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3180" windowWidth="19170" windowHeight="6420" tabRatio="608" activeTab="0"/>
  </bookViews>
  <sheets>
    <sheet name="август 2012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<sst xmlns="http://schemas.openxmlformats.org/spreadsheetml/2006/main" count="46" uniqueCount="22">
  <si>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Организация</t>
  </si>
  <si>
    <t>ВСЕГО</t>
  </si>
  <si>
    <t>ВН</t>
  </si>
  <si>
    <t>СН I</t>
  </si>
  <si>
    <t>СН II</t>
  </si>
  <si>
    <t>№ п/п</t>
  </si>
  <si>
    <t>Активная электроэнергия, кВт*ч</t>
  </si>
  <si>
    <t>ПЕРЕДАЧА ПО СЕТЯМ</t>
  </si>
  <si>
    <t xml:space="preserve"> ОАО "Кузбассэнерго-РСК"</t>
  </si>
  <si>
    <t>ОАО "КузбассЭлектро"</t>
  </si>
  <si>
    <t>НН</t>
  </si>
  <si>
    <t>МУП ЖКХ Новокузнецкого р-на</t>
  </si>
  <si>
    <t>итого   двухставочники</t>
  </si>
  <si>
    <t>итого   одноставочники</t>
  </si>
  <si>
    <t>ОАО "УК"Кузбассразрезуголь</t>
  </si>
  <si>
    <t>ООО "Мысковская ЭСО"</t>
  </si>
  <si>
    <t xml:space="preserve">Западно Сибирская дирекция по энергообеспечению СП Трансэнерго филиала ОАО "РЖД"
</t>
  </si>
  <si>
    <t>Мощность, кВт</t>
  </si>
  <si>
    <t xml:space="preserve">Полезный отпуск электроэнергии потребителям Кузбасского филиала ООО "Мечел-Энерго" </t>
  </si>
  <si>
    <t>ЗАО "Электросеть"</t>
  </si>
  <si>
    <t>ОАО "Завод Универсал"</t>
  </si>
  <si>
    <t>АВГУСТ 2012 г..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</si>
</sst>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_-* #,##0.0&quot;р.&quot;_-;\-* #,##0.0&quot;р.&quot;_-;_-* &quot;-&quot;??&quot;р.&quot;_-;_-@_-"/>
    <numFmt numFmtId="169" formatCode="#,##0.00_ ;\-#,##0.00\ "/>
    <numFmt numFmtId="170" formatCode="#,##0.00&quot;р.&quot;"/>
    <numFmt numFmtId="171" formatCode="#,##0.0"/>
    <numFmt numFmtId="172" formatCode="0.000000"/>
    <numFmt numFmtId="173" formatCode="#,##0_ ;\-#,##0\ "/>
    <numFmt numFmtId="174" formatCode="#,##0.000_ ;\-#,##0.000\ "/>
    <numFmt numFmtId="175" formatCode="#,##0.0000_ ;\-#,##0.0000\ "/>
    <numFmt numFmtId="176" formatCode="#,##0.00000_ ;\-#,##0.00000\ "/>
    <numFmt numFmtId="177" formatCode="#,##0.0_ ;\-#,##0.0\ "/>
    <numFmt numFmtId="178" formatCode="0.00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3" fontId="1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53" applyBorder="1">
      <alignment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3" fillId="0" borderId="31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53" applyFont="1">
      <alignment/>
      <protection/>
    </xf>
    <xf numFmtId="3" fontId="0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10" fillId="0" borderId="36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0" xfId="53" applyNumberFormat="1">
      <alignment/>
      <protection/>
    </xf>
    <xf numFmtId="0" fontId="0" fillId="0" borderId="47" xfId="0" applyBorder="1" applyAlignment="1">
      <alignment horizontal="center"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51" xfId="0" applyBorder="1" applyAlignment="1">
      <alignment horizontal="center"/>
    </xf>
    <xf numFmtId="3" fontId="13" fillId="0" borderId="42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0" fillId="0" borderId="0" xfId="53" applyNumberFormat="1" applyFont="1">
      <alignment/>
      <protection/>
    </xf>
    <xf numFmtId="3" fontId="2" fillId="0" borderId="0" xfId="53" applyNumberFormat="1" applyFont="1">
      <alignment/>
      <protection/>
    </xf>
    <xf numFmtId="3" fontId="1" fillId="0" borderId="33" xfId="0" applyNumberFormat="1" applyFont="1" applyFill="1" applyBorder="1" applyAlignment="1">
      <alignment/>
    </xf>
    <xf numFmtId="3" fontId="13" fillId="0" borderId="0" xfId="53" applyNumberFormat="1" applyFont="1">
      <alignment/>
      <protection/>
    </xf>
    <xf numFmtId="0" fontId="6" fillId="0" borderId="3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11" fillId="0" borderId="0" xfId="53" applyNumberFormat="1" applyFont="1" applyAlignment="1">
      <alignment horizont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ОСТЬ для МЕЧЕЛ-ЭНЕРГО 2008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M42" sqref="M42"/>
    </sheetView>
  </sheetViews>
  <sheetFormatPr defaultColWidth="9.00390625" defaultRowHeight="12.75"/>
  <cols>
    <col min="1" max="1" width="4.25390625" style="0" customWidth="1"/>
    <col min="2" max="2" width="34.25390625" style="0" customWidth="1"/>
    <col min="3" max="3" width="10.875" style="0" customWidth="1"/>
    <col min="4" max="4" width="11.00390625" style="0" customWidth="1"/>
    <col min="5" max="5" width="10.00390625" style="0" customWidth="1"/>
    <col min="6" max="6" width="6.25390625" style="0" customWidth="1"/>
    <col min="7" max="7" width="11.25390625" style="0" customWidth="1"/>
    <col min="8" max="8" width="10.375" style="0" bestFit="1" customWidth="1"/>
    <col min="9" max="9" width="10.75390625" style="0" customWidth="1"/>
    <col min="10" max="10" width="9.125" style="0" bestFit="1" customWidth="1"/>
    <col min="11" max="11" width="6.875" style="0" customWidth="1"/>
    <col min="12" max="12" width="5.625" style="0" customWidth="1"/>
    <col min="13" max="13" width="4.625" style="0" customWidth="1"/>
    <col min="14" max="14" width="8.875" style="0" customWidth="1"/>
    <col min="15" max="15" width="5.375" style="0" customWidth="1"/>
    <col min="16" max="16" width="4.375" style="0" customWidth="1"/>
    <col min="17" max="17" width="5.125" style="0" customWidth="1"/>
    <col min="18" max="18" width="7.625" style="0" customWidth="1"/>
    <col min="19" max="19" width="5.75390625" style="0" customWidth="1"/>
    <col min="20" max="20" width="5.00390625" style="0" customWidth="1"/>
    <col min="21" max="21" width="4.875" style="0" customWidth="1"/>
    <col min="22" max="22" width="7.875" style="0" customWidth="1"/>
    <col min="23" max="23" width="6.125" style="0" customWidth="1"/>
    <col min="24" max="24" width="4.875" style="0" customWidth="1"/>
    <col min="25" max="25" width="7.625" style="0" customWidth="1"/>
    <col min="26" max="26" width="4.25390625" style="1" customWidth="1"/>
    <col min="27" max="27" width="5.125" style="1" customWidth="1"/>
    <col min="28" max="28" width="6.375" style="1" customWidth="1"/>
    <col min="29" max="36" width="9.125" style="1" customWidth="1"/>
  </cols>
  <sheetData>
    <row r="1" spans="3:36" s="9" customFormat="1" ht="12.75">
      <c r="C1" s="75"/>
      <c r="D1" s="75"/>
      <c r="E1" s="75"/>
      <c r="K1" s="1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26:36" s="9" customFormat="1" ht="12.7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2:36" s="9" customFormat="1" ht="18">
      <c r="B3" s="11" t="s">
        <v>18</v>
      </c>
      <c r="C3" s="12"/>
      <c r="D3" s="13"/>
      <c r="E3" s="12"/>
      <c r="F3" s="11"/>
      <c r="G3" s="11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2:36" s="9" customFormat="1" ht="18.75" thickBot="1">
      <c r="B4" s="115" t="s">
        <v>21</v>
      </c>
      <c r="C4" s="115"/>
      <c r="D4" s="115"/>
      <c r="E4" s="115"/>
      <c r="F4" s="115"/>
      <c r="G4" s="11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0" ht="15" customHeight="1" thickBot="1">
      <c r="A5" s="109" t="s">
        <v>5</v>
      </c>
      <c r="B5" s="116" t="s">
        <v>0</v>
      </c>
      <c r="C5" s="108" t="s">
        <v>6</v>
      </c>
      <c r="D5" s="108"/>
      <c r="E5" s="108"/>
      <c r="F5" s="108"/>
      <c r="G5" s="119" t="s">
        <v>7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1"/>
    </row>
    <row r="6" spans="1:30" ht="78.75" customHeight="1" thickBot="1">
      <c r="A6" s="110"/>
      <c r="B6" s="117"/>
      <c r="C6" s="8"/>
      <c r="D6" s="8"/>
      <c r="E6" s="8"/>
      <c r="F6" s="8"/>
      <c r="G6" s="112" t="s">
        <v>19</v>
      </c>
      <c r="H6" s="113"/>
      <c r="I6" s="114"/>
      <c r="J6" s="97" t="s">
        <v>8</v>
      </c>
      <c r="K6" s="98"/>
      <c r="L6" s="99"/>
      <c r="M6" s="122" t="s">
        <v>20</v>
      </c>
      <c r="N6" s="123"/>
      <c r="O6" s="123"/>
      <c r="P6" s="124"/>
      <c r="Q6" s="98" t="s">
        <v>9</v>
      </c>
      <c r="R6" s="98"/>
      <c r="S6" s="99"/>
      <c r="T6" s="102" t="s">
        <v>14</v>
      </c>
      <c r="U6" s="103"/>
      <c r="V6" s="104"/>
      <c r="W6" s="105" t="s">
        <v>11</v>
      </c>
      <c r="X6" s="106"/>
      <c r="Y6" s="107"/>
      <c r="Z6" s="105" t="s">
        <v>15</v>
      </c>
      <c r="AA6" s="106"/>
      <c r="AB6" s="107"/>
      <c r="AC6" s="100" t="s">
        <v>16</v>
      </c>
      <c r="AD6" s="101"/>
    </row>
    <row r="7" spans="1:30" ht="13.5" customHeight="1" thickBot="1">
      <c r="A7" s="111"/>
      <c r="B7" s="118"/>
      <c r="C7" s="68" t="s">
        <v>2</v>
      </c>
      <c r="D7" s="68" t="s">
        <v>3</v>
      </c>
      <c r="E7" s="67" t="s">
        <v>4</v>
      </c>
      <c r="F7" s="76" t="s">
        <v>10</v>
      </c>
      <c r="G7" s="3" t="s">
        <v>2</v>
      </c>
      <c r="H7" s="17" t="s">
        <v>3</v>
      </c>
      <c r="I7" s="3" t="s">
        <v>4</v>
      </c>
      <c r="J7" s="4" t="s">
        <v>2</v>
      </c>
      <c r="K7" s="3" t="s">
        <v>3</v>
      </c>
      <c r="L7" s="18" t="s">
        <v>4</v>
      </c>
      <c r="M7" s="4" t="s">
        <v>2</v>
      </c>
      <c r="N7" s="3" t="s">
        <v>3</v>
      </c>
      <c r="O7" s="17" t="s">
        <v>4</v>
      </c>
      <c r="P7" s="3" t="s">
        <v>10</v>
      </c>
      <c r="Q7" s="17" t="s">
        <v>2</v>
      </c>
      <c r="R7" s="3" t="s">
        <v>3</v>
      </c>
      <c r="S7" s="18" t="s">
        <v>4</v>
      </c>
      <c r="T7" s="68" t="s">
        <v>2</v>
      </c>
      <c r="U7" s="67" t="s">
        <v>3</v>
      </c>
      <c r="V7" s="69" t="s">
        <v>4</v>
      </c>
      <c r="W7" s="4" t="s">
        <v>2</v>
      </c>
      <c r="X7" s="28" t="s">
        <v>3</v>
      </c>
      <c r="Y7" s="18" t="s">
        <v>4</v>
      </c>
      <c r="Z7" s="4" t="s">
        <v>2</v>
      </c>
      <c r="AA7" s="28" t="s">
        <v>3</v>
      </c>
      <c r="AB7" s="18" t="s">
        <v>4</v>
      </c>
      <c r="AC7" s="3" t="s">
        <v>4</v>
      </c>
      <c r="AD7" s="84" t="s">
        <v>10</v>
      </c>
    </row>
    <row r="8" spans="1:30" ht="13.5" customHeight="1">
      <c r="A8" s="21"/>
      <c r="B8" s="23"/>
      <c r="C8" s="70"/>
      <c r="D8" s="70"/>
      <c r="E8" s="79"/>
      <c r="F8" s="71"/>
      <c r="G8" s="35"/>
      <c r="H8" s="27"/>
      <c r="I8" s="36"/>
      <c r="J8" s="35"/>
      <c r="K8" s="27"/>
      <c r="L8" s="36"/>
      <c r="M8" s="35"/>
      <c r="N8" s="27"/>
      <c r="O8" s="27"/>
      <c r="P8" s="36"/>
      <c r="Q8" s="30"/>
      <c r="R8" s="31"/>
      <c r="S8" s="32"/>
      <c r="T8" s="70"/>
      <c r="U8" s="31"/>
      <c r="V8" s="71"/>
      <c r="W8" s="30"/>
      <c r="X8" s="31"/>
      <c r="Y8" s="32"/>
      <c r="Z8" s="30"/>
      <c r="AA8" s="31"/>
      <c r="AB8" s="32"/>
      <c r="AC8" s="30"/>
      <c r="AD8" s="32"/>
    </row>
    <row r="9" spans="1:30" ht="13.5" customHeight="1">
      <c r="A9" s="22"/>
      <c r="B9" s="24"/>
      <c r="C9" s="72"/>
      <c r="D9" s="72"/>
      <c r="E9" s="80"/>
      <c r="F9" s="73"/>
      <c r="G9" s="33"/>
      <c r="H9" s="26"/>
      <c r="I9" s="34"/>
      <c r="J9" s="33"/>
      <c r="K9" s="26"/>
      <c r="L9" s="34"/>
      <c r="M9" s="33"/>
      <c r="N9" s="26"/>
      <c r="O9" s="26"/>
      <c r="P9" s="34"/>
      <c r="Q9" s="33"/>
      <c r="R9" s="26"/>
      <c r="S9" s="34"/>
      <c r="T9" s="72"/>
      <c r="U9" s="26"/>
      <c r="V9" s="73"/>
      <c r="W9" s="33"/>
      <c r="X9" s="26"/>
      <c r="Y9" s="34"/>
      <c r="Z9" s="33"/>
      <c r="AA9" s="26"/>
      <c r="AB9" s="34"/>
      <c r="AC9" s="33"/>
      <c r="AD9" s="34"/>
    </row>
    <row r="10" spans="1:30" ht="15.75" thickBot="1">
      <c r="A10" s="19"/>
      <c r="B10" s="40" t="s">
        <v>12</v>
      </c>
      <c r="C10" s="65">
        <v>31491934</v>
      </c>
      <c r="D10" s="65">
        <v>21317162</v>
      </c>
      <c r="E10" s="81">
        <v>9466243</v>
      </c>
      <c r="F10" s="66">
        <v>0</v>
      </c>
      <c r="G10" s="41">
        <v>29112861</v>
      </c>
      <c r="H10" s="29">
        <v>20966555</v>
      </c>
      <c r="I10" s="42">
        <v>9458884</v>
      </c>
      <c r="J10" s="41">
        <v>2379073</v>
      </c>
      <c r="K10" s="29">
        <v>4356</v>
      </c>
      <c r="L10" s="42">
        <v>0</v>
      </c>
      <c r="M10" s="41">
        <v>0</v>
      </c>
      <c r="N10" s="29">
        <v>0</v>
      </c>
      <c r="O10" s="29">
        <v>0</v>
      </c>
      <c r="P10" s="42">
        <v>0</v>
      </c>
      <c r="Q10" s="41">
        <v>0</v>
      </c>
      <c r="R10" s="29">
        <v>346251</v>
      </c>
      <c r="S10" s="42">
        <v>0</v>
      </c>
      <c r="T10" s="65"/>
      <c r="U10" s="29"/>
      <c r="V10" s="66"/>
      <c r="W10" s="41">
        <v>0</v>
      </c>
      <c r="X10" s="29">
        <v>0</v>
      </c>
      <c r="Y10" s="42">
        <v>0</v>
      </c>
      <c r="Z10" s="41">
        <v>0</v>
      </c>
      <c r="AA10" s="29">
        <v>0</v>
      </c>
      <c r="AB10" s="42">
        <v>7359</v>
      </c>
      <c r="AC10" s="41">
        <v>0</v>
      </c>
      <c r="AD10" s="42">
        <v>0</v>
      </c>
    </row>
    <row r="11" spans="1:30" ht="12.75">
      <c r="A11" s="64"/>
      <c r="B11" s="58"/>
      <c r="C11" s="53"/>
      <c r="D11" s="53"/>
      <c r="E11" s="82"/>
      <c r="F11" s="74"/>
      <c r="G11" s="48"/>
      <c r="H11" s="49"/>
      <c r="I11" s="50"/>
      <c r="J11" s="37"/>
      <c r="K11" s="38"/>
      <c r="L11" s="39"/>
      <c r="M11" s="37"/>
      <c r="N11" s="38"/>
      <c r="O11" s="38"/>
      <c r="P11" s="39"/>
      <c r="Q11" s="37"/>
      <c r="R11" s="38"/>
      <c r="S11" s="39"/>
      <c r="T11" s="53"/>
      <c r="U11" s="49"/>
      <c r="V11" s="74"/>
      <c r="W11" s="37"/>
      <c r="X11" s="38"/>
      <c r="Y11" s="39"/>
      <c r="Z11" s="37"/>
      <c r="AA11" s="38"/>
      <c r="AB11" s="39"/>
      <c r="AC11" s="37"/>
      <c r="AD11" s="39"/>
    </row>
    <row r="12" spans="1:30" ht="14.25" customHeight="1" thickBot="1">
      <c r="A12" s="20"/>
      <c r="B12" s="40" t="s">
        <v>13</v>
      </c>
      <c r="C12" s="65">
        <v>3172581</v>
      </c>
      <c r="D12" s="65">
        <v>3271065</v>
      </c>
      <c r="E12" s="81">
        <v>398541</v>
      </c>
      <c r="F12" s="66">
        <v>240</v>
      </c>
      <c r="G12" s="41">
        <v>3142167</v>
      </c>
      <c r="H12" s="29">
        <v>9084</v>
      </c>
      <c r="I12" s="42">
        <v>265253</v>
      </c>
      <c r="J12" s="60">
        <v>30414</v>
      </c>
      <c r="K12" s="29">
        <v>0</v>
      </c>
      <c r="L12" s="62">
        <v>0</v>
      </c>
      <c r="M12" s="41">
        <v>0</v>
      </c>
      <c r="N12" s="29">
        <v>3261981</v>
      </c>
      <c r="O12" s="29">
        <v>0</v>
      </c>
      <c r="P12" s="42">
        <v>0</v>
      </c>
      <c r="Q12" s="60">
        <v>0</v>
      </c>
      <c r="R12" s="29">
        <v>0</v>
      </c>
      <c r="S12" s="62">
        <v>0</v>
      </c>
      <c r="T12" s="65">
        <v>0</v>
      </c>
      <c r="U12" s="29">
        <v>0</v>
      </c>
      <c r="V12" s="85">
        <v>3847</v>
      </c>
      <c r="W12" s="90">
        <v>0</v>
      </c>
      <c r="X12" s="91">
        <v>0</v>
      </c>
      <c r="Y12" s="92">
        <v>9395</v>
      </c>
      <c r="Z12" s="90">
        <v>0</v>
      </c>
      <c r="AA12" s="91">
        <v>0</v>
      </c>
      <c r="AB12" s="92">
        <v>0</v>
      </c>
      <c r="AC12" s="90">
        <v>120046</v>
      </c>
      <c r="AD12" s="92">
        <v>240</v>
      </c>
    </row>
    <row r="13" spans="1:30" ht="12.75">
      <c r="A13" s="51"/>
      <c r="B13" s="58"/>
      <c r="C13" s="78"/>
      <c r="D13" s="78"/>
      <c r="E13" s="83"/>
      <c r="F13" s="77"/>
      <c r="G13" s="54"/>
      <c r="H13" s="55"/>
      <c r="I13" s="56"/>
      <c r="J13" s="59"/>
      <c r="K13" s="55"/>
      <c r="L13" s="61"/>
      <c r="M13" s="54"/>
      <c r="N13" s="55"/>
      <c r="O13" s="55"/>
      <c r="P13" s="56"/>
      <c r="Q13" s="59"/>
      <c r="R13" s="55"/>
      <c r="S13" s="61"/>
      <c r="T13" s="63"/>
      <c r="U13" s="55"/>
      <c r="V13" s="86"/>
      <c r="W13" s="87"/>
      <c r="X13" s="88"/>
      <c r="Y13" s="89"/>
      <c r="Z13" s="87"/>
      <c r="AA13" s="88"/>
      <c r="AB13" s="89"/>
      <c r="AC13" s="87"/>
      <c r="AD13" s="89"/>
    </row>
    <row r="14" spans="1:30" ht="13.5" thickBot="1">
      <c r="A14" s="52"/>
      <c r="B14" s="57" t="s">
        <v>1</v>
      </c>
      <c r="C14" s="65">
        <f>C12+C10</f>
        <v>34664515</v>
      </c>
      <c r="D14" s="65">
        <f aca="true" t="shared" si="0" ref="D14:AD14">D12+D10</f>
        <v>24588227</v>
      </c>
      <c r="E14" s="81">
        <f t="shared" si="0"/>
        <v>9864784</v>
      </c>
      <c r="F14" s="66">
        <f t="shared" si="0"/>
        <v>240</v>
      </c>
      <c r="G14" s="41">
        <f t="shared" si="0"/>
        <v>32255028</v>
      </c>
      <c r="H14" s="29">
        <f t="shared" si="0"/>
        <v>20975639</v>
      </c>
      <c r="I14" s="42">
        <f t="shared" si="0"/>
        <v>9724137</v>
      </c>
      <c r="J14" s="60">
        <f t="shared" si="0"/>
        <v>2409487</v>
      </c>
      <c r="K14" s="29">
        <f t="shared" si="0"/>
        <v>4356</v>
      </c>
      <c r="L14" s="62">
        <f t="shared" si="0"/>
        <v>0</v>
      </c>
      <c r="M14" s="41">
        <f t="shared" si="0"/>
        <v>0</v>
      </c>
      <c r="N14" s="29">
        <f t="shared" si="0"/>
        <v>3261981</v>
      </c>
      <c r="O14" s="29">
        <f t="shared" si="0"/>
        <v>0</v>
      </c>
      <c r="P14" s="42">
        <f t="shared" si="0"/>
        <v>0</v>
      </c>
      <c r="Q14" s="60">
        <f t="shared" si="0"/>
        <v>0</v>
      </c>
      <c r="R14" s="29">
        <f t="shared" si="0"/>
        <v>346251</v>
      </c>
      <c r="S14" s="62">
        <f t="shared" si="0"/>
        <v>0</v>
      </c>
      <c r="T14" s="65">
        <f t="shared" si="0"/>
        <v>0</v>
      </c>
      <c r="U14" s="29">
        <f t="shared" si="0"/>
        <v>0</v>
      </c>
      <c r="V14" s="85">
        <f t="shared" si="0"/>
        <v>3847</v>
      </c>
      <c r="W14" s="90">
        <f t="shared" si="0"/>
        <v>0</v>
      </c>
      <c r="X14" s="91">
        <f t="shared" si="0"/>
        <v>0</v>
      </c>
      <c r="Y14" s="92">
        <f t="shared" si="0"/>
        <v>9395</v>
      </c>
      <c r="Z14" s="90">
        <f t="shared" si="0"/>
        <v>0</v>
      </c>
      <c r="AA14" s="91">
        <f t="shared" si="0"/>
        <v>0</v>
      </c>
      <c r="AB14" s="92">
        <f t="shared" si="0"/>
        <v>7359</v>
      </c>
      <c r="AC14" s="90">
        <f t="shared" si="0"/>
        <v>120046</v>
      </c>
      <c r="AD14" s="92">
        <f t="shared" si="0"/>
        <v>240</v>
      </c>
    </row>
    <row r="15" spans="2:25" ht="16.5" thickBot="1">
      <c r="B15" s="2"/>
      <c r="C15" s="43"/>
      <c r="D15" s="44"/>
      <c r="E15" s="43"/>
      <c r="F15" s="43"/>
      <c r="G15" s="45"/>
      <c r="H15" s="45"/>
      <c r="I15" s="43"/>
      <c r="J15" s="45"/>
      <c r="K15" s="45"/>
      <c r="L15" s="43"/>
      <c r="M15" s="43"/>
      <c r="N15" s="43"/>
      <c r="O15" s="45"/>
      <c r="P15" s="43"/>
      <c r="Q15" s="43"/>
      <c r="R15" s="45"/>
      <c r="S15" s="43"/>
      <c r="T15" s="43"/>
      <c r="U15" s="45"/>
      <c r="V15" s="43"/>
      <c r="W15" s="43"/>
      <c r="X15" s="45"/>
      <c r="Y15" s="43"/>
    </row>
    <row r="16" spans="1:30" ht="13.5" customHeight="1" thickBot="1">
      <c r="A16" s="21"/>
      <c r="B16" s="23" t="s">
        <v>17</v>
      </c>
      <c r="C16" s="108"/>
      <c r="D16" s="108"/>
      <c r="E16" s="108"/>
      <c r="F16" s="108"/>
      <c r="G16" s="30"/>
      <c r="H16" s="31"/>
      <c r="I16" s="32"/>
      <c r="J16" s="30"/>
      <c r="K16" s="31"/>
      <c r="L16" s="32"/>
      <c r="M16" s="30"/>
      <c r="N16" s="31"/>
      <c r="O16" s="31"/>
      <c r="P16" s="32"/>
      <c r="Q16" s="30"/>
      <c r="R16" s="31"/>
      <c r="S16" s="32"/>
      <c r="T16" s="70"/>
      <c r="U16" s="31"/>
      <c r="V16" s="71"/>
      <c r="W16" s="30"/>
      <c r="X16" s="31"/>
      <c r="Y16" s="32"/>
      <c r="Z16" s="30"/>
      <c r="AA16" s="31"/>
      <c r="AB16" s="32"/>
      <c r="AC16" s="30"/>
      <c r="AD16" s="32"/>
    </row>
    <row r="17" spans="1:30" ht="13.5" customHeight="1">
      <c r="A17" s="22"/>
      <c r="B17" s="24"/>
      <c r="C17" s="72"/>
      <c r="D17" s="72"/>
      <c r="E17" s="80"/>
      <c r="F17" s="73"/>
      <c r="G17" s="33"/>
      <c r="H17" s="26"/>
      <c r="I17" s="34"/>
      <c r="J17" s="33"/>
      <c r="K17" s="26"/>
      <c r="L17" s="34"/>
      <c r="M17" s="33"/>
      <c r="N17" s="26"/>
      <c r="O17" s="26"/>
      <c r="P17" s="34"/>
      <c r="Q17" s="33"/>
      <c r="R17" s="26"/>
      <c r="S17" s="34"/>
      <c r="T17" s="72"/>
      <c r="U17" s="26"/>
      <c r="V17" s="73"/>
      <c r="W17" s="33"/>
      <c r="X17" s="26"/>
      <c r="Y17" s="34"/>
      <c r="Z17" s="33"/>
      <c r="AA17" s="26"/>
      <c r="AB17" s="34"/>
      <c r="AC17" s="33"/>
      <c r="AD17" s="34"/>
    </row>
    <row r="18" spans="1:30" ht="15.75" thickBot="1">
      <c r="A18" s="19"/>
      <c r="B18" s="40"/>
      <c r="C18" s="65">
        <f>G18+J18+M18+Q18+T18+W18+Z18</f>
        <v>49693</v>
      </c>
      <c r="D18" s="65">
        <f>H18+K18+N18+R18+U18+X18+AA18</f>
        <v>36297</v>
      </c>
      <c r="E18" s="65">
        <f>I18+L18+O18+S18+V18+Y18+AB18+AC18</f>
        <v>20745</v>
      </c>
      <c r="F18" s="65">
        <v>1</v>
      </c>
      <c r="G18" s="41">
        <f>41749+4490</f>
        <v>46239</v>
      </c>
      <c r="H18" s="29">
        <f>29288+21</f>
        <v>29309</v>
      </c>
      <c r="I18" s="42">
        <f>19865+622</f>
        <v>20487</v>
      </c>
      <c r="J18" s="41">
        <f>3367+87</f>
        <v>3454</v>
      </c>
      <c r="K18" s="29">
        <v>38</v>
      </c>
      <c r="L18" s="42">
        <v>0</v>
      </c>
      <c r="M18" s="41">
        <v>0</v>
      </c>
      <c r="N18" s="125">
        <v>5550</v>
      </c>
      <c r="O18" s="29">
        <v>0</v>
      </c>
      <c r="P18" s="42">
        <v>0</v>
      </c>
      <c r="Q18" s="41">
        <v>0</v>
      </c>
      <c r="R18" s="29">
        <v>1400</v>
      </c>
      <c r="S18" s="42">
        <v>0</v>
      </c>
      <c r="T18" s="65"/>
      <c r="U18" s="29"/>
      <c r="V18" s="66">
        <v>8</v>
      </c>
      <c r="W18" s="41">
        <v>0</v>
      </c>
      <c r="X18" s="29">
        <v>0</v>
      </c>
      <c r="Y18" s="95">
        <v>25</v>
      </c>
      <c r="Z18" s="41">
        <v>0</v>
      </c>
      <c r="AA18" s="29">
        <v>0</v>
      </c>
      <c r="AB18" s="42">
        <v>20</v>
      </c>
      <c r="AC18" s="41">
        <v>205</v>
      </c>
      <c r="AD18" s="42">
        <v>1</v>
      </c>
    </row>
    <row r="19" spans="2:25" ht="15.75">
      <c r="B19" s="2"/>
      <c r="C19" s="44"/>
      <c r="D19" s="44"/>
      <c r="E19" s="4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2:36" s="9" customFormat="1" ht="15.75">
      <c r="B20" s="14"/>
      <c r="C20" s="94"/>
      <c r="D20" s="96"/>
      <c r="E20" s="94"/>
      <c r="F20" s="46"/>
      <c r="G20" s="93"/>
      <c r="H20" s="93"/>
      <c r="I20" s="93"/>
      <c r="J20" s="14"/>
      <c r="K20" s="14"/>
      <c r="L20" s="1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2:36" s="9" customFormat="1" ht="15.75">
      <c r="B21" s="14"/>
      <c r="C21" s="14"/>
      <c r="D21" s="14"/>
      <c r="E21" s="14"/>
      <c r="F21" s="46"/>
      <c r="G21" s="46"/>
      <c r="H21" s="46"/>
      <c r="I21" s="14"/>
      <c r="J21" s="14"/>
      <c r="K21" s="14"/>
      <c r="L21" s="1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2:36" s="9" customFormat="1" ht="15.75">
      <c r="B22" s="14"/>
      <c r="C22" s="14"/>
      <c r="D22" s="14"/>
      <c r="E22" s="14"/>
      <c r="F22" s="46"/>
      <c r="G22" s="46"/>
      <c r="H22" s="46"/>
      <c r="I22" s="14"/>
      <c r="J22" s="14"/>
      <c r="K22" s="14"/>
      <c r="L22" s="1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2:36" s="9" customFormat="1" ht="15">
      <c r="B23" s="15"/>
      <c r="C23" s="15"/>
      <c r="D23" s="15"/>
      <c r="E23" s="15"/>
      <c r="F23" s="46"/>
      <c r="G23" s="46"/>
      <c r="H23" s="46"/>
      <c r="I23" s="15"/>
      <c r="J23" s="15"/>
      <c r="K23" s="15"/>
      <c r="L23" s="1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2:36" s="9" customFormat="1" ht="15.75">
      <c r="B24" s="14"/>
      <c r="C24" s="14"/>
      <c r="D24" s="14"/>
      <c r="E24" s="14"/>
      <c r="F24" s="16"/>
      <c r="G24" s="16"/>
      <c r="H24" s="16"/>
      <c r="I24" s="14"/>
      <c r="J24" s="14"/>
      <c r="K24" s="14"/>
      <c r="L24" s="14"/>
      <c r="M24" s="16"/>
      <c r="N24" s="16"/>
      <c r="O24" s="1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3:25" ht="15" hidden="1">
      <c r="C25" s="5"/>
      <c r="D25" s="5"/>
      <c r="E25" s="5"/>
      <c r="F25" s="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5" hidden="1">
      <c r="C26" s="7"/>
      <c r="D26" s="45"/>
      <c r="E26" s="7"/>
      <c r="F26" s="7"/>
      <c r="G26" s="43"/>
      <c r="H26" s="43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5" hidden="1">
      <c r="C27" s="6"/>
      <c r="D27" s="45"/>
      <c r="E27" s="47"/>
      <c r="F27" s="47"/>
      <c r="G27" s="43"/>
      <c r="H27" s="43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5" hidden="1">
      <c r="C28" s="6"/>
      <c r="D28" s="43"/>
      <c r="E28" s="5"/>
      <c r="F28" s="5"/>
      <c r="G28" s="43"/>
      <c r="H28" s="43"/>
      <c r="I28" s="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5" hidden="1">
      <c r="C29" s="6"/>
      <c r="D29" s="45"/>
      <c r="E29" s="5"/>
      <c r="F29" s="5"/>
      <c r="G29" s="43"/>
      <c r="H29" s="43"/>
      <c r="I29" s="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5" hidden="1">
      <c r="C30" s="6"/>
      <c r="D30" s="45"/>
      <c r="E30" s="6"/>
      <c r="F30" s="6"/>
      <c r="G30" s="43"/>
      <c r="H30" s="43"/>
      <c r="I30" s="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ht="15" hidden="1">
      <c r="C31" s="6"/>
      <c r="D31" s="43"/>
      <c r="E31" s="5"/>
      <c r="F31" s="5"/>
      <c r="G31" s="43"/>
      <c r="H31" s="43"/>
      <c r="I31" s="5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ht="15" hidden="1">
      <c r="C32" s="6"/>
      <c r="D32" s="45"/>
      <c r="E32" s="6"/>
      <c r="F32" s="6"/>
      <c r="G32" s="43"/>
      <c r="H32" s="43"/>
      <c r="I32" s="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3:25" ht="15" hidden="1">
      <c r="C33" s="6"/>
      <c r="D33" s="45"/>
      <c r="E33" s="5"/>
      <c r="F33" s="5"/>
      <c r="G33" s="43"/>
      <c r="H33" s="43"/>
      <c r="I33" s="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3:25" ht="15" hidden="1">
      <c r="C34" s="6"/>
      <c r="D34" s="6"/>
      <c r="E34" s="6"/>
      <c r="F34" s="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3:25" ht="14.25" hidden="1">
      <c r="C35" s="7"/>
      <c r="D35" s="7"/>
      <c r="E35" s="7"/>
      <c r="F35" s="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3:25" ht="15" hidden="1">
      <c r="C36" s="6"/>
      <c r="D36" s="6"/>
      <c r="E36" s="5"/>
      <c r="F36" s="5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3:25" ht="12.75" hidden="1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3:25" ht="12.75" hidden="1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3:25" ht="12.75" hidden="1">
      <c r="C39" s="45"/>
      <c r="D39" s="45"/>
      <c r="E39" s="45"/>
      <c r="F39" s="45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3:25" ht="12.75" hidden="1">
      <c r="C40" s="43"/>
      <c r="D40" s="4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3:25" ht="12.75" hidden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3:25" ht="12.7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3:25" ht="12.75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3:25" ht="12.75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3:25" ht="12.7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3:25" ht="12.75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3:25" ht="12.7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3:25" ht="12.7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3:25" ht="12.7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3:25" ht="12.7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3:25" ht="12.7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3:25" ht="12.7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3:25" ht="12.7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3:25" ht="12.7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3:25" ht="12.7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3:25" ht="12.7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3:25" ht="12.7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3:25" ht="12.7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3:25" ht="12.7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3:25" ht="12.7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3:25" ht="12.7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3:25" ht="12.7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3:25" ht="12.7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3:25" ht="12.7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3:25" ht="12.7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3:25" ht="12.7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3:25" ht="12.7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3:25" ht="12.7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3:25" ht="12.7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3:25" ht="12.7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3:25" ht="12.7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3:25" ht="12.7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3:25" ht="12.7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3:25" ht="12.7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3:25" ht="12.7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3:25" ht="12.7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3:25" ht="12.7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3:25" ht="12.7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3:25" ht="12.7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3:25" ht="12.7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3:25" ht="12.7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3:25" ht="12.7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3:25" ht="12.7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3:25" ht="12.7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3:25" ht="12.7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3:25" ht="12.7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3:25" ht="12.7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3:25" ht="12.75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3:25" ht="12.75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3:25" ht="12.75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3:25" ht="12.7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spans="3:25" ht="12.7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3:25" ht="12.7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3:25" ht="12.7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spans="3:25" ht="12.7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spans="3:25" ht="12.7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  <row r="97" spans="3:25" ht="12.7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</row>
    <row r="98" spans="3:25" ht="12.7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 spans="3:25" ht="12.7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0" spans="3:25" ht="12.7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 spans="3:25" ht="12.7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3:25" ht="12.7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3:25" ht="12.7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 spans="3:25" ht="12.7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3:25" ht="12.7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</row>
    <row r="106" spans="3:25" ht="12.7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3:25" ht="12.7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</row>
    <row r="108" spans="3:25" ht="12.75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3:25" ht="12.7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3:25" ht="12.7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3:25" ht="12.7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</row>
    <row r="112" spans="3:25" ht="12.75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3" spans="3:25" ht="12.75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</row>
    <row r="114" spans="3:25" ht="12.75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3:25" ht="12.75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 spans="3:25" ht="12.75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3:25" ht="12.75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 spans="3:25" ht="12.75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</row>
    <row r="119" spans="3:25" ht="12.75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3:25" ht="12.75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</row>
    <row r="121" spans="3:25" ht="12.75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 spans="3:25" ht="12.75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</row>
    <row r="123" spans="3:25" ht="12.75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4" spans="3:25" ht="12.75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 spans="3:25" ht="12.75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 spans="3:25" ht="12.75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</row>
    <row r="127" spans="3:25" ht="12.75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</row>
    <row r="128" spans="3:25" ht="12.75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</row>
    <row r="129" spans="3:25" ht="12.75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</row>
    <row r="130" spans="3:25" ht="12.75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</row>
    <row r="131" spans="3:25" ht="12.75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</row>
    <row r="132" spans="3:25" ht="12.75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 spans="3:25" ht="12.75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 spans="3:25" ht="12.75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 spans="3:25" ht="12.75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</sheetData>
  <sheetProtection/>
  <mergeCells count="14">
    <mergeCell ref="A5:A7"/>
    <mergeCell ref="G6:I6"/>
    <mergeCell ref="Q6:S6"/>
    <mergeCell ref="B4:G4"/>
    <mergeCell ref="B5:B7"/>
    <mergeCell ref="C5:F5"/>
    <mergeCell ref="G5:AD5"/>
    <mergeCell ref="M6:P6"/>
    <mergeCell ref="J6:L6"/>
    <mergeCell ref="AC6:AD6"/>
    <mergeCell ref="T6:V6"/>
    <mergeCell ref="Z6:AB6"/>
    <mergeCell ref="C16:F16"/>
    <mergeCell ref="W6:Y6"/>
  </mergeCells>
  <printOptions/>
  <pageMargins left="0" right="0" top="0.3937007874015748" bottom="0" header="0.196850393700787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Товарищ</dc:creator>
  <cp:keywords/>
  <dc:description/>
  <cp:lastModifiedBy>КузнецовЮП</cp:lastModifiedBy>
  <cp:lastPrinted>2012-02-15T02:31:09Z</cp:lastPrinted>
  <dcterms:created xsi:type="dcterms:W3CDTF">1999-12-27T03:02:45Z</dcterms:created>
  <dcterms:modified xsi:type="dcterms:W3CDTF">2012-09-06T04:11:14Z</dcterms:modified>
  <cp:category/>
  <cp:version/>
  <cp:contentType/>
  <cp:contentStatus/>
</cp:coreProperties>
</file>