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феврал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<sst xmlns="http://schemas.openxmlformats.org/spreadsheetml/2006/main" count="46" uniqueCount="22">
  <si>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</si>
  <si>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</si>
  <si>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</si>
  <si>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</si>
  <si>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</si>
  <si>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</si>
  <si>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</si>
  <si>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</si>
  <si>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</si>
  <si>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</si>
  <si>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</si>
  <si>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</si>
  <si>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</si>
  <si>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</si>
  <si>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</si>
  <si>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</si>
  <si>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</si>
  <si>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</si>
  <si>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</si>
  <si>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</si>
  <si>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</si>
  <si>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февраль 2013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</si>
</sst>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N18" sqref="N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3" t="s">
        <v>21</v>
      </c>
      <c r="C4" s="113"/>
      <c r="D4" s="113"/>
      <c r="E4" s="113"/>
      <c r="F4" s="113"/>
      <c r="G4" s="11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5" t="s">
        <v>5</v>
      </c>
      <c r="B5" s="114" t="s">
        <v>0</v>
      </c>
      <c r="C5" s="104" t="s">
        <v>6</v>
      </c>
      <c r="D5" s="104"/>
      <c r="E5" s="104"/>
      <c r="F5" s="104"/>
      <c r="G5" s="117" t="s">
        <v>7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</row>
    <row r="6" spans="1:30" ht="78.75" customHeight="1" thickBot="1">
      <c r="A6" s="106"/>
      <c r="B6" s="115"/>
      <c r="C6" s="8"/>
      <c r="D6" s="8"/>
      <c r="E6" s="8"/>
      <c r="F6" s="8"/>
      <c r="G6" s="108" t="s">
        <v>19</v>
      </c>
      <c r="H6" s="109"/>
      <c r="I6" s="110"/>
      <c r="J6" s="123" t="s">
        <v>8</v>
      </c>
      <c r="K6" s="111"/>
      <c r="L6" s="112"/>
      <c r="M6" s="120" t="s">
        <v>20</v>
      </c>
      <c r="N6" s="121"/>
      <c r="O6" s="121"/>
      <c r="P6" s="122"/>
      <c r="Q6" s="111" t="s">
        <v>9</v>
      </c>
      <c r="R6" s="111"/>
      <c r="S6" s="112"/>
      <c r="T6" s="98" t="s">
        <v>14</v>
      </c>
      <c r="U6" s="99"/>
      <c r="V6" s="100"/>
      <c r="W6" s="101" t="s">
        <v>11</v>
      </c>
      <c r="X6" s="102"/>
      <c r="Y6" s="103"/>
      <c r="Z6" s="101" t="s">
        <v>15</v>
      </c>
      <c r="AA6" s="102"/>
      <c r="AB6" s="103"/>
      <c r="AC6" s="124" t="s">
        <v>16</v>
      </c>
      <c r="AD6" s="125"/>
    </row>
    <row r="7" spans="1:30" ht="13.5" customHeight="1" thickBot="1">
      <c r="A7" s="107"/>
      <c r="B7" s="116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15756164</v>
      </c>
      <c r="D10" s="65">
        <v>0</v>
      </c>
      <c r="E10" s="81">
        <v>9925597</v>
      </c>
      <c r="F10" s="66">
        <v>0</v>
      </c>
      <c r="G10" s="41">
        <v>15350494</v>
      </c>
      <c r="H10" s="29">
        <v>0</v>
      </c>
      <c r="I10" s="42">
        <v>9925597</v>
      </c>
      <c r="J10" s="41">
        <v>405670</v>
      </c>
      <c r="K10" s="29">
        <v>0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0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27948558</v>
      </c>
      <c r="D12" s="65">
        <v>26444029</v>
      </c>
      <c r="E12" s="81">
        <v>6439057</v>
      </c>
      <c r="F12" s="66">
        <v>120</v>
      </c>
      <c r="G12" s="41">
        <v>25146181</v>
      </c>
      <c r="H12" s="29">
        <v>22505181</v>
      </c>
      <c r="I12" s="42">
        <v>6100161</v>
      </c>
      <c r="J12" s="60">
        <v>2802377</v>
      </c>
      <c r="K12" s="29">
        <v>4680</v>
      </c>
      <c r="L12" s="62">
        <v>0</v>
      </c>
      <c r="M12" s="41">
        <v>0</v>
      </c>
      <c r="N12" s="29">
        <v>3481350</v>
      </c>
      <c r="O12" s="29">
        <v>0</v>
      </c>
      <c r="P12" s="42">
        <v>0</v>
      </c>
      <c r="Q12" s="60">
        <v>0</v>
      </c>
      <c r="R12" s="29">
        <v>452818</v>
      </c>
      <c r="S12" s="62">
        <v>0</v>
      </c>
      <c r="T12" s="65">
        <v>0</v>
      </c>
      <c r="U12" s="29">
        <v>0</v>
      </c>
      <c r="V12" s="85">
        <v>18273</v>
      </c>
      <c r="W12" s="90">
        <v>0</v>
      </c>
      <c r="X12" s="91">
        <v>0</v>
      </c>
      <c r="Y12" s="92">
        <v>7264</v>
      </c>
      <c r="Z12" s="90">
        <v>0</v>
      </c>
      <c r="AA12" s="91">
        <v>0</v>
      </c>
      <c r="AB12" s="92">
        <v>44424</v>
      </c>
      <c r="AC12" s="90">
        <v>268935</v>
      </c>
      <c r="AD12" s="92">
        <v>120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43704722</v>
      </c>
      <c r="D14" s="65">
        <f aca="true" t="shared" si="0" ref="D14:AD14">D12+D10</f>
        <v>26444029</v>
      </c>
      <c r="E14" s="81">
        <f t="shared" si="0"/>
        <v>16364654</v>
      </c>
      <c r="F14" s="66">
        <f t="shared" si="0"/>
        <v>120</v>
      </c>
      <c r="G14" s="41">
        <f t="shared" si="0"/>
        <v>40496675</v>
      </c>
      <c r="H14" s="29">
        <f t="shared" si="0"/>
        <v>22505181</v>
      </c>
      <c r="I14" s="42">
        <f t="shared" si="0"/>
        <v>16025758</v>
      </c>
      <c r="J14" s="60">
        <f t="shared" si="0"/>
        <v>3208047</v>
      </c>
      <c r="K14" s="29">
        <f t="shared" si="0"/>
        <v>4680</v>
      </c>
      <c r="L14" s="62">
        <f t="shared" si="0"/>
        <v>0</v>
      </c>
      <c r="M14" s="41">
        <f t="shared" si="0"/>
        <v>0</v>
      </c>
      <c r="N14" s="29">
        <f t="shared" si="0"/>
        <v>3481350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452818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18273</v>
      </c>
      <c r="W14" s="90">
        <f t="shared" si="0"/>
        <v>0</v>
      </c>
      <c r="X14" s="91">
        <f t="shared" si="0"/>
        <v>0</v>
      </c>
      <c r="Y14" s="92">
        <f t="shared" si="0"/>
        <v>7264</v>
      </c>
      <c r="Z14" s="90">
        <f t="shared" si="0"/>
        <v>0</v>
      </c>
      <c r="AA14" s="91">
        <f t="shared" si="0"/>
        <v>0</v>
      </c>
      <c r="AB14" s="92">
        <f t="shared" si="0"/>
        <v>44424</v>
      </c>
      <c r="AC14" s="90">
        <f t="shared" si="0"/>
        <v>268935</v>
      </c>
      <c r="AD14" s="92">
        <f t="shared" si="0"/>
        <v>120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4"/>
      <c r="D16" s="104"/>
      <c r="E16" s="104"/>
      <c r="F16" s="104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68659</v>
      </c>
      <c r="D18" s="65">
        <f>H18+K18+N18+R18+U18+X18+AA18</f>
        <v>41983</v>
      </c>
      <c r="E18" s="65">
        <f>I18+L18+O18+S18+V18+Y18+AB18+AC18</f>
        <v>27845</v>
      </c>
      <c r="F18" s="65">
        <v>1</v>
      </c>
      <c r="G18" s="41">
        <f>25190+38535</f>
        <v>63725</v>
      </c>
      <c r="H18" s="29">
        <v>34158</v>
      </c>
      <c r="I18" s="42">
        <f>17499+9756</f>
        <v>27255</v>
      </c>
      <c r="J18" s="41">
        <f>620+4314</f>
        <v>4934</v>
      </c>
      <c r="K18" s="29">
        <v>10</v>
      </c>
      <c r="L18" s="42">
        <v>0</v>
      </c>
      <c r="M18" s="41">
        <v>0</v>
      </c>
      <c r="N18" s="97">
        <v>7024</v>
      </c>
      <c r="O18" s="29">
        <v>0</v>
      </c>
      <c r="P18" s="42">
        <v>0</v>
      </c>
      <c r="Q18" s="41">
        <v>0</v>
      </c>
      <c r="R18" s="29">
        <v>791</v>
      </c>
      <c r="S18" s="42">
        <v>0</v>
      </c>
      <c r="T18" s="65"/>
      <c r="U18" s="29"/>
      <c r="V18" s="66">
        <v>39</v>
      </c>
      <c r="W18" s="41">
        <v>0</v>
      </c>
      <c r="X18" s="29">
        <v>0</v>
      </c>
      <c r="Y18" s="95">
        <v>21</v>
      </c>
      <c r="Z18" s="41">
        <v>0</v>
      </c>
      <c r="AA18" s="29">
        <v>0</v>
      </c>
      <c r="AB18" s="95">
        <v>70</v>
      </c>
      <c r="AC18" s="41">
        <v>460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Кондратенко М.А.</cp:lastModifiedBy>
  <cp:lastPrinted>2012-02-15T02:31:09Z</cp:lastPrinted>
  <dcterms:created xsi:type="dcterms:W3CDTF">1999-12-27T03:02:45Z</dcterms:created>
  <dcterms:modified xsi:type="dcterms:W3CDTF">2013-03-06T06:48:26Z</dcterms:modified>
  <cp:category/>
  <cp:version/>
  <cp:contentType/>
  <cp:contentStatus/>
</cp:coreProperties>
</file>