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июнь 2012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<sst xmlns="http://schemas.openxmlformats.org/spreadsheetml/2006/main" count="46" uniqueCount="22">
  <si>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</si>
  <si>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</si>
  <si>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</si>
  <si>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</si>
  <si>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</si>
  <si>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</si>
  <si>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</si>
  <si>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</si>
  <si>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</si>
  <si>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</si>
  <si>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</si>
  <si>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</si>
  <si>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</si>
  <si>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</si>
  <si>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</si>
  <si>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</si>
  <si>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</si>
  <si>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</si>
  <si>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</si>
  <si>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"Электросеть"</t>
  </si>
  <si>
    <t>ОАО "Завод Универсал"</t>
  </si>
  <si>
    <t>июнь 2012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</si>
</sst>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3" fontId="13" fillId="0" borderId="0" xfId="53" applyNumberFormat="1" applyFont="1">
      <alignment/>
      <protection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21" sqref="G21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6.875" style="0" customWidth="1"/>
    <col min="12" max="12" width="5.625" style="0" customWidth="1"/>
    <col min="13" max="13" width="4.625" style="0" customWidth="1"/>
    <col min="14" max="14" width="8.875" style="0" customWidth="1"/>
    <col min="15" max="15" width="5.375" style="0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18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5" t="s">
        <v>21</v>
      </c>
      <c r="C4" s="115"/>
      <c r="D4" s="115"/>
      <c r="E4" s="115"/>
      <c r="F4" s="115"/>
      <c r="G4" s="11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9" t="s">
        <v>5</v>
      </c>
      <c r="B5" s="116" t="s">
        <v>0</v>
      </c>
      <c r="C5" s="108" t="s">
        <v>6</v>
      </c>
      <c r="D5" s="108"/>
      <c r="E5" s="108"/>
      <c r="F5" s="108"/>
      <c r="G5" s="119" t="s">
        <v>7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/>
    </row>
    <row r="6" spans="1:30" ht="78.75" customHeight="1" thickBot="1">
      <c r="A6" s="110"/>
      <c r="B6" s="117"/>
      <c r="C6" s="8"/>
      <c r="D6" s="8"/>
      <c r="E6" s="8"/>
      <c r="F6" s="8"/>
      <c r="G6" s="112" t="s">
        <v>19</v>
      </c>
      <c r="H6" s="113"/>
      <c r="I6" s="114"/>
      <c r="J6" s="97" t="s">
        <v>8</v>
      </c>
      <c r="K6" s="98"/>
      <c r="L6" s="99"/>
      <c r="M6" s="122" t="s">
        <v>20</v>
      </c>
      <c r="N6" s="123"/>
      <c r="O6" s="123"/>
      <c r="P6" s="124"/>
      <c r="Q6" s="98" t="s">
        <v>9</v>
      </c>
      <c r="R6" s="98"/>
      <c r="S6" s="99"/>
      <c r="T6" s="102" t="s">
        <v>14</v>
      </c>
      <c r="U6" s="103"/>
      <c r="V6" s="104"/>
      <c r="W6" s="105" t="s">
        <v>11</v>
      </c>
      <c r="X6" s="106"/>
      <c r="Y6" s="107"/>
      <c r="Z6" s="105" t="s">
        <v>15</v>
      </c>
      <c r="AA6" s="106"/>
      <c r="AB6" s="107"/>
      <c r="AC6" s="100" t="s">
        <v>16</v>
      </c>
      <c r="AD6" s="101"/>
    </row>
    <row r="7" spans="1:30" ht="13.5" customHeight="1" thickBot="1">
      <c r="A7" s="111"/>
      <c r="B7" s="118"/>
      <c r="C7" s="68" t="s">
        <v>2</v>
      </c>
      <c r="D7" s="68" t="s">
        <v>3</v>
      </c>
      <c r="E7" s="67" t="s">
        <v>4</v>
      </c>
      <c r="F7" s="76" t="s">
        <v>10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10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10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12</v>
      </c>
      <c r="C10" s="65">
        <v>33012601</v>
      </c>
      <c r="D10" s="65">
        <v>21865540</v>
      </c>
      <c r="E10" s="81">
        <v>9862477</v>
      </c>
      <c r="F10" s="66">
        <v>0</v>
      </c>
      <c r="G10" s="41">
        <v>30691327</v>
      </c>
      <c r="H10" s="29">
        <v>21371136</v>
      </c>
      <c r="I10" s="42">
        <v>9859634</v>
      </c>
      <c r="J10" s="41">
        <v>2321274</v>
      </c>
      <c r="K10" s="29">
        <v>4536</v>
      </c>
      <c r="L10" s="42">
        <v>0</v>
      </c>
      <c r="M10" s="41">
        <v>0</v>
      </c>
      <c r="N10" s="29">
        <v>0</v>
      </c>
      <c r="O10" s="29">
        <v>0</v>
      </c>
      <c r="P10" s="42">
        <v>0</v>
      </c>
      <c r="Q10" s="41">
        <v>0</v>
      </c>
      <c r="R10" s="29">
        <v>489868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2843</v>
      </c>
      <c r="AC10" s="41">
        <v>0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13</v>
      </c>
      <c r="C12" s="65">
        <v>3024686</v>
      </c>
      <c r="D12" s="65">
        <v>2480265</v>
      </c>
      <c r="E12" s="81">
        <v>334116</v>
      </c>
      <c r="F12" s="66">
        <v>240</v>
      </c>
      <c r="G12" s="41">
        <v>2990340</v>
      </c>
      <c r="H12" s="29">
        <v>9336</v>
      </c>
      <c r="I12" s="42">
        <v>276513</v>
      </c>
      <c r="J12" s="60">
        <v>34346</v>
      </c>
      <c r="K12" s="29">
        <v>0</v>
      </c>
      <c r="L12" s="62">
        <v>0</v>
      </c>
      <c r="M12" s="41">
        <v>0</v>
      </c>
      <c r="N12" s="29">
        <v>2470929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4372</v>
      </c>
      <c r="W12" s="90">
        <v>0</v>
      </c>
      <c r="X12" s="91">
        <v>0</v>
      </c>
      <c r="Y12" s="92">
        <v>10821</v>
      </c>
      <c r="Z12" s="90">
        <v>0</v>
      </c>
      <c r="AA12" s="91">
        <v>0</v>
      </c>
      <c r="AB12" s="92">
        <v>0</v>
      </c>
      <c r="AC12" s="90">
        <v>42410</v>
      </c>
      <c r="AD12" s="92">
        <v>240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36037287</v>
      </c>
      <c r="D14" s="65">
        <f aca="true" t="shared" si="0" ref="D14:AD14">D12+D10</f>
        <v>24345805</v>
      </c>
      <c r="E14" s="81">
        <f t="shared" si="0"/>
        <v>10196593</v>
      </c>
      <c r="F14" s="66">
        <f t="shared" si="0"/>
        <v>240</v>
      </c>
      <c r="G14" s="41">
        <f t="shared" si="0"/>
        <v>33681667</v>
      </c>
      <c r="H14" s="29">
        <f t="shared" si="0"/>
        <v>21380472</v>
      </c>
      <c r="I14" s="42">
        <f t="shared" si="0"/>
        <v>10136147</v>
      </c>
      <c r="J14" s="60">
        <f t="shared" si="0"/>
        <v>2355620</v>
      </c>
      <c r="K14" s="29">
        <f t="shared" si="0"/>
        <v>4536</v>
      </c>
      <c r="L14" s="62">
        <f t="shared" si="0"/>
        <v>0</v>
      </c>
      <c r="M14" s="41">
        <f t="shared" si="0"/>
        <v>0</v>
      </c>
      <c r="N14" s="29">
        <f t="shared" si="0"/>
        <v>2470929</v>
      </c>
      <c r="O14" s="29">
        <f t="shared" si="0"/>
        <v>0</v>
      </c>
      <c r="P14" s="42">
        <f t="shared" si="0"/>
        <v>0</v>
      </c>
      <c r="Q14" s="60">
        <f t="shared" si="0"/>
        <v>0</v>
      </c>
      <c r="R14" s="29">
        <f t="shared" si="0"/>
        <v>489868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4372</v>
      </c>
      <c r="W14" s="90">
        <f t="shared" si="0"/>
        <v>0</v>
      </c>
      <c r="X14" s="91">
        <f t="shared" si="0"/>
        <v>0</v>
      </c>
      <c r="Y14" s="92">
        <f t="shared" si="0"/>
        <v>10821</v>
      </c>
      <c r="Z14" s="90">
        <f t="shared" si="0"/>
        <v>0</v>
      </c>
      <c r="AA14" s="91">
        <f t="shared" si="0"/>
        <v>0</v>
      </c>
      <c r="AB14" s="92">
        <f t="shared" si="0"/>
        <v>2843</v>
      </c>
      <c r="AC14" s="90">
        <f t="shared" si="0"/>
        <v>42410</v>
      </c>
      <c r="AD14" s="92">
        <f t="shared" si="0"/>
        <v>240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17</v>
      </c>
      <c r="C16" s="108"/>
      <c r="D16" s="108"/>
      <c r="E16" s="108"/>
      <c r="F16" s="108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56714</v>
      </c>
      <c r="D18" s="65">
        <f>H18+K18+N18+R18+U18+X18+AA18</f>
        <v>36573</v>
      </c>
      <c r="E18" s="65">
        <f>I18+L18+O18+S18+V18+Y18+AB18+AC18</f>
        <v>21941</v>
      </c>
      <c r="F18" s="65">
        <v>1</v>
      </c>
      <c r="G18" s="41">
        <f>47167+4293</f>
        <v>51460</v>
      </c>
      <c r="H18" s="29">
        <f>31021+21</f>
        <v>31042</v>
      </c>
      <c r="I18" s="42">
        <f>21183+653</f>
        <v>21836</v>
      </c>
      <c r="J18" s="41">
        <f>5161+93</f>
        <v>5254</v>
      </c>
      <c r="K18" s="29">
        <v>38</v>
      </c>
      <c r="L18" s="42">
        <v>0</v>
      </c>
      <c r="M18" s="41">
        <v>0</v>
      </c>
      <c r="N18" s="125">
        <v>4093</v>
      </c>
      <c r="O18" s="29">
        <v>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10</v>
      </c>
      <c r="W18" s="41">
        <v>0</v>
      </c>
      <c r="X18" s="29">
        <v>0</v>
      </c>
      <c r="Y18" s="95">
        <v>20</v>
      </c>
      <c r="Z18" s="41">
        <v>0</v>
      </c>
      <c r="AA18" s="29">
        <v>0</v>
      </c>
      <c r="AB18" s="42">
        <v>5</v>
      </c>
      <c r="AC18" s="41">
        <v>70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6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A5:A7"/>
    <mergeCell ref="G6:I6"/>
    <mergeCell ref="Q6:S6"/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2012-02-15T02:31:09Z</cp:lastPrinted>
  <dcterms:created xsi:type="dcterms:W3CDTF">1999-12-27T03:02:45Z</dcterms:created>
  <dcterms:modified xsi:type="dcterms:W3CDTF">2012-07-06T06:29:45Z</dcterms:modified>
  <cp:category/>
  <cp:version/>
  <cp:contentType/>
  <cp:contentStatus/>
</cp:coreProperties>
</file>