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январь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<sst xmlns="http://schemas.openxmlformats.org/spreadsheetml/2006/main" count="46" uniqueCount="22">
  <si>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</si>
  <si>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</si>
  <si>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</si>
  <si>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</si>
  <si>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</si>
  <si>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</si>
  <si>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</si>
  <si>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</si>
  <si>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</si>
  <si>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</si>
  <si>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</si>
  <si>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</si>
  <si>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</si>
  <si>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</si>
  <si>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</si>
  <si>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</si>
  <si>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</si>
  <si>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</si>
  <si>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</si>
  <si>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ЯНВАРЬ 2012 г..</t>
  </si>
  <si>
    <t>ЗАО "Электросеть"</t>
  </si>
  <si>
    <t>ОАО "Завод Универсал"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</si>
</sst>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42" sqref="I42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4" t="s">
        <v>19</v>
      </c>
      <c r="C4" s="114"/>
      <c r="D4" s="114"/>
      <c r="E4" s="114"/>
      <c r="F4" s="114"/>
      <c r="G4" s="11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8" t="s">
        <v>5</v>
      </c>
      <c r="B5" s="115" t="s">
        <v>0</v>
      </c>
      <c r="C5" s="107" t="s">
        <v>6</v>
      </c>
      <c r="D5" s="107"/>
      <c r="E5" s="107"/>
      <c r="F5" s="107"/>
      <c r="G5" s="118" t="s">
        <v>7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 ht="78.75" customHeight="1" thickBot="1">
      <c r="A6" s="109"/>
      <c r="B6" s="116"/>
      <c r="C6" s="8"/>
      <c r="D6" s="8"/>
      <c r="E6" s="8"/>
      <c r="F6" s="8"/>
      <c r="G6" s="111" t="s">
        <v>20</v>
      </c>
      <c r="H6" s="112"/>
      <c r="I6" s="113"/>
      <c r="J6" s="96" t="s">
        <v>8</v>
      </c>
      <c r="K6" s="97"/>
      <c r="L6" s="98"/>
      <c r="M6" s="121" t="s">
        <v>21</v>
      </c>
      <c r="N6" s="122"/>
      <c r="O6" s="122"/>
      <c r="P6" s="123"/>
      <c r="Q6" s="97" t="s">
        <v>9</v>
      </c>
      <c r="R6" s="97"/>
      <c r="S6" s="98"/>
      <c r="T6" s="101" t="s">
        <v>14</v>
      </c>
      <c r="U6" s="102"/>
      <c r="V6" s="103"/>
      <c r="W6" s="104" t="s">
        <v>11</v>
      </c>
      <c r="X6" s="105"/>
      <c r="Y6" s="106"/>
      <c r="Z6" s="104" t="s">
        <v>15</v>
      </c>
      <c r="AA6" s="105"/>
      <c r="AB6" s="106"/>
      <c r="AC6" s="99" t="s">
        <v>16</v>
      </c>
      <c r="AD6" s="100"/>
    </row>
    <row r="7" spans="1:30" ht="13.5" customHeight="1" thickBot="1">
      <c r="A7" s="110"/>
      <c r="B7" s="117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40653456</v>
      </c>
      <c r="D10" s="65">
        <v>22416920</v>
      </c>
      <c r="E10" s="81">
        <v>16425042</v>
      </c>
      <c r="F10" s="66">
        <v>0</v>
      </c>
      <c r="G10" s="41">
        <v>38054389</v>
      </c>
      <c r="H10" s="29">
        <v>21976526</v>
      </c>
      <c r="I10" s="42">
        <v>16372498</v>
      </c>
      <c r="J10" s="41">
        <v>2599067</v>
      </c>
      <c r="K10" s="29">
        <v>7704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432690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52544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3702025</v>
      </c>
      <c r="D12" s="65">
        <v>3198438</v>
      </c>
      <c r="E12" s="81">
        <v>1185915</v>
      </c>
      <c r="F12" s="66">
        <v>400</v>
      </c>
      <c r="G12" s="41">
        <v>3698713</v>
      </c>
      <c r="H12" s="29">
        <v>39504</v>
      </c>
      <c r="I12" s="42">
        <v>785942</v>
      </c>
      <c r="J12" s="60">
        <v>3312</v>
      </c>
      <c r="K12" s="29">
        <v>0</v>
      </c>
      <c r="L12" s="62">
        <v>0</v>
      </c>
      <c r="M12" s="41">
        <v>0</v>
      </c>
      <c r="N12" s="29">
        <v>3158934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48874</v>
      </c>
      <c r="W12" s="90">
        <v>0</v>
      </c>
      <c r="X12" s="91">
        <v>0</v>
      </c>
      <c r="Y12" s="92">
        <v>51486</v>
      </c>
      <c r="Z12" s="90">
        <v>0</v>
      </c>
      <c r="AA12" s="91">
        <v>0</v>
      </c>
      <c r="AB12" s="92">
        <v>0</v>
      </c>
      <c r="AC12" s="90">
        <v>299613</v>
      </c>
      <c r="AD12" s="92">
        <v>400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44355481</v>
      </c>
      <c r="D14" s="65">
        <f aca="true" t="shared" si="0" ref="D14:AD14">D12+D10</f>
        <v>25615358</v>
      </c>
      <c r="E14" s="81">
        <f t="shared" si="0"/>
        <v>17610957</v>
      </c>
      <c r="F14" s="66">
        <f t="shared" si="0"/>
        <v>400</v>
      </c>
      <c r="G14" s="41">
        <f t="shared" si="0"/>
        <v>41753102</v>
      </c>
      <c r="H14" s="29">
        <f t="shared" si="0"/>
        <v>22016030</v>
      </c>
      <c r="I14" s="42">
        <f t="shared" si="0"/>
        <v>17158440</v>
      </c>
      <c r="J14" s="60">
        <f t="shared" si="0"/>
        <v>2602379</v>
      </c>
      <c r="K14" s="29">
        <f t="shared" si="0"/>
        <v>7704</v>
      </c>
      <c r="L14" s="62">
        <f t="shared" si="0"/>
        <v>0</v>
      </c>
      <c r="M14" s="41">
        <f t="shared" si="0"/>
        <v>0</v>
      </c>
      <c r="N14" s="29">
        <f t="shared" si="0"/>
        <v>3158934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432690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48874</v>
      </c>
      <c r="W14" s="90">
        <f t="shared" si="0"/>
        <v>0</v>
      </c>
      <c r="X14" s="91">
        <f t="shared" si="0"/>
        <v>0</v>
      </c>
      <c r="Y14" s="92">
        <f t="shared" si="0"/>
        <v>51486</v>
      </c>
      <c r="Z14" s="90">
        <f t="shared" si="0"/>
        <v>0</v>
      </c>
      <c r="AA14" s="91">
        <f t="shared" si="0"/>
        <v>0</v>
      </c>
      <c r="AB14" s="92">
        <f t="shared" si="0"/>
        <v>52544</v>
      </c>
      <c r="AC14" s="90">
        <f t="shared" si="0"/>
        <v>299613</v>
      </c>
      <c r="AD14" s="92">
        <f t="shared" si="0"/>
        <v>400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07"/>
      <c r="D16" s="107"/>
      <c r="E16" s="107"/>
      <c r="F16" s="107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63343</v>
      </c>
      <c r="D18" s="65">
        <f>H18+K18+N18+R18+U18+X18+AA18</f>
        <v>37659</v>
      </c>
      <c r="E18" s="65">
        <f>I18+L18+O18+S18+V18+Y18+AB18+AC18</f>
        <v>31167</v>
      </c>
      <c r="F18" s="65">
        <v>1</v>
      </c>
      <c r="G18" s="41">
        <f>53848+4812</f>
        <v>58660</v>
      </c>
      <c r="H18" s="29">
        <f>31802+89</f>
        <v>31891</v>
      </c>
      <c r="I18" s="42">
        <f>29219+1223</f>
        <v>30442</v>
      </c>
      <c r="J18" s="41">
        <v>4683</v>
      </c>
      <c r="K18" s="29">
        <v>38</v>
      </c>
      <c r="L18" s="42">
        <v>0</v>
      </c>
      <c r="M18" s="41">
        <v>0</v>
      </c>
      <c r="N18" s="29">
        <v>4330</v>
      </c>
      <c r="O18" s="29">
        <v>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70</v>
      </c>
      <c r="W18" s="41">
        <v>0</v>
      </c>
      <c r="X18" s="29">
        <v>0</v>
      </c>
      <c r="Y18" s="95">
        <v>75</v>
      </c>
      <c r="Z18" s="41">
        <v>0</v>
      </c>
      <c r="AA18" s="29">
        <v>0</v>
      </c>
      <c r="AB18" s="42">
        <v>80</v>
      </c>
      <c r="AC18" s="41">
        <v>500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2012-02-15T02:46:08Z</dcterms:modified>
  <cp:category/>
  <cp:version/>
  <cp:contentType/>
  <cp:contentStatus/>
</cp:coreProperties>
</file>