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'REESTR'!$A$2:$C$271</definedName>
    <definedName name="LIST_ORG_WARM">'REESTR_ORG'!$A$2:$H$574</definedName>
    <definedName name="logical">'TEHSHEET'!$B$3:$B$4</definedName>
    <definedName name="mo">'Титульный'!$G$23</definedName>
    <definedName name="MO_LIST_10">'REESTR'!$B$71</definedName>
    <definedName name="MO_LIST_11">'REESTR'!$B$72</definedName>
    <definedName name="MO_LIST_12">'REESTR'!$B$73</definedName>
    <definedName name="MO_LIST_13">'REESTR'!$B$74</definedName>
    <definedName name="MO_LIST_14">'REESTR'!$B$75</definedName>
    <definedName name="MO_LIST_15">'REESTR'!$B$76</definedName>
    <definedName name="MO_LIST_16">'REESTR'!$B$77</definedName>
    <definedName name="MO_LIST_17">'REESTR'!$B$78</definedName>
    <definedName name="MO_LIST_18">'REESTR'!$B$79</definedName>
    <definedName name="MO_LIST_19">'REESTR'!$B$80</definedName>
    <definedName name="MO_LIST_2">'REESTR'!$B$2:$B$12</definedName>
    <definedName name="MO_LIST_20">'REESTR'!$B$81</definedName>
    <definedName name="MO_LIST_21">'REESTR'!$B$82</definedName>
    <definedName name="MO_LIST_22">'REESTR'!$B$83:$B$84</definedName>
    <definedName name="MO_LIST_23">'REESTR'!$B$85:$B$88</definedName>
    <definedName name="MO_LIST_24">'REESTR'!$B$89:$B$99</definedName>
    <definedName name="MO_LIST_25">'REESTR'!$B$100:$B$112</definedName>
    <definedName name="MO_LIST_26">'REESTR'!$B$113:$B$122</definedName>
    <definedName name="MO_LIST_27">'REESTR'!$B$123:$B$126</definedName>
    <definedName name="MO_LIST_28">'REESTR'!$B$127:$B$129</definedName>
    <definedName name="MO_LIST_29">'REESTR'!$B$130:$B$133</definedName>
    <definedName name="MO_LIST_3">'REESTR'!$B$13:$B$25</definedName>
    <definedName name="MO_LIST_30">'REESTR'!$B$134:$B$149</definedName>
    <definedName name="MO_LIST_31">'REESTR'!$B$150:$B$157</definedName>
    <definedName name="MO_LIST_32">'REESTR'!$B$158:$B$163</definedName>
    <definedName name="MO_LIST_33">'REESTR'!$B$164:$B$174</definedName>
    <definedName name="MO_LIST_34">'REESTR'!$B$175:$B$179</definedName>
    <definedName name="MO_LIST_35">'REESTR'!$B$180:$B$186</definedName>
    <definedName name="MO_LIST_36">'REESTR'!$B$187:$B$192</definedName>
    <definedName name="MO_LIST_37">'REESTR'!$B$193</definedName>
    <definedName name="MO_LIST_38">'REESTR'!$B$194:$B$200</definedName>
    <definedName name="MO_LIST_39">'REESTR'!$B$201:$B$216</definedName>
    <definedName name="MO_LIST_4">'REESTR'!$B$26:$B$31</definedName>
    <definedName name="MO_LIST_40">'REESTR'!$B$217:$B$231</definedName>
    <definedName name="MO_LIST_41">'REESTR'!$B$232:$B$242</definedName>
    <definedName name="MO_LIST_42">'REESTR'!$B$243:$B$254</definedName>
    <definedName name="MO_LIST_43">'REESTR'!$B$255:$B$264</definedName>
    <definedName name="MO_LIST_44">'REESTR'!$B$265:$B$271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'REESTR'!$B$32:$B$44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'REESTR'!$B$45:$B$56</definedName>
    <definedName name="MO_LIST_60">'REESTR'!$A$467:$A$476</definedName>
    <definedName name="MO_LIST_7">'REESTR'!$B$57:$B$68</definedName>
    <definedName name="MO_LIST_8">'REESTR'!$B$69</definedName>
    <definedName name="MO_LIST_9">'REESTR'!$B$70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'REESTR'!$D$2:$D$44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ESTR_TEMP">'REESTR_TEMP'!$A$2:$H$237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<sst xmlns="http://schemas.openxmlformats.org/spreadsheetml/2006/main" count="7256" uniqueCount="2000">
  <si>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</si>
  <si>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</si>
  <si>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</si>
  <si>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</si>
  <si>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</si>
  <si>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</si>
  <si>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</si>
  <si>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</si>
  <si>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</si>
  <si>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</si>
  <si>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</si>
  <si>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</si>
  <si>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</si>
  <si>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</si>
  <si>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</si>
  <si>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</si>
  <si>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</si>
  <si>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</si>
  <si>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</si>
  <si>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</si>
  <si>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</si>
  <si>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</si>
  <si>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</si>
  <si>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</si>
  <si>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</si>
  <si>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</si>
  <si>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</si>
  <si>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</si>
  <si>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</si>
  <si>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</si>
  <si>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</si>
  <si>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</si>
  <si>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</si>
  <si>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</si>
  <si>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</si>
  <si>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</si>
  <si>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</si>
  <si>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</si>
  <si>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</si>
  <si>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</si>
  <si>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</si>
  <si>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</si>
  <si>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</si>
  <si>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</si>
  <si>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</si>
  <si>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</si>
  <si>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</si>
  <si>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</si>
  <si>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</si>
  <si>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</si>
  <si>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</si>
  <si>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</si>
  <si>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</si>
  <si>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</si>
  <si>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</si>
  <si>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</si>
  <si>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</si>
  <si>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</si>
  <si>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</si>
  <si>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</si>
  <si>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</si>
  <si>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</si>
  <si>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</si>
  <si>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</si>
  <si>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</si>
  <si>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</si>
  <si>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</si>
  <si>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</si>
  <si>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</si>
  <si>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</si>
  <si>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</si>
  <si>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</si>
  <si>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</si>
  <si>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</si>
  <si>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</si>
  <si>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</si>
  <si>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</si>
  <si>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</si>
  <si>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</si>
  <si>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</si>
  <si>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</si>
  <si>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</si>
  <si>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</si>
  <si>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</si>
  <si>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</si>
  <si>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</si>
  <si>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</si>
  <si>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</si>
  <si>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</si>
  <si>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</si>
  <si>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</si>
  <si>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</si>
  <si>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</si>
  <si>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</si>
  <si>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</si>
  <si>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</si>
  <si>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</si>
  <si>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</si>
  <si>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</si>
  <si>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</si>
  <si>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</si>
  <si>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</si>
  <si>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</si>
  <si>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</si>
  <si>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</si>
  <si>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</si>
  <si>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</si>
  <si>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</si>
  <si>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</si>
  <si>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</si>
  <si>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</si>
  <si>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</si>
  <si>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</si>
  <si>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</si>
  <si>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</si>
  <si>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</si>
  <si>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</si>
  <si>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</si>
  <si>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</si>
  <si>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</si>
  <si>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</si>
  <si>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</si>
  <si>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</si>
  <si>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</si>
  <si>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</si>
  <si>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</si>
  <si>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</si>
  <si>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</si>
  <si>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</si>
  <si>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</si>
  <si>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</si>
  <si>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</si>
  <si>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</si>
  <si>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</si>
  <si>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</si>
  <si>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</si>
  <si>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</si>
  <si>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</si>
  <si>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</si>
  <si>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</si>
  <si>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</si>
  <si>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</si>
  <si>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</si>
  <si>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</si>
  <si>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</si>
  <si>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</si>
  <si>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</si>
  <si>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</si>
  <si>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</si>
  <si>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</si>
  <si>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</si>
  <si>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</si>
  <si>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</si>
  <si>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</si>
  <si>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</si>
  <si>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</si>
  <si>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</si>
  <si>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</si>
  <si>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</si>
  <si>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</si>
  <si>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</si>
  <si>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</si>
  <si>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</si>
  <si>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</si>
  <si>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</si>
  <si>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</si>
  <si>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</si>
  <si>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</si>
  <si>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</si>
  <si>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</si>
  <si>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</si>
  <si>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</si>
  <si>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</si>
  <si>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</si>
  <si>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</si>
  <si>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</si>
  <si>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</si>
  <si>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</si>
  <si>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</si>
  <si>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</si>
  <si>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</si>
  <si>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</si>
  <si>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</si>
  <si>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</si>
  <si>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</si>
  <si>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</si>
  <si>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</si>
  <si>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</si>
  <si>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</si>
  <si>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</si>
  <si>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</si>
  <si>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</si>
  <si>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</si>
  <si>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</si>
  <si>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</si>
  <si>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</si>
  <si>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</si>
  <si>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</si>
  <si>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</si>
  <si>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</si>
  <si>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</si>
  <si>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</si>
  <si>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</si>
  <si>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</si>
  <si>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</si>
  <si>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</si>
  <si>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</si>
  <si>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</si>
  <si>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</si>
  <si>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</si>
  <si>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</si>
  <si>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</si>
  <si>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</si>
  <si>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</si>
  <si>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</si>
  <si>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</si>
  <si>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</si>
  <si>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</si>
  <si>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</si>
  <si>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</si>
  <si>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</si>
  <si>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</si>
  <si>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</si>
  <si>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</si>
  <si>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</si>
  <si>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</si>
  <si>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</si>
  <si>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</si>
  <si>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</si>
  <si>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</si>
  <si>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</si>
  <si>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</si>
  <si>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</si>
  <si>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</si>
  <si>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</si>
  <si>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</si>
  <si>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</si>
  <si>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</si>
  <si>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</si>
  <si>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</si>
  <si>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</si>
  <si>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</si>
  <si>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</si>
  <si>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</si>
  <si>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</si>
  <si>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</si>
  <si>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</si>
  <si>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</si>
  <si>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</si>
  <si>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</si>
  <si>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</si>
  <si>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</si>
  <si>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</si>
  <si>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</si>
  <si>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</si>
  <si>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</si>
  <si>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</si>
  <si>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</si>
  <si>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</si>
  <si>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</si>
  <si>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</si>
  <si>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</si>
  <si>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</si>
  <si>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</si>
  <si>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</si>
  <si>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</si>
  <si>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</si>
  <si>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</si>
  <si>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</si>
  <si>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</si>
  <si>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</si>
  <si>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</si>
  <si>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</si>
  <si>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</si>
  <si>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</si>
  <si>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</si>
  <si>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</si>
  <si>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</si>
  <si>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</si>
  <si>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</si>
  <si>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</si>
  <si>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</si>
  <si>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</si>
  <si>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</si>
  <si>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</si>
  <si>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</si>
  <si>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</si>
  <si>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</si>
  <si>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</si>
  <si>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</si>
  <si>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</si>
  <si>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</si>
  <si>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</si>
  <si>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</si>
  <si>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</si>
  <si>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</si>
  <si>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</si>
  <si>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</si>
  <si>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</si>
  <si>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</si>
  <si>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</si>
  <si>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</si>
  <si>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</si>
  <si>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</si>
  <si>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</si>
  <si>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</si>
  <si>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</si>
  <si>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</si>
  <si>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</si>
  <si>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</si>
  <si>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</si>
  <si>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</si>
  <si>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</si>
  <si>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</si>
  <si>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</si>
  <si>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</si>
  <si>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</si>
  <si>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</si>
  <si>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</si>
  <si>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</si>
  <si>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</si>
  <si>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</si>
  <si>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</si>
  <si>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</si>
  <si>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</si>
  <si>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</si>
  <si>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</si>
  <si>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</si>
  <si>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</si>
  <si>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</si>
  <si>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</si>
  <si>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</si>
  <si>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</si>
  <si>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</si>
  <si>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</si>
  <si>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</si>
  <si>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</si>
  <si>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</si>
  <si>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</si>
  <si>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</si>
  <si>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</si>
  <si>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</si>
  <si>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</si>
  <si>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</si>
  <si>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</si>
  <si>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</si>
  <si>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</si>
  <si>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</si>
  <si>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</si>
  <si>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</si>
  <si>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</si>
  <si>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</si>
  <si>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</si>
  <si>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</si>
  <si>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</si>
  <si>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</si>
  <si>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</si>
  <si>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</si>
  <si>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</si>
  <si>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</si>
  <si>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</si>
  <si>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</si>
  <si>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</si>
  <si>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</si>
  <si>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</si>
  <si>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</si>
  <si>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</si>
  <si>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</si>
  <si>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</si>
  <si>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</si>
  <si>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</si>
  <si>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</si>
  <si>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</si>
  <si>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</si>
  <si>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</si>
  <si>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</si>
  <si>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</si>
  <si>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</si>
  <si>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</si>
  <si>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</si>
  <si>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</si>
  <si>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</si>
  <si>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</si>
  <si>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</si>
  <si>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</si>
  <si>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</si>
  <si>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</si>
  <si>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</si>
  <si>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</si>
  <si>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</si>
  <si>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</si>
  <si>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</si>
  <si>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</si>
  <si>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</si>
  <si>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</si>
  <si>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</si>
  <si>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</si>
  <si>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</si>
  <si>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</si>
  <si>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</si>
  <si>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</si>
  <si>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</si>
  <si>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</si>
  <si>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</si>
  <si>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</si>
  <si>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</si>
  <si>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</si>
  <si>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</si>
  <si>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</si>
  <si>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</si>
  <si>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</si>
  <si>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</si>
  <si>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</si>
  <si>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</si>
  <si>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</si>
  <si>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</si>
  <si>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</si>
  <si>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</si>
  <si>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</si>
  <si>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</si>
  <si>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</si>
  <si>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</si>
  <si>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</si>
  <si>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</si>
  <si>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</si>
  <si>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</si>
  <si>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</si>
  <si>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</si>
  <si>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</si>
  <si>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</si>
  <si>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</si>
  <si>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</si>
  <si>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</si>
  <si>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</si>
  <si>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</si>
  <si>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</si>
  <si>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</si>
  <si>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</si>
  <si>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</si>
  <si>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</si>
  <si>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</si>
  <si>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</si>
  <si>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</si>
  <si>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</si>
  <si>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</si>
  <si>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</si>
  <si>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</si>
  <si>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</si>
  <si>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</si>
  <si>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</si>
  <si>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</si>
  <si>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</si>
  <si>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</si>
  <si>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</si>
  <si>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</si>
  <si>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</si>
  <si>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</si>
  <si>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</si>
  <si>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</si>
  <si>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</si>
  <si>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</si>
  <si>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</si>
  <si>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</si>
  <si>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</si>
  <si>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</si>
  <si>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</si>
  <si>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</si>
  <si>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</si>
  <si>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</si>
  <si>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</si>
  <si>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</si>
  <si>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</si>
  <si>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</si>
  <si>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</si>
  <si>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</si>
  <si>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</si>
  <si>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</si>
  <si>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</si>
  <si>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</si>
  <si>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</si>
  <si>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</si>
  <si>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</si>
  <si>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</si>
  <si>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</si>
  <si>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</si>
  <si>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</si>
  <si>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</si>
  <si>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</si>
  <si>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</si>
  <si>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</si>
  <si>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</si>
  <si>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</si>
  <si>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</si>
  <si>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</si>
  <si>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</si>
  <si>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</si>
  <si>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</si>
  <si>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ПЛАН</t>
  </si>
  <si>
    <t>Челябинский филиал ООО "МЕЧЕЛ-ЭНЕРГО"</t>
  </si>
  <si>
    <t>7722245108</t>
  </si>
  <si>
    <t>745043001</t>
  </si>
  <si>
    <t>Отчетность представлена без НДС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</si>
  <si>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</si>
  <si>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</si>
  <si>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</si>
  <si>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</si>
  <si>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</si>
  <si>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</si>
  <si>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</si>
  <si>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</si>
  <si>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</si>
  <si>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</si>
  <si>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</si>
  <si>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</si>
  <si>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</si>
  <si>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</si>
  <si>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</si>
  <si>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</si>
  <si>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</si>
  <si>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</si>
  <si>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</si>
  <si>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</si>
  <si>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</si>
  <si>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</si>
  <si>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</si>
  <si>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</si>
  <si>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</si>
  <si>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</si>
  <si>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</si>
  <si>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</si>
  <si>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</si>
  <si>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</si>
  <si>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</si>
  <si>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</si>
  <si>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</si>
  <si>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</si>
  <si>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</si>
  <si>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</si>
  <si>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</si>
  <si>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</si>
  <si>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</si>
  <si>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</si>
  <si>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</si>
  <si>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</si>
  <si>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</si>
  <si>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</si>
  <si>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</si>
  <si>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</si>
  <si>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</si>
  <si>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</si>
  <si>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</si>
  <si>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</si>
  <si>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Город Аша</t>
  </si>
  <si>
    <t>75609101</t>
  </si>
  <si>
    <t>Город Миньяр</t>
  </si>
  <si>
    <t>75609103</t>
  </si>
  <si>
    <t>Город Сим</t>
  </si>
  <si>
    <t>75609105</t>
  </si>
  <si>
    <t>Поселок Кропачево</t>
  </si>
  <si>
    <t>75609153</t>
  </si>
  <si>
    <t>Укское</t>
  </si>
  <si>
    <t>75609477</t>
  </si>
  <si>
    <t>Брединский муниципальный район</t>
  </si>
  <si>
    <t>75612000</t>
  </si>
  <si>
    <t>Амурское</t>
  </si>
  <si>
    <t>75612406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</si>
  <si>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</si>
  <si>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</si>
  <si>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</si>
  <si>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</si>
  <si>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</si>
  <si>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</si>
  <si>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</si>
  <si>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</si>
  <si>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</si>
  <si>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</si>
  <si>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</si>
  <si>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</si>
  <si>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</si>
  <si>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</si>
  <si>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</si>
  <si>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</si>
  <si>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</si>
  <si>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</si>
  <si>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</si>
  <si>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</si>
  <si>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Рымнинское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</si>
  <si>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</si>
  <si>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</si>
  <si>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</si>
  <si>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</si>
  <si>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</si>
  <si>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</si>
  <si>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</si>
  <si>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</si>
  <si>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</si>
  <si>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</si>
  <si>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</si>
  <si>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Казновское</t>
  </si>
  <si>
    <t>75614422</t>
  </si>
  <si>
    <t>Катенинское</t>
  </si>
  <si>
    <t>75614423</t>
  </si>
  <si>
    <t>Кулевчинское</t>
  </si>
  <si>
    <t>75614430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</si>
  <si>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</si>
  <si>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</si>
  <si>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</si>
  <si>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</si>
  <si>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</si>
  <si>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</si>
  <si>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</si>
  <si>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</si>
  <si>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</si>
  <si>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</si>
  <si>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Бабарыкинское</t>
  </si>
  <si>
    <t>75617411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</si>
  <si>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</si>
  <si>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</si>
  <si>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</si>
  <si>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</si>
  <si>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</si>
  <si>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</si>
  <si>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</si>
  <si>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</si>
  <si>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</si>
  <si>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</si>
  <si>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</si>
  <si>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</si>
  <si>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</si>
  <si>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</si>
  <si>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</si>
  <si>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</si>
  <si>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</si>
  <si>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</si>
  <si>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</si>
  <si>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</si>
  <si>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</si>
  <si>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</si>
  <si>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</si>
  <si>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</si>
  <si>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</si>
  <si>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</si>
  <si>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</si>
  <si>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</si>
  <si>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</si>
  <si>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</si>
  <si>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</si>
  <si>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</si>
  <si>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</si>
  <si>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</si>
  <si>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</si>
  <si>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</si>
  <si>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</si>
  <si>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</si>
  <si>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</si>
  <si>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</si>
  <si>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</si>
  <si>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</si>
  <si>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</si>
  <si>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</si>
  <si>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</si>
  <si>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</si>
  <si>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Южноуральск</t>
  </si>
  <si>
    <t>75764000</t>
  </si>
  <si>
    <t>Городские округа Челябинской области</t>
  </si>
  <si>
    <t>75700000</t>
  </si>
  <si>
    <t>город Челябинск</t>
  </si>
  <si>
    <t>75701000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</si>
  <si>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</si>
  <si>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</si>
  <si>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</si>
  <si>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</si>
  <si>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</si>
  <si>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</si>
  <si>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</si>
  <si>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</si>
  <si>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</si>
  <si>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</si>
  <si>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</si>
  <si>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</si>
  <si>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</si>
  <si>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</si>
  <si>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</si>
  <si>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</si>
  <si>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</si>
  <si>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</si>
  <si>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</si>
  <si>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</si>
  <si>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</si>
  <si>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</si>
  <si>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</si>
  <si>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</si>
  <si>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</si>
  <si>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</si>
  <si>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</si>
  <si>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</si>
  <si>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</si>
  <si>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</si>
  <si>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</si>
  <si>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</si>
  <si>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</si>
  <si>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</si>
  <si>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</si>
  <si>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</si>
  <si>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</si>
  <si>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</si>
  <si>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</si>
  <si>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</si>
  <si>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</si>
  <si>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</si>
  <si>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</si>
  <si>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</si>
  <si>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</si>
  <si>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</si>
  <si>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Новокаолиновое</t>
  </si>
  <si>
    <t>75623430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</si>
  <si>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</si>
  <si>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</si>
  <si>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</si>
  <si>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</si>
  <si>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</si>
  <si>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</si>
  <si>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</si>
  <si>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</si>
  <si>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</si>
  <si>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</si>
  <si>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</si>
  <si>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</si>
  <si>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</si>
  <si>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</si>
  <si>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</si>
  <si>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</si>
  <si>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</si>
  <si>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</si>
  <si>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</si>
  <si>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</si>
  <si>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</si>
  <si>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</si>
  <si>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</si>
  <si>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</si>
  <si>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</si>
  <si>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</si>
  <si>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</si>
  <si>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</si>
  <si>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</si>
  <si>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</si>
  <si>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</si>
  <si>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</si>
  <si>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</si>
  <si>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</si>
  <si>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</si>
  <si>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</si>
  <si>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Кизильский муниципальный район</t>
  </si>
  <si>
    <t>75632000</t>
  </si>
  <si>
    <t>Кацбахское</t>
  </si>
  <si>
    <t>75632446</t>
  </si>
  <si>
    <t>Кизильское</t>
  </si>
  <si>
    <t>75632450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</si>
  <si>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</si>
  <si>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</si>
  <si>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</si>
  <si>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</si>
  <si>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</si>
  <si>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</si>
  <si>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</si>
  <si>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</si>
  <si>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</si>
  <si>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</si>
  <si>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</si>
  <si>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</si>
  <si>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</si>
  <si>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</si>
  <si>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</si>
  <si>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</si>
  <si>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</si>
  <si>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</si>
  <si>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</si>
  <si>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</si>
  <si>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</si>
  <si>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</si>
  <si>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</si>
  <si>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</si>
  <si>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</si>
  <si>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</si>
  <si>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</si>
  <si>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</si>
  <si>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</si>
  <si>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</si>
  <si>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Петровское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</si>
  <si>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</si>
  <si>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</si>
  <si>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</si>
  <si>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</si>
  <si>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</si>
  <si>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</si>
  <si>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</si>
  <si>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</si>
  <si>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</si>
  <si>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</si>
  <si>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</si>
  <si>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</si>
  <si>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</si>
  <si>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</si>
  <si>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</si>
  <si>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</si>
  <si>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</si>
  <si>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</si>
  <si>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</si>
  <si>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</si>
  <si>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</si>
  <si>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</si>
  <si>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</si>
  <si>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</si>
  <si>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</si>
  <si>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</si>
  <si>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</si>
  <si>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</si>
  <si>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</si>
  <si>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</si>
  <si>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</si>
  <si>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</si>
  <si>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</si>
  <si>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</si>
  <si>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</si>
  <si>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</si>
  <si>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</si>
  <si>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</si>
  <si>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</si>
  <si>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</si>
  <si>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</si>
  <si>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</si>
  <si>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</si>
  <si>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</si>
  <si>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</si>
  <si>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</si>
  <si>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</si>
  <si>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</si>
  <si>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</si>
  <si>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</si>
  <si>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</si>
  <si>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</si>
  <si>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</si>
  <si>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</si>
  <si>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</si>
  <si>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</si>
  <si>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</si>
  <si>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</si>
  <si>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</si>
  <si>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</si>
  <si>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</si>
  <si>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</si>
  <si>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</si>
  <si>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</si>
  <si>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</si>
  <si>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</si>
  <si>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</si>
  <si>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</si>
  <si>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</si>
  <si>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</si>
  <si>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Каракульское</t>
  </si>
  <si>
    <t>75647410</t>
  </si>
  <si>
    <t>Кочердыкское</t>
  </si>
  <si>
    <t>75647415</t>
  </si>
  <si>
    <t>Маякское</t>
  </si>
  <si>
    <t>75647430</t>
  </si>
  <si>
    <t>Октябрьское</t>
  </si>
  <si>
    <t>75647445</t>
  </si>
  <si>
    <t>Подовинное</t>
  </si>
  <si>
    <t>75647450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</si>
  <si>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</si>
  <si>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</si>
  <si>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</si>
  <si>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</si>
  <si>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</si>
  <si>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</si>
  <si>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</si>
  <si>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</si>
  <si>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</si>
  <si>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</si>
  <si>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</si>
  <si>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</si>
  <si>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</si>
  <si>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</si>
  <si>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</si>
  <si>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</si>
  <si>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</si>
  <si>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</si>
  <si>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</si>
  <si>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</si>
  <si>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</si>
  <si>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</si>
  <si>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</si>
  <si>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</si>
  <si>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</si>
  <si>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</si>
  <si>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</si>
  <si>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</si>
  <si>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</si>
  <si>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</si>
  <si>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</si>
  <si>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</si>
  <si>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</si>
  <si>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</si>
  <si>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</si>
  <si>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</si>
  <si>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</si>
  <si>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</si>
  <si>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</si>
  <si>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75652411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</si>
  <si>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</si>
  <si>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</si>
  <si>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</si>
  <si>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</si>
  <si>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</si>
  <si>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</si>
  <si>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</si>
  <si>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</si>
  <si>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Поселок Полетаево</t>
  </si>
  <si>
    <t>75652154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</si>
  <si>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</si>
  <si>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</si>
  <si>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</si>
  <si>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</si>
  <si>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</si>
  <si>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</si>
  <si>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</si>
  <si>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</si>
  <si>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</si>
  <si>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</si>
  <si>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</si>
  <si>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</si>
  <si>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</si>
  <si>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</si>
  <si>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</si>
  <si>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</si>
  <si>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</si>
  <si>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</si>
  <si>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</si>
  <si>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</si>
  <si>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</si>
  <si>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</si>
  <si>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</si>
  <si>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</si>
  <si>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</si>
  <si>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</si>
  <si>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</si>
  <si>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</si>
  <si>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</si>
  <si>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</si>
  <si>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</si>
  <si>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</si>
  <si>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</si>
  <si>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</si>
  <si>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</si>
  <si>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</si>
  <si>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Чернореченское</t>
  </si>
  <si>
    <t>75654462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</si>
  <si>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</si>
  <si>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</si>
  <si>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</si>
  <si>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</si>
  <si>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</si>
  <si>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</si>
  <si>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</si>
  <si>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</si>
  <si>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</si>
  <si>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</si>
  <si>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</si>
  <si>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</si>
  <si>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</si>
  <si>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</si>
  <si>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</si>
  <si>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</si>
  <si>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</si>
  <si>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</si>
  <si>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</si>
  <si>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</si>
  <si>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</si>
  <si>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</si>
  <si>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</si>
  <si>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</si>
  <si>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</si>
  <si>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</si>
  <si>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</si>
  <si>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</si>
  <si>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</si>
  <si>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</si>
  <si>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</si>
  <si>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</si>
  <si>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</si>
  <si>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</si>
  <si>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</si>
  <si>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</si>
  <si>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</si>
  <si>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</si>
  <si>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</si>
  <si>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</si>
  <si>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</si>
  <si>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</si>
  <si>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</si>
  <si>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</si>
  <si>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</si>
  <si>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</si>
  <si>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</si>
  <si>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</si>
  <si>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</si>
  <si>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</si>
  <si>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</si>
  <si>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</si>
  <si>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</si>
  <si>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</si>
  <si>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</si>
  <si>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</si>
  <si>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</si>
  <si>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</si>
  <si>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</si>
  <si>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</si>
  <si>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</si>
  <si>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</si>
  <si>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</si>
  <si>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</si>
  <si>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</si>
  <si>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</si>
  <si>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</si>
  <si>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</si>
  <si>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</si>
  <si>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</si>
  <si>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Березиновское</t>
  </si>
  <si>
    <t>75659410</t>
  </si>
  <si>
    <t>Калиновское</t>
  </si>
  <si>
    <t>75659430</t>
  </si>
  <si>
    <t>Светловское</t>
  </si>
  <si>
    <t>75659420</t>
  </si>
  <si>
    <t>Тарасовское</t>
  </si>
  <si>
    <t>75659445</t>
  </si>
  <si>
    <t>Углицкое</t>
  </si>
  <si>
    <t>75659460</t>
  </si>
  <si>
    <t>Чесменское</t>
  </si>
  <si>
    <t>75659490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</si>
  <si>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</si>
  <si>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</si>
  <si>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</si>
  <si>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</si>
  <si>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</si>
  <si>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</si>
  <si>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</si>
  <si>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</si>
  <si>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</si>
  <si>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</si>
  <si>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</si>
  <si>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</si>
  <si>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</si>
  <si>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</si>
  <si>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</si>
  <si>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</si>
  <si>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</si>
  <si>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</si>
  <si>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</si>
  <si>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</si>
  <si>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</si>
  <si>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</si>
  <si>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</si>
  <si>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</si>
  <si>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</si>
  <si>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</si>
  <si>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</si>
  <si>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</si>
  <si>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</si>
  <si>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</si>
  <si>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</si>
  <si>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</si>
  <si>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</si>
  <si>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</si>
  <si>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</si>
  <si>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</si>
  <si>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</si>
  <si>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</si>
  <si>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</si>
  <si>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</si>
  <si>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</si>
  <si>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</si>
  <si>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</si>
  <si>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Год</t>
  </si>
  <si>
    <t>Государственный комитет "Единый тарифный орган Челябинской обл."</t>
  </si>
  <si>
    <t>http://www.tarif74.ru/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</si>
  <si>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</si>
  <si>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</si>
  <si>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</si>
  <si>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</si>
  <si>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</si>
  <si>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МП "ЖКХ "Энергия"</t>
  </si>
  <si>
    <t>7425008930</t>
  </si>
  <si>
    <t>742501001</t>
  </si>
  <si>
    <t>ООО "ЖКХ Агаповское"</t>
  </si>
  <si>
    <t>7425756580</t>
  </si>
  <si>
    <t>МП "ЖКХ-Буранный"</t>
  </si>
  <si>
    <t>7425007598</t>
  </si>
  <si>
    <t>МП ЖКХ "Желтинское"</t>
  </si>
  <si>
    <t>7425007936</t>
  </si>
  <si>
    <t>МП ЖКХ "Магнитное"</t>
  </si>
  <si>
    <t>7425007943</t>
  </si>
  <si>
    <t>МП ЖКХ "Наровчатское"</t>
  </si>
  <si>
    <t>7425008136</t>
  </si>
  <si>
    <t>ГУНПО "Профессиональное училище №123"</t>
  </si>
  <si>
    <t>7425002663</t>
  </si>
  <si>
    <t>МУП "ЖКХ-Первомайский"</t>
  </si>
  <si>
    <t>7425007975</t>
  </si>
  <si>
    <t>МУП "ЖКХ-Приморский"</t>
  </si>
  <si>
    <t>7425008231</t>
  </si>
  <si>
    <t>ООО ЖКХ "Светлогорский"</t>
  </si>
  <si>
    <t>7425757978</t>
  </si>
  <si>
    <t>ООО "Черниговское"</t>
  </si>
  <si>
    <t>7425758097</t>
  </si>
  <si>
    <t>ООО "Сервис"</t>
  </si>
  <si>
    <t>7425756597</t>
  </si>
  <si>
    <t>МУ "Управление Акбашевского ЖКХ"</t>
  </si>
  <si>
    <t>7426007336</t>
  </si>
  <si>
    <t>742601001</t>
  </si>
  <si>
    <t>МУКП "Тепловик"</t>
  </si>
  <si>
    <t>7426001493</t>
  </si>
  <si>
    <t>МУП "Теплоэнергетик"</t>
  </si>
  <si>
    <t>7426005716</t>
  </si>
  <si>
    <t>Учреждение "Управление ЖКХ"</t>
  </si>
  <si>
    <t>7426007103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</si>
  <si>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</si>
  <si>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</si>
  <si>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744945004</t>
  </si>
  <si>
    <t>МУ "Управление Аязгуловского ЖКХ"</t>
  </si>
  <si>
    <t>7426007417</t>
  </si>
  <si>
    <t>МУ "Управление Байрамгуловского ЖКХ"</t>
  </si>
  <si>
    <t>7426007287</t>
  </si>
  <si>
    <t>МУ "Управление Дербишевского ЖКХ"</t>
  </si>
  <si>
    <t>7426007488</t>
  </si>
  <si>
    <t>МУ "Управление Ишалинского ЖКХ"</t>
  </si>
  <si>
    <t>7426007248</t>
  </si>
  <si>
    <t>МУ "Управление Камышевского ЖКХ"</t>
  </si>
  <si>
    <t>7426007449</t>
  </si>
  <si>
    <t>МУП "Управление Кузнецкого ЖКХ"</t>
  </si>
  <si>
    <t>7426007424</t>
  </si>
  <si>
    <t>ОАО МОЦ "Курорт Увильды"</t>
  </si>
  <si>
    <t>7426005988</t>
  </si>
  <si>
    <t>МУП "Кулуевское ЖКХ"</t>
  </si>
  <si>
    <t>7426006942</t>
  </si>
  <si>
    <t>МУ "Управление Норкинского ЖКХ"</t>
  </si>
  <si>
    <t>7426007456</t>
  </si>
  <si>
    <t>МУ "Управление Худайбердинского ЖКХ"</t>
  </si>
  <si>
    <t>7426007230</t>
  </si>
  <si>
    <t>МУП "АШИНСКИЕ ТЕПЛОВЫЕ СЕТИ"</t>
  </si>
  <si>
    <t>7401008779</t>
  </si>
  <si>
    <t>740101001</t>
  </si>
  <si>
    <t>ОАО "Ашинский металлургический завод"</t>
  </si>
  <si>
    <t>7401000473</t>
  </si>
  <si>
    <t>741450001</t>
  </si>
  <si>
    <t>ОАО "Ашинский химический завод"</t>
  </si>
  <si>
    <t>7401000970</t>
  </si>
  <si>
    <t>ООО "Миньярская коммунальная компания"</t>
  </si>
  <si>
    <t>7401012408</t>
  </si>
  <si>
    <t>ОАО "Агрегат"</t>
  </si>
  <si>
    <t>7401000191</t>
  </si>
  <si>
    <t>ООО "Горкомсети"</t>
  </si>
  <si>
    <t>7401012990</t>
  </si>
  <si>
    <t>ООО "Ремонт"</t>
  </si>
  <si>
    <t>7401008592</t>
  </si>
  <si>
    <t>ООО "Теплоэнергетика"</t>
  </si>
  <si>
    <t>7401016000</t>
  </si>
  <si>
    <t>ООО "СтройКомплекс"</t>
  </si>
  <si>
    <t>7443005963</t>
  </si>
  <si>
    <t>744301001</t>
  </si>
  <si>
    <t>МУП "Благоустройство"</t>
  </si>
  <si>
    <t>7425759157</t>
  </si>
  <si>
    <t>ООО "Жилкомхоз"</t>
  </si>
  <si>
    <t>7425757199</t>
  </si>
  <si>
    <t>ООО "Грин Хит-Тепло"</t>
  </si>
  <si>
    <t>7447192873</t>
  </si>
  <si>
    <t>745001001</t>
  </si>
  <si>
    <t>ООО "Коммунальный сервис плюс"</t>
  </si>
  <si>
    <t>7425759206</t>
  </si>
  <si>
    <t>ОАО "Учалинский горно-обогатительный комбинат"</t>
  </si>
  <si>
    <t>0270007455</t>
  </si>
  <si>
    <t>025250001</t>
  </si>
  <si>
    <t>ООО "Тепловодсервис"</t>
  </si>
  <si>
    <t>7425746359</t>
  </si>
  <si>
    <t>УМП ЖКХ "Межозерное"</t>
  </si>
  <si>
    <t>7429011242</t>
  </si>
  <si>
    <t>742901001</t>
  </si>
  <si>
    <t>ООО "Спасск-ЖКО"</t>
  </si>
  <si>
    <t>7455005260</t>
  </si>
  <si>
    <t>745501001</t>
  </si>
  <si>
    <t>ООО "ВиТ"</t>
  </si>
  <si>
    <t>7425758643</t>
  </si>
  <si>
    <t>ООО "Станица"</t>
  </si>
  <si>
    <t>7425758114</t>
  </si>
  <si>
    <t>Вагонное депо Верхний Уфалей - филиал ЗАО "Уралгоршахткомплект"</t>
  </si>
  <si>
    <t>6671115787</t>
  </si>
  <si>
    <t>740201001</t>
  </si>
  <si>
    <t>МУП "Энергетик"</t>
  </si>
  <si>
    <t>7402007009</t>
  </si>
  <si>
    <t>ОАО "Завод Дормаш"</t>
  </si>
  <si>
    <t>7402000412</t>
  </si>
  <si>
    <t>ООО "Бриз"</t>
  </si>
  <si>
    <t>7451273885</t>
  </si>
  <si>
    <t>745101001</t>
  </si>
  <si>
    <t>ООО "Волна"</t>
  </si>
  <si>
    <t>7402000797</t>
  </si>
  <si>
    <t>ООО "Теплосети"</t>
  </si>
  <si>
    <t>7402008362</t>
  </si>
  <si>
    <t>ООО "УЗМИ"</t>
  </si>
  <si>
    <t>7402004819</t>
  </si>
  <si>
    <t>МУП "Коммунальные сети"</t>
  </si>
  <si>
    <t>7404056530</t>
  </si>
  <si>
    <t>740401001</t>
  </si>
  <si>
    <t>ОАО "Златоустовский машиностроительный завод"</t>
  </si>
  <si>
    <t>7404052938</t>
  </si>
  <si>
    <t>ООО "ЗМЗ-Энерго"</t>
  </si>
  <si>
    <t>7404056636</t>
  </si>
  <si>
    <t>ООО "Златсеть"</t>
  </si>
  <si>
    <t>7404056121</t>
  </si>
  <si>
    <t>ООО "Специальное производственно-монтажное управление № 2М"</t>
  </si>
  <si>
    <t>7404038997</t>
  </si>
  <si>
    <t>ООО "Теплоэнергетик"</t>
  </si>
  <si>
    <t>7404054090</t>
  </si>
  <si>
    <t>ООО "Техметпром"</t>
  </si>
  <si>
    <t>7404051099</t>
  </si>
  <si>
    <t>Путевая машинная станция № 173 Южно-Уральской дирекции по ремонту пути - структурного подразделения Центральной дирекции по ремонту пути - филиала ОАО "РЖД"</t>
  </si>
  <si>
    <t>740431030</t>
  </si>
  <si>
    <t>филиал ОАО "Росспиртпром" "Златоустовский ликероводочный завод" (переименован от филиал ФГУП "Росспиртпром" "Златоустовский ликероводочный завод")</t>
  </si>
  <si>
    <t>7730605160</t>
  </si>
  <si>
    <t>740443001</t>
  </si>
  <si>
    <t>"Карабашмедь"</t>
  </si>
  <si>
    <t>7406002523</t>
  </si>
  <si>
    <t>740001001</t>
  </si>
  <si>
    <t>"УК "ЖКХ" Карабашского городского округа</t>
  </si>
  <si>
    <t>7413012642</t>
  </si>
  <si>
    <t>741301001</t>
  </si>
  <si>
    <t>МАУ "Карабашские коммунальные системы"</t>
  </si>
  <si>
    <t>7413015347</t>
  </si>
  <si>
    <t>ООО "Фортуна Плюс"</t>
  </si>
  <si>
    <t>7415064205</t>
  </si>
  <si>
    <t>741501001</t>
  </si>
  <si>
    <t>Копейское шахтоуправление - филиал ОАО по добыче угля "Челябинская угольная компания"</t>
  </si>
  <si>
    <t>7451105792</t>
  </si>
  <si>
    <t>741201001</t>
  </si>
  <si>
    <t>МУП "Производственное объединение водоснабжения и водоотведения"</t>
  </si>
  <si>
    <t>7421000440</t>
  </si>
  <si>
    <t>742150001</t>
  </si>
  <si>
    <t>МУП Копейского городского округа "Городские бани"</t>
  </si>
  <si>
    <t>7411019064</t>
  </si>
  <si>
    <t>741101001</t>
  </si>
  <si>
    <t>ОАО "Птицефабрика Челябинская"</t>
  </si>
  <si>
    <t>7430008205</t>
  </si>
  <si>
    <t>745450001</t>
  </si>
  <si>
    <t>ОАО Завод Пластмасс</t>
  </si>
  <si>
    <t>7411009901</t>
  </si>
  <si>
    <t>ООО "ИРМИ ЖКХ"</t>
  </si>
  <si>
    <t>7411019829</t>
  </si>
  <si>
    <t>ООО "Квартал-Сервис"</t>
  </si>
  <si>
    <t>7411042803</t>
  </si>
  <si>
    <t>ООО "Копейский кирпичный завод"</t>
  </si>
  <si>
    <t>7411015849</t>
  </si>
  <si>
    <t>ООО "Коркинский экскаваторо-вагоноремонтный завод"</t>
  </si>
  <si>
    <t>7412012791</t>
  </si>
  <si>
    <t>ООО "Тепло и Сервис"</t>
  </si>
  <si>
    <t>7411017733</t>
  </si>
  <si>
    <t>ФКУ ИК-11 ГУФСИН России по Челябинской области</t>
  </si>
  <si>
    <t>7411015937</t>
  </si>
  <si>
    <t>МУП "Санаторий "Дальняя Дача"</t>
  </si>
  <si>
    <t>7422012007</t>
  </si>
  <si>
    <t>Муниципальное производственное управление теплоснабжения</t>
  </si>
  <si>
    <t>7413000541</t>
  </si>
  <si>
    <t>ОАО "КСАНТА"</t>
  </si>
  <si>
    <t>7413012160</t>
  </si>
  <si>
    <t>ОАО "Кыштымский абразивный завод"</t>
  </si>
  <si>
    <t>7413007498</t>
  </si>
  <si>
    <t>ОАО "Кыштымское машиностроительное объединение"</t>
  </si>
  <si>
    <t>7413009745</t>
  </si>
  <si>
    <t>ООО "Импульс"</t>
  </si>
  <si>
    <t>6670116900</t>
  </si>
  <si>
    <t>744701001</t>
  </si>
  <si>
    <t>ООО "Кыштымский огнеупорный завод"</t>
  </si>
  <si>
    <t>7413009880</t>
  </si>
  <si>
    <t>ФКУЗ "Санаторий "Лесное озеро" МВД России" (переименован из ГУ "Санаторий "Лесное озеро" МВД России)</t>
  </si>
  <si>
    <t>7413003260</t>
  </si>
  <si>
    <t>Вагонное рамонтное депо Магнитогорск - обособленное структурное подразделение Самарского филиала ОАО  "Вагонная ремонтная компания - 1"</t>
  </si>
  <si>
    <t>7708737490</t>
  </si>
  <si>
    <t>745645001</t>
  </si>
  <si>
    <t>ЗАО "Магнитогорский комбинат хлебопродуктов "Ситно"</t>
  </si>
  <si>
    <t>7414001724</t>
  </si>
  <si>
    <t>744501001</t>
  </si>
  <si>
    <t>МП трест "Теплофикация"</t>
  </si>
  <si>
    <t>7414000657</t>
  </si>
  <si>
    <t>ОАО "Магнитогорский металлургический комбинат"</t>
  </si>
  <si>
    <t>7414003633</t>
  </si>
  <si>
    <t>997550001</t>
  </si>
  <si>
    <t>ОАО "Магнитогорский метизно-калибровочный завод "ММК-Метиз"</t>
  </si>
  <si>
    <t>7414001428</t>
  </si>
  <si>
    <t>ООО "ЗЖБИ-500"</t>
  </si>
  <si>
    <t>7444039010</t>
  </si>
  <si>
    <t>744401001</t>
  </si>
  <si>
    <t>ООО "МагХолод"</t>
  </si>
  <si>
    <t>7446047168</t>
  </si>
  <si>
    <t>ООО "Магнитогорский завод пиво-безалкогольных напитков"</t>
  </si>
  <si>
    <t>7445037819</t>
  </si>
  <si>
    <t>ООО "Производственная компания "Макинтош"</t>
  </si>
  <si>
    <t>7444033025</t>
  </si>
  <si>
    <t>ООО "Фабрика кухонной мебели"</t>
  </si>
  <si>
    <t>7444050542</t>
  </si>
  <si>
    <t>ООО "Элеваторзернопродукт"</t>
  </si>
  <si>
    <t>7453062777</t>
  </si>
  <si>
    <t>744601001</t>
  </si>
  <si>
    <t>ФБУ ИК-18 ГУФСИН России по Челябинской области</t>
  </si>
  <si>
    <t>7445016047</t>
  </si>
  <si>
    <t>ФГУП "Магнитогорское авиапредприятие"</t>
  </si>
  <si>
    <t>7414001957</t>
  </si>
  <si>
    <t>Государственное предприятие "Предприятие "Урал"</t>
  </si>
  <si>
    <t>7415010249</t>
  </si>
  <si>
    <t>ЗАО "Миассмебель"</t>
  </si>
  <si>
    <t>7415002713</t>
  </si>
  <si>
    <t>ОАО "Миасский машиностроительный завод"</t>
  </si>
  <si>
    <t>7415061758</t>
  </si>
  <si>
    <t>ОАО "Миассэлектроаппарат"</t>
  </si>
  <si>
    <t>7415028790</t>
  </si>
  <si>
    <t>ОАО "Первая нерудная компания" - филиал Хребетский щебеночный завод</t>
  </si>
  <si>
    <t>7708670326</t>
  </si>
  <si>
    <t>741502001</t>
  </si>
  <si>
    <t>ОАО "Тургоякское рудоуправление"</t>
  </si>
  <si>
    <t>7415004421</t>
  </si>
  <si>
    <t>ОАО "ЭнСер"</t>
  </si>
  <si>
    <t>7415036215</t>
  </si>
  <si>
    <t>ООО "ЖЭК"</t>
  </si>
  <si>
    <t>7415044632</t>
  </si>
  <si>
    <t>ООО "ИБК-Энерго"</t>
  </si>
  <si>
    <t>7415046510</t>
  </si>
  <si>
    <t>ООО "ПЭК "Теплоснабжение"</t>
  </si>
  <si>
    <t>7415040155</t>
  </si>
  <si>
    <t>ООО "ТК "Октябрь"</t>
  </si>
  <si>
    <t>7415049045</t>
  </si>
  <si>
    <t>ООО "ТеплоРемонт"</t>
  </si>
  <si>
    <t>7448112790</t>
  </si>
  <si>
    <t>744801001</t>
  </si>
  <si>
    <t>ООО "ТеплоСтройСервис"</t>
  </si>
  <si>
    <t>7415061652</t>
  </si>
  <si>
    <t>ООО "УралТеплоСтрой"</t>
  </si>
  <si>
    <t>7415050153</t>
  </si>
  <si>
    <t>ООО "Южная Теплоэнергетическая компания"</t>
  </si>
  <si>
    <t>7415043847</t>
  </si>
  <si>
    <t>ООО "Южный ТеплоЭнергетический комплекс"</t>
  </si>
  <si>
    <t>7415046220</t>
  </si>
  <si>
    <t>УК "Орион" поселок Ленинск</t>
  </si>
  <si>
    <t>7415048605</t>
  </si>
  <si>
    <t>Частное учреждение "Детский оздоровительный лагерь "Еланчик" ОАО "ЧТПЗ"</t>
  </si>
  <si>
    <t>7415033126</t>
  </si>
  <si>
    <t>Челябинское нефтепроводное управление - филиал ОАО "Уралсибнефтепровод"</t>
  </si>
  <si>
    <t>0278039018</t>
  </si>
  <si>
    <t>744902001</t>
  </si>
  <si>
    <t>ММПКХ</t>
  </si>
  <si>
    <t>7422000570</t>
  </si>
  <si>
    <t>742201001</t>
  </si>
  <si>
    <t>ММУП ЖКХ пос. Новогорный</t>
  </si>
  <si>
    <t>7422015336</t>
  </si>
  <si>
    <t>ОАО "Фортум" (Аргаяшская ТЭЦ)</t>
  </si>
  <si>
    <t>7203162698</t>
  </si>
  <si>
    <t>742202001</t>
  </si>
  <si>
    <t>ООО "Управление энергоснабжения и связи"</t>
  </si>
  <si>
    <t>7422043968</t>
  </si>
  <si>
    <t>ФГУП "ПО "Маяк"</t>
  </si>
  <si>
    <t>7422000795</t>
  </si>
  <si>
    <t>ОАО "Трансэнерго"</t>
  </si>
  <si>
    <t>7423023178</t>
  </si>
  <si>
    <t>ООО "Дом"</t>
  </si>
  <si>
    <t>7423021406</t>
  </si>
  <si>
    <t>742301001</t>
  </si>
  <si>
    <t>МУП "Многоотраслевое производственное объединение энергосетей"</t>
  </si>
  <si>
    <t>7405000450</t>
  </si>
  <si>
    <t>740501001</t>
  </si>
  <si>
    <t>ФГУП  "Приборостроительный завод"</t>
  </si>
  <si>
    <t>7405000428</t>
  </si>
  <si>
    <t>ГУЗ "Областная туберкулезная больница № 13"</t>
  </si>
  <si>
    <t>7418015703</t>
  </si>
  <si>
    <t>741801001</t>
  </si>
  <si>
    <t>ЗАО "Троицкие энергетические системы"</t>
  </si>
  <si>
    <t>7418014763</t>
  </si>
  <si>
    <t>Закрытое акционерное общество "Троицкая энергетическая компания"</t>
  </si>
  <si>
    <t>7418017355</t>
  </si>
  <si>
    <t>741801004</t>
  </si>
  <si>
    <t>МУП "Электротепловые сети"</t>
  </si>
  <si>
    <t>7418012452</t>
  </si>
  <si>
    <t>ОАО "Троицкий комбинат хлебопродуктов"</t>
  </si>
  <si>
    <t>7439000585</t>
  </si>
  <si>
    <t>ООО "Агротехсервис"</t>
  </si>
  <si>
    <t>7418018253</t>
  </si>
  <si>
    <t>ООО "ЖКХ поселка Гончарка"</t>
  </si>
  <si>
    <t>7418013880</t>
  </si>
  <si>
    <t>ООО Теплоэнерго</t>
  </si>
  <si>
    <t>7418014072</t>
  </si>
  <si>
    <t>Троицкая ГРЭС филиал ОАО "ОГК-2"</t>
  </si>
  <si>
    <t>2607018122</t>
  </si>
  <si>
    <t>741802001</t>
  </si>
  <si>
    <t>Федеральное государственное казенное учреждение  "Пограничное управление ФСБ России по Челябинской области"</t>
  </si>
  <si>
    <t>7453145261</t>
  </si>
  <si>
    <t>745301001</t>
  </si>
  <si>
    <t>ООО "Коммунальные системы"</t>
  </si>
  <si>
    <t>7401016226</t>
  </si>
  <si>
    <t>7401011316</t>
  </si>
  <si>
    <t>ГБОУ СПО (ССУЗ) "ЧАЛК"</t>
  </si>
  <si>
    <t>7420006181</t>
  </si>
  <si>
    <t>742001001</t>
  </si>
  <si>
    <t>ГУП "Санаторий Еловое"</t>
  </si>
  <si>
    <t>7420005117</t>
  </si>
  <si>
    <t>ГУП Санаторий "Сосновая горка"</t>
  </si>
  <si>
    <t>7420005163</t>
  </si>
  <si>
    <t>МУП "Теплоэнергоснабжение"</t>
  </si>
  <si>
    <t>7420003663</t>
  </si>
  <si>
    <t>ООО "АТИС"</t>
  </si>
  <si>
    <t>7420008301</t>
  </si>
  <si>
    <t>ООО "ЖЭУ-3"</t>
  </si>
  <si>
    <t>7420014778</t>
  </si>
  <si>
    <t>ООО "Санаторий "Кисегач"</t>
  </si>
  <si>
    <t>7420007450</t>
  </si>
  <si>
    <t>ООО "ТеплоРесурс"</t>
  </si>
  <si>
    <t>7420013929</t>
  </si>
  <si>
    <t>ООО "Уральская фанера"</t>
  </si>
  <si>
    <t>7420007964</t>
  </si>
  <si>
    <t>ООО "Чебаркульская птица"</t>
  </si>
  <si>
    <t>7420008157</t>
  </si>
  <si>
    <t>Обособленное подразделение ООО "МЕЧЕЛ-ЭНЕРГО" в г. Чебаркуль</t>
  </si>
  <si>
    <t>742032001</t>
  </si>
  <si>
    <t>ОАО "ОГК-3" - Южноуральская ГРЭС</t>
  </si>
  <si>
    <t>0326023099</t>
  </si>
  <si>
    <t>742402001</t>
  </si>
  <si>
    <t>ОАО "Южноуральская теплосбытовая компания"</t>
  </si>
  <si>
    <t>7424024520</t>
  </si>
  <si>
    <t>742401001</t>
  </si>
  <si>
    <t>ООО "ТеплоСервис"</t>
  </si>
  <si>
    <t>7424027295</t>
  </si>
  <si>
    <t>Дирекция по ремонту и эксплуатации путевых машин ЮУЖД - филиала ОАО "РЖД"</t>
  </si>
  <si>
    <t>745145033</t>
  </si>
  <si>
    <t>МУП "ЖКХ" п.Жукатау</t>
  </si>
  <si>
    <t>7417013527</t>
  </si>
  <si>
    <t>741701001</t>
  </si>
  <si>
    <t>ОАО "ВРК-2"</t>
  </si>
  <si>
    <t>7708737517</t>
  </si>
  <si>
    <t>745145001</t>
  </si>
  <si>
    <t>ОАО "Уфалейникель"</t>
  </si>
  <si>
    <t>7402001769</t>
  </si>
  <si>
    <t>ОАО "Фортум"  (Челябинская ТЭЦ-1)</t>
  </si>
  <si>
    <t>744943001</t>
  </si>
  <si>
    <t>ОАО "Фортум" (Челябинская ГРЭС)</t>
  </si>
  <si>
    <t>744702001</t>
  </si>
  <si>
    <t>ОАО "Фортум" (Челябинская ТЭЦ-2)</t>
  </si>
  <si>
    <t>745202002</t>
  </si>
  <si>
    <t>ОАО "Фортум" (Челябинская ТЭЦ-3)</t>
  </si>
  <si>
    <t>745202001</t>
  </si>
  <si>
    <t>ОАО "Энергопром-Челябинский Электродный завод"</t>
  </si>
  <si>
    <t>7450005001</t>
  </si>
  <si>
    <t>ОГУП "Областная казна"</t>
  </si>
  <si>
    <t>7448002282</t>
  </si>
  <si>
    <t>ООО "Тепловая котельная "Западная"</t>
  </si>
  <si>
    <t>7453203932</t>
  </si>
  <si>
    <t>ООО "Термогаз"</t>
  </si>
  <si>
    <t>7447194905</t>
  </si>
  <si>
    <t>ООО "УК "Вертикаль"</t>
  </si>
  <si>
    <t>7452071810</t>
  </si>
  <si>
    <t>745201001</t>
  </si>
  <si>
    <t>ООО ГК "Уральская энергия"</t>
  </si>
  <si>
    <t>7453228790</t>
  </si>
  <si>
    <t>Общество с ограниченной ответственностью "Управляющая компания "Тополиная аллея"</t>
  </si>
  <si>
    <t>7447094851</t>
  </si>
  <si>
    <t>Открытое акционерное общество "Ремонтно-эксплуатационное управление" филиал "Екатеринбургский", г.Екатеринбург</t>
  </si>
  <si>
    <t>7714783092</t>
  </si>
  <si>
    <t>667243001</t>
  </si>
  <si>
    <t>ТСЖ "Кумысное"</t>
  </si>
  <si>
    <t>7418017203</t>
  </si>
  <si>
    <t>Теплоэнергосбыт ООО</t>
  </si>
  <si>
    <t>7453174382</t>
  </si>
  <si>
    <t>ФГБУ "ФЦССХ" Минздравсоцразвития России (г. Челябинск)</t>
  </si>
  <si>
    <t>7453215984</t>
  </si>
  <si>
    <t>"Инженерные сети"</t>
  </si>
  <si>
    <t>7453062551</t>
  </si>
  <si>
    <t>"Полет-Торг"</t>
  </si>
  <si>
    <t>7448065733</t>
  </si>
  <si>
    <t>"Уралспецстрой"</t>
  </si>
  <si>
    <t>7452020615</t>
  </si>
  <si>
    <t>Вагонное ремонтное депо Челябинск Южно-Уральской дирекции по ремонту грузовых вагонов - структурного подразделения Центральной дирекции по ремонту грузовых вагонов - филиала ОАО "РЖД"</t>
  </si>
  <si>
    <t>745131023</t>
  </si>
  <si>
    <t>ЖКС "ЖЭК-2"</t>
  </si>
  <si>
    <t>7448069858</t>
  </si>
  <si>
    <t>ЗАО "ЖБИ-2"</t>
  </si>
  <si>
    <t>7449010303</t>
  </si>
  <si>
    <t>744901001</t>
  </si>
  <si>
    <t>ЗАО "Предприятие службы быта "Станция технического обслуживания автомобилей"</t>
  </si>
  <si>
    <t>7451018388</t>
  </si>
  <si>
    <t>Куйбышевская железная дорога - филиал РЖД</t>
  </si>
  <si>
    <t>770901001</t>
  </si>
  <si>
    <t>МУП "Дорожное ремонтно-строительное управление"</t>
  </si>
  <si>
    <t>7453001245</t>
  </si>
  <si>
    <t>МУП "Челябинские коммунальные тепловые сети"</t>
  </si>
  <si>
    <t>7448005075</t>
  </si>
  <si>
    <t>ОАО "БетЭлТранс"</t>
  </si>
  <si>
    <t>7708669867</t>
  </si>
  <si>
    <t>745102001</t>
  </si>
  <si>
    <t>ОАО "Комбинат хлебопродуктов им. Григоровича"</t>
  </si>
  <si>
    <t>7453006500</t>
  </si>
  <si>
    <t>ОАО "Макфа"</t>
  </si>
  <si>
    <t>7438015885</t>
  </si>
  <si>
    <t>743801001</t>
  </si>
  <si>
    <t>ОАО "Научно-исследовательский институт металлургии"</t>
  </si>
  <si>
    <t>7450001110</t>
  </si>
  <si>
    <t>ОАО "Росжелдорстрой" - филиал Завод ЖБК и СД СМТ "Стройиндустрия"</t>
  </si>
  <si>
    <t>7708587205</t>
  </si>
  <si>
    <t>745131002</t>
  </si>
  <si>
    <t>ОАО "Ростелеком" Челябинский филиал</t>
  </si>
  <si>
    <t>7707049388</t>
  </si>
  <si>
    <t>745343002</t>
  </si>
  <si>
    <t>ОАО "Сигнал"</t>
  </si>
  <si>
    <t>7449105883</t>
  </si>
  <si>
    <t>ОАО "Тепличный"</t>
  </si>
  <si>
    <t>7452001179</t>
  </si>
  <si>
    <t>ОАО "Трубодеталь"</t>
  </si>
  <si>
    <t>7451047011</t>
  </si>
  <si>
    <t>ОАО "Уралавтоприцеп"</t>
  </si>
  <si>
    <t>7450003445</t>
  </si>
  <si>
    <t>ОАО "Уральская теплосетевая компания"  филиал Челябинские тепловые сети</t>
  </si>
  <si>
    <t>7203203418</t>
  </si>
  <si>
    <t>745302002</t>
  </si>
  <si>
    <t>ОАО "Уральский электродный институт"</t>
  </si>
  <si>
    <t>7447001173</t>
  </si>
  <si>
    <t>ОАО "Фортум"</t>
  </si>
  <si>
    <t>997450001</t>
  </si>
  <si>
    <t>ОАО "ЧЗПСН-Профнастил"</t>
  </si>
  <si>
    <t>7447014976</t>
  </si>
  <si>
    <t>ОАО "Челябинскгипромез-недвижимость"</t>
  </si>
  <si>
    <t>7451272592</t>
  </si>
  <si>
    <t>ОАО "Челябинскгоргаз"</t>
  </si>
  <si>
    <t>7451046106</t>
  </si>
  <si>
    <t>ОАО "Челябинскгражданстрой"</t>
  </si>
  <si>
    <t>7453017809</t>
  </si>
  <si>
    <t>ОАО "Челябинское авиапредприятие"</t>
  </si>
  <si>
    <t>7450003519</t>
  </si>
  <si>
    <t>ОАО "Челябкоммунэнерго"</t>
  </si>
  <si>
    <t>7451194577</t>
  </si>
  <si>
    <t>ОАО "Челябспецтранс"</t>
  </si>
  <si>
    <t>7421000337</t>
  </si>
  <si>
    <t>ОАО "Электромашина"</t>
  </si>
  <si>
    <t>7449016055</t>
  </si>
  <si>
    <t>ОАО "Южуралкондитер"</t>
  </si>
  <si>
    <t>7451012266</t>
  </si>
  <si>
    <t>ООО "ВПК ЧелПром"</t>
  </si>
  <si>
    <t>7451079736</t>
  </si>
  <si>
    <t>ООО "Галион"</t>
  </si>
  <si>
    <t>7447074654</t>
  </si>
  <si>
    <t>ООО "Геоинвест"</t>
  </si>
  <si>
    <t>7453099671</t>
  </si>
  <si>
    <t>ООО "Жилстройсервис-плюс К"</t>
  </si>
  <si>
    <t>7447118767</t>
  </si>
  <si>
    <t>ООО "Малая генерация"</t>
  </si>
  <si>
    <t>7453192705</t>
  </si>
  <si>
    <t>ООО "Новосинеглазовский завод строительных материалов"</t>
  </si>
  <si>
    <t>7453091834</t>
  </si>
  <si>
    <t>ООО "ПЖРЭО Курчатовского района"</t>
  </si>
  <si>
    <t>7448061175</t>
  </si>
  <si>
    <t>ООО "ПлазаДевелопментСервис"</t>
  </si>
  <si>
    <t>7453140986</t>
  </si>
  <si>
    <t>ООО "СИТИ-ПАРК Энерго"</t>
  </si>
  <si>
    <t>7452091609</t>
  </si>
  <si>
    <t>ООО "СИТИ-ПАРК"</t>
  </si>
  <si>
    <t>7452039302</t>
  </si>
  <si>
    <t>ООО "Святогор"</t>
  </si>
  <si>
    <t>7447134600</t>
  </si>
  <si>
    <t>ООО "Тепло"</t>
  </si>
  <si>
    <t>7452045754</t>
  </si>
  <si>
    <t>ООО "Тепловые электрические сети и системы"</t>
  </si>
  <si>
    <t>7450053485</t>
  </si>
  <si>
    <t>ООО "Теплосбыт"</t>
  </si>
  <si>
    <t>7448059271</t>
  </si>
  <si>
    <t>ООО "Теплоснабжающая организация"</t>
  </si>
  <si>
    <t>7447153747</t>
  </si>
  <si>
    <t>ООО "Терминал-Ч"</t>
  </si>
  <si>
    <t>7451249096</t>
  </si>
  <si>
    <t>ООО "Управляющая компания "РЭККОМ"</t>
  </si>
  <si>
    <t>7453136933</t>
  </si>
  <si>
    <t>ООО "Уральская фабрика "Комус-Упаковка"</t>
  </si>
  <si>
    <t>7447067992</t>
  </si>
  <si>
    <t>ООО "ЧТЗ-УРАЛТРАК"</t>
  </si>
  <si>
    <t>7452027843</t>
  </si>
  <si>
    <t>997850001</t>
  </si>
  <si>
    <t>ООО "Челябинский асфальтный завод"</t>
  </si>
  <si>
    <t>7451224983</t>
  </si>
  <si>
    <t>ООО "ЭВиК"</t>
  </si>
  <si>
    <t>7452045722</t>
  </si>
  <si>
    <t>ООО "Энергия ЧТЗ"</t>
  </si>
  <si>
    <t>7452042016</t>
  </si>
  <si>
    <t>ООО "Энергоснабжающая сетевая компания"</t>
  </si>
  <si>
    <t>7453161626</t>
  </si>
  <si>
    <t>ООО Компания "ПРАЙС"</t>
  </si>
  <si>
    <t>7451046917</t>
  </si>
  <si>
    <t>ООО РЭУ "Новострой"</t>
  </si>
  <si>
    <t>7453134541</t>
  </si>
  <si>
    <t>ООО УК "47-й микрорайон"</t>
  </si>
  <si>
    <t>7448078450</t>
  </si>
  <si>
    <t>Открытое акционерное общество Челябинский электрометаллургический комбинат</t>
  </si>
  <si>
    <t>7447010227</t>
  </si>
  <si>
    <t>ПК "Жилстройсервис-плюс"</t>
  </si>
  <si>
    <t>7451102840</t>
  </si>
  <si>
    <t>СК "Стройком"</t>
  </si>
  <si>
    <t>7448024401</t>
  </si>
  <si>
    <t>ТСЖ  "Стройком"</t>
  </si>
  <si>
    <t>7447040380</t>
  </si>
  <si>
    <t>ТСЖ "Меридиан"</t>
  </si>
  <si>
    <t>7449051540</t>
  </si>
  <si>
    <t>ТСЖ "НТМ-Сервис"</t>
  </si>
  <si>
    <t>7451080770</t>
  </si>
  <si>
    <t>УК "Жилищник-С"</t>
  </si>
  <si>
    <t>7448070123</t>
  </si>
  <si>
    <t>УК "Заречье"</t>
  </si>
  <si>
    <t>7448071582</t>
  </si>
  <si>
    <t>УК "Ремжилзаказчик"</t>
  </si>
  <si>
    <t>7451225578</t>
  </si>
  <si>
    <t>УК "Созвездие"</t>
  </si>
  <si>
    <t>7451205596</t>
  </si>
  <si>
    <t>ФГБОУ ВПО "Южно-Уральский государственный университет"(НИУ)</t>
  </si>
  <si>
    <t>7453019764</t>
  </si>
  <si>
    <t>ФГКЭУ "Челябинская КЭЧ района"</t>
  </si>
  <si>
    <t>7453195329</t>
  </si>
  <si>
    <t>Челябинская дистанция гражданиских сооружений, водоснабжения и водоотведения ЮУЖД - филиала ОАО "РЖД"</t>
  </si>
  <si>
    <t>745132006</t>
  </si>
  <si>
    <t>МП "Горводоканал"</t>
  </si>
  <si>
    <t>7412010931</t>
  </si>
  <si>
    <t>ООО "Тепловая компания"</t>
  </si>
  <si>
    <t>7412013570</t>
  </si>
  <si>
    <t>ООО "ЖилКомСервис"</t>
  </si>
  <si>
    <t>7412009750</t>
  </si>
  <si>
    <t>ООО "ИСК"</t>
  </si>
  <si>
    <t>7453193794</t>
  </si>
  <si>
    <t>745010001</t>
  </si>
  <si>
    <t>ООО "Коммунальная компания"</t>
  </si>
  <si>
    <t>7412011692</t>
  </si>
  <si>
    <t>ООО "Коммунальные сети"</t>
  </si>
  <si>
    <t>7412012382</t>
  </si>
  <si>
    <t>7412015175</t>
  </si>
  <si>
    <t>ООО "Корвет"</t>
  </si>
  <si>
    <t>7412015182</t>
  </si>
  <si>
    <t>ООО "Еткульсервис ЖКХ"</t>
  </si>
  <si>
    <t>7430012642</t>
  </si>
  <si>
    <t>743001001</t>
  </si>
  <si>
    <t>ЗАО "Еманжелинское ДРСУ"</t>
  </si>
  <si>
    <t>7430000781</t>
  </si>
  <si>
    <t>ООО "Сервис-ЧЕПФА"</t>
  </si>
  <si>
    <t>7430014103</t>
  </si>
  <si>
    <t>ООО "Управляющая Компания"</t>
  </si>
  <si>
    <t>7412014365</t>
  </si>
  <si>
    <t>ЗАО "Коелгамрамор"</t>
  </si>
  <si>
    <t>7430000076</t>
  </si>
  <si>
    <t>ООО "Коелга - Комфорт"</t>
  </si>
  <si>
    <t>7430013188</t>
  </si>
  <si>
    <t>ООО "Жилищный сервис"</t>
  </si>
  <si>
    <t>7430011896</t>
  </si>
  <si>
    <t>ООО "Равис-птицефабрика Сосновская"</t>
  </si>
  <si>
    <t>7438016550</t>
  </si>
  <si>
    <t>ООО "Теплоэнергосистемы"</t>
  </si>
  <si>
    <t>7430013678</t>
  </si>
  <si>
    <t>ООО "ЖКХ "Партнер"</t>
  </si>
  <si>
    <t>7407009810</t>
  </si>
  <si>
    <t>740701001</t>
  </si>
  <si>
    <t>ООО "Агрогазстройкомплекс"</t>
  </si>
  <si>
    <t>7407007010</t>
  </si>
  <si>
    <t>ООО "Карталинский элеватор"</t>
  </si>
  <si>
    <t>7407007651</t>
  </si>
  <si>
    <t>ФГКУ комбинат "Скала" Росрезерва</t>
  </si>
  <si>
    <t>7407000462</t>
  </si>
  <si>
    <t>МУП  "ЖКХ" Еленинского сельского поселения</t>
  </si>
  <si>
    <t>7407007972</t>
  </si>
  <si>
    <t>МУП "ЖКХ" Новокаолиновского сельского поселения</t>
  </si>
  <si>
    <t>7407007884</t>
  </si>
  <si>
    <t>ОАО "Новокаолиновый ГОК"</t>
  </si>
  <si>
    <t>7407000127</t>
  </si>
  <si>
    <t>МУП "ЖКХ" Мичуринского сельского поселения</t>
  </si>
  <si>
    <t>7407007940</t>
  </si>
  <si>
    <t>МУП "ЖКХ" Снежненского сельского поселения</t>
  </si>
  <si>
    <t>7407007933</t>
  </si>
  <si>
    <t>МУП "Береговская жилищно-эксплуатационная компания"</t>
  </si>
  <si>
    <t>7402009221</t>
  </si>
  <si>
    <t>ООО "Простор"</t>
  </si>
  <si>
    <t>7402009060</t>
  </si>
  <si>
    <t>МУП "Булзинский ЭУЖКХ"</t>
  </si>
  <si>
    <t>7402009630</t>
  </si>
  <si>
    <t>МУП "Каслинский хлебозавод"</t>
  </si>
  <si>
    <t>7409004529</t>
  </si>
  <si>
    <t>740901001</t>
  </si>
  <si>
    <t>ОАО "Каслинское районное управление инженерной инфраструктуры и коммунального хозяйства"</t>
  </si>
  <si>
    <t>7402007440</t>
  </si>
  <si>
    <t>ФБУ ИК - 21 ГУФСИН России по Челябинской области</t>
  </si>
  <si>
    <t>7409001535</t>
  </si>
  <si>
    <t>ООО "Полевская пивоварня"</t>
  </si>
  <si>
    <t>6626015526</t>
  </si>
  <si>
    <t>ОАО "Вишневогорский горно-обогатительный комбинат"</t>
  </si>
  <si>
    <t>7409000147</t>
  </si>
  <si>
    <t>МУП "Жилищно-коммунальный трест"</t>
  </si>
  <si>
    <t>7402007866</t>
  </si>
  <si>
    <t>ООО "Жилкомсервис"</t>
  </si>
  <si>
    <t>7402009359</t>
  </si>
  <si>
    <t>ООО "Молочный вкус"</t>
  </si>
  <si>
    <t>7409001528</t>
  </si>
  <si>
    <t>МУП Жилищно-коммунальнго хозяйства "Шабурово"</t>
  </si>
  <si>
    <t>7402012538</t>
  </si>
  <si>
    <t>ЗАО "Катавский цемент"</t>
  </si>
  <si>
    <t>7410005573</t>
  </si>
  <si>
    <t>741001001</t>
  </si>
  <si>
    <t>МУП "ТеплоЭнерго"</t>
  </si>
  <si>
    <t>7401011034</t>
  </si>
  <si>
    <t>ООО "Энергосервис"</t>
  </si>
  <si>
    <t>7410006344</t>
  </si>
  <si>
    <t>Гранитное</t>
  </si>
  <si>
    <t>ОАО "Челябоблкоммунэнерго"</t>
  </si>
  <si>
    <t>7447019075</t>
  </si>
  <si>
    <t>Измайловское</t>
  </si>
  <si>
    <t>75632440</t>
  </si>
  <si>
    <t>Карабулакское</t>
  </si>
  <si>
    <t>75632443</t>
  </si>
  <si>
    <t>Обручевское</t>
  </si>
  <si>
    <t>75632460</t>
  </si>
  <si>
    <t>Полоцкое</t>
  </si>
  <si>
    <t>75632470</t>
  </si>
  <si>
    <t>Сыртинское</t>
  </si>
  <si>
    <t>75632490</t>
  </si>
  <si>
    <t>Уральское</t>
  </si>
  <si>
    <t>75632493</t>
  </si>
  <si>
    <t>МУП "Тепловые системы"</t>
  </si>
  <si>
    <t>7412011220</t>
  </si>
  <si>
    <t>ООО "Фабрика Южуралкартон"</t>
  </si>
  <si>
    <t>7452058834</t>
  </si>
  <si>
    <t>МУП "УЖКХ"</t>
  </si>
  <si>
    <t>7412002698</t>
  </si>
  <si>
    <t>ОАО "Асбестоцемент"</t>
  </si>
  <si>
    <t>7412000806</t>
  </si>
  <si>
    <t>МУП "Розинские тепловые сети"</t>
  </si>
  <si>
    <t>7412011759</t>
  </si>
  <si>
    <t>МУП "ЖКХ Алабугское"</t>
  </si>
  <si>
    <t>7430008903</t>
  </si>
  <si>
    <t>МУП "ЖКХ Октябрьское"</t>
  </si>
  <si>
    <t>7430008893</t>
  </si>
  <si>
    <t>МУП "ЖКХ Бродокалмакское"</t>
  </si>
  <si>
    <t>7430008950</t>
  </si>
  <si>
    <t>ОАО "Племенной конный завод "Дубровский"</t>
  </si>
  <si>
    <t>7432013779</t>
  </si>
  <si>
    <t>743201001</t>
  </si>
  <si>
    <t>МУП "УКХ Канашево"</t>
  </si>
  <si>
    <t>7430009008</t>
  </si>
  <si>
    <t>ООО "Теплосервис-Урал"</t>
  </si>
  <si>
    <t>7448107831</t>
  </si>
  <si>
    <t>МУП "ЖКХ Козыревское"</t>
  </si>
  <si>
    <t>7430008974</t>
  </si>
  <si>
    <t>МУП "Жилищно-коммунальное хозяйство Козыревское"</t>
  </si>
  <si>
    <t>МУП "ЖКХ Лазурное"</t>
  </si>
  <si>
    <t>7430008935</t>
  </si>
  <si>
    <t>МУП ЖКХ "Луговское"</t>
  </si>
  <si>
    <t>7430008967</t>
  </si>
  <si>
    <t>ООО "Красноармейская энергосервисная компания"</t>
  </si>
  <si>
    <t>7430013090</t>
  </si>
  <si>
    <t>МУП ЖКХ "Русско-Теченское"</t>
  </si>
  <si>
    <t>7430008910</t>
  </si>
  <si>
    <t>МУП "ЖКХ Сугоякское"</t>
  </si>
  <si>
    <t>7430008928</t>
  </si>
  <si>
    <t>МУП "ЖКХ Теренкульское"</t>
  </si>
  <si>
    <t>7430008942</t>
  </si>
  <si>
    <t>МУП ЖКХ "Шумовское"</t>
  </si>
  <si>
    <t>7430010772</t>
  </si>
  <si>
    <t>ООО "Теплотрест"</t>
  </si>
  <si>
    <t>7438027256</t>
  </si>
  <si>
    <t>МУП "Кунашак Сервис"</t>
  </si>
  <si>
    <t>7438018710</t>
  </si>
  <si>
    <t>ООО "Строймастер"</t>
  </si>
  <si>
    <t>7438020162</t>
  </si>
  <si>
    <t>ООО "Стрела"</t>
  </si>
  <si>
    <t>7438022321</t>
  </si>
  <si>
    <t>ООО "Тепловые сети"</t>
  </si>
  <si>
    <t>7417015891</t>
  </si>
  <si>
    <t>МУП "Арсинское ЖКХ"</t>
  </si>
  <si>
    <t>7435008424</t>
  </si>
  <si>
    <t>743501001</t>
  </si>
  <si>
    <t>МУП "Кассельское ЖКХ"</t>
  </si>
  <si>
    <t>7435008400</t>
  </si>
  <si>
    <t>7443008435</t>
  </si>
  <si>
    <t>МУП "Парижское ЖКХ"</t>
  </si>
  <si>
    <t>7435008382</t>
  </si>
  <si>
    <t>ООО "Коммунальный сервис"</t>
  </si>
  <si>
    <t>7443007583</t>
  </si>
  <si>
    <t>ООО "Теплосервис"</t>
  </si>
  <si>
    <t>7451211751</t>
  </si>
  <si>
    <t>Общество с ограниченной ответственностью "Уралкотел", г.Екатеринбург</t>
  </si>
  <si>
    <t>6658369655</t>
  </si>
  <si>
    <t>665801001</t>
  </si>
  <si>
    <t>Чебаркульское ОГУП ПРСД</t>
  </si>
  <si>
    <t>7442005431</t>
  </si>
  <si>
    <t>744201001</t>
  </si>
  <si>
    <t>МУП "Каракульский Жилкомсервис"</t>
  </si>
  <si>
    <t>7430013220</t>
  </si>
  <si>
    <t>Разделена от ("Копейский машиностроительный завод")</t>
  </si>
  <si>
    <t>7411005872</t>
  </si>
  <si>
    <t>МУП "Октябрьский жилкомцентр"</t>
  </si>
  <si>
    <t>7430012963</t>
  </si>
  <si>
    <t>ОАО "Южуралзолото Группа Компаний"</t>
  </si>
  <si>
    <t>7424024375</t>
  </si>
  <si>
    <t>ООО "Районная управляющая компания"</t>
  </si>
  <si>
    <t>7424024826</t>
  </si>
  <si>
    <t>7424024424</t>
  </si>
  <si>
    <t>МУП "ЖКХ"</t>
  </si>
  <si>
    <t>7408000673</t>
  </si>
  <si>
    <t>МУП "ЖКХ" с. Айлино</t>
  </si>
  <si>
    <t>7417011424</t>
  </si>
  <si>
    <t>ОАО "Энергосистемы"</t>
  </si>
  <si>
    <t>7417011223</t>
  </si>
  <si>
    <t>ООО "Реммонтаж Сервис"</t>
  </si>
  <si>
    <t>7417016937</t>
  </si>
  <si>
    <t>ЗАО "Саткинский чугуноплавильный завод"</t>
  </si>
  <si>
    <t>7417011047</t>
  </si>
  <si>
    <t>МАУ "Управление по городскому хозяйству"</t>
  </si>
  <si>
    <t>7417019504</t>
  </si>
  <si>
    <t>ООО "МАГ- Энерго"</t>
  </si>
  <si>
    <t>7715360149</t>
  </si>
  <si>
    <t>Товарищество собственников жилья "Западный"</t>
  </si>
  <si>
    <t>7417018645</t>
  </si>
  <si>
    <t>ОАО "ВРК -3"</t>
  </si>
  <si>
    <t>7708737500</t>
  </si>
  <si>
    <t>770873750</t>
  </si>
  <si>
    <t>ООО "Коммунальщик"</t>
  </si>
  <si>
    <t>7417016849</t>
  </si>
  <si>
    <t>ООО "ПромЖилсервис"</t>
  </si>
  <si>
    <t>7417019293</t>
  </si>
  <si>
    <t>741702001</t>
  </si>
  <si>
    <t>Д/И "Синегорье"</t>
  </si>
  <si>
    <t>7417005188</t>
  </si>
  <si>
    <t>ООО "Коммунальное обеспечение населения и сервис"</t>
  </si>
  <si>
    <t>7417010808</t>
  </si>
  <si>
    <t>ООО "ЖКХ" п. Сулея</t>
  </si>
  <si>
    <t>7417018620</t>
  </si>
  <si>
    <t>Романовское сельское поселение</t>
  </si>
  <si>
    <t>75649433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</si>
  <si>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</si>
  <si>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7417002405</t>
  </si>
  <si>
    <t>ООО "Жилищно-эксплуатационная компания" п. Трубный</t>
  </si>
  <si>
    <t>7438021286</t>
  </si>
  <si>
    <t>7438021617</t>
  </si>
  <si>
    <t>ООО "Вознесенское ЖКХ"</t>
  </si>
  <si>
    <t>7448107817</t>
  </si>
  <si>
    <t>Красногорское ЛПУ МГ - филиал ООО "Газпром трансгаз Екатеринбург"</t>
  </si>
  <si>
    <t>6608007434</t>
  </si>
  <si>
    <t>ООО "Дом-Сервис"</t>
  </si>
  <si>
    <t>7438027129</t>
  </si>
  <si>
    <t>ОАО "Есаульское ремонтно-техническое предприятие"</t>
  </si>
  <si>
    <t>7438001674</t>
  </si>
  <si>
    <t>ООО УК "Красное поле"</t>
  </si>
  <si>
    <t>7438023413</t>
  </si>
  <si>
    <t>МУП "Кременкульские коммунальные системы" п. Кременкуль, п. Садовый</t>
  </si>
  <si>
    <t>7438022709</t>
  </si>
  <si>
    <t>ООО "Жил-Сервис"</t>
  </si>
  <si>
    <t>7438022723</t>
  </si>
  <si>
    <t>Дорожная дистанция защитных лесонасаждений ЮУЖД - филиала ОАО "РЖД"</t>
  </si>
  <si>
    <t>ООО "ТеплоЭнергоМастер"</t>
  </si>
  <si>
    <t>7438020109</t>
  </si>
  <si>
    <t>ЗАО "Инженерные сети"</t>
  </si>
  <si>
    <t>7438023149</t>
  </si>
  <si>
    <t>ООО "УралТехцентр"</t>
  </si>
  <si>
    <t>7447158181</t>
  </si>
  <si>
    <t>"ООО ""Теплоэнергосервис" д. Смольное"</t>
  </si>
  <si>
    <t>7448106394</t>
  </si>
  <si>
    <t>ООО "Теченское ЖКХ"</t>
  </si>
  <si>
    <t>7438022681</t>
  </si>
  <si>
    <t>ОАО "Челябинское" по племенной работе</t>
  </si>
  <si>
    <t>7438018244</t>
  </si>
  <si>
    <t>ООО ПЖСК "Эк. Дом"</t>
  </si>
  <si>
    <t>7438029704</t>
  </si>
  <si>
    <t>ООО "Здоровый дух"</t>
  </si>
  <si>
    <t>7438017297</t>
  </si>
  <si>
    <t>ООО "Белозерское ЖКХ № 2"</t>
  </si>
  <si>
    <t>7418019000</t>
  </si>
  <si>
    <t>МУП "ЖКХ Бобровского сельского поселения"</t>
  </si>
  <si>
    <t>7439008506</t>
  </si>
  <si>
    <t>743901001</t>
  </si>
  <si>
    <t>7418017281</t>
  </si>
  <si>
    <t>ООО "Коммунальщик-Бобровка"</t>
  </si>
  <si>
    <t>7418018493</t>
  </si>
  <si>
    <t>ООО "Строительство, монтаж, наладка, ремонт"</t>
  </si>
  <si>
    <t>7418020220</t>
  </si>
  <si>
    <t>ООО "Карсинское ЖКХ"</t>
  </si>
  <si>
    <t>7418019120</t>
  </si>
  <si>
    <t>ООО "Новые коммунальные системы - Троицк"</t>
  </si>
  <si>
    <t>7418013142</t>
  </si>
  <si>
    <t>МУП "ЖКХ Клястицкого сельского посления"</t>
  </si>
  <si>
    <t>7418017330</t>
  </si>
  <si>
    <t>ФГКУ Комбинат "Уральский" Росрезерва</t>
  </si>
  <si>
    <t>7439004653</t>
  </si>
  <si>
    <t>ООО "Целинное ЖКХ"</t>
  </si>
  <si>
    <t>7418018422</t>
  </si>
  <si>
    <t>ООО "Роса"</t>
  </si>
  <si>
    <t>7418017080</t>
  </si>
  <si>
    <t>ООО "СПМК-17"</t>
  </si>
  <si>
    <t>7422043157</t>
  </si>
  <si>
    <t>ППиСП "Нижне-Санарское</t>
  </si>
  <si>
    <t>7439009242</t>
  </si>
  <si>
    <t>ООО "Песчановское ЖКХ"</t>
  </si>
  <si>
    <t>7418020397</t>
  </si>
  <si>
    <t>ООО "Родниковское ЖКХ"</t>
  </si>
  <si>
    <t>7418018430</t>
  </si>
  <si>
    <t>МУП Скалистское ЖКХ "Троицко-совхозное сельское поселение"</t>
  </si>
  <si>
    <t>7418019930</t>
  </si>
  <si>
    <t>МУП "ЖКХ п. Ясные Поляны"</t>
  </si>
  <si>
    <t>7418016383</t>
  </si>
  <si>
    <t>ООО "Каменское ЖКХ"</t>
  </si>
  <si>
    <t>7424028436</t>
  </si>
  <si>
    <t>МУП "Кичигинское ЖКХ"</t>
  </si>
  <si>
    <t>7424025883</t>
  </si>
  <si>
    <t>ООО "Кичигинский горно-обогатительный комбинат "Кварц"</t>
  </si>
  <si>
    <t>7424028010</t>
  </si>
  <si>
    <t>ООО "Красносельское ЖКХ"</t>
  </si>
  <si>
    <t>7424028370</t>
  </si>
  <si>
    <t>ООО "Мордвиновское ЖКХ"</t>
  </si>
  <si>
    <t>7424028450</t>
  </si>
  <si>
    <t>ООО "Петровское ЖКХ"</t>
  </si>
  <si>
    <t>7424028404</t>
  </si>
  <si>
    <t>ООО "Половинское ЖКХ"</t>
  </si>
  <si>
    <t>7424028443</t>
  </si>
  <si>
    <t>ООО "Рождественское ЖКХ"</t>
  </si>
  <si>
    <t>7424028468</t>
  </si>
  <si>
    <t>ЗАО КХП "Злак"</t>
  </si>
  <si>
    <t>7440000090</t>
  </si>
  <si>
    <t>744001001</t>
  </si>
  <si>
    <t>ЗАО работников "Народное предприятие "Челябинское рудоуправление"</t>
  </si>
  <si>
    <t>7440000163</t>
  </si>
  <si>
    <t>МУП "Коммунальные услуги"</t>
  </si>
  <si>
    <t>7424024135</t>
  </si>
  <si>
    <t>ООО "Пром-тепло"</t>
  </si>
  <si>
    <t>7424028429</t>
  </si>
  <si>
    <t>ООО "Теплоснаб"</t>
  </si>
  <si>
    <t>7424028387</t>
  </si>
  <si>
    <t>ОАО "Санаторий Урал"</t>
  </si>
  <si>
    <t>7440001262</t>
  </si>
  <si>
    <t>ООО "Факел"</t>
  </si>
  <si>
    <t>7424028394</t>
  </si>
  <si>
    <t>ООО "Хуторское ЖКХ"</t>
  </si>
  <si>
    <t>7424028482</t>
  </si>
  <si>
    <t>ООО "ЭкоТехнологии"</t>
  </si>
  <si>
    <t>7453060346</t>
  </si>
  <si>
    <t>ООО "Ремонтник"</t>
  </si>
  <si>
    <t>7420012555</t>
  </si>
  <si>
    <t>МУП "Кидышевская котельная и тепловые сети"</t>
  </si>
  <si>
    <t>7420010780</t>
  </si>
  <si>
    <t>ООО "ТеплоГазСтрой"</t>
  </si>
  <si>
    <t>7411045804</t>
  </si>
  <si>
    <t>ООО "Перспектива"</t>
  </si>
  <si>
    <t>7420015443</t>
  </si>
  <si>
    <t>ООО "Авангард-Агро"</t>
  </si>
  <si>
    <t>7420008870</t>
  </si>
  <si>
    <t>ООО "Жилкомус-Бишкиль"</t>
  </si>
  <si>
    <t>7420009136</t>
  </si>
  <si>
    <t>ООО "Варламовское"</t>
  </si>
  <si>
    <t>7420014048</t>
  </si>
  <si>
    <t>ООО "Кундравинское"</t>
  </si>
  <si>
    <t>7420014721</t>
  </si>
  <si>
    <t>7420002363</t>
  </si>
  <si>
    <t>ООО "КвадроИнвест"</t>
  </si>
  <si>
    <t>7420010808</t>
  </si>
  <si>
    <t>ООО "Сарафановское ЖКХ"</t>
  </si>
  <si>
    <t>7420014739</t>
  </si>
  <si>
    <t>ООО "Теплоком"</t>
  </si>
  <si>
    <t>7420009143</t>
  </si>
  <si>
    <t>ООО "Жилкомус-Травники"</t>
  </si>
  <si>
    <t>7420013799</t>
  </si>
  <si>
    <t>ООО "Филимоновское"</t>
  </si>
  <si>
    <t>7420008407</t>
  </si>
  <si>
    <t>ООО "Атлант"</t>
  </si>
  <si>
    <t>7443007840</t>
  </si>
  <si>
    <t>СХПК "колхоз имени Шевченко"</t>
  </si>
  <si>
    <t>7443000362</t>
  </si>
  <si>
    <t>Тарутинское</t>
  </si>
  <si>
    <t>75659450</t>
  </si>
  <si>
    <t>ООО "ПТФ "Компания Элва"</t>
  </si>
  <si>
    <t>7443006815</t>
  </si>
  <si>
    <t>Цвиллингское</t>
  </si>
  <si>
    <t>75659470</t>
  </si>
  <si>
    <t>ОАО "Башкирэнерго"</t>
  </si>
  <si>
    <t>0275000990</t>
  </si>
  <si>
    <t>ОАО "ГТ-ТЭЦ Энерго"</t>
  </si>
  <si>
    <t>7703311228</t>
  </si>
  <si>
    <t>777030100</t>
  </si>
  <si>
    <t>770301001</t>
  </si>
  <si>
    <t>ООО "МЕЧЕЛ-ЭНЕРГО"</t>
  </si>
  <si>
    <t>771401001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</si>
  <si>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</si>
  <si>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</si>
  <si>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</si>
  <si>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456203, РФ, Челябинская область, г.Златоуст,                                ул.им. С.М. Кирова, д.6</t>
  </si>
  <si>
    <t>Чернышов Алексей Алексеевич</t>
  </si>
  <si>
    <t>Данилевский Дмитрий Борисович</t>
  </si>
  <si>
    <t>8 (3513) 69-75-93</t>
  </si>
  <si>
    <t>Уласевич Евгения Александровна</t>
  </si>
  <si>
    <t>ведущий экономист</t>
  </si>
  <si>
    <t>eaulas@zmk.ru</t>
  </si>
  <si>
    <t>8 (3513) 69-75-74</t>
  </si>
  <si>
    <t>от 30.11.2011 №42/21, №42/141</t>
  </si>
  <si>
    <t>8 (3513) 69-75-91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</si>
</sst>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81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7" fontId="28" fillId="0" borderId="0">
      <alignment/>
      <protection locked="0"/>
    </xf>
    <xf numFmtId="178" fontId="28" fillId="0" borderId="0">
      <alignment/>
      <protection locked="0"/>
    </xf>
    <xf numFmtId="177" fontId="28" fillId="0" borderId="0">
      <alignment/>
      <protection locked="0"/>
    </xf>
    <xf numFmtId="178" fontId="28" fillId="0" borderId="0">
      <alignment/>
      <protection locked="0"/>
    </xf>
    <xf numFmtId="179" fontId="28" fillId="0" borderId="0">
      <alignment/>
      <protection locked="0"/>
    </xf>
    <xf numFmtId="176" fontId="28" fillId="0" borderId="1">
      <alignment/>
      <protection locked="0"/>
    </xf>
    <xf numFmtId="176" fontId="29" fillId="0" borderId="0">
      <alignment/>
      <protection locked="0"/>
    </xf>
    <xf numFmtId="176" fontId="29" fillId="0" borderId="0">
      <alignment/>
      <protection locked="0"/>
    </xf>
    <xf numFmtId="176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64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4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4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4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4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4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64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64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4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4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64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65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5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65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65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65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65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22" fillId="3" borderId="0" applyNumberFormat="0" applyBorder="0" applyAlignment="0" applyProtection="0"/>
    <xf numFmtId="0" fontId="14" fillId="30" borderId="2" applyNumberFormat="0" applyAlignment="0" applyProtection="0"/>
    <xf numFmtId="0" fontId="19" fillId="31" borderId="3" applyNumberFormat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33" borderId="8" applyNumberFormat="0" applyFont="0" applyAlignment="0" applyProtection="0"/>
    <xf numFmtId="0" fontId="13" fillId="30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5" fillId="35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5" fillId="36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65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65" fillId="3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65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173" fontId="2" fillId="0" borderId="11">
      <alignment/>
      <protection locked="0"/>
    </xf>
    <xf numFmtId="0" fontId="66" fillId="40" borderId="1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67" fillId="41" borderId="13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68" fillId="41" borderId="1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69" fillId="0" borderId="1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70" fillId="0" borderId="1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71" fillId="0" borderId="1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7" applyBorder="0">
      <alignment horizontal="center" vertical="center" wrapText="1"/>
      <protection/>
    </xf>
    <xf numFmtId="173" fontId="46" fillId="6" borderId="11">
      <alignment/>
      <protection/>
    </xf>
    <xf numFmtId="4" fontId="41" fillId="32" borderId="18" applyBorder="0">
      <alignment horizontal="right"/>
      <protection/>
    </xf>
    <xf numFmtId="0" fontId="72" fillId="0" borderId="1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38" fillId="0" borderId="1" applyNumberFormat="0" applyFill="0" applyAlignment="0" applyProtection="0"/>
    <xf numFmtId="0" fontId="73" fillId="42" borderId="20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44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167" fontId="1" fillId="4" borderId="18">
      <alignment wrapText="1"/>
      <protection/>
    </xf>
    <xf numFmtId="0" fontId="7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49" fontId="41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8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5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164" fontId="47" fillId="32" borderId="21" applyNumberFormat="0" applyBorder="0" applyAlignment="0">
      <protection locked="0"/>
    </xf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23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7" fillId="0" borderId="0">
      <alignment/>
      <protection/>
    </xf>
    <xf numFmtId="164" fontId="38" fillId="0" borderId="0" applyFill="0" applyBorder="0" applyAlignment="0" applyProtection="0"/>
    <xf numFmtId="0" fontId="7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9" fontId="38" fillId="0" borderId="0">
      <alignment horizontal="center"/>
      <protection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80" fillId="4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80" fontId="28" fillId="0" borderId="0">
      <alignment/>
      <protection locked="0"/>
    </xf>
  </cellStyleXfs>
  <cellXfs count="461">
    <xf numFmtId="0" fontId="0" fillId="0" borderId="0" xfId="0" applyAlignment="1">
      <alignment/>
    </xf>
    <xf numFmtId="49" fontId="41" fillId="0" borderId="0" xfId="457" applyFont="1" applyAlignment="1" applyProtection="1">
      <alignment vertical="center" wrapText="1"/>
      <protection/>
    </xf>
    <xf numFmtId="49" fontId="51" fillId="0" borderId="0" xfId="341" applyNumberFormat="1" applyFont="1" applyAlignment="1" applyProtection="1">
      <alignment horizontal="center" vertical="center"/>
      <protection/>
    </xf>
    <xf numFmtId="49" fontId="41" fillId="0" borderId="0" xfId="457" applyFont="1" applyAlignment="1" applyProtection="1">
      <alignment horizontal="center" vertical="center" wrapText="1"/>
      <protection/>
    </xf>
    <xf numFmtId="49" fontId="41" fillId="0" borderId="0" xfId="457" applyFont="1" applyAlignment="1" applyProtection="1">
      <alignment vertical="top" wrapText="1"/>
      <protection/>
    </xf>
    <xf numFmtId="49" fontId="41" fillId="0" borderId="0" xfId="457" applyFont="1" applyProtection="1">
      <alignment vertical="top"/>
      <protection/>
    </xf>
    <xf numFmtId="49" fontId="41" fillId="47" borderId="0" xfId="457" applyFont="1" applyFill="1" applyProtection="1">
      <alignment vertical="top"/>
      <protection/>
    </xf>
    <xf numFmtId="0" fontId="41" fillId="0" borderId="18" xfId="460" applyFont="1" applyBorder="1" applyAlignment="1" applyProtection="1">
      <alignment horizontal="center"/>
      <protection/>
    </xf>
    <xf numFmtId="49" fontId="52" fillId="0" borderId="0" xfId="457" applyFont="1" applyAlignment="1" applyProtection="1">
      <alignment vertical="center"/>
      <protection/>
    </xf>
    <xf numFmtId="0" fontId="52" fillId="0" borderId="0" xfId="458" applyFont="1" applyFill="1" applyAlignment="1" applyProtection="1">
      <alignment vertical="center" wrapText="1"/>
      <protection/>
    </xf>
    <xf numFmtId="0" fontId="52" fillId="0" borderId="0" xfId="458" applyFont="1" applyFill="1" applyAlignment="1" applyProtection="1">
      <alignment horizontal="left" vertical="center" wrapText="1"/>
      <protection/>
    </xf>
    <xf numFmtId="0" fontId="41" fillId="48" borderId="25" xfId="458" applyFont="1" applyFill="1" applyBorder="1" applyAlignment="1" applyProtection="1">
      <alignment vertical="center" wrapText="1"/>
      <protection/>
    </xf>
    <xf numFmtId="0" fontId="41" fillId="0" borderId="26" xfId="458" applyFont="1" applyBorder="1" applyAlignment="1" applyProtection="1">
      <alignment vertical="center" wrapText="1"/>
      <protection/>
    </xf>
    <xf numFmtId="0" fontId="41" fillId="48" borderId="26" xfId="460" applyFont="1" applyFill="1" applyBorder="1" applyAlignment="1" applyProtection="1">
      <alignment vertical="center" wrapText="1"/>
      <protection/>
    </xf>
    <xf numFmtId="0" fontId="41" fillId="0" borderId="0" xfId="458" applyFont="1" applyAlignment="1" applyProtection="1">
      <alignment vertical="center" wrapText="1"/>
      <protection/>
    </xf>
    <xf numFmtId="0" fontId="41" fillId="48" borderId="27" xfId="460" applyFont="1" applyFill="1" applyBorder="1" applyAlignment="1" applyProtection="1">
      <alignment vertical="center" wrapText="1"/>
      <protection/>
    </xf>
    <xf numFmtId="0" fontId="41" fillId="48" borderId="0" xfId="460" applyFont="1" applyFill="1" applyBorder="1" applyAlignment="1" applyProtection="1">
      <alignment vertical="center" wrapText="1"/>
      <protection/>
    </xf>
    <xf numFmtId="0" fontId="41" fillId="48" borderId="0" xfId="460" applyFont="1" applyFill="1" applyBorder="1" applyAlignment="1" applyProtection="1">
      <alignment horizontal="center" vertical="center" wrapText="1"/>
      <protection/>
    </xf>
    <xf numFmtId="0" fontId="41" fillId="0" borderId="0" xfId="460" applyFont="1" applyFill="1" applyBorder="1" applyAlignment="1" applyProtection="1">
      <alignment horizontal="center" vertical="center" wrapText="1"/>
      <protection/>
    </xf>
    <xf numFmtId="0" fontId="52" fillId="48" borderId="27" xfId="466" applyNumberFormat="1" applyFont="1" applyFill="1" applyBorder="1" applyAlignment="1" applyProtection="1">
      <alignment horizontal="center" vertical="center" wrapText="1"/>
      <protection/>
    </xf>
    <xf numFmtId="0" fontId="52" fillId="48" borderId="0" xfId="466" applyNumberFormat="1" applyFont="1" applyFill="1" applyBorder="1" applyAlignment="1" applyProtection="1">
      <alignment horizontal="center" vertical="center" wrapText="1"/>
      <protection/>
    </xf>
    <xf numFmtId="0" fontId="41" fillId="49" borderId="28" xfId="466" applyNumberFormat="1" applyFont="1" applyFill="1" applyBorder="1" applyAlignment="1" applyProtection="1">
      <alignment horizontal="center" vertical="center" wrapText="1"/>
      <protection locked="0"/>
    </xf>
    <xf numFmtId="49" fontId="45" fillId="48" borderId="0" xfId="466" applyNumberFormat="1" applyFont="1" applyFill="1" applyBorder="1" applyAlignment="1" applyProtection="1">
      <alignment horizontal="center" vertical="center" wrapText="1"/>
      <protection/>
    </xf>
    <xf numFmtId="14" fontId="41" fillId="48" borderId="0" xfId="466" applyNumberFormat="1" applyFont="1" applyFill="1" applyBorder="1" applyAlignment="1" applyProtection="1">
      <alignment horizontal="center" vertical="center" wrapText="1"/>
      <protection/>
    </xf>
    <xf numFmtId="0" fontId="45" fillId="48" borderId="0" xfId="466" applyNumberFormat="1" applyFont="1" applyFill="1" applyBorder="1" applyAlignment="1" applyProtection="1">
      <alignment horizontal="center" vertical="center" wrapText="1"/>
      <protection/>
    </xf>
    <xf numFmtId="0" fontId="41" fillId="48" borderId="0" xfId="460" applyNumberFormat="1" applyFont="1" applyFill="1" applyBorder="1" applyAlignment="1" applyProtection="1">
      <alignment vertical="center" wrapText="1"/>
      <protection/>
    </xf>
    <xf numFmtId="0" fontId="41" fillId="0" borderId="0" xfId="458" applyFont="1" applyBorder="1" applyAlignment="1" applyProtection="1">
      <alignment horizontal="center" vertical="center" wrapText="1"/>
      <protection/>
    </xf>
    <xf numFmtId="0" fontId="41" fillId="48" borderId="0" xfId="458" applyFont="1" applyFill="1" applyBorder="1" applyAlignment="1" applyProtection="1">
      <alignment horizontal="center" vertical="center" wrapText="1"/>
      <protection/>
    </xf>
    <xf numFmtId="0" fontId="52" fillId="0" borderId="0" xfId="458" applyFont="1" applyFill="1" applyBorder="1" applyAlignment="1" applyProtection="1">
      <alignment vertical="center" wrapText="1"/>
      <protection/>
    </xf>
    <xf numFmtId="49" fontId="52" fillId="0" borderId="0" xfId="466" applyNumberFormat="1" applyFont="1" applyFill="1" applyBorder="1" applyAlignment="1" applyProtection="1">
      <alignment horizontal="left" vertical="center" wrapText="1"/>
      <protection/>
    </xf>
    <xf numFmtId="49" fontId="41" fillId="48" borderId="27" xfId="466" applyNumberFormat="1" applyFont="1" applyFill="1" applyBorder="1" applyAlignment="1" applyProtection="1">
      <alignment horizontal="center" vertical="center" wrapText="1"/>
      <protection/>
    </xf>
    <xf numFmtId="49" fontId="41" fillId="48" borderId="18" xfId="466" applyNumberFormat="1" applyFont="1" applyFill="1" applyBorder="1" applyAlignment="1" applyProtection="1">
      <alignment horizontal="center" vertical="center" wrapText="1"/>
      <protection/>
    </xf>
    <xf numFmtId="0" fontId="41" fillId="48" borderId="29" xfId="460" applyFont="1" applyFill="1" applyBorder="1" applyAlignment="1" applyProtection="1">
      <alignment vertical="center" wrapText="1"/>
      <protection/>
    </xf>
    <xf numFmtId="0" fontId="41" fillId="48" borderId="30" xfId="460" applyFont="1" applyFill="1" applyBorder="1" applyAlignment="1" applyProtection="1">
      <alignment vertical="center" wrapText="1"/>
      <protection/>
    </xf>
    <xf numFmtId="0" fontId="41" fillId="48" borderId="30" xfId="460" applyFont="1" applyFill="1" applyBorder="1" applyAlignment="1" applyProtection="1">
      <alignment horizontal="center" vertical="center" wrapText="1"/>
      <protection/>
    </xf>
    <xf numFmtId="0" fontId="41" fillId="0" borderId="0" xfId="458" applyFont="1" applyFill="1" applyAlignment="1" applyProtection="1">
      <alignment horizontal="center" vertical="center" wrapText="1"/>
      <protection/>
    </xf>
    <xf numFmtId="0" fontId="41" fillId="0" borderId="0" xfId="458" applyFont="1" applyAlignment="1" applyProtection="1">
      <alignment horizontal="center" vertical="center" wrapText="1"/>
      <protection/>
    </xf>
    <xf numFmtId="0" fontId="41" fillId="0" borderId="0" xfId="458" applyFont="1" applyFill="1" applyAlignment="1" applyProtection="1">
      <alignment vertical="center" wrapText="1"/>
      <protection/>
    </xf>
    <xf numFmtId="0" fontId="50" fillId="48" borderId="21" xfId="462" applyNumberFormat="1" applyFont="1" applyFill="1" applyBorder="1" applyAlignment="1" applyProtection="1">
      <alignment horizontal="center" vertical="center" wrapText="1"/>
      <protection/>
    </xf>
    <xf numFmtId="0" fontId="52" fillId="0" borderId="0" xfId="458" applyFont="1" applyAlignment="1" applyProtection="1">
      <alignment vertical="center" wrapText="1"/>
      <protection/>
    </xf>
    <xf numFmtId="0" fontId="52" fillId="0" borderId="0" xfId="458" applyFont="1" applyAlignment="1" applyProtection="1">
      <alignment horizontal="center" vertical="center" wrapText="1"/>
      <protection/>
    </xf>
    <xf numFmtId="0" fontId="41" fillId="48" borderId="0" xfId="466" applyNumberFormat="1" applyFont="1" applyFill="1" applyBorder="1" applyAlignment="1" applyProtection="1">
      <alignment horizontal="center" vertical="center" wrapText="1"/>
      <protection/>
    </xf>
    <xf numFmtId="0" fontId="45" fillId="49" borderId="28" xfId="460" applyFont="1" applyFill="1" applyBorder="1" applyAlignment="1" applyProtection="1">
      <alignment horizontal="center" vertical="center" wrapText="1"/>
      <protection locked="0"/>
    </xf>
    <xf numFmtId="0" fontId="41" fillId="48" borderId="31" xfId="460" applyFont="1" applyFill="1" applyBorder="1" applyAlignment="1" applyProtection="1">
      <alignment horizontal="center" vertical="center" wrapText="1"/>
      <protection/>
    </xf>
    <xf numFmtId="0" fontId="41" fillId="48" borderId="18" xfId="460" applyFont="1" applyFill="1" applyBorder="1" applyAlignment="1" applyProtection="1">
      <alignment horizontal="center" vertical="center" wrapText="1"/>
      <protection/>
    </xf>
    <xf numFmtId="49" fontId="41" fillId="0" borderId="0" xfId="455" applyNumberFormat="1" applyProtection="1">
      <alignment vertical="top"/>
      <protection/>
    </xf>
    <xf numFmtId="0" fontId="54" fillId="0" borderId="0" xfId="458" applyFont="1" applyAlignment="1" applyProtection="1">
      <alignment vertical="center" wrapText="1"/>
      <protection/>
    </xf>
    <xf numFmtId="49" fontId="52" fillId="0" borderId="0" xfId="466" applyNumberFormat="1" applyFont="1" applyAlignment="1" applyProtection="1">
      <alignment horizontal="center" vertical="center" wrapText="1"/>
      <protection/>
    </xf>
    <xf numFmtId="49" fontId="52" fillId="0" borderId="0" xfId="466" applyNumberFormat="1" applyFont="1" applyAlignment="1" applyProtection="1">
      <alignment horizontal="center" vertical="center"/>
      <protection/>
    </xf>
    <xf numFmtId="49" fontId="41" fillId="48" borderId="32" xfId="466" applyNumberFormat="1" applyFont="1" applyFill="1" applyBorder="1" applyAlignment="1" applyProtection="1">
      <alignment horizontal="center" vertical="center" wrapText="1"/>
      <protection/>
    </xf>
    <xf numFmtId="0" fontId="41" fillId="49" borderId="33" xfId="466" applyNumberFormat="1" applyFont="1" applyFill="1" applyBorder="1" applyAlignment="1" applyProtection="1">
      <alignment horizontal="center" vertical="center" wrapText="1"/>
      <protection locked="0"/>
    </xf>
    <xf numFmtId="49" fontId="41" fillId="48" borderId="34" xfId="466" applyNumberFormat="1" applyFont="1" applyFill="1" applyBorder="1" applyAlignment="1" applyProtection="1">
      <alignment horizontal="center" vertical="center" wrapText="1"/>
      <protection/>
    </xf>
    <xf numFmtId="0" fontId="41" fillId="48" borderId="35" xfId="466" applyNumberFormat="1" applyFont="1" applyFill="1" applyBorder="1" applyAlignment="1" applyProtection="1">
      <alignment horizontal="center" vertical="center" wrapText="1"/>
      <protection/>
    </xf>
    <xf numFmtId="0" fontId="41" fillId="48" borderId="24" xfId="466" applyNumberFormat="1" applyFont="1" applyFill="1" applyBorder="1" applyAlignment="1" applyProtection="1">
      <alignment horizontal="center" vertical="center" wrapText="1"/>
      <protection/>
    </xf>
    <xf numFmtId="0" fontId="41" fillId="48" borderId="36" xfId="466" applyNumberFormat="1" applyFont="1" applyFill="1" applyBorder="1" applyAlignment="1" applyProtection="1">
      <alignment horizontal="center" vertical="center" wrapText="1"/>
      <protection/>
    </xf>
    <xf numFmtId="49" fontId="41" fillId="48" borderId="24" xfId="466" applyNumberFormat="1" applyFont="1" applyFill="1" applyBorder="1" applyAlignment="1" applyProtection="1">
      <alignment horizontal="center" vertical="center" wrapText="1"/>
      <protection/>
    </xf>
    <xf numFmtId="0" fontId="41" fillId="48" borderId="32" xfId="458" applyFont="1" applyFill="1" applyBorder="1" applyAlignment="1" applyProtection="1">
      <alignment horizontal="center" vertical="center" wrapText="1"/>
      <protection/>
    </xf>
    <xf numFmtId="49" fontId="41" fillId="49" borderId="37" xfId="466" applyNumberFormat="1" applyFont="1" applyFill="1" applyBorder="1" applyAlignment="1" applyProtection="1">
      <alignment horizontal="center" vertical="center" wrapText="1"/>
      <protection locked="0"/>
    </xf>
    <xf numFmtId="49" fontId="41" fillId="49" borderId="38" xfId="466" applyNumberFormat="1" applyFont="1" applyFill="1" applyBorder="1" applyAlignment="1" applyProtection="1">
      <alignment horizontal="center" vertical="center" wrapText="1"/>
      <protection locked="0"/>
    </xf>
    <xf numFmtId="49" fontId="41" fillId="49" borderId="38" xfId="460" applyNumberFormat="1" applyFont="1" applyFill="1" applyBorder="1" applyAlignment="1" applyProtection="1">
      <alignment horizontal="center" vertical="center" wrapText="1"/>
      <protection locked="0"/>
    </xf>
    <xf numFmtId="49" fontId="51" fillId="0" borderId="0" xfId="340" applyNumberFormat="1" applyFont="1" applyAlignment="1" applyProtection="1">
      <alignment horizontal="center" vertical="center"/>
      <protection/>
    </xf>
    <xf numFmtId="49" fontId="41" fillId="32" borderId="39" xfId="466" applyNumberFormat="1" applyFont="1" applyFill="1" applyBorder="1" applyAlignment="1" applyProtection="1">
      <alignment horizontal="center" vertical="center" wrapText="1"/>
      <protection locked="0"/>
    </xf>
    <xf numFmtId="49" fontId="41" fillId="32" borderId="40" xfId="466" applyNumberFormat="1" applyFont="1" applyFill="1" applyBorder="1" applyAlignment="1" applyProtection="1">
      <alignment horizontal="center" vertical="center" wrapText="1"/>
      <protection locked="0"/>
    </xf>
    <xf numFmtId="49" fontId="41" fillId="32" borderId="33" xfId="466" applyNumberFormat="1" applyFont="1" applyFill="1" applyBorder="1" applyAlignment="1" applyProtection="1">
      <alignment horizontal="center" vertical="center" wrapText="1"/>
      <protection locked="0"/>
    </xf>
    <xf numFmtId="49" fontId="41" fillId="32" borderId="38" xfId="466" applyNumberFormat="1" applyFont="1" applyFill="1" applyBorder="1" applyAlignment="1" applyProtection="1">
      <alignment horizontal="center" vertical="center" wrapText="1"/>
      <protection locked="0"/>
    </xf>
    <xf numFmtId="14" fontId="52" fillId="0" borderId="0" xfId="466" applyNumberFormat="1" applyFont="1" applyFill="1" applyBorder="1" applyAlignment="1" applyProtection="1">
      <alignment horizontal="center" vertical="center" wrapText="1"/>
      <protection/>
    </xf>
    <xf numFmtId="49" fontId="41" fillId="0" borderId="0" xfId="456" applyProtection="1">
      <alignment vertical="top"/>
      <protection/>
    </xf>
    <xf numFmtId="49" fontId="41" fillId="0" borderId="0" xfId="456" applyBorder="1" applyProtection="1">
      <alignment vertical="top"/>
      <protection/>
    </xf>
    <xf numFmtId="49" fontId="41" fillId="48" borderId="25" xfId="456" applyFill="1" applyBorder="1" applyProtection="1">
      <alignment vertical="top"/>
      <protection/>
    </xf>
    <xf numFmtId="49" fontId="41" fillId="48" borderId="26" xfId="456" applyFill="1" applyBorder="1" applyProtection="1">
      <alignment vertical="top"/>
      <protection/>
    </xf>
    <xf numFmtId="49" fontId="41" fillId="48" borderId="27" xfId="456" applyFill="1" applyBorder="1" applyProtection="1">
      <alignment vertical="top"/>
      <protection/>
    </xf>
    <xf numFmtId="49" fontId="41" fillId="48" borderId="0" xfId="456" applyFill="1" applyBorder="1" applyProtection="1">
      <alignment vertical="top"/>
      <protection/>
    </xf>
    <xf numFmtId="0" fontId="50" fillId="48" borderId="0" xfId="462" applyNumberFormat="1" applyFont="1" applyFill="1" applyBorder="1" applyAlignment="1" applyProtection="1">
      <alignment horizontal="center" vertical="center" wrapText="1"/>
      <protection/>
    </xf>
    <xf numFmtId="49" fontId="41" fillId="48" borderId="21" xfId="456" applyFill="1" applyBorder="1" applyProtection="1">
      <alignment vertical="top"/>
      <protection/>
    </xf>
    <xf numFmtId="49" fontId="41" fillId="48" borderId="29" xfId="456" applyFill="1" applyBorder="1" applyProtection="1">
      <alignment vertical="top"/>
      <protection/>
    </xf>
    <xf numFmtId="49" fontId="41" fillId="48" borderId="30" xfId="456" applyFill="1" applyBorder="1" applyProtection="1">
      <alignment vertical="top"/>
      <protection/>
    </xf>
    <xf numFmtId="49" fontId="41" fillId="48" borderId="41" xfId="456" applyFill="1" applyBorder="1" applyProtection="1">
      <alignment vertical="top"/>
      <protection/>
    </xf>
    <xf numFmtId="49" fontId="41" fillId="0" borderId="0" xfId="454" applyFont="1" applyProtection="1">
      <alignment vertical="top"/>
      <protection/>
    </xf>
    <xf numFmtId="49" fontId="41" fillId="0" borderId="0" xfId="454" applyFont="1" applyAlignment="1" applyProtection="1">
      <alignment horizontal="center" vertical="top"/>
      <protection/>
    </xf>
    <xf numFmtId="0" fontId="41" fillId="0" borderId="0" xfId="464" applyFont="1" applyAlignment="1" applyProtection="1">
      <alignment horizontal="center" vertical="center"/>
      <protection/>
    </xf>
    <xf numFmtId="49" fontId="45" fillId="48" borderId="17" xfId="454" applyFont="1" applyFill="1" applyBorder="1" applyAlignment="1" applyProtection="1">
      <alignment horizontal="center" vertical="center"/>
      <protection/>
    </xf>
    <xf numFmtId="49" fontId="45" fillId="48" borderId="42" xfId="454" applyFont="1" applyFill="1" applyBorder="1" applyAlignment="1" applyProtection="1">
      <alignment horizontal="center" vertical="center"/>
      <protection/>
    </xf>
    <xf numFmtId="49" fontId="45" fillId="48" borderId="43" xfId="454" applyFont="1" applyFill="1" applyBorder="1" applyAlignment="1" applyProtection="1">
      <alignment horizontal="center" vertical="center"/>
      <protection/>
    </xf>
    <xf numFmtId="49" fontId="41" fillId="0" borderId="0" xfId="454" applyProtection="1">
      <alignment vertical="top"/>
      <protection/>
    </xf>
    <xf numFmtId="49" fontId="45" fillId="0" borderId="0" xfId="454" applyFont="1" applyProtection="1">
      <alignment vertical="top"/>
      <protection/>
    </xf>
    <xf numFmtId="0" fontId="57" fillId="50" borderId="44" xfId="461" applyFont="1" applyFill="1" applyBorder="1" applyProtection="1">
      <alignment/>
      <protection/>
    </xf>
    <xf numFmtId="0" fontId="57" fillId="50" borderId="45" xfId="461" applyFont="1" applyFill="1" applyBorder="1" applyProtection="1">
      <alignment/>
      <protection/>
    </xf>
    <xf numFmtId="0" fontId="56" fillId="50" borderId="45" xfId="340" applyFont="1" applyFill="1" applyBorder="1" applyAlignment="1" applyProtection="1">
      <alignment vertical="center"/>
      <protection/>
    </xf>
    <xf numFmtId="0" fontId="57" fillId="50" borderId="40" xfId="461" applyFont="1" applyFill="1" applyBorder="1" applyAlignment="1" applyProtection="1">
      <alignment horizontal="center"/>
      <protection/>
    </xf>
    <xf numFmtId="0" fontId="41" fillId="48" borderId="46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1" fillId="48" borderId="25" xfId="0" applyFont="1" applyFill="1" applyBorder="1" applyAlignment="1" applyProtection="1">
      <alignment/>
      <protection/>
    </xf>
    <xf numFmtId="0" fontId="41" fillId="48" borderId="26" xfId="0" applyFont="1" applyFill="1" applyBorder="1" applyAlignment="1" applyProtection="1">
      <alignment/>
      <protection/>
    </xf>
    <xf numFmtId="0" fontId="41" fillId="48" borderId="47" xfId="0" applyFont="1" applyFill="1" applyBorder="1" applyAlignment="1" applyProtection="1">
      <alignment/>
      <protection/>
    </xf>
    <xf numFmtId="0" fontId="41" fillId="48" borderId="27" xfId="0" applyFont="1" applyFill="1" applyBorder="1" applyAlignment="1" applyProtection="1">
      <alignment/>
      <protection/>
    </xf>
    <xf numFmtId="0" fontId="45" fillId="48" borderId="0" xfId="0" applyFont="1" applyFill="1" applyBorder="1" applyAlignment="1" applyProtection="1">
      <alignment horizontal="center" wrapText="1"/>
      <protection/>
    </xf>
    <xf numFmtId="0" fontId="45" fillId="48" borderId="21" xfId="0" applyFont="1" applyFill="1" applyBorder="1" applyAlignment="1" applyProtection="1">
      <alignment horizontal="center" wrapText="1"/>
      <protection/>
    </xf>
    <xf numFmtId="0" fontId="45" fillId="0" borderId="0" xfId="0" applyFont="1" applyAlignment="1" applyProtection="1">
      <alignment horizontal="center" wrapText="1"/>
      <protection/>
    </xf>
    <xf numFmtId="0" fontId="45" fillId="0" borderId="0" xfId="0" applyFont="1" applyAlignment="1" applyProtection="1">
      <alignment/>
      <protection/>
    </xf>
    <xf numFmtId="0" fontId="41" fillId="0" borderId="0" xfId="0" applyFont="1" applyAlignment="1" applyProtection="1">
      <alignment wrapText="1"/>
      <protection/>
    </xf>
    <xf numFmtId="0" fontId="41" fillId="48" borderId="27" xfId="0" applyFont="1" applyFill="1" applyBorder="1" applyAlignment="1" applyProtection="1">
      <alignment wrapText="1"/>
      <protection/>
    </xf>
    <xf numFmtId="0" fontId="45" fillId="48" borderId="2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wrapText="1"/>
      <protection/>
    </xf>
    <xf numFmtId="0" fontId="45" fillId="48" borderId="34" xfId="0" applyFont="1" applyFill="1" applyBorder="1" applyAlignment="1" applyProtection="1">
      <alignment horizontal="center" vertical="center" wrapText="1"/>
      <protection/>
    </xf>
    <xf numFmtId="0" fontId="45" fillId="48" borderId="48" xfId="0" applyFont="1" applyFill="1" applyBorder="1" applyAlignment="1" applyProtection="1">
      <alignment horizontal="center" vertical="center" wrapText="1"/>
      <protection/>
    </xf>
    <xf numFmtId="0" fontId="45" fillId="48" borderId="28" xfId="0" applyFont="1" applyFill="1" applyBorder="1" applyAlignment="1" applyProtection="1">
      <alignment horizontal="center" vertical="center" wrapText="1"/>
      <protection/>
    </xf>
    <xf numFmtId="0" fontId="55" fillId="48" borderId="49" xfId="0" applyFont="1" applyFill="1" applyBorder="1" applyAlignment="1" applyProtection="1">
      <alignment horizontal="center" vertical="center" wrapText="1"/>
      <protection/>
    </xf>
    <xf numFmtId="0" fontId="55" fillId="48" borderId="50" xfId="0" applyFont="1" applyFill="1" applyBorder="1" applyAlignment="1" applyProtection="1">
      <alignment horizontal="center" vertical="center" wrapText="1"/>
      <protection/>
    </xf>
    <xf numFmtId="0" fontId="55" fillId="48" borderId="5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right" vertical="top"/>
      <protection/>
    </xf>
    <xf numFmtId="0" fontId="41" fillId="48" borderId="27" xfId="0" applyFont="1" applyFill="1" applyBorder="1" applyAlignment="1" applyProtection="1">
      <alignment horizontal="right" vertical="top"/>
      <protection/>
    </xf>
    <xf numFmtId="0" fontId="41" fillId="48" borderId="52" xfId="0" applyFont="1" applyFill="1" applyBorder="1" applyAlignment="1" applyProtection="1">
      <alignment horizontal="center" vertical="center"/>
      <protection/>
    </xf>
    <xf numFmtId="0" fontId="41" fillId="48" borderId="53" xfId="0" applyFont="1" applyFill="1" applyBorder="1" applyAlignment="1" applyProtection="1">
      <alignment vertical="center" wrapText="1"/>
      <protection/>
    </xf>
    <xf numFmtId="0" fontId="41" fillId="48" borderId="21" xfId="0" applyFont="1" applyFill="1" applyBorder="1" applyAlignment="1" applyProtection="1">
      <alignment/>
      <protection/>
    </xf>
    <xf numFmtId="0" fontId="41" fillId="48" borderId="18" xfId="0" applyFont="1" applyFill="1" applyBorder="1" applyAlignment="1" applyProtection="1">
      <alignment vertical="center" wrapText="1"/>
      <protection/>
    </xf>
    <xf numFmtId="0" fontId="41" fillId="48" borderId="36" xfId="0" applyFont="1" applyFill="1" applyBorder="1" applyAlignment="1" applyProtection="1">
      <alignment horizontal="center" vertical="center"/>
      <protection/>
    </xf>
    <xf numFmtId="0" fontId="41" fillId="48" borderId="32" xfId="0" applyFont="1" applyFill="1" applyBorder="1" applyAlignment="1" applyProtection="1">
      <alignment vertical="center" wrapText="1"/>
      <protection/>
    </xf>
    <xf numFmtId="0" fontId="41" fillId="48" borderId="29" xfId="0" applyFont="1" applyFill="1" applyBorder="1" applyAlignment="1" applyProtection="1">
      <alignment horizontal="right" vertical="top"/>
      <protection/>
    </xf>
    <xf numFmtId="0" fontId="41" fillId="48" borderId="30" xfId="0" applyFont="1" applyFill="1" applyBorder="1" applyAlignment="1" applyProtection="1">
      <alignment horizontal="right" vertical="top"/>
      <protection/>
    </xf>
    <xf numFmtId="0" fontId="41" fillId="48" borderId="30" xfId="0" applyFont="1" applyFill="1" applyBorder="1" applyAlignment="1" applyProtection="1">
      <alignment wrapText="1"/>
      <protection/>
    </xf>
    <xf numFmtId="0" fontId="41" fillId="48" borderId="30" xfId="0" applyFont="1" applyFill="1" applyBorder="1" applyAlignment="1" applyProtection="1">
      <alignment/>
      <protection/>
    </xf>
    <xf numFmtId="0" fontId="41" fillId="48" borderId="41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wrapText="1"/>
      <protection/>
    </xf>
    <xf numFmtId="0" fontId="41" fillId="0" borderId="0" xfId="0" applyFont="1" applyFill="1" applyBorder="1" applyAlignment="1" applyProtection="1">
      <alignment/>
      <protection/>
    </xf>
    <xf numFmtId="0" fontId="41" fillId="48" borderId="54" xfId="0" applyFont="1" applyFill="1" applyBorder="1" applyAlignment="1" applyProtection="1">
      <alignment vertical="center" wrapText="1"/>
      <protection/>
    </xf>
    <xf numFmtId="0" fontId="56" fillId="48" borderId="0" xfId="340" applyFont="1" applyFill="1" applyAlignment="1" applyProtection="1">
      <alignment/>
      <protection/>
    </xf>
    <xf numFmtId="49" fontId="41" fillId="48" borderId="46" xfId="0" applyNumberFormat="1" applyFont="1" applyFill="1" applyBorder="1" applyAlignment="1" applyProtection="1">
      <alignment horizontal="center" vertical="center"/>
      <protection/>
    </xf>
    <xf numFmtId="0" fontId="41" fillId="48" borderId="55" xfId="0" applyFont="1" applyFill="1" applyBorder="1" applyAlignment="1" applyProtection="1">
      <alignment horizontal="center" vertical="center" wrapText="1"/>
      <protection/>
    </xf>
    <xf numFmtId="4" fontId="41" fillId="4" borderId="33" xfId="0" applyNumberFormat="1" applyFont="1" applyFill="1" applyBorder="1" applyAlignment="1" applyProtection="1">
      <alignment horizontal="center" vertical="center"/>
      <protection/>
    </xf>
    <xf numFmtId="49" fontId="41" fillId="48" borderId="52" xfId="0" applyNumberFormat="1" applyFont="1" applyFill="1" applyBorder="1" applyAlignment="1" applyProtection="1">
      <alignment horizontal="center" vertical="center"/>
      <protection/>
    </xf>
    <xf numFmtId="0" fontId="41" fillId="48" borderId="25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/>
      <protection/>
    </xf>
    <xf numFmtId="49" fontId="41" fillId="48" borderId="36" xfId="0" applyNumberFormat="1" applyFont="1" applyFill="1" applyBorder="1" applyAlignment="1" applyProtection="1">
      <alignment horizontal="center" vertical="center"/>
      <protection/>
    </xf>
    <xf numFmtId="0" fontId="41" fillId="48" borderId="56" xfId="0" applyFont="1" applyFill="1" applyBorder="1" applyAlignment="1" applyProtection="1">
      <alignment horizontal="center" vertical="center" wrapText="1"/>
      <protection/>
    </xf>
    <xf numFmtId="0" fontId="41" fillId="48" borderId="29" xfId="0" applyFont="1" applyFill="1" applyBorder="1" applyAlignment="1" applyProtection="1">
      <alignment/>
      <protection/>
    </xf>
    <xf numFmtId="4" fontId="41" fillId="32" borderId="33" xfId="0" applyNumberFormat="1" applyFont="1" applyFill="1" applyBorder="1" applyAlignment="1" applyProtection="1">
      <alignment horizontal="center" vertical="center"/>
      <protection locked="0"/>
    </xf>
    <xf numFmtId="4" fontId="41" fillId="32" borderId="57" xfId="0" applyNumberFormat="1" applyFont="1" applyFill="1" applyBorder="1" applyAlignment="1" applyProtection="1">
      <alignment horizontal="center" vertical="center"/>
      <protection locked="0"/>
    </xf>
    <xf numFmtId="49" fontId="41" fillId="32" borderId="57" xfId="0" applyNumberFormat="1" applyFont="1" applyFill="1" applyBorder="1" applyAlignment="1" applyProtection="1">
      <alignment horizontal="center" vertical="center"/>
      <protection locked="0"/>
    </xf>
    <xf numFmtId="4" fontId="41" fillId="32" borderId="58" xfId="0" applyNumberFormat="1" applyFont="1" applyFill="1" applyBorder="1" applyAlignment="1" applyProtection="1">
      <alignment horizontal="center" vertical="center"/>
      <protection locked="0"/>
    </xf>
    <xf numFmtId="3" fontId="41" fillId="32" borderId="33" xfId="0" applyNumberFormat="1" applyFont="1" applyFill="1" applyBorder="1" applyAlignment="1" applyProtection="1">
      <alignment horizontal="center" vertical="center"/>
      <protection locked="0"/>
    </xf>
    <xf numFmtId="4" fontId="41" fillId="32" borderId="38" xfId="0" applyNumberFormat="1" applyFont="1" applyFill="1" applyBorder="1" applyAlignment="1" applyProtection="1">
      <alignment horizontal="center" vertical="center"/>
      <protection locked="0"/>
    </xf>
    <xf numFmtId="49" fontId="41" fillId="0" borderId="0" xfId="457" applyProtection="1">
      <alignment vertical="top"/>
      <protection/>
    </xf>
    <xf numFmtId="3" fontId="41" fillId="32" borderId="58" xfId="0" applyNumberFormat="1" applyFont="1" applyFill="1" applyBorder="1" applyAlignment="1" applyProtection="1">
      <alignment horizontal="center" vertical="center"/>
      <protection locked="0"/>
    </xf>
    <xf numFmtId="0" fontId="41" fillId="7" borderId="24" xfId="0" applyFont="1" applyFill="1" applyBorder="1" applyAlignment="1" applyProtection="1">
      <alignment horizontal="center" vertical="center"/>
      <protection/>
    </xf>
    <xf numFmtId="0" fontId="41" fillId="7" borderId="59" xfId="0" applyNumberFormat="1" applyFont="1" applyFill="1" applyBorder="1" applyAlignment="1" applyProtection="1">
      <alignment horizontal="left" vertical="center" wrapText="1"/>
      <protection/>
    </xf>
    <xf numFmtId="0" fontId="56" fillId="30" borderId="37" xfId="340" applyFont="1" applyFill="1" applyBorder="1" applyAlignment="1" applyProtection="1">
      <alignment horizontal="center" vertical="center"/>
      <protection/>
    </xf>
    <xf numFmtId="0" fontId="41" fillId="48" borderId="18" xfId="0" applyNumberFormat="1" applyFont="1" applyFill="1" applyBorder="1" applyAlignment="1" applyProtection="1">
      <alignment horizontal="left" vertical="center" wrapText="1"/>
      <protection/>
    </xf>
    <xf numFmtId="0" fontId="56" fillId="30" borderId="33" xfId="340" applyFont="1" applyFill="1" applyBorder="1" applyAlignment="1" applyProtection="1">
      <alignment horizontal="center" vertical="center"/>
      <protection/>
    </xf>
    <xf numFmtId="0" fontId="41" fillId="7" borderId="46" xfId="0" applyFont="1" applyFill="1" applyBorder="1" applyAlignment="1" applyProtection="1">
      <alignment horizontal="center" vertical="center"/>
      <protection/>
    </xf>
    <xf numFmtId="0" fontId="41" fillId="7" borderId="18" xfId="0" applyNumberFormat="1" applyFont="1" applyFill="1" applyBorder="1" applyAlignment="1" applyProtection="1">
      <alignment horizontal="left" vertical="center" wrapText="1"/>
      <protection/>
    </xf>
    <xf numFmtId="0" fontId="41" fillId="7" borderId="36" xfId="0" applyFont="1" applyFill="1" applyBorder="1" applyAlignment="1" applyProtection="1">
      <alignment horizontal="center" vertical="center"/>
      <protection/>
    </xf>
    <xf numFmtId="0" fontId="56" fillId="30" borderId="38" xfId="340" applyFont="1" applyFill="1" applyBorder="1" applyAlignment="1" applyProtection="1">
      <alignment horizontal="center" vertical="center"/>
      <protection/>
    </xf>
    <xf numFmtId="0" fontId="56" fillId="0" borderId="0" xfId="340" applyFont="1" applyAlignment="1" applyProtection="1">
      <alignment/>
      <protection/>
    </xf>
    <xf numFmtId="0" fontId="0" fillId="48" borderId="60" xfId="0" applyFill="1" applyBorder="1" applyAlignment="1">
      <alignment/>
    </xf>
    <xf numFmtId="0" fontId="56" fillId="48" borderId="60" xfId="34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wrapText="1"/>
      <protection/>
    </xf>
    <xf numFmtId="0" fontId="45" fillId="51" borderId="0" xfId="0" applyFont="1" applyFill="1" applyBorder="1" applyAlignment="1" applyProtection="1">
      <alignment horizontal="center" vertical="center" wrapText="1"/>
      <protection/>
    </xf>
    <xf numFmtId="0" fontId="45" fillId="48" borderId="0" xfId="0" applyFont="1" applyFill="1" applyBorder="1" applyAlignment="1" applyProtection="1">
      <alignment horizontal="center" vertical="center" wrapText="1"/>
      <protection/>
    </xf>
    <xf numFmtId="0" fontId="55" fillId="48" borderId="0" xfId="0" applyFont="1" applyFill="1" applyBorder="1" applyAlignment="1" applyProtection="1">
      <alignment horizontal="center" vertical="center" wrapText="1"/>
      <protection/>
    </xf>
    <xf numFmtId="0" fontId="41" fillId="0" borderId="18" xfId="0" applyFont="1" applyFill="1" applyBorder="1" applyAlignment="1" applyProtection="1">
      <alignment vertical="center" wrapText="1"/>
      <protection/>
    </xf>
    <xf numFmtId="0" fontId="41" fillId="0" borderId="18" xfId="0" applyFont="1" applyFill="1" applyBorder="1" applyAlignment="1" applyProtection="1">
      <alignment horizontal="left" vertical="center" wrapText="1" indent="2"/>
      <protection/>
    </xf>
    <xf numFmtId="2" fontId="41" fillId="32" borderId="55" xfId="0" applyNumberFormat="1" applyFont="1" applyFill="1" applyBorder="1" applyAlignment="1" applyProtection="1">
      <alignment horizontal="center" vertical="center"/>
      <protection locked="0"/>
    </xf>
    <xf numFmtId="0" fontId="41" fillId="48" borderId="18" xfId="0" applyFont="1" applyFill="1" applyBorder="1" applyAlignment="1" applyProtection="1">
      <alignment horizontal="left" vertical="center" wrapText="1" indent="1"/>
      <protection/>
    </xf>
    <xf numFmtId="0" fontId="41" fillId="0" borderId="0" xfId="0" applyFont="1" applyFill="1" applyAlignment="1" applyProtection="1">
      <alignment/>
      <protection/>
    </xf>
    <xf numFmtId="0" fontId="57" fillId="50" borderId="0" xfId="461" applyFont="1" applyFill="1" applyBorder="1" applyAlignment="1" applyProtection="1">
      <alignment horizontal="center"/>
      <protection/>
    </xf>
    <xf numFmtId="49" fontId="41" fillId="48" borderId="61" xfId="0" applyNumberFormat="1" applyFont="1" applyFill="1" applyBorder="1" applyAlignment="1" applyProtection="1">
      <alignment horizontal="center" vertical="center"/>
      <protection/>
    </xf>
    <xf numFmtId="0" fontId="41" fillId="48" borderId="49" xfId="0" applyFont="1" applyFill="1" applyBorder="1" applyAlignment="1" applyProtection="1">
      <alignment horizontal="center" vertical="center"/>
      <protection/>
    </xf>
    <xf numFmtId="0" fontId="41" fillId="48" borderId="50" xfId="0" applyFont="1" applyFill="1" applyBorder="1" applyAlignment="1" applyProtection="1">
      <alignment vertical="center" wrapText="1"/>
      <protection/>
    </xf>
    <xf numFmtId="0" fontId="41" fillId="48" borderId="61" xfId="0" applyFont="1" applyFill="1" applyBorder="1" applyAlignment="1" applyProtection="1">
      <alignment horizontal="center" vertical="center"/>
      <protection/>
    </xf>
    <xf numFmtId="49" fontId="41" fillId="32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41" fillId="32" borderId="30" xfId="0" applyNumberFormat="1" applyFont="1" applyFill="1" applyBorder="1" applyAlignment="1" applyProtection="1">
      <alignment horizontal="center" vertical="center"/>
      <protection locked="0"/>
    </xf>
    <xf numFmtId="49" fontId="41" fillId="32" borderId="45" xfId="0" applyNumberFormat="1" applyFont="1" applyFill="1" applyBorder="1" applyAlignment="1" applyProtection="1">
      <alignment horizontal="center" vertical="center"/>
      <protection locked="0"/>
    </xf>
    <xf numFmtId="2" fontId="41" fillId="32" borderId="45" xfId="0" applyNumberFormat="1" applyFont="1" applyFill="1" applyBorder="1" applyAlignment="1" applyProtection="1">
      <alignment horizontal="center" vertical="center"/>
      <protection locked="0"/>
    </xf>
    <xf numFmtId="4" fontId="41" fillId="4" borderId="55" xfId="0" applyNumberFormat="1" applyFont="1" applyFill="1" applyBorder="1" applyAlignment="1" applyProtection="1">
      <alignment horizontal="center" vertical="center"/>
      <protection/>
    </xf>
    <xf numFmtId="4" fontId="41" fillId="32" borderId="45" xfId="0" applyNumberFormat="1" applyFont="1" applyFill="1" applyBorder="1" applyAlignment="1" applyProtection="1">
      <alignment horizontal="center" vertical="center"/>
      <protection locked="0"/>
    </xf>
    <xf numFmtId="0" fontId="41" fillId="49" borderId="54" xfId="0" applyFont="1" applyFill="1" applyBorder="1" applyAlignment="1" applyProtection="1">
      <alignment horizontal="left" vertical="center" wrapText="1" indent="1"/>
      <protection locked="0"/>
    </xf>
    <xf numFmtId="4" fontId="41" fillId="4" borderId="25" xfId="0" applyNumberFormat="1" applyFont="1" applyFill="1" applyBorder="1" applyAlignment="1" applyProtection="1">
      <alignment horizontal="center" vertical="center"/>
      <protection/>
    </xf>
    <xf numFmtId="0" fontId="57" fillId="50" borderId="45" xfId="461" applyFont="1" applyFill="1" applyBorder="1" applyAlignment="1" applyProtection="1">
      <alignment horizontal="center"/>
      <protection/>
    </xf>
    <xf numFmtId="4" fontId="41" fillId="4" borderId="29" xfId="0" applyNumberFormat="1" applyFont="1" applyFill="1" applyBorder="1" applyAlignment="1" applyProtection="1">
      <alignment horizontal="center" vertical="center"/>
      <protection/>
    </xf>
    <xf numFmtId="4" fontId="41" fillId="32" borderId="26" xfId="0" applyNumberFormat="1" applyFont="1" applyFill="1" applyBorder="1" applyAlignment="1" applyProtection="1">
      <alignment horizontal="center" vertical="center"/>
      <protection locked="0"/>
    </xf>
    <xf numFmtId="4" fontId="41" fillId="4" borderId="56" xfId="0" applyNumberFormat="1" applyFont="1" applyFill="1" applyBorder="1" applyAlignment="1" applyProtection="1">
      <alignment horizontal="center" vertical="center"/>
      <protection/>
    </xf>
    <xf numFmtId="0" fontId="41" fillId="48" borderId="0" xfId="0" applyFont="1" applyFill="1" applyBorder="1" applyAlignment="1" applyProtection="1">
      <alignment/>
      <protection/>
    </xf>
    <xf numFmtId="49" fontId="41" fillId="0" borderId="46" xfId="0" applyNumberFormat="1" applyFont="1" applyFill="1" applyBorder="1" applyAlignment="1" applyProtection="1">
      <alignment horizontal="center" vertical="center"/>
      <protection/>
    </xf>
    <xf numFmtId="49" fontId="41" fillId="0" borderId="52" xfId="0" applyNumberFormat="1" applyFont="1" applyFill="1" applyBorder="1" applyAlignment="1" applyProtection="1">
      <alignment horizontal="center" vertical="center"/>
      <protection/>
    </xf>
    <xf numFmtId="49" fontId="41" fillId="0" borderId="61" xfId="0" applyNumberFormat="1" applyFont="1" applyFill="1" applyBorder="1" applyAlignment="1" applyProtection="1">
      <alignment horizontal="center" vertical="center"/>
      <protection/>
    </xf>
    <xf numFmtId="49" fontId="41" fillId="0" borderId="36" xfId="0" applyNumberFormat="1" applyFont="1" applyFill="1" applyBorder="1" applyAlignment="1" applyProtection="1">
      <alignment horizontal="center" vertical="center"/>
      <protection/>
    </xf>
    <xf numFmtId="0" fontId="41" fillId="48" borderId="45" xfId="0" applyFont="1" applyFill="1" applyBorder="1" applyAlignment="1" applyProtection="1">
      <alignment/>
      <protection/>
    </xf>
    <xf numFmtId="0" fontId="41" fillId="0" borderId="30" xfId="0" applyFont="1" applyBorder="1" applyAlignment="1" applyProtection="1">
      <alignment/>
      <protection/>
    </xf>
    <xf numFmtId="0" fontId="55" fillId="48" borderId="34" xfId="0" applyFont="1" applyFill="1" applyBorder="1" applyAlignment="1" applyProtection="1">
      <alignment horizontal="center" vertical="center" wrapText="1"/>
      <protection/>
    </xf>
    <xf numFmtId="0" fontId="55" fillId="48" borderId="48" xfId="0" applyFont="1" applyFill="1" applyBorder="1" applyAlignment="1" applyProtection="1">
      <alignment horizontal="center" vertical="center" wrapText="1"/>
      <protection/>
    </xf>
    <xf numFmtId="0" fontId="41" fillId="48" borderId="34" xfId="460" applyFont="1" applyFill="1" applyBorder="1" applyAlignment="1" applyProtection="1">
      <alignment horizontal="center" vertical="center" wrapText="1"/>
      <protection/>
    </xf>
    <xf numFmtId="0" fontId="41" fillId="48" borderId="0" xfId="458" applyFont="1" applyFill="1" applyBorder="1" applyAlignment="1" applyProtection="1">
      <alignment vertical="center" wrapText="1"/>
      <protection/>
    </xf>
    <xf numFmtId="0" fontId="41" fillId="51" borderId="47" xfId="458" applyFont="1" applyFill="1" applyBorder="1" applyAlignment="1" applyProtection="1">
      <alignment vertical="center" wrapText="1"/>
      <protection/>
    </xf>
    <xf numFmtId="0" fontId="41" fillId="51" borderId="21" xfId="458" applyFont="1" applyFill="1" applyBorder="1" applyAlignment="1" applyProtection="1">
      <alignment vertical="center" wrapText="1"/>
      <protection/>
    </xf>
    <xf numFmtId="0" fontId="41" fillId="51" borderId="41" xfId="458" applyFont="1" applyFill="1" applyBorder="1" applyAlignment="1" applyProtection="1">
      <alignment vertical="center" wrapText="1"/>
      <protection/>
    </xf>
    <xf numFmtId="49" fontId="41" fillId="48" borderId="0" xfId="466" applyNumberFormat="1" applyFont="1" applyFill="1" applyBorder="1" applyAlignment="1" applyProtection="1">
      <alignment horizontal="center" vertical="center" wrapText="1"/>
      <protection/>
    </xf>
    <xf numFmtId="0" fontId="45" fillId="48" borderId="42" xfId="438" applyFont="1" applyFill="1" applyBorder="1" applyAlignment="1" applyProtection="1">
      <alignment horizontal="center" vertical="center" wrapText="1"/>
      <protection/>
    </xf>
    <xf numFmtId="49" fontId="41" fillId="32" borderId="33" xfId="438" applyNumberFormat="1" applyFont="1" applyFill="1" applyBorder="1" applyAlignment="1" applyProtection="1">
      <alignment vertical="center" wrapText="1"/>
      <protection locked="0"/>
    </xf>
    <xf numFmtId="14" fontId="41" fillId="32" borderId="18" xfId="438" applyNumberFormat="1" applyFont="1" applyFill="1" applyBorder="1" applyAlignment="1" applyProtection="1">
      <alignment vertical="center" wrapText="1"/>
      <protection locked="0"/>
    </xf>
    <xf numFmtId="49" fontId="41" fillId="32" borderId="18" xfId="438" applyNumberFormat="1" applyFont="1" applyFill="1" applyBorder="1" applyAlignment="1" applyProtection="1">
      <alignment vertical="center" wrapText="1" shrinkToFit="1" readingOrder="1"/>
      <protection locked="0"/>
    </xf>
    <xf numFmtId="49" fontId="41" fillId="32" borderId="18" xfId="438" applyNumberFormat="1" applyFont="1" applyFill="1" applyBorder="1" applyAlignment="1" applyProtection="1">
      <alignment vertical="center" wrapText="1"/>
      <protection locked="0"/>
    </xf>
    <xf numFmtId="0" fontId="56" fillId="51" borderId="0" xfId="340" applyFont="1" applyFill="1" applyBorder="1" applyAlignment="1" applyProtection="1">
      <alignment/>
      <protection/>
    </xf>
    <xf numFmtId="0" fontId="41" fillId="51" borderId="27" xfId="0" applyFont="1" applyFill="1" applyBorder="1" applyAlignment="1" applyProtection="1">
      <alignment horizontal="right" vertical="top"/>
      <protection/>
    </xf>
    <xf numFmtId="0" fontId="41" fillId="51" borderId="27" xfId="0" applyFont="1" applyFill="1" applyBorder="1" applyAlignment="1" applyProtection="1">
      <alignment/>
      <protection/>
    </xf>
    <xf numFmtId="0" fontId="41" fillId="51" borderId="29" xfId="0" applyFont="1" applyFill="1" applyBorder="1" applyAlignment="1" applyProtection="1">
      <alignment/>
      <protection/>
    </xf>
    <xf numFmtId="0" fontId="41" fillId="51" borderId="30" xfId="0" applyFont="1" applyFill="1" applyBorder="1" applyAlignment="1" applyProtection="1">
      <alignment/>
      <protection/>
    </xf>
    <xf numFmtId="0" fontId="41" fillId="51" borderId="41" xfId="0" applyFont="1" applyFill="1" applyBorder="1" applyAlignment="1" applyProtection="1">
      <alignment/>
      <protection/>
    </xf>
    <xf numFmtId="49" fontId="41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1" fillId="0" borderId="33" xfId="0" applyNumberFormat="1" applyFont="1" applyFill="1" applyBorder="1" applyAlignment="1" applyProtection="1">
      <alignment horizontal="center" vertical="center"/>
      <protection/>
    </xf>
    <xf numFmtId="2" fontId="41" fillId="0" borderId="33" xfId="0" applyNumberFormat="1" applyFont="1" applyFill="1" applyBorder="1" applyAlignment="1" applyProtection="1">
      <alignment horizontal="center" vertical="center"/>
      <protection/>
    </xf>
    <xf numFmtId="49" fontId="57" fillId="50" borderId="44" xfId="461" applyNumberFormat="1" applyFont="1" applyFill="1" applyBorder="1" applyProtection="1">
      <alignment/>
      <protection/>
    </xf>
    <xf numFmtId="3" fontId="41" fillId="32" borderId="51" xfId="0" applyNumberFormat="1" applyFont="1" applyFill="1" applyBorder="1" applyAlignment="1" applyProtection="1">
      <alignment horizontal="center" vertical="center"/>
      <protection locked="0"/>
    </xf>
    <xf numFmtId="49" fontId="41" fillId="32" borderId="57" xfId="0" applyNumberFormat="1" applyFont="1" applyFill="1" applyBorder="1" applyAlignment="1" applyProtection="1">
      <alignment horizontal="center" vertical="center" wrapText="1"/>
      <protection locked="0"/>
    </xf>
    <xf numFmtId="0" fontId="41" fillId="49" borderId="28" xfId="458" applyFont="1" applyFill="1" applyBorder="1" applyAlignment="1" applyProtection="1">
      <alignment horizontal="center" vertical="center" wrapText="1"/>
      <protection locked="0"/>
    </xf>
    <xf numFmtId="0" fontId="45" fillId="48" borderId="43" xfId="438" applyFont="1" applyFill="1" applyBorder="1" applyAlignment="1" applyProtection="1">
      <alignment horizontal="center" vertical="center" wrapText="1"/>
      <protection/>
    </xf>
    <xf numFmtId="0" fontId="56" fillId="0" borderId="0" xfId="340" applyFont="1" applyAlignment="1" applyProtection="1">
      <alignment vertical="center"/>
      <protection/>
    </xf>
    <xf numFmtId="49" fontId="45" fillId="32" borderId="45" xfId="0" applyNumberFormat="1" applyFont="1" applyFill="1" applyBorder="1" applyAlignment="1" applyProtection="1">
      <alignment horizontal="center" vertical="center"/>
      <protection locked="0"/>
    </xf>
    <xf numFmtId="0" fontId="56" fillId="48" borderId="21" xfId="340" applyFont="1" applyFill="1" applyBorder="1" applyAlignment="1" applyProtection="1">
      <alignment horizontal="center" vertical="center"/>
      <protection/>
    </xf>
    <xf numFmtId="0" fontId="41" fillId="0" borderId="54" xfId="0" applyFont="1" applyFill="1" applyBorder="1" applyAlignment="1" applyProtection="1">
      <alignment horizontal="left" vertical="center" wrapText="1" indent="1"/>
      <protection/>
    </xf>
    <xf numFmtId="0" fontId="41" fillId="0" borderId="18" xfId="0" applyFont="1" applyFill="1" applyBorder="1" applyAlignment="1" applyProtection="1">
      <alignment horizontal="left" vertical="center" wrapText="1"/>
      <protection/>
    </xf>
    <xf numFmtId="0" fontId="45" fillId="0" borderId="54" xfId="0" applyFont="1" applyFill="1" applyBorder="1" applyAlignment="1" applyProtection="1">
      <alignment horizontal="left" vertical="center" wrapText="1"/>
      <protection/>
    </xf>
    <xf numFmtId="0" fontId="41" fillId="0" borderId="54" xfId="0" applyFont="1" applyFill="1" applyBorder="1" applyAlignment="1" applyProtection="1">
      <alignment horizontal="left" vertical="center" wrapText="1"/>
      <protection/>
    </xf>
    <xf numFmtId="0" fontId="41" fillId="0" borderId="32" xfId="0" applyFont="1" applyFill="1" applyBorder="1" applyAlignment="1" applyProtection="1">
      <alignment horizontal="left" vertical="center" wrapText="1"/>
      <protection/>
    </xf>
    <xf numFmtId="0" fontId="41" fillId="0" borderId="53" xfId="0" applyFont="1" applyFill="1" applyBorder="1" applyAlignment="1" applyProtection="1">
      <alignment horizontal="left" vertical="center" wrapText="1"/>
      <protection/>
    </xf>
    <xf numFmtId="49" fontId="41" fillId="32" borderId="62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63" xfId="0" applyNumberFormat="1" applyFont="1" applyFill="1" applyBorder="1" applyAlignment="1" applyProtection="1">
      <alignment horizontal="center" vertical="center"/>
      <protection/>
    </xf>
    <xf numFmtId="2" fontId="41" fillId="0" borderId="63" xfId="0" applyNumberFormat="1" applyFont="1" applyFill="1" applyBorder="1" applyAlignment="1" applyProtection="1">
      <alignment horizontal="center" vertical="center"/>
      <protection/>
    </xf>
    <xf numFmtId="4" fontId="41" fillId="32" borderId="63" xfId="0" applyNumberFormat="1" applyFont="1" applyFill="1" applyBorder="1" applyAlignment="1" applyProtection="1">
      <alignment horizontal="center" vertical="center"/>
      <protection locked="0"/>
    </xf>
    <xf numFmtId="0" fontId="57" fillId="50" borderId="64" xfId="461" applyFont="1" applyFill="1" applyBorder="1" applyAlignment="1" applyProtection="1">
      <alignment horizontal="center"/>
      <protection/>
    </xf>
    <xf numFmtId="4" fontId="41" fillId="4" borderId="63" xfId="0" applyNumberFormat="1" applyFont="1" applyFill="1" applyBorder="1" applyAlignment="1" applyProtection="1">
      <alignment horizontal="center" vertical="center"/>
      <protection/>
    </xf>
    <xf numFmtId="4" fontId="41" fillId="32" borderId="65" xfId="0" applyNumberFormat="1" applyFont="1" applyFill="1" applyBorder="1" applyAlignment="1" applyProtection="1">
      <alignment horizontal="center" vertical="center"/>
      <protection locked="0"/>
    </xf>
    <xf numFmtId="0" fontId="56" fillId="48" borderId="30" xfId="340" applyFont="1" applyFill="1" applyBorder="1" applyAlignment="1" applyProtection="1">
      <alignment horizontal="center" vertical="center"/>
      <protection/>
    </xf>
    <xf numFmtId="0" fontId="45" fillId="48" borderId="17" xfId="0" applyFont="1" applyFill="1" applyBorder="1" applyAlignment="1" applyProtection="1">
      <alignment horizontal="center" vertical="center" wrapText="1"/>
      <protection/>
    </xf>
    <xf numFmtId="0" fontId="45" fillId="48" borderId="42" xfId="0" applyFont="1" applyFill="1" applyBorder="1" applyAlignment="1" applyProtection="1">
      <alignment horizontal="center" vertical="center" wrapText="1"/>
      <protection/>
    </xf>
    <xf numFmtId="0" fontId="45" fillId="48" borderId="66" xfId="0" applyFont="1" applyFill="1" applyBorder="1" applyAlignment="1" applyProtection="1">
      <alignment horizontal="center" vertical="center" wrapText="1"/>
      <protection/>
    </xf>
    <xf numFmtId="0" fontId="45" fillId="48" borderId="43" xfId="0" applyFont="1" applyFill="1" applyBorder="1" applyAlignment="1" applyProtection="1">
      <alignment horizontal="center" vertical="center" wrapText="1"/>
      <protection/>
    </xf>
    <xf numFmtId="49" fontId="41" fillId="32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1" fillId="0" borderId="58" xfId="0" applyNumberFormat="1" applyFont="1" applyFill="1" applyBorder="1" applyAlignment="1" applyProtection="1">
      <alignment horizontal="center" vertical="center" wrapText="1" shrinkToFit="1"/>
      <protection/>
    </xf>
    <xf numFmtId="0" fontId="55" fillId="48" borderId="28" xfId="0" applyFont="1" applyFill="1" applyBorder="1" applyAlignment="1" applyProtection="1">
      <alignment horizontal="center" vertical="center" wrapText="1"/>
      <protection/>
    </xf>
    <xf numFmtId="0" fontId="50" fillId="48" borderId="45" xfId="462" applyNumberFormat="1" applyFont="1" applyFill="1" applyBorder="1" applyAlignment="1" applyProtection="1">
      <alignment vertical="center" wrapText="1"/>
      <protection/>
    </xf>
    <xf numFmtId="0" fontId="41" fillId="0" borderId="0" xfId="452" applyFont="1" applyAlignment="1" applyProtection="1">
      <alignment wrapText="1"/>
      <protection/>
    </xf>
    <xf numFmtId="0" fontId="41" fillId="48" borderId="27" xfId="452" applyFont="1" applyFill="1" applyBorder="1" applyAlignment="1" applyProtection="1">
      <alignment wrapText="1"/>
      <protection/>
    </xf>
    <xf numFmtId="0" fontId="41" fillId="48" borderId="0" xfId="452" applyFont="1" applyFill="1" applyBorder="1" applyAlignment="1" applyProtection="1">
      <alignment wrapText="1"/>
      <protection/>
    </xf>
    <xf numFmtId="0" fontId="41" fillId="48" borderId="0" xfId="462" applyFont="1" applyFill="1" applyBorder="1" applyAlignment="1" applyProtection="1">
      <alignment wrapText="1"/>
      <protection/>
    </xf>
    <xf numFmtId="0" fontId="41" fillId="48" borderId="21" xfId="462" applyFont="1" applyFill="1" applyBorder="1" applyAlignment="1" applyProtection="1">
      <alignment wrapText="1"/>
      <protection/>
    </xf>
    <xf numFmtId="0" fontId="41" fillId="0" borderId="0" xfId="462" applyFont="1" applyAlignment="1" applyProtection="1">
      <alignment wrapText="1"/>
      <protection/>
    </xf>
    <xf numFmtId="49" fontId="45" fillId="48" borderId="0" xfId="459" applyFont="1" applyFill="1" applyBorder="1" applyAlignment="1" applyProtection="1">
      <alignment horizontal="left" vertical="center" indent="2"/>
      <protection/>
    </xf>
    <xf numFmtId="0" fontId="58" fillId="51" borderId="0" xfId="0" applyFont="1" applyFill="1" applyBorder="1" applyAlignment="1" applyProtection="1">
      <alignment horizontal="center" wrapText="1"/>
      <protection/>
    </xf>
    <xf numFmtId="49" fontId="41" fillId="0" borderId="31" xfId="0" applyNumberFormat="1" applyFont="1" applyFill="1" applyBorder="1" applyAlignment="1" applyProtection="1">
      <alignment horizontal="center" vertical="center"/>
      <protection/>
    </xf>
    <xf numFmtId="2" fontId="41" fillId="0" borderId="31" xfId="0" applyNumberFormat="1" applyFont="1" applyFill="1" applyBorder="1" applyAlignment="1" applyProtection="1">
      <alignment horizontal="center" vertical="center"/>
      <protection/>
    </xf>
    <xf numFmtId="4" fontId="41" fillId="0" borderId="31" xfId="0" applyNumberFormat="1" applyFont="1" applyFill="1" applyBorder="1" applyAlignment="1" applyProtection="1">
      <alignment horizontal="center" vertical="center"/>
      <protection/>
    </xf>
    <xf numFmtId="0" fontId="41" fillId="0" borderId="21" xfId="460" applyFont="1" applyFill="1" applyBorder="1" applyAlignment="1" applyProtection="1">
      <alignment vertical="center" wrapText="1"/>
      <protection/>
    </xf>
    <xf numFmtId="49" fontId="45" fillId="7" borderId="18" xfId="457" applyFont="1" applyFill="1" applyBorder="1" applyAlignment="1" applyProtection="1">
      <alignment horizontal="center" vertical="center" wrapText="1"/>
      <protection/>
    </xf>
    <xf numFmtId="0" fontId="41" fillId="48" borderId="29" xfId="0" applyFont="1" applyFill="1" applyBorder="1" applyAlignment="1" applyProtection="1">
      <alignment horizontal="center" vertical="center" wrapText="1"/>
      <protection/>
    </xf>
    <xf numFmtId="0" fontId="41" fillId="49" borderId="58" xfId="460" applyFont="1" applyFill="1" applyBorder="1" applyAlignment="1" applyProtection="1">
      <alignment horizontal="center" vertical="center" wrapText="1"/>
      <protection locked="0"/>
    </xf>
    <xf numFmtId="49" fontId="45" fillId="49" borderId="55" xfId="0" applyNumberFormat="1" applyFont="1" applyFill="1" applyBorder="1" applyAlignment="1" applyProtection="1">
      <alignment horizontal="center" vertical="center"/>
      <protection locked="0"/>
    </xf>
    <xf numFmtId="167" fontId="41" fillId="32" borderId="58" xfId="0" applyNumberFormat="1" applyFont="1" applyFill="1" applyBorder="1" applyAlignment="1" applyProtection="1">
      <alignment horizontal="center" vertical="center"/>
      <protection locked="0"/>
    </xf>
    <xf numFmtId="3" fontId="41" fillId="32" borderId="57" xfId="0" applyNumberFormat="1" applyFont="1" applyFill="1" applyBorder="1" applyAlignment="1" applyProtection="1">
      <alignment horizontal="center" vertical="center"/>
      <protection locked="0"/>
    </xf>
    <xf numFmtId="3" fontId="41" fillId="32" borderId="38" xfId="0" applyNumberFormat="1" applyFont="1" applyFill="1" applyBorder="1" applyAlignment="1" applyProtection="1">
      <alignment horizontal="center" vertical="center"/>
      <protection locked="0"/>
    </xf>
    <xf numFmtId="4" fontId="41" fillId="4" borderId="18" xfId="0" applyNumberFormat="1" applyFont="1" applyFill="1" applyBorder="1" applyAlignment="1" applyProtection="1">
      <alignment horizontal="center" vertical="center"/>
      <protection/>
    </xf>
    <xf numFmtId="0" fontId="41" fillId="32" borderId="38" xfId="0" applyNumberFormat="1" applyFont="1" applyFill="1" applyBorder="1" applyAlignment="1" applyProtection="1">
      <alignment horizontal="center" vertical="center"/>
      <protection locked="0"/>
    </xf>
    <xf numFmtId="0" fontId="41" fillId="48" borderId="62" xfId="458" applyFont="1" applyFill="1" applyBorder="1" applyAlignment="1" applyProtection="1">
      <alignment horizontal="center" vertical="center" wrapText="1"/>
      <protection/>
    </xf>
    <xf numFmtId="0" fontId="45" fillId="49" borderId="65" xfId="458" applyFont="1" applyFill="1" applyBorder="1" applyAlignment="1" applyProtection="1">
      <alignment horizontal="center" vertical="center" wrapText="1"/>
      <protection locked="0"/>
    </xf>
    <xf numFmtId="49" fontId="45" fillId="0" borderId="46" xfId="438" applyNumberFormat="1" applyFont="1" applyBorder="1" applyAlignment="1" applyProtection="1">
      <alignment horizontal="center" vertical="center" wrapText="1"/>
      <protection/>
    </xf>
    <xf numFmtId="0" fontId="45" fillId="0" borderId="18" xfId="438" applyFont="1" applyBorder="1" applyAlignment="1" applyProtection="1">
      <alignment vertical="center" wrapText="1"/>
      <protection/>
    </xf>
    <xf numFmtId="49" fontId="41" fillId="48" borderId="36" xfId="466" applyNumberFormat="1" applyFont="1" applyFill="1" applyBorder="1" applyAlignment="1" applyProtection="1">
      <alignment horizontal="center" vertical="center" wrapText="1"/>
      <protection/>
    </xf>
    <xf numFmtId="49" fontId="41" fillId="48" borderId="52" xfId="466" applyNumberFormat="1" applyFont="1" applyFill="1" applyBorder="1" applyAlignment="1" applyProtection="1">
      <alignment horizontal="center" vertical="center" wrapText="1"/>
      <protection/>
    </xf>
    <xf numFmtId="0" fontId="41" fillId="48" borderId="53" xfId="460" applyFont="1" applyFill="1" applyBorder="1" applyAlignment="1" applyProtection="1">
      <alignment horizontal="center" vertical="center" wrapText="1"/>
      <protection/>
    </xf>
    <xf numFmtId="0" fontId="41" fillId="49" borderId="58" xfId="466" applyNumberFormat="1" applyFont="1" applyFill="1" applyBorder="1" applyAlignment="1" applyProtection="1">
      <alignment horizontal="center" vertical="center" wrapText="1"/>
      <protection locked="0"/>
    </xf>
    <xf numFmtId="49" fontId="41" fillId="49" borderId="18" xfId="438" applyNumberFormat="1" applyFont="1" applyFill="1" applyBorder="1" applyAlignment="1" applyProtection="1">
      <alignment vertical="center" wrapText="1"/>
      <protection locked="0"/>
    </xf>
    <xf numFmtId="0" fontId="4" fillId="0" borderId="27" xfId="340" applyBorder="1" applyAlignment="1" applyProtection="1">
      <alignment/>
      <protection/>
    </xf>
    <xf numFmtId="49" fontId="59" fillId="0" borderId="0" xfId="0" applyNumberFormat="1" applyFont="1" applyAlignment="1">
      <alignment/>
    </xf>
    <xf numFmtId="49" fontId="41" fillId="0" borderId="0" xfId="455" applyNumberFormat="1" applyFont="1" applyProtection="1">
      <alignment vertical="top"/>
      <protection/>
    </xf>
    <xf numFmtId="0" fontId="45" fillId="48" borderId="21" xfId="0" applyFont="1" applyFill="1" applyBorder="1" applyAlignment="1" applyProtection="1">
      <alignment/>
      <protection/>
    </xf>
    <xf numFmtId="0" fontId="45" fillId="48" borderId="21" xfId="0" applyFont="1" applyFill="1" applyBorder="1" applyAlignment="1" applyProtection="1">
      <alignment wrapText="1"/>
      <protection/>
    </xf>
    <xf numFmtId="0" fontId="58" fillId="48" borderId="0" xfId="0" applyFont="1" applyFill="1" applyBorder="1" applyAlignment="1" applyProtection="1">
      <alignment horizontal="center" wrapText="1"/>
      <protection/>
    </xf>
    <xf numFmtId="0" fontId="56" fillId="48" borderId="0" xfId="340" applyFont="1" applyFill="1" applyBorder="1" applyAlignment="1" applyProtection="1">
      <alignment/>
      <protection/>
    </xf>
    <xf numFmtId="2" fontId="57" fillId="32" borderId="18" xfId="465" applyNumberFormat="1" applyFont="1" applyFill="1" applyBorder="1" applyAlignment="1" applyProtection="1">
      <alignment vertical="center"/>
      <protection locked="0"/>
    </xf>
    <xf numFmtId="2" fontId="57" fillId="32" borderId="55" xfId="465" applyNumberFormat="1" applyFont="1" applyFill="1" applyBorder="1" applyAlignment="1" applyProtection="1">
      <alignment vertical="center"/>
      <protection locked="0"/>
    </xf>
    <xf numFmtId="49" fontId="57" fillId="0" borderId="46" xfId="465" applyNumberFormat="1" applyFont="1" applyBorder="1" applyAlignment="1" applyProtection="1">
      <alignment horizontal="center"/>
      <protection/>
    </xf>
    <xf numFmtId="0" fontId="41" fillId="48" borderId="18" xfId="463" applyFont="1" applyFill="1" applyBorder="1" applyAlignment="1" applyProtection="1">
      <alignment horizontal="center" vertical="center" wrapText="1"/>
      <protection/>
    </xf>
    <xf numFmtId="0" fontId="57" fillId="50" borderId="67" xfId="465" applyFont="1" applyFill="1" applyBorder="1" applyProtection="1">
      <alignment/>
      <protection/>
    </xf>
    <xf numFmtId="0" fontId="57" fillId="50" borderId="68" xfId="465" applyFont="1" applyFill="1" applyBorder="1" applyProtection="1">
      <alignment/>
      <protection/>
    </xf>
    <xf numFmtId="0" fontId="57" fillId="0" borderId="0" xfId="465" applyFont="1" applyProtection="1">
      <alignment/>
      <protection/>
    </xf>
    <xf numFmtId="0" fontId="57" fillId="48" borderId="27" xfId="465" applyFont="1" applyFill="1" applyBorder="1" applyProtection="1">
      <alignment/>
      <protection/>
    </xf>
    <xf numFmtId="49" fontId="60" fillId="0" borderId="46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1" fillId="27" borderId="0" xfId="0" applyFont="1" applyFill="1" applyAlignment="1" applyProtection="1">
      <alignment/>
      <protection/>
    </xf>
    <xf numFmtId="0" fontId="56" fillId="48" borderId="27" xfId="340" applyFont="1" applyFill="1" applyBorder="1" applyAlignment="1" applyProtection="1">
      <alignment horizontal="center" vertical="center" wrapText="1"/>
      <protection/>
    </xf>
    <xf numFmtId="0" fontId="41" fillId="49" borderId="18" xfId="463" applyFont="1" applyFill="1" applyBorder="1" applyAlignment="1" applyProtection="1">
      <alignment vertical="center" wrapText="1"/>
      <protection locked="0"/>
    </xf>
    <xf numFmtId="0" fontId="57" fillId="52" borderId="69" xfId="465" applyFont="1" applyFill="1" applyBorder="1" applyProtection="1">
      <alignment/>
      <protection/>
    </xf>
    <xf numFmtId="0" fontId="56" fillId="50" borderId="67" xfId="340" applyFont="1" applyFill="1" applyBorder="1" applyAlignment="1" applyProtection="1">
      <alignment horizontal="left" vertical="center" indent="1"/>
      <protection/>
    </xf>
    <xf numFmtId="0" fontId="52" fillId="48" borderId="27" xfId="465" applyFont="1" applyFill="1" applyBorder="1" applyProtection="1">
      <alignment/>
      <protection/>
    </xf>
    <xf numFmtId="0" fontId="45" fillId="0" borderId="41" xfId="438" applyFont="1" applyBorder="1" applyAlignment="1" applyProtection="1">
      <alignment vertical="center" wrapText="1"/>
      <protection/>
    </xf>
    <xf numFmtId="0" fontId="41" fillId="0" borderId="41" xfId="438" applyFont="1" applyBorder="1" applyAlignment="1" applyProtection="1">
      <alignment horizontal="left" vertical="center" wrapText="1" indent="1"/>
      <protection/>
    </xf>
    <xf numFmtId="0" fontId="41" fillId="51" borderId="21" xfId="0" applyFont="1" applyFill="1" applyBorder="1" applyAlignment="1" applyProtection="1">
      <alignment/>
      <protection/>
    </xf>
    <xf numFmtId="49" fontId="55" fillId="0" borderId="34" xfId="438" applyNumberFormat="1" applyFont="1" applyFill="1" applyBorder="1" applyAlignment="1" applyProtection="1">
      <alignment horizontal="center" vertical="center" wrapText="1"/>
      <protection/>
    </xf>
    <xf numFmtId="0" fontId="55" fillId="0" borderId="48" xfId="438" applyFont="1" applyFill="1" applyBorder="1" applyAlignment="1" applyProtection="1">
      <alignment horizontal="center" vertical="center" wrapText="1"/>
      <protection/>
    </xf>
    <xf numFmtId="0" fontId="55" fillId="0" borderId="28" xfId="438" applyFont="1" applyFill="1" applyBorder="1" applyAlignment="1" applyProtection="1">
      <alignment horizontal="center" vertical="center" wrapText="1"/>
      <protection/>
    </xf>
    <xf numFmtId="2" fontId="57" fillId="32" borderId="53" xfId="465" applyNumberFormat="1" applyFont="1" applyFill="1" applyBorder="1" applyAlignment="1" applyProtection="1">
      <alignment vertical="center"/>
      <protection locked="0"/>
    </xf>
    <xf numFmtId="2" fontId="57" fillId="32" borderId="29" xfId="465" applyNumberFormat="1" applyFont="1" applyFill="1" applyBorder="1" applyAlignment="1" applyProtection="1">
      <alignment vertical="center"/>
      <protection locked="0"/>
    </xf>
    <xf numFmtId="14" fontId="41" fillId="32" borderId="53" xfId="438" applyNumberFormat="1" applyFont="1" applyFill="1" applyBorder="1" applyAlignment="1" applyProtection="1">
      <alignment vertical="center" wrapText="1"/>
      <protection locked="0"/>
    </xf>
    <xf numFmtId="49" fontId="41" fillId="32" borderId="53" xfId="438" applyNumberFormat="1" applyFont="1" applyFill="1" applyBorder="1" applyAlignment="1" applyProtection="1">
      <alignment vertical="center" wrapText="1" shrinkToFit="1" readingOrder="1"/>
      <protection locked="0"/>
    </xf>
    <xf numFmtId="49" fontId="41" fillId="32" borderId="53" xfId="438" applyNumberFormat="1" applyFont="1" applyFill="1" applyBorder="1" applyAlignment="1" applyProtection="1">
      <alignment vertical="center" wrapText="1"/>
      <protection locked="0"/>
    </xf>
    <xf numFmtId="49" fontId="41" fillId="32" borderId="58" xfId="438" applyNumberFormat="1" applyFont="1" applyFill="1" applyBorder="1" applyAlignment="1" applyProtection="1">
      <alignment vertical="center" wrapText="1"/>
      <protection locked="0"/>
    </xf>
    <xf numFmtId="0" fontId="55" fillId="0" borderId="34" xfId="465" applyFont="1" applyBorder="1" applyAlignment="1" applyProtection="1">
      <alignment horizontal="center"/>
      <protection/>
    </xf>
    <xf numFmtId="0" fontId="55" fillId="0" borderId="48" xfId="465" applyFont="1" applyBorder="1" applyAlignment="1" applyProtection="1">
      <alignment horizontal="center"/>
      <protection/>
    </xf>
    <xf numFmtId="0" fontId="55" fillId="0" borderId="28" xfId="465" applyFont="1" applyBorder="1" applyAlignment="1" applyProtection="1">
      <alignment horizontal="center"/>
      <protection/>
    </xf>
    <xf numFmtId="49" fontId="41" fillId="32" borderId="0" xfId="438" applyNumberFormat="1" applyFont="1" applyFill="1" applyBorder="1" applyAlignment="1" applyProtection="1">
      <alignment vertical="center" wrapText="1"/>
      <protection locked="0"/>
    </xf>
    <xf numFmtId="49" fontId="45" fillId="48" borderId="17" xfId="438" applyNumberFormat="1" applyFont="1" applyFill="1" applyBorder="1" applyAlignment="1" applyProtection="1">
      <alignment horizontal="center" vertical="center" wrapText="1"/>
      <protection/>
    </xf>
    <xf numFmtId="49" fontId="45" fillId="48" borderId="52" xfId="438" applyNumberFormat="1" applyFont="1" applyFill="1" applyBorder="1" applyAlignment="1" applyProtection="1">
      <alignment horizontal="center" vertical="center" wrapText="1"/>
      <protection/>
    </xf>
    <xf numFmtId="49" fontId="45" fillId="48" borderId="46" xfId="438" applyNumberFormat="1" applyFont="1" applyFill="1" applyBorder="1" applyAlignment="1" applyProtection="1">
      <alignment horizontal="center" vertical="center" wrapText="1"/>
      <protection/>
    </xf>
    <xf numFmtId="49" fontId="45" fillId="48" borderId="36" xfId="438" applyNumberFormat="1" applyFont="1" applyFill="1" applyBorder="1" applyAlignment="1" applyProtection="1">
      <alignment horizontal="center" vertical="center" wrapText="1"/>
      <protection/>
    </xf>
    <xf numFmtId="0" fontId="41" fillId="0" borderId="41" xfId="438" applyFont="1" applyBorder="1" applyAlignment="1" applyProtection="1">
      <alignment horizontal="center" vertical="center" wrapText="1"/>
      <protection/>
    </xf>
    <xf numFmtId="0" fontId="41" fillId="0" borderId="31" xfId="438" applyFont="1" applyBorder="1" applyAlignment="1" applyProtection="1">
      <alignment horizontal="center" vertical="center" wrapText="1"/>
      <protection/>
    </xf>
    <xf numFmtId="0" fontId="41" fillId="0" borderId="70" xfId="438" applyFont="1" applyBorder="1" applyAlignment="1" applyProtection="1">
      <alignment horizontal="center" vertical="center" wrapText="1"/>
      <protection/>
    </xf>
    <xf numFmtId="0" fontId="45" fillId="0" borderId="32" xfId="438" applyFont="1" applyBorder="1" applyAlignment="1" applyProtection="1">
      <alignment horizontal="center" vertical="center" wrapText="1"/>
      <protection/>
    </xf>
    <xf numFmtId="0" fontId="41" fillId="50" borderId="44" xfId="0" applyFont="1" applyFill="1" applyBorder="1" applyAlignment="1" applyProtection="1">
      <alignment horizontal="center" vertical="center"/>
      <protection/>
    </xf>
    <xf numFmtId="4" fontId="41" fillId="50" borderId="40" xfId="0" applyNumberFormat="1" applyFont="1" applyFill="1" applyBorder="1" applyAlignment="1" applyProtection="1">
      <alignment horizontal="center" vertical="center"/>
      <protection locked="0"/>
    </xf>
    <xf numFmtId="0" fontId="52" fillId="48" borderId="27" xfId="0" applyFont="1" applyFill="1" applyBorder="1" applyAlignment="1" applyProtection="1">
      <alignment horizontal="right" vertical="top"/>
      <protection/>
    </xf>
    <xf numFmtId="0" fontId="41" fillId="48" borderId="44" xfId="0" applyFont="1" applyFill="1" applyBorder="1" applyAlignment="1" applyProtection="1">
      <alignment horizontal="center" vertical="center"/>
      <protection/>
    </xf>
    <xf numFmtId="0" fontId="41" fillId="48" borderId="45" xfId="0" applyFont="1" applyFill="1" applyBorder="1" applyAlignment="1" applyProtection="1">
      <alignment vertical="center" wrapText="1"/>
      <protection/>
    </xf>
    <xf numFmtId="0" fontId="41" fillId="49" borderId="18" xfId="463" applyFont="1" applyFill="1" applyBorder="1" applyAlignment="1" applyProtection="1">
      <alignment horizontal="left" vertical="center" wrapText="1" indent="1"/>
      <protection locked="0"/>
    </xf>
    <xf numFmtId="4" fontId="41" fillId="48" borderId="4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/>
      <protection/>
    </xf>
    <xf numFmtId="0" fontId="41" fillId="48" borderId="53" xfId="0" applyFont="1" applyFill="1" applyBorder="1" applyAlignment="1" applyProtection="1">
      <alignment horizontal="left" vertical="center" wrapText="1" indent="1"/>
      <protection/>
    </xf>
    <xf numFmtId="0" fontId="56" fillId="50" borderId="45" xfId="340" applyFont="1" applyFill="1" applyBorder="1" applyAlignment="1" applyProtection="1">
      <alignment horizontal="left" vertical="center" indent="1"/>
      <protection/>
    </xf>
    <xf numFmtId="0" fontId="55" fillId="48" borderId="24" xfId="0" applyFont="1" applyFill="1" applyBorder="1" applyAlignment="1" applyProtection="1">
      <alignment horizontal="center" vertical="center" wrapText="1"/>
      <protection/>
    </xf>
    <xf numFmtId="0" fontId="55" fillId="48" borderId="59" xfId="0" applyFont="1" applyFill="1" applyBorder="1" applyAlignment="1" applyProtection="1">
      <alignment horizontal="center" vertical="center" wrapText="1"/>
      <protection/>
    </xf>
    <xf numFmtId="0" fontId="55" fillId="48" borderId="37" xfId="0" applyFont="1" applyFill="1" applyBorder="1" applyAlignment="1" applyProtection="1">
      <alignment horizontal="center" vertical="center" wrapText="1"/>
      <protection/>
    </xf>
    <xf numFmtId="0" fontId="41" fillId="48" borderId="53" xfId="0" applyFont="1" applyFill="1" applyBorder="1" applyAlignment="1" applyProtection="1">
      <alignment horizontal="left" vertical="center" wrapText="1"/>
      <protection/>
    </xf>
    <xf numFmtId="49" fontId="41" fillId="0" borderId="54" xfId="457" applyFont="1" applyBorder="1" applyAlignment="1" applyProtection="1">
      <alignment vertical="center" wrapText="1"/>
      <protection/>
    </xf>
    <xf numFmtId="49" fontId="41" fillId="0" borderId="71" xfId="457" applyFont="1" applyBorder="1" applyAlignment="1" applyProtection="1">
      <alignment vertical="center" wrapText="1"/>
      <protection/>
    </xf>
    <xf numFmtId="49" fontId="41" fillId="0" borderId="53" xfId="457" applyFont="1" applyBorder="1" applyAlignment="1" applyProtection="1">
      <alignment vertical="center" wrapText="1"/>
      <protection/>
    </xf>
    <xf numFmtId="0" fontId="41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62" fillId="48" borderId="60" xfId="0" applyFont="1" applyFill="1" applyBorder="1" applyAlignment="1">
      <alignment/>
    </xf>
    <xf numFmtId="0" fontId="41" fillId="49" borderId="31" xfId="463" applyFont="1" applyFill="1" applyBorder="1" applyAlignment="1" applyProtection="1">
      <alignment horizontal="left" vertical="center" wrapText="1" indent="1"/>
      <protection locked="0"/>
    </xf>
    <xf numFmtId="0" fontId="45" fillId="48" borderId="46" xfId="0" applyFont="1" applyFill="1" applyBorder="1" applyAlignment="1" applyProtection="1">
      <alignment horizontal="center" vertical="center" wrapText="1"/>
      <protection/>
    </xf>
    <xf numFmtId="0" fontId="41" fillId="48" borderId="18" xfId="0" applyFont="1" applyFill="1" applyBorder="1" applyAlignment="1" applyProtection="1">
      <alignment wrapText="1"/>
      <protection/>
    </xf>
    <xf numFmtId="0" fontId="45" fillId="50" borderId="69" xfId="0" applyFont="1" applyFill="1" applyBorder="1" applyAlignment="1" applyProtection="1">
      <alignment horizontal="center" wrapText="1"/>
      <protection/>
    </xf>
    <xf numFmtId="0" fontId="56" fillId="50" borderId="67" xfId="340" applyFont="1" applyFill="1" applyBorder="1" applyAlignment="1" applyProtection="1">
      <alignment horizontal="left" vertical="center" wrapText="1" indent="1"/>
      <protection/>
    </xf>
    <xf numFmtId="0" fontId="41" fillId="50" borderId="68" xfId="0" applyFont="1" applyFill="1" applyBorder="1" applyAlignment="1" applyProtection="1">
      <alignment wrapText="1"/>
      <protection/>
    </xf>
    <xf numFmtId="0" fontId="41" fillId="49" borderId="18" xfId="0" applyFont="1" applyFill="1" applyBorder="1" applyAlignment="1" applyProtection="1">
      <alignment wrapText="1"/>
      <protection locked="0"/>
    </xf>
    <xf numFmtId="0" fontId="52" fillId="48" borderId="27" xfId="0" applyFont="1" applyFill="1" applyBorder="1" applyAlignment="1" applyProtection="1">
      <alignment/>
      <protection/>
    </xf>
    <xf numFmtId="0" fontId="41" fillId="7" borderId="32" xfId="0" applyNumberFormat="1" applyFont="1" applyFill="1" applyBorder="1" applyAlignment="1" applyProtection="1">
      <alignment horizontal="left" vertical="center" wrapText="1"/>
      <protection/>
    </xf>
    <xf numFmtId="0" fontId="41" fillId="32" borderId="58" xfId="0" applyFont="1" applyFill="1" applyBorder="1" applyAlignment="1" applyProtection="1">
      <alignment horizontal="center" vertical="center"/>
      <protection locked="0"/>
    </xf>
    <xf numFmtId="0" fontId="41" fillId="32" borderId="33" xfId="340" applyFont="1" applyFill="1" applyBorder="1" applyAlignment="1" applyProtection="1">
      <alignment horizontal="center" vertical="center" wrapText="1"/>
      <protection locked="0"/>
    </xf>
    <xf numFmtId="0" fontId="41" fillId="48" borderId="58" xfId="0" applyFont="1" applyFill="1" applyBorder="1" applyAlignment="1" applyProtection="1">
      <alignment horizontal="center" vertical="center"/>
      <protection locked="0"/>
    </xf>
    <xf numFmtId="49" fontId="45" fillId="48" borderId="46" xfId="0" applyNumberFormat="1" applyFont="1" applyFill="1" applyBorder="1" applyAlignment="1" applyProtection="1">
      <alignment horizontal="center" vertical="center" wrapText="1"/>
      <protection/>
    </xf>
    <xf numFmtId="49" fontId="45" fillId="0" borderId="52" xfId="465" applyNumberFormat="1" applyFont="1" applyBorder="1" applyAlignment="1" applyProtection="1">
      <alignment horizontal="center"/>
      <protection/>
    </xf>
    <xf numFmtId="0" fontId="45" fillId="48" borderId="18" xfId="453" applyFont="1" applyFill="1" applyBorder="1" applyAlignment="1" applyProtection="1">
      <alignment horizontal="center" vertical="center" wrapText="1"/>
      <protection/>
    </xf>
    <xf numFmtId="0" fontId="45" fillId="48" borderId="54" xfId="453" applyFont="1" applyFill="1" applyBorder="1" applyAlignment="1" applyProtection="1">
      <alignment horizontal="center" vertical="center" wrapText="1"/>
      <protection/>
    </xf>
    <xf numFmtId="2" fontId="41" fillId="32" borderId="33" xfId="438" applyNumberFormat="1" applyFont="1" applyFill="1" applyBorder="1" applyAlignment="1" applyProtection="1">
      <alignment horizontal="center" vertical="center" wrapText="1"/>
      <protection locked="0"/>
    </xf>
    <xf numFmtId="2" fontId="41" fillId="32" borderId="38" xfId="438" applyNumberFormat="1" applyFont="1" applyFill="1" applyBorder="1" applyAlignment="1" applyProtection="1">
      <alignment horizontal="center" vertical="center" wrapText="1"/>
      <protection locked="0"/>
    </xf>
    <xf numFmtId="49" fontId="41" fillId="48" borderId="0" xfId="459" applyFont="1" applyFill="1" applyBorder="1" applyAlignment="1" applyProtection="1">
      <alignment horizontal="right" vertical="center"/>
      <protection/>
    </xf>
    <xf numFmtId="49" fontId="41" fillId="32" borderId="55" xfId="459" applyFont="1" applyFill="1" applyBorder="1" applyAlignment="1" applyProtection="1">
      <alignment horizontal="left" vertical="center"/>
      <protection locked="0"/>
    </xf>
    <xf numFmtId="49" fontId="41" fillId="32" borderId="45" xfId="459" applyFont="1" applyFill="1" applyBorder="1" applyAlignment="1" applyProtection="1">
      <alignment horizontal="left" vertical="center"/>
      <protection locked="0"/>
    </xf>
    <xf numFmtId="49" fontId="56" fillId="32" borderId="55" xfId="342" applyNumberFormat="1" applyFont="1" applyFill="1" applyBorder="1" applyAlignment="1" applyProtection="1">
      <alignment horizontal="left" vertical="center"/>
      <protection locked="0"/>
    </xf>
    <xf numFmtId="49" fontId="45" fillId="32" borderId="45" xfId="459" applyFont="1" applyFill="1" applyBorder="1" applyAlignment="1" applyProtection="1">
      <alignment horizontal="left" vertical="center"/>
      <protection locked="0"/>
    </xf>
    <xf numFmtId="49" fontId="56" fillId="32" borderId="18" xfId="342" applyNumberFormat="1" applyFont="1" applyFill="1" applyBorder="1" applyAlignment="1" applyProtection="1">
      <alignment horizontal="left" vertical="center" wrapText="1"/>
      <protection locked="0"/>
    </xf>
    <xf numFmtId="49" fontId="41" fillId="32" borderId="18" xfId="459" applyFont="1" applyFill="1" applyBorder="1" applyAlignment="1" applyProtection="1">
      <alignment horizontal="left" vertical="center" wrapText="1"/>
      <protection locked="0"/>
    </xf>
    <xf numFmtId="49" fontId="41" fillId="32" borderId="55" xfId="459" applyFont="1" applyFill="1" applyBorder="1" applyAlignment="1" applyProtection="1">
      <alignment horizontal="left" vertical="center" wrapText="1"/>
      <protection locked="0"/>
    </xf>
    <xf numFmtId="49" fontId="56" fillId="32" borderId="55" xfId="340" applyNumberFormat="1" applyFont="1" applyFill="1" applyBorder="1" applyAlignment="1" applyProtection="1">
      <alignment horizontal="left" vertical="center" wrapText="1"/>
      <protection locked="0"/>
    </xf>
    <xf numFmtId="49" fontId="41" fillId="32" borderId="45" xfId="459" applyFont="1" applyFill="1" applyBorder="1" applyAlignment="1" applyProtection="1">
      <alignment horizontal="left" vertical="center" wrapText="1"/>
      <protection locked="0"/>
    </xf>
    <xf numFmtId="49" fontId="45" fillId="0" borderId="0" xfId="459" applyFont="1" applyBorder="1" applyAlignment="1" applyProtection="1">
      <alignment horizontal="left" vertical="center" indent="2"/>
      <protection/>
    </xf>
    <xf numFmtId="0" fontId="50" fillId="48" borderId="26" xfId="462" applyNumberFormat="1" applyFont="1" applyFill="1" applyBorder="1" applyAlignment="1" applyProtection="1">
      <alignment horizontal="center" vertical="center" wrapText="1"/>
      <protection/>
    </xf>
    <xf numFmtId="0" fontId="50" fillId="48" borderId="47" xfId="462" applyNumberFormat="1" applyFont="1" applyFill="1" applyBorder="1" applyAlignment="1" applyProtection="1">
      <alignment horizontal="center" vertical="center" wrapText="1"/>
      <protection/>
    </xf>
    <xf numFmtId="49" fontId="45" fillId="7" borderId="55" xfId="456" applyFont="1" applyFill="1" applyBorder="1" applyAlignment="1" applyProtection="1">
      <alignment horizontal="center" vertical="center"/>
      <protection/>
    </xf>
    <xf numFmtId="49" fontId="45" fillId="7" borderId="45" xfId="456" applyFont="1" applyFill="1" applyBorder="1" applyAlignment="1" applyProtection="1">
      <alignment horizontal="center" vertical="center"/>
      <protection/>
    </xf>
    <xf numFmtId="49" fontId="45" fillId="7" borderId="31" xfId="456" applyFont="1" applyFill="1" applyBorder="1" applyAlignment="1" applyProtection="1">
      <alignment horizontal="center" vertical="center"/>
      <protection/>
    </xf>
    <xf numFmtId="49" fontId="45" fillId="0" borderId="18" xfId="456" applyFont="1" applyBorder="1" applyAlignment="1" applyProtection="1">
      <alignment horizontal="center" vertical="center" wrapText="1"/>
      <protection/>
    </xf>
    <xf numFmtId="49" fontId="45" fillId="4" borderId="18" xfId="456" applyNumberFormat="1" applyFont="1" applyFill="1" applyBorder="1" applyAlignment="1" applyProtection="1">
      <alignment horizontal="center" vertical="center" wrapText="1"/>
      <protection/>
    </xf>
    <xf numFmtId="0" fontId="41" fillId="49" borderId="59" xfId="460" applyFont="1" applyFill="1" applyBorder="1" applyAlignment="1" applyProtection="1">
      <alignment horizontal="center" vertical="center" wrapText="1"/>
      <protection locked="0"/>
    </xf>
    <xf numFmtId="0" fontId="41" fillId="49" borderId="72" xfId="460" applyFont="1" applyFill="1" applyBorder="1" applyAlignment="1" applyProtection="1">
      <alignment horizontal="center" vertical="center" wrapText="1"/>
      <protection locked="0"/>
    </xf>
    <xf numFmtId="0" fontId="45" fillId="49" borderId="32" xfId="458" applyFont="1" applyFill="1" applyBorder="1" applyAlignment="1" applyProtection="1">
      <alignment horizontal="center" vertical="center" wrapText="1"/>
      <protection locked="0"/>
    </xf>
    <xf numFmtId="0" fontId="45" fillId="49" borderId="56" xfId="458" applyFont="1" applyFill="1" applyBorder="1" applyAlignment="1" applyProtection="1">
      <alignment horizontal="center" vertical="center" wrapText="1"/>
      <protection locked="0"/>
    </xf>
    <xf numFmtId="0" fontId="45" fillId="48" borderId="26" xfId="460" applyFont="1" applyFill="1" applyBorder="1" applyAlignment="1" applyProtection="1">
      <alignment horizontal="right" vertical="center" wrapText="1"/>
      <protection/>
    </xf>
    <xf numFmtId="0" fontId="45" fillId="7" borderId="55" xfId="460" applyFont="1" applyFill="1" applyBorder="1" applyAlignment="1" applyProtection="1">
      <alignment horizontal="center" vertical="center" wrapText="1"/>
      <protection/>
    </xf>
    <xf numFmtId="0" fontId="45" fillId="7" borderId="45" xfId="460" applyFont="1" applyFill="1" applyBorder="1" applyAlignment="1" applyProtection="1">
      <alignment horizontal="center" vertical="center" wrapText="1"/>
      <protection/>
    </xf>
    <xf numFmtId="0" fontId="45" fillId="7" borderId="31" xfId="460" applyFont="1" applyFill="1" applyBorder="1" applyAlignment="1" applyProtection="1">
      <alignment horizontal="center" vertical="center" wrapText="1"/>
      <protection/>
    </xf>
    <xf numFmtId="0" fontId="45" fillId="48" borderId="24" xfId="460" applyFont="1" applyFill="1" applyBorder="1" applyAlignment="1" applyProtection="1">
      <alignment horizontal="center" vertical="center" wrapText="1"/>
      <protection/>
    </xf>
    <xf numFmtId="0" fontId="45" fillId="48" borderId="37" xfId="460" applyFont="1" applyFill="1" applyBorder="1" applyAlignment="1" applyProtection="1">
      <alignment horizontal="center" vertical="center" wrapText="1"/>
      <protection/>
    </xf>
    <xf numFmtId="0" fontId="45" fillId="4" borderId="36" xfId="460" applyFont="1" applyFill="1" applyBorder="1" applyAlignment="1" applyProtection="1">
      <alignment horizontal="center" vertical="center" wrapText="1"/>
      <protection/>
    </xf>
    <xf numFmtId="0" fontId="45" fillId="4" borderId="38" xfId="460" applyFont="1" applyFill="1" applyBorder="1" applyAlignment="1" applyProtection="1">
      <alignment horizontal="center" vertical="center" wrapText="1"/>
      <protection/>
    </xf>
    <xf numFmtId="0" fontId="41" fillId="49" borderId="73" xfId="466" applyNumberFormat="1" applyFont="1" applyFill="1" applyBorder="1" applyAlignment="1" applyProtection="1">
      <alignment horizontal="center" vertical="center" wrapText="1"/>
      <protection locked="0"/>
    </xf>
    <xf numFmtId="0" fontId="41" fillId="49" borderId="74" xfId="466" applyNumberFormat="1" applyFont="1" applyFill="1" applyBorder="1" applyAlignment="1" applyProtection="1">
      <alignment horizontal="center" vertical="center" wrapText="1"/>
      <protection locked="0"/>
    </xf>
    <xf numFmtId="0" fontId="41" fillId="48" borderId="73" xfId="466" applyNumberFormat="1" applyFont="1" applyFill="1" applyBorder="1" applyAlignment="1" applyProtection="1">
      <alignment horizontal="center" vertical="center" wrapText="1"/>
      <protection/>
    </xf>
    <xf numFmtId="0" fontId="41" fillId="48" borderId="74" xfId="466" applyNumberFormat="1" applyFont="1" applyFill="1" applyBorder="1" applyAlignment="1" applyProtection="1">
      <alignment horizontal="center" vertical="center" wrapText="1"/>
      <protection/>
    </xf>
    <xf numFmtId="49" fontId="41" fillId="48" borderId="46" xfId="466" applyNumberFormat="1" applyFont="1" applyFill="1" applyBorder="1" applyAlignment="1" applyProtection="1">
      <alignment horizontal="center" vertical="center" wrapText="1"/>
      <protection/>
    </xf>
    <xf numFmtId="49" fontId="41" fillId="48" borderId="36" xfId="466" applyNumberFormat="1" applyFont="1" applyFill="1" applyBorder="1" applyAlignment="1" applyProtection="1">
      <alignment horizontal="center" vertical="center" wrapText="1"/>
      <protection/>
    </xf>
    <xf numFmtId="0" fontId="41" fillId="48" borderId="75" xfId="460" applyFont="1" applyFill="1" applyBorder="1" applyAlignment="1" applyProtection="1">
      <alignment horizontal="center" vertical="center" wrapText="1"/>
      <protection/>
    </xf>
    <xf numFmtId="0" fontId="41" fillId="48" borderId="76" xfId="460" applyFont="1" applyFill="1" applyBorder="1" applyAlignment="1" applyProtection="1">
      <alignment horizontal="center" vertical="center" wrapText="1"/>
      <protection/>
    </xf>
    <xf numFmtId="0" fontId="41" fillId="48" borderId="46" xfId="460" applyFont="1" applyFill="1" applyBorder="1" applyAlignment="1" applyProtection="1">
      <alignment horizontal="center" vertical="center" wrapText="1"/>
      <protection/>
    </xf>
    <xf numFmtId="0" fontId="41" fillId="48" borderId="44" xfId="460" applyFont="1" applyFill="1" applyBorder="1" applyAlignment="1" applyProtection="1">
      <alignment horizontal="center" vertical="center" wrapText="1"/>
      <protection/>
    </xf>
    <xf numFmtId="0" fontId="41" fillId="48" borderId="31" xfId="460" applyFont="1" applyFill="1" applyBorder="1" applyAlignment="1" applyProtection="1">
      <alignment horizontal="center" vertical="center" wrapText="1"/>
      <protection/>
    </xf>
    <xf numFmtId="0" fontId="41" fillId="48" borderId="36" xfId="460" applyFont="1" applyFill="1" applyBorder="1" applyAlignment="1" applyProtection="1">
      <alignment horizontal="center" vertical="center" wrapText="1"/>
      <protection/>
    </xf>
    <xf numFmtId="0" fontId="45" fillId="48" borderId="59" xfId="438" applyFont="1" applyFill="1" applyBorder="1" applyAlignment="1" applyProtection="1">
      <alignment horizontal="center" vertical="center" wrapText="1"/>
      <protection/>
    </xf>
    <xf numFmtId="0" fontId="45" fillId="48" borderId="18" xfId="438" applyFont="1" applyFill="1" applyBorder="1" applyAlignment="1" applyProtection="1">
      <alignment horizontal="center" vertical="center" wrapText="1"/>
      <protection/>
    </xf>
    <xf numFmtId="0" fontId="45" fillId="48" borderId="54" xfId="438" applyFont="1" applyFill="1" applyBorder="1" applyAlignment="1" applyProtection="1">
      <alignment horizontal="center" vertical="center" wrapText="1"/>
      <protection/>
    </xf>
    <xf numFmtId="0" fontId="45" fillId="48" borderId="37" xfId="438" applyFont="1" applyFill="1" applyBorder="1" applyAlignment="1" applyProtection="1">
      <alignment horizontal="center" vertical="center" wrapText="1"/>
      <protection/>
    </xf>
    <xf numFmtId="0" fontId="45" fillId="48" borderId="33" xfId="438" applyFont="1" applyFill="1" applyBorder="1" applyAlignment="1" applyProtection="1">
      <alignment horizontal="center" vertical="center" wrapText="1"/>
      <protection/>
    </xf>
    <xf numFmtId="0" fontId="45" fillId="48" borderId="57" xfId="438" applyFont="1" applyFill="1" applyBorder="1" applyAlignment="1" applyProtection="1">
      <alignment horizontal="center" vertical="center" wrapText="1"/>
      <protection/>
    </xf>
    <xf numFmtId="0" fontId="45" fillId="7" borderId="55" xfId="0" applyFont="1" applyFill="1" applyBorder="1" applyAlignment="1" applyProtection="1">
      <alignment horizontal="center" vertical="center" wrapText="1"/>
      <protection/>
    </xf>
    <xf numFmtId="0" fontId="45" fillId="7" borderId="45" xfId="0" applyFont="1" applyFill="1" applyBorder="1" applyAlignment="1" applyProtection="1">
      <alignment horizontal="center" vertical="center" wrapText="1"/>
      <protection/>
    </xf>
    <xf numFmtId="0" fontId="45" fillId="7" borderId="31" xfId="0" applyFont="1" applyFill="1" applyBorder="1" applyAlignment="1" applyProtection="1">
      <alignment horizontal="center" vertical="center" wrapText="1"/>
      <protection/>
    </xf>
    <xf numFmtId="0" fontId="55" fillId="0" borderId="73" xfId="465" applyFont="1" applyBorder="1" applyAlignment="1" applyProtection="1">
      <alignment horizontal="center"/>
      <protection/>
    </xf>
    <xf numFmtId="0" fontId="55" fillId="0" borderId="77" xfId="465" applyFont="1" applyBorder="1" applyAlignment="1" applyProtection="1">
      <alignment horizontal="center"/>
      <protection/>
    </xf>
    <xf numFmtId="0" fontId="60" fillId="0" borderId="24" xfId="465" applyFont="1" applyBorder="1" applyAlignment="1" applyProtection="1">
      <alignment horizontal="center" vertical="center" wrapText="1"/>
      <protection/>
    </xf>
    <xf numFmtId="0" fontId="60" fillId="0" borderId="46" xfId="465" applyFont="1" applyBorder="1" applyAlignment="1" applyProtection="1">
      <alignment horizontal="center" vertical="center" wrapText="1"/>
      <protection/>
    </xf>
    <xf numFmtId="0" fontId="60" fillId="0" borderId="61" xfId="465" applyFont="1" applyBorder="1" applyAlignment="1" applyProtection="1">
      <alignment horizontal="center" vertical="center" wrapText="1"/>
      <protection/>
    </xf>
    <xf numFmtId="0" fontId="45" fillId="48" borderId="59" xfId="453" applyFont="1" applyFill="1" applyBorder="1" applyAlignment="1" applyProtection="1">
      <alignment horizontal="center" vertical="center" wrapText="1"/>
      <protection/>
    </xf>
    <xf numFmtId="0" fontId="45" fillId="48" borderId="72" xfId="453" applyFont="1" applyFill="1" applyBorder="1" applyAlignment="1" applyProtection="1">
      <alignment horizontal="center" vertical="center" wrapText="1"/>
      <protection/>
    </xf>
    <xf numFmtId="0" fontId="0" fillId="0" borderId="78" xfId="0" applyBorder="1" applyAlignment="1">
      <alignment/>
    </xf>
    <xf numFmtId="0" fontId="0" fillId="0" borderId="76" xfId="0" applyBorder="1" applyAlignment="1">
      <alignment/>
    </xf>
    <xf numFmtId="0" fontId="45" fillId="48" borderId="18" xfId="453" applyFont="1" applyFill="1" applyBorder="1" applyAlignment="1" applyProtection="1">
      <alignment horizontal="center" vertical="center" wrapText="1"/>
      <protection/>
    </xf>
    <xf numFmtId="0" fontId="45" fillId="48" borderId="54" xfId="453" applyFont="1" applyFill="1" applyBorder="1" applyAlignment="1" applyProtection="1">
      <alignment horizontal="center" vertical="center" wrapText="1"/>
      <protection/>
    </xf>
    <xf numFmtId="0" fontId="45" fillId="48" borderId="55" xfId="453" applyFont="1" applyFill="1" applyBorder="1" applyAlignment="1" applyProtection="1">
      <alignment horizontal="center" vertical="center" wrapText="1"/>
      <protection/>
    </xf>
    <xf numFmtId="0" fontId="45" fillId="48" borderId="78" xfId="453" applyFont="1" applyFill="1" applyBorder="1" applyAlignment="1" applyProtection="1">
      <alignment horizontal="center" vertical="center" wrapText="1"/>
      <protection/>
    </xf>
    <xf numFmtId="0" fontId="45" fillId="48" borderId="76" xfId="453" applyFont="1" applyFill="1" applyBorder="1" applyAlignment="1" applyProtection="1">
      <alignment horizontal="center" vertical="center" wrapText="1"/>
      <protection/>
    </xf>
    <xf numFmtId="0" fontId="60" fillId="0" borderId="79" xfId="465" applyFont="1" applyBorder="1" applyAlignment="1" applyProtection="1">
      <alignment horizontal="center" vertical="center" wrapText="1"/>
      <protection/>
    </xf>
    <xf numFmtId="0" fontId="60" fillId="0" borderId="80" xfId="465" applyFont="1" applyBorder="1" applyAlignment="1" applyProtection="1">
      <alignment horizontal="center" vertical="center" wrapText="1"/>
      <protection/>
    </xf>
    <xf numFmtId="0" fontId="60" fillId="0" borderId="0" xfId="465" applyFont="1" applyBorder="1" applyAlignment="1" applyProtection="1">
      <alignment horizontal="center" vertical="center" wrapText="1"/>
      <protection/>
    </xf>
    <xf numFmtId="0" fontId="60" fillId="0" borderId="21" xfId="465" applyFont="1" applyBorder="1" applyAlignment="1" applyProtection="1">
      <alignment horizontal="center" vertical="center" wrapText="1"/>
      <protection/>
    </xf>
    <xf numFmtId="0" fontId="41" fillId="48" borderId="31" xfId="463" applyFont="1" applyFill="1" applyBorder="1" applyAlignment="1" applyProtection="1">
      <alignment horizontal="left" vertical="center" wrapText="1" indent="2"/>
      <protection/>
    </xf>
    <xf numFmtId="0" fontId="41" fillId="48" borderId="31" xfId="463" applyFont="1" applyFill="1" applyBorder="1" applyAlignment="1" applyProtection="1">
      <alignment horizontal="left" vertical="center" wrapText="1"/>
      <protection/>
    </xf>
    <xf numFmtId="0" fontId="41" fillId="48" borderId="42" xfId="463" applyFont="1" applyFill="1" applyBorder="1" applyAlignment="1" applyProtection="1">
      <alignment horizontal="left" vertical="center" wrapText="1"/>
      <protection/>
    </xf>
    <xf numFmtId="0" fontId="41" fillId="48" borderId="53" xfId="463" applyFont="1" applyFill="1" applyBorder="1" applyAlignment="1" applyProtection="1">
      <alignment horizontal="left" vertical="center" wrapText="1"/>
      <protection/>
    </xf>
    <xf numFmtId="0" fontId="41" fillId="48" borderId="55" xfId="0" applyFont="1" applyFill="1" applyBorder="1" applyAlignment="1" applyProtection="1">
      <alignment vertical="center" wrapText="1"/>
      <protection/>
    </xf>
    <xf numFmtId="0" fontId="41" fillId="48" borderId="31" xfId="0" applyFont="1" applyFill="1" applyBorder="1" applyAlignment="1" applyProtection="1">
      <alignment vertical="center" wrapText="1"/>
      <protection/>
    </xf>
    <xf numFmtId="0" fontId="41" fillId="48" borderId="55" xfId="0" applyFont="1" applyFill="1" applyBorder="1" applyAlignment="1" applyProtection="1">
      <alignment horizontal="left" vertical="center" wrapText="1" indent="1"/>
      <protection/>
    </xf>
    <xf numFmtId="0" fontId="41" fillId="48" borderId="31" xfId="0" applyFont="1" applyFill="1" applyBorder="1" applyAlignment="1" applyProtection="1">
      <alignment horizontal="left" vertical="center" wrapText="1" indent="1"/>
      <protection/>
    </xf>
    <xf numFmtId="0" fontId="41" fillId="48" borderId="55" xfId="0" applyFont="1" applyFill="1" applyBorder="1" applyAlignment="1" applyProtection="1">
      <alignment horizontal="left" vertical="center" wrapText="1"/>
      <protection/>
    </xf>
    <xf numFmtId="0" fontId="41" fillId="48" borderId="31" xfId="0" applyFont="1" applyFill="1" applyBorder="1" applyAlignment="1" applyProtection="1">
      <alignment horizontal="left" vertical="center" wrapText="1"/>
      <protection/>
    </xf>
    <xf numFmtId="0" fontId="41" fillId="48" borderId="56" xfId="0" applyFont="1" applyFill="1" applyBorder="1" applyAlignment="1" applyProtection="1">
      <alignment vertical="center" wrapText="1"/>
      <protection/>
    </xf>
    <xf numFmtId="0" fontId="41" fillId="48" borderId="70" xfId="0" applyFont="1" applyFill="1" applyBorder="1" applyAlignment="1" applyProtection="1">
      <alignment vertical="center" wrapText="1"/>
      <protection/>
    </xf>
    <xf numFmtId="0" fontId="41" fillId="48" borderId="55" xfId="0" applyFont="1" applyFill="1" applyBorder="1" applyAlignment="1" applyProtection="1">
      <alignment horizontal="center" vertical="center" wrapText="1"/>
      <protection/>
    </xf>
    <xf numFmtId="0" fontId="41" fillId="48" borderId="31" xfId="0" applyFont="1" applyFill="1" applyBorder="1" applyAlignment="1" applyProtection="1">
      <alignment horizontal="center" vertical="center" wrapText="1"/>
      <protection/>
    </xf>
    <xf numFmtId="0" fontId="41" fillId="48" borderId="55" xfId="0" applyFont="1" applyFill="1" applyBorder="1" applyAlignment="1" applyProtection="1">
      <alignment horizontal="left" vertical="center" wrapText="1" indent="2"/>
      <protection/>
    </xf>
    <xf numFmtId="0" fontId="41" fillId="48" borderId="31" xfId="0" applyFont="1" applyFill="1" applyBorder="1" applyAlignment="1" applyProtection="1">
      <alignment horizontal="left" vertical="center" wrapText="1" indent="2"/>
      <protection/>
    </xf>
    <xf numFmtId="49" fontId="41" fillId="48" borderId="61" xfId="0" applyNumberFormat="1" applyFont="1" applyFill="1" applyBorder="1" applyAlignment="1" applyProtection="1">
      <alignment horizontal="center" vertical="center"/>
      <protection/>
    </xf>
    <xf numFmtId="49" fontId="41" fillId="48" borderId="60" xfId="0" applyNumberFormat="1" applyFont="1" applyFill="1" applyBorder="1" applyAlignment="1" applyProtection="1">
      <alignment horizontal="center" vertical="center"/>
      <protection/>
    </xf>
    <xf numFmtId="49" fontId="41" fillId="48" borderId="52" xfId="0" applyNumberFormat="1" applyFont="1" applyFill="1" applyBorder="1" applyAlignment="1" applyProtection="1">
      <alignment horizontal="center" vertical="center"/>
      <protection/>
    </xf>
    <xf numFmtId="0" fontId="41" fillId="49" borderId="54" xfId="0" applyFont="1" applyFill="1" applyBorder="1" applyAlignment="1" applyProtection="1">
      <alignment horizontal="left" vertical="center" wrapText="1" indent="2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41" fillId="48" borderId="29" xfId="0" applyFont="1" applyFill="1" applyBorder="1" applyAlignment="1" applyProtection="1">
      <alignment horizontal="left" vertical="center" wrapText="1"/>
      <protection/>
    </xf>
    <xf numFmtId="0" fontId="41" fillId="48" borderId="41" xfId="0" applyFont="1" applyFill="1" applyBorder="1" applyAlignment="1" applyProtection="1">
      <alignment horizontal="left" vertical="center" wrapText="1"/>
      <protection/>
    </xf>
    <xf numFmtId="0" fontId="55" fillId="48" borderId="48" xfId="0" applyFont="1" applyFill="1" applyBorder="1" applyAlignment="1" applyProtection="1">
      <alignment horizontal="center" vertical="center" wrapText="1"/>
      <protection/>
    </xf>
    <xf numFmtId="0" fontId="45" fillId="48" borderId="66" xfId="0" applyFont="1" applyFill="1" applyBorder="1" applyAlignment="1" applyProtection="1">
      <alignment horizontal="center" vertical="center" wrapText="1"/>
      <protection/>
    </xf>
    <xf numFmtId="0" fontId="45" fillId="48" borderId="80" xfId="0" applyFont="1" applyFill="1" applyBorder="1" applyAlignment="1" applyProtection="1">
      <alignment horizontal="center" vertical="center" wrapText="1"/>
      <protection/>
    </xf>
    <xf numFmtId="0" fontId="63" fillId="48" borderId="0" xfId="0" applyFont="1" applyFill="1" applyBorder="1" applyAlignment="1" applyProtection="1">
      <alignment horizontal="left" vertical="center" wrapText="1"/>
      <protection/>
    </xf>
    <xf numFmtId="0" fontId="41" fillId="48" borderId="0" xfId="0" applyFont="1" applyFill="1" applyBorder="1" applyAlignment="1" applyProtection="1">
      <alignment horizontal="left" vertical="center" wrapText="1"/>
      <protection/>
    </xf>
    <xf numFmtId="0" fontId="45" fillId="7" borderId="55" xfId="0" applyFont="1" applyFill="1" applyBorder="1" applyAlignment="1" applyProtection="1">
      <alignment horizontal="center" vertical="center"/>
      <protection/>
    </xf>
    <xf numFmtId="0" fontId="45" fillId="7" borderId="45" xfId="0" applyFont="1" applyFill="1" applyBorder="1" applyAlignment="1" applyProtection="1">
      <alignment horizontal="center" vertical="center"/>
      <protection/>
    </xf>
    <xf numFmtId="0" fontId="45" fillId="7" borderId="31" xfId="0" applyFont="1" applyFill="1" applyBorder="1" applyAlignment="1" applyProtection="1">
      <alignment horizontal="center" vertical="center"/>
      <protection/>
    </xf>
    <xf numFmtId="0" fontId="45" fillId="30" borderId="35" xfId="0" applyFont="1" applyFill="1" applyBorder="1" applyAlignment="1" applyProtection="1">
      <alignment horizontal="center" vertical="center" wrapText="1"/>
      <protection/>
    </xf>
    <xf numFmtId="0" fontId="45" fillId="30" borderId="81" xfId="0" applyFont="1" applyFill="1" applyBorder="1" applyAlignment="1" applyProtection="1">
      <alignment horizontal="center" vertical="center" wrapText="1"/>
      <protection/>
    </xf>
    <xf numFmtId="0" fontId="45" fillId="30" borderId="74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й заголовок" xfId="407"/>
    <cellStyle name="Мой заголовок листа" xfId="408"/>
    <cellStyle name="Мои наименования показателей" xfId="409"/>
    <cellStyle name="Мои наименования показателей 2" xfId="410"/>
    <cellStyle name="Мои наименования показателей 3" xfId="411"/>
    <cellStyle name="Мои наименования показателей 4" xfId="412"/>
    <cellStyle name="Мои наименования показателей 5" xfId="413"/>
    <cellStyle name="Мои наименования показателей 6" xfId="414"/>
    <cellStyle name="Мои наименования показателей 7" xfId="415"/>
    <cellStyle name="Мои наименования показателей 8" xfId="416"/>
    <cellStyle name="Мои наименования показателей_BALANCE.TBO.1.71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3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8" t="str">
        <f>"Версия "&amp;GetVersion()</f>
        <v>Версия 3.0</v>
      </c>
      <c r="Q2" s="369"/>
    </row>
    <row r="3" spans="2:17" ht="30.75" customHeight="1">
      <c r="B3" s="70"/>
      <c r="C3" s="370" t="s">
        <v>126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2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73" t="s">
        <v>214</v>
      </c>
      <c r="D5" s="373"/>
      <c r="E5" s="373"/>
      <c r="F5" s="373"/>
      <c r="G5" s="373"/>
      <c r="H5" s="373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4" t="s">
        <v>174</v>
      </c>
      <c r="D6" s="374"/>
      <c r="E6" s="374"/>
      <c r="F6" s="374"/>
      <c r="G6" s="374"/>
      <c r="H6" s="374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67" t="s">
        <v>335</v>
      </c>
      <c r="D42" s="367"/>
      <c r="E42" s="367"/>
      <c r="F42" s="367"/>
      <c r="G42" s="367"/>
      <c r="H42" s="367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57" t="s">
        <v>336</v>
      </c>
      <c r="D43" s="357"/>
      <c r="E43" s="364"/>
      <c r="F43" s="366"/>
      <c r="G43" s="366"/>
      <c r="H43" s="366"/>
      <c r="I43" s="366"/>
      <c r="J43" s="366"/>
      <c r="K43" s="366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57" t="s">
        <v>337</v>
      </c>
      <c r="D44" s="357"/>
      <c r="E44" s="364"/>
      <c r="F44" s="366"/>
      <c r="G44" s="366"/>
      <c r="H44" s="366"/>
      <c r="I44" s="366"/>
      <c r="J44" s="366"/>
      <c r="K44" s="366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57" t="s">
        <v>197</v>
      </c>
      <c r="D45" s="357"/>
      <c r="E45" s="365" t="s">
        <v>338</v>
      </c>
      <c r="F45" s="366"/>
      <c r="G45" s="366"/>
      <c r="H45" s="366"/>
      <c r="I45" s="366"/>
      <c r="J45" s="366"/>
      <c r="K45" s="366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57" t="s">
        <v>339</v>
      </c>
      <c r="D46" s="357"/>
      <c r="E46" s="362"/>
      <c r="F46" s="363"/>
      <c r="G46" s="363"/>
      <c r="H46" s="363"/>
      <c r="I46" s="363"/>
      <c r="J46" s="363"/>
      <c r="K46" s="364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57" t="s">
        <v>340</v>
      </c>
      <c r="D47" s="357"/>
      <c r="E47" s="363" t="s">
        <v>341</v>
      </c>
      <c r="F47" s="363"/>
      <c r="G47" s="363"/>
      <c r="H47" s="363"/>
      <c r="I47" s="363"/>
      <c r="J47" s="363"/>
      <c r="K47" s="364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67" t="s">
        <v>342</v>
      </c>
      <c r="D49" s="367"/>
      <c r="E49" s="367"/>
      <c r="F49" s="367"/>
      <c r="G49" s="367"/>
      <c r="H49" s="367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57" t="s">
        <v>336</v>
      </c>
      <c r="D50" s="357"/>
      <c r="E50" s="364"/>
      <c r="F50" s="359"/>
      <c r="G50" s="359"/>
      <c r="H50" s="359"/>
      <c r="I50" s="359"/>
      <c r="J50" s="359"/>
      <c r="K50" s="359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57" t="s">
        <v>337</v>
      </c>
      <c r="D51" s="357"/>
      <c r="E51" s="358"/>
      <c r="F51" s="359"/>
      <c r="G51" s="359"/>
      <c r="H51" s="359"/>
      <c r="I51" s="359"/>
      <c r="J51" s="359"/>
      <c r="K51" s="359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57" t="s">
        <v>197</v>
      </c>
      <c r="D52" s="357"/>
      <c r="E52" s="360"/>
      <c r="F52" s="361"/>
      <c r="G52" s="361"/>
      <c r="H52" s="361"/>
      <c r="I52" s="361"/>
      <c r="J52" s="361"/>
      <c r="K52" s="361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57" t="s">
        <v>339</v>
      </c>
      <c r="D53" s="357"/>
      <c r="E53" s="362"/>
      <c r="F53" s="363"/>
      <c r="G53" s="363"/>
      <c r="H53" s="363"/>
      <c r="I53" s="363"/>
      <c r="J53" s="363"/>
      <c r="K53" s="364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57" t="s">
        <v>340</v>
      </c>
      <c r="D54" s="357"/>
      <c r="E54" s="363"/>
      <c r="F54" s="363"/>
      <c r="G54" s="363"/>
      <c r="H54" s="363"/>
      <c r="I54" s="363"/>
      <c r="J54" s="363"/>
      <c r="K54" s="363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C51:D51"/>
    <mergeCell ref="E51:K51"/>
    <mergeCell ref="C52:D52"/>
    <mergeCell ref="E52:K52"/>
    <mergeCell ref="C53:D53"/>
    <mergeCell ref="E53:K53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view="pageBreakPreview" zoomScaleSheetLayoutView="100" zoomScalePageLayoutView="0" workbookViewId="0" topLeftCell="C7">
      <selection activeCell="G23" sqref="G23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5" t="s">
        <v>493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2</v>
      </c>
      <c r="F12" s="459"/>
      <c r="G12" s="460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268</v>
      </c>
      <c r="G15" s="348"/>
      <c r="H15" s="115"/>
    </row>
    <row r="16" spans="4:8" ht="22.5">
      <c r="D16" s="346"/>
      <c r="E16" s="340">
        <v>2</v>
      </c>
      <c r="F16" s="341" t="s">
        <v>269</v>
      </c>
      <c r="G16" s="348"/>
      <c r="H16" s="115"/>
    </row>
    <row r="17" spans="4:8" ht="55.5" customHeight="1">
      <c r="D17" s="346"/>
      <c r="E17" s="340">
        <v>3</v>
      </c>
      <c r="F17" s="341" t="s">
        <v>270</v>
      </c>
      <c r="G17" s="348"/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 ht="11.25">
      <c r="D19" s="346"/>
      <c r="E19" s="351" t="s">
        <v>462</v>
      </c>
      <c r="F19" s="164" t="s">
        <v>495</v>
      </c>
      <c r="G19" s="348"/>
      <c r="H19" s="115"/>
    </row>
    <row r="20" spans="4:8" ht="11.25">
      <c r="D20" s="346"/>
      <c r="E20" s="351" t="s">
        <v>463</v>
      </c>
      <c r="F20" s="164" t="s">
        <v>494</v>
      </c>
      <c r="G20" s="348"/>
      <c r="H20" s="115"/>
    </row>
    <row r="21" spans="4:8" ht="11.25">
      <c r="D21" s="346"/>
      <c r="E21" s="351" t="s">
        <v>209</v>
      </c>
      <c r="F21" s="164" t="s">
        <v>211</v>
      </c>
      <c r="G21" s="348"/>
      <c r="H21" s="115"/>
    </row>
    <row r="22" spans="4:8" ht="11.25">
      <c r="D22" s="346"/>
      <c r="E22" s="351" t="s">
        <v>210</v>
      </c>
      <c r="F22" s="164" t="s">
        <v>496</v>
      </c>
      <c r="G22" s="348"/>
      <c r="H22" s="115"/>
    </row>
    <row r="23" spans="4:8" ht="33.75">
      <c r="D23" s="346" t="s">
        <v>482</v>
      </c>
      <c r="E23" s="340">
        <v>5</v>
      </c>
      <c r="F23" s="341" t="s">
        <v>229</v>
      </c>
      <c r="G23" s="348"/>
      <c r="H23" s="115"/>
    </row>
    <row r="24" spans="4:8" ht="33.75">
      <c r="D24" s="346"/>
      <c r="E24" s="340">
        <v>6</v>
      </c>
      <c r="F24" s="333" t="s">
        <v>5</v>
      </c>
      <c r="G24" s="348"/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3" t="s">
        <v>230</v>
      </c>
      <c r="F27" s="454"/>
      <c r="G27" s="454"/>
      <c r="H27" s="115"/>
    </row>
    <row r="28" spans="4:8" ht="27.75" customHeight="1">
      <c r="D28" s="95"/>
      <c r="E28" s="453" t="s">
        <v>228</v>
      </c>
      <c r="F28" s="454"/>
      <c r="G28" s="454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574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472</v>
      </c>
      <c r="C1" s="143" t="s">
        <v>473</v>
      </c>
      <c r="D1" s="143" t="s">
        <v>475</v>
      </c>
      <c r="E1" s="143" t="s">
        <v>476</v>
      </c>
      <c r="F1" s="143" t="s">
        <v>477</v>
      </c>
      <c r="G1" s="143" t="s">
        <v>478</v>
      </c>
      <c r="H1" s="143" t="s">
        <v>479</v>
      </c>
    </row>
    <row r="2" spans="1:8" ht="12.75">
      <c r="A2" s="143">
        <v>1</v>
      </c>
      <c r="B2" s="273" t="s">
        <v>502</v>
      </c>
      <c r="C2" s="273" t="s">
        <v>504</v>
      </c>
      <c r="D2" s="273" t="s">
        <v>505</v>
      </c>
      <c r="E2" s="273" t="s">
        <v>1090</v>
      </c>
      <c r="F2" s="273" t="s">
        <v>1091</v>
      </c>
      <c r="G2" s="273" t="s">
        <v>1092</v>
      </c>
      <c r="H2" s="143" t="s">
        <v>30</v>
      </c>
    </row>
    <row r="3" spans="1:8" ht="12.75">
      <c r="A3" s="143">
        <v>2</v>
      </c>
      <c r="B3" s="273" t="s">
        <v>502</v>
      </c>
      <c r="C3" s="273" t="s">
        <v>504</v>
      </c>
      <c r="D3" s="273" t="s">
        <v>505</v>
      </c>
      <c r="E3" s="273" t="s">
        <v>1093</v>
      </c>
      <c r="F3" s="273" t="s">
        <v>1094</v>
      </c>
      <c r="G3" s="273" t="s">
        <v>1092</v>
      </c>
      <c r="H3" s="143" t="s">
        <v>30</v>
      </c>
    </row>
    <row r="4" spans="1:8" ht="12.75">
      <c r="A4" s="143">
        <v>3</v>
      </c>
      <c r="B4" s="273" t="s">
        <v>502</v>
      </c>
      <c r="C4" s="273" t="s">
        <v>506</v>
      </c>
      <c r="D4" s="273" t="s">
        <v>507</v>
      </c>
      <c r="E4" s="273" t="s">
        <v>1095</v>
      </c>
      <c r="F4" s="273" t="s">
        <v>1096</v>
      </c>
      <c r="G4" s="273" t="s">
        <v>1092</v>
      </c>
      <c r="H4" s="143" t="s">
        <v>30</v>
      </c>
    </row>
    <row r="5" spans="1:8" ht="12.75">
      <c r="A5" s="143">
        <v>4</v>
      </c>
      <c r="B5" s="273" t="s">
        <v>502</v>
      </c>
      <c r="C5" s="273" t="s">
        <v>508</v>
      </c>
      <c r="D5" s="273" t="s">
        <v>509</v>
      </c>
      <c r="E5" s="273" t="s">
        <v>1097</v>
      </c>
      <c r="F5" s="273" t="s">
        <v>1098</v>
      </c>
      <c r="G5" s="273" t="s">
        <v>1092</v>
      </c>
      <c r="H5" s="143" t="s">
        <v>30</v>
      </c>
    </row>
    <row r="6" spans="1:8" ht="12.75">
      <c r="A6" s="143">
        <v>5</v>
      </c>
      <c r="B6" s="273" t="s">
        <v>502</v>
      </c>
      <c r="C6" s="273" t="s">
        <v>510</v>
      </c>
      <c r="D6" s="273" t="s">
        <v>511</v>
      </c>
      <c r="E6" s="273" t="s">
        <v>1099</v>
      </c>
      <c r="F6" s="273" t="s">
        <v>1100</v>
      </c>
      <c r="G6" s="273" t="s">
        <v>1092</v>
      </c>
      <c r="H6" s="143" t="s">
        <v>30</v>
      </c>
    </row>
    <row r="7" spans="1:8" ht="12.75">
      <c r="A7" s="143">
        <v>6</v>
      </c>
      <c r="B7" s="273" t="s">
        <v>502</v>
      </c>
      <c r="C7" s="273" t="s">
        <v>512</v>
      </c>
      <c r="D7" s="273" t="s">
        <v>513</v>
      </c>
      <c r="E7" s="273" t="s">
        <v>1101</v>
      </c>
      <c r="F7" s="273" t="s">
        <v>1102</v>
      </c>
      <c r="G7" s="273" t="s">
        <v>1092</v>
      </c>
      <c r="H7" s="143" t="s">
        <v>30</v>
      </c>
    </row>
    <row r="8" spans="1:8" ht="12.75">
      <c r="A8" s="143">
        <v>7</v>
      </c>
      <c r="B8" s="273" t="s">
        <v>502</v>
      </c>
      <c r="C8" s="273" t="s">
        <v>514</v>
      </c>
      <c r="D8" s="273" t="s">
        <v>515</v>
      </c>
      <c r="E8" s="273" t="s">
        <v>1103</v>
      </c>
      <c r="F8" s="273" t="s">
        <v>1104</v>
      </c>
      <c r="G8" s="273" t="s">
        <v>1092</v>
      </c>
      <c r="H8" s="143" t="s">
        <v>30</v>
      </c>
    </row>
    <row r="9" spans="1:8" ht="12.75">
      <c r="A9" s="143">
        <v>8</v>
      </c>
      <c r="B9" s="273" t="s">
        <v>502</v>
      </c>
      <c r="C9" s="273" t="s">
        <v>514</v>
      </c>
      <c r="D9" s="273" t="s">
        <v>515</v>
      </c>
      <c r="E9" s="273" t="s">
        <v>1105</v>
      </c>
      <c r="F9" s="273" t="s">
        <v>1106</v>
      </c>
      <c r="G9" s="273" t="s">
        <v>1092</v>
      </c>
      <c r="H9" s="143" t="s">
        <v>30</v>
      </c>
    </row>
    <row r="10" spans="1:8" ht="12.75">
      <c r="A10" s="143">
        <v>9</v>
      </c>
      <c r="B10" s="273" t="s">
        <v>502</v>
      </c>
      <c r="C10" s="273" t="s">
        <v>516</v>
      </c>
      <c r="D10" s="273" t="s">
        <v>517</v>
      </c>
      <c r="E10" s="273" t="s">
        <v>1107</v>
      </c>
      <c r="F10" s="273" t="s">
        <v>1108</v>
      </c>
      <c r="G10" s="273" t="s">
        <v>1092</v>
      </c>
      <c r="H10" s="143" t="s">
        <v>30</v>
      </c>
    </row>
    <row r="11" spans="1:8" ht="12.75">
      <c r="A11" s="143">
        <v>10</v>
      </c>
      <c r="B11" s="273" t="s">
        <v>502</v>
      </c>
      <c r="C11" s="273" t="s">
        <v>518</v>
      </c>
      <c r="D11" s="273" t="s">
        <v>519</v>
      </c>
      <c r="E11" s="273" t="s">
        <v>1109</v>
      </c>
      <c r="F11" s="273" t="s">
        <v>1110</v>
      </c>
      <c r="G11" s="273" t="s">
        <v>1092</v>
      </c>
      <c r="H11" s="143" t="s">
        <v>30</v>
      </c>
    </row>
    <row r="12" spans="1:8" ht="12.75">
      <c r="A12" s="143">
        <v>11</v>
      </c>
      <c r="B12" s="273" t="s">
        <v>502</v>
      </c>
      <c r="C12" s="273" t="s">
        <v>520</v>
      </c>
      <c r="D12" s="273" t="s">
        <v>521</v>
      </c>
      <c r="E12" s="273" t="s">
        <v>1111</v>
      </c>
      <c r="F12" s="273" t="s">
        <v>1112</v>
      </c>
      <c r="G12" s="273" t="s">
        <v>1092</v>
      </c>
      <c r="H12" s="143" t="s">
        <v>30</v>
      </c>
    </row>
    <row r="13" spans="1:8" ht="12.75">
      <c r="A13" s="143">
        <v>12</v>
      </c>
      <c r="B13" s="273" t="s">
        <v>502</v>
      </c>
      <c r="C13" s="273" t="s">
        <v>522</v>
      </c>
      <c r="D13" s="273" t="s">
        <v>523</v>
      </c>
      <c r="E13" s="273" t="s">
        <v>1113</v>
      </c>
      <c r="F13" s="273" t="s">
        <v>1114</v>
      </c>
      <c r="G13" s="273" t="s">
        <v>1092</v>
      </c>
      <c r="H13" s="143" t="s">
        <v>30</v>
      </c>
    </row>
    <row r="14" spans="1:8" ht="12.75">
      <c r="A14" s="143">
        <v>13</v>
      </c>
      <c r="B14" s="273" t="s">
        <v>524</v>
      </c>
      <c r="C14" s="273" t="s">
        <v>526</v>
      </c>
      <c r="D14" s="273" t="s">
        <v>527</v>
      </c>
      <c r="E14" s="273" t="s">
        <v>1115</v>
      </c>
      <c r="F14" s="273" t="s">
        <v>1116</v>
      </c>
      <c r="G14" s="273" t="s">
        <v>1117</v>
      </c>
      <c r="H14" s="143" t="s">
        <v>30</v>
      </c>
    </row>
    <row r="15" spans="1:8" ht="12.75">
      <c r="A15" s="143">
        <v>14</v>
      </c>
      <c r="B15" s="273" t="s">
        <v>524</v>
      </c>
      <c r="C15" s="273" t="s">
        <v>528</v>
      </c>
      <c r="D15" s="273" t="s">
        <v>529</v>
      </c>
      <c r="E15" s="273" t="s">
        <v>1118</v>
      </c>
      <c r="F15" s="273" t="s">
        <v>1119</v>
      </c>
      <c r="G15" s="273" t="s">
        <v>1117</v>
      </c>
      <c r="H15" s="143" t="s">
        <v>30</v>
      </c>
    </row>
    <row r="16" spans="1:8" ht="12.75">
      <c r="A16" s="143">
        <v>15</v>
      </c>
      <c r="B16" s="273" t="s">
        <v>524</v>
      </c>
      <c r="C16" s="273" t="s">
        <v>528</v>
      </c>
      <c r="D16" s="273" t="s">
        <v>529</v>
      </c>
      <c r="E16" s="273" t="s">
        <v>1120</v>
      </c>
      <c r="F16" s="273" t="s">
        <v>1121</v>
      </c>
      <c r="G16" s="273" t="s">
        <v>1117</v>
      </c>
      <c r="H16" s="143" t="s">
        <v>30</v>
      </c>
    </row>
    <row r="17" spans="1:8" ht="12.75">
      <c r="A17" s="143">
        <v>16</v>
      </c>
      <c r="B17" s="273" t="s">
        <v>524</v>
      </c>
      <c r="C17" s="273" t="s">
        <v>528</v>
      </c>
      <c r="D17" s="273" t="s">
        <v>529</v>
      </c>
      <c r="E17" s="273" t="s">
        <v>1122</v>
      </c>
      <c r="F17" s="273" t="s">
        <v>1123</v>
      </c>
      <c r="G17" s="273" t="s">
        <v>1117</v>
      </c>
      <c r="H17" s="143" t="s">
        <v>30</v>
      </c>
    </row>
    <row r="18" spans="1:8" ht="12.75">
      <c r="A18" s="143">
        <v>17</v>
      </c>
      <c r="B18" s="273" t="s">
        <v>524</v>
      </c>
      <c r="C18" s="273" t="s">
        <v>528</v>
      </c>
      <c r="D18" s="273" t="s">
        <v>529</v>
      </c>
      <c r="E18" s="273" t="s">
        <v>1124</v>
      </c>
      <c r="F18" s="273" t="s">
        <v>1125</v>
      </c>
      <c r="G18" s="273" t="s">
        <v>1126</v>
      </c>
      <c r="H18" s="143" t="s">
        <v>30</v>
      </c>
    </row>
    <row r="19" spans="1:8" ht="12.75">
      <c r="A19" s="143">
        <v>18</v>
      </c>
      <c r="B19" s="273" t="s">
        <v>524</v>
      </c>
      <c r="C19" s="273" t="s">
        <v>530</v>
      </c>
      <c r="D19" s="273" t="s">
        <v>531</v>
      </c>
      <c r="E19" s="273" t="s">
        <v>1127</v>
      </c>
      <c r="F19" s="273" t="s">
        <v>1128</v>
      </c>
      <c r="G19" s="273" t="s">
        <v>1117</v>
      </c>
      <c r="H19" s="143" t="s">
        <v>30</v>
      </c>
    </row>
    <row r="20" spans="1:8" ht="12.75">
      <c r="A20" s="143">
        <v>19</v>
      </c>
      <c r="B20" s="273" t="s">
        <v>524</v>
      </c>
      <c r="C20" s="273" t="s">
        <v>532</v>
      </c>
      <c r="D20" s="273" t="s">
        <v>533</v>
      </c>
      <c r="E20" s="273" t="s">
        <v>1129</v>
      </c>
      <c r="F20" s="273" t="s">
        <v>1130</v>
      </c>
      <c r="G20" s="273" t="s">
        <v>1117</v>
      </c>
      <c r="H20" s="143" t="s">
        <v>30</v>
      </c>
    </row>
    <row r="21" spans="1:8" ht="12.75">
      <c r="A21" s="143">
        <v>20</v>
      </c>
      <c r="B21" s="273" t="s">
        <v>524</v>
      </c>
      <c r="C21" s="273" t="s">
        <v>534</v>
      </c>
      <c r="D21" s="273" t="s">
        <v>535</v>
      </c>
      <c r="E21" s="273" t="s">
        <v>1131</v>
      </c>
      <c r="F21" s="273" t="s">
        <v>1132</v>
      </c>
      <c r="G21" s="273" t="s">
        <v>1117</v>
      </c>
      <c r="H21" s="143" t="s">
        <v>30</v>
      </c>
    </row>
    <row r="22" spans="1:8" ht="12.75">
      <c r="A22" s="143">
        <v>21</v>
      </c>
      <c r="B22" s="273" t="s">
        <v>524</v>
      </c>
      <c r="C22" s="273" t="s">
        <v>536</v>
      </c>
      <c r="D22" s="273" t="s">
        <v>537</v>
      </c>
      <c r="E22" s="273" t="s">
        <v>1133</v>
      </c>
      <c r="F22" s="273" t="s">
        <v>1134</v>
      </c>
      <c r="G22" s="273" t="s">
        <v>1117</v>
      </c>
      <c r="H22" s="143" t="s">
        <v>30</v>
      </c>
    </row>
    <row r="23" spans="1:8" ht="12.75">
      <c r="A23" s="143">
        <v>22</v>
      </c>
      <c r="B23" s="273" t="s">
        <v>524</v>
      </c>
      <c r="C23" s="273" t="s">
        <v>538</v>
      </c>
      <c r="D23" s="273" t="s">
        <v>539</v>
      </c>
      <c r="E23" s="273" t="s">
        <v>1135</v>
      </c>
      <c r="F23" s="273" t="s">
        <v>1136</v>
      </c>
      <c r="G23" s="273" t="s">
        <v>1117</v>
      </c>
      <c r="H23" s="143" t="s">
        <v>30</v>
      </c>
    </row>
    <row r="24" spans="1:8" ht="12.75">
      <c r="A24" s="143">
        <v>23</v>
      </c>
      <c r="B24" s="273" t="s">
        <v>524</v>
      </c>
      <c r="C24" s="273" t="s">
        <v>540</v>
      </c>
      <c r="D24" s="273" t="s">
        <v>541</v>
      </c>
      <c r="E24" s="273" t="s">
        <v>1137</v>
      </c>
      <c r="F24" s="273" t="s">
        <v>1138</v>
      </c>
      <c r="G24" s="273" t="s">
        <v>1117</v>
      </c>
      <c r="H24" s="143" t="s">
        <v>30</v>
      </c>
    </row>
    <row r="25" spans="1:8" ht="12.75">
      <c r="A25" s="143">
        <v>24</v>
      </c>
      <c r="B25" s="273" t="s">
        <v>524</v>
      </c>
      <c r="C25" s="273" t="s">
        <v>540</v>
      </c>
      <c r="D25" s="273" t="s">
        <v>541</v>
      </c>
      <c r="E25" s="273" t="s">
        <v>1139</v>
      </c>
      <c r="F25" s="273" t="s">
        <v>1140</v>
      </c>
      <c r="G25" s="273" t="s">
        <v>1117</v>
      </c>
      <c r="H25" s="143" t="s">
        <v>30</v>
      </c>
    </row>
    <row r="26" spans="1:8" ht="12.75">
      <c r="A26" s="143">
        <v>25</v>
      </c>
      <c r="B26" s="273" t="s">
        <v>524</v>
      </c>
      <c r="C26" s="273" t="s">
        <v>542</v>
      </c>
      <c r="D26" s="273" t="s">
        <v>543</v>
      </c>
      <c r="E26" s="273" t="s">
        <v>1141</v>
      </c>
      <c r="F26" s="273" t="s">
        <v>1142</v>
      </c>
      <c r="G26" s="273" t="s">
        <v>1117</v>
      </c>
      <c r="H26" s="143" t="s">
        <v>30</v>
      </c>
    </row>
    <row r="27" spans="1:8" ht="12.75">
      <c r="A27" s="143">
        <v>26</v>
      </c>
      <c r="B27" s="273" t="s">
        <v>524</v>
      </c>
      <c r="C27" s="273" t="s">
        <v>544</v>
      </c>
      <c r="D27" s="273" t="s">
        <v>545</v>
      </c>
      <c r="E27" s="273" t="s">
        <v>1143</v>
      </c>
      <c r="F27" s="273" t="s">
        <v>1144</v>
      </c>
      <c r="G27" s="273" t="s">
        <v>1117</v>
      </c>
      <c r="H27" s="143" t="s">
        <v>30</v>
      </c>
    </row>
    <row r="28" spans="1:8" ht="12.75">
      <c r="A28" s="143">
        <v>27</v>
      </c>
      <c r="B28" s="273" t="s">
        <v>524</v>
      </c>
      <c r="C28" s="273" t="s">
        <v>546</v>
      </c>
      <c r="D28" s="273" t="s">
        <v>547</v>
      </c>
      <c r="E28" s="273" t="s">
        <v>1145</v>
      </c>
      <c r="F28" s="273" t="s">
        <v>1146</v>
      </c>
      <c r="G28" s="273" t="s">
        <v>1117</v>
      </c>
      <c r="H28" s="143" t="s">
        <v>30</v>
      </c>
    </row>
    <row r="29" spans="1:8" ht="12.75">
      <c r="A29" s="143">
        <v>28</v>
      </c>
      <c r="B29" s="273" t="s">
        <v>550</v>
      </c>
      <c r="C29" s="273" t="s">
        <v>552</v>
      </c>
      <c r="D29" s="273" t="s">
        <v>553</v>
      </c>
      <c r="E29" s="273" t="s">
        <v>1147</v>
      </c>
      <c r="F29" s="273" t="s">
        <v>1148</v>
      </c>
      <c r="G29" s="273" t="s">
        <v>1149</v>
      </c>
      <c r="H29" s="143" t="s">
        <v>27</v>
      </c>
    </row>
    <row r="30" spans="1:8" ht="12.75">
      <c r="A30" s="143">
        <v>29</v>
      </c>
      <c r="B30" s="273" t="s">
        <v>550</v>
      </c>
      <c r="C30" s="273" t="s">
        <v>552</v>
      </c>
      <c r="D30" s="273" t="s">
        <v>553</v>
      </c>
      <c r="E30" s="273" t="s">
        <v>1150</v>
      </c>
      <c r="F30" s="273" t="s">
        <v>1151</v>
      </c>
      <c r="G30" s="273" t="s">
        <v>1152</v>
      </c>
      <c r="H30" s="143" t="s">
        <v>33</v>
      </c>
    </row>
    <row r="31" spans="1:8" ht="12.75">
      <c r="A31" s="143">
        <v>30</v>
      </c>
      <c r="B31" s="273" t="s">
        <v>550</v>
      </c>
      <c r="C31" s="273" t="s">
        <v>552</v>
      </c>
      <c r="D31" s="273" t="s">
        <v>553</v>
      </c>
      <c r="E31" s="273" t="s">
        <v>1153</v>
      </c>
      <c r="F31" s="273" t="s">
        <v>1154</v>
      </c>
      <c r="G31" s="273" t="s">
        <v>1149</v>
      </c>
      <c r="H31" s="143" t="s">
        <v>33</v>
      </c>
    </row>
    <row r="32" spans="1:8" ht="12.75">
      <c r="A32" s="143">
        <v>31</v>
      </c>
      <c r="B32" s="273" t="s">
        <v>550</v>
      </c>
      <c r="C32" s="273" t="s">
        <v>554</v>
      </c>
      <c r="D32" s="273" t="s">
        <v>555</v>
      </c>
      <c r="E32" s="273" t="s">
        <v>1155</v>
      </c>
      <c r="F32" s="273" t="s">
        <v>1156</v>
      </c>
      <c r="G32" s="273" t="s">
        <v>1149</v>
      </c>
      <c r="H32" s="143" t="s">
        <v>30</v>
      </c>
    </row>
    <row r="33" spans="1:8" ht="12.75">
      <c r="A33" s="143">
        <v>32</v>
      </c>
      <c r="B33" s="273" t="s">
        <v>550</v>
      </c>
      <c r="C33" s="273" t="s">
        <v>556</v>
      </c>
      <c r="D33" s="273" t="s">
        <v>557</v>
      </c>
      <c r="E33" s="273" t="s">
        <v>1157</v>
      </c>
      <c r="F33" s="273" t="s">
        <v>1158</v>
      </c>
      <c r="G33" s="273" t="s">
        <v>1152</v>
      </c>
      <c r="H33" s="143" t="s">
        <v>30</v>
      </c>
    </row>
    <row r="34" spans="1:8" ht="12.75">
      <c r="A34" s="143">
        <v>33</v>
      </c>
      <c r="B34" s="273" t="s">
        <v>550</v>
      </c>
      <c r="C34" s="273" t="s">
        <v>556</v>
      </c>
      <c r="D34" s="273" t="s">
        <v>557</v>
      </c>
      <c r="E34" s="273" t="s">
        <v>1159</v>
      </c>
      <c r="F34" s="273" t="s">
        <v>1160</v>
      </c>
      <c r="G34" s="273" t="s">
        <v>1149</v>
      </c>
      <c r="H34" s="143" t="s">
        <v>30</v>
      </c>
    </row>
    <row r="35" spans="1:8" ht="12.75">
      <c r="A35" s="143">
        <v>34</v>
      </c>
      <c r="B35" s="273" t="s">
        <v>550</v>
      </c>
      <c r="C35" s="273" t="s">
        <v>558</v>
      </c>
      <c r="D35" s="273" t="s">
        <v>559</v>
      </c>
      <c r="E35" s="273" t="s">
        <v>1124</v>
      </c>
      <c r="F35" s="273" t="s">
        <v>1125</v>
      </c>
      <c r="G35" s="273" t="s">
        <v>1126</v>
      </c>
      <c r="H35" s="143" t="s">
        <v>30</v>
      </c>
    </row>
    <row r="36" spans="1:8" ht="12.75">
      <c r="A36" s="143">
        <v>35</v>
      </c>
      <c r="B36" s="273" t="s">
        <v>550</v>
      </c>
      <c r="C36" s="273" t="s">
        <v>560</v>
      </c>
      <c r="D36" s="273" t="s">
        <v>561</v>
      </c>
      <c r="E36" s="273" t="s">
        <v>1161</v>
      </c>
      <c r="F36" s="273" t="s">
        <v>1162</v>
      </c>
      <c r="G36" s="273" t="s">
        <v>1149</v>
      </c>
      <c r="H36" s="143" t="s">
        <v>30</v>
      </c>
    </row>
    <row r="37" spans="1:8" ht="12.75">
      <c r="A37" s="143">
        <v>36</v>
      </c>
      <c r="B37" s="273" t="s">
        <v>550</v>
      </c>
      <c r="C37" s="273" t="s">
        <v>560</v>
      </c>
      <c r="D37" s="273" t="s">
        <v>561</v>
      </c>
      <c r="E37" s="273" t="s">
        <v>1163</v>
      </c>
      <c r="F37" s="273" t="s">
        <v>1164</v>
      </c>
      <c r="G37" s="273" t="s">
        <v>1149</v>
      </c>
      <c r="H37" s="143" t="s">
        <v>33</v>
      </c>
    </row>
    <row r="38" spans="1:8" ht="12.75">
      <c r="A38" s="143">
        <v>37</v>
      </c>
      <c r="B38" s="273" t="s">
        <v>588</v>
      </c>
      <c r="C38" s="273" t="s">
        <v>596</v>
      </c>
      <c r="D38" s="273" t="s">
        <v>597</v>
      </c>
      <c r="E38" s="273" t="s">
        <v>1165</v>
      </c>
      <c r="F38" s="273" t="s">
        <v>1166</v>
      </c>
      <c r="G38" s="273" t="s">
        <v>1167</v>
      </c>
      <c r="H38" s="143" t="s">
        <v>30</v>
      </c>
    </row>
    <row r="39" spans="1:8" ht="12.75">
      <c r="A39" s="143">
        <v>38</v>
      </c>
      <c r="B39" s="273" t="s">
        <v>612</v>
      </c>
      <c r="C39" s="273" t="s">
        <v>614</v>
      </c>
      <c r="D39" s="273" t="s">
        <v>615</v>
      </c>
      <c r="E39" s="273" t="s">
        <v>1168</v>
      </c>
      <c r="F39" s="273" t="s">
        <v>1169</v>
      </c>
      <c r="G39" s="273" t="s">
        <v>1092</v>
      </c>
      <c r="H39" s="143" t="s">
        <v>30</v>
      </c>
    </row>
    <row r="40" spans="1:8" ht="12.75">
      <c r="A40" s="143">
        <v>39</v>
      </c>
      <c r="B40" s="273" t="s">
        <v>612</v>
      </c>
      <c r="C40" s="273" t="s">
        <v>612</v>
      </c>
      <c r="D40" s="273" t="s">
        <v>613</v>
      </c>
      <c r="E40" s="273" t="s">
        <v>1168</v>
      </c>
      <c r="F40" s="273" t="s">
        <v>1169</v>
      </c>
      <c r="G40" s="273" t="s">
        <v>1092</v>
      </c>
      <c r="H40" s="143" t="s">
        <v>30</v>
      </c>
    </row>
    <row r="41" spans="1:8" ht="12.75">
      <c r="A41" s="143">
        <v>40</v>
      </c>
      <c r="B41" s="273" t="s">
        <v>612</v>
      </c>
      <c r="C41" s="273" t="s">
        <v>616</v>
      </c>
      <c r="D41" s="273" t="s">
        <v>617</v>
      </c>
      <c r="E41" s="273" t="s">
        <v>1168</v>
      </c>
      <c r="F41" s="273" t="s">
        <v>1169</v>
      </c>
      <c r="G41" s="273" t="s">
        <v>1092</v>
      </c>
      <c r="H41" s="143" t="s">
        <v>30</v>
      </c>
    </row>
    <row r="42" spans="1:8" ht="12.75">
      <c r="A42" s="143">
        <v>41</v>
      </c>
      <c r="B42" s="273" t="s">
        <v>612</v>
      </c>
      <c r="C42" s="273" t="s">
        <v>616</v>
      </c>
      <c r="D42" s="273" t="s">
        <v>617</v>
      </c>
      <c r="E42" s="273" t="s">
        <v>1170</v>
      </c>
      <c r="F42" s="273" t="s">
        <v>1171</v>
      </c>
      <c r="G42" s="273" t="s">
        <v>1092</v>
      </c>
      <c r="H42" s="143" t="s">
        <v>30</v>
      </c>
    </row>
    <row r="43" spans="1:8" ht="12.75">
      <c r="A43" s="143">
        <v>42</v>
      </c>
      <c r="B43" s="273" t="s">
        <v>612</v>
      </c>
      <c r="C43" s="273" t="s">
        <v>618</v>
      </c>
      <c r="D43" s="273" t="s">
        <v>619</v>
      </c>
      <c r="E43" s="273" t="s">
        <v>1168</v>
      </c>
      <c r="F43" s="273" t="s">
        <v>1169</v>
      </c>
      <c r="G43" s="273" t="s">
        <v>1092</v>
      </c>
      <c r="H43" s="143" t="s">
        <v>30</v>
      </c>
    </row>
    <row r="44" spans="1:8" ht="12.75">
      <c r="A44" s="143">
        <v>43</v>
      </c>
      <c r="B44" s="273" t="s">
        <v>612</v>
      </c>
      <c r="C44" s="273" t="s">
        <v>620</v>
      </c>
      <c r="D44" s="273" t="s">
        <v>621</v>
      </c>
      <c r="E44" s="273" t="s">
        <v>1168</v>
      </c>
      <c r="F44" s="273" t="s">
        <v>1169</v>
      </c>
      <c r="G44" s="273" t="s">
        <v>1092</v>
      </c>
      <c r="H44" s="143" t="s">
        <v>30</v>
      </c>
    </row>
    <row r="45" spans="1:8" ht="12.75">
      <c r="A45" s="143">
        <v>44</v>
      </c>
      <c r="B45" s="273" t="s">
        <v>612</v>
      </c>
      <c r="C45" s="273" t="s">
        <v>620</v>
      </c>
      <c r="D45" s="273" t="s">
        <v>621</v>
      </c>
      <c r="E45" s="273" t="s">
        <v>1172</v>
      </c>
      <c r="F45" s="273" t="s">
        <v>1173</v>
      </c>
      <c r="G45" s="273" t="s">
        <v>1174</v>
      </c>
      <c r="H45" s="143" t="s">
        <v>30</v>
      </c>
    </row>
    <row r="46" spans="1:8" ht="12.75">
      <c r="A46" s="143">
        <v>45</v>
      </c>
      <c r="B46" s="273" t="s">
        <v>612</v>
      </c>
      <c r="C46" s="273" t="s">
        <v>620</v>
      </c>
      <c r="D46" s="273" t="s">
        <v>621</v>
      </c>
      <c r="E46" s="273" t="s">
        <v>1175</v>
      </c>
      <c r="F46" s="273" t="s">
        <v>1176</v>
      </c>
      <c r="G46" s="273" t="s">
        <v>1092</v>
      </c>
      <c r="H46" s="143" t="s">
        <v>30</v>
      </c>
    </row>
    <row r="47" spans="1:8" ht="12.75">
      <c r="A47" s="143">
        <v>46</v>
      </c>
      <c r="B47" s="273" t="s">
        <v>612</v>
      </c>
      <c r="C47" s="273" t="s">
        <v>622</v>
      </c>
      <c r="D47" s="273" t="s">
        <v>623</v>
      </c>
      <c r="E47" s="273" t="s">
        <v>1168</v>
      </c>
      <c r="F47" s="273" t="s">
        <v>1169</v>
      </c>
      <c r="G47" s="273" t="s">
        <v>1092</v>
      </c>
      <c r="H47" s="143" t="s">
        <v>30</v>
      </c>
    </row>
    <row r="48" spans="1:8" ht="12.75">
      <c r="A48" s="143">
        <v>47</v>
      </c>
      <c r="B48" s="273" t="s">
        <v>612</v>
      </c>
      <c r="C48" s="273" t="s">
        <v>624</v>
      </c>
      <c r="D48" s="273" t="s">
        <v>625</v>
      </c>
      <c r="E48" s="273" t="s">
        <v>1168</v>
      </c>
      <c r="F48" s="273" t="s">
        <v>1169</v>
      </c>
      <c r="G48" s="273" t="s">
        <v>1092</v>
      </c>
      <c r="H48" s="143" t="s">
        <v>30</v>
      </c>
    </row>
    <row r="49" spans="1:8" ht="12.75">
      <c r="A49" s="143">
        <v>48</v>
      </c>
      <c r="B49" s="273" t="s">
        <v>612</v>
      </c>
      <c r="C49" s="273" t="s">
        <v>626</v>
      </c>
      <c r="D49" s="273" t="s">
        <v>627</v>
      </c>
      <c r="E49" s="273" t="s">
        <v>1168</v>
      </c>
      <c r="F49" s="273" t="s">
        <v>1169</v>
      </c>
      <c r="G49" s="273" t="s">
        <v>1092</v>
      </c>
      <c r="H49" s="143" t="s">
        <v>30</v>
      </c>
    </row>
    <row r="50" spans="1:8" ht="12.75">
      <c r="A50" s="143">
        <v>49</v>
      </c>
      <c r="B50" s="273" t="s">
        <v>612</v>
      </c>
      <c r="C50" s="273" t="s">
        <v>626</v>
      </c>
      <c r="D50" s="273" t="s">
        <v>627</v>
      </c>
      <c r="E50" s="273" t="s">
        <v>1177</v>
      </c>
      <c r="F50" s="273" t="s">
        <v>1178</v>
      </c>
      <c r="G50" s="273" t="s">
        <v>1179</v>
      </c>
      <c r="H50" s="143" t="s">
        <v>30</v>
      </c>
    </row>
    <row r="51" spans="1:8" ht="12.75">
      <c r="A51" s="143">
        <v>50</v>
      </c>
      <c r="B51" s="273" t="s">
        <v>612</v>
      </c>
      <c r="C51" s="273" t="s">
        <v>626</v>
      </c>
      <c r="D51" s="273" t="s">
        <v>627</v>
      </c>
      <c r="E51" s="273" t="s">
        <v>1180</v>
      </c>
      <c r="F51" s="273" t="s">
        <v>1181</v>
      </c>
      <c r="G51" s="273" t="s">
        <v>1092</v>
      </c>
      <c r="H51" s="143" t="s">
        <v>28</v>
      </c>
    </row>
    <row r="52" spans="1:8" ht="12.75">
      <c r="A52" s="143">
        <v>51</v>
      </c>
      <c r="B52" s="273" t="s">
        <v>612</v>
      </c>
      <c r="C52" s="273" t="s">
        <v>626</v>
      </c>
      <c r="D52" s="273" t="s">
        <v>627</v>
      </c>
      <c r="E52" s="273" t="s">
        <v>1182</v>
      </c>
      <c r="F52" s="273" t="s">
        <v>1183</v>
      </c>
      <c r="G52" s="273" t="s">
        <v>1184</v>
      </c>
      <c r="H52" s="143" t="s">
        <v>28</v>
      </c>
    </row>
    <row r="53" spans="1:8" ht="12.75">
      <c r="A53" s="143">
        <v>52</v>
      </c>
      <c r="B53" s="273" t="s">
        <v>612</v>
      </c>
      <c r="C53" s="273" t="s">
        <v>628</v>
      </c>
      <c r="D53" s="273" t="s">
        <v>629</v>
      </c>
      <c r="E53" s="273" t="s">
        <v>1168</v>
      </c>
      <c r="F53" s="273" t="s">
        <v>1169</v>
      </c>
      <c r="G53" s="273" t="s">
        <v>1092</v>
      </c>
      <c r="H53" s="143" t="s">
        <v>30</v>
      </c>
    </row>
    <row r="54" spans="1:8" ht="12.75">
      <c r="A54" s="143">
        <v>53</v>
      </c>
      <c r="B54" s="273" t="s">
        <v>612</v>
      </c>
      <c r="C54" s="273" t="s">
        <v>628</v>
      </c>
      <c r="D54" s="273" t="s">
        <v>629</v>
      </c>
      <c r="E54" s="273" t="s">
        <v>1185</v>
      </c>
      <c r="F54" s="273" t="s">
        <v>1186</v>
      </c>
      <c r="G54" s="273" t="s">
        <v>1187</v>
      </c>
      <c r="H54" s="143" t="s">
        <v>30</v>
      </c>
    </row>
    <row r="55" spans="1:8" ht="12.75">
      <c r="A55" s="143">
        <v>54</v>
      </c>
      <c r="B55" s="273" t="s">
        <v>612</v>
      </c>
      <c r="C55" s="273" t="s">
        <v>630</v>
      </c>
      <c r="D55" s="273" t="s">
        <v>631</v>
      </c>
      <c r="E55" s="273" t="s">
        <v>1168</v>
      </c>
      <c r="F55" s="273" t="s">
        <v>1169</v>
      </c>
      <c r="G55" s="273" t="s">
        <v>1092</v>
      </c>
      <c r="H55" s="143" t="s">
        <v>30</v>
      </c>
    </row>
    <row r="56" spans="1:8" ht="12.75">
      <c r="A56" s="143">
        <v>55</v>
      </c>
      <c r="B56" s="273" t="s">
        <v>612</v>
      </c>
      <c r="C56" s="273" t="s">
        <v>630</v>
      </c>
      <c r="D56" s="273" t="s">
        <v>631</v>
      </c>
      <c r="E56" s="273" t="s">
        <v>1188</v>
      </c>
      <c r="F56" s="273" t="s">
        <v>1189</v>
      </c>
      <c r="G56" s="273" t="s">
        <v>1092</v>
      </c>
      <c r="H56" s="143" t="s">
        <v>30</v>
      </c>
    </row>
    <row r="57" spans="1:8" ht="12.75">
      <c r="A57" s="143">
        <v>56</v>
      </c>
      <c r="B57" s="273" t="s">
        <v>612</v>
      </c>
      <c r="C57" s="273" t="s">
        <v>632</v>
      </c>
      <c r="D57" s="273" t="s">
        <v>633</v>
      </c>
      <c r="E57" s="273" t="s">
        <v>1168</v>
      </c>
      <c r="F57" s="273" t="s">
        <v>1169</v>
      </c>
      <c r="G57" s="273" t="s">
        <v>1092</v>
      </c>
      <c r="H57" s="143" t="s">
        <v>30</v>
      </c>
    </row>
    <row r="58" spans="1:8" ht="12.75">
      <c r="A58" s="143">
        <v>57</v>
      </c>
      <c r="B58" s="273" t="s">
        <v>612</v>
      </c>
      <c r="C58" s="273" t="s">
        <v>632</v>
      </c>
      <c r="D58" s="273" t="s">
        <v>633</v>
      </c>
      <c r="E58" s="273" t="s">
        <v>1190</v>
      </c>
      <c r="F58" s="273" t="s">
        <v>1191</v>
      </c>
      <c r="G58" s="273" t="s">
        <v>1092</v>
      </c>
      <c r="H58" s="143" t="s">
        <v>30</v>
      </c>
    </row>
    <row r="59" spans="1:8" ht="12.75">
      <c r="A59" s="143">
        <v>58</v>
      </c>
      <c r="B59" s="273" t="s">
        <v>612</v>
      </c>
      <c r="C59" s="273" t="s">
        <v>634</v>
      </c>
      <c r="D59" s="273" t="s">
        <v>635</v>
      </c>
      <c r="E59" s="273" t="s">
        <v>1168</v>
      </c>
      <c r="F59" s="273" t="s">
        <v>1169</v>
      </c>
      <c r="G59" s="273" t="s">
        <v>1092</v>
      </c>
      <c r="H59" s="143" t="s">
        <v>30</v>
      </c>
    </row>
    <row r="60" spans="1:8" ht="12.75">
      <c r="A60" s="143">
        <v>59</v>
      </c>
      <c r="B60" s="273" t="s">
        <v>636</v>
      </c>
      <c r="C60" s="273" t="s">
        <v>636</v>
      </c>
      <c r="D60" s="273" t="s">
        <v>637</v>
      </c>
      <c r="E60" s="273" t="s">
        <v>1192</v>
      </c>
      <c r="F60" s="273" t="s">
        <v>1193</v>
      </c>
      <c r="G60" s="273" t="s">
        <v>1194</v>
      </c>
      <c r="H60" s="143" t="s">
        <v>30</v>
      </c>
    </row>
    <row r="61" spans="1:8" ht="12.75">
      <c r="A61" s="143">
        <v>60</v>
      </c>
      <c r="B61" s="273" t="s">
        <v>636</v>
      </c>
      <c r="C61" s="273" t="s">
        <v>636</v>
      </c>
      <c r="D61" s="273" t="s">
        <v>637</v>
      </c>
      <c r="E61" s="273" t="s">
        <v>1168</v>
      </c>
      <c r="F61" s="273" t="s">
        <v>1169</v>
      </c>
      <c r="G61" s="273" t="s">
        <v>1092</v>
      </c>
      <c r="H61" s="143" t="s">
        <v>30</v>
      </c>
    </row>
    <row r="62" spans="1:8" ht="12.75">
      <c r="A62" s="143">
        <v>61</v>
      </c>
      <c r="B62" s="273" t="s">
        <v>636</v>
      </c>
      <c r="C62" s="273" t="s">
        <v>636</v>
      </c>
      <c r="D62" s="273" t="s">
        <v>637</v>
      </c>
      <c r="E62" s="273" t="s">
        <v>1195</v>
      </c>
      <c r="F62" s="273" t="s">
        <v>1196</v>
      </c>
      <c r="G62" s="273" t="s">
        <v>1194</v>
      </c>
      <c r="H62" s="143" t="s">
        <v>30</v>
      </c>
    </row>
    <row r="63" spans="1:8" ht="12.75">
      <c r="A63" s="143">
        <v>62</v>
      </c>
      <c r="B63" s="273" t="s">
        <v>636</v>
      </c>
      <c r="C63" s="273" t="s">
        <v>636</v>
      </c>
      <c r="D63" s="273" t="s">
        <v>637</v>
      </c>
      <c r="E63" s="273" t="s">
        <v>1197</v>
      </c>
      <c r="F63" s="273" t="s">
        <v>1198</v>
      </c>
      <c r="G63" s="273" t="s">
        <v>1194</v>
      </c>
      <c r="H63" s="143" t="s">
        <v>30</v>
      </c>
    </row>
    <row r="64" spans="1:8" ht="12.75">
      <c r="A64" s="143">
        <v>63</v>
      </c>
      <c r="B64" s="273" t="s">
        <v>636</v>
      </c>
      <c r="C64" s="273" t="s">
        <v>636</v>
      </c>
      <c r="D64" s="273" t="s">
        <v>637</v>
      </c>
      <c r="E64" s="273" t="s">
        <v>1199</v>
      </c>
      <c r="F64" s="273" t="s">
        <v>1200</v>
      </c>
      <c r="G64" s="273" t="s">
        <v>1201</v>
      </c>
      <c r="H64" s="143" t="s">
        <v>30</v>
      </c>
    </row>
    <row r="65" spans="1:8" ht="12.75">
      <c r="A65" s="143">
        <v>64</v>
      </c>
      <c r="B65" s="273" t="s">
        <v>636</v>
      </c>
      <c r="C65" s="273" t="s">
        <v>636</v>
      </c>
      <c r="D65" s="273" t="s">
        <v>637</v>
      </c>
      <c r="E65" s="273" t="s">
        <v>1202</v>
      </c>
      <c r="F65" s="273" t="s">
        <v>1203</v>
      </c>
      <c r="G65" s="273" t="s">
        <v>1194</v>
      </c>
      <c r="H65" s="143" t="s">
        <v>30</v>
      </c>
    </row>
    <row r="66" spans="1:8" ht="12.75">
      <c r="A66" s="143">
        <v>65</v>
      </c>
      <c r="B66" s="273" t="s">
        <v>636</v>
      </c>
      <c r="C66" s="273" t="s">
        <v>636</v>
      </c>
      <c r="D66" s="273" t="s">
        <v>637</v>
      </c>
      <c r="E66" s="273" t="s">
        <v>1204</v>
      </c>
      <c r="F66" s="273" t="s">
        <v>1205</v>
      </c>
      <c r="G66" s="273" t="s">
        <v>1194</v>
      </c>
      <c r="H66" s="143" t="s">
        <v>30</v>
      </c>
    </row>
    <row r="67" spans="1:8" ht="12.75">
      <c r="A67" s="143">
        <v>66</v>
      </c>
      <c r="B67" s="273" t="s">
        <v>636</v>
      </c>
      <c r="C67" s="273" t="s">
        <v>636</v>
      </c>
      <c r="D67" s="273" t="s">
        <v>637</v>
      </c>
      <c r="E67" s="273" t="s">
        <v>1206</v>
      </c>
      <c r="F67" s="273" t="s">
        <v>1207</v>
      </c>
      <c r="G67" s="273" t="s">
        <v>1194</v>
      </c>
      <c r="H67" s="143" t="s">
        <v>28</v>
      </c>
    </row>
    <row r="68" spans="1:8" ht="12.75">
      <c r="A68" s="143">
        <v>67</v>
      </c>
      <c r="B68" s="273" t="s">
        <v>638</v>
      </c>
      <c r="C68" s="273" t="s">
        <v>638</v>
      </c>
      <c r="D68" s="273" t="s">
        <v>639</v>
      </c>
      <c r="E68" s="273" t="s">
        <v>1208</v>
      </c>
      <c r="F68" s="273" t="s">
        <v>1209</v>
      </c>
      <c r="G68" s="273" t="s">
        <v>1210</v>
      </c>
      <c r="H68" s="143" t="s">
        <v>27</v>
      </c>
    </row>
    <row r="69" spans="1:8" ht="12.75">
      <c r="A69" s="143">
        <v>68</v>
      </c>
      <c r="B69" s="273" t="s">
        <v>638</v>
      </c>
      <c r="C69" s="273" t="s">
        <v>638</v>
      </c>
      <c r="D69" s="273" t="s">
        <v>639</v>
      </c>
      <c r="E69" s="273" t="s">
        <v>1208</v>
      </c>
      <c r="F69" s="273" t="s">
        <v>1209</v>
      </c>
      <c r="G69" s="273" t="s">
        <v>1210</v>
      </c>
      <c r="H69" s="143" t="s">
        <v>28</v>
      </c>
    </row>
    <row r="70" spans="1:8" ht="12.75">
      <c r="A70" s="143">
        <v>69</v>
      </c>
      <c r="B70" s="273" t="s">
        <v>638</v>
      </c>
      <c r="C70" s="273" t="s">
        <v>638</v>
      </c>
      <c r="D70" s="273" t="s">
        <v>639</v>
      </c>
      <c r="E70" s="273" t="s">
        <v>1211</v>
      </c>
      <c r="F70" s="273" t="s">
        <v>1212</v>
      </c>
      <c r="G70" s="273" t="s">
        <v>1152</v>
      </c>
      <c r="H70" s="143" t="s">
        <v>33</v>
      </c>
    </row>
    <row r="71" spans="1:8" ht="12.75">
      <c r="A71" s="143">
        <v>70</v>
      </c>
      <c r="B71" s="273" t="s">
        <v>638</v>
      </c>
      <c r="C71" s="273" t="s">
        <v>638</v>
      </c>
      <c r="D71" s="273" t="s">
        <v>639</v>
      </c>
      <c r="E71" s="273" t="s">
        <v>1213</v>
      </c>
      <c r="F71" s="273" t="s">
        <v>1214</v>
      </c>
      <c r="G71" s="273" t="s">
        <v>1210</v>
      </c>
      <c r="H71" s="143" t="s">
        <v>30</v>
      </c>
    </row>
    <row r="72" spans="1:8" ht="12.75">
      <c r="A72" s="143">
        <v>71</v>
      </c>
      <c r="B72" s="273" t="s">
        <v>638</v>
      </c>
      <c r="C72" s="273" t="s">
        <v>638</v>
      </c>
      <c r="D72" s="273" t="s">
        <v>639</v>
      </c>
      <c r="E72" s="273" t="s">
        <v>1215</v>
      </c>
      <c r="F72" s="273" t="s">
        <v>1216</v>
      </c>
      <c r="G72" s="273" t="s">
        <v>1210</v>
      </c>
      <c r="H72" s="143" t="s">
        <v>28</v>
      </c>
    </row>
    <row r="73" spans="1:8" ht="12.75">
      <c r="A73" s="143">
        <v>72</v>
      </c>
      <c r="B73" s="273" t="s">
        <v>638</v>
      </c>
      <c r="C73" s="273" t="s">
        <v>638</v>
      </c>
      <c r="D73" s="273" t="s">
        <v>639</v>
      </c>
      <c r="E73" s="273" t="s">
        <v>1217</v>
      </c>
      <c r="F73" s="273" t="s">
        <v>1218</v>
      </c>
      <c r="G73" s="273" t="s">
        <v>1210</v>
      </c>
      <c r="H73" s="143" t="s">
        <v>30</v>
      </c>
    </row>
    <row r="74" spans="1:8" ht="12.75">
      <c r="A74" s="143">
        <v>73</v>
      </c>
      <c r="B74" s="273" t="s">
        <v>638</v>
      </c>
      <c r="C74" s="273" t="s">
        <v>638</v>
      </c>
      <c r="D74" s="273" t="s">
        <v>639</v>
      </c>
      <c r="E74" s="273" t="s">
        <v>1219</v>
      </c>
      <c r="F74" s="273" t="s">
        <v>1220</v>
      </c>
      <c r="G74" s="273" t="s">
        <v>1210</v>
      </c>
      <c r="H74" s="143" t="s">
        <v>30</v>
      </c>
    </row>
    <row r="75" spans="1:8" ht="12.75">
      <c r="A75" s="143">
        <v>74</v>
      </c>
      <c r="B75" s="273" t="s">
        <v>638</v>
      </c>
      <c r="C75" s="273" t="s">
        <v>638</v>
      </c>
      <c r="D75" s="273" t="s">
        <v>639</v>
      </c>
      <c r="E75" s="273" t="s">
        <v>1221</v>
      </c>
      <c r="F75" s="273" t="s">
        <v>1222</v>
      </c>
      <c r="G75" s="273" t="s">
        <v>1210</v>
      </c>
      <c r="H75" s="143" t="s">
        <v>30</v>
      </c>
    </row>
    <row r="76" spans="1:8" ht="12.75">
      <c r="A76" s="143">
        <v>75</v>
      </c>
      <c r="B76" s="273" t="s">
        <v>638</v>
      </c>
      <c r="C76" s="273" t="s">
        <v>638</v>
      </c>
      <c r="D76" s="273" t="s">
        <v>639</v>
      </c>
      <c r="E76" s="273" t="s">
        <v>1223</v>
      </c>
      <c r="F76" s="273" t="s">
        <v>1125</v>
      </c>
      <c r="G76" s="273" t="s">
        <v>1224</v>
      </c>
      <c r="H76" s="143" t="s">
        <v>30</v>
      </c>
    </row>
    <row r="77" spans="1:8" ht="12.75">
      <c r="A77" s="143">
        <v>76</v>
      </c>
      <c r="B77" s="273" t="s">
        <v>638</v>
      </c>
      <c r="C77" s="273" t="s">
        <v>638</v>
      </c>
      <c r="D77" s="273" t="s">
        <v>639</v>
      </c>
      <c r="E77" s="273" t="s">
        <v>498</v>
      </c>
      <c r="F77" s="273" t="s">
        <v>499</v>
      </c>
      <c r="G77" s="273" t="s">
        <v>500</v>
      </c>
      <c r="H77" s="143" t="s">
        <v>30</v>
      </c>
    </row>
    <row r="78" spans="1:8" ht="12.75">
      <c r="A78" s="143">
        <v>77</v>
      </c>
      <c r="B78" s="273" t="s">
        <v>638</v>
      </c>
      <c r="C78" s="273" t="s">
        <v>638</v>
      </c>
      <c r="D78" s="273" t="s">
        <v>639</v>
      </c>
      <c r="E78" s="273" t="s">
        <v>498</v>
      </c>
      <c r="F78" s="273" t="s">
        <v>499</v>
      </c>
      <c r="G78" s="273" t="s">
        <v>500</v>
      </c>
      <c r="H78" s="143" t="s">
        <v>29</v>
      </c>
    </row>
    <row r="79" spans="1:8" ht="12.75">
      <c r="A79" s="143">
        <v>78</v>
      </c>
      <c r="B79" s="273" t="s">
        <v>638</v>
      </c>
      <c r="C79" s="273" t="s">
        <v>638</v>
      </c>
      <c r="D79" s="273" t="s">
        <v>639</v>
      </c>
      <c r="E79" s="273" t="s">
        <v>1124</v>
      </c>
      <c r="F79" s="273" t="s">
        <v>1125</v>
      </c>
      <c r="G79" s="273" t="s">
        <v>1126</v>
      </c>
      <c r="H79" s="143" t="s">
        <v>30</v>
      </c>
    </row>
    <row r="80" spans="1:8" ht="12.75">
      <c r="A80" s="143">
        <v>79</v>
      </c>
      <c r="B80" s="273" t="s">
        <v>638</v>
      </c>
      <c r="C80" s="273" t="s">
        <v>638</v>
      </c>
      <c r="D80" s="273" t="s">
        <v>639</v>
      </c>
      <c r="E80" s="273" t="s">
        <v>1225</v>
      </c>
      <c r="F80" s="273" t="s">
        <v>1226</v>
      </c>
      <c r="G80" s="273" t="s">
        <v>1227</v>
      </c>
      <c r="H80" s="143" t="s">
        <v>33</v>
      </c>
    </row>
    <row r="81" spans="1:8" ht="12.75">
      <c r="A81" s="143">
        <v>80</v>
      </c>
      <c r="B81" s="273" t="s">
        <v>640</v>
      </c>
      <c r="C81" s="273" t="s">
        <v>640</v>
      </c>
      <c r="D81" s="273" t="s">
        <v>641</v>
      </c>
      <c r="E81" s="273" t="s">
        <v>1228</v>
      </c>
      <c r="F81" s="273" t="s">
        <v>1229</v>
      </c>
      <c r="G81" s="273" t="s">
        <v>1230</v>
      </c>
      <c r="H81" s="143" t="s">
        <v>30</v>
      </c>
    </row>
    <row r="82" spans="1:8" ht="12.75">
      <c r="A82" s="143">
        <v>81</v>
      </c>
      <c r="B82" s="273" t="s">
        <v>640</v>
      </c>
      <c r="C82" s="273" t="s">
        <v>640</v>
      </c>
      <c r="D82" s="273" t="s">
        <v>641</v>
      </c>
      <c r="E82" s="273" t="s">
        <v>1231</v>
      </c>
      <c r="F82" s="273" t="s">
        <v>1232</v>
      </c>
      <c r="G82" s="273" t="s">
        <v>1233</v>
      </c>
      <c r="H82" s="143" t="s">
        <v>28</v>
      </c>
    </row>
    <row r="83" spans="1:8" ht="12.75">
      <c r="A83" s="143">
        <v>82</v>
      </c>
      <c r="B83" s="273" t="s">
        <v>640</v>
      </c>
      <c r="C83" s="273" t="s">
        <v>640</v>
      </c>
      <c r="D83" s="273" t="s">
        <v>641</v>
      </c>
      <c r="E83" s="273" t="s">
        <v>1234</v>
      </c>
      <c r="F83" s="273" t="s">
        <v>1235</v>
      </c>
      <c r="G83" s="273" t="s">
        <v>1233</v>
      </c>
      <c r="H83" s="143" t="s">
        <v>30</v>
      </c>
    </row>
    <row r="84" spans="1:8" ht="12.75">
      <c r="A84" s="143">
        <v>83</v>
      </c>
      <c r="B84" s="273" t="s">
        <v>640</v>
      </c>
      <c r="C84" s="273" t="s">
        <v>640</v>
      </c>
      <c r="D84" s="273" t="s">
        <v>641</v>
      </c>
      <c r="E84" s="273" t="s">
        <v>1236</v>
      </c>
      <c r="F84" s="273" t="s">
        <v>1237</v>
      </c>
      <c r="G84" s="273" t="s">
        <v>1238</v>
      </c>
      <c r="H84" s="143" t="s">
        <v>30</v>
      </c>
    </row>
    <row r="85" spans="1:8" ht="12.75">
      <c r="A85" s="143">
        <v>84</v>
      </c>
      <c r="B85" s="273" t="s">
        <v>642</v>
      </c>
      <c r="C85" s="273" t="s">
        <v>642</v>
      </c>
      <c r="D85" s="273" t="s">
        <v>643</v>
      </c>
      <c r="E85" s="273" t="s">
        <v>1239</v>
      </c>
      <c r="F85" s="273" t="s">
        <v>1240</v>
      </c>
      <c r="G85" s="273" t="s">
        <v>1241</v>
      </c>
      <c r="H85" s="143" t="s">
        <v>30</v>
      </c>
    </row>
    <row r="86" spans="1:8" ht="12.75">
      <c r="A86" s="143">
        <v>85</v>
      </c>
      <c r="B86" s="273" t="s">
        <v>642</v>
      </c>
      <c r="C86" s="273" t="s">
        <v>642</v>
      </c>
      <c r="D86" s="273" t="s">
        <v>643</v>
      </c>
      <c r="E86" s="273" t="s">
        <v>1242</v>
      </c>
      <c r="F86" s="273" t="s">
        <v>1243</v>
      </c>
      <c r="G86" s="273" t="s">
        <v>1244</v>
      </c>
      <c r="H86" s="143" t="s">
        <v>30</v>
      </c>
    </row>
    <row r="87" spans="1:8" ht="12.75">
      <c r="A87" s="143">
        <v>86</v>
      </c>
      <c r="B87" s="273" t="s">
        <v>642</v>
      </c>
      <c r="C87" s="273" t="s">
        <v>642</v>
      </c>
      <c r="D87" s="273" t="s">
        <v>643</v>
      </c>
      <c r="E87" s="273" t="s">
        <v>1245</v>
      </c>
      <c r="F87" s="273" t="s">
        <v>1246</v>
      </c>
      <c r="G87" s="273" t="s">
        <v>1247</v>
      </c>
      <c r="H87" s="143" t="s">
        <v>30</v>
      </c>
    </row>
    <row r="88" spans="1:8" ht="12.75">
      <c r="A88" s="143">
        <v>87</v>
      </c>
      <c r="B88" s="273" t="s">
        <v>642</v>
      </c>
      <c r="C88" s="273" t="s">
        <v>642</v>
      </c>
      <c r="D88" s="273" t="s">
        <v>643</v>
      </c>
      <c r="E88" s="273" t="s">
        <v>1248</v>
      </c>
      <c r="F88" s="273" t="s">
        <v>1249</v>
      </c>
      <c r="G88" s="273" t="s">
        <v>1250</v>
      </c>
      <c r="H88" s="143" t="s">
        <v>30</v>
      </c>
    </row>
    <row r="89" spans="1:8" ht="12.75">
      <c r="A89" s="143">
        <v>88</v>
      </c>
      <c r="B89" s="273" t="s">
        <v>642</v>
      </c>
      <c r="C89" s="273" t="s">
        <v>642</v>
      </c>
      <c r="D89" s="273" t="s">
        <v>643</v>
      </c>
      <c r="E89" s="273" t="s">
        <v>1251</v>
      </c>
      <c r="F89" s="273" t="s">
        <v>1252</v>
      </c>
      <c r="G89" s="273" t="s">
        <v>1247</v>
      </c>
      <c r="H89" s="143" t="s">
        <v>33</v>
      </c>
    </row>
    <row r="90" spans="1:8" ht="12.75">
      <c r="A90" s="143">
        <v>89</v>
      </c>
      <c r="B90" s="273" t="s">
        <v>642</v>
      </c>
      <c r="C90" s="273" t="s">
        <v>642</v>
      </c>
      <c r="D90" s="273" t="s">
        <v>643</v>
      </c>
      <c r="E90" s="273" t="s">
        <v>1253</v>
      </c>
      <c r="F90" s="273" t="s">
        <v>1254</v>
      </c>
      <c r="G90" s="273" t="s">
        <v>1247</v>
      </c>
      <c r="H90" s="143" t="s">
        <v>28</v>
      </c>
    </row>
    <row r="91" spans="1:8" ht="12.75">
      <c r="A91" s="143">
        <v>90</v>
      </c>
      <c r="B91" s="273" t="s">
        <v>642</v>
      </c>
      <c r="C91" s="273" t="s">
        <v>642</v>
      </c>
      <c r="D91" s="273" t="s">
        <v>643</v>
      </c>
      <c r="E91" s="273" t="s">
        <v>1255</v>
      </c>
      <c r="F91" s="273" t="s">
        <v>1256</v>
      </c>
      <c r="G91" s="273" t="s">
        <v>1247</v>
      </c>
      <c r="H91" s="143" t="s">
        <v>30</v>
      </c>
    </row>
    <row r="92" spans="1:8" ht="12.75">
      <c r="A92" s="143">
        <v>91</v>
      </c>
      <c r="B92" s="273" t="s">
        <v>642</v>
      </c>
      <c r="C92" s="273" t="s">
        <v>642</v>
      </c>
      <c r="D92" s="273" t="s">
        <v>643</v>
      </c>
      <c r="E92" s="273" t="s">
        <v>1257</v>
      </c>
      <c r="F92" s="273" t="s">
        <v>1258</v>
      </c>
      <c r="G92" s="273" t="s">
        <v>1247</v>
      </c>
      <c r="H92" s="143" t="s">
        <v>33</v>
      </c>
    </row>
    <row r="93" spans="1:8" ht="12.75">
      <c r="A93" s="143">
        <v>92</v>
      </c>
      <c r="B93" s="273" t="s">
        <v>642</v>
      </c>
      <c r="C93" s="273" t="s">
        <v>642</v>
      </c>
      <c r="D93" s="273" t="s">
        <v>643</v>
      </c>
      <c r="E93" s="273" t="s">
        <v>1259</v>
      </c>
      <c r="F93" s="273" t="s">
        <v>1260</v>
      </c>
      <c r="G93" s="273" t="s">
        <v>1241</v>
      </c>
      <c r="H93" s="143" t="s">
        <v>30</v>
      </c>
    </row>
    <row r="94" spans="1:8" ht="12.75">
      <c r="A94" s="143">
        <v>93</v>
      </c>
      <c r="B94" s="273" t="s">
        <v>642</v>
      </c>
      <c r="C94" s="273" t="s">
        <v>642</v>
      </c>
      <c r="D94" s="273" t="s">
        <v>643</v>
      </c>
      <c r="E94" s="273" t="s">
        <v>1261</v>
      </c>
      <c r="F94" s="273" t="s">
        <v>1262</v>
      </c>
      <c r="G94" s="273" t="s">
        <v>1247</v>
      </c>
      <c r="H94" s="143" t="s">
        <v>30</v>
      </c>
    </row>
    <row r="95" spans="1:8" ht="12.75">
      <c r="A95" s="143">
        <v>94</v>
      </c>
      <c r="B95" s="273" t="s">
        <v>642</v>
      </c>
      <c r="C95" s="273" t="s">
        <v>642</v>
      </c>
      <c r="D95" s="273" t="s">
        <v>643</v>
      </c>
      <c r="E95" s="273" t="s">
        <v>1263</v>
      </c>
      <c r="F95" s="273" t="s">
        <v>1264</v>
      </c>
      <c r="G95" s="273" t="s">
        <v>1247</v>
      </c>
      <c r="H95" s="143" t="s">
        <v>33</v>
      </c>
    </row>
    <row r="96" spans="1:8" ht="12.75">
      <c r="A96" s="143">
        <v>95</v>
      </c>
      <c r="B96" s="273" t="s">
        <v>644</v>
      </c>
      <c r="C96" s="273" t="s">
        <v>644</v>
      </c>
      <c r="D96" s="273" t="s">
        <v>645</v>
      </c>
      <c r="E96" s="273" t="s">
        <v>1265</v>
      </c>
      <c r="F96" s="273" t="s">
        <v>1266</v>
      </c>
      <c r="G96" s="273" t="s">
        <v>1233</v>
      </c>
      <c r="H96" s="143" t="s">
        <v>30</v>
      </c>
    </row>
    <row r="97" spans="1:8" ht="12.75">
      <c r="A97" s="143">
        <v>96</v>
      </c>
      <c r="B97" s="273" t="s">
        <v>644</v>
      </c>
      <c r="C97" s="273" t="s">
        <v>644</v>
      </c>
      <c r="D97" s="273" t="s">
        <v>645</v>
      </c>
      <c r="E97" s="273" t="s">
        <v>1267</v>
      </c>
      <c r="F97" s="273" t="s">
        <v>1268</v>
      </c>
      <c r="G97" s="273" t="s">
        <v>1233</v>
      </c>
      <c r="H97" s="143" t="s">
        <v>30</v>
      </c>
    </row>
    <row r="98" spans="1:8" ht="12.75">
      <c r="A98" s="143">
        <v>97</v>
      </c>
      <c r="B98" s="273" t="s">
        <v>644</v>
      </c>
      <c r="C98" s="273" t="s">
        <v>644</v>
      </c>
      <c r="D98" s="273" t="s">
        <v>645</v>
      </c>
      <c r="E98" s="273" t="s">
        <v>1269</v>
      </c>
      <c r="F98" s="273" t="s">
        <v>1270</v>
      </c>
      <c r="G98" s="273" t="s">
        <v>1233</v>
      </c>
      <c r="H98" s="143" t="s">
        <v>33</v>
      </c>
    </row>
    <row r="99" spans="1:8" ht="12.75">
      <c r="A99" s="143">
        <v>98</v>
      </c>
      <c r="B99" s="273" t="s">
        <v>644</v>
      </c>
      <c r="C99" s="273" t="s">
        <v>644</v>
      </c>
      <c r="D99" s="273" t="s">
        <v>645</v>
      </c>
      <c r="E99" s="273" t="s">
        <v>1271</v>
      </c>
      <c r="F99" s="273" t="s">
        <v>1272</v>
      </c>
      <c r="G99" s="273" t="s">
        <v>1233</v>
      </c>
      <c r="H99" s="143" t="s">
        <v>33</v>
      </c>
    </row>
    <row r="100" spans="1:8" ht="12.75">
      <c r="A100" s="143">
        <v>99</v>
      </c>
      <c r="B100" s="273" t="s">
        <v>644</v>
      </c>
      <c r="C100" s="273" t="s">
        <v>644</v>
      </c>
      <c r="D100" s="273" t="s">
        <v>645</v>
      </c>
      <c r="E100" s="273" t="s">
        <v>1273</v>
      </c>
      <c r="F100" s="273" t="s">
        <v>1274</v>
      </c>
      <c r="G100" s="273" t="s">
        <v>1233</v>
      </c>
      <c r="H100" s="143" t="s">
        <v>30</v>
      </c>
    </row>
    <row r="101" spans="1:8" ht="12.75">
      <c r="A101" s="143">
        <v>100</v>
      </c>
      <c r="B101" s="273" t="s">
        <v>644</v>
      </c>
      <c r="C101" s="273" t="s">
        <v>644</v>
      </c>
      <c r="D101" s="273" t="s">
        <v>645</v>
      </c>
      <c r="E101" s="273" t="s">
        <v>1275</v>
      </c>
      <c r="F101" s="273" t="s">
        <v>1276</v>
      </c>
      <c r="G101" s="273" t="s">
        <v>1277</v>
      </c>
      <c r="H101" s="143" t="s">
        <v>30</v>
      </c>
    </row>
    <row r="102" spans="1:8" ht="12.75">
      <c r="A102" s="143">
        <v>101</v>
      </c>
      <c r="B102" s="273" t="s">
        <v>644</v>
      </c>
      <c r="C102" s="273" t="s">
        <v>644</v>
      </c>
      <c r="D102" s="273" t="s">
        <v>645</v>
      </c>
      <c r="E102" s="273" t="s">
        <v>1278</v>
      </c>
      <c r="F102" s="273" t="s">
        <v>1279</v>
      </c>
      <c r="G102" s="273" t="s">
        <v>1233</v>
      </c>
      <c r="H102" s="143" t="s">
        <v>33</v>
      </c>
    </row>
    <row r="103" spans="1:8" ht="12.75">
      <c r="A103" s="143">
        <v>102</v>
      </c>
      <c r="B103" s="273" t="s">
        <v>644</v>
      </c>
      <c r="C103" s="273" t="s">
        <v>644</v>
      </c>
      <c r="D103" s="273" t="s">
        <v>645</v>
      </c>
      <c r="E103" s="273" t="s">
        <v>1280</v>
      </c>
      <c r="F103" s="273" t="s">
        <v>1281</v>
      </c>
      <c r="G103" s="273" t="s">
        <v>1233</v>
      </c>
      <c r="H103" s="143" t="s">
        <v>33</v>
      </c>
    </row>
    <row r="104" spans="1:8" ht="12.75">
      <c r="A104" s="143">
        <v>103</v>
      </c>
      <c r="B104" s="273" t="s">
        <v>646</v>
      </c>
      <c r="C104" s="273" t="s">
        <v>646</v>
      </c>
      <c r="D104" s="273" t="s">
        <v>647</v>
      </c>
      <c r="E104" s="273" t="s">
        <v>1282</v>
      </c>
      <c r="F104" s="273" t="s">
        <v>1283</v>
      </c>
      <c r="G104" s="273" t="s">
        <v>1284</v>
      </c>
      <c r="H104" s="143" t="s">
        <v>30</v>
      </c>
    </row>
    <row r="105" spans="1:8" ht="12.75">
      <c r="A105" s="143">
        <v>104</v>
      </c>
      <c r="B105" s="273" t="s">
        <v>646</v>
      </c>
      <c r="C105" s="273" t="s">
        <v>646</v>
      </c>
      <c r="D105" s="273" t="s">
        <v>647</v>
      </c>
      <c r="E105" s="273" t="s">
        <v>1285</v>
      </c>
      <c r="F105" s="273" t="s">
        <v>1286</v>
      </c>
      <c r="G105" s="273" t="s">
        <v>1287</v>
      </c>
      <c r="H105" s="143" t="s">
        <v>30</v>
      </c>
    </row>
    <row r="106" spans="1:8" ht="12.75">
      <c r="A106" s="143">
        <v>105</v>
      </c>
      <c r="B106" s="273" t="s">
        <v>646</v>
      </c>
      <c r="C106" s="273" t="s">
        <v>646</v>
      </c>
      <c r="D106" s="273" t="s">
        <v>647</v>
      </c>
      <c r="E106" s="273" t="s">
        <v>1288</v>
      </c>
      <c r="F106" s="273" t="s">
        <v>1289</v>
      </c>
      <c r="G106" s="273" t="s">
        <v>1287</v>
      </c>
      <c r="H106" s="143" t="s">
        <v>30</v>
      </c>
    </row>
    <row r="107" spans="1:8" ht="12.75">
      <c r="A107" s="143">
        <v>106</v>
      </c>
      <c r="B107" s="273" t="s">
        <v>646</v>
      </c>
      <c r="C107" s="273" t="s">
        <v>646</v>
      </c>
      <c r="D107" s="273" t="s">
        <v>647</v>
      </c>
      <c r="E107" s="273" t="s">
        <v>1290</v>
      </c>
      <c r="F107" s="273" t="s">
        <v>1291</v>
      </c>
      <c r="G107" s="273" t="s">
        <v>1292</v>
      </c>
      <c r="H107" s="143" t="s">
        <v>33</v>
      </c>
    </row>
    <row r="108" spans="1:8" ht="12.75">
      <c r="A108" s="143">
        <v>107</v>
      </c>
      <c r="B108" s="273" t="s">
        <v>646</v>
      </c>
      <c r="C108" s="273" t="s">
        <v>646</v>
      </c>
      <c r="D108" s="273" t="s">
        <v>647</v>
      </c>
      <c r="E108" s="273" t="s">
        <v>1293</v>
      </c>
      <c r="F108" s="273" t="s">
        <v>1294</v>
      </c>
      <c r="G108" s="273" t="s">
        <v>1152</v>
      </c>
      <c r="H108" s="143" t="s">
        <v>30</v>
      </c>
    </row>
    <row r="109" spans="1:8" ht="12.75">
      <c r="A109" s="143">
        <v>108</v>
      </c>
      <c r="B109" s="273" t="s">
        <v>646</v>
      </c>
      <c r="C109" s="273" t="s">
        <v>646</v>
      </c>
      <c r="D109" s="273" t="s">
        <v>647</v>
      </c>
      <c r="E109" s="273" t="s">
        <v>1295</v>
      </c>
      <c r="F109" s="273" t="s">
        <v>1296</v>
      </c>
      <c r="G109" s="273" t="s">
        <v>1297</v>
      </c>
      <c r="H109" s="143" t="s">
        <v>30</v>
      </c>
    </row>
    <row r="110" spans="1:8" ht="12.75">
      <c r="A110" s="143">
        <v>109</v>
      </c>
      <c r="B110" s="273" t="s">
        <v>646</v>
      </c>
      <c r="C110" s="273" t="s">
        <v>646</v>
      </c>
      <c r="D110" s="273" t="s">
        <v>647</v>
      </c>
      <c r="E110" s="273" t="s">
        <v>1298</v>
      </c>
      <c r="F110" s="273" t="s">
        <v>1299</v>
      </c>
      <c r="G110" s="273" t="s">
        <v>1297</v>
      </c>
      <c r="H110" s="143" t="s">
        <v>30</v>
      </c>
    </row>
    <row r="111" spans="1:8" ht="12.75">
      <c r="A111" s="143">
        <v>110</v>
      </c>
      <c r="B111" s="273" t="s">
        <v>646</v>
      </c>
      <c r="C111" s="273" t="s">
        <v>646</v>
      </c>
      <c r="D111" s="273" t="s">
        <v>647</v>
      </c>
      <c r="E111" s="273" t="s">
        <v>1300</v>
      </c>
      <c r="F111" s="273" t="s">
        <v>1301</v>
      </c>
      <c r="G111" s="273" t="s">
        <v>1287</v>
      </c>
      <c r="H111" s="143" t="s">
        <v>30</v>
      </c>
    </row>
    <row r="112" spans="1:8" ht="12.75">
      <c r="A112" s="143">
        <v>111</v>
      </c>
      <c r="B112" s="273" t="s">
        <v>646</v>
      </c>
      <c r="C112" s="273" t="s">
        <v>646</v>
      </c>
      <c r="D112" s="273" t="s">
        <v>647</v>
      </c>
      <c r="E112" s="273" t="s">
        <v>1302</v>
      </c>
      <c r="F112" s="273" t="s">
        <v>1303</v>
      </c>
      <c r="G112" s="273" t="s">
        <v>1297</v>
      </c>
      <c r="H112" s="143" t="s">
        <v>30</v>
      </c>
    </row>
    <row r="113" spans="1:8" ht="12.75">
      <c r="A113" s="143">
        <v>112</v>
      </c>
      <c r="B113" s="273" t="s">
        <v>646</v>
      </c>
      <c r="C113" s="273" t="s">
        <v>646</v>
      </c>
      <c r="D113" s="273" t="s">
        <v>647</v>
      </c>
      <c r="E113" s="273" t="s">
        <v>1304</v>
      </c>
      <c r="F113" s="273" t="s">
        <v>1305</v>
      </c>
      <c r="G113" s="273" t="s">
        <v>1297</v>
      </c>
      <c r="H113" s="143" t="s">
        <v>30</v>
      </c>
    </row>
    <row r="114" spans="1:8" ht="12.75">
      <c r="A114" s="143">
        <v>113</v>
      </c>
      <c r="B114" s="273" t="s">
        <v>646</v>
      </c>
      <c r="C114" s="273" t="s">
        <v>646</v>
      </c>
      <c r="D114" s="273" t="s">
        <v>647</v>
      </c>
      <c r="E114" s="273" t="s">
        <v>1306</v>
      </c>
      <c r="F114" s="273" t="s">
        <v>1307</v>
      </c>
      <c r="G114" s="273" t="s">
        <v>1308</v>
      </c>
      <c r="H114" s="143" t="s">
        <v>30</v>
      </c>
    </row>
    <row r="115" spans="1:8" ht="12.75">
      <c r="A115" s="143">
        <v>114</v>
      </c>
      <c r="B115" s="273" t="s">
        <v>646</v>
      </c>
      <c r="C115" s="273" t="s">
        <v>646</v>
      </c>
      <c r="D115" s="273" t="s">
        <v>647</v>
      </c>
      <c r="E115" s="273" t="s">
        <v>1309</v>
      </c>
      <c r="F115" s="273" t="s">
        <v>1310</v>
      </c>
      <c r="G115" s="273" t="s">
        <v>1287</v>
      </c>
      <c r="H115" s="143" t="s">
        <v>30</v>
      </c>
    </row>
    <row r="116" spans="1:8" ht="12.75">
      <c r="A116" s="143">
        <v>115</v>
      </c>
      <c r="B116" s="273" t="s">
        <v>646</v>
      </c>
      <c r="C116" s="273" t="s">
        <v>646</v>
      </c>
      <c r="D116" s="273" t="s">
        <v>647</v>
      </c>
      <c r="E116" s="273" t="s">
        <v>1311</v>
      </c>
      <c r="F116" s="273" t="s">
        <v>1312</v>
      </c>
      <c r="G116" s="273" t="s">
        <v>1308</v>
      </c>
      <c r="H116" s="143" t="s">
        <v>30</v>
      </c>
    </row>
    <row r="117" spans="1:8" ht="12.75">
      <c r="A117" s="143">
        <v>116</v>
      </c>
      <c r="B117" s="273" t="s">
        <v>648</v>
      </c>
      <c r="C117" s="273" t="s">
        <v>648</v>
      </c>
      <c r="D117" s="273" t="s">
        <v>649</v>
      </c>
      <c r="E117" s="273" t="s">
        <v>1313</v>
      </c>
      <c r="F117" s="273" t="s">
        <v>1314</v>
      </c>
      <c r="G117" s="273" t="s">
        <v>1238</v>
      </c>
      <c r="H117" s="143" t="s">
        <v>30</v>
      </c>
    </row>
    <row r="118" spans="1:8" ht="12.75">
      <c r="A118" s="143">
        <v>117</v>
      </c>
      <c r="B118" s="273" t="s">
        <v>648</v>
      </c>
      <c r="C118" s="273" t="s">
        <v>648</v>
      </c>
      <c r="D118" s="273" t="s">
        <v>649</v>
      </c>
      <c r="E118" s="273" t="s">
        <v>1315</v>
      </c>
      <c r="F118" s="273" t="s">
        <v>1316</v>
      </c>
      <c r="G118" s="273" t="s">
        <v>1238</v>
      </c>
      <c r="H118" s="143" t="s">
        <v>30</v>
      </c>
    </row>
    <row r="119" spans="1:8" ht="12.75">
      <c r="A119" s="143">
        <v>118</v>
      </c>
      <c r="B119" s="273" t="s">
        <v>648</v>
      </c>
      <c r="C119" s="273" t="s">
        <v>648</v>
      </c>
      <c r="D119" s="273" t="s">
        <v>649</v>
      </c>
      <c r="E119" s="273" t="s">
        <v>1317</v>
      </c>
      <c r="F119" s="273" t="s">
        <v>1318</v>
      </c>
      <c r="G119" s="273" t="s">
        <v>1238</v>
      </c>
      <c r="H119" s="143" t="s">
        <v>29</v>
      </c>
    </row>
    <row r="120" spans="1:8" ht="12.75">
      <c r="A120" s="143">
        <v>119</v>
      </c>
      <c r="B120" s="273" t="s">
        <v>648</v>
      </c>
      <c r="C120" s="273" t="s">
        <v>648</v>
      </c>
      <c r="D120" s="273" t="s">
        <v>649</v>
      </c>
      <c r="E120" s="273" t="s">
        <v>1319</v>
      </c>
      <c r="F120" s="273" t="s">
        <v>1320</v>
      </c>
      <c r="G120" s="273" t="s">
        <v>1238</v>
      </c>
      <c r="H120" s="143" t="s">
        <v>28</v>
      </c>
    </row>
    <row r="121" spans="1:8" ht="12.75">
      <c r="A121" s="143">
        <v>120</v>
      </c>
      <c r="B121" s="273" t="s">
        <v>648</v>
      </c>
      <c r="C121" s="273" t="s">
        <v>648</v>
      </c>
      <c r="D121" s="273" t="s">
        <v>649</v>
      </c>
      <c r="E121" s="273" t="s">
        <v>1321</v>
      </c>
      <c r="F121" s="273" t="s">
        <v>1322</v>
      </c>
      <c r="G121" s="273" t="s">
        <v>1323</v>
      </c>
      <c r="H121" s="143" t="s">
        <v>33</v>
      </c>
    </row>
    <row r="122" spans="1:8" ht="12.75">
      <c r="A122" s="143">
        <v>121</v>
      </c>
      <c r="B122" s="273" t="s">
        <v>648</v>
      </c>
      <c r="C122" s="273" t="s">
        <v>648</v>
      </c>
      <c r="D122" s="273" t="s">
        <v>649</v>
      </c>
      <c r="E122" s="273" t="s">
        <v>1324</v>
      </c>
      <c r="F122" s="273" t="s">
        <v>1325</v>
      </c>
      <c r="G122" s="273" t="s">
        <v>1238</v>
      </c>
      <c r="H122" s="143" t="s">
        <v>30</v>
      </c>
    </row>
    <row r="123" spans="1:8" ht="12.75">
      <c r="A123" s="143">
        <v>122</v>
      </c>
      <c r="B123" s="273" t="s">
        <v>648</v>
      </c>
      <c r="C123" s="273" t="s">
        <v>648</v>
      </c>
      <c r="D123" s="273" t="s">
        <v>649</v>
      </c>
      <c r="E123" s="273" t="s">
        <v>1326</v>
      </c>
      <c r="F123" s="273" t="s">
        <v>1327</v>
      </c>
      <c r="G123" s="273" t="s">
        <v>1238</v>
      </c>
      <c r="H123" s="143" t="s">
        <v>30</v>
      </c>
    </row>
    <row r="124" spans="1:8" ht="12.75">
      <c r="A124" s="143">
        <v>123</v>
      </c>
      <c r="B124" s="273" t="s">
        <v>648</v>
      </c>
      <c r="C124" s="273" t="s">
        <v>648</v>
      </c>
      <c r="D124" s="273" t="s">
        <v>649</v>
      </c>
      <c r="E124" s="273" t="s">
        <v>1328</v>
      </c>
      <c r="F124" s="273" t="s">
        <v>1329</v>
      </c>
      <c r="G124" s="273" t="s">
        <v>1238</v>
      </c>
      <c r="H124" s="143" t="s">
        <v>30</v>
      </c>
    </row>
    <row r="125" spans="1:8" ht="12.75">
      <c r="A125" s="143">
        <v>124</v>
      </c>
      <c r="B125" s="273" t="s">
        <v>648</v>
      </c>
      <c r="C125" s="273" t="s">
        <v>648</v>
      </c>
      <c r="D125" s="273" t="s">
        <v>649</v>
      </c>
      <c r="E125" s="273" t="s">
        <v>1330</v>
      </c>
      <c r="F125" s="273" t="s">
        <v>1331</v>
      </c>
      <c r="G125" s="273" t="s">
        <v>1238</v>
      </c>
      <c r="H125" s="143" t="s">
        <v>30</v>
      </c>
    </row>
    <row r="126" spans="1:8" ht="12.75">
      <c r="A126" s="143">
        <v>125</v>
      </c>
      <c r="B126" s="273" t="s">
        <v>648</v>
      </c>
      <c r="C126" s="273" t="s">
        <v>648</v>
      </c>
      <c r="D126" s="273" t="s">
        <v>649</v>
      </c>
      <c r="E126" s="273" t="s">
        <v>1332</v>
      </c>
      <c r="F126" s="273" t="s">
        <v>1333</v>
      </c>
      <c r="G126" s="273" t="s">
        <v>1238</v>
      </c>
      <c r="H126" s="143" t="s">
        <v>28</v>
      </c>
    </row>
    <row r="127" spans="1:8" ht="12.75">
      <c r="A127" s="143">
        <v>126</v>
      </c>
      <c r="B127" s="273" t="s">
        <v>648</v>
      </c>
      <c r="C127" s="273" t="s">
        <v>648</v>
      </c>
      <c r="D127" s="273" t="s">
        <v>649</v>
      </c>
      <c r="E127" s="273" t="s">
        <v>1334</v>
      </c>
      <c r="F127" s="273" t="s">
        <v>1335</v>
      </c>
      <c r="G127" s="273" t="s">
        <v>1238</v>
      </c>
      <c r="H127" s="143" t="s">
        <v>30</v>
      </c>
    </row>
    <row r="128" spans="1:8" ht="12.75">
      <c r="A128" s="143">
        <v>127</v>
      </c>
      <c r="B128" s="273" t="s">
        <v>648</v>
      </c>
      <c r="C128" s="273" t="s">
        <v>648</v>
      </c>
      <c r="D128" s="273" t="s">
        <v>649</v>
      </c>
      <c r="E128" s="273" t="s">
        <v>1336</v>
      </c>
      <c r="F128" s="273" t="s">
        <v>1337</v>
      </c>
      <c r="G128" s="273" t="s">
        <v>1338</v>
      </c>
      <c r="H128" s="143" t="s">
        <v>32</v>
      </c>
    </row>
    <row r="129" spans="1:8" ht="12.75">
      <c r="A129" s="143">
        <v>128</v>
      </c>
      <c r="B129" s="273" t="s">
        <v>648</v>
      </c>
      <c r="C129" s="273" t="s">
        <v>648</v>
      </c>
      <c r="D129" s="273" t="s">
        <v>649</v>
      </c>
      <c r="E129" s="273" t="s">
        <v>1339</v>
      </c>
      <c r="F129" s="273" t="s">
        <v>1340</v>
      </c>
      <c r="G129" s="273" t="s">
        <v>1238</v>
      </c>
      <c r="H129" s="143" t="s">
        <v>30</v>
      </c>
    </row>
    <row r="130" spans="1:8" ht="12.75">
      <c r="A130" s="143">
        <v>129</v>
      </c>
      <c r="B130" s="273" t="s">
        <v>648</v>
      </c>
      <c r="C130" s="273" t="s">
        <v>648</v>
      </c>
      <c r="D130" s="273" t="s">
        <v>649</v>
      </c>
      <c r="E130" s="273" t="s">
        <v>1341</v>
      </c>
      <c r="F130" s="273" t="s">
        <v>1342</v>
      </c>
      <c r="G130" s="273" t="s">
        <v>1238</v>
      </c>
      <c r="H130" s="143" t="s">
        <v>30</v>
      </c>
    </row>
    <row r="131" spans="1:8" ht="12.75">
      <c r="A131" s="143">
        <v>130</v>
      </c>
      <c r="B131" s="273" t="s">
        <v>648</v>
      </c>
      <c r="C131" s="273" t="s">
        <v>648</v>
      </c>
      <c r="D131" s="273" t="s">
        <v>649</v>
      </c>
      <c r="E131" s="273" t="s">
        <v>1343</v>
      </c>
      <c r="F131" s="273" t="s">
        <v>1344</v>
      </c>
      <c r="G131" s="273" t="s">
        <v>1238</v>
      </c>
      <c r="H131" s="143" t="s">
        <v>30</v>
      </c>
    </row>
    <row r="132" spans="1:8" ht="12.75">
      <c r="A132" s="143">
        <v>131</v>
      </c>
      <c r="B132" s="273" t="s">
        <v>648</v>
      </c>
      <c r="C132" s="273" t="s">
        <v>648</v>
      </c>
      <c r="D132" s="273" t="s">
        <v>649</v>
      </c>
      <c r="E132" s="273" t="s">
        <v>1345</v>
      </c>
      <c r="F132" s="273" t="s">
        <v>1346</v>
      </c>
      <c r="G132" s="273" t="s">
        <v>1238</v>
      </c>
      <c r="H132" s="143" t="s">
        <v>30</v>
      </c>
    </row>
    <row r="133" spans="1:8" ht="12.75">
      <c r="A133" s="143">
        <v>132</v>
      </c>
      <c r="B133" s="273" t="s">
        <v>648</v>
      </c>
      <c r="C133" s="273" t="s">
        <v>648</v>
      </c>
      <c r="D133" s="273" t="s">
        <v>649</v>
      </c>
      <c r="E133" s="273" t="s">
        <v>1347</v>
      </c>
      <c r="F133" s="273" t="s">
        <v>1348</v>
      </c>
      <c r="G133" s="273" t="s">
        <v>1238</v>
      </c>
      <c r="H133" s="143" t="s">
        <v>28</v>
      </c>
    </row>
    <row r="134" spans="1:8" ht="11.25">
      <c r="A134" s="143">
        <v>133</v>
      </c>
      <c r="B134" s="143" t="s">
        <v>648</v>
      </c>
      <c r="C134" s="143" t="s">
        <v>648</v>
      </c>
      <c r="D134" s="143" t="s">
        <v>649</v>
      </c>
      <c r="E134" s="143" t="s">
        <v>1349</v>
      </c>
      <c r="F134" s="143" t="s">
        <v>1350</v>
      </c>
      <c r="G134" s="143" t="s">
        <v>1238</v>
      </c>
      <c r="H134" s="143" t="s">
        <v>30</v>
      </c>
    </row>
    <row r="135" spans="1:8" ht="11.25">
      <c r="A135" s="143">
        <v>134</v>
      </c>
      <c r="B135" s="143" t="s">
        <v>648</v>
      </c>
      <c r="C135" s="143" t="s">
        <v>648</v>
      </c>
      <c r="D135" s="143" t="s">
        <v>649</v>
      </c>
      <c r="E135" s="143" t="s">
        <v>1351</v>
      </c>
      <c r="F135" s="143" t="s">
        <v>1352</v>
      </c>
      <c r="G135" s="143" t="s">
        <v>1353</v>
      </c>
      <c r="H135" s="143" t="s">
        <v>30</v>
      </c>
    </row>
    <row r="136" spans="1:8" ht="11.25">
      <c r="A136" s="143">
        <v>135</v>
      </c>
      <c r="B136" s="143" t="s">
        <v>650</v>
      </c>
      <c r="C136" s="143" t="s">
        <v>650</v>
      </c>
      <c r="D136" s="143" t="s">
        <v>651</v>
      </c>
      <c r="E136" s="143" t="s">
        <v>1354</v>
      </c>
      <c r="F136" s="143" t="s">
        <v>1355</v>
      </c>
      <c r="G136" s="143" t="s">
        <v>1356</v>
      </c>
      <c r="H136" s="143" t="s">
        <v>30</v>
      </c>
    </row>
    <row r="137" spans="1:8" ht="11.25">
      <c r="A137" s="143">
        <v>136</v>
      </c>
      <c r="B137" s="143" t="s">
        <v>650</v>
      </c>
      <c r="C137" s="143" t="s">
        <v>650</v>
      </c>
      <c r="D137" s="143" t="s">
        <v>651</v>
      </c>
      <c r="E137" s="143" t="s">
        <v>1357</v>
      </c>
      <c r="F137" s="143" t="s">
        <v>1358</v>
      </c>
      <c r="G137" s="143" t="s">
        <v>1356</v>
      </c>
      <c r="H137" s="143" t="s">
        <v>30</v>
      </c>
    </row>
    <row r="138" spans="1:8" ht="11.25">
      <c r="A138" s="143">
        <v>137</v>
      </c>
      <c r="B138" s="143" t="s">
        <v>650</v>
      </c>
      <c r="C138" s="143" t="s">
        <v>650</v>
      </c>
      <c r="D138" s="143" t="s">
        <v>651</v>
      </c>
      <c r="E138" s="143" t="s">
        <v>1359</v>
      </c>
      <c r="F138" s="143" t="s">
        <v>1360</v>
      </c>
      <c r="G138" s="143" t="s">
        <v>1361</v>
      </c>
      <c r="H138" s="143" t="s">
        <v>29</v>
      </c>
    </row>
    <row r="139" spans="1:8" ht="11.25">
      <c r="A139" s="143">
        <v>138</v>
      </c>
      <c r="B139" s="143" t="s">
        <v>650</v>
      </c>
      <c r="C139" s="143" t="s">
        <v>650</v>
      </c>
      <c r="D139" s="143" t="s">
        <v>651</v>
      </c>
      <c r="E139" s="143" t="s">
        <v>1362</v>
      </c>
      <c r="F139" s="143" t="s">
        <v>1363</v>
      </c>
      <c r="G139" s="143" t="s">
        <v>1356</v>
      </c>
      <c r="H139" s="143" t="s">
        <v>28</v>
      </c>
    </row>
    <row r="140" spans="1:8" ht="11.25">
      <c r="A140" s="143">
        <v>139</v>
      </c>
      <c r="B140" s="143" t="s">
        <v>650</v>
      </c>
      <c r="C140" s="143" t="s">
        <v>650</v>
      </c>
      <c r="D140" s="143" t="s">
        <v>651</v>
      </c>
      <c r="E140" s="143" t="s">
        <v>1364</v>
      </c>
      <c r="F140" s="143" t="s">
        <v>1365</v>
      </c>
      <c r="G140" s="143" t="s">
        <v>1356</v>
      </c>
      <c r="H140" s="143" t="s">
        <v>30</v>
      </c>
    </row>
    <row r="141" spans="1:8" ht="11.25">
      <c r="A141" s="143">
        <v>140</v>
      </c>
      <c r="B141" s="143" t="s">
        <v>652</v>
      </c>
      <c r="C141" s="143" t="s">
        <v>652</v>
      </c>
      <c r="D141" s="143" t="s">
        <v>653</v>
      </c>
      <c r="E141" s="143" t="s">
        <v>1366</v>
      </c>
      <c r="F141" s="143" t="s">
        <v>1367</v>
      </c>
      <c r="G141" s="143" t="s">
        <v>1250</v>
      </c>
      <c r="H141" s="143" t="s">
        <v>33</v>
      </c>
    </row>
    <row r="142" spans="1:8" ht="11.25">
      <c r="A142" s="143">
        <v>141</v>
      </c>
      <c r="B142" s="143" t="s">
        <v>652</v>
      </c>
      <c r="C142" s="143" t="s">
        <v>652</v>
      </c>
      <c r="D142" s="143" t="s">
        <v>653</v>
      </c>
      <c r="E142" s="143" t="s">
        <v>1368</v>
      </c>
      <c r="F142" s="143" t="s">
        <v>1369</v>
      </c>
      <c r="G142" s="143" t="s">
        <v>1370</v>
      </c>
      <c r="H142" s="143" t="s">
        <v>30</v>
      </c>
    </row>
    <row r="143" spans="1:8" ht="11.25">
      <c r="A143" s="143">
        <v>142</v>
      </c>
      <c r="B143" s="143" t="s">
        <v>654</v>
      </c>
      <c r="C143" s="143" t="s">
        <v>654</v>
      </c>
      <c r="D143" s="143" t="s">
        <v>655</v>
      </c>
      <c r="E143" s="143" t="s">
        <v>1371</v>
      </c>
      <c r="F143" s="143" t="s">
        <v>1372</v>
      </c>
      <c r="G143" s="143" t="s">
        <v>1373</v>
      </c>
      <c r="H143" s="143" t="s">
        <v>30</v>
      </c>
    </row>
    <row r="144" spans="1:8" ht="11.25">
      <c r="A144" s="143">
        <v>143</v>
      </c>
      <c r="B144" s="143" t="s">
        <v>654</v>
      </c>
      <c r="C144" s="143" t="s">
        <v>654</v>
      </c>
      <c r="D144" s="143" t="s">
        <v>655</v>
      </c>
      <c r="E144" s="143" t="s">
        <v>1374</v>
      </c>
      <c r="F144" s="143" t="s">
        <v>1375</v>
      </c>
      <c r="G144" s="143" t="s">
        <v>1244</v>
      </c>
      <c r="H144" s="143" t="s">
        <v>30</v>
      </c>
    </row>
    <row r="145" spans="1:8" ht="11.25">
      <c r="A145" s="143">
        <v>144</v>
      </c>
      <c r="B145" s="143" t="s">
        <v>656</v>
      </c>
      <c r="C145" s="143" t="s">
        <v>656</v>
      </c>
      <c r="D145" s="143" t="s">
        <v>657</v>
      </c>
      <c r="E145" s="143" t="s">
        <v>1376</v>
      </c>
      <c r="F145" s="143" t="s">
        <v>1377</v>
      </c>
      <c r="G145" s="143" t="s">
        <v>1378</v>
      </c>
      <c r="H145" s="143" t="s">
        <v>30</v>
      </c>
    </row>
    <row r="146" spans="1:8" ht="11.25">
      <c r="A146" s="143">
        <v>145</v>
      </c>
      <c r="B146" s="143" t="s">
        <v>656</v>
      </c>
      <c r="C146" s="143" t="s">
        <v>656</v>
      </c>
      <c r="D146" s="143" t="s">
        <v>657</v>
      </c>
      <c r="E146" s="143" t="s">
        <v>1379</v>
      </c>
      <c r="F146" s="143" t="s">
        <v>1380</v>
      </c>
      <c r="G146" s="143" t="s">
        <v>1378</v>
      </c>
      <c r="H146" s="143" t="s">
        <v>27</v>
      </c>
    </row>
    <row r="147" spans="1:8" ht="11.25">
      <c r="A147" s="143">
        <v>146</v>
      </c>
      <c r="B147" s="143" t="s">
        <v>656</v>
      </c>
      <c r="C147" s="143" t="s">
        <v>656</v>
      </c>
      <c r="D147" s="143" t="s">
        <v>657</v>
      </c>
      <c r="E147" s="143" t="s">
        <v>1379</v>
      </c>
      <c r="F147" s="143" t="s">
        <v>1380</v>
      </c>
      <c r="G147" s="143" t="s">
        <v>1378</v>
      </c>
      <c r="H147" s="143" t="s">
        <v>27</v>
      </c>
    </row>
    <row r="148" spans="1:8" ht="11.25">
      <c r="A148" s="143">
        <v>147</v>
      </c>
      <c r="B148" s="143" t="s">
        <v>656</v>
      </c>
      <c r="C148" s="143" t="s">
        <v>656</v>
      </c>
      <c r="D148" s="143" t="s">
        <v>657</v>
      </c>
      <c r="E148" s="143" t="s">
        <v>1381</v>
      </c>
      <c r="F148" s="143" t="s">
        <v>1382</v>
      </c>
      <c r="G148" s="143" t="s">
        <v>1383</v>
      </c>
      <c r="H148" s="143" t="s">
        <v>27</v>
      </c>
    </row>
    <row r="149" spans="1:8" ht="11.25">
      <c r="A149" s="143">
        <v>148</v>
      </c>
      <c r="B149" s="143" t="s">
        <v>656</v>
      </c>
      <c r="C149" s="143" t="s">
        <v>656</v>
      </c>
      <c r="D149" s="143" t="s">
        <v>657</v>
      </c>
      <c r="E149" s="143" t="s">
        <v>1384</v>
      </c>
      <c r="F149" s="143" t="s">
        <v>1385</v>
      </c>
      <c r="G149" s="143" t="s">
        <v>1378</v>
      </c>
      <c r="H149" s="143" t="s">
        <v>30</v>
      </c>
    </row>
    <row r="150" spans="1:8" ht="11.25">
      <c r="A150" s="143">
        <v>149</v>
      </c>
      <c r="B150" s="143" t="s">
        <v>656</v>
      </c>
      <c r="C150" s="143" t="s">
        <v>656</v>
      </c>
      <c r="D150" s="143" t="s">
        <v>657</v>
      </c>
      <c r="E150" s="143" t="s">
        <v>1386</v>
      </c>
      <c r="F150" s="143" t="s">
        <v>1387</v>
      </c>
      <c r="G150" s="143" t="s">
        <v>1378</v>
      </c>
      <c r="H150" s="143" t="s">
        <v>30</v>
      </c>
    </row>
    <row r="151" spans="1:8" ht="11.25">
      <c r="A151" s="143">
        <v>150</v>
      </c>
      <c r="B151" s="143" t="s">
        <v>656</v>
      </c>
      <c r="C151" s="143" t="s">
        <v>656</v>
      </c>
      <c r="D151" s="143" t="s">
        <v>657</v>
      </c>
      <c r="E151" s="143" t="s">
        <v>1388</v>
      </c>
      <c r="F151" s="143" t="s">
        <v>1389</v>
      </c>
      <c r="G151" s="143" t="s">
        <v>1378</v>
      </c>
      <c r="H151" s="143" t="s">
        <v>30</v>
      </c>
    </row>
    <row r="152" spans="1:8" ht="11.25">
      <c r="A152" s="143">
        <v>151</v>
      </c>
      <c r="B152" s="143" t="s">
        <v>656</v>
      </c>
      <c r="C152" s="143" t="s">
        <v>656</v>
      </c>
      <c r="D152" s="143" t="s">
        <v>657</v>
      </c>
      <c r="E152" s="143" t="s">
        <v>1390</v>
      </c>
      <c r="F152" s="143" t="s">
        <v>1391</v>
      </c>
      <c r="G152" s="143" t="s">
        <v>1378</v>
      </c>
      <c r="H152" s="143" t="s">
        <v>28</v>
      </c>
    </row>
    <row r="153" spans="1:8" ht="11.25">
      <c r="A153" s="143">
        <v>152</v>
      </c>
      <c r="B153" s="143" t="s">
        <v>656</v>
      </c>
      <c r="C153" s="143" t="s">
        <v>656</v>
      </c>
      <c r="D153" s="143" t="s">
        <v>657</v>
      </c>
      <c r="E153" s="143" t="s">
        <v>1392</v>
      </c>
      <c r="F153" s="143" t="s">
        <v>1393</v>
      </c>
      <c r="G153" s="143" t="s">
        <v>1378</v>
      </c>
      <c r="H153" s="143" t="s">
        <v>27</v>
      </c>
    </row>
    <row r="154" spans="1:8" ht="11.25">
      <c r="A154" s="143">
        <v>153</v>
      </c>
      <c r="B154" s="143" t="s">
        <v>656</v>
      </c>
      <c r="C154" s="143" t="s">
        <v>656</v>
      </c>
      <c r="D154" s="143" t="s">
        <v>657</v>
      </c>
      <c r="E154" s="143" t="s">
        <v>1394</v>
      </c>
      <c r="F154" s="143" t="s">
        <v>1395</v>
      </c>
      <c r="G154" s="143" t="s">
        <v>1396</v>
      </c>
      <c r="H154" s="143" t="s">
        <v>29</v>
      </c>
    </row>
    <row r="155" spans="1:8" ht="11.25">
      <c r="A155" s="143">
        <v>154</v>
      </c>
      <c r="B155" s="143" t="s">
        <v>656</v>
      </c>
      <c r="C155" s="143" t="s">
        <v>656</v>
      </c>
      <c r="D155" s="143" t="s">
        <v>657</v>
      </c>
      <c r="E155" s="143" t="s">
        <v>1397</v>
      </c>
      <c r="F155" s="143" t="s">
        <v>1398</v>
      </c>
      <c r="G155" s="143" t="s">
        <v>1399</v>
      </c>
      <c r="H155" s="143" t="s">
        <v>30</v>
      </c>
    </row>
    <row r="156" spans="1:8" ht="11.25">
      <c r="A156" s="143">
        <v>155</v>
      </c>
      <c r="B156" s="143" t="s">
        <v>658</v>
      </c>
      <c r="C156" s="143" t="s">
        <v>658</v>
      </c>
      <c r="D156" s="143" t="s">
        <v>659</v>
      </c>
      <c r="E156" s="143" t="s">
        <v>1400</v>
      </c>
      <c r="F156" s="143" t="s">
        <v>1401</v>
      </c>
      <c r="G156" s="143" t="s">
        <v>1149</v>
      </c>
      <c r="H156" s="143" t="s">
        <v>33</v>
      </c>
    </row>
    <row r="157" spans="1:8" ht="11.25">
      <c r="A157" s="143">
        <v>156</v>
      </c>
      <c r="B157" s="143" t="s">
        <v>658</v>
      </c>
      <c r="C157" s="143" t="s">
        <v>658</v>
      </c>
      <c r="D157" s="143" t="s">
        <v>659</v>
      </c>
      <c r="E157" s="143" t="s">
        <v>1163</v>
      </c>
      <c r="F157" s="143" t="s">
        <v>1402</v>
      </c>
      <c r="G157" s="143" t="s">
        <v>1149</v>
      </c>
      <c r="H157" s="143" t="s">
        <v>30</v>
      </c>
    </row>
    <row r="158" spans="1:8" ht="11.25">
      <c r="A158" s="143">
        <v>157</v>
      </c>
      <c r="B158" s="143" t="s">
        <v>658</v>
      </c>
      <c r="C158" s="143" t="s">
        <v>658</v>
      </c>
      <c r="D158" s="143" t="s">
        <v>659</v>
      </c>
      <c r="E158" s="143" t="s">
        <v>1124</v>
      </c>
      <c r="F158" s="143" t="s">
        <v>1125</v>
      </c>
      <c r="G158" s="143" t="s">
        <v>1126</v>
      </c>
      <c r="H158" s="143" t="s">
        <v>30</v>
      </c>
    </row>
    <row r="159" spans="1:8" ht="11.25">
      <c r="A159" s="143">
        <v>158</v>
      </c>
      <c r="B159" s="143" t="s">
        <v>660</v>
      </c>
      <c r="C159" s="143" t="s">
        <v>660</v>
      </c>
      <c r="D159" s="143" t="s">
        <v>661</v>
      </c>
      <c r="E159" s="143" t="s">
        <v>1403</v>
      </c>
      <c r="F159" s="143" t="s">
        <v>1404</v>
      </c>
      <c r="G159" s="143" t="s">
        <v>1405</v>
      </c>
      <c r="H159" s="143" t="s">
        <v>30</v>
      </c>
    </row>
    <row r="160" spans="1:8" ht="11.25">
      <c r="A160" s="143">
        <v>159</v>
      </c>
      <c r="B160" s="143" t="s">
        <v>660</v>
      </c>
      <c r="C160" s="143" t="s">
        <v>660</v>
      </c>
      <c r="D160" s="143" t="s">
        <v>661</v>
      </c>
      <c r="E160" s="143" t="s">
        <v>1406</v>
      </c>
      <c r="F160" s="143" t="s">
        <v>1407</v>
      </c>
      <c r="G160" s="143" t="s">
        <v>1405</v>
      </c>
      <c r="H160" s="143" t="s">
        <v>30</v>
      </c>
    </row>
    <row r="161" spans="1:8" ht="11.25">
      <c r="A161" s="143">
        <v>160</v>
      </c>
      <c r="B161" s="143" t="s">
        <v>660</v>
      </c>
      <c r="C161" s="143" t="s">
        <v>660</v>
      </c>
      <c r="D161" s="143" t="s">
        <v>661</v>
      </c>
      <c r="E161" s="143" t="s">
        <v>1408</v>
      </c>
      <c r="F161" s="143" t="s">
        <v>1409</v>
      </c>
      <c r="G161" s="143" t="s">
        <v>1405</v>
      </c>
      <c r="H161" s="143" t="s">
        <v>30</v>
      </c>
    </row>
    <row r="162" spans="1:8" ht="11.25">
      <c r="A162" s="143">
        <v>161</v>
      </c>
      <c r="B162" s="143" t="s">
        <v>660</v>
      </c>
      <c r="C162" s="143" t="s">
        <v>660</v>
      </c>
      <c r="D162" s="143" t="s">
        <v>661</v>
      </c>
      <c r="E162" s="143" t="s">
        <v>1410</v>
      </c>
      <c r="F162" s="143" t="s">
        <v>1411</v>
      </c>
      <c r="G162" s="143" t="s">
        <v>1405</v>
      </c>
      <c r="H162" s="143" t="s">
        <v>27</v>
      </c>
    </row>
    <row r="163" spans="1:8" ht="11.25">
      <c r="A163" s="143">
        <v>162</v>
      </c>
      <c r="B163" s="143" t="s">
        <v>660</v>
      </c>
      <c r="C163" s="143" t="s">
        <v>660</v>
      </c>
      <c r="D163" s="143" t="s">
        <v>661</v>
      </c>
      <c r="E163" s="143" t="s">
        <v>1412</v>
      </c>
      <c r="F163" s="143" t="s">
        <v>1413</v>
      </c>
      <c r="G163" s="143" t="s">
        <v>1405</v>
      </c>
      <c r="H163" s="143" t="s">
        <v>30</v>
      </c>
    </row>
    <row r="164" spans="1:8" ht="11.25">
      <c r="A164" s="143">
        <v>163</v>
      </c>
      <c r="B164" s="143" t="s">
        <v>660</v>
      </c>
      <c r="C164" s="143" t="s">
        <v>660</v>
      </c>
      <c r="D164" s="143" t="s">
        <v>661</v>
      </c>
      <c r="E164" s="143" t="s">
        <v>1414</v>
      </c>
      <c r="F164" s="143" t="s">
        <v>1415</v>
      </c>
      <c r="G164" s="143" t="s">
        <v>1405</v>
      </c>
      <c r="H164" s="143" t="s">
        <v>30</v>
      </c>
    </row>
    <row r="165" spans="1:8" ht="11.25">
      <c r="A165" s="143">
        <v>164</v>
      </c>
      <c r="B165" s="143" t="s">
        <v>660</v>
      </c>
      <c r="C165" s="143" t="s">
        <v>660</v>
      </c>
      <c r="D165" s="143" t="s">
        <v>661</v>
      </c>
      <c r="E165" s="143" t="s">
        <v>1416</v>
      </c>
      <c r="F165" s="143" t="s">
        <v>1417</v>
      </c>
      <c r="G165" s="143" t="s">
        <v>1405</v>
      </c>
      <c r="H165" s="143" t="s">
        <v>30</v>
      </c>
    </row>
    <row r="166" spans="1:8" ht="11.25">
      <c r="A166" s="143">
        <v>165</v>
      </c>
      <c r="B166" s="143" t="s">
        <v>660</v>
      </c>
      <c r="C166" s="143" t="s">
        <v>660</v>
      </c>
      <c r="D166" s="143" t="s">
        <v>661</v>
      </c>
      <c r="E166" s="143" t="s">
        <v>1418</v>
      </c>
      <c r="F166" s="143" t="s">
        <v>1419</v>
      </c>
      <c r="G166" s="143" t="s">
        <v>1405</v>
      </c>
      <c r="H166" s="143" t="s">
        <v>30</v>
      </c>
    </row>
    <row r="167" spans="1:8" ht="11.25">
      <c r="A167" s="143">
        <v>166</v>
      </c>
      <c r="B167" s="143" t="s">
        <v>660</v>
      </c>
      <c r="C167" s="143" t="s">
        <v>660</v>
      </c>
      <c r="D167" s="143" t="s">
        <v>661</v>
      </c>
      <c r="E167" s="143" t="s">
        <v>1420</v>
      </c>
      <c r="F167" s="143" t="s">
        <v>1421</v>
      </c>
      <c r="G167" s="143" t="s">
        <v>1405</v>
      </c>
      <c r="H167" s="143" t="s">
        <v>30</v>
      </c>
    </row>
    <row r="168" spans="1:8" ht="11.25">
      <c r="A168" s="143">
        <v>167</v>
      </c>
      <c r="B168" s="143" t="s">
        <v>660</v>
      </c>
      <c r="C168" s="143" t="s">
        <v>660</v>
      </c>
      <c r="D168" s="143" t="s">
        <v>661</v>
      </c>
      <c r="E168" s="143" t="s">
        <v>1422</v>
      </c>
      <c r="F168" s="143" t="s">
        <v>1423</v>
      </c>
      <c r="G168" s="143" t="s">
        <v>1405</v>
      </c>
      <c r="H168" s="143" t="s">
        <v>30</v>
      </c>
    </row>
    <row r="169" spans="1:8" ht="11.25">
      <c r="A169" s="143">
        <v>168</v>
      </c>
      <c r="B169" s="143" t="s">
        <v>660</v>
      </c>
      <c r="C169" s="143" t="s">
        <v>660</v>
      </c>
      <c r="D169" s="143" t="s">
        <v>661</v>
      </c>
      <c r="E169" s="143" t="s">
        <v>1424</v>
      </c>
      <c r="F169" s="143" t="s">
        <v>499</v>
      </c>
      <c r="G169" s="143" t="s">
        <v>1425</v>
      </c>
      <c r="H169" s="143" t="s">
        <v>30</v>
      </c>
    </row>
    <row r="170" spans="1:8" ht="11.25">
      <c r="A170" s="143">
        <v>169</v>
      </c>
      <c r="B170" s="143" t="s">
        <v>660</v>
      </c>
      <c r="C170" s="143" t="s">
        <v>660</v>
      </c>
      <c r="D170" s="143" t="s">
        <v>661</v>
      </c>
      <c r="E170" s="143" t="s">
        <v>498</v>
      </c>
      <c r="F170" s="143" t="s">
        <v>499</v>
      </c>
      <c r="G170" s="143" t="s">
        <v>500</v>
      </c>
      <c r="H170" s="143" t="s">
        <v>29</v>
      </c>
    </row>
    <row r="171" spans="1:8" ht="11.25">
      <c r="A171" s="143">
        <v>170</v>
      </c>
      <c r="B171" s="143" t="s">
        <v>660</v>
      </c>
      <c r="C171" s="143" t="s">
        <v>660</v>
      </c>
      <c r="D171" s="143" t="s">
        <v>661</v>
      </c>
      <c r="E171" s="143" t="s">
        <v>498</v>
      </c>
      <c r="F171" s="143" t="s">
        <v>499</v>
      </c>
      <c r="G171" s="143" t="s">
        <v>500</v>
      </c>
      <c r="H171" s="143" t="s">
        <v>30</v>
      </c>
    </row>
    <row r="172" spans="1:8" ht="11.25">
      <c r="A172" s="143">
        <v>171</v>
      </c>
      <c r="B172" s="143" t="s">
        <v>662</v>
      </c>
      <c r="C172" s="143" t="s">
        <v>662</v>
      </c>
      <c r="D172" s="143" t="s">
        <v>663</v>
      </c>
      <c r="E172" s="143" t="s">
        <v>1426</v>
      </c>
      <c r="F172" s="143" t="s">
        <v>1427</v>
      </c>
      <c r="G172" s="143" t="s">
        <v>1428</v>
      </c>
      <c r="H172" s="143" t="s">
        <v>29</v>
      </c>
    </row>
    <row r="173" spans="1:8" ht="11.25">
      <c r="A173" s="143">
        <v>172</v>
      </c>
      <c r="B173" s="143" t="s">
        <v>662</v>
      </c>
      <c r="C173" s="143" t="s">
        <v>662</v>
      </c>
      <c r="D173" s="143" t="s">
        <v>663</v>
      </c>
      <c r="E173" s="143" t="s">
        <v>1429</v>
      </c>
      <c r="F173" s="143" t="s">
        <v>1430</v>
      </c>
      <c r="G173" s="143" t="s">
        <v>1431</v>
      </c>
      <c r="H173" s="143" t="s">
        <v>27</v>
      </c>
    </row>
    <row r="174" spans="1:8" ht="11.25">
      <c r="A174" s="143">
        <v>173</v>
      </c>
      <c r="B174" s="143" t="s">
        <v>662</v>
      </c>
      <c r="C174" s="143" t="s">
        <v>662</v>
      </c>
      <c r="D174" s="143" t="s">
        <v>663</v>
      </c>
      <c r="E174" s="143" t="s">
        <v>1432</v>
      </c>
      <c r="F174" s="143" t="s">
        <v>1433</v>
      </c>
      <c r="G174" s="143" t="s">
        <v>1431</v>
      </c>
      <c r="H174" s="143" t="s">
        <v>30</v>
      </c>
    </row>
    <row r="175" spans="1:8" ht="11.25">
      <c r="A175" s="143">
        <v>174</v>
      </c>
      <c r="B175" s="143" t="s">
        <v>664</v>
      </c>
      <c r="C175" s="143" t="s">
        <v>664</v>
      </c>
      <c r="D175" s="143" t="s">
        <v>665</v>
      </c>
      <c r="E175" s="143" t="s">
        <v>1434</v>
      </c>
      <c r="F175" s="143" t="s">
        <v>1125</v>
      </c>
      <c r="G175" s="143" t="s">
        <v>1435</v>
      </c>
      <c r="H175" s="143" t="s">
        <v>32</v>
      </c>
    </row>
    <row r="176" spans="1:8" ht="11.25">
      <c r="A176" s="143">
        <v>175</v>
      </c>
      <c r="B176" s="143" t="s">
        <v>664</v>
      </c>
      <c r="C176" s="143" t="s">
        <v>664</v>
      </c>
      <c r="D176" s="143" t="s">
        <v>665</v>
      </c>
      <c r="E176" s="143" t="s">
        <v>1436</v>
      </c>
      <c r="F176" s="143" t="s">
        <v>1437</v>
      </c>
      <c r="G176" s="143" t="s">
        <v>1438</v>
      </c>
      <c r="H176" s="143" t="s">
        <v>30</v>
      </c>
    </row>
    <row r="177" spans="1:8" ht="11.25">
      <c r="A177" s="143">
        <v>176</v>
      </c>
      <c r="B177" s="143" t="s">
        <v>664</v>
      </c>
      <c r="C177" s="143" t="s">
        <v>664</v>
      </c>
      <c r="D177" s="143" t="s">
        <v>665</v>
      </c>
      <c r="E177" s="143" t="s">
        <v>1242</v>
      </c>
      <c r="F177" s="143" t="s">
        <v>1243</v>
      </c>
      <c r="G177" s="143" t="s">
        <v>1244</v>
      </c>
      <c r="H177" s="143" t="s">
        <v>30</v>
      </c>
    </row>
    <row r="178" spans="1:8" ht="11.25">
      <c r="A178" s="143">
        <v>177</v>
      </c>
      <c r="B178" s="143" t="s">
        <v>664</v>
      </c>
      <c r="C178" s="143" t="s">
        <v>664</v>
      </c>
      <c r="D178" s="143" t="s">
        <v>665</v>
      </c>
      <c r="E178" s="143" t="s">
        <v>1439</v>
      </c>
      <c r="F178" s="143" t="s">
        <v>1440</v>
      </c>
      <c r="G178" s="143" t="s">
        <v>1441</v>
      </c>
      <c r="H178" s="143" t="s">
        <v>30</v>
      </c>
    </row>
    <row r="179" spans="1:8" ht="11.25">
      <c r="A179" s="143">
        <v>178</v>
      </c>
      <c r="B179" s="143" t="s">
        <v>664</v>
      </c>
      <c r="C179" s="143" t="s">
        <v>664</v>
      </c>
      <c r="D179" s="143" t="s">
        <v>665</v>
      </c>
      <c r="E179" s="143" t="s">
        <v>1442</v>
      </c>
      <c r="F179" s="143" t="s">
        <v>1443</v>
      </c>
      <c r="G179" s="143" t="s">
        <v>1152</v>
      </c>
      <c r="H179" s="143" t="s">
        <v>33</v>
      </c>
    </row>
    <row r="180" spans="1:8" ht="11.25">
      <c r="A180" s="143">
        <v>179</v>
      </c>
      <c r="B180" s="143" t="s">
        <v>664</v>
      </c>
      <c r="C180" s="143" t="s">
        <v>664</v>
      </c>
      <c r="D180" s="143" t="s">
        <v>665</v>
      </c>
      <c r="E180" s="143" t="s">
        <v>1444</v>
      </c>
      <c r="F180" s="143" t="s">
        <v>1360</v>
      </c>
      <c r="G180" s="143" t="s">
        <v>1445</v>
      </c>
      <c r="H180" s="143" t="s">
        <v>29</v>
      </c>
    </row>
    <row r="181" spans="1:8" ht="11.25">
      <c r="A181" s="143">
        <v>180</v>
      </c>
      <c r="B181" s="143" t="s">
        <v>664</v>
      </c>
      <c r="C181" s="143" t="s">
        <v>664</v>
      </c>
      <c r="D181" s="143" t="s">
        <v>665</v>
      </c>
      <c r="E181" s="143" t="s">
        <v>1446</v>
      </c>
      <c r="F181" s="143" t="s">
        <v>1360</v>
      </c>
      <c r="G181" s="143" t="s">
        <v>1447</v>
      </c>
      <c r="H181" s="143" t="s">
        <v>29</v>
      </c>
    </row>
    <row r="182" spans="1:8" ht="11.25">
      <c r="A182" s="143">
        <v>181</v>
      </c>
      <c r="B182" s="143" t="s">
        <v>664</v>
      </c>
      <c r="C182" s="143" t="s">
        <v>664</v>
      </c>
      <c r="D182" s="143" t="s">
        <v>665</v>
      </c>
      <c r="E182" s="143" t="s">
        <v>1448</v>
      </c>
      <c r="F182" s="143" t="s">
        <v>1360</v>
      </c>
      <c r="G182" s="143" t="s">
        <v>1449</v>
      </c>
      <c r="H182" s="143" t="s">
        <v>29</v>
      </c>
    </row>
    <row r="183" spans="1:8" ht="11.25">
      <c r="A183" s="143">
        <v>182</v>
      </c>
      <c r="B183" s="143" t="s">
        <v>664</v>
      </c>
      <c r="C183" s="143" t="s">
        <v>664</v>
      </c>
      <c r="D183" s="143" t="s">
        <v>665</v>
      </c>
      <c r="E183" s="143" t="s">
        <v>1450</v>
      </c>
      <c r="F183" s="143" t="s">
        <v>1360</v>
      </c>
      <c r="G183" s="143" t="s">
        <v>1451</v>
      </c>
      <c r="H183" s="143" t="s">
        <v>29</v>
      </c>
    </row>
    <row r="184" spans="1:8" ht="11.25">
      <c r="A184" s="143">
        <v>183</v>
      </c>
      <c r="B184" s="143" t="s">
        <v>664</v>
      </c>
      <c r="C184" s="143" t="s">
        <v>664</v>
      </c>
      <c r="D184" s="143" t="s">
        <v>665</v>
      </c>
      <c r="E184" s="143" t="s">
        <v>1452</v>
      </c>
      <c r="F184" s="143" t="s">
        <v>1453</v>
      </c>
      <c r="G184" s="143" t="s">
        <v>1174</v>
      </c>
      <c r="H184" s="143" t="s">
        <v>32</v>
      </c>
    </row>
    <row r="185" spans="1:8" ht="11.25">
      <c r="A185" s="143">
        <v>184</v>
      </c>
      <c r="B185" s="143" t="s">
        <v>664</v>
      </c>
      <c r="C185" s="143" t="s">
        <v>664</v>
      </c>
      <c r="D185" s="143" t="s">
        <v>665</v>
      </c>
      <c r="E185" s="143" t="s">
        <v>1454</v>
      </c>
      <c r="F185" s="143" t="s">
        <v>1455</v>
      </c>
      <c r="G185" s="143" t="s">
        <v>1338</v>
      </c>
      <c r="H185" s="143" t="s">
        <v>30</v>
      </c>
    </row>
    <row r="186" spans="1:8" ht="11.25">
      <c r="A186" s="143">
        <v>185</v>
      </c>
      <c r="B186" s="143" t="s">
        <v>664</v>
      </c>
      <c r="C186" s="143" t="s">
        <v>664</v>
      </c>
      <c r="D186" s="143" t="s">
        <v>665</v>
      </c>
      <c r="E186" s="143" t="s">
        <v>1456</v>
      </c>
      <c r="F186" s="143" t="s">
        <v>1457</v>
      </c>
      <c r="G186" s="143" t="s">
        <v>1399</v>
      </c>
      <c r="H186" s="143" t="s">
        <v>30</v>
      </c>
    </row>
    <row r="187" spans="1:8" ht="11.25">
      <c r="A187" s="143">
        <v>186</v>
      </c>
      <c r="B187" s="143" t="s">
        <v>664</v>
      </c>
      <c r="C187" s="143" t="s">
        <v>664</v>
      </c>
      <c r="D187" s="143" t="s">
        <v>665</v>
      </c>
      <c r="E187" s="143" t="s">
        <v>1458</v>
      </c>
      <c r="F187" s="143" t="s">
        <v>1459</v>
      </c>
      <c r="G187" s="143" t="s">
        <v>1277</v>
      </c>
      <c r="H187" s="143" t="s">
        <v>30</v>
      </c>
    </row>
    <row r="188" spans="1:8" ht="11.25">
      <c r="A188" s="143">
        <v>187</v>
      </c>
      <c r="B188" s="143" t="s">
        <v>664</v>
      </c>
      <c r="C188" s="143" t="s">
        <v>664</v>
      </c>
      <c r="D188" s="143" t="s">
        <v>665</v>
      </c>
      <c r="E188" s="143" t="s">
        <v>1460</v>
      </c>
      <c r="F188" s="143" t="s">
        <v>1461</v>
      </c>
      <c r="G188" s="143" t="s">
        <v>1462</v>
      </c>
      <c r="H188" s="143" t="s">
        <v>28</v>
      </c>
    </row>
    <row r="189" spans="1:8" ht="11.25">
      <c r="A189" s="143">
        <v>188</v>
      </c>
      <c r="B189" s="143" t="s">
        <v>664</v>
      </c>
      <c r="C189" s="143" t="s">
        <v>664</v>
      </c>
      <c r="D189" s="143" t="s">
        <v>665</v>
      </c>
      <c r="E189" s="143" t="s">
        <v>1463</v>
      </c>
      <c r="F189" s="143" t="s">
        <v>1464</v>
      </c>
      <c r="G189" s="143" t="s">
        <v>1277</v>
      </c>
      <c r="H189" s="143" t="s">
        <v>30</v>
      </c>
    </row>
    <row r="190" spans="1:8" ht="11.25">
      <c r="A190" s="143">
        <v>189</v>
      </c>
      <c r="B190" s="143" t="s">
        <v>664</v>
      </c>
      <c r="C190" s="143" t="s">
        <v>664</v>
      </c>
      <c r="D190" s="143" t="s">
        <v>665</v>
      </c>
      <c r="E190" s="143" t="s">
        <v>1465</v>
      </c>
      <c r="F190" s="143" t="s">
        <v>1466</v>
      </c>
      <c r="G190" s="143" t="s">
        <v>1277</v>
      </c>
      <c r="H190" s="143" t="s">
        <v>30</v>
      </c>
    </row>
    <row r="191" spans="1:8" ht="11.25">
      <c r="A191" s="143">
        <v>190</v>
      </c>
      <c r="B191" s="143" t="s">
        <v>664</v>
      </c>
      <c r="C191" s="143" t="s">
        <v>664</v>
      </c>
      <c r="D191" s="143" t="s">
        <v>665</v>
      </c>
      <c r="E191" s="143" t="s">
        <v>1467</v>
      </c>
      <c r="F191" s="143" t="s">
        <v>1468</v>
      </c>
      <c r="G191" s="143" t="s">
        <v>1469</v>
      </c>
      <c r="H191" s="143" t="s">
        <v>30</v>
      </c>
    </row>
    <row r="192" spans="1:8" ht="11.25">
      <c r="A192" s="143">
        <v>191</v>
      </c>
      <c r="B192" s="143" t="s">
        <v>664</v>
      </c>
      <c r="C192" s="143" t="s">
        <v>664</v>
      </c>
      <c r="D192" s="143" t="s">
        <v>665</v>
      </c>
      <c r="E192" s="143" t="s">
        <v>1470</v>
      </c>
      <c r="F192" s="143" t="s">
        <v>1471</v>
      </c>
      <c r="G192" s="143" t="s">
        <v>1378</v>
      </c>
      <c r="H192" s="143" t="s">
        <v>27</v>
      </c>
    </row>
    <row r="193" spans="1:8" ht="11.25">
      <c r="A193" s="143">
        <v>192</v>
      </c>
      <c r="B193" s="143" t="s">
        <v>664</v>
      </c>
      <c r="C193" s="143" t="s">
        <v>664</v>
      </c>
      <c r="D193" s="143" t="s">
        <v>665</v>
      </c>
      <c r="E193" s="143" t="s">
        <v>1472</v>
      </c>
      <c r="F193" s="143" t="s">
        <v>1473</v>
      </c>
      <c r="G193" s="143" t="s">
        <v>1399</v>
      </c>
      <c r="H193" s="143" t="s">
        <v>27</v>
      </c>
    </row>
    <row r="194" spans="1:8" ht="11.25">
      <c r="A194" s="143">
        <v>193</v>
      </c>
      <c r="B194" s="143" t="s">
        <v>664</v>
      </c>
      <c r="C194" s="143" t="s">
        <v>664</v>
      </c>
      <c r="D194" s="143" t="s">
        <v>665</v>
      </c>
      <c r="E194" s="143" t="s">
        <v>1474</v>
      </c>
      <c r="F194" s="143" t="s">
        <v>1475</v>
      </c>
      <c r="G194" s="143" t="s">
        <v>1399</v>
      </c>
      <c r="H194" s="143" t="s">
        <v>30</v>
      </c>
    </row>
    <row r="195" spans="1:8" ht="11.25">
      <c r="A195" s="143">
        <v>194</v>
      </c>
      <c r="B195" s="143" t="s">
        <v>664</v>
      </c>
      <c r="C195" s="143" t="s">
        <v>664</v>
      </c>
      <c r="D195" s="143" t="s">
        <v>665</v>
      </c>
      <c r="E195" s="143" t="s">
        <v>498</v>
      </c>
      <c r="F195" s="143" t="s">
        <v>499</v>
      </c>
      <c r="G195" s="143" t="s">
        <v>500</v>
      </c>
      <c r="H195" s="143" t="s">
        <v>30</v>
      </c>
    </row>
    <row r="196" spans="1:8" ht="11.25">
      <c r="A196" s="143">
        <v>195</v>
      </c>
      <c r="B196" s="143" t="s">
        <v>664</v>
      </c>
      <c r="C196" s="143" t="s">
        <v>664</v>
      </c>
      <c r="D196" s="143" t="s">
        <v>665</v>
      </c>
      <c r="E196" s="143" t="s">
        <v>498</v>
      </c>
      <c r="F196" s="143" t="s">
        <v>499</v>
      </c>
      <c r="G196" s="143" t="s">
        <v>500</v>
      </c>
      <c r="H196" s="143" t="s">
        <v>29</v>
      </c>
    </row>
    <row r="197" spans="1:8" ht="11.25">
      <c r="A197" s="143">
        <v>196</v>
      </c>
      <c r="B197" s="143" t="s">
        <v>664</v>
      </c>
      <c r="C197" s="143" t="s">
        <v>664</v>
      </c>
      <c r="D197" s="143" t="s">
        <v>665</v>
      </c>
      <c r="E197" s="143" t="s">
        <v>1124</v>
      </c>
      <c r="F197" s="143" t="s">
        <v>1125</v>
      </c>
      <c r="G197" s="143" t="s">
        <v>1126</v>
      </c>
      <c r="H197" s="143" t="s">
        <v>30</v>
      </c>
    </row>
    <row r="198" spans="1:8" ht="11.25">
      <c r="A198" s="143">
        <v>197</v>
      </c>
      <c r="B198" s="143" t="s">
        <v>664</v>
      </c>
      <c r="C198" s="143" t="s">
        <v>666</v>
      </c>
      <c r="D198" s="143" t="s">
        <v>665</v>
      </c>
      <c r="E198" s="143" t="s">
        <v>1476</v>
      </c>
      <c r="F198" s="143" t="s">
        <v>1477</v>
      </c>
      <c r="G198" s="143" t="s">
        <v>1399</v>
      </c>
      <c r="H198" s="143" t="s">
        <v>28</v>
      </c>
    </row>
    <row r="199" spans="1:8" ht="11.25">
      <c r="A199" s="143">
        <v>198</v>
      </c>
      <c r="B199" s="143" t="s">
        <v>664</v>
      </c>
      <c r="C199" s="143" t="s">
        <v>666</v>
      </c>
      <c r="D199" s="143" t="s">
        <v>665</v>
      </c>
      <c r="E199" s="143" t="s">
        <v>1478</v>
      </c>
      <c r="F199" s="143" t="s">
        <v>1479</v>
      </c>
      <c r="G199" s="143" t="s">
        <v>1338</v>
      </c>
      <c r="H199" s="143" t="s">
        <v>28</v>
      </c>
    </row>
    <row r="200" spans="1:8" ht="11.25">
      <c r="A200" s="143">
        <v>199</v>
      </c>
      <c r="B200" s="143" t="s">
        <v>664</v>
      </c>
      <c r="C200" s="143" t="s">
        <v>666</v>
      </c>
      <c r="D200" s="143" t="s">
        <v>665</v>
      </c>
      <c r="E200" s="143" t="s">
        <v>1480</v>
      </c>
      <c r="F200" s="143" t="s">
        <v>1481</v>
      </c>
      <c r="G200" s="143" t="s">
        <v>1462</v>
      </c>
      <c r="H200" s="143" t="s">
        <v>28</v>
      </c>
    </row>
    <row r="201" spans="1:8" ht="11.25">
      <c r="A201" s="143">
        <v>200</v>
      </c>
      <c r="B201" s="143" t="s">
        <v>664</v>
      </c>
      <c r="C201" s="143" t="s">
        <v>666</v>
      </c>
      <c r="D201" s="143" t="s">
        <v>665</v>
      </c>
      <c r="E201" s="143" t="s">
        <v>1482</v>
      </c>
      <c r="F201" s="143" t="s">
        <v>1125</v>
      </c>
      <c r="G201" s="143" t="s">
        <v>1483</v>
      </c>
      <c r="H201" s="143" t="s">
        <v>30</v>
      </c>
    </row>
    <row r="202" spans="1:8" ht="11.25">
      <c r="A202" s="143">
        <v>201</v>
      </c>
      <c r="B202" s="143" t="s">
        <v>664</v>
      </c>
      <c r="C202" s="143" t="s">
        <v>666</v>
      </c>
      <c r="D202" s="143" t="s">
        <v>665</v>
      </c>
      <c r="E202" s="143" t="s">
        <v>1434</v>
      </c>
      <c r="F202" s="143" t="s">
        <v>1125</v>
      </c>
      <c r="G202" s="143" t="s">
        <v>1435</v>
      </c>
      <c r="H202" s="143" t="s">
        <v>32</v>
      </c>
    </row>
    <row r="203" spans="1:8" ht="11.25">
      <c r="A203" s="143">
        <v>202</v>
      </c>
      <c r="B203" s="143" t="s">
        <v>664</v>
      </c>
      <c r="C203" s="143" t="s">
        <v>666</v>
      </c>
      <c r="D203" s="143" t="s">
        <v>665</v>
      </c>
      <c r="E203" s="143" t="s">
        <v>1484</v>
      </c>
      <c r="F203" s="143" t="s">
        <v>1485</v>
      </c>
      <c r="G203" s="143" t="s">
        <v>1338</v>
      </c>
      <c r="H203" s="143" t="s">
        <v>28</v>
      </c>
    </row>
    <row r="204" spans="1:8" ht="11.25">
      <c r="A204" s="143">
        <v>203</v>
      </c>
      <c r="B204" s="143" t="s">
        <v>664</v>
      </c>
      <c r="C204" s="143" t="s">
        <v>666</v>
      </c>
      <c r="D204" s="143" t="s">
        <v>665</v>
      </c>
      <c r="E204" s="143" t="s">
        <v>1486</v>
      </c>
      <c r="F204" s="143" t="s">
        <v>1487</v>
      </c>
      <c r="G204" s="143" t="s">
        <v>1488</v>
      </c>
      <c r="H204" s="143" t="s">
        <v>28</v>
      </c>
    </row>
    <row r="205" spans="1:8" ht="11.25">
      <c r="A205" s="143">
        <v>204</v>
      </c>
      <c r="B205" s="143" t="s">
        <v>664</v>
      </c>
      <c r="C205" s="143" t="s">
        <v>666</v>
      </c>
      <c r="D205" s="143" t="s">
        <v>665</v>
      </c>
      <c r="E205" s="143" t="s">
        <v>1489</v>
      </c>
      <c r="F205" s="143" t="s">
        <v>1490</v>
      </c>
      <c r="G205" s="143" t="s">
        <v>1201</v>
      </c>
      <c r="H205" s="143" t="s">
        <v>30</v>
      </c>
    </row>
    <row r="206" spans="1:8" ht="11.25">
      <c r="A206" s="143">
        <v>205</v>
      </c>
      <c r="B206" s="143" t="s">
        <v>664</v>
      </c>
      <c r="C206" s="143" t="s">
        <v>666</v>
      </c>
      <c r="D206" s="143" t="s">
        <v>665</v>
      </c>
      <c r="E206" s="143" t="s">
        <v>1491</v>
      </c>
      <c r="F206" s="143" t="s">
        <v>1125</v>
      </c>
      <c r="G206" s="143" t="s">
        <v>1492</v>
      </c>
      <c r="H206" s="143" t="s">
        <v>30</v>
      </c>
    </row>
    <row r="207" spans="1:8" ht="11.25">
      <c r="A207" s="143">
        <v>206</v>
      </c>
      <c r="B207" s="143" t="s">
        <v>664</v>
      </c>
      <c r="C207" s="143" t="s">
        <v>666</v>
      </c>
      <c r="D207" s="143" t="s">
        <v>665</v>
      </c>
      <c r="E207" s="143" t="s">
        <v>1493</v>
      </c>
      <c r="F207" s="143" t="s">
        <v>1494</v>
      </c>
      <c r="G207" s="143" t="s">
        <v>1201</v>
      </c>
      <c r="H207" s="143" t="s">
        <v>30</v>
      </c>
    </row>
    <row r="208" spans="1:8" ht="11.25">
      <c r="A208" s="143">
        <v>207</v>
      </c>
      <c r="B208" s="143" t="s">
        <v>664</v>
      </c>
      <c r="C208" s="143" t="s">
        <v>666</v>
      </c>
      <c r="D208" s="143" t="s">
        <v>665</v>
      </c>
      <c r="E208" s="143" t="s">
        <v>1436</v>
      </c>
      <c r="F208" s="143" t="s">
        <v>1437</v>
      </c>
      <c r="G208" s="143" t="s">
        <v>1438</v>
      </c>
      <c r="H208" s="143" t="s">
        <v>30</v>
      </c>
    </row>
    <row r="209" spans="1:8" ht="11.25">
      <c r="A209" s="143">
        <v>208</v>
      </c>
      <c r="B209" s="143" t="s">
        <v>664</v>
      </c>
      <c r="C209" s="143" t="s">
        <v>666</v>
      </c>
      <c r="D209" s="143" t="s">
        <v>665</v>
      </c>
      <c r="E209" s="143" t="s">
        <v>1242</v>
      </c>
      <c r="F209" s="143" t="s">
        <v>1243</v>
      </c>
      <c r="G209" s="143" t="s">
        <v>1244</v>
      </c>
      <c r="H209" s="143" t="s">
        <v>30</v>
      </c>
    </row>
    <row r="210" spans="1:8" ht="11.25">
      <c r="A210" s="143">
        <v>209</v>
      </c>
      <c r="B210" s="143" t="s">
        <v>664</v>
      </c>
      <c r="C210" s="143" t="s">
        <v>666</v>
      </c>
      <c r="D210" s="143" t="s">
        <v>665</v>
      </c>
      <c r="E210" s="143" t="s">
        <v>1495</v>
      </c>
      <c r="F210" s="143" t="s">
        <v>1496</v>
      </c>
      <c r="G210" s="143" t="s">
        <v>1338</v>
      </c>
      <c r="H210" s="143" t="s">
        <v>28</v>
      </c>
    </row>
    <row r="211" spans="1:8" ht="11.25">
      <c r="A211" s="143">
        <v>210</v>
      </c>
      <c r="B211" s="143" t="s">
        <v>664</v>
      </c>
      <c r="C211" s="143" t="s">
        <v>666</v>
      </c>
      <c r="D211" s="143" t="s">
        <v>665</v>
      </c>
      <c r="E211" s="143" t="s">
        <v>1497</v>
      </c>
      <c r="F211" s="143" t="s">
        <v>1498</v>
      </c>
      <c r="G211" s="143" t="s">
        <v>1499</v>
      </c>
      <c r="H211" s="143" t="s">
        <v>30</v>
      </c>
    </row>
    <row r="212" spans="1:8" ht="11.25">
      <c r="A212" s="143">
        <v>211</v>
      </c>
      <c r="B212" s="143" t="s">
        <v>664</v>
      </c>
      <c r="C212" s="143" t="s">
        <v>666</v>
      </c>
      <c r="D212" s="143" t="s">
        <v>665</v>
      </c>
      <c r="E212" s="143" t="s">
        <v>1439</v>
      </c>
      <c r="F212" s="143" t="s">
        <v>1440</v>
      </c>
      <c r="G212" s="143" t="s">
        <v>1441</v>
      </c>
      <c r="H212" s="143" t="s">
        <v>30</v>
      </c>
    </row>
    <row r="213" spans="1:8" ht="11.25">
      <c r="A213" s="143">
        <v>212</v>
      </c>
      <c r="B213" s="143" t="s">
        <v>664</v>
      </c>
      <c r="C213" s="143" t="s">
        <v>666</v>
      </c>
      <c r="D213" s="143" t="s">
        <v>665</v>
      </c>
      <c r="E213" s="143" t="s">
        <v>1500</v>
      </c>
      <c r="F213" s="143" t="s">
        <v>1501</v>
      </c>
      <c r="G213" s="143" t="s">
        <v>1399</v>
      </c>
      <c r="H213" s="143" t="s">
        <v>30</v>
      </c>
    </row>
    <row r="214" spans="1:8" ht="11.25">
      <c r="A214" s="143">
        <v>213</v>
      </c>
      <c r="B214" s="143" t="s">
        <v>664</v>
      </c>
      <c r="C214" s="143" t="s">
        <v>666</v>
      </c>
      <c r="D214" s="143" t="s">
        <v>665</v>
      </c>
      <c r="E214" s="143" t="s">
        <v>1502</v>
      </c>
      <c r="F214" s="143" t="s">
        <v>1503</v>
      </c>
      <c r="G214" s="143" t="s">
        <v>1504</v>
      </c>
      <c r="H214" s="143" t="s">
        <v>30</v>
      </c>
    </row>
    <row r="215" spans="1:8" ht="11.25">
      <c r="A215" s="143">
        <v>214</v>
      </c>
      <c r="B215" s="143" t="s">
        <v>664</v>
      </c>
      <c r="C215" s="143" t="s">
        <v>666</v>
      </c>
      <c r="D215" s="143" t="s">
        <v>665</v>
      </c>
      <c r="E215" s="143" t="s">
        <v>1505</v>
      </c>
      <c r="F215" s="143" t="s">
        <v>1506</v>
      </c>
      <c r="G215" s="143" t="s">
        <v>1174</v>
      </c>
      <c r="H215" s="143" t="s">
        <v>30</v>
      </c>
    </row>
    <row r="216" spans="1:8" ht="11.25">
      <c r="A216" s="143">
        <v>215</v>
      </c>
      <c r="B216" s="143" t="s">
        <v>664</v>
      </c>
      <c r="C216" s="143" t="s">
        <v>666</v>
      </c>
      <c r="D216" s="143" t="s">
        <v>665</v>
      </c>
      <c r="E216" s="143" t="s">
        <v>1507</v>
      </c>
      <c r="F216" s="143" t="s">
        <v>1508</v>
      </c>
      <c r="G216" s="143" t="s">
        <v>1509</v>
      </c>
      <c r="H216" s="143" t="s">
        <v>30</v>
      </c>
    </row>
    <row r="217" spans="1:8" ht="11.25">
      <c r="A217" s="143">
        <v>216</v>
      </c>
      <c r="B217" s="143" t="s">
        <v>664</v>
      </c>
      <c r="C217" s="143" t="s">
        <v>666</v>
      </c>
      <c r="D217" s="143" t="s">
        <v>665</v>
      </c>
      <c r="E217" s="143" t="s">
        <v>1510</v>
      </c>
      <c r="F217" s="143" t="s">
        <v>1511</v>
      </c>
      <c r="G217" s="143" t="s">
        <v>1512</v>
      </c>
      <c r="H217" s="143" t="s">
        <v>30</v>
      </c>
    </row>
    <row r="218" spans="1:8" ht="11.25">
      <c r="A218" s="143">
        <v>217</v>
      </c>
      <c r="B218" s="143" t="s">
        <v>664</v>
      </c>
      <c r="C218" s="143" t="s">
        <v>666</v>
      </c>
      <c r="D218" s="143" t="s">
        <v>665</v>
      </c>
      <c r="E218" s="143" t="s">
        <v>1513</v>
      </c>
      <c r="F218" s="143" t="s">
        <v>1514</v>
      </c>
      <c r="G218" s="143" t="s">
        <v>1488</v>
      </c>
      <c r="H218" s="143" t="s">
        <v>30</v>
      </c>
    </row>
    <row r="219" spans="1:8" ht="11.25">
      <c r="A219" s="143">
        <v>218</v>
      </c>
      <c r="B219" s="143" t="s">
        <v>664</v>
      </c>
      <c r="C219" s="143" t="s">
        <v>666</v>
      </c>
      <c r="D219" s="143" t="s">
        <v>665</v>
      </c>
      <c r="E219" s="143" t="s">
        <v>1515</v>
      </c>
      <c r="F219" s="143" t="s">
        <v>1516</v>
      </c>
      <c r="G219" s="143" t="s">
        <v>1462</v>
      </c>
      <c r="H219" s="143" t="s">
        <v>30</v>
      </c>
    </row>
    <row r="220" spans="1:8" ht="11.25">
      <c r="A220" s="143">
        <v>219</v>
      </c>
      <c r="B220" s="143" t="s">
        <v>664</v>
      </c>
      <c r="C220" s="143" t="s">
        <v>666</v>
      </c>
      <c r="D220" s="143" t="s">
        <v>665</v>
      </c>
      <c r="E220" s="143" t="s">
        <v>1517</v>
      </c>
      <c r="F220" s="143" t="s">
        <v>1518</v>
      </c>
      <c r="G220" s="143" t="s">
        <v>1201</v>
      </c>
      <c r="H220" s="143" t="s">
        <v>30</v>
      </c>
    </row>
    <row r="221" spans="1:8" ht="11.25">
      <c r="A221" s="143">
        <v>220</v>
      </c>
      <c r="B221" s="143" t="s">
        <v>664</v>
      </c>
      <c r="C221" s="143" t="s">
        <v>666</v>
      </c>
      <c r="D221" s="143" t="s">
        <v>665</v>
      </c>
      <c r="E221" s="143" t="s">
        <v>1519</v>
      </c>
      <c r="F221" s="143" t="s">
        <v>1520</v>
      </c>
      <c r="G221" s="143" t="s">
        <v>1250</v>
      </c>
      <c r="H221" s="143" t="s">
        <v>30</v>
      </c>
    </row>
    <row r="222" spans="1:8" ht="11.25">
      <c r="A222" s="143">
        <v>221</v>
      </c>
      <c r="B222" s="143" t="s">
        <v>664</v>
      </c>
      <c r="C222" s="143" t="s">
        <v>666</v>
      </c>
      <c r="D222" s="143" t="s">
        <v>665</v>
      </c>
      <c r="E222" s="143" t="s">
        <v>1521</v>
      </c>
      <c r="F222" s="143" t="s">
        <v>1522</v>
      </c>
      <c r="G222" s="143" t="s">
        <v>1523</v>
      </c>
      <c r="H222" s="143" t="s">
        <v>30</v>
      </c>
    </row>
    <row r="223" spans="1:8" ht="11.25">
      <c r="A223" s="143">
        <v>222</v>
      </c>
      <c r="B223" s="143" t="s">
        <v>664</v>
      </c>
      <c r="C223" s="143" t="s">
        <v>666</v>
      </c>
      <c r="D223" s="143" t="s">
        <v>665</v>
      </c>
      <c r="E223" s="143" t="s">
        <v>1524</v>
      </c>
      <c r="F223" s="143" t="s">
        <v>1525</v>
      </c>
      <c r="G223" s="143" t="s">
        <v>1277</v>
      </c>
      <c r="H223" s="143" t="s">
        <v>30</v>
      </c>
    </row>
    <row r="224" spans="1:8" ht="11.25">
      <c r="A224" s="143">
        <v>223</v>
      </c>
      <c r="B224" s="143" t="s">
        <v>664</v>
      </c>
      <c r="C224" s="143" t="s">
        <v>666</v>
      </c>
      <c r="D224" s="143" t="s">
        <v>665</v>
      </c>
      <c r="E224" s="143" t="s">
        <v>1442</v>
      </c>
      <c r="F224" s="143" t="s">
        <v>1443</v>
      </c>
      <c r="G224" s="143" t="s">
        <v>1152</v>
      </c>
      <c r="H224" s="143" t="s">
        <v>33</v>
      </c>
    </row>
    <row r="225" spans="1:8" ht="11.25">
      <c r="A225" s="143">
        <v>224</v>
      </c>
      <c r="B225" s="143" t="s">
        <v>664</v>
      </c>
      <c r="C225" s="143" t="s">
        <v>666</v>
      </c>
      <c r="D225" s="143" t="s">
        <v>665</v>
      </c>
      <c r="E225" s="143" t="s">
        <v>1526</v>
      </c>
      <c r="F225" s="143" t="s">
        <v>1360</v>
      </c>
      <c r="G225" s="143" t="s">
        <v>1527</v>
      </c>
      <c r="H225" s="143" t="s">
        <v>29</v>
      </c>
    </row>
    <row r="226" spans="1:8" ht="11.25">
      <c r="A226" s="143">
        <v>225</v>
      </c>
      <c r="B226" s="143" t="s">
        <v>664</v>
      </c>
      <c r="C226" s="143" t="s">
        <v>666</v>
      </c>
      <c r="D226" s="143" t="s">
        <v>665</v>
      </c>
      <c r="E226" s="143" t="s">
        <v>1444</v>
      </c>
      <c r="F226" s="143" t="s">
        <v>1360</v>
      </c>
      <c r="G226" s="143" t="s">
        <v>1445</v>
      </c>
      <c r="H226" s="143" t="s">
        <v>29</v>
      </c>
    </row>
    <row r="227" spans="1:8" ht="11.25">
      <c r="A227" s="143">
        <v>226</v>
      </c>
      <c r="B227" s="143" t="s">
        <v>664</v>
      </c>
      <c r="C227" s="143" t="s">
        <v>666</v>
      </c>
      <c r="D227" s="143" t="s">
        <v>665</v>
      </c>
      <c r="E227" s="143" t="s">
        <v>1446</v>
      </c>
      <c r="F227" s="143" t="s">
        <v>1360</v>
      </c>
      <c r="G227" s="143" t="s">
        <v>1447</v>
      </c>
      <c r="H227" s="143" t="s">
        <v>29</v>
      </c>
    </row>
    <row r="228" spans="1:8" ht="11.25">
      <c r="A228" s="143">
        <v>227</v>
      </c>
      <c r="B228" s="143" t="s">
        <v>664</v>
      </c>
      <c r="C228" s="143" t="s">
        <v>666</v>
      </c>
      <c r="D228" s="143" t="s">
        <v>665</v>
      </c>
      <c r="E228" s="143" t="s">
        <v>1448</v>
      </c>
      <c r="F228" s="143" t="s">
        <v>1360</v>
      </c>
      <c r="G228" s="143" t="s">
        <v>1449</v>
      </c>
      <c r="H228" s="143" t="s">
        <v>29</v>
      </c>
    </row>
    <row r="229" spans="1:8" ht="11.25">
      <c r="A229" s="143">
        <v>228</v>
      </c>
      <c r="B229" s="143" t="s">
        <v>664</v>
      </c>
      <c r="C229" s="143" t="s">
        <v>666</v>
      </c>
      <c r="D229" s="143" t="s">
        <v>665</v>
      </c>
      <c r="E229" s="143" t="s">
        <v>1450</v>
      </c>
      <c r="F229" s="143" t="s">
        <v>1360</v>
      </c>
      <c r="G229" s="143" t="s">
        <v>1451</v>
      </c>
      <c r="H229" s="143" t="s">
        <v>29</v>
      </c>
    </row>
    <row r="230" spans="1:8" ht="11.25">
      <c r="A230" s="143">
        <v>229</v>
      </c>
      <c r="B230" s="143" t="s">
        <v>664</v>
      </c>
      <c r="C230" s="143" t="s">
        <v>666</v>
      </c>
      <c r="D230" s="143" t="s">
        <v>665</v>
      </c>
      <c r="E230" s="143" t="s">
        <v>1528</v>
      </c>
      <c r="F230" s="143" t="s">
        <v>1529</v>
      </c>
      <c r="G230" s="143" t="s">
        <v>1277</v>
      </c>
      <c r="H230" s="143" t="s">
        <v>30</v>
      </c>
    </row>
    <row r="231" spans="1:8" ht="11.25">
      <c r="A231" s="143">
        <v>230</v>
      </c>
      <c r="B231" s="143" t="s">
        <v>664</v>
      </c>
      <c r="C231" s="143" t="s">
        <v>666</v>
      </c>
      <c r="D231" s="143" t="s">
        <v>665</v>
      </c>
      <c r="E231" s="143" t="s">
        <v>1530</v>
      </c>
      <c r="F231" s="143" t="s">
        <v>1531</v>
      </c>
      <c r="G231" s="143" t="s">
        <v>1201</v>
      </c>
      <c r="H231" s="143" t="s">
        <v>30</v>
      </c>
    </row>
    <row r="232" spans="1:8" ht="11.25">
      <c r="A232" s="143">
        <v>231</v>
      </c>
      <c r="B232" s="143" t="s">
        <v>664</v>
      </c>
      <c r="C232" s="143" t="s">
        <v>666</v>
      </c>
      <c r="D232" s="143" t="s">
        <v>665</v>
      </c>
      <c r="E232" s="143" t="s">
        <v>1532</v>
      </c>
      <c r="F232" s="143" t="s">
        <v>1533</v>
      </c>
      <c r="G232" s="143" t="s">
        <v>1201</v>
      </c>
      <c r="H232" s="143" t="s">
        <v>30</v>
      </c>
    </row>
    <row r="233" spans="1:8" ht="11.25">
      <c r="A233" s="143">
        <v>232</v>
      </c>
      <c r="B233" s="143" t="s">
        <v>664</v>
      </c>
      <c r="C233" s="143" t="s">
        <v>666</v>
      </c>
      <c r="D233" s="143" t="s">
        <v>665</v>
      </c>
      <c r="E233" s="143" t="s">
        <v>1534</v>
      </c>
      <c r="F233" s="143" t="s">
        <v>1535</v>
      </c>
      <c r="G233" s="143" t="s">
        <v>1399</v>
      </c>
      <c r="H233" s="143" t="s">
        <v>28</v>
      </c>
    </row>
    <row r="234" spans="1:8" ht="11.25">
      <c r="A234" s="143">
        <v>233</v>
      </c>
      <c r="B234" s="143" t="s">
        <v>664</v>
      </c>
      <c r="C234" s="143" t="s">
        <v>666</v>
      </c>
      <c r="D234" s="143" t="s">
        <v>665</v>
      </c>
      <c r="E234" s="143" t="s">
        <v>1536</v>
      </c>
      <c r="F234" s="143" t="s">
        <v>1537</v>
      </c>
      <c r="G234" s="143" t="s">
        <v>1174</v>
      </c>
      <c r="H234" s="143" t="s">
        <v>30</v>
      </c>
    </row>
    <row r="235" spans="1:8" ht="11.25">
      <c r="A235" s="143">
        <v>234</v>
      </c>
      <c r="B235" s="143" t="s">
        <v>664</v>
      </c>
      <c r="C235" s="143" t="s">
        <v>666</v>
      </c>
      <c r="D235" s="143" t="s">
        <v>665</v>
      </c>
      <c r="E235" s="143" t="s">
        <v>1538</v>
      </c>
      <c r="F235" s="143" t="s">
        <v>1539</v>
      </c>
      <c r="G235" s="143" t="s">
        <v>1338</v>
      </c>
      <c r="H235" s="143" t="s">
        <v>30</v>
      </c>
    </row>
    <row r="236" spans="1:8" ht="11.25">
      <c r="A236" s="143">
        <v>235</v>
      </c>
      <c r="B236" s="143" t="s">
        <v>664</v>
      </c>
      <c r="C236" s="143" t="s">
        <v>666</v>
      </c>
      <c r="D236" s="143" t="s">
        <v>665</v>
      </c>
      <c r="E236" s="143" t="s">
        <v>1540</v>
      </c>
      <c r="F236" s="143" t="s">
        <v>1541</v>
      </c>
      <c r="G236" s="143" t="s">
        <v>1338</v>
      </c>
      <c r="H236" s="143" t="s">
        <v>28</v>
      </c>
    </row>
    <row r="237" spans="1:8" ht="11.25">
      <c r="A237" s="143">
        <v>236</v>
      </c>
      <c r="B237" s="143" t="s">
        <v>664</v>
      </c>
      <c r="C237" s="143" t="s">
        <v>666</v>
      </c>
      <c r="D237" s="143" t="s">
        <v>665</v>
      </c>
      <c r="E237" s="143" t="s">
        <v>1542</v>
      </c>
      <c r="F237" s="143" t="s">
        <v>1543</v>
      </c>
      <c r="G237" s="143" t="s">
        <v>1488</v>
      </c>
      <c r="H237" s="143" t="s">
        <v>30</v>
      </c>
    </row>
    <row r="238" spans="1:8" ht="11.25">
      <c r="A238" s="143">
        <v>237</v>
      </c>
      <c r="B238" s="143" t="s">
        <v>664</v>
      </c>
      <c r="C238" s="143" t="s">
        <v>666</v>
      </c>
      <c r="D238" s="143" t="s">
        <v>665</v>
      </c>
      <c r="E238" s="143" t="s">
        <v>1452</v>
      </c>
      <c r="F238" s="143" t="s">
        <v>1453</v>
      </c>
      <c r="G238" s="143" t="s">
        <v>1174</v>
      </c>
      <c r="H238" s="143" t="s">
        <v>32</v>
      </c>
    </row>
    <row r="239" spans="1:8" ht="11.25">
      <c r="A239" s="143">
        <v>238</v>
      </c>
      <c r="B239" s="143" t="s">
        <v>664</v>
      </c>
      <c r="C239" s="143" t="s">
        <v>666</v>
      </c>
      <c r="D239" s="143" t="s">
        <v>665</v>
      </c>
      <c r="E239" s="143" t="s">
        <v>1544</v>
      </c>
      <c r="F239" s="143" t="s">
        <v>1545</v>
      </c>
      <c r="G239" s="143" t="s">
        <v>1201</v>
      </c>
      <c r="H239" s="143" t="s">
        <v>30</v>
      </c>
    </row>
    <row r="240" spans="1:8" ht="11.25">
      <c r="A240" s="143">
        <v>239</v>
      </c>
      <c r="B240" s="143" t="s">
        <v>664</v>
      </c>
      <c r="C240" s="143" t="s">
        <v>666</v>
      </c>
      <c r="D240" s="143" t="s">
        <v>665</v>
      </c>
      <c r="E240" s="143" t="s">
        <v>1454</v>
      </c>
      <c r="F240" s="143" t="s">
        <v>1455</v>
      </c>
      <c r="G240" s="143" t="s">
        <v>1338</v>
      </c>
      <c r="H240" s="143" t="s">
        <v>30</v>
      </c>
    </row>
    <row r="241" spans="1:8" ht="11.25">
      <c r="A241" s="143">
        <v>240</v>
      </c>
      <c r="B241" s="143" t="s">
        <v>664</v>
      </c>
      <c r="C241" s="143" t="s">
        <v>666</v>
      </c>
      <c r="D241" s="143" t="s">
        <v>665</v>
      </c>
      <c r="E241" s="143" t="s">
        <v>1546</v>
      </c>
      <c r="F241" s="143" t="s">
        <v>1547</v>
      </c>
      <c r="G241" s="143" t="s">
        <v>1201</v>
      </c>
      <c r="H241" s="143" t="s">
        <v>30</v>
      </c>
    </row>
    <row r="242" spans="1:8" ht="11.25">
      <c r="A242" s="143">
        <v>241</v>
      </c>
      <c r="B242" s="143" t="s">
        <v>664</v>
      </c>
      <c r="C242" s="143" t="s">
        <v>666</v>
      </c>
      <c r="D242" s="143" t="s">
        <v>665</v>
      </c>
      <c r="E242" s="143" t="s">
        <v>1548</v>
      </c>
      <c r="F242" s="143" t="s">
        <v>1549</v>
      </c>
      <c r="G242" s="143" t="s">
        <v>1277</v>
      </c>
      <c r="H242" s="143" t="s">
        <v>30</v>
      </c>
    </row>
    <row r="243" spans="1:8" ht="11.25">
      <c r="A243" s="143">
        <v>242</v>
      </c>
      <c r="B243" s="143" t="s">
        <v>664</v>
      </c>
      <c r="C243" s="143" t="s">
        <v>666</v>
      </c>
      <c r="D243" s="143" t="s">
        <v>665</v>
      </c>
      <c r="E243" s="143" t="s">
        <v>1550</v>
      </c>
      <c r="F243" s="143" t="s">
        <v>1551</v>
      </c>
      <c r="G243" s="143" t="s">
        <v>1399</v>
      </c>
      <c r="H243" s="143" t="s">
        <v>30</v>
      </c>
    </row>
    <row r="244" spans="1:8" ht="11.25">
      <c r="A244" s="143">
        <v>243</v>
      </c>
      <c r="B244" s="143" t="s">
        <v>664</v>
      </c>
      <c r="C244" s="143" t="s">
        <v>666</v>
      </c>
      <c r="D244" s="143" t="s">
        <v>665</v>
      </c>
      <c r="E244" s="143" t="s">
        <v>1552</v>
      </c>
      <c r="F244" s="143" t="s">
        <v>1553</v>
      </c>
      <c r="G244" s="143" t="s">
        <v>1277</v>
      </c>
      <c r="H244" s="143" t="s">
        <v>28</v>
      </c>
    </row>
    <row r="245" spans="1:8" ht="11.25">
      <c r="A245" s="143">
        <v>244</v>
      </c>
      <c r="B245" s="143" t="s">
        <v>664</v>
      </c>
      <c r="C245" s="143" t="s">
        <v>666</v>
      </c>
      <c r="D245" s="143" t="s">
        <v>665</v>
      </c>
      <c r="E245" s="143" t="s">
        <v>1554</v>
      </c>
      <c r="F245" s="143" t="s">
        <v>1555</v>
      </c>
      <c r="G245" s="143" t="s">
        <v>1399</v>
      </c>
      <c r="H245" s="143" t="s">
        <v>30</v>
      </c>
    </row>
    <row r="246" spans="1:8" ht="11.25">
      <c r="A246" s="143">
        <v>245</v>
      </c>
      <c r="B246" s="143" t="s">
        <v>664</v>
      </c>
      <c r="C246" s="143" t="s">
        <v>666</v>
      </c>
      <c r="D246" s="143" t="s">
        <v>665</v>
      </c>
      <c r="E246" s="143" t="s">
        <v>1556</v>
      </c>
      <c r="F246" s="143" t="s">
        <v>1557</v>
      </c>
      <c r="G246" s="143" t="s">
        <v>1201</v>
      </c>
      <c r="H246" s="143" t="s">
        <v>30</v>
      </c>
    </row>
    <row r="247" spans="1:8" ht="11.25">
      <c r="A247" s="143">
        <v>246</v>
      </c>
      <c r="B247" s="143" t="s">
        <v>664</v>
      </c>
      <c r="C247" s="143" t="s">
        <v>666</v>
      </c>
      <c r="D247" s="143" t="s">
        <v>665</v>
      </c>
      <c r="E247" s="143" t="s">
        <v>1558</v>
      </c>
      <c r="F247" s="143" t="s">
        <v>1559</v>
      </c>
      <c r="G247" s="143" t="s">
        <v>1338</v>
      </c>
      <c r="H247" s="143" t="s">
        <v>28</v>
      </c>
    </row>
    <row r="248" spans="1:8" ht="11.25">
      <c r="A248" s="143">
        <v>247</v>
      </c>
      <c r="B248" s="143" t="s">
        <v>664</v>
      </c>
      <c r="C248" s="143" t="s">
        <v>666</v>
      </c>
      <c r="D248" s="143" t="s">
        <v>665</v>
      </c>
      <c r="E248" s="143" t="s">
        <v>1560</v>
      </c>
      <c r="F248" s="143" t="s">
        <v>1561</v>
      </c>
      <c r="G248" s="143" t="s">
        <v>1399</v>
      </c>
      <c r="H248" s="143" t="s">
        <v>30</v>
      </c>
    </row>
    <row r="249" spans="1:8" ht="11.25">
      <c r="A249" s="143">
        <v>248</v>
      </c>
      <c r="B249" s="143" t="s">
        <v>664</v>
      </c>
      <c r="C249" s="143" t="s">
        <v>666</v>
      </c>
      <c r="D249" s="143" t="s">
        <v>665</v>
      </c>
      <c r="E249" s="143" t="s">
        <v>1562</v>
      </c>
      <c r="F249" s="143" t="s">
        <v>1563</v>
      </c>
      <c r="G249" s="143" t="s">
        <v>1462</v>
      </c>
      <c r="H249" s="143" t="s">
        <v>30</v>
      </c>
    </row>
    <row r="250" spans="1:8" ht="11.25">
      <c r="A250" s="143">
        <v>249</v>
      </c>
      <c r="B250" s="143" t="s">
        <v>664</v>
      </c>
      <c r="C250" s="143" t="s">
        <v>666</v>
      </c>
      <c r="D250" s="143" t="s">
        <v>665</v>
      </c>
      <c r="E250" s="143" t="s">
        <v>1564</v>
      </c>
      <c r="F250" s="143" t="s">
        <v>1565</v>
      </c>
      <c r="G250" s="143" t="s">
        <v>1462</v>
      </c>
      <c r="H250" s="143" t="s">
        <v>30</v>
      </c>
    </row>
    <row r="251" spans="1:8" ht="11.25">
      <c r="A251" s="143">
        <v>250</v>
      </c>
      <c r="B251" s="143" t="s">
        <v>664</v>
      </c>
      <c r="C251" s="143" t="s">
        <v>666</v>
      </c>
      <c r="D251" s="143" t="s">
        <v>665</v>
      </c>
      <c r="E251" s="143" t="s">
        <v>1566</v>
      </c>
      <c r="F251" s="143" t="s">
        <v>1567</v>
      </c>
      <c r="G251" s="143" t="s">
        <v>1277</v>
      </c>
      <c r="H251" s="143" t="s">
        <v>30</v>
      </c>
    </row>
    <row r="252" spans="1:8" ht="11.25">
      <c r="A252" s="143">
        <v>251</v>
      </c>
      <c r="B252" s="143" t="s">
        <v>664</v>
      </c>
      <c r="C252" s="143" t="s">
        <v>666</v>
      </c>
      <c r="D252" s="143" t="s">
        <v>665</v>
      </c>
      <c r="E252" s="143" t="s">
        <v>1568</v>
      </c>
      <c r="F252" s="143" t="s">
        <v>1569</v>
      </c>
      <c r="G252" s="143" t="s">
        <v>1462</v>
      </c>
      <c r="H252" s="143" t="s">
        <v>28</v>
      </c>
    </row>
    <row r="253" spans="1:8" ht="11.25">
      <c r="A253" s="143">
        <v>252</v>
      </c>
      <c r="B253" s="143" t="s">
        <v>664</v>
      </c>
      <c r="C253" s="143" t="s">
        <v>666</v>
      </c>
      <c r="D253" s="143" t="s">
        <v>665</v>
      </c>
      <c r="E253" s="143" t="s">
        <v>1456</v>
      </c>
      <c r="F253" s="143" t="s">
        <v>1457</v>
      </c>
      <c r="G253" s="143" t="s">
        <v>1399</v>
      </c>
      <c r="H253" s="143" t="s">
        <v>30</v>
      </c>
    </row>
    <row r="254" spans="1:8" ht="11.25">
      <c r="A254" s="143">
        <v>253</v>
      </c>
      <c r="B254" s="143" t="s">
        <v>664</v>
      </c>
      <c r="C254" s="143" t="s">
        <v>666</v>
      </c>
      <c r="D254" s="143" t="s">
        <v>665</v>
      </c>
      <c r="E254" s="143" t="s">
        <v>1570</v>
      </c>
      <c r="F254" s="143" t="s">
        <v>1571</v>
      </c>
      <c r="G254" s="143" t="s">
        <v>1174</v>
      </c>
      <c r="H254" s="143" t="s">
        <v>28</v>
      </c>
    </row>
    <row r="255" spans="1:8" ht="11.25">
      <c r="A255" s="143">
        <v>254</v>
      </c>
      <c r="B255" s="143" t="s">
        <v>664</v>
      </c>
      <c r="C255" s="143" t="s">
        <v>666</v>
      </c>
      <c r="D255" s="143" t="s">
        <v>665</v>
      </c>
      <c r="E255" s="143" t="s">
        <v>1572</v>
      </c>
      <c r="F255" s="143" t="s">
        <v>1573</v>
      </c>
      <c r="G255" s="143" t="s">
        <v>1338</v>
      </c>
      <c r="H255" s="143" t="s">
        <v>30</v>
      </c>
    </row>
    <row r="256" spans="1:8" ht="11.25">
      <c r="A256" s="143">
        <v>255</v>
      </c>
      <c r="B256" s="143" t="s">
        <v>664</v>
      </c>
      <c r="C256" s="143" t="s">
        <v>666</v>
      </c>
      <c r="D256" s="143" t="s">
        <v>665</v>
      </c>
      <c r="E256" s="143" t="s">
        <v>1574</v>
      </c>
      <c r="F256" s="143" t="s">
        <v>1575</v>
      </c>
      <c r="G256" s="143" t="s">
        <v>1277</v>
      </c>
      <c r="H256" s="143" t="s">
        <v>30</v>
      </c>
    </row>
    <row r="257" spans="1:8" ht="11.25">
      <c r="A257" s="143">
        <v>256</v>
      </c>
      <c r="B257" s="143" t="s">
        <v>664</v>
      </c>
      <c r="C257" s="143" t="s">
        <v>666</v>
      </c>
      <c r="D257" s="143" t="s">
        <v>665</v>
      </c>
      <c r="E257" s="143" t="s">
        <v>1576</v>
      </c>
      <c r="F257" s="143" t="s">
        <v>1577</v>
      </c>
      <c r="G257" s="143" t="s">
        <v>1338</v>
      </c>
      <c r="H257" s="143" t="s">
        <v>30</v>
      </c>
    </row>
    <row r="258" spans="1:8" ht="11.25">
      <c r="A258" s="143">
        <v>257</v>
      </c>
      <c r="B258" s="143" t="s">
        <v>664</v>
      </c>
      <c r="C258" s="143" t="s">
        <v>666</v>
      </c>
      <c r="D258" s="143" t="s">
        <v>665</v>
      </c>
      <c r="E258" s="143" t="s">
        <v>1458</v>
      </c>
      <c r="F258" s="143" t="s">
        <v>1459</v>
      </c>
      <c r="G258" s="143" t="s">
        <v>1277</v>
      </c>
      <c r="H258" s="143" t="s">
        <v>30</v>
      </c>
    </row>
    <row r="259" spans="1:8" ht="11.25">
      <c r="A259" s="143">
        <v>258</v>
      </c>
      <c r="B259" s="143" t="s">
        <v>664</v>
      </c>
      <c r="C259" s="143" t="s">
        <v>666</v>
      </c>
      <c r="D259" s="143" t="s">
        <v>665</v>
      </c>
      <c r="E259" s="143" t="s">
        <v>1460</v>
      </c>
      <c r="F259" s="143" t="s">
        <v>1461</v>
      </c>
      <c r="G259" s="143" t="s">
        <v>1462</v>
      </c>
      <c r="H259" s="143" t="s">
        <v>28</v>
      </c>
    </row>
    <row r="260" spans="1:8" ht="11.25">
      <c r="A260" s="143">
        <v>259</v>
      </c>
      <c r="B260" s="143" t="s">
        <v>664</v>
      </c>
      <c r="C260" s="143" t="s">
        <v>666</v>
      </c>
      <c r="D260" s="143" t="s">
        <v>665</v>
      </c>
      <c r="E260" s="143" t="s">
        <v>1578</v>
      </c>
      <c r="F260" s="143" t="s">
        <v>1579</v>
      </c>
      <c r="G260" s="143" t="s">
        <v>1399</v>
      </c>
      <c r="H260" s="143" t="s">
        <v>30</v>
      </c>
    </row>
    <row r="261" spans="1:8" ht="11.25">
      <c r="A261" s="143">
        <v>260</v>
      </c>
      <c r="B261" s="143" t="s">
        <v>664</v>
      </c>
      <c r="C261" s="143" t="s">
        <v>666</v>
      </c>
      <c r="D261" s="143" t="s">
        <v>665</v>
      </c>
      <c r="E261" s="143" t="s">
        <v>1580</v>
      </c>
      <c r="F261" s="143" t="s">
        <v>1581</v>
      </c>
      <c r="G261" s="143" t="s">
        <v>1338</v>
      </c>
      <c r="H261" s="143" t="s">
        <v>30</v>
      </c>
    </row>
    <row r="262" spans="1:8" ht="11.25">
      <c r="A262" s="143">
        <v>261</v>
      </c>
      <c r="B262" s="143" t="s">
        <v>664</v>
      </c>
      <c r="C262" s="143" t="s">
        <v>666</v>
      </c>
      <c r="D262" s="143" t="s">
        <v>665</v>
      </c>
      <c r="E262" s="143" t="s">
        <v>1582</v>
      </c>
      <c r="F262" s="143" t="s">
        <v>1583</v>
      </c>
      <c r="G262" s="143" t="s">
        <v>1584</v>
      </c>
      <c r="H262" s="143" t="s">
        <v>30</v>
      </c>
    </row>
    <row r="263" spans="1:8" ht="11.25">
      <c r="A263" s="143">
        <v>262</v>
      </c>
      <c r="B263" s="143" t="s">
        <v>664</v>
      </c>
      <c r="C263" s="143" t="s">
        <v>666</v>
      </c>
      <c r="D263" s="143" t="s">
        <v>665</v>
      </c>
      <c r="E263" s="143" t="s">
        <v>1585</v>
      </c>
      <c r="F263" s="143" t="s">
        <v>1586</v>
      </c>
      <c r="G263" s="143" t="s">
        <v>1201</v>
      </c>
      <c r="H263" s="143" t="s">
        <v>30</v>
      </c>
    </row>
    <row r="264" spans="1:8" ht="11.25">
      <c r="A264" s="143">
        <v>263</v>
      </c>
      <c r="B264" s="143" t="s">
        <v>664</v>
      </c>
      <c r="C264" s="143" t="s">
        <v>666</v>
      </c>
      <c r="D264" s="143" t="s">
        <v>665</v>
      </c>
      <c r="E264" s="143" t="s">
        <v>1587</v>
      </c>
      <c r="F264" s="143" t="s">
        <v>1588</v>
      </c>
      <c r="G264" s="143" t="s">
        <v>1462</v>
      </c>
      <c r="H264" s="143" t="s">
        <v>28</v>
      </c>
    </row>
    <row r="265" spans="1:8" ht="11.25">
      <c r="A265" s="143">
        <v>264</v>
      </c>
      <c r="B265" s="143" t="s">
        <v>664</v>
      </c>
      <c r="C265" s="143" t="s">
        <v>666</v>
      </c>
      <c r="D265" s="143" t="s">
        <v>665</v>
      </c>
      <c r="E265" s="143" t="s">
        <v>1589</v>
      </c>
      <c r="F265" s="143" t="s">
        <v>1590</v>
      </c>
      <c r="G265" s="143" t="s">
        <v>1462</v>
      </c>
      <c r="H265" s="143" t="s">
        <v>30</v>
      </c>
    </row>
    <row r="266" spans="1:8" ht="11.25">
      <c r="A266" s="143">
        <v>265</v>
      </c>
      <c r="B266" s="143" t="s">
        <v>664</v>
      </c>
      <c r="C266" s="143" t="s">
        <v>666</v>
      </c>
      <c r="D266" s="143" t="s">
        <v>665</v>
      </c>
      <c r="E266" s="143" t="s">
        <v>1591</v>
      </c>
      <c r="F266" s="143" t="s">
        <v>1592</v>
      </c>
      <c r="G266" s="143" t="s">
        <v>1399</v>
      </c>
      <c r="H266" s="143" t="s">
        <v>27</v>
      </c>
    </row>
    <row r="267" spans="1:8" ht="11.25">
      <c r="A267" s="143">
        <v>266</v>
      </c>
      <c r="B267" s="143" t="s">
        <v>664</v>
      </c>
      <c r="C267" s="143" t="s">
        <v>666</v>
      </c>
      <c r="D267" s="143" t="s">
        <v>665</v>
      </c>
      <c r="E267" s="143" t="s">
        <v>1463</v>
      </c>
      <c r="F267" s="143" t="s">
        <v>1464</v>
      </c>
      <c r="G267" s="143" t="s">
        <v>1277</v>
      </c>
      <c r="H267" s="143" t="s">
        <v>30</v>
      </c>
    </row>
    <row r="268" spans="1:8" ht="11.25">
      <c r="A268" s="143">
        <v>267</v>
      </c>
      <c r="B268" s="143" t="s">
        <v>664</v>
      </c>
      <c r="C268" s="143" t="s">
        <v>666</v>
      </c>
      <c r="D268" s="143" t="s">
        <v>665</v>
      </c>
      <c r="E268" s="143" t="s">
        <v>1593</v>
      </c>
      <c r="F268" s="143" t="s">
        <v>1594</v>
      </c>
      <c r="G268" s="143" t="s">
        <v>1462</v>
      </c>
      <c r="H268" s="143" t="s">
        <v>29</v>
      </c>
    </row>
    <row r="269" spans="1:8" ht="11.25">
      <c r="A269" s="143">
        <v>268</v>
      </c>
      <c r="B269" s="143" t="s">
        <v>664</v>
      </c>
      <c r="C269" s="143" t="s">
        <v>666</v>
      </c>
      <c r="D269" s="143" t="s">
        <v>665</v>
      </c>
      <c r="E269" s="143" t="s">
        <v>1593</v>
      </c>
      <c r="F269" s="143" t="s">
        <v>1594</v>
      </c>
      <c r="G269" s="143" t="s">
        <v>1462</v>
      </c>
      <c r="H269" s="143" t="s">
        <v>27</v>
      </c>
    </row>
    <row r="270" spans="1:8" ht="11.25">
      <c r="A270" s="143">
        <v>269</v>
      </c>
      <c r="B270" s="143" t="s">
        <v>664</v>
      </c>
      <c r="C270" s="143" t="s">
        <v>666</v>
      </c>
      <c r="D270" s="143" t="s">
        <v>665</v>
      </c>
      <c r="E270" s="143" t="s">
        <v>1595</v>
      </c>
      <c r="F270" s="143" t="s">
        <v>1596</v>
      </c>
      <c r="G270" s="143" t="s">
        <v>1399</v>
      </c>
      <c r="H270" s="143" t="s">
        <v>28</v>
      </c>
    </row>
    <row r="271" spans="1:8" ht="11.25">
      <c r="A271" s="143">
        <v>270</v>
      </c>
      <c r="B271" s="143" t="s">
        <v>664</v>
      </c>
      <c r="C271" s="143" t="s">
        <v>666</v>
      </c>
      <c r="D271" s="143" t="s">
        <v>665</v>
      </c>
      <c r="E271" s="143" t="s">
        <v>1597</v>
      </c>
      <c r="F271" s="143" t="s">
        <v>1598</v>
      </c>
      <c r="G271" s="143" t="s">
        <v>1338</v>
      </c>
      <c r="H271" s="143" t="s">
        <v>30</v>
      </c>
    </row>
    <row r="272" spans="1:8" ht="11.25">
      <c r="A272" s="143">
        <v>271</v>
      </c>
      <c r="B272" s="143" t="s">
        <v>664</v>
      </c>
      <c r="C272" s="143" t="s">
        <v>666</v>
      </c>
      <c r="D272" s="143" t="s">
        <v>665</v>
      </c>
      <c r="E272" s="143" t="s">
        <v>1465</v>
      </c>
      <c r="F272" s="143" t="s">
        <v>1466</v>
      </c>
      <c r="G272" s="143" t="s">
        <v>1277</v>
      </c>
      <c r="H272" s="143" t="s">
        <v>30</v>
      </c>
    </row>
    <row r="273" spans="1:8" ht="11.25">
      <c r="A273" s="143">
        <v>272</v>
      </c>
      <c r="B273" s="143" t="s">
        <v>664</v>
      </c>
      <c r="C273" s="143" t="s">
        <v>666</v>
      </c>
      <c r="D273" s="143" t="s">
        <v>665</v>
      </c>
      <c r="E273" s="143" t="s">
        <v>1467</v>
      </c>
      <c r="F273" s="143" t="s">
        <v>1468</v>
      </c>
      <c r="G273" s="143" t="s">
        <v>1469</v>
      </c>
      <c r="H273" s="143" t="s">
        <v>30</v>
      </c>
    </row>
    <row r="274" spans="1:8" ht="11.25">
      <c r="A274" s="143">
        <v>273</v>
      </c>
      <c r="B274" s="143" t="s">
        <v>664</v>
      </c>
      <c r="C274" s="143" t="s">
        <v>666</v>
      </c>
      <c r="D274" s="143" t="s">
        <v>665</v>
      </c>
      <c r="E274" s="143" t="s">
        <v>1599</v>
      </c>
      <c r="F274" s="143" t="s">
        <v>1600</v>
      </c>
      <c r="G274" s="143" t="s">
        <v>1244</v>
      </c>
      <c r="H274" s="143" t="s">
        <v>27</v>
      </c>
    </row>
    <row r="275" spans="1:8" ht="11.25">
      <c r="A275" s="143">
        <v>274</v>
      </c>
      <c r="B275" s="143" t="s">
        <v>664</v>
      </c>
      <c r="C275" s="143" t="s">
        <v>666</v>
      </c>
      <c r="D275" s="143" t="s">
        <v>665</v>
      </c>
      <c r="E275" s="143" t="s">
        <v>1601</v>
      </c>
      <c r="F275" s="143" t="s">
        <v>1602</v>
      </c>
      <c r="G275" s="143" t="s">
        <v>1201</v>
      </c>
      <c r="H275" s="143" t="s">
        <v>28</v>
      </c>
    </row>
    <row r="276" spans="1:8" ht="11.25">
      <c r="A276" s="143">
        <v>275</v>
      </c>
      <c r="B276" s="143" t="s">
        <v>664</v>
      </c>
      <c r="C276" s="143" t="s">
        <v>666</v>
      </c>
      <c r="D276" s="143" t="s">
        <v>665</v>
      </c>
      <c r="E276" s="143" t="s">
        <v>1603</v>
      </c>
      <c r="F276" s="143" t="s">
        <v>1604</v>
      </c>
      <c r="G276" s="143" t="s">
        <v>1338</v>
      </c>
      <c r="H276" s="143" t="s">
        <v>28</v>
      </c>
    </row>
    <row r="277" spans="1:8" ht="11.25">
      <c r="A277" s="143">
        <v>276</v>
      </c>
      <c r="B277" s="143" t="s">
        <v>664</v>
      </c>
      <c r="C277" s="143" t="s">
        <v>666</v>
      </c>
      <c r="D277" s="143" t="s">
        <v>665</v>
      </c>
      <c r="E277" s="143" t="s">
        <v>1605</v>
      </c>
      <c r="F277" s="143" t="s">
        <v>1606</v>
      </c>
      <c r="G277" s="143" t="s">
        <v>1277</v>
      </c>
      <c r="H277" s="143" t="s">
        <v>28</v>
      </c>
    </row>
    <row r="278" spans="1:8" ht="11.25">
      <c r="A278" s="143">
        <v>277</v>
      </c>
      <c r="B278" s="143" t="s">
        <v>664</v>
      </c>
      <c r="C278" s="143" t="s">
        <v>666</v>
      </c>
      <c r="D278" s="143" t="s">
        <v>665</v>
      </c>
      <c r="E278" s="143" t="s">
        <v>1470</v>
      </c>
      <c r="F278" s="143" t="s">
        <v>1471</v>
      </c>
      <c r="G278" s="143" t="s">
        <v>1378</v>
      </c>
      <c r="H278" s="143" t="s">
        <v>27</v>
      </c>
    </row>
    <row r="279" spans="1:8" ht="11.25">
      <c r="A279" s="143">
        <v>278</v>
      </c>
      <c r="B279" s="143" t="s">
        <v>664</v>
      </c>
      <c r="C279" s="143" t="s">
        <v>666</v>
      </c>
      <c r="D279" s="143" t="s">
        <v>665</v>
      </c>
      <c r="E279" s="143" t="s">
        <v>1607</v>
      </c>
      <c r="F279" s="143" t="s">
        <v>1608</v>
      </c>
      <c r="G279" s="143" t="s">
        <v>1488</v>
      </c>
      <c r="H279" s="143" t="s">
        <v>28</v>
      </c>
    </row>
    <row r="280" spans="1:8" ht="11.25">
      <c r="A280" s="143">
        <v>279</v>
      </c>
      <c r="B280" s="143" t="s">
        <v>664</v>
      </c>
      <c r="C280" s="143" t="s">
        <v>666</v>
      </c>
      <c r="D280" s="143" t="s">
        <v>665</v>
      </c>
      <c r="E280" s="143" t="s">
        <v>1609</v>
      </c>
      <c r="F280" s="143" t="s">
        <v>1610</v>
      </c>
      <c r="G280" s="143" t="s">
        <v>1201</v>
      </c>
      <c r="H280" s="143" t="s">
        <v>28</v>
      </c>
    </row>
    <row r="281" spans="1:8" ht="11.25">
      <c r="A281" s="143">
        <v>280</v>
      </c>
      <c r="B281" s="143" t="s">
        <v>664</v>
      </c>
      <c r="C281" s="143" t="s">
        <v>666</v>
      </c>
      <c r="D281" s="143" t="s">
        <v>665</v>
      </c>
      <c r="E281" s="143" t="s">
        <v>1472</v>
      </c>
      <c r="F281" s="143" t="s">
        <v>1473</v>
      </c>
      <c r="G281" s="143" t="s">
        <v>1399</v>
      </c>
      <c r="H281" s="143" t="s">
        <v>27</v>
      </c>
    </row>
    <row r="282" spans="1:8" ht="11.25">
      <c r="A282" s="143">
        <v>281</v>
      </c>
      <c r="B282" s="143" t="s">
        <v>664</v>
      </c>
      <c r="C282" s="143" t="s">
        <v>666</v>
      </c>
      <c r="D282" s="143" t="s">
        <v>665</v>
      </c>
      <c r="E282" s="143" t="s">
        <v>1611</v>
      </c>
      <c r="F282" s="143" t="s">
        <v>1612</v>
      </c>
      <c r="G282" s="143" t="s">
        <v>1338</v>
      </c>
      <c r="H282" s="143" t="s">
        <v>28</v>
      </c>
    </row>
    <row r="283" spans="1:8" ht="11.25">
      <c r="A283" s="143">
        <v>282</v>
      </c>
      <c r="B283" s="143" t="s">
        <v>664</v>
      </c>
      <c r="C283" s="143" t="s">
        <v>666</v>
      </c>
      <c r="D283" s="143" t="s">
        <v>665</v>
      </c>
      <c r="E283" s="143" t="s">
        <v>1613</v>
      </c>
      <c r="F283" s="143" t="s">
        <v>1614</v>
      </c>
      <c r="G283" s="143" t="s">
        <v>1338</v>
      </c>
      <c r="H283" s="143" t="s">
        <v>28</v>
      </c>
    </row>
    <row r="284" spans="1:8" ht="11.25">
      <c r="A284" s="143">
        <v>283</v>
      </c>
      <c r="B284" s="143" t="s">
        <v>664</v>
      </c>
      <c r="C284" s="143" t="s">
        <v>666</v>
      </c>
      <c r="D284" s="143" t="s">
        <v>665</v>
      </c>
      <c r="E284" s="143" t="s">
        <v>1615</v>
      </c>
      <c r="F284" s="143" t="s">
        <v>1616</v>
      </c>
      <c r="G284" s="143" t="s">
        <v>1201</v>
      </c>
      <c r="H284" s="143" t="s">
        <v>28</v>
      </c>
    </row>
    <row r="285" spans="1:8" ht="11.25">
      <c r="A285" s="143">
        <v>284</v>
      </c>
      <c r="B285" s="143" t="s">
        <v>664</v>
      </c>
      <c r="C285" s="143" t="s">
        <v>666</v>
      </c>
      <c r="D285" s="143" t="s">
        <v>665</v>
      </c>
      <c r="E285" s="143" t="s">
        <v>1617</v>
      </c>
      <c r="F285" s="143" t="s">
        <v>1618</v>
      </c>
      <c r="G285" s="143" t="s">
        <v>1201</v>
      </c>
      <c r="H285" s="143" t="s">
        <v>28</v>
      </c>
    </row>
    <row r="286" spans="1:8" ht="11.25">
      <c r="A286" s="143">
        <v>285</v>
      </c>
      <c r="B286" s="143" t="s">
        <v>664</v>
      </c>
      <c r="C286" s="143" t="s">
        <v>666</v>
      </c>
      <c r="D286" s="143" t="s">
        <v>665</v>
      </c>
      <c r="E286" s="143" t="s">
        <v>1619</v>
      </c>
      <c r="F286" s="143" t="s">
        <v>1620</v>
      </c>
      <c r="G286" s="143" t="s">
        <v>1399</v>
      </c>
      <c r="H286" s="143" t="s">
        <v>30</v>
      </c>
    </row>
    <row r="287" spans="1:8" ht="11.25">
      <c r="A287" s="143">
        <v>286</v>
      </c>
      <c r="B287" s="143" t="s">
        <v>664</v>
      </c>
      <c r="C287" s="143" t="s">
        <v>666</v>
      </c>
      <c r="D287" s="143" t="s">
        <v>665</v>
      </c>
      <c r="E287" s="143" t="s">
        <v>1474</v>
      </c>
      <c r="F287" s="143" t="s">
        <v>1475</v>
      </c>
      <c r="G287" s="143" t="s">
        <v>1399</v>
      </c>
      <c r="H287" s="143" t="s">
        <v>30</v>
      </c>
    </row>
    <row r="288" spans="1:8" ht="11.25">
      <c r="A288" s="143">
        <v>287</v>
      </c>
      <c r="B288" s="143" t="s">
        <v>664</v>
      </c>
      <c r="C288" s="143" t="s">
        <v>666</v>
      </c>
      <c r="D288" s="143" t="s">
        <v>665</v>
      </c>
      <c r="E288" s="143" t="s">
        <v>1621</v>
      </c>
      <c r="F288" s="143" t="s">
        <v>1622</v>
      </c>
      <c r="G288" s="143" t="s">
        <v>1399</v>
      </c>
      <c r="H288" s="143" t="s">
        <v>30</v>
      </c>
    </row>
    <row r="289" spans="1:8" ht="11.25">
      <c r="A289" s="143">
        <v>288</v>
      </c>
      <c r="B289" s="143" t="s">
        <v>664</v>
      </c>
      <c r="C289" s="143" t="s">
        <v>666</v>
      </c>
      <c r="D289" s="143" t="s">
        <v>665</v>
      </c>
      <c r="E289" s="143" t="s">
        <v>1623</v>
      </c>
      <c r="F289" s="143" t="s">
        <v>1125</v>
      </c>
      <c r="G289" s="143" t="s">
        <v>1624</v>
      </c>
      <c r="H289" s="143" t="s">
        <v>30</v>
      </c>
    </row>
    <row r="290" spans="1:8" ht="11.25">
      <c r="A290" s="143">
        <v>289</v>
      </c>
      <c r="B290" s="143" t="s">
        <v>664</v>
      </c>
      <c r="C290" s="143" t="s">
        <v>666</v>
      </c>
      <c r="D290" s="143" t="s">
        <v>665</v>
      </c>
      <c r="E290" s="143" t="s">
        <v>498</v>
      </c>
      <c r="F290" s="143" t="s">
        <v>499</v>
      </c>
      <c r="G290" s="143" t="s">
        <v>500</v>
      </c>
      <c r="H290" s="143" t="s">
        <v>30</v>
      </c>
    </row>
    <row r="291" spans="1:8" ht="11.25">
      <c r="A291" s="143">
        <v>290</v>
      </c>
      <c r="B291" s="143" t="s">
        <v>664</v>
      </c>
      <c r="C291" s="143" t="s">
        <v>666</v>
      </c>
      <c r="D291" s="143" t="s">
        <v>665</v>
      </c>
      <c r="E291" s="143" t="s">
        <v>498</v>
      </c>
      <c r="F291" s="143" t="s">
        <v>499</v>
      </c>
      <c r="G291" s="143" t="s">
        <v>500</v>
      </c>
      <c r="H291" s="143" t="s">
        <v>29</v>
      </c>
    </row>
    <row r="292" spans="1:8" ht="11.25">
      <c r="A292" s="143">
        <v>291</v>
      </c>
      <c r="B292" s="143" t="s">
        <v>664</v>
      </c>
      <c r="C292" s="143" t="s">
        <v>666</v>
      </c>
      <c r="D292" s="143" t="s">
        <v>665</v>
      </c>
      <c r="E292" s="143" t="s">
        <v>1124</v>
      </c>
      <c r="F292" s="143" t="s">
        <v>1125</v>
      </c>
      <c r="G292" s="143" t="s">
        <v>1126</v>
      </c>
      <c r="H292" s="143" t="s">
        <v>30</v>
      </c>
    </row>
    <row r="293" spans="1:8" ht="11.25">
      <c r="A293" s="143">
        <v>292</v>
      </c>
      <c r="B293" s="143" t="s">
        <v>668</v>
      </c>
      <c r="C293" s="143" t="s">
        <v>670</v>
      </c>
      <c r="D293" s="143" t="s">
        <v>671</v>
      </c>
      <c r="E293" s="143" t="s">
        <v>1625</v>
      </c>
      <c r="F293" s="143" t="s">
        <v>1626</v>
      </c>
      <c r="G293" s="143" t="s">
        <v>1241</v>
      </c>
      <c r="H293" s="143" t="s">
        <v>30</v>
      </c>
    </row>
    <row r="294" spans="1:8" ht="11.25">
      <c r="A294" s="143">
        <v>293</v>
      </c>
      <c r="B294" s="143" t="s">
        <v>668</v>
      </c>
      <c r="C294" s="143" t="s">
        <v>670</v>
      </c>
      <c r="D294" s="143" t="s">
        <v>671</v>
      </c>
      <c r="E294" s="143" t="s">
        <v>1242</v>
      </c>
      <c r="F294" s="143" t="s">
        <v>1243</v>
      </c>
      <c r="G294" s="143" t="s">
        <v>1244</v>
      </c>
      <c r="H294" s="143" t="s">
        <v>30</v>
      </c>
    </row>
    <row r="295" spans="1:8" ht="11.25">
      <c r="A295" s="143">
        <v>294</v>
      </c>
      <c r="B295" s="143" t="s">
        <v>668</v>
      </c>
      <c r="C295" s="143" t="s">
        <v>670</v>
      </c>
      <c r="D295" s="143" t="s">
        <v>671</v>
      </c>
      <c r="E295" s="143" t="s">
        <v>1627</v>
      </c>
      <c r="F295" s="143" t="s">
        <v>1628</v>
      </c>
      <c r="G295" s="143" t="s">
        <v>1241</v>
      </c>
      <c r="H295" s="143" t="s">
        <v>30</v>
      </c>
    </row>
    <row r="296" spans="1:8" ht="11.25">
      <c r="A296" s="143">
        <v>295</v>
      </c>
      <c r="B296" s="143" t="s">
        <v>668</v>
      </c>
      <c r="C296" s="143" t="s">
        <v>672</v>
      </c>
      <c r="D296" s="143" t="s">
        <v>673</v>
      </c>
      <c r="E296" s="143" t="s">
        <v>1625</v>
      </c>
      <c r="F296" s="143" t="s">
        <v>1626</v>
      </c>
      <c r="G296" s="143" t="s">
        <v>1241</v>
      </c>
      <c r="H296" s="143" t="s">
        <v>30</v>
      </c>
    </row>
    <row r="297" spans="1:8" ht="11.25">
      <c r="A297" s="143">
        <v>296</v>
      </c>
      <c r="B297" s="143" t="s">
        <v>668</v>
      </c>
      <c r="C297" s="143" t="s">
        <v>672</v>
      </c>
      <c r="D297" s="143" t="s">
        <v>673</v>
      </c>
      <c r="E297" s="143" t="s">
        <v>1629</v>
      </c>
      <c r="F297" s="143" t="s">
        <v>1630</v>
      </c>
      <c r="G297" s="143" t="s">
        <v>1241</v>
      </c>
      <c r="H297" s="143" t="s">
        <v>28</v>
      </c>
    </row>
    <row r="298" spans="1:8" ht="11.25">
      <c r="A298" s="143">
        <v>297</v>
      </c>
      <c r="B298" s="143" t="s">
        <v>668</v>
      </c>
      <c r="C298" s="143" t="s">
        <v>672</v>
      </c>
      <c r="D298" s="143" t="s">
        <v>673</v>
      </c>
      <c r="E298" s="143" t="s">
        <v>1631</v>
      </c>
      <c r="F298" s="143" t="s">
        <v>1632</v>
      </c>
      <c r="G298" s="143" t="s">
        <v>1633</v>
      </c>
      <c r="H298" s="143" t="s">
        <v>30</v>
      </c>
    </row>
    <row r="299" spans="1:8" ht="11.25">
      <c r="A299" s="143">
        <v>298</v>
      </c>
      <c r="B299" s="143" t="s">
        <v>668</v>
      </c>
      <c r="C299" s="143" t="s">
        <v>674</v>
      </c>
      <c r="D299" s="143" t="s">
        <v>675</v>
      </c>
      <c r="E299" s="143" t="s">
        <v>1634</v>
      </c>
      <c r="F299" s="143" t="s">
        <v>1635</v>
      </c>
      <c r="G299" s="143" t="s">
        <v>1241</v>
      </c>
      <c r="H299" s="143" t="s">
        <v>30</v>
      </c>
    </row>
    <row r="300" spans="1:8" ht="11.25">
      <c r="A300" s="143">
        <v>299</v>
      </c>
      <c r="B300" s="143" t="s">
        <v>668</v>
      </c>
      <c r="C300" s="143" t="s">
        <v>674</v>
      </c>
      <c r="D300" s="143" t="s">
        <v>675</v>
      </c>
      <c r="E300" s="143" t="s">
        <v>1636</v>
      </c>
      <c r="F300" s="143" t="s">
        <v>1637</v>
      </c>
      <c r="G300" s="143" t="s">
        <v>1241</v>
      </c>
      <c r="H300" s="143" t="s">
        <v>30</v>
      </c>
    </row>
    <row r="301" spans="1:8" ht="11.25">
      <c r="A301" s="143">
        <v>300</v>
      </c>
      <c r="B301" s="143" t="s">
        <v>668</v>
      </c>
      <c r="C301" s="143" t="s">
        <v>674</v>
      </c>
      <c r="D301" s="143" t="s">
        <v>675</v>
      </c>
      <c r="E301" s="143" t="s">
        <v>1400</v>
      </c>
      <c r="F301" s="143" t="s">
        <v>1638</v>
      </c>
      <c r="G301" s="143" t="s">
        <v>1241</v>
      </c>
      <c r="H301" s="143" t="s">
        <v>30</v>
      </c>
    </row>
    <row r="302" spans="1:8" ht="11.25">
      <c r="A302" s="143">
        <v>301</v>
      </c>
      <c r="B302" s="143" t="s">
        <v>668</v>
      </c>
      <c r="C302" s="143" t="s">
        <v>674</v>
      </c>
      <c r="D302" s="143" t="s">
        <v>675</v>
      </c>
      <c r="E302" s="143" t="s">
        <v>1639</v>
      </c>
      <c r="F302" s="143" t="s">
        <v>1640</v>
      </c>
      <c r="G302" s="143" t="s">
        <v>1241</v>
      </c>
      <c r="H302" s="143" t="s">
        <v>30</v>
      </c>
    </row>
    <row r="303" spans="1:8" ht="11.25">
      <c r="A303" s="143">
        <v>302</v>
      </c>
      <c r="B303" s="143" t="s">
        <v>676</v>
      </c>
      <c r="C303" s="143" t="s">
        <v>678</v>
      </c>
      <c r="D303" s="143" t="s">
        <v>679</v>
      </c>
      <c r="E303" s="143" t="s">
        <v>1248</v>
      </c>
      <c r="F303" s="143" t="s">
        <v>1249</v>
      </c>
      <c r="G303" s="143" t="s">
        <v>1250</v>
      </c>
      <c r="H303" s="143" t="s">
        <v>30</v>
      </c>
    </row>
    <row r="304" spans="1:8" ht="11.25">
      <c r="A304" s="143">
        <v>303</v>
      </c>
      <c r="B304" s="143" t="s">
        <v>676</v>
      </c>
      <c r="C304" s="143" t="s">
        <v>678</v>
      </c>
      <c r="D304" s="143" t="s">
        <v>679</v>
      </c>
      <c r="E304" s="143" t="s">
        <v>1641</v>
      </c>
      <c r="F304" s="143" t="s">
        <v>1642</v>
      </c>
      <c r="G304" s="143" t="s">
        <v>1643</v>
      </c>
      <c r="H304" s="143" t="s">
        <v>30</v>
      </c>
    </row>
    <row r="305" spans="1:8" ht="11.25">
      <c r="A305" s="143">
        <v>304</v>
      </c>
      <c r="B305" s="143" t="s">
        <v>676</v>
      </c>
      <c r="C305" s="143" t="s">
        <v>680</v>
      </c>
      <c r="D305" s="143" t="s">
        <v>681</v>
      </c>
      <c r="E305" s="143" t="s">
        <v>1248</v>
      </c>
      <c r="F305" s="143" t="s">
        <v>1249</v>
      </c>
      <c r="G305" s="143" t="s">
        <v>1250</v>
      </c>
      <c r="H305" s="143" t="s">
        <v>30</v>
      </c>
    </row>
    <row r="306" spans="1:8" ht="11.25">
      <c r="A306" s="143">
        <v>305</v>
      </c>
      <c r="B306" s="143" t="s">
        <v>676</v>
      </c>
      <c r="C306" s="143" t="s">
        <v>680</v>
      </c>
      <c r="D306" s="143" t="s">
        <v>681</v>
      </c>
      <c r="E306" s="143" t="s">
        <v>1641</v>
      </c>
      <c r="F306" s="143" t="s">
        <v>1642</v>
      </c>
      <c r="G306" s="143" t="s">
        <v>1643</v>
      </c>
      <c r="H306" s="143" t="s">
        <v>30</v>
      </c>
    </row>
    <row r="307" spans="1:8" ht="11.25">
      <c r="A307" s="143">
        <v>306</v>
      </c>
      <c r="B307" s="143" t="s">
        <v>676</v>
      </c>
      <c r="C307" s="143" t="s">
        <v>682</v>
      </c>
      <c r="D307" s="143" t="s">
        <v>683</v>
      </c>
      <c r="E307" s="143" t="s">
        <v>1644</v>
      </c>
      <c r="F307" s="143" t="s">
        <v>1645</v>
      </c>
      <c r="G307" s="143" t="s">
        <v>1643</v>
      </c>
      <c r="H307" s="143" t="s">
        <v>30</v>
      </c>
    </row>
    <row r="308" spans="1:8" ht="11.25">
      <c r="A308" s="143">
        <v>307</v>
      </c>
      <c r="B308" s="143" t="s">
        <v>676</v>
      </c>
      <c r="C308" s="143" t="s">
        <v>682</v>
      </c>
      <c r="D308" s="143" t="s">
        <v>683</v>
      </c>
      <c r="E308" s="143" t="s">
        <v>1625</v>
      </c>
      <c r="F308" s="143" t="s">
        <v>1626</v>
      </c>
      <c r="G308" s="143" t="s">
        <v>1241</v>
      </c>
      <c r="H308" s="143" t="s">
        <v>30</v>
      </c>
    </row>
    <row r="309" spans="1:8" ht="11.25">
      <c r="A309" s="143">
        <v>308</v>
      </c>
      <c r="B309" s="143" t="s">
        <v>676</v>
      </c>
      <c r="C309" s="143" t="s">
        <v>682</v>
      </c>
      <c r="D309" s="143" t="s">
        <v>683</v>
      </c>
      <c r="E309" s="143" t="s">
        <v>1248</v>
      </c>
      <c r="F309" s="143" t="s">
        <v>1249</v>
      </c>
      <c r="G309" s="143" t="s">
        <v>1250</v>
      </c>
      <c r="H309" s="143" t="s">
        <v>30</v>
      </c>
    </row>
    <row r="310" spans="1:8" ht="11.25">
      <c r="A310" s="143">
        <v>309</v>
      </c>
      <c r="B310" s="143" t="s">
        <v>676</v>
      </c>
      <c r="C310" s="143" t="s">
        <v>682</v>
      </c>
      <c r="D310" s="143" t="s">
        <v>683</v>
      </c>
      <c r="E310" s="143" t="s">
        <v>1646</v>
      </c>
      <c r="F310" s="143" t="s">
        <v>1647</v>
      </c>
      <c r="G310" s="143" t="s">
        <v>1643</v>
      </c>
      <c r="H310" s="143" t="s">
        <v>28</v>
      </c>
    </row>
    <row r="311" spans="1:8" ht="11.25">
      <c r="A311" s="143">
        <v>310</v>
      </c>
      <c r="B311" s="143" t="s">
        <v>676</v>
      </c>
      <c r="C311" s="143" t="s">
        <v>682</v>
      </c>
      <c r="D311" s="143" t="s">
        <v>683</v>
      </c>
      <c r="E311" s="143" t="s">
        <v>1648</v>
      </c>
      <c r="F311" s="143" t="s">
        <v>1649</v>
      </c>
      <c r="G311" s="143" t="s">
        <v>1241</v>
      </c>
      <c r="H311" s="143" t="s">
        <v>30</v>
      </c>
    </row>
    <row r="312" spans="1:8" ht="11.25">
      <c r="A312" s="143">
        <v>311</v>
      </c>
      <c r="B312" s="143" t="s">
        <v>676</v>
      </c>
      <c r="C312" s="143" t="s">
        <v>676</v>
      </c>
      <c r="D312" s="143" t="s">
        <v>677</v>
      </c>
      <c r="E312" s="143" t="s">
        <v>1248</v>
      </c>
      <c r="F312" s="143" t="s">
        <v>1249</v>
      </c>
      <c r="G312" s="143" t="s">
        <v>1250</v>
      </c>
      <c r="H312" s="143" t="s">
        <v>30</v>
      </c>
    </row>
    <row r="313" spans="1:8" ht="11.25">
      <c r="A313" s="143">
        <v>312</v>
      </c>
      <c r="B313" s="143" t="s">
        <v>676</v>
      </c>
      <c r="C313" s="143" t="s">
        <v>684</v>
      </c>
      <c r="D313" s="143" t="s">
        <v>685</v>
      </c>
      <c r="E313" s="143" t="s">
        <v>1625</v>
      </c>
      <c r="F313" s="143" t="s">
        <v>1626</v>
      </c>
      <c r="G313" s="143" t="s">
        <v>1241</v>
      </c>
      <c r="H313" s="143" t="s">
        <v>30</v>
      </c>
    </row>
    <row r="314" spans="1:8" ht="11.25">
      <c r="A314" s="143">
        <v>313</v>
      </c>
      <c r="B314" s="143" t="s">
        <v>676</v>
      </c>
      <c r="C314" s="143" t="s">
        <v>684</v>
      </c>
      <c r="D314" s="143" t="s">
        <v>685</v>
      </c>
      <c r="E314" s="143" t="s">
        <v>1248</v>
      </c>
      <c r="F314" s="143" t="s">
        <v>1249</v>
      </c>
      <c r="G314" s="143" t="s">
        <v>1250</v>
      </c>
      <c r="H314" s="143" t="s">
        <v>30</v>
      </c>
    </row>
    <row r="315" spans="1:8" ht="11.25">
      <c r="A315" s="143">
        <v>314</v>
      </c>
      <c r="B315" s="143" t="s">
        <v>676</v>
      </c>
      <c r="C315" s="143" t="s">
        <v>686</v>
      </c>
      <c r="D315" s="143" t="s">
        <v>687</v>
      </c>
      <c r="E315" s="143" t="s">
        <v>1248</v>
      </c>
      <c r="F315" s="143" t="s">
        <v>1249</v>
      </c>
      <c r="G315" s="143" t="s">
        <v>1250</v>
      </c>
      <c r="H315" s="143" t="s">
        <v>30</v>
      </c>
    </row>
    <row r="316" spans="1:8" ht="11.25">
      <c r="A316" s="143">
        <v>315</v>
      </c>
      <c r="B316" s="143" t="s">
        <v>676</v>
      </c>
      <c r="C316" s="143" t="s">
        <v>688</v>
      </c>
      <c r="D316" s="143" t="s">
        <v>689</v>
      </c>
      <c r="E316" s="143" t="s">
        <v>1650</v>
      </c>
      <c r="F316" s="143" t="s">
        <v>1651</v>
      </c>
      <c r="G316" s="143" t="s">
        <v>1643</v>
      </c>
      <c r="H316" s="143" t="s">
        <v>33</v>
      </c>
    </row>
    <row r="317" spans="1:8" ht="11.25">
      <c r="A317" s="143">
        <v>316</v>
      </c>
      <c r="B317" s="143" t="s">
        <v>676</v>
      </c>
      <c r="C317" s="143" t="s">
        <v>688</v>
      </c>
      <c r="D317" s="143" t="s">
        <v>689</v>
      </c>
      <c r="E317" s="143" t="s">
        <v>1248</v>
      </c>
      <c r="F317" s="143" t="s">
        <v>1249</v>
      </c>
      <c r="G317" s="143" t="s">
        <v>1250</v>
      </c>
      <c r="H317" s="143" t="s">
        <v>30</v>
      </c>
    </row>
    <row r="318" spans="1:8" ht="11.25">
      <c r="A318" s="143">
        <v>317</v>
      </c>
      <c r="B318" s="143" t="s">
        <v>676</v>
      </c>
      <c r="C318" s="143" t="s">
        <v>688</v>
      </c>
      <c r="D318" s="143" t="s">
        <v>689</v>
      </c>
      <c r="E318" s="143" t="s">
        <v>1652</v>
      </c>
      <c r="F318" s="143" t="s">
        <v>1653</v>
      </c>
      <c r="G318" s="143" t="s">
        <v>1643</v>
      </c>
      <c r="H318" s="143" t="s">
        <v>30</v>
      </c>
    </row>
    <row r="319" spans="1:8" ht="11.25">
      <c r="A319" s="143">
        <v>318</v>
      </c>
      <c r="B319" s="143" t="s">
        <v>676</v>
      </c>
      <c r="C319" s="143" t="s">
        <v>690</v>
      </c>
      <c r="D319" s="143" t="s">
        <v>691</v>
      </c>
      <c r="E319" s="143" t="s">
        <v>1248</v>
      </c>
      <c r="F319" s="143" t="s">
        <v>1249</v>
      </c>
      <c r="G319" s="143" t="s">
        <v>1250</v>
      </c>
      <c r="H319" s="143" t="s">
        <v>30</v>
      </c>
    </row>
    <row r="320" spans="1:8" ht="11.25">
      <c r="A320" s="143">
        <v>319</v>
      </c>
      <c r="B320" s="143" t="s">
        <v>676</v>
      </c>
      <c r="C320" s="143" t="s">
        <v>690</v>
      </c>
      <c r="D320" s="143" t="s">
        <v>691</v>
      </c>
      <c r="E320" s="143" t="s">
        <v>1641</v>
      </c>
      <c r="F320" s="143" t="s">
        <v>1642</v>
      </c>
      <c r="G320" s="143" t="s">
        <v>1643</v>
      </c>
      <c r="H320" s="143" t="s">
        <v>30</v>
      </c>
    </row>
    <row r="321" spans="1:8" ht="11.25">
      <c r="A321" s="143">
        <v>320</v>
      </c>
      <c r="B321" s="143" t="s">
        <v>676</v>
      </c>
      <c r="C321" s="143" t="s">
        <v>692</v>
      </c>
      <c r="D321" s="143" t="s">
        <v>693</v>
      </c>
      <c r="E321" s="143" t="s">
        <v>1248</v>
      </c>
      <c r="F321" s="143" t="s">
        <v>1249</v>
      </c>
      <c r="G321" s="143" t="s">
        <v>1250</v>
      </c>
      <c r="H321" s="143" t="s">
        <v>30</v>
      </c>
    </row>
    <row r="322" spans="1:8" ht="11.25">
      <c r="A322" s="143">
        <v>321</v>
      </c>
      <c r="B322" s="143" t="s">
        <v>676</v>
      </c>
      <c r="C322" s="143" t="s">
        <v>692</v>
      </c>
      <c r="D322" s="143" t="s">
        <v>693</v>
      </c>
      <c r="E322" s="143" t="s">
        <v>1654</v>
      </c>
      <c r="F322" s="143" t="s">
        <v>1655</v>
      </c>
      <c r="G322" s="143" t="s">
        <v>1643</v>
      </c>
      <c r="H322" s="143" t="s">
        <v>28</v>
      </c>
    </row>
    <row r="323" spans="1:8" ht="11.25">
      <c r="A323" s="143">
        <v>322</v>
      </c>
      <c r="B323" s="143" t="s">
        <v>676</v>
      </c>
      <c r="C323" s="143" t="s">
        <v>692</v>
      </c>
      <c r="D323" s="143" t="s">
        <v>693</v>
      </c>
      <c r="E323" s="143" t="s">
        <v>1656</v>
      </c>
      <c r="F323" s="143" t="s">
        <v>1657</v>
      </c>
      <c r="G323" s="143" t="s">
        <v>1504</v>
      </c>
      <c r="H323" s="143" t="s">
        <v>33</v>
      </c>
    </row>
    <row r="324" spans="1:8" ht="11.25">
      <c r="A324" s="143">
        <v>323</v>
      </c>
      <c r="B324" s="143" t="s">
        <v>676</v>
      </c>
      <c r="C324" s="143" t="s">
        <v>692</v>
      </c>
      <c r="D324" s="143" t="s">
        <v>693</v>
      </c>
      <c r="E324" s="143" t="s">
        <v>1658</v>
      </c>
      <c r="F324" s="143" t="s">
        <v>1659</v>
      </c>
      <c r="G324" s="143" t="s">
        <v>1643</v>
      </c>
      <c r="H324" s="143" t="s">
        <v>28</v>
      </c>
    </row>
    <row r="325" spans="1:8" ht="11.25">
      <c r="A325" s="143">
        <v>324</v>
      </c>
      <c r="B325" s="143" t="s">
        <v>676</v>
      </c>
      <c r="C325" s="143" t="s">
        <v>694</v>
      </c>
      <c r="D325" s="143" t="s">
        <v>695</v>
      </c>
      <c r="E325" s="143" t="s">
        <v>1248</v>
      </c>
      <c r="F325" s="143" t="s">
        <v>1249</v>
      </c>
      <c r="G325" s="143" t="s">
        <v>1250</v>
      </c>
      <c r="H325" s="143" t="s">
        <v>30</v>
      </c>
    </row>
    <row r="326" spans="1:8" ht="11.25">
      <c r="A326" s="143">
        <v>325</v>
      </c>
      <c r="B326" s="143" t="s">
        <v>676</v>
      </c>
      <c r="C326" s="143" t="s">
        <v>696</v>
      </c>
      <c r="D326" s="143" t="s">
        <v>697</v>
      </c>
      <c r="E326" s="143" t="s">
        <v>1248</v>
      </c>
      <c r="F326" s="143" t="s">
        <v>1249</v>
      </c>
      <c r="G326" s="143" t="s">
        <v>1250</v>
      </c>
      <c r="H326" s="143" t="s">
        <v>30</v>
      </c>
    </row>
    <row r="327" spans="1:8" ht="11.25">
      <c r="A327" s="143">
        <v>326</v>
      </c>
      <c r="B327" s="143" t="s">
        <v>676</v>
      </c>
      <c r="C327" s="143" t="s">
        <v>696</v>
      </c>
      <c r="D327" s="143" t="s">
        <v>697</v>
      </c>
      <c r="E327" s="143" t="s">
        <v>1641</v>
      </c>
      <c r="F327" s="143" t="s">
        <v>1642</v>
      </c>
      <c r="G327" s="143" t="s">
        <v>1643</v>
      </c>
      <c r="H327" s="143" t="s">
        <v>30</v>
      </c>
    </row>
    <row r="328" spans="1:8" ht="11.25">
      <c r="A328" s="143">
        <v>327</v>
      </c>
      <c r="B328" s="143" t="s">
        <v>698</v>
      </c>
      <c r="C328" s="143" t="s">
        <v>702</v>
      </c>
      <c r="D328" s="143" t="s">
        <v>703</v>
      </c>
      <c r="E328" s="143" t="s">
        <v>1660</v>
      </c>
      <c r="F328" s="143" t="s">
        <v>1661</v>
      </c>
      <c r="G328" s="143" t="s">
        <v>1662</v>
      </c>
      <c r="H328" s="143" t="s">
        <v>30</v>
      </c>
    </row>
    <row r="329" spans="1:8" ht="11.25">
      <c r="A329" s="143">
        <v>328</v>
      </c>
      <c r="B329" s="143" t="s">
        <v>698</v>
      </c>
      <c r="C329" s="143" t="s">
        <v>706</v>
      </c>
      <c r="D329" s="143" t="s">
        <v>707</v>
      </c>
      <c r="E329" s="143" t="s">
        <v>1663</v>
      </c>
      <c r="F329" s="143" t="s">
        <v>1664</v>
      </c>
      <c r="G329" s="143" t="s">
        <v>1662</v>
      </c>
      <c r="H329" s="143" t="s">
        <v>30</v>
      </c>
    </row>
    <row r="330" spans="1:8" ht="11.25">
      <c r="A330" s="143">
        <v>329</v>
      </c>
      <c r="B330" s="143" t="s">
        <v>698</v>
      </c>
      <c r="C330" s="143" t="s">
        <v>706</v>
      </c>
      <c r="D330" s="143" t="s">
        <v>707</v>
      </c>
      <c r="E330" s="143" t="s">
        <v>1665</v>
      </c>
      <c r="F330" s="143" t="s">
        <v>1666</v>
      </c>
      <c r="G330" s="143" t="s">
        <v>1662</v>
      </c>
      <c r="H330" s="143" t="s">
        <v>30</v>
      </c>
    </row>
    <row r="331" spans="1:8" ht="11.25">
      <c r="A331" s="143">
        <v>330</v>
      </c>
      <c r="B331" s="143" t="s">
        <v>698</v>
      </c>
      <c r="C331" s="143" t="s">
        <v>706</v>
      </c>
      <c r="D331" s="143" t="s">
        <v>707</v>
      </c>
      <c r="E331" s="143" t="s">
        <v>1667</v>
      </c>
      <c r="F331" s="143" t="s">
        <v>1668</v>
      </c>
      <c r="G331" s="143" t="s">
        <v>1662</v>
      </c>
      <c r="H331" s="143" t="s">
        <v>30</v>
      </c>
    </row>
    <row r="332" spans="1:8" ht="11.25">
      <c r="A332" s="143">
        <v>331</v>
      </c>
      <c r="B332" s="143" t="s">
        <v>698</v>
      </c>
      <c r="C332" s="143" t="s">
        <v>708</v>
      </c>
      <c r="D332" s="143" t="s">
        <v>709</v>
      </c>
      <c r="E332" s="143" t="s">
        <v>1669</v>
      </c>
      <c r="F332" s="143" t="s">
        <v>1670</v>
      </c>
      <c r="G332" s="143" t="s">
        <v>1662</v>
      </c>
      <c r="H332" s="143" t="s">
        <v>30</v>
      </c>
    </row>
    <row r="333" spans="1:8" ht="11.25">
      <c r="A333" s="143">
        <v>332</v>
      </c>
      <c r="B333" s="143" t="s">
        <v>698</v>
      </c>
      <c r="C333" s="143" t="s">
        <v>708</v>
      </c>
      <c r="D333" s="143" t="s">
        <v>709</v>
      </c>
      <c r="E333" s="143" t="s">
        <v>1671</v>
      </c>
      <c r="F333" s="143" t="s">
        <v>1672</v>
      </c>
      <c r="G333" s="143" t="s">
        <v>1662</v>
      </c>
      <c r="H333" s="143" t="s">
        <v>28</v>
      </c>
    </row>
    <row r="334" spans="1:8" ht="11.25">
      <c r="A334" s="143">
        <v>333</v>
      </c>
      <c r="B334" s="143" t="s">
        <v>698</v>
      </c>
      <c r="C334" s="143" t="s">
        <v>708</v>
      </c>
      <c r="D334" s="143" t="s">
        <v>709</v>
      </c>
      <c r="E334" s="143" t="s">
        <v>1673</v>
      </c>
      <c r="F334" s="143" t="s">
        <v>1674</v>
      </c>
      <c r="G334" s="143" t="s">
        <v>1662</v>
      </c>
      <c r="H334" s="143" t="s">
        <v>30</v>
      </c>
    </row>
    <row r="335" spans="1:8" ht="11.25">
      <c r="A335" s="143">
        <v>334</v>
      </c>
      <c r="B335" s="143" t="s">
        <v>698</v>
      </c>
      <c r="C335" s="143" t="s">
        <v>710</v>
      </c>
      <c r="D335" s="143" t="s">
        <v>711</v>
      </c>
      <c r="E335" s="143" t="s">
        <v>1675</v>
      </c>
      <c r="F335" s="143" t="s">
        <v>1676</v>
      </c>
      <c r="G335" s="143" t="s">
        <v>1662</v>
      </c>
      <c r="H335" s="143" t="s">
        <v>30</v>
      </c>
    </row>
    <row r="336" spans="1:8" ht="11.25">
      <c r="A336" s="143">
        <v>335</v>
      </c>
      <c r="B336" s="143" t="s">
        <v>698</v>
      </c>
      <c r="C336" s="143" t="s">
        <v>718</v>
      </c>
      <c r="D336" s="143" t="s">
        <v>719</v>
      </c>
      <c r="E336" s="143" t="s">
        <v>1677</v>
      </c>
      <c r="F336" s="143" t="s">
        <v>1678</v>
      </c>
      <c r="G336" s="143" t="s">
        <v>1662</v>
      </c>
      <c r="H336" s="143" t="s">
        <v>30</v>
      </c>
    </row>
    <row r="337" spans="1:8" ht="11.25">
      <c r="A337" s="143">
        <v>336</v>
      </c>
      <c r="B337" s="143" t="s">
        <v>724</v>
      </c>
      <c r="C337" s="143" t="s">
        <v>728</v>
      </c>
      <c r="D337" s="143" t="s">
        <v>729</v>
      </c>
      <c r="E337" s="143" t="s">
        <v>1679</v>
      </c>
      <c r="F337" s="143" t="s">
        <v>1680</v>
      </c>
      <c r="G337" s="143" t="s">
        <v>1194</v>
      </c>
      <c r="H337" s="143" t="s">
        <v>30</v>
      </c>
    </row>
    <row r="338" spans="1:8" ht="11.25">
      <c r="A338" s="143">
        <v>337</v>
      </c>
      <c r="B338" s="143" t="s">
        <v>724</v>
      </c>
      <c r="C338" s="143" t="s">
        <v>728</v>
      </c>
      <c r="D338" s="143" t="s">
        <v>729</v>
      </c>
      <c r="E338" s="143" t="s">
        <v>1681</v>
      </c>
      <c r="F338" s="143" t="s">
        <v>1682</v>
      </c>
      <c r="G338" s="143" t="s">
        <v>1194</v>
      </c>
      <c r="H338" s="143" t="s">
        <v>30</v>
      </c>
    </row>
    <row r="339" spans="1:8" ht="11.25">
      <c r="A339" s="143">
        <v>338</v>
      </c>
      <c r="B339" s="143" t="s">
        <v>724</v>
      </c>
      <c r="C339" s="143" t="s">
        <v>730</v>
      </c>
      <c r="D339" s="143" t="s">
        <v>731</v>
      </c>
      <c r="E339" s="143" t="s">
        <v>1683</v>
      </c>
      <c r="F339" s="143" t="s">
        <v>1684</v>
      </c>
      <c r="G339" s="143" t="s">
        <v>1194</v>
      </c>
      <c r="H339" s="143" t="s">
        <v>30</v>
      </c>
    </row>
    <row r="340" spans="1:8" ht="11.25">
      <c r="A340" s="143">
        <v>339</v>
      </c>
      <c r="B340" s="143" t="s">
        <v>724</v>
      </c>
      <c r="C340" s="143" t="s">
        <v>732</v>
      </c>
      <c r="D340" s="143" t="s">
        <v>733</v>
      </c>
      <c r="E340" s="143" t="s">
        <v>1685</v>
      </c>
      <c r="F340" s="143" t="s">
        <v>1686</v>
      </c>
      <c r="G340" s="143" t="s">
        <v>1687</v>
      </c>
      <c r="H340" s="143" t="s">
        <v>30</v>
      </c>
    </row>
    <row r="341" spans="1:8" ht="11.25">
      <c r="A341" s="143">
        <v>340</v>
      </c>
      <c r="B341" s="143" t="s">
        <v>724</v>
      </c>
      <c r="C341" s="143" t="s">
        <v>732</v>
      </c>
      <c r="D341" s="143" t="s">
        <v>733</v>
      </c>
      <c r="E341" s="143" t="s">
        <v>1688</v>
      </c>
      <c r="F341" s="143" t="s">
        <v>1689</v>
      </c>
      <c r="G341" s="143" t="s">
        <v>1194</v>
      </c>
      <c r="H341" s="143" t="s">
        <v>30</v>
      </c>
    </row>
    <row r="342" spans="1:8" ht="11.25">
      <c r="A342" s="143">
        <v>341</v>
      </c>
      <c r="B342" s="143" t="s">
        <v>724</v>
      </c>
      <c r="C342" s="143" t="s">
        <v>732</v>
      </c>
      <c r="D342" s="143" t="s">
        <v>733</v>
      </c>
      <c r="E342" s="143" t="s">
        <v>1681</v>
      </c>
      <c r="F342" s="143" t="s">
        <v>1682</v>
      </c>
      <c r="G342" s="143" t="s">
        <v>1194</v>
      </c>
      <c r="H342" s="143" t="s">
        <v>30</v>
      </c>
    </row>
    <row r="343" spans="1:8" ht="11.25">
      <c r="A343" s="143">
        <v>342</v>
      </c>
      <c r="B343" s="143" t="s">
        <v>724</v>
      </c>
      <c r="C343" s="143" t="s">
        <v>732</v>
      </c>
      <c r="D343" s="143" t="s">
        <v>733</v>
      </c>
      <c r="E343" s="143" t="s">
        <v>1690</v>
      </c>
      <c r="F343" s="143" t="s">
        <v>1691</v>
      </c>
      <c r="G343" s="143" t="s">
        <v>1687</v>
      </c>
      <c r="H343" s="143" t="s">
        <v>30</v>
      </c>
    </row>
    <row r="344" spans="1:8" ht="11.25">
      <c r="A344" s="143">
        <v>343</v>
      </c>
      <c r="B344" s="143" t="s">
        <v>724</v>
      </c>
      <c r="C344" s="143" t="s">
        <v>734</v>
      </c>
      <c r="D344" s="143" t="s">
        <v>735</v>
      </c>
      <c r="E344" s="143" t="s">
        <v>1692</v>
      </c>
      <c r="F344" s="143" t="s">
        <v>1693</v>
      </c>
      <c r="G344" s="143" t="s">
        <v>1194</v>
      </c>
      <c r="H344" s="143" t="s">
        <v>30</v>
      </c>
    </row>
    <row r="345" spans="1:8" ht="11.25">
      <c r="A345" s="143">
        <v>344</v>
      </c>
      <c r="B345" s="143" t="s">
        <v>724</v>
      </c>
      <c r="C345" s="143" t="s">
        <v>738</v>
      </c>
      <c r="D345" s="143" t="s">
        <v>739</v>
      </c>
      <c r="E345" s="143" t="s">
        <v>1694</v>
      </c>
      <c r="F345" s="143" t="s">
        <v>1695</v>
      </c>
      <c r="G345" s="143" t="s">
        <v>1687</v>
      </c>
      <c r="H345" s="143" t="s">
        <v>30</v>
      </c>
    </row>
    <row r="346" spans="1:8" ht="11.25">
      <c r="A346" s="143">
        <v>345</v>
      </c>
      <c r="B346" s="143" t="s">
        <v>724</v>
      </c>
      <c r="C346" s="143" t="s">
        <v>740</v>
      </c>
      <c r="D346" s="143" t="s">
        <v>741</v>
      </c>
      <c r="E346" s="143" t="s">
        <v>1696</v>
      </c>
      <c r="F346" s="143" t="s">
        <v>1697</v>
      </c>
      <c r="G346" s="143" t="s">
        <v>1194</v>
      </c>
      <c r="H346" s="143" t="s">
        <v>30</v>
      </c>
    </row>
    <row r="347" spans="1:8" ht="11.25">
      <c r="A347" s="143">
        <v>346</v>
      </c>
      <c r="B347" s="143" t="s">
        <v>724</v>
      </c>
      <c r="C347" s="143" t="s">
        <v>740</v>
      </c>
      <c r="D347" s="143" t="s">
        <v>741</v>
      </c>
      <c r="E347" s="143" t="s">
        <v>1696</v>
      </c>
      <c r="F347" s="143" t="s">
        <v>1697</v>
      </c>
      <c r="G347" s="143" t="s">
        <v>1194</v>
      </c>
      <c r="H347" s="143" t="s">
        <v>30</v>
      </c>
    </row>
    <row r="348" spans="1:8" ht="11.25">
      <c r="A348" s="143">
        <v>347</v>
      </c>
      <c r="B348" s="143" t="s">
        <v>724</v>
      </c>
      <c r="C348" s="143" t="s">
        <v>740</v>
      </c>
      <c r="D348" s="143" t="s">
        <v>741</v>
      </c>
      <c r="E348" s="143" t="s">
        <v>1698</v>
      </c>
      <c r="F348" s="143" t="s">
        <v>1699</v>
      </c>
      <c r="G348" s="143" t="s">
        <v>1194</v>
      </c>
      <c r="H348" s="143" t="s">
        <v>30</v>
      </c>
    </row>
    <row r="349" spans="1:8" ht="11.25">
      <c r="A349" s="143">
        <v>348</v>
      </c>
      <c r="B349" s="143" t="s">
        <v>724</v>
      </c>
      <c r="C349" s="143" t="s">
        <v>740</v>
      </c>
      <c r="D349" s="143" t="s">
        <v>741</v>
      </c>
      <c r="E349" s="143" t="s">
        <v>1700</v>
      </c>
      <c r="F349" s="143" t="s">
        <v>1701</v>
      </c>
      <c r="G349" s="143" t="s">
        <v>1687</v>
      </c>
      <c r="H349" s="143" t="s">
        <v>30</v>
      </c>
    </row>
    <row r="350" spans="1:8" ht="11.25">
      <c r="A350" s="143">
        <v>349</v>
      </c>
      <c r="B350" s="143" t="s">
        <v>724</v>
      </c>
      <c r="C350" s="143" t="s">
        <v>742</v>
      </c>
      <c r="D350" s="143" t="s">
        <v>743</v>
      </c>
      <c r="E350" s="143" t="s">
        <v>1702</v>
      </c>
      <c r="F350" s="143" t="s">
        <v>1703</v>
      </c>
      <c r="G350" s="143" t="s">
        <v>1194</v>
      </c>
      <c r="H350" s="143" t="s">
        <v>30</v>
      </c>
    </row>
    <row r="351" spans="1:8" ht="11.25">
      <c r="A351" s="143">
        <v>350</v>
      </c>
      <c r="B351" s="143" t="s">
        <v>744</v>
      </c>
      <c r="C351" s="143" t="s">
        <v>746</v>
      </c>
      <c r="D351" s="143" t="s">
        <v>747</v>
      </c>
      <c r="E351" s="143" t="s">
        <v>1704</v>
      </c>
      <c r="F351" s="143" t="s">
        <v>1705</v>
      </c>
      <c r="G351" s="143" t="s">
        <v>1706</v>
      </c>
      <c r="H351" s="143" t="s">
        <v>30</v>
      </c>
    </row>
    <row r="352" spans="1:8" ht="11.25">
      <c r="A352" s="143">
        <v>351</v>
      </c>
      <c r="B352" s="143" t="s">
        <v>744</v>
      </c>
      <c r="C352" s="143" t="s">
        <v>746</v>
      </c>
      <c r="D352" s="143" t="s">
        <v>747</v>
      </c>
      <c r="E352" s="143" t="s">
        <v>1707</v>
      </c>
      <c r="F352" s="143" t="s">
        <v>1708</v>
      </c>
      <c r="G352" s="143" t="s">
        <v>1149</v>
      </c>
      <c r="H352" s="143" t="s">
        <v>30</v>
      </c>
    </row>
    <row r="353" spans="1:8" ht="11.25">
      <c r="A353" s="143">
        <v>352</v>
      </c>
      <c r="B353" s="143" t="s">
        <v>744</v>
      </c>
      <c r="C353" s="143" t="s">
        <v>748</v>
      </c>
      <c r="D353" s="143" t="s">
        <v>749</v>
      </c>
      <c r="E353" s="143" t="s">
        <v>1704</v>
      </c>
      <c r="F353" s="143" t="s">
        <v>1705</v>
      </c>
      <c r="G353" s="143" t="s">
        <v>1706</v>
      </c>
      <c r="H353" s="143" t="s">
        <v>30</v>
      </c>
    </row>
    <row r="354" spans="1:8" ht="11.25">
      <c r="A354" s="143">
        <v>353</v>
      </c>
      <c r="B354" s="143" t="s">
        <v>744</v>
      </c>
      <c r="C354" s="143" t="s">
        <v>748</v>
      </c>
      <c r="D354" s="143" t="s">
        <v>749</v>
      </c>
      <c r="E354" s="143" t="s">
        <v>1709</v>
      </c>
      <c r="F354" s="143" t="s">
        <v>1710</v>
      </c>
      <c r="G354" s="143" t="s">
        <v>1706</v>
      </c>
      <c r="H354" s="143" t="s">
        <v>30</v>
      </c>
    </row>
    <row r="355" spans="1:8" ht="11.25">
      <c r="A355" s="143">
        <v>354</v>
      </c>
      <c r="B355" s="143" t="s">
        <v>744</v>
      </c>
      <c r="C355" s="143" t="s">
        <v>744</v>
      </c>
      <c r="D355" s="143" t="s">
        <v>745</v>
      </c>
      <c r="E355" s="143" t="s">
        <v>1704</v>
      </c>
      <c r="F355" s="143" t="s">
        <v>1705</v>
      </c>
      <c r="G355" s="143" t="s">
        <v>1706</v>
      </c>
      <c r="H355" s="143" t="s">
        <v>30</v>
      </c>
    </row>
    <row r="356" spans="1:8" ht="11.25">
      <c r="A356" s="143">
        <v>355</v>
      </c>
      <c r="B356" s="143" t="s">
        <v>744</v>
      </c>
      <c r="C356" s="143" t="s">
        <v>750</v>
      </c>
      <c r="D356" s="143" t="s">
        <v>751</v>
      </c>
      <c r="E356" s="143" t="s">
        <v>1704</v>
      </c>
      <c r="F356" s="143" t="s">
        <v>1705</v>
      </c>
      <c r="G356" s="143" t="s">
        <v>1706</v>
      </c>
      <c r="H356" s="143" t="s">
        <v>30</v>
      </c>
    </row>
    <row r="357" spans="1:8" ht="11.25">
      <c r="A357" s="143">
        <v>356</v>
      </c>
      <c r="B357" s="143" t="s">
        <v>744</v>
      </c>
      <c r="C357" s="143" t="s">
        <v>750</v>
      </c>
      <c r="D357" s="143" t="s">
        <v>751</v>
      </c>
      <c r="E357" s="143" t="s">
        <v>1709</v>
      </c>
      <c r="F357" s="143" t="s">
        <v>1710</v>
      </c>
      <c r="G357" s="143" t="s">
        <v>1706</v>
      </c>
      <c r="H357" s="143" t="s">
        <v>30</v>
      </c>
    </row>
    <row r="358" spans="1:8" ht="11.25">
      <c r="A358" s="143">
        <v>357</v>
      </c>
      <c r="B358" s="143" t="s">
        <v>752</v>
      </c>
      <c r="C358" s="143" t="s">
        <v>1711</v>
      </c>
      <c r="D358" s="143" t="s">
        <v>753</v>
      </c>
      <c r="E358" s="143" t="s">
        <v>1712</v>
      </c>
      <c r="F358" s="143" t="s">
        <v>1713</v>
      </c>
      <c r="G358" s="143" t="s">
        <v>1277</v>
      </c>
      <c r="H358" s="143" t="s">
        <v>30</v>
      </c>
    </row>
    <row r="359" spans="1:8" ht="11.25">
      <c r="A359" s="143">
        <v>358</v>
      </c>
      <c r="B359" s="143" t="s">
        <v>752</v>
      </c>
      <c r="C359" s="143" t="s">
        <v>1714</v>
      </c>
      <c r="D359" s="143" t="s">
        <v>1715</v>
      </c>
      <c r="E359" s="143" t="s">
        <v>1712</v>
      </c>
      <c r="F359" s="143" t="s">
        <v>1713</v>
      </c>
      <c r="G359" s="143" t="s">
        <v>1277</v>
      </c>
      <c r="H359" s="143" t="s">
        <v>30</v>
      </c>
    </row>
    <row r="360" spans="1:8" ht="11.25">
      <c r="A360" s="143">
        <v>359</v>
      </c>
      <c r="B360" s="143" t="s">
        <v>752</v>
      </c>
      <c r="C360" s="143" t="s">
        <v>1716</v>
      </c>
      <c r="D360" s="143" t="s">
        <v>1717</v>
      </c>
      <c r="E360" s="143" t="s">
        <v>1712</v>
      </c>
      <c r="F360" s="143" t="s">
        <v>1713</v>
      </c>
      <c r="G360" s="143" t="s">
        <v>1277</v>
      </c>
      <c r="H360" s="143" t="s">
        <v>30</v>
      </c>
    </row>
    <row r="361" spans="1:8" ht="11.25">
      <c r="A361" s="143">
        <v>360</v>
      </c>
      <c r="B361" s="143" t="s">
        <v>752</v>
      </c>
      <c r="C361" s="143" t="s">
        <v>754</v>
      </c>
      <c r="D361" s="143" t="s">
        <v>755</v>
      </c>
      <c r="E361" s="143" t="s">
        <v>1712</v>
      </c>
      <c r="F361" s="143" t="s">
        <v>1713</v>
      </c>
      <c r="G361" s="143" t="s">
        <v>1277</v>
      </c>
      <c r="H361" s="143" t="s">
        <v>30</v>
      </c>
    </row>
    <row r="362" spans="1:8" ht="11.25">
      <c r="A362" s="143">
        <v>361</v>
      </c>
      <c r="B362" s="143" t="s">
        <v>752</v>
      </c>
      <c r="C362" s="143" t="s">
        <v>752</v>
      </c>
      <c r="D362" s="143" t="s">
        <v>753</v>
      </c>
      <c r="E362" s="143" t="s">
        <v>1712</v>
      </c>
      <c r="F362" s="143" t="s">
        <v>1713</v>
      </c>
      <c r="G362" s="143" t="s">
        <v>1277</v>
      </c>
      <c r="H362" s="143" t="s">
        <v>30</v>
      </c>
    </row>
    <row r="363" spans="1:8" ht="11.25">
      <c r="A363" s="143">
        <v>362</v>
      </c>
      <c r="B363" s="143" t="s">
        <v>752</v>
      </c>
      <c r="C363" s="143" t="s">
        <v>756</v>
      </c>
      <c r="D363" s="143" t="s">
        <v>757</v>
      </c>
      <c r="E363" s="143" t="s">
        <v>1712</v>
      </c>
      <c r="F363" s="143" t="s">
        <v>1713</v>
      </c>
      <c r="G363" s="143" t="s">
        <v>1277</v>
      </c>
      <c r="H363" s="143" t="s">
        <v>30</v>
      </c>
    </row>
    <row r="364" spans="1:8" ht="11.25">
      <c r="A364" s="143">
        <v>363</v>
      </c>
      <c r="B364" s="143" t="s">
        <v>752</v>
      </c>
      <c r="C364" s="143" t="s">
        <v>1718</v>
      </c>
      <c r="D364" s="143" t="s">
        <v>1719</v>
      </c>
      <c r="E364" s="143" t="s">
        <v>1712</v>
      </c>
      <c r="F364" s="143" t="s">
        <v>1713</v>
      </c>
      <c r="G364" s="143" t="s">
        <v>1277</v>
      </c>
      <c r="H364" s="143" t="s">
        <v>30</v>
      </c>
    </row>
    <row r="365" spans="1:8" ht="11.25">
      <c r="A365" s="143">
        <v>364</v>
      </c>
      <c r="B365" s="143" t="s">
        <v>752</v>
      </c>
      <c r="C365" s="143" t="s">
        <v>1720</v>
      </c>
      <c r="D365" s="143" t="s">
        <v>1721</v>
      </c>
      <c r="E365" s="143" t="s">
        <v>1712</v>
      </c>
      <c r="F365" s="143" t="s">
        <v>1713</v>
      </c>
      <c r="G365" s="143" t="s">
        <v>1277</v>
      </c>
      <c r="H365" s="143" t="s">
        <v>30</v>
      </c>
    </row>
    <row r="366" spans="1:8" ht="11.25">
      <c r="A366" s="143">
        <v>365</v>
      </c>
      <c r="B366" s="143" t="s">
        <v>752</v>
      </c>
      <c r="C366" s="143" t="s">
        <v>1722</v>
      </c>
      <c r="D366" s="143" t="s">
        <v>1723</v>
      </c>
      <c r="E366" s="143" t="s">
        <v>1712</v>
      </c>
      <c r="F366" s="143" t="s">
        <v>1713</v>
      </c>
      <c r="G366" s="143" t="s">
        <v>1277</v>
      </c>
      <c r="H366" s="143" t="s">
        <v>30</v>
      </c>
    </row>
    <row r="367" spans="1:8" ht="11.25">
      <c r="A367" s="143">
        <v>366</v>
      </c>
      <c r="B367" s="143" t="s">
        <v>752</v>
      </c>
      <c r="C367" s="143" t="s">
        <v>1724</v>
      </c>
      <c r="D367" s="143" t="s">
        <v>1725</v>
      </c>
      <c r="E367" s="143" t="s">
        <v>1712</v>
      </c>
      <c r="F367" s="143" t="s">
        <v>1713</v>
      </c>
      <c r="G367" s="143" t="s">
        <v>1277</v>
      </c>
      <c r="H367" s="143" t="s">
        <v>30</v>
      </c>
    </row>
    <row r="368" spans="1:8" ht="11.25">
      <c r="A368" s="143">
        <v>367</v>
      </c>
      <c r="B368" s="143" t="s">
        <v>758</v>
      </c>
      <c r="C368" s="143" t="s">
        <v>760</v>
      </c>
      <c r="D368" s="143" t="s">
        <v>761</v>
      </c>
      <c r="E368" s="143" t="s">
        <v>1242</v>
      </c>
      <c r="F368" s="143" t="s">
        <v>1243</v>
      </c>
      <c r="G368" s="143" t="s">
        <v>1244</v>
      </c>
      <c r="H368" s="143" t="s">
        <v>30</v>
      </c>
    </row>
    <row r="369" spans="1:8" ht="11.25">
      <c r="A369" s="143">
        <v>368</v>
      </c>
      <c r="B369" s="143" t="s">
        <v>758</v>
      </c>
      <c r="C369" s="143" t="s">
        <v>760</v>
      </c>
      <c r="D369" s="143" t="s">
        <v>761</v>
      </c>
      <c r="E369" s="143" t="s">
        <v>1726</v>
      </c>
      <c r="F369" s="143" t="s">
        <v>1727</v>
      </c>
      <c r="G369" s="143" t="s">
        <v>1241</v>
      </c>
      <c r="H369" s="143" t="s">
        <v>30</v>
      </c>
    </row>
    <row r="370" spans="1:8" ht="11.25">
      <c r="A370" s="143">
        <v>369</v>
      </c>
      <c r="B370" s="143" t="s">
        <v>758</v>
      </c>
      <c r="C370" s="143" t="s">
        <v>760</v>
      </c>
      <c r="D370" s="143" t="s">
        <v>761</v>
      </c>
      <c r="E370" s="143" t="s">
        <v>1460</v>
      </c>
      <c r="F370" s="143" t="s">
        <v>1461</v>
      </c>
      <c r="G370" s="143" t="s">
        <v>1462</v>
      </c>
      <c r="H370" s="143" t="s">
        <v>28</v>
      </c>
    </row>
    <row r="371" spans="1:8" ht="11.25">
      <c r="A371" s="143">
        <v>370</v>
      </c>
      <c r="B371" s="143" t="s">
        <v>758</v>
      </c>
      <c r="C371" s="143" t="s">
        <v>760</v>
      </c>
      <c r="D371" s="143" t="s">
        <v>761</v>
      </c>
      <c r="E371" s="143" t="s">
        <v>1728</v>
      </c>
      <c r="F371" s="143" t="s">
        <v>1729</v>
      </c>
      <c r="G371" s="143" t="s">
        <v>1241</v>
      </c>
      <c r="H371" s="143" t="s">
        <v>30</v>
      </c>
    </row>
    <row r="372" spans="1:8" ht="11.25">
      <c r="A372" s="143">
        <v>371</v>
      </c>
      <c r="B372" s="143" t="s">
        <v>758</v>
      </c>
      <c r="C372" s="143" t="s">
        <v>760</v>
      </c>
      <c r="D372" s="143" t="s">
        <v>761</v>
      </c>
      <c r="E372" s="143" t="s">
        <v>1124</v>
      </c>
      <c r="F372" s="143" t="s">
        <v>1125</v>
      </c>
      <c r="G372" s="143" t="s">
        <v>1126</v>
      </c>
      <c r="H372" s="143" t="s">
        <v>30</v>
      </c>
    </row>
    <row r="373" spans="1:8" ht="11.25">
      <c r="A373" s="143">
        <v>372</v>
      </c>
      <c r="B373" s="143" t="s">
        <v>758</v>
      </c>
      <c r="C373" s="143" t="s">
        <v>758</v>
      </c>
      <c r="D373" s="143" t="s">
        <v>759</v>
      </c>
      <c r="E373" s="143" t="s">
        <v>1460</v>
      </c>
      <c r="F373" s="143" t="s">
        <v>1461</v>
      </c>
      <c r="G373" s="143" t="s">
        <v>1462</v>
      </c>
      <c r="H373" s="143" t="s">
        <v>28</v>
      </c>
    </row>
    <row r="374" spans="1:8" ht="11.25">
      <c r="A374" s="143">
        <v>373</v>
      </c>
      <c r="B374" s="143" t="s">
        <v>758</v>
      </c>
      <c r="C374" s="143" t="s">
        <v>762</v>
      </c>
      <c r="D374" s="143" t="s">
        <v>763</v>
      </c>
      <c r="E374" s="143" t="s">
        <v>1730</v>
      </c>
      <c r="F374" s="143" t="s">
        <v>1731</v>
      </c>
      <c r="G374" s="143" t="s">
        <v>1241</v>
      </c>
      <c r="H374" s="143" t="s">
        <v>28</v>
      </c>
    </row>
    <row r="375" spans="1:8" ht="11.25">
      <c r="A375" s="143">
        <v>374</v>
      </c>
      <c r="B375" s="143" t="s">
        <v>758</v>
      </c>
      <c r="C375" s="143" t="s">
        <v>762</v>
      </c>
      <c r="D375" s="143" t="s">
        <v>763</v>
      </c>
      <c r="E375" s="143" t="s">
        <v>1732</v>
      </c>
      <c r="F375" s="143" t="s">
        <v>1733</v>
      </c>
      <c r="G375" s="143" t="s">
        <v>1241</v>
      </c>
      <c r="H375" s="143" t="s">
        <v>32</v>
      </c>
    </row>
    <row r="376" spans="1:8" ht="11.25">
      <c r="A376" s="143">
        <v>375</v>
      </c>
      <c r="B376" s="143" t="s">
        <v>758</v>
      </c>
      <c r="C376" s="143" t="s">
        <v>762</v>
      </c>
      <c r="D376" s="143" t="s">
        <v>763</v>
      </c>
      <c r="E376" s="143" t="s">
        <v>1460</v>
      </c>
      <c r="F376" s="143" t="s">
        <v>1461</v>
      </c>
      <c r="G376" s="143" t="s">
        <v>1462</v>
      </c>
      <c r="H376" s="143" t="s">
        <v>28</v>
      </c>
    </row>
    <row r="377" spans="1:8" ht="11.25">
      <c r="A377" s="143">
        <v>376</v>
      </c>
      <c r="B377" s="143" t="s">
        <v>758</v>
      </c>
      <c r="C377" s="143" t="s">
        <v>764</v>
      </c>
      <c r="D377" s="143" t="s">
        <v>765</v>
      </c>
      <c r="E377" s="143" t="s">
        <v>1734</v>
      </c>
      <c r="F377" s="143" t="s">
        <v>1735</v>
      </c>
      <c r="G377" s="143" t="s">
        <v>1241</v>
      </c>
      <c r="H377" s="143" t="s">
        <v>30</v>
      </c>
    </row>
    <row r="378" spans="1:8" ht="11.25">
      <c r="A378" s="143">
        <v>377</v>
      </c>
      <c r="B378" s="143" t="s">
        <v>758</v>
      </c>
      <c r="C378" s="143" t="s">
        <v>764</v>
      </c>
      <c r="D378" s="143" t="s">
        <v>765</v>
      </c>
      <c r="E378" s="143" t="s">
        <v>1460</v>
      </c>
      <c r="F378" s="143" t="s">
        <v>1461</v>
      </c>
      <c r="G378" s="143" t="s">
        <v>1462</v>
      </c>
      <c r="H378" s="143" t="s">
        <v>28</v>
      </c>
    </row>
    <row r="379" spans="1:8" ht="11.25">
      <c r="A379" s="143">
        <v>378</v>
      </c>
      <c r="B379" s="143" t="s">
        <v>766</v>
      </c>
      <c r="C379" s="143" t="s">
        <v>768</v>
      </c>
      <c r="D379" s="143" t="s">
        <v>769</v>
      </c>
      <c r="E379" s="143" t="s">
        <v>1736</v>
      </c>
      <c r="F379" s="143" t="s">
        <v>1737</v>
      </c>
      <c r="G379" s="143" t="s">
        <v>1643</v>
      </c>
      <c r="H379" s="143" t="s">
        <v>30</v>
      </c>
    </row>
    <row r="380" spans="1:8" ht="11.25">
      <c r="A380" s="143">
        <v>379</v>
      </c>
      <c r="B380" s="143" t="s">
        <v>766</v>
      </c>
      <c r="C380" s="143" t="s">
        <v>768</v>
      </c>
      <c r="D380" s="143" t="s">
        <v>769</v>
      </c>
      <c r="E380" s="143" t="s">
        <v>1736</v>
      </c>
      <c r="F380" s="143" t="s">
        <v>1737</v>
      </c>
      <c r="G380" s="143" t="s">
        <v>1643</v>
      </c>
      <c r="H380" s="143" t="s">
        <v>30</v>
      </c>
    </row>
    <row r="381" spans="1:8" ht="11.25">
      <c r="A381" s="143">
        <v>380</v>
      </c>
      <c r="B381" s="143" t="s">
        <v>766</v>
      </c>
      <c r="C381" s="143" t="s">
        <v>772</v>
      </c>
      <c r="D381" s="143" t="s">
        <v>773</v>
      </c>
      <c r="E381" s="143" t="s">
        <v>1738</v>
      </c>
      <c r="F381" s="143" t="s">
        <v>1739</v>
      </c>
      <c r="G381" s="143" t="s">
        <v>1643</v>
      </c>
      <c r="H381" s="143" t="s">
        <v>30</v>
      </c>
    </row>
    <row r="382" spans="1:8" ht="11.25">
      <c r="A382" s="143">
        <v>381</v>
      </c>
      <c r="B382" s="143" t="s">
        <v>766</v>
      </c>
      <c r="C382" s="143" t="s">
        <v>772</v>
      </c>
      <c r="D382" s="143" t="s">
        <v>773</v>
      </c>
      <c r="E382" s="143" t="s">
        <v>1738</v>
      </c>
      <c r="F382" s="143" t="s">
        <v>1739</v>
      </c>
      <c r="G382" s="143" t="s">
        <v>1643</v>
      </c>
      <c r="H382" s="143" t="s">
        <v>32</v>
      </c>
    </row>
    <row r="383" spans="1:8" ht="11.25">
      <c r="A383" s="143">
        <v>382</v>
      </c>
      <c r="B383" s="143" t="s">
        <v>766</v>
      </c>
      <c r="C383" s="143" t="s">
        <v>774</v>
      </c>
      <c r="D383" s="143" t="s">
        <v>775</v>
      </c>
      <c r="E383" s="143" t="s">
        <v>1740</v>
      </c>
      <c r="F383" s="143" t="s">
        <v>1741</v>
      </c>
      <c r="G383" s="143" t="s">
        <v>1643</v>
      </c>
      <c r="H383" s="143" t="s">
        <v>30</v>
      </c>
    </row>
    <row r="384" spans="1:8" ht="11.25">
      <c r="A384" s="143">
        <v>383</v>
      </c>
      <c r="B384" s="143" t="s">
        <v>766</v>
      </c>
      <c r="C384" s="143" t="s">
        <v>774</v>
      </c>
      <c r="D384" s="143" t="s">
        <v>775</v>
      </c>
      <c r="E384" s="143" t="s">
        <v>1740</v>
      </c>
      <c r="F384" s="143" t="s">
        <v>1741</v>
      </c>
      <c r="G384" s="143" t="s">
        <v>1643</v>
      </c>
      <c r="H384" s="143" t="s">
        <v>32</v>
      </c>
    </row>
    <row r="385" spans="1:8" ht="11.25">
      <c r="A385" s="143">
        <v>384</v>
      </c>
      <c r="B385" s="143" t="s">
        <v>766</v>
      </c>
      <c r="C385" s="143" t="s">
        <v>776</v>
      </c>
      <c r="D385" s="143" t="s">
        <v>777</v>
      </c>
      <c r="E385" s="143" t="s">
        <v>1742</v>
      </c>
      <c r="F385" s="143" t="s">
        <v>1743</v>
      </c>
      <c r="G385" s="143" t="s">
        <v>1744</v>
      </c>
      <c r="H385" s="143" t="s">
        <v>30</v>
      </c>
    </row>
    <row r="386" spans="1:8" ht="11.25">
      <c r="A386" s="143">
        <v>385</v>
      </c>
      <c r="B386" s="143" t="s">
        <v>766</v>
      </c>
      <c r="C386" s="143" t="s">
        <v>778</v>
      </c>
      <c r="D386" s="143" t="s">
        <v>779</v>
      </c>
      <c r="E386" s="143" t="s">
        <v>1745</v>
      </c>
      <c r="F386" s="143" t="s">
        <v>1746</v>
      </c>
      <c r="G386" s="143" t="s">
        <v>1643</v>
      </c>
      <c r="H386" s="143" t="s">
        <v>32</v>
      </c>
    </row>
    <row r="387" spans="1:8" ht="11.25">
      <c r="A387" s="143">
        <v>386</v>
      </c>
      <c r="B387" s="143" t="s">
        <v>766</v>
      </c>
      <c r="C387" s="143" t="s">
        <v>778</v>
      </c>
      <c r="D387" s="143" t="s">
        <v>779</v>
      </c>
      <c r="E387" s="143" t="s">
        <v>1745</v>
      </c>
      <c r="F387" s="143" t="s">
        <v>1746</v>
      </c>
      <c r="G387" s="143" t="s">
        <v>1643</v>
      </c>
      <c r="H387" s="143" t="s">
        <v>30</v>
      </c>
    </row>
    <row r="388" spans="1:8" ht="11.25">
      <c r="A388" s="143">
        <v>387</v>
      </c>
      <c r="B388" s="143" t="s">
        <v>766</v>
      </c>
      <c r="C388" s="143" t="s">
        <v>778</v>
      </c>
      <c r="D388" s="143" t="s">
        <v>779</v>
      </c>
      <c r="E388" s="143" t="s">
        <v>1747</v>
      </c>
      <c r="F388" s="143" t="s">
        <v>1748</v>
      </c>
      <c r="G388" s="143" t="s">
        <v>1338</v>
      </c>
      <c r="H388" s="143" t="s">
        <v>30</v>
      </c>
    </row>
    <row r="389" spans="1:8" ht="11.25">
      <c r="A389" s="143">
        <v>388</v>
      </c>
      <c r="B389" s="143" t="s">
        <v>766</v>
      </c>
      <c r="C389" s="143" t="s">
        <v>780</v>
      </c>
      <c r="D389" s="143" t="s">
        <v>781</v>
      </c>
      <c r="E389" s="143" t="s">
        <v>1749</v>
      </c>
      <c r="F389" s="143" t="s">
        <v>1750</v>
      </c>
      <c r="G389" s="143" t="s">
        <v>1643</v>
      </c>
      <c r="H389" s="143" t="s">
        <v>30</v>
      </c>
    </row>
    <row r="390" spans="1:8" ht="11.25">
      <c r="A390" s="143">
        <v>389</v>
      </c>
      <c r="B390" s="143" t="s">
        <v>766</v>
      </c>
      <c r="C390" s="143" t="s">
        <v>780</v>
      </c>
      <c r="D390" s="143" t="s">
        <v>781</v>
      </c>
      <c r="E390" s="143" t="s">
        <v>1751</v>
      </c>
      <c r="F390" s="143" t="s">
        <v>1750</v>
      </c>
      <c r="G390" s="143" t="s">
        <v>1643</v>
      </c>
      <c r="H390" s="143" t="s">
        <v>30</v>
      </c>
    </row>
    <row r="391" spans="1:8" ht="11.25">
      <c r="A391" s="143">
        <v>390</v>
      </c>
      <c r="B391" s="143" t="s">
        <v>766</v>
      </c>
      <c r="C391" s="143" t="s">
        <v>782</v>
      </c>
      <c r="D391" s="143" t="s">
        <v>783</v>
      </c>
      <c r="E391" s="143" t="s">
        <v>1752</v>
      </c>
      <c r="F391" s="143" t="s">
        <v>1753</v>
      </c>
      <c r="G391" s="143" t="s">
        <v>1643</v>
      </c>
      <c r="H391" s="143" t="s">
        <v>32</v>
      </c>
    </row>
    <row r="392" spans="1:8" ht="11.25">
      <c r="A392" s="143">
        <v>391</v>
      </c>
      <c r="B392" s="143" t="s">
        <v>766</v>
      </c>
      <c r="C392" s="143" t="s">
        <v>782</v>
      </c>
      <c r="D392" s="143" t="s">
        <v>783</v>
      </c>
      <c r="E392" s="143" t="s">
        <v>1752</v>
      </c>
      <c r="F392" s="143" t="s">
        <v>1753</v>
      </c>
      <c r="G392" s="143" t="s">
        <v>1643</v>
      </c>
      <c r="H392" s="143" t="s">
        <v>30</v>
      </c>
    </row>
    <row r="393" spans="1:8" ht="11.25">
      <c r="A393" s="143">
        <v>392</v>
      </c>
      <c r="B393" s="143" t="s">
        <v>766</v>
      </c>
      <c r="C393" s="143" t="s">
        <v>784</v>
      </c>
      <c r="D393" s="143" t="s">
        <v>785</v>
      </c>
      <c r="E393" s="143" t="s">
        <v>1754</v>
      </c>
      <c r="F393" s="143" t="s">
        <v>1755</v>
      </c>
      <c r="G393" s="143" t="s">
        <v>1643</v>
      </c>
      <c r="H393" s="143" t="s">
        <v>30</v>
      </c>
    </row>
    <row r="394" spans="1:8" ht="11.25">
      <c r="A394" s="143">
        <v>393</v>
      </c>
      <c r="B394" s="143" t="s">
        <v>766</v>
      </c>
      <c r="C394" s="143" t="s">
        <v>786</v>
      </c>
      <c r="D394" s="143" t="s">
        <v>787</v>
      </c>
      <c r="E394" s="143" t="s">
        <v>1756</v>
      </c>
      <c r="F394" s="143" t="s">
        <v>1757</v>
      </c>
      <c r="G394" s="143" t="s">
        <v>1643</v>
      </c>
      <c r="H394" s="143" t="s">
        <v>30</v>
      </c>
    </row>
    <row r="395" spans="1:8" ht="11.25">
      <c r="A395" s="143">
        <v>394</v>
      </c>
      <c r="B395" s="143" t="s">
        <v>766</v>
      </c>
      <c r="C395" s="143" t="s">
        <v>790</v>
      </c>
      <c r="D395" s="143" t="s">
        <v>791</v>
      </c>
      <c r="E395" s="143" t="s">
        <v>1758</v>
      </c>
      <c r="F395" s="143" t="s">
        <v>1759</v>
      </c>
      <c r="G395" s="143" t="s">
        <v>1643</v>
      </c>
      <c r="H395" s="143" t="s">
        <v>32</v>
      </c>
    </row>
    <row r="396" spans="1:8" ht="11.25">
      <c r="A396" s="143">
        <v>395</v>
      </c>
      <c r="B396" s="143" t="s">
        <v>766</v>
      </c>
      <c r="C396" s="143" t="s">
        <v>790</v>
      </c>
      <c r="D396" s="143" t="s">
        <v>791</v>
      </c>
      <c r="E396" s="143" t="s">
        <v>1758</v>
      </c>
      <c r="F396" s="143" t="s">
        <v>1759</v>
      </c>
      <c r="G396" s="143" t="s">
        <v>1643</v>
      </c>
      <c r="H396" s="143" t="s">
        <v>30</v>
      </c>
    </row>
    <row r="397" spans="1:8" ht="11.25">
      <c r="A397" s="143">
        <v>396</v>
      </c>
      <c r="B397" s="143" t="s">
        <v>766</v>
      </c>
      <c r="C397" s="143" t="s">
        <v>792</v>
      </c>
      <c r="D397" s="143" t="s">
        <v>793</v>
      </c>
      <c r="E397" s="143" t="s">
        <v>1760</v>
      </c>
      <c r="F397" s="143" t="s">
        <v>1761</v>
      </c>
      <c r="G397" s="143" t="s">
        <v>1643</v>
      </c>
      <c r="H397" s="143" t="s">
        <v>30</v>
      </c>
    </row>
    <row r="398" spans="1:8" ht="11.25">
      <c r="A398" s="143">
        <v>397</v>
      </c>
      <c r="B398" s="143" t="s">
        <v>766</v>
      </c>
      <c r="C398" s="143" t="s">
        <v>792</v>
      </c>
      <c r="D398" s="143" t="s">
        <v>793</v>
      </c>
      <c r="E398" s="143" t="s">
        <v>1760</v>
      </c>
      <c r="F398" s="143" t="s">
        <v>1761</v>
      </c>
      <c r="G398" s="143" t="s">
        <v>1643</v>
      </c>
      <c r="H398" s="143" t="s">
        <v>32</v>
      </c>
    </row>
    <row r="399" spans="1:8" ht="11.25">
      <c r="A399" s="143">
        <v>398</v>
      </c>
      <c r="B399" s="143" t="s">
        <v>766</v>
      </c>
      <c r="C399" s="143" t="s">
        <v>794</v>
      </c>
      <c r="D399" s="143" t="s">
        <v>795</v>
      </c>
      <c r="E399" s="143" t="s">
        <v>1762</v>
      </c>
      <c r="F399" s="143" t="s">
        <v>1763</v>
      </c>
      <c r="G399" s="143" t="s">
        <v>1643</v>
      </c>
      <c r="H399" s="143" t="s">
        <v>30</v>
      </c>
    </row>
    <row r="400" spans="1:8" ht="11.25">
      <c r="A400" s="143">
        <v>399</v>
      </c>
      <c r="B400" s="143" t="s">
        <v>766</v>
      </c>
      <c r="C400" s="143" t="s">
        <v>794</v>
      </c>
      <c r="D400" s="143" t="s">
        <v>795</v>
      </c>
      <c r="E400" s="143" t="s">
        <v>1762</v>
      </c>
      <c r="F400" s="143" t="s">
        <v>1763</v>
      </c>
      <c r="G400" s="143" t="s">
        <v>1643</v>
      </c>
      <c r="H400" s="143" t="s">
        <v>32</v>
      </c>
    </row>
    <row r="401" spans="1:8" ht="11.25">
      <c r="A401" s="143">
        <v>400</v>
      </c>
      <c r="B401" s="143" t="s">
        <v>766</v>
      </c>
      <c r="C401" s="143" t="s">
        <v>796</v>
      </c>
      <c r="D401" s="143" t="s">
        <v>797</v>
      </c>
      <c r="E401" s="143" t="s">
        <v>1764</v>
      </c>
      <c r="F401" s="143" t="s">
        <v>1765</v>
      </c>
      <c r="G401" s="143" t="s">
        <v>1643</v>
      </c>
      <c r="H401" s="143" t="s">
        <v>32</v>
      </c>
    </row>
    <row r="402" spans="1:8" ht="11.25">
      <c r="A402" s="143">
        <v>401</v>
      </c>
      <c r="B402" s="143" t="s">
        <v>766</v>
      </c>
      <c r="C402" s="143" t="s">
        <v>796</v>
      </c>
      <c r="D402" s="143" t="s">
        <v>797</v>
      </c>
      <c r="E402" s="143" t="s">
        <v>1764</v>
      </c>
      <c r="F402" s="143" t="s">
        <v>1765</v>
      </c>
      <c r="G402" s="143" t="s">
        <v>1643</v>
      </c>
      <c r="H402" s="143" t="s">
        <v>30</v>
      </c>
    </row>
    <row r="403" spans="1:8" ht="11.25">
      <c r="A403" s="143">
        <v>402</v>
      </c>
      <c r="B403" s="143" t="s">
        <v>798</v>
      </c>
      <c r="C403" s="143" t="s">
        <v>800</v>
      </c>
      <c r="D403" s="143" t="s">
        <v>801</v>
      </c>
      <c r="E403" s="143" t="s">
        <v>1766</v>
      </c>
      <c r="F403" s="143" t="s">
        <v>1767</v>
      </c>
      <c r="G403" s="143" t="s">
        <v>1504</v>
      </c>
      <c r="H403" s="143" t="s">
        <v>30</v>
      </c>
    </row>
    <row r="404" spans="1:8" ht="11.25">
      <c r="A404" s="143">
        <v>403</v>
      </c>
      <c r="B404" s="143" t="s">
        <v>798</v>
      </c>
      <c r="C404" s="143" t="s">
        <v>802</v>
      </c>
      <c r="D404" s="143" t="s">
        <v>803</v>
      </c>
      <c r="E404" s="143" t="s">
        <v>1768</v>
      </c>
      <c r="F404" s="143" t="s">
        <v>1769</v>
      </c>
      <c r="G404" s="143" t="s">
        <v>1504</v>
      </c>
      <c r="H404" s="143" t="s">
        <v>30</v>
      </c>
    </row>
    <row r="405" spans="1:8" ht="11.25">
      <c r="A405" s="143">
        <v>404</v>
      </c>
      <c r="B405" s="143" t="s">
        <v>798</v>
      </c>
      <c r="C405" s="143" t="s">
        <v>802</v>
      </c>
      <c r="D405" s="143" t="s">
        <v>803</v>
      </c>
      <c r="E405" s="143" t="s">
        <v>1770</v>
      </c>
      <c r="F405" s="143" t="s">
        <v>1771</v>
      </c>
      <c r="G405" s="143" t="s">
        <v>1504</v>
      </c>
      <c r="H405" s="143" t="s">
        <v>30</v>
      </c>
    </row>
    <row r="406" spans="1:8" ht="11.25">
      <c r="A406" s="143">
        <v>405</v>
      </c>
      <c r="B406" s="143" t="s">
        <v>798</v>
      </c>
      <c r="C406" s="143" t="s">
        <v>802</v>
      </c>
      <c r="D406" s="143" t="s">
        <v>803</v>
      </c>
      <c r="E406" s="143" t="s">
        <v>1766</v>
      </c>
      <c r="F406" s="143" t="s">
        <v>1767</v>
      </c>
      <c r="G406" s="143" t="s">
        <v>1504</v>
      </c>
      <c r="H406" s="143" t="s">
        <v>30</v>
      </c>
    </row>
    <row r="407" spans="1:8" ht="11.25">
      <c r="A407" s="143">
        <v>406</v>
      </c>
      <c r="B407" s="143" t="s">
        <v>798</v>
      </c>
      <c r="C407" s="143" t="s">
        <v>802</v>
      </c>
      <c r="D407" s="143" t="s">
        <v>803</v>
      </c>
      <c r="E407" s="143" t="s">
        <v>1124</v>
      </c>
      <c r="F407" s="143" t="s">
        <v>1125</v>
      </c>
      <c r="G407" s="143" t="s">
        <v>1126</v>
      </c>
      <c r="H407" s="143" t="s">
        <v>30</v>
      </c>
    </row>
    <row r="408" spans="1:8" ht="11.25">
      <c r="A408" s="143">
        <v>407</v>
      </c>
      <c r="B408" s="143" t="s">
        <v>798</v>
      </c>
      <c r="C408" s="143" t="s">
        <v>804</v>
      </c>
      <c r="D408" s="143" t="s">
        <v>805</v>
      </c>
      <c r="E408" s="143" t="s">
        <v>1463</v>
      </c>
      <c r="F408" s="143" t="s">
        <v>1464</v>
      </c>
      <c r="G408" s="143" t="s">
        <v>1277</v>
      </c>
      <c r="H408" s="143" t="s">
        <v>30</v>
      </c>
    </row>
    <row r="409" spans="1:8" ht="11.25">
      <c r="A409" s="143">
        <v>408</v>
      </c>
      <c r="B409" s="143" t="s">
        <v>798</v>
      </c>
      <c r="C409" s="143" t="s">
        <v>806</v>
      </c>
      <c r="D409" s="143" t="s">
        <v>807</v>
      </c>
      <c r="E409" s="143" t="s">
        <v>1772</v>
      </c>
      <c r="F409" s="143" t="s">
        <v>1773</v>
      </c>
      <c r="G409" s="143" t="s">
        <v>1504</v>
      </c>
      <c r="H409" s="143" t="s">
        <v>30</v>
      </c>
    </row>
    <row r="410" spans="1:8" ht="11.25">
      <c r="A410" s="143">
        <v>409</v>
      </c>
      <c r="B410" s="143" t="s">
        <v>814</v>
      </c>
      <c r="C410" s="143" t="s">
        <v>816</v>
      </c>
      <c r="D410" s="143" t="s">
        <v>817</v>
      </c>
      <c r="E410" s="143" t="s">
        <v>1774</v>
      </c>
      <c r="F410" s="143" t="s">
        <v>1775</v>
      </c>
      <c r="G410" s="143" t="s">
        <v>1438</v>
      </c>
      <c r="H410" s="143" t="s">
        <v>30</v>
      </c>
    </row>
    <row r="411" spans="1:8" ht="11.25">
      <c r="A411" s="143">
        <v>410</v>
      </c>
      <c r="B411" s="143" t="s">
        <v>814</v>
      </c>
      <c r="C411" s="143" t="s">
        <v>818</v>
      </c>
      <c r="D411" s="143" t="s">
        <v>819</v>
      </c>
      <c r="E411" s="143" t="s">
        <v>1774</v>
      </c>
      <c r="F411" s="143" t="s">
        <v>1775</v>
      </c>
      <c r="G411" s="143" t="s">
        <v>1438</v>
      </c>
      <c r="H411" s="143" t="s">
        <v>30</v>
      </c>
    </row>
    <row r="412" spans="1:8" ht="11.25">
      <c r="A412" s="143">
        <v>411</v>
      </c>
      <c r="B412" s="143" t="s">
        <v>814</v>
      </c>
      <c r="C412" s="143" t="s">
        <v>814</v>
      </c>
      <c r="D412" s="143" t="s">
        <v>815</v>
      </c>
      <c r="E412" s="143" t="s">
        <v>1774</v>
      </c>
      <c r="F412" s="143" t="s">
        <v>1775</v>
      </c>
      <c r="G412" s="143" t="s">
        <v>1438</v>
      </c>
      <c r="H412" s="143" t="s">
        <v>30</v>
      </c>
    </row>
    <row r="413" spans="1:8" ht="11.25">
      <c r="A413" s="143">
        <v>412</v>
      </c>
      <c r="B413" s="143" t="s">
        <v>814</v>
      </c>
      <c r="C413" s="143" t="s">
        <v>820</v>
      </c>
      <c r="D413" s="143" t="s">
        <v>821</v>
      </c>
      <c r="E413" s="143" t="s">
        <v>1774</v>
      </c>
      <c r="F413" s="143" t="s">
        <v>1775</v>
      </c>
      <c r="G413" s="143" t="s">
        <v>1438</v>
      </c>
      <c r="H413" s="143" t="s">
        <v>30</v>
      </c>
    </row>
    <row r="414" spans="1:8" ht="11.25">
      <c r="A414" s="143">
        <v>413</v>
      </c>
      <c r="B414" s="143" t="s">
        <v>814</v>
      </c>
      <c r="C414" s="143" t="s">
        <v>624</v>
      </c>
      <c r="D414" s="143" t="s">
        <v>822</v>
      </c>
      <c r="E414" s="143" t="s">
        <v>1774</v>
      </c>
      <c r="F414" s="143" t="s">
        <v>1775</v>
      </c>
      <c r="G414" s="143" t="s">
        <v>1438</v>
      </c>
      <c r="H414" s="143" t="s">
        <v>30</v>
      </c>
    </row>
    <row r="415" spans="1:8" ht="11.25">
      <c r="A415" s="143">
        <v>414</v>
      </c>
      <c r="B415" s="143" t="s">
        <v>814</v>
      </c>
      <c r="C415" s="143" t="s">
        <v>823</v>
      </c>
      <c r="D415" s="143" t="s">
        <v>824</v>
      </c>
      <c r="E415" s="143" t="s">
        <v>1774</v>
      </c>
      <c r="F415" s="143" t="s">
        <v>1775</v>
      </c>
      <c r="G415" s="143" t="s">
        <v>1438</v>
      </c>
      <c r="H415" s="143" t="s">
        <v>30</v>
      </c>
    </row>
    <row r="416" spans="1:8" ht="11.25">
      <c r="A416" s="143">
        <v>415</v>
      </c>
      <c r="B416" s="143" t="s">
        <v>825</v>
      </c>
      <c r="C416" s="143" t="s">
        <v>827</v>
      </c>
      <c r="D416" s="143" t="s">
        <v>828</v>
      </c>
      <c r="E416" s="143" t="s">
        <v>1776</v>
      </c>
      <c r="F416" s="143" t="s">
        <v>1777</v>
      </c>
      <c r="G416" s="143" t="s">
        <v>1778</v>
      </c>
      <c r="H416" s="143" t="s">
        <v>30</v>
      </c>
    </row>
    <row r="417" spans="1:8" ht="11.25">
      <c r="A417" s="143">
        <v>416</v>
      </c>
      <c r="B417" s="143" t="s">
        <v>825</v>
      </c>
      <c r="C417" s="143" t="s">
        <v>831</v>
      </c>
      <c r="D417" s="143" t="s">
        <v>832</v>
      </c>
      <c r="E417" s="143" t="s">
        <v>1779</v>
      </c>
      <c r="F417" s="143" t="s">
        <v>1780</v>
      </c>
      <c r="G417" s="143" t="s">
        <v>1778</v>
      </c>
      <c r="H417" s="143" t="s">
        <v>30</v>
      </c>
    </row>
    <row r="418" spans="1:8" ht="11.25">
      <c r="A418" s="143">
        <v>417</v>
      </c>
      <c r="B418" s="143" t="s">
        <v>825</v>
      </c>
      <c r="C418" s="143" t="s">
        <v>833</v>
      </c>
      <c r="D418" s="143" t="s">
        <v>834</v>
      </c>
      <c r="E418" s="143" t="s">
        <v>1568</v>
      </c>
      <c r="F418" s="143" t="s">
        <v>1781</v>
      </c>
      <c r="G418" s="143" t="s">
        <v>1167</v>
      </c>
      <c r="H418" s="143" t="s">
        <v>30</v>
      </c>
    </row>
    <row r="419" spans="1:8" ht="11.25">
      <c r="A419" s="143">
        <v>418</v>
      </c>
      <c r="B419" s="143" t="s">
        <v>825</v>
      </c>
      <c r="C419" s="143" t="s">
        <v>839</v>
      </c>
      <c r="D419" s="143" t="s">
        <v>840</v>
      </c>
      <c r="E419" s="143" t="s">
        <v>1782</v>
      </c>
      <c r="F419" s="143" t="s">
        <v>1783</v>
      </c>
      <c r="G419" s="143" t="s">
        <v>1778</v>
      </c>
      <c r="H419" s="143" t="s">
        <v>30</v>
      </c>
    </row>
    <row r="420" spans="1:8" ht="11.25">
      <c r="A420" s="143">
        <v>419</v>
      </c>
      <c r="B420" s="143" t="s">
        <v>825</v>
      </c>
      <c r="C420" s="143" t="s">
        <v>843</v>
      </c>
      <c r="D420" s="143" t="s">
        <v>844</v>
      </c>
      <c r="E420" s="143" t="s">
        <v>1784</v>
      </c>
      <c r="F420" s="143" t="s">
        <v>1785</v>
      </c>
      <c r="G420" s="143" t="s">
        <v>1167</v>
      </c>
      <c r="H420" s="143" t="s">
        <v>30</v>
      </c>
    </row>
    <row r="421" spans="1:8" ht="11.25">
      <c r="A421" s="143">
        <v>420</v>
      </c>
      <c r="B421" s="143" t="s">
        <v>847</v>
      </c>
      <c r="C421" s="143" t="s">
        <v>849</v>
      </c>
      <c r="D421" s="143" t="s">
        <v>850</v>
      </c>
      <c r="E421" s="143" t="s">
        <v>1786</v>
      </c>
      <c r="F421" s="143" t="s">
        <v>1787</v>
      </c>
      <c r="G421" s="143" t="s">
        <v>1201</v>
      </c>
      <c r="H421" s="143" t="s">
        <v>30</v>
      </c>
    </row>
    <row r="422" spans="1:8" ht="11.25">
      <c r="A422" s="143">
        <v>421</v>
      </c>
      <c r="B422" s="143" t="s">
        <v>847</v>
      </c>
      <c r="C422" s="143" t="s">
        <v>849</v>
      </c>
      <c r="D422" s="143" t="s">
        <v>850</v>
      </c>
      <c r="E422" s="143" t="s">
        <v>1788</v>
      </c>
      <c r="F422" s="143" t="s">
        <v>1789</v>
      </c>
      <c r="G422" s="143" t="s">
        <v>1790</v>
      </c>
      <c r="H422" s="143" t="s">
        <v>30</v>
      </c>
    </row>
    <row r="423" spans="1:8" ht="11.25">
      <c r="A423" s="143">
        <v>422</v>
      </c>
      <c r="B423" s="143" t="s">
        <v>847</v>
      </c>
      <c r="C423" s="143" t="s">
        <v>849</v>
      </c>
      <c r="D423" s="143" t="s">
        <v>850</v>
      </c>
      <c r="E423" s="143" t="s">
        <v>1791</v>
      </c>
      <c r="F423" s="143" t="s">
        <v>1792</v>
      </c>
      <c r="G423" s="143" t="s">
        <v>1793</v>
      </c>
      <c r="H423" s="143" t="s">
        <v>30</v>
      </c>
    </row>
    <row r="424" spans="1:8" ht="11.25">
      <c r="A424" s="143">
        <v>423</v>
      </c>
      <c r="B424" s="143" t="s">
        <v>847</v>
      </c>
      <c r="C424" s="143" t="s">
        <v>851</v>
      </c>
      <c r="D424" s="143" t="s">
        <v>852</v>
      </c>
      <c r="E424" s="143" t="s">
        <v>1788</v>
      </c>
      <c r="F424" s="143" t="s">
        <v>1789</v>
      </c>
      <c r="G424" s="143" t="s">
        <v>1790</v>
      </c>
      <c r="H424" s="143" t="s">
        <v>30</v>
      </c>
    </row>
    <row r="425" spans="1:8" ht="11.25">
      <c r="A425" s="143">
        <v>424</v>
      </c>
      <c r="B425" s="143" t="s">
        <v>847</v>
      </c>
      <c r="C425" s="143" t="s">
        <v>847</v>
      </c>
      <c r="D425" s="143" t="s">
        <v>848</v>
      </c>
      <c r="E425" s="143" t="s">
        <v>1788</v>
      </c>
      <c r="F425" s="143" t="s">
        <v>1789</v>
      </c>
      <c r="G425" s="143" t="s">
        <v>1790</v>
      </c>
      <c r="H425" s="143" t="s">
        <v>30</v>
      </c>
    </row>
    <row r="426" spans="1:8" ht="11.25">
      <c r="A426" s="143">
        <v>425</v>
      </c>
      <c r="B426" s="143" t="s">
        <v>847</v>
      </c>
      <c r="C426" s="143" t="s">
        <v>853</v>
      </c>
      <c r="D426" s="143" t="s">
        <v>854</v>
      </c>
      <c r="E426" s="143" t="s">
        <v>1788</v>
      </c>
      <c r="F426" s="143" t="s">
        <v>1789</v>
      </c>
      <c r="G426" s="143" t="s">
        <v>1790</v>
      </c>
      <c r="H426" s="143" t="s">
        <v>30</v>
      </c>
    </row>
    <row r="427" spans="1:8" ht="11.25">
      <c r="A427" s="143">
        <v>426</v>
      </c>
      <c r="B427" s="143" t="s">
        <v>847</v>
      </c>
      <c r="C427" s="143" t="s">
        <v>855</v>
      </c>
      <c r="D427" s="143" t="s">
        <v>856</v>
      </c>
      <c r="E427" s="143" t="s">
        <v>1788</v>
      </c>
      <c r="F427" s="143" t="s">
        <v>1789</v>
      </c>
      <c r="G427" s="143" t="s">
        <v>1790</v>
      </c>
      <c r="H427" s="143" t="s">
        <v>30</v>
      </c>
    </row>
    <row r="428" spans="1:8" ht="11.25">
      <c r="A428" s="143">
        <v>427</v>
      </c>
      <c r="B428" s="143" t="s">
        <v>857</v>
      </c>
      <c r="C428" s="143" t="s">
        <v>859</v>
      </c>
      <c r="D428" s="143" t="s">
        <v>860</v>
      </c>
      <c r="E428" s="143" t="s">
        <v>1794</v>
      </c>
      <c r="F428" s="143" t="s">
        <v>1795</v>
      </c>
      <c r="G428" s="143" t="s">
        <v>1643</v>
      </c>
      <c r="H428" s="143" t="s">
        <v>30</v>
      </c>
    </row>
    <row r="429" spans="1:7" ht="11.25">
      <c r="A429" s="143">
        <v>428</v>
      </c>
      <c r="B429" s="143" t="s">
        <v>857</v>
      </c>
      <c r="C429" s="143" t="s">
        <v>859</v>
      </c>
      <c r="D429" s="143" t="s">
        <v>860</v>
      </c>
      <c r="E429" s="143" t="s">
        <v>1796</v>
      </c>
      <c r="F429" s="143" t="s">
        <v>1797</v>
      </c>
      <c r="G429" s="143" t="s">
        <v>1247</v>
      </c>
    </row>
    <row r="430" spans="1:8" ht="11.25">
      <c r="A430" s="143">
        <v>429</v>
      </c>
      <c r="B430" s="143" t="s">
        <v>857</v>
      </c>
      <c r="C430" s="143" t="s">
        <v>861</v>
      </c>
      <c r="D430" s="143" t="s">
        <v>862</v>
      </c>
      <c r="E430" s="143" t="s">
        <v>1798</v>
      </c>
      <c r="F430" s="143" t="s">
        <v>1799</v>
      </c>
      <c r="G430" s="143" t="s">
        <v>1643</v>
      </c>
      <c r="H430" s="143" t="s">
        <v>30</v>
      </c>
    </row>
    <row r="431" spans="1:7" ht="11.25">
      <c r="A431" s="143">
        <v>430</v>
      </c>
      <c r="B431" s="143" t="s">
        <v>857</v>
      </c>
      <c r="C431" s="143" t="s">
        <v>861</v>
      </c>
      <c r="D431" s="143" t="s">
        <v>862</v>
      </c>
      <c r="E431" s="143" t="s">
        <v>1796</v>
      </c>
      <c r="F431" s="143" t="s">
        <v>1797</v>
      </c>
      <c r="G431" s="143" t="s">
        <v>1247</v>
      </c>
    </row>
    <row r="432" spans="1:7" ht="11.25">
      <c r="A432" s="143">
        <v>431</v>
      </c>
      <c r="B432" s="143" t="s">
        <v>857</v>
      </c>
      <c r="C432" s="143" t="s">
        <v>863</v>
      </c>
      <c r="D432" s="143" t="s">
        <v>864</v>
      </c>
      <c r="E432" s="143" t="s">
        <v>1796</v>
      </c>
      <c r="F432" s="143" t="s">
        <v>1797</v>
      </c>
      <c r="G432" s="143" t="s">
        <v>1247</v>
      </c>
    </row>
    <row r="433" spans="1:7" ht="11.25">
      <c r="A433" s="143">
        <v>432</v>
      </c>
      <c r="B433" s="143" t="s">
        <v>857</v>
      </c>
      <c r="C433" s="143" t="s">
        <v>857</v>
      </c>
      <c r="D433" s="143" t="s">
        <v>858</v>
      </c>
      <c r="E433" s="143" t="s">
        <v>1796</v>
      </c>
      <c r="F433" s="143" t="s">
        <v>1797</v>
      </c>
      <c r="G433" s="143" t="s">
        <v>1247</v>
      </c>
    </row>
    <row r="434" spans="1:8" ht="11.25">
      <c r="A434" s="143">
        <v>433</v>
      </c>
      <c r="B434" s="143" t="s">
        <v>857</v>
      </c>
      <c r="C434" s="143" t="s">
        <v>865</v>
      </c>
      <c r="D434" s="143" t="s">
        <v>866</v>
      </c>
      <c r="E434" s="143" t="s">
        <v>1798</v>
      </c>
      <c r="F434" s="143" t="s">
        <v>1799</v>
      </c>
      <c r="G434" s="143" t="s">
        <v>1643</v>
      </c>
      <c r="H434" s="143" t="s">
        <v>30</v>
      </c>
    </row>
    <row r="435" spans="1:7" ht="11.25">
      <c r="A435" s="143">
        <v>434</v>
      </c>
      <c r="B435" s="143" t="s">
        <v>857</v>
      </c>
      <c r="C435" s="143" t="s">
        <v>865</v>
      </c>
      <c r="D435" s="143" t="s">
        <v>866</v>
      </c>
      <c r="E435" s="143" t="s">
        <v>1796</v>
      </c>
      <c r="F435" s="143" t="s">
        <v>1797</v>
      </c>
      <c r="G435" s="143" t="s">
        <v>1247</v>
      </c>
    </row>
    <row r="436" spans="1:7" ht="11.25">
      <c r="A436" s="143">
        <v>435</v>
      </c>
      <c r="B436" s="143" t="s">
        <v>857</v>
      </c>
      <c r="C436" s="143" t="s">
        <v>867</v>
      </c>
      <c r="D436" s="143" t="s">
        <v>868</v>
      </c>
      <c r="E436" s="143" t="s">
        <v>1796</v>
      </c>
      <c r="F436" s="143" t="s">
        <v>1797</v>
      </c>
      <c r="G436" s="143" t="s">
        <v>1247</v>
      </c>
    </row>
    <row r="437" spans="1:7" ht="11.25">
      <c r="A437" s="143">
        <v>436</v>
      </c>
      <c r="B437" s="143" t="s">
        <v>857</v>
      </c>
      <c r="C437" s="143" t="s">
        <v>869</v>
      </c>
      <c r="D437" s="143" t="s">
        <v>870</v>
      </c>
      <c r="E437" s="143" t="s">
        <v>1796</v>
      </c>
      <c r="F437" s="143" t="s">
        <v>1797</v>
      </c>
      <c r="G437" s="143" t="s">
        <v>1247</v>
      </c>
    </row>
    <row r="438" spans="1:8" ht="11.25">
      <c r="A438" s="143">
        <v>437</v>
      </c>
      <c r="B438" s="143" t="s">
        <v>871</v>
      </c>
      <c r="C438" s="143" t="s">
        <v>875</v>
      </c>
      <c r="D438" s="143" t="s">
        <v>876</v>
      </c>
      <c r="E438" s="143" t="s">
        <v>1800</v>
      </c>
      <c r="F438" s="143" t="s">
        <v>1801</v>
      </c>
      <c r="G438" s="143" t="s">
        <v>1431</v>
      </c>
      <c r="H438" s="143" t="s">
        <v>30</v>
      </c>
    </row>
    <row r="439" spans="1:8" ht="11.25">
      <c r="A439" s="143">
        <v>438</v>
      </c>
      <c r="B439" s="143" t="s">
        <v>871</v>
      </c>
      <c r="C439" s="143" t="s">
        <v>875</v>
      </c>
      <c r="D439" s="143" t="s">
        <v>876</v>
      </c>
      <c r="E439" s="143" t="s">
        <v>1802</v>
      </c>
      <c r="F439" s="143" t="s">
        <v>1803</v>
      </c>
      <c r="G439" s="143" t="s">
        <v>1431</v>
      </c>
      <c r="H439" s="143" t="s">
        <v>30</v>
      </c>
    </row>
    <row r="440" spans="1:8" ht="11.25">
      <c r="A440" s="143">
        <v>439</v>
      </c>
      <c r="B440" s="143" t="s">
        <v>871</v>
      </c>
      <c r="C440" s="143" t="s">
        <v>875</v>
      </c>
      <c r="D440" s="143" t="s">
        <v>876</v>
      </c>
      <c r="E440" s="143" t="s">
        <v>1786</v>
      </c>
      <c r="F440" s="143" t="s">
        <v>1804</v>
      </c>
      <c r="G440" s="143" t="s">
        <v>1431</v>
      </c>
      <c r="H440" s="143" t="s">
        <v>28</v>
      </c>
    </row>
    <row r="441" spans="1:8" ht="11.25">
      <c r="A441" s="143">
        <v>440</v>
      </c>
      <c r="B441" s="143" t="s">
        <v>883</v>
      </c>
      <c r="C441" s="143" t="s">
        <v>883</v>
      </c>
      <c r="D441" s="143" t="s">
        <v>884</v>
      </c>
      <c r="E441" s="143" t="s">
        <v>1805</v>
      </c>
      <c r="F441" s="143" t="s">
        <v>1806</v>
      </c>
      <c r="G441" s="143" t="s">
        <v>1662</v>
      </c>
      <c r="H441" s="143" t="s">
        <v>30</v>
      </c>
    </row>
    <row r="442" spans="1:8" ht="11.25">
      <c r="A442" s="143">
        <v>441</v>
      </c>
      <c r="B442" s="143" t="s">
        <v>885</v>
      </c>
      <c r="C442" s="143" t="s">
        <v>887</v>
      </c>
      <c r="D442" s="143" t="s">
        <v>888</v>
      </c>
      <c r="E442" s="143" t="s">
        <v>1807</v>
      </c>
      <c r="F442" s="143" t="s">
        <v>1808</v>
      </c>
      <c r="G442" s="143" t="s">
        <v>1438</v>
      </c>
      <c r="H442" s="143" t="s">
        <v>30</v>
      </c>
    </row>
    <row r="443" spans="1:8" ht="11.25">
      <c r="A443" s="143">
        <v>442</v>
      </c>
      <c r="B443" s="143" t="s">
        <v>885</v>
      </c>
      <c r="C443" s="143" t="s">
        <v>887</v>
      </c>
      <c r="D443" s="143" t="s">
        <v>888</v>
      </c>
      <c r="E443" s="143" t="s">
        <v>1809</v>
      </c>
      <c r="F443" s="143" t="s">
        <v>1810</v>
      </c>
      <c r="G443" s="143" t="s">
        <v>1438</v>
      </c>
      <c r="H443" s="143" t="s">
        <v>30</v>
      </c>
    </row>
    <row r="444" spans="1:8" ht="11.25">
      <c r="A444" s="143">
        <v>443</v>
      </c>
      <c r="B444" s="143" t="s">
        <v>885</v>
      </c>
      <c r="C444" s="143" t="s">
        <v>887</v>
      </c>
      <c r="D444" s="143" t="s">
        <v>888</v>
      </c>
      <c r="E444" s="143" t="s">
        <v>1811</v>
      </c>
      <c r="F444" s="143" t="s">
        <v>1812</v>
      </c>
      <c r="G444" s="143" t="s">
        <v>1438</v>
      </c>
      <c r="H444" s="143" t="s">
        <v>28</v>
      </c>
    </row>
    <row r="445" spans="1:8" ht="11.25">
      <c r="A445" s="143">
        <v>444</v>
      </c>
      <c r="B445" s="143" t="s">
        <v>885</v>
      </c>
      <c r="C445" s="143" t="s">
        <v>889</v>
      </c>
      <c r="D445" s="143" t="s">
        <v>890</v>
      </c>
      <c r="E445" s="143" t="s">
        <v>1809</v>
      </c>
      <c r="F445" s="143" t="s">
        <v>1810</v>
      </c>
      <c r="G445" s="143" t="s">
        <v>1438</v>
      </c>
      <c r="H445" s="143" t="s">
        <v>30</v>
      </c>
    </row>
    <row r="446" spans="1:8" ht="11.25">
      <c r="A446" s="143">
        <v>445</v>
      </c>
      <c r="B446" s="143" t="s">
        <v>885</v>
      </c>
      <c r="C446" s="143" t="s">
        <v>889</v>
      </c>
      <c r="D446" s="143" t="s">
        <v>890</v>
      </c>
      <c r="E446" s="143" t="s">
        <v>1811</v>
      </c>
      <c r="F446" s="143" t="s">
        <v>1812</v>
      </c>
      <c r="G446" s="143" t="s">
        <v>1438</v>
      </c>
      <c r="H446" s="143" t="s">
        <v>28</v>
      </c>
    </row>
    <row r="447" spans="1:8" ht="11.25">
      <c r="A447" s="143">
        <v>446</v>
      </c>
      <c r="B447" s="143" t="s">
        <v>885</v>
      </c>
      <c r="C447" s="143" t="s">
        <v>891</v>
      </c>
      <c r="D447" s="143" t="s">
        <v>892</v>
      </c>
      <c r="E447" s="143" t="s">
        <v>1813</v>
      </c>
      <c r="F447" s="143" t="s">
        <v>1814</v>
      </c>
      <c r="G447" s="143" t="s">
        <v>1152</v>
      </c>
      <c r="H447" s="143" t="s">
        <v>30</v>
      </c>
    </row>
    <row r="448" spans="1:8" ht="11.25">
      <c r="A448" s="143">
        <v>447</v>
      </c>
      <c r="B448" s="143" t="s">
        <v>885</v>
      </c>
      <c r="C448" s="143" t="s">
        <v>891</v>
      </c>
      <c r="D448" s="143" t="s">
        <v>892</v>
      </c>
      <c r="E448" s="143" t="s">
        <v>1815</v>
      </c>
      <c r="F448" s="143" t="s">
        <v>1816</v>
      </c>
      <c r="G448" s="143" t="s">
        <v>1438</v>
      </c>
      <c r="H448" s="143" t="s">
        <v>28</v>
      </c>
    </row>
    <row r="449" spans="1:8" ht="11.25">
      <c r="A449" s="143">
        <v>448</v>
      </c>
      <c r="B449" s="143" t="s">
        <v>885</v>
      </c>
      <c r="C449" s="143" t="s">
        <v>891</v>
      </c>
      <c r="D449" s="143" t="s">
        <v>892</v>
      </c>
      <c r="E449" s="143" t="s">
        <v>1809</v>
      </c>
      <c r="F449" s="143" t="s">
        <v>1810</v>
      </c>
      <c r="G449" s="143" t="s">
        <v>1438</v>
      </c>
      <c r="H449" s="143" t="s">
        <v>30</v>
      </c>
    </row>
    <row r="450" spans="1:8" ht="11.25">
      <c r="A450" s="143">
        <v>449</v>
      </c>
      <c r="B450" s="143" t="s">
        <v>885</v>
      </c>
      <c r="C450" s="143" t="s">
        <v>891</v>
      </c>
      <c r="D450" s="143" t="s">
        <v>892</v>
      </c>
      <c r="E450" s="143" t="s">
        <v>1817</v>
      </c>
      <c r="F450" s="143" t="s">
        <v>1818</v>
      </c>
      <c r="G450" s="143" t="s">
        <v>1438</v>
      </c>
      <c r="H450" s="143" t="s">
        <v>30</v>
      </c>
    </row>
    <row r="451" spans="1:8" ht="11.25">
      <c r="A451" s="143">
        <v>450</v>
      </c>
      <c r="B451" s="143" t="s">
        <v>885</v>
      </c>
      <c r="C451" s="143" t="s">
        <v>891</v>
      </c>
      <c r="D451" s="143" t="s">
        <v>892</v>
      </c>
      <c r="E451" s="143" t="s">
        <v>1811</v>
      </c>
      <c r="F451" s="143" t="s">
        <v>1812</v>
      </c>
      <c r="G451" s="143" t="s">
        <v>1438</v>
      </c>
      <c r="H451" s="143" t="s">
        <v>28</v>
      </c>
    </row>
    <row r="452" spans="1:8" ht="11.25">
      <c r="A452" s="143">
        <v>451</v>
      </c>
      <c r="B452" s="143" t="s">
        <v>885</v>
      </c>
      <c r="C452" s="143" t="s">
        <v>891</v>
      </c>
      <c r="D452" s="143" t="s">
        <v>892</v>
      </c>
      <c r="E452" s="143" t="s">
        <v>1819</v>
      </c>
      <c r="F452" s="143" t="s">
        <v>1820</v>
      </c>
      <c r="G452" s="143" t="s">
        <v>1438</v>
      </c>
      <c r="H452" s="143" t="s">
        <v>30</v>
      </c>
    </row>
    <row r="453" spans="1:8" ht="11.25">
      <c r="A453" s="143">
        <v>452</v>
      </c>
      <c r="B453" s="143" t="s">
        <v>885</v>
      </c>
      <c r="C453" s="143" t="s">
        <v>893</v>
      </c>
      <c r="D453" s="143" t="s">
        <v>894</v>
      </c>
      <c r="E453" s="143" t="s">
        <v>1436</v>
      </c>
      <c r="F453" s="143" t="s">
        <v>1437</v>
      </c>
      <c r="G453" s="143" t="s">
        <v>1438</v>
      </c>
      <c r="H453" s="143" t="s">
        <v>30</v>
      </c>
    </row>
    <row r="454" spans="1:8" ht="11.25">
      <c r="A454" s="143">
        <v>453</v>
      </c>
      <c r="B454" s="143" t="s">
        <v>885</v>
      </c>
      <c r="C454" s="143" t="s">
        <v>893</v>
      </c>
      <c r="D454" s="143" t="s">
        <v>894</v>
      </c>
      <c r="E454" s="143" t="s">
        <v>1821</v>
      </c>
      <c r="F454" s="143" t="s">
        <v>1822</v>
      </c>
      <c r="G454" s="143" t="s">
        <v>1823</v>
      </c>
      <c r="H454" s="143" t="s">
        <v>30</v>
      </c>
    </row>
    <row r="455" spans="1:8" ht="11.25">
      <c r="A455" s="143">
        <v>454</v>
      </c>
      <c r="B455" s="143" t="s">
        <v>885</v>
      </c>
      <c r="C455" s="143" t="s">
        <v>893</v>
      </c>
      <c r="D455" s="143" t="s">
        <v>894</v>
      </c>
      <c r="E455" s="143" t="s">
        <v>1809</v>
      </c>
      <c r="F455" s="143" t="s">
        <v>1810</v>
      </c>
      <c r="G455" s="143" t="s">
        <v>1438</v>
      </c>
      <c r="H455" s="143" t="s">
        <v>30</v>
      </c>
    </row>
    <row r="456" spans="1:8" ht="11.25">
      <c r="A456" s="143">
        <v>455</v>
      </c>
      <c r="B456" s="143" t="s">
        <v>885</v>
      </c>
      <c r="C456" s="143" t="s">
        <v>893</v>
      </c>
      <c r="D456" s="143" t="s">
        <v>894</v>
      </c>
      <c r="E456" s="143" t="s">
        <v>1824</v>
      </c>
      <c r="F456" s="143" t="s">
        <v>1825</v>
      </c>
      <c r="G456" s="143" t="s">
        <v>1438</v>
      </c>
      <c r="H456" s="143" t="s">
        <v>30</v>
      </c>
    </row>
    <row r="457" spans="1:8" ht="11.25">
      <c r="A457" s="143">
        <v>456</v>
      </c>
      <c r="B457" s="143" t="s">
        <v>885</v>
      </c>
      <c r="C457" s="143" t="s">
        <v>893</v>
      </c>
      <c r="D457" s="143" t="s">
        <v>894</v>
      </c>
      <c r="E457" s="143" t="s">
        <v>1826</v>
      </c>
      <c r="F457" s="143" t="s">
        <v>1827</v>
      </c>
      <c r="G457" s="143" t="s">
        <v>1828</v>
      </c>
      <c r="H457" s="143" t="s">
        <v>30</v>
      </c>
    </row>
    <row r="458" spans="1:8" ht="11.25">
      <c r="A458" s="143">
        <v>457</v>
      </c>
      <c r="B458" s="143" t="s">
        <v>885</v>
      </c>
      <c r="C458" s="143" t="s">
        <v>893</v>
      </c>
      <c r="D458" s="143" t="s">
        <v>894</v>
      </c>
      <c r="E458" s="143" t="s">
        <v>1811</v>
      </c>
      <c r="F458" s="143" t="s">
        <v>1812</v>
      </c>
      <c r="G458" s="143" t="s">
        <v>1438</v>
      </c>
      <c r="H458" s="143" t="s">
        <v>28</v>
      </c>
    </row>
    <row r="459" spans="1:8" ht="11.25">
      <c r="A459" s="143">
        <v>458</v>
      </c>
      <c r="B459" s="143" t="s">
        <v>885</v>
      </c>
      <c r="C459" s="143" t="s">
        <v>893</v>
      </c>
      <c r="D459" s="143" t="s">
        <v>894</v>
      </c>
      <c r="E459" s="143" t="s">
        <v>1124</v>
      </c>
      <c r="F459" s="143" t="s">
        <v>1125</v>
      </c>
      <c r="G459" s="143" t="s">
        <v>1126</v>
      </c>
      <c r="H459" s="143" t="s">
        <v>30</v>
      </c>
    </row>
    <row r="460" spans="1:8" ht="11.25">
      <c r="A460" s="143">
        <v>459</v>
      </c>
      <c r="B460" s="143" t="s">
        <v>885</v>
      </c>
      <c r="C460" s="143" t="s">
        <v>895</v>
      </c>
      <c r="D460" s="143" t="s">
        <v>896</v>
      </c>
      <c r="E460" s="143" t="s">
        <v>1829</v>
      </c>
      <c r="F460" s="143" t="s">
        <v>1830</v>
      </c>
      <c r="G460" s="143" t="s">
        <v>1438</v>
      </c>
      <c r="H460" s="143" t="s">
        <v>33</v>
      </c>
    </row>
    <row r="461" spans="1:8" ht="11.25">
      <c r="A461" s="143">
        <v>460</v>
      </c>
      <c r="B461" s="143" t="s">
        <v>885</v>
      </c>
      <c r="C461" s="143" t="s">
        <v>895</v>
      </c>
      <c r="D461" s="143" t="s">
        <v>896</v>
      </c>
      <c r="E461" s="143" t="s">
        <v>1809</v>
      </c>
      <c r="F461" s="143" t="s">
        <v>1810</v>
      </c>
      <c r="G461" s="143" t="s">
        <v>1438</v>
      </c>
      <c r="H461" s="143" t="s">
        <v>30</v>
      </c>
    </row>
    <row r="462" spans="1:8" ht="11.25">
      <c r="A462" s="143">
        <v>461</v>
      </c>
      <c r="B462" s="143" t="s">
        <v>885</v>
      </c>
      <c r="C462" s="143" t="s">
        <v>895</v>
      </c>
      <c r="D462" s="143" t="s">
        <v>896</v>
      </c>
      <c r="E462" s="143" t="s">
        <v>1831</v>
      </c>
      <c r="F462" s="143" t="s">
        <v>1832</v>
      </c>
      <c r="G462" s="143" t="s">
        <v>1438</v>
      </c>
      <c r="H462" s="143" t="s">
        <v>30</v>
      </c>
    </row>
    <row r="463" spans="1:8" ht="11.25">
      <c r="A463" s="143">
        <v>462</v>
      </c>
      <c r="B463" s="143" t="s">
        <v>885</v>
      </c>
      <c r="C463" s="143" t="s">
        <v>895</v>
      </c>
      <c r="D463" s="143" t="s">
        <v>896</v>
      </c>
      <c r="E463" s="143" t="s">
        <v>1811</v>
      </c>
      <c r="F463" s="143" t="s">
        <v>1812</v>
      </c>
      <c r="G463" s="143" t="s">
        <v>1438</v>
      </c>
      <c r="H463" s="143" t="s">
        <v>28</v>
      </c>
    </row>
    <row r="464" spans="1:8" ht="11.25">
      <c r="A464" s="143">
        <v>463</v>
      </c>
      <c r="B464" s="143" t="s">
        <v>885</v>
      </c>
      <c r="C464" s="143" t="s">
        <v>897</v>
      </c>
      <c r="D464" s="143" t="s">
        <v>898</v>
      </c>
      <c r="E464" s="143" t="s">
        <v>1809</v>
      </c>
      <c r="F464" s="143" t="s">
        <v>1810</v>
      </c>
      <c r="G464" s="143" t="s">
        <v>1438</v>
      </c>
      <c r="H464" s="143" t="s">
        <v>30</v>
      </c>
    </row>
    <row r="465" spans="1:8" ht="11.25">
      <c r="A465" s="143">
        <v>464</v>
      </c>
      <c r="B465" s="143" t="s">
        <v>885</v>
      </c>
      <c r="C465" s="143" t="s">
        <v>897</v>
      </c>
      <c r="D465" s="143" t="s">
        <v>898</v>
      </c>
      <c r="E465" s="143" t="s">
        <v>1833</v>
      </c>
      <c r="F465" s="143" t="s">
        <v>1834</v>
      </c>
      <c r="G465" s="143" t="s">
        <v>1438</v>
      </c>
      <c r="H465" s="143" t="s">
        <v>30</v>
      </c>
    </row>
    <row r="466" spans="1:8" ht="11.25">
      <c r="A466" s="143">
        <v>465</v>
      </c>
      <c r="B466" s="143" t="s">
        <v>885</v>
      </c>
      <c r="C466" s="143" t="s">
        <v>897</v>
      </c>
      <c r="D466" s="143" t="s">
        <v>898</v>
      </c>
      <c r="E466" s="143" t="s">
        <v>1811</v>
      </c>
      <c r="F466" s="143" t="s">
        <v>1812</v>
      </c>
      <c r="G466" s="143" t="s">
        <v>1438</v>
      </c>
      <c r="H466" s="143" t="s">
        <v>28</v>
      </c>
    </row>
    <row r="467" spans="1:8" ht="11.25">
      <c r="A467" s="143">
        <v>466</v>
      </c>
      <c r="B467" s="143" t="s">
        <v>885</v>
      </c>
      <c r="C467" s="143" t="s">
        <v>1835</v>
      </c>
      <c r="D467" s="143" t="s">
        <v>1836</v>
      </c>
      <c r="E467" s="143" t="s">
        <v>1837</v>
      </c>
      <c r="F467" s="143" t="s">
        <v>1838</v>
      </c>
      <c r="G467" s="143" t="s">
        <v>1438</v>
      </c>
      <c r="H467" s="143" t="s">
        <v>30</v>
      </c>
    </row>
    <row r="468" spans="1:8" ht="11.25">
      <c r="A468" s="143">
        <v>467</v>
      </c>
      <c r="B468" s="143" t="s">
        <v>885</v>
      </c>
      <c r="C468" s="143" t="s">
        <v>1835</v>
      </c>
      <c r="D468" s="143" t="s">
        <v>1836</v>
      </c>
      <c r="E468" s="143" t="s">
        <v>1809</v>
      </c>
      <c r="F468" s="143" t="s">
        <v>1810</v>
      </c>
      <c r="G468" s="143" t="s">
        <v>1438</v>
      </c>
      <c r="H468" s="143" t="s">
        <v>30</v>
      </c>
    </row>
    <row r="469" spans="1:8" ht="11.25">
      <c r="A469" s="143">
        <v>468</v>
      </c>
      <c r="B469" s="143" t="s">
        <v>885</v>
      </c>
      <c r="C469" s="143" t="s">
        <v>1835</v>
      </c>
      <c r="D469" s="143" t="s">
        <v>1836</v>
      </c>
      <c r="E469" s="143" t="s">
        <v>1811</v>
      </c>
      <c r="F469" s="143" t="s">
        <v>1812</v>
      </c>
      <c r="G469" s="143" t="s">
        <v>1438</v>
      </c>
      <c r="H469" s="143" t="s">
        <v>28</v>
      </c>
    </row>
    <row r="470" spans="1:8" ht="11.25">
      <c r="A470" s="143">
        <v>469</v>
      </c>
      <c r="B470" s="143" t="s">
        <v>885</v>
      </c>
      <c r="C470" s="143" t="s">
        <v>885</v>
      </c>
      <c r="D470" s="143" t="s">
        <v>886</v>
      </c>
      <c r="E470" s="143" t="s">
        <v>1809</v>
      </c>
      <c r="F470" s="143" t="s">
        <v>1810</v>
      </c>
      <c r="G470" s="143" t="s">
        <v>1438</v>
      </c>
      <c r="H470" s="143" t="s">
        <v>30</v>
      </c>
    </row>
    <row r="471" spans="1:8" ht="11.25">
      <c r="A471" s="143">
        <v>470</v>
      </c>
      <c r="B471" s="143" t="s">
        <v>885</v>
      </c>
      <c r="C471" s="143" t="s">
        <v>885</v>
      </c>
      <c r="D471" s="143" t="s">
        <v>886</v>
      </c>
      <c r="E471" s="143" t="s">
        <v>1811</v>
      </c>
      <c r="F471" s="143" t="s">
        <v>1812</v>
      </c>
      <c r="G471" s="143" t="s">
        <v>1438</v>
      </c>
      <c r="H471" s="143" t="s">
        <v>28</v>
      </c>
    </row>
    <row r="472" spans="1:8" ht="11.25">
      <c r="A472" s="143">
        <v>471</v>
      </c>
      <c r="B472" s="143" t="s">
        <v>899</v>
      </c>
      <c r="C472" s="143" t="s">
        <v>901</v>
      </c>
      <c r="D472" s="143" t="s">
        <v>902</v>
      </c>
      <c r="E472" s="143" t="s">
        <v>1839</v>
      </c>
      <c r="F472" s="143" t="s">
        <v>1840</v>
      </c>
      <c r="G472" s="143" t="s">
        <v>1504</v>
      </c>
      <c r="H472" s="143" t="s">
        <v>30</v>
      </c>
    </row>
    <row r="473" spans="1:8" ht="11.25">
      <c r="A473" s="143">
        <v>472</v>
      </c>
      <c r="B473" s="143" t="s">
        <v>899</v>
      </c>
      <c r="C473" s="143" t="s">
        <v>903</v>
      </c>
      <c r="D473" s="143" t="s">
        <v>904</v>
      </c>
      <c r="E473" s="143" t="s">
        <v>1629</v>
      </c>
      <c r="F473" s="143" t="s">
        <v>1841</v>
      </c>
      <c r="G473" s="143" t="s">
        <v>1504</v>
      </c>
      <c r="H473" s="143" t="s">
        <v>30</v>
      </c>
    </row>
    <row r="474" spans="1:8" ht="11.25">
      <c r="A474" s="143">
        <v>473</v>
      </c>
      <c r="B474" s="143" t="s">
        <v>899</v>
      </c>
      <c r="C474" s="143" t="s">
        <v>905</v>
      </c>
      <c r="D474" s="143" t="s">
        <v>906</v>
      </c>
      <c r="E474" s="143" t="s">
        <v>1842</v>
      </c>
      <c r="F474" s="143" t="s">
        <v>1843</v>
      </c>
      <c r="G474" s="143" t="s">
        <v>1504</v>
      </c>
      <c r="H474" s="143" t="s">
        <v>30</v>
      </c>
    </row>
    <row r="475" spans="1:8" ht="11.25">
      <c r="A475" s="143">
        <v>474</v>
      </c>
      <c r="B475" s="143" t="s">
        <v>899</v>
      </c>
      <c r="C475" s="143" t="s">
        <v>907</v>
      </c>
      <c r="D475" s="143" t="s">
        <v>908</v>
      </c>
      <c r="E475" s="143" t="s">
        <v>1844</v>
      </c>
      <c r="F475" s="143" t="s">
        <v>1845</v>
      </c>
      <c r="G475" s="143" t="s">
        <v>1241</v>
      </c>
      <c r="H475" s="143" t="s">
        <v>30</v>
      </c>
    </row>
    <row r="476" spans="1:8" ht="11.25">
      <c r="A476" s="143">
        <v>475</v>
      </c>
      <c r="B476" s="143" t="s">
        <v>899</v>
      </c>
      <c r="C476" s="143" t="s">
        <v>907</v>
      </c>
      <c r="D476" s="143" t="s">
        <v>908</v>
      </c>
      <c r="E476" s="143" t="s">
        <v>1242</v>
      </c>
      <c r="F476" s="143" t="s">
        <v>1243</v>
      </c>
      <c r="G476" s="143" t="s">
        <v>1244</v>
      </c>
      <c r="H476" s="143" t="s">
        <v>30</v>
      </c>
    </row>
    <row r="477" spans="1:8" ht="11.25">
      <c r="A477" s="143">
        <v>476</v>
      </c>
      <c r="B477" s="143" t="s">
        <v>899</v>
      </c>
      <c r="C477" s="143" t="s">
        <v>907</v>
      </c>
      <c r="D477" s="143" t="s">
        <v>908</v>
      </c>
      <c r="E477" s="143" t="s">
        <v>1846</v>
      </c>
      <c r="F477" s="143" t="s">
        <v>1847</v>
      </c>
      <c r="G477" s="143" t="s">
        <v>1504</v>
      </c>
      <c r="H477" s="143" t="s">
        <v>30</v>
      </c>
    </row>
    <row r="478" spans="1:8" ht="11.25">
      <c r="A478" s="143">
        <v>477</v>
      </c>
      <c r="B478" s="143" t="s">
        <v>899</v>
      </c>
      <c r="C478" s="143" t="s">
        <v>909</v>
      </c>
      <c r="D478" s="143" t="s">
        <v>910</v>
      </c>
      <c r="E478" s="143" t="s">
        <v>1848</v>
      </c>
      <c r="F478" s="143" t="s">
        <v>1849</v>
      </c>
      <c r="G478" s="143" t="s">
        <v>1504</v>
      </c>
      <c r="H478" s="143" t="s">
        <v>30</v>
      </c>
    </row>
    <row r="479" spans="1:8" ht="11.25">
      <c r="A479" s="143">
        <v>478</v>
      </c>
      <c r="B479" s="143" t="s">
        <v>899</v>
      </c>
      <c r="C479" s="143" t="s">
        <v>911</v>
      </c>
      <c r="D479" s="143" t="s">
        <v>912</v>
      </c>
      <c r="E479" s="143" t="s">
        <v>1850</v>
      </c>
      <c r="F479" s="143" t="s">
        <v>1851</v>
      </c>
      <c r="G479" s="143" t="s">
        <v>1504</v>
      </c>
      <c r="H479" s="143" t="s">
        <v>30</v>
      </c>
    </row>
    <row r="480" spans="1:8" ht="11.25">
      <c r="A480" s="143">
        <v>479</v>
      </c>
      <c r="B480" s="143" t="s">
        <v>899</v>
      </c>
      <c r="C480" s="143" t="s">
        <v>913</v>
      </c>
      <c r="D480" s="143" t="s">
        <v>914</v>
      </c>
      <c r="E480" s="143" t="s">
        <v>1852</v>
      </c>
      <c r="F480" s="143" t="s">
        <v>1853</v>
      </c>
      <c r="G480" s="143" t="s">
        <v>1504</v>
      </c>
      <c r="H480" s="143" t="s">
        <v>30</v>
      </c>
    </row>
    <row r="481" spans="1:8" ht="11.25">
      <c r="A481" s="143">
        <v>480</v>
      </c>
      <c r="B481" s="143" t="s">
        <v>899</v>
      </c>
      <c r="C481" s="143" t="s">
        <v>915</v>
      </c>
      <c r="D481" s="143" t="s">
        <v>916</v>
      </c>
      <c r="E481" s="143" t="s">
        <v>1854</v>
      </c>
      <c r="F481" s="143" t="s">
        <v>1855</v>
      </c>
      <c r="G481" s="143" t="s">
        <v>1504</v>
      </c>
      <c r="H481" s="143" t="s">
        <v>30</v>
      </c>
    </row>
    <row r="482" spans="1:8" ht="11.25">
      <c r="A482" s="143">
        <v>481</v>
      </c>
      <c r="B482" s="143" t="s">
        <v>899</v>
      </c>
      <c r="C482" s="143" t="s">
        <v>917</v>
      </c>
      <c r="D482" s="143" t="s">
        <v>918</v>
      </c>
      <c r="E482" s="143" t="s">
        <v>1856</v>
      </c>
      <c r="F482" s="143" t="s">
        <v>1125</v>
      </c>
      <c r="G482" s="143" t="s">
        <v>1504</v>
      </c>
      <c r="H482" s="143" t="s">
        <v>30</v>
      </c>
    </row>
    <row r="483" spans="1:8" ht="11.25">
      <c r="A483" s="143">
        <v>482</v>
      </c>
      <c r="B483" s="143" t="s">
        <v>899</v>
      </c>
      <c r="C483" s="143" t="s">
        <v>917</v>
      </c>
      <c r="D483" s="143" t="s">
        <v>918</v>
      </c>
      <c r="E483" s="143" t="s">
        <v>1857</v>
      </c>
      <c r="F483" s="143" t="s">
        <v>1858</v>
      </c>
      <c r="G483" s="143" t="s">
        <v>1504</v>
      </c>
      <c r="H483" s="143" t="s">
        <v>30</v>
      </c>
    </row>
    <row r="484" spans="1:8" ht="11.25">
      <c r="A484" s="143">
        <v>483</v>
      </c>
      <c r="B484" s="143" t="s">
        <v>899</v>
      </c>
      <c r="C484" s="143" t="s">
        <v>919</v>
      </c>
      <c r="D484" s="143" t="s">
        <v>920</v>
      </c>
      <c r="E484" s="143" t="s">
        <v>1859</v>
      </c>
      <c r="F484" s="143" t="s">
        <v>1860</v>
      </c>
      <c r="G484" s="143" t="s">
        <v>1504</v>
      </c>
      <c r="H484" s="143" t="s">
        <v>28</v>
      </c>
    </row>
    <row r="485" spans="1:8" ht="11.25">
      <c r="A485" s="143">
        <v>484</v>
      </c>
      <c r="B485" s="143" t="s">
        <v>899</v>
      </c>
      <c r="C485" s="143" t="s">
        <v>919</v>
      </c>
      <c r="D485" s="143" t="s">
        <v>920</v>
      </c>
      <c r="E485" s="143" t="s">
        <v>1656</v>
      </c>
      <c r="F485" s="143" t="s">
        <v>1657</v>
      </c>
      <c r="G485" s="143" t="s">
        <v>1504</v>
      </c>
      <c r="H485" s="143" t="s">
        <v>33</v>
      </c>
    </row>
    <row r="486" spans="1:8" ht="11.25">
      <c r="A486" s="143">
        <v>485</v>
      </c>
      <c r="B486" s="143" t="s">
        <v>899</v>
      </c>
      <c r="C486" s="143" t="s">
        <v>919</v>
      </c>
      <c r="D486" s="143" t="s">
        <v>920</v>
      </c>
      <c r="E486" s="143" t="s">
        <v>1861</v>
      </c>
      <c r="F486" s="143" t="s">
        <v>1862</v>
      </c>
      <c r="G486" s="143" t="s">
        <v>1277</v>
      </c>
      <c r="H486" s="143" t="s">
        <v>30</v>
      </c>
    </row>
    <row r="487" spans="1:8" ht="11.25">
      <c r="A487" s="143">
        <v>486</v>
      </c>
      <c r="B487" s="143" t="s">
        <v>899</v>
      </c>
      <c r="C487" s="143" t="s">
        <v>921</v>
      </c>
      <c r="D487" s="143" t="s">
        <v>922</v>
      </c>
      <c r="E487" s="143" t="s">
        <v>1863</v>
      </c>
      <c r="F487" s="143" t="s">
        <v>1864</v>
      </c>
      <c r="G487" s="143" t="s">
        <v>1338</v>
      </c>
      <c r="H487" s="143" t="s">
        <v>30</v>
      </c>
    </row>
    <row r="488" spans="1:8" ht="11.25">
      <c r="A488" s="143">
        <v>487</v>
      </c>
      <c r="B488" s="143" t="s">
        <v>899</v>
      </c>
      <c r="C488" s="143" t="s">
        <v>921</v>
      </c>
      <c r="D488" s="143" t="s">
        <v>922</v>
      </c>
      <c r="E488" s="143" t="s">
        <v>1865</v>
      </c>
      <c r="F488" s="143" t="s">
        <v>1866</v>
      </c>
      <c r="G488" s="143" t="s">
        <v>1504</v>
      </c>
      <c r="H488" s="143" t="s">
        <v>30</v>
      </c>
    </row>
    <row r="489" spans="1:8" ht="11.25">
      <c r="A489" s="143">
        <v>488</v>
      </c>
      <c r="B489" s="143" t="s">
        <v>899</v>
      </c>
      <c r="C489" s="143" t="s">
        <v>923</v>
      </c>
      <c r="D489" s="143" t="s">
        <v>924</v>
      </c>
      <c r="E489" s="143" t="s">
        <v>1867</v>
      </c>
      <c r="F489" s="143" t="s">
        <v>1868</v>
      </c>
      <c r="G489" s="143" t="s">
        <v>1504</v>
      </c>
      <c r="H489" s="143" t="s">
        <v>30</v>
      </c>
    </row>
    <row r="490" spans="1:8" ht="11.25">
      <c r="A490" s="143">
        <v>489</v>
      </c>
      <c r="B490" s="143" t="s">
        <v>899</v>
      </c>
      <c r="C490" s="143" t="s">
        <v>923</v>
      </c>
      <c r="D490" s="143" t="s">
        <v>924</v>
      </c>
      <c r="E490" s="143" t="s">
        <v>1846</v>
      </c>
      <c r="F490" s="143" t="s">
        <v>1847</v>
      </c>
      <c r="G490" s="143" t="s">
        <v>1504</v>
      </c>
      <c r="H490" s="143" t="s">
        <v>30</v>
      </c>
    </row>
    <row r="491" spans="1:8" ht="11.25">
      <c r="A491" s="143">
        <v>490</v>
      </c>
      <c r="B491" s="143" t="s">
        <v>899</v>
      </c>
      <c r="C491" s="143" t="s">
        <v>923</v>
      </c>
      <c r="D491" s="143" t="s">
        <v>924</v>
      </c>
      <c r="E491" s="143" t="s">
        <v>1629</v>
      </c>
      <c r="F491" s="143" t="s">
        <v>1841</v>
      </c>
      <c r="G491" s="143" t="s">
        <v>1504</v>
      </c>
      <c r="H491" s="143" t="s">
        <v>30</v>
      </c>
    </row>
    <row r="492" spans="1:8" ht="11.25">
      <c r="A492" s="143">
        <v>491</v>
      </c>
      <c r="B492" s="143" t="s">
        <v>899</v>
      </c>
      <c r="C492" s="143" t="s">
        <v>925</v>
      </c>
      <c r="D492" s="143" t="s">
        <v>926</v>
      </c>
      <c r="E492" s="143" t="s">
        <v>1869</v>
      </c>
      <c r="F492" s="143" t="s">
        <v>1870</v>
      </c>
      <c r="G492" s="143" t="s">
        <v>1504</v>
      </c>
      <c r="H492" s="143" t="s">
        <v>30</v>
      </c>
    </row>
    <row r="493" spans="1:8" ht="11.25">
      <c r="A493" s="143">
        <v>492</v>
      </c>
      <c r="B493" s="143" t="s">
        <v>899</v>
      </c>
      <c r="C493" s="143" t="s">
        <v>927</v>
      </c>
      <c r="D493" s="143" t="s">
        <v>928</v>
      </c>
      <c r="E493" s="143" t="s">
        <v>1865</v>
      </c>
      <c r="F493" s="143" t="s">
        <v>1866</v>
      </c>
      <c r="G493" s="143" t="s">
        <v>1504</v>
      </c>
      <c r="H493" s="143" t="s">
        <v>30</v>
      </c>
    </row>
    <row r="494" spans="1:8" ht="11.25">
      <c r="A494" s="143">
        <v>493</v>
      </c>
      <c r="B494" s="143" t="s">
        <v>899</v>
      </c>
      <c r="C494" s="143" t="s">
        <v>929</v>
      </c>
      <c r="D494" s="143" t="s">
        <v>930</v>
      </c>
      <c r="E494" s="143" t="s">
        <v>1871</v>
      </c>
      <c r="F494" s="143" t="s">
        <v>1872</v>
      </c>
      <c r="G494" s="143" t="s">
        <v>1504</v>
      </c>
      <c r="H494" s="143" t="s">
        <v>30</v>
      </c>
    </row>
    <row r="495" spans="1:8" ht="11.25">
      <c r="A495" s="143">
        <v>494</v>
      </c>
      <c r="B495" s="143" t="s">
        <v>931</v>
      </c>
      <c r="C495" s="143" t="s">
        <v>933</v>
      </c>
      <c r="D495" s="143" t="s">
        <v>934</v>
      </c>
      <c r="E495" s="143" t="s">
        <v>1873</v>
      </c>
      <c r="F495" s="143" t="s">
        <v>1874</v>
      </c>
      <c r="G495" s="143" t="s">
        <v>1378</v>
      </c>
      <c r="H495" s="143" t="s">
        <v>30</v>
      </c>
    </row>
    <row r="496" spans="1:8" ht="11.25">
      <c r="A496" s="143">
        <v>495</v>
      </c>
      <c r="B496" s="143" t="s">
        <v>931</v>
      </c>
      <c r="C496" s="143" t="s">
        <v>935</v>
      </c>
      <c r="D496" s="143" t="s">
        <v>936</v>
      </c>
      <c r="E496" s="143" t="s">
        <v>1875</v>
      </c>
      <c r="F496" s="143" t="s">
        <v>1876</v>
      </c>
      <c r="G496" s="143" t="s">
        <v>1877</v>
      </c>
      <c r="H496" s="143" t="s">
        <v>30</v>
      </c>
    </row>
    <row r="497" spans="1:8" ht="11.25">
      <c r="A497" s="143">
        <v>496</v>
      </c>
      <c r="B497" s="143" t="s">
        <v>931</v>
      </c>
      <c r="C497" s="143" t="s">
        <v>935</v>
      </c>
      <c r="D497" s="143" t="s">
        <v>936</v>
      </c>
      <c r="E497" s="143" t="s">
        <v>1875</v>
      </c>
      <c r="F497" s="143" t="s">
        <v>1878</v>
      </c>
      <c r="G497" s="143" t="s">
        <v>1378</v>
      </c>
      <c r="H497" s="143" t="s">
        <v>30</v>
      </c>
    </row>
    <row r="498" spans="1:8" ht="11.25">
      <c r="A498" s="143">
        <v>497</v>
      </c>
      <c r="B498" s="143" t="s">
        <v>931</v>
      </c>
      <c r="C498" s="143" t="s">
        <v>935</v>
      </c>
      <c r="D498" s="143" t="s">
        <v>936</v>
      </c>
      <c r="E498" s="143" t="s">
        <v>1879</v>
      </c>
      <c r="F498" s="143" t="s">
        <v>1880</v>
      </c>
      <c r="G498" s="143" t="s">
        <v>1378</v>
      </c>
      <c r="H498" s="143" t="s">
        <v>30</v>
      </c>
    </row>
    <row r="499" spans="1:8" ht="11.25">
      <c r="A499" s="143">
        <v>498</v>
      </c>
      <c r="B499" s="143" t="s">
        <v>931</v>
      </c>
      <c r="C499" s="143" t="s">
        <v>935</v>
      </c>
      <c r="D499" s="143" t="s">
        <v>936</v>
      </c>
      <c r="E499" s="143" t="s">
        <v>1397</v>
      </c>
      <c r="F499" s="143" t="s">
        <v>1398</v>
      </c>
      <c r="G499" s="143" t="s">
        <v>1399</v>
      </c>
      <c r="H499" s="143" t="s">
        <v>30</v>
      </c>
    </row>
    <row r="500" spans="1:8" ht="11.25">
      <c r="A500" s="143">
        <v>499</v>
      </c>
      <c r="B500" s="143" t="s">
        <v>931</v>
      </c>
      <c r="C500" s="143" t="s">
        <v>937</v>
      </c>
      <c r="D500" s="143" t="s">
        <v>938</v>
      </c>
      <c r="E500" s="143" t="s">
        <v>1881</v>
      </c>
      <c r="F500" s="143" t="s">
        <v>1882</v>
      </c>
      <c r="G500" s="143" t="s">
        <v>1378</v>
      </c>
      <c r="H500" s="143" t="s">
        <v>30</v>
      </c>
    </row>
    <row r="501" spans="1:8" ht="11.25">
      <c r="A501" s="143">
        <v>500</v>
      </c>
      <c r="B501" s="143" t="s">
        <v>931</v>
      </c>
      <c r="C501" s="143" t="s">
        <v>939</v>
      </c>
      <c r="D501" s="143" t="s">
        <v>940</v>
      </c>
      <c r="E501" s="143" t="s">
        <v>1883</v>
      </c>
      <c r="F501" s="143" t="s">
        <v>1884</v>
      </c>
      <c r="G501" s="143" t="s">
        <v>1378</v>
      </c>
      <c r="H501" s="143" t="s">
        <v>30</v>
      </c>
    </row>
    <row r="502" spans="1:8" ht="11.25">
      <c r="A502" s="143">
        <v>501</v>
      </c>
      <c r="B502" s="143" t="s">
        <v>931</v>
      </c>
      <c r="C502" s="143" t="s">
        <v>941</v>
      </c>
      <c r="D502" s="143" t="s">
        <v>942</v>
      </c>
      <c r="E502" s="143" t="s">
        <v>1885</v>
      </c>
      <c r="F502" s="143" t="s">
        <v>1886</v>
      </c>
      <c r="G502" s="143" t="s">
        <v>1378</v>
      </c>
      <c r="H502" s="143" t="s">
        <v>30</v>
      </c>
    </row>
    <row r="503" spans="1:8" ht="11.25">
      <c r="A503" s="143">
        <v>502</v>
      </c>
      <c r="B503" s="143" t="s">
        <v>931</v>
      </c>
      <c r="C503" s="143" t="s">
        <v>941</v>
      </c>
      <c r="D503" s="143" t="s">
        <v>942</v>
      </c>
      <c r="E503" s="143" t="s">
        <v>1397</v>
      </c>
      <c r="F503" s="143" t="s">
        <v>1398</v>
      </c>
      <c r="G503" s="143" t="s">
        <v>1399</v>
      </c>
      <c r="H503" s="143" t="s">
        <v>30</v>
      </c>
    </row>
    <row r="504" spans="1:8" ht="11.25">
      <c r="A504" s="143">
        <v>503</v>
      </c>
      <c r="B504" s="143" t="s">
        <v>931</v>
      </c>
      <c r="C504" s="143" t="s">
        <v>943</v>
      </c>
      <c r="D504" s="143" t="s">
        <v>944</v>
      </c>
      <c r="E504" s="143" t="s">
        <v>1887</v>
      </c>
      <c r="F504" s="143" t="s">
        <v>1888</v>
      </c>
      <c r="G504" s="143" t="s">
        <v>1378</v>
      </c>
      <c r="H504" s="143" t="s">
        <v>27</v>
      </c>
    </row>
    <row r="505" spans="1:8" ht="11.25">
      <c r="A505" s="143">
        <v>504</v>
      </c>
      <c r="B505" s="143" t="s">
        <v>931</v>
      </c>
      <c r="C505" s="143" t="s">
        <v>943</v>
      </c>
      <c r="D505" s="143" t="s">
        <v>944</v>
      </c>
      <c r="E505" s="143" t="s">
        <v>1470</v>
      </c>
      <c r="F505" s="143" t="s">
        <v>1471</v>
      </c>
      <c r="G505" s="143" t="s">
        <v>1378</v>
      </c>
      <c r="H505" s="143" t="s">
        <v>27</v>
      </c>
    </row>
    <row r="506" spans="1:8" ht="11.25">
      <c r="A506" s="143">
        <v>505</v>
      </c>
      <c r="B506" s="143" t="s">
        <v>931</v>
      </c>
      <c r="C506" s="143" t="s">
        <v>943</v>
      </c>
      <c r="D506" s="143" t="s">
        <v>944</v>
      </c>
      <c r="E506" s="143" t="s">
        <v>1889</v>
      </c>
      <c r="F506" s="143" t="s">
        <v>1890</v>
      </c>
      <c r="G506" s="143" t="s">
        <v>1877</v>
      </c>
      <c r="H506" s="143" t="s">
        <v>33</v>
      </c>
    </row>
    <row r="507" spans="1:8" ht="11.25">
      <c r="A507" s="143">
        <v>506</v>
      </c>
      <c r="B507" s="143" t="s">
        <v>931</v>
      </c>
      <c r="C507" s="143" t="s">
        <v>943</v>
      </c>
      <c r="D507" s="143" t="s">
        <v>944</v>
      </c>
      <c r="E507" s="143" t="s">
        <v>1397</v>
      </c>
      <c r="F507" s="143" t="s">
        <v>1398</v>
      </c>
      <c r="G507" s="143" t="s">
        <v>1399</v>
      </c>
      <c r="H507" s="143" t="s">
        <v>30</v>
      </c>
    </row>
    <row r="508" spans="1:8" ht="11.25">
      <c r="A508" s="143">
        <v>507</v>
      </c>
      <c r="B508" s="143" t="s">
        <v>931</v>
      </c>
      <c r="C508" s="143" t="s">
        <v>945</v>
      </c>
      <c r="D508" s="143" t="s">
        <v>946</v>
      </c>
      <c r="E508" s="143" t="s">
        <v>1891</v>
      </c>
      <c r="F508" s="143" t="s">
        <v>1892</v>
      </c>
      <c r="G508" s="143" t="s">
        <v>1378</v>
      </c>
      <c r="H508" s="143" t="s">
        <v>30</v>
      </c>
    </row>
    <row r="509" spans="1:8" ht="11.25">
      <c r="A509" s="143">
        <v>508</v>
      </c>
      <c r="B509" s="143" t="s">
        <v>931</v>
      </c>
      <c r="C509" s="143" t="s">
        <v>947</v>
      </c>
      <c r="D509" s="143" t="s">
        <v>948</v>
      </c>
      <c r="E509" s="143" t="s">
        <v>1893</v>
      </c>
      <c r="F509" s="143" t="s">
        <v>1894</v>
      </c>
      <c r="G509" s="143" t="s">
        <v>1378</v>
      </c>
      <c r="H509" s="143" t="s">
        <v>30</v>
      </c>
    </row>
    <row r="510" spans="1:8" ht="11.25">
      <c r="A510" s="143">
        <v>509</v>
      </c>
      <c r="B510" s="143" t="s">
        <v>931</v>
      </c>
      <c r="C510" s="143" t="s">
        <v>947</v>
      </c>
      <c r="D510" s="143" t="s">
        <v>948</v>
      </c>
      <c r="E510" s="143" t="s">
        <v>1895</v>
      </c>
      <c r="F510" s="143" t="s">
        <v>1896</v>
      </c>
      <c r="G510" s="143" t="s">
        <v>1356</v>
      </c>
      <c r="H510" s="143" t="s">
        <v>32</v>
      </c>
    </row>
    <row r="511" spans="1:8" ht="11.25">
      <c r="A511" s="143">
        <v>510</v>
      </c>
      <c r="B511" s="143" t="s">
        <v>931</v>
      </c>
      <c r="C511" s="143" t="s">
        <v>947</v>
      </c>
      <c r="D511" s="143" t="s">
        <v>948</v>
      </c>
      <c r="E511" s="143" t="s">
        <v>1897</v>
      </c>
      <c r="F511" s="143" t="s">
        <v>1898</v>
      </c>
      <c r="G511" s="143" t="s">
        <v>1877</v>
      </c>
      <c r="H511" s="143" t="s">
        <v>30</v>
      </c>
    </row>
    <row r="512" spans="1:8" ht="11.25">
      <c r="A512" s="143">
        <v>511</v>
      </c>
      <c r="B512" s="143" t="s">
        <v>931</v>
      </c>
      <c r="C512" s="143" t="s">
        <v>947</v>
      </c>
      <c r="D512" s="143" t="s">
        <v>948</v>
      </c>
      <c r="E512" s="143" t="s">
        <v>1397</v>
      </c>
      <c r="F512" s="143" t="s">
        <v>1398</v>
      </c>
      <c r="G512" s="143" t="s">
        <v>1399</v>
      </c>
      <c r="H512" s="143" t="s">
        <v>30</v>
      </c>
    </row>
    <row r="513" spans="1:8" ht="11.25">
      <c r="A513" s="143">
        <v>512</v>
      </c>
      <c r="B513" s="143" t="s">
        <v>931</v>
      </c>
      <c r="C513" s="143" t="s">
        <v>949</v>
      </c>
      <c r="D513" s="143" t="s">
        <v>950</v>
      </c>
      <c r="E513" s="143" t="s">
        <v>1899</v>
      </c>
      <c r="F513" s="143" t="s">
        <v>1900</v>
      </c>
      <c r="G513" s="143" t="s">
        <v>1378</v>
      </c>
      <c r="H513" s="143" t="s">
        <v>30</v>
      </c>
    </row>
    <row r="514" spans="1:8" ht="11.25">
      <c r="A514" s="143">
        <v>513</v>
      </c>
      <c r="B514" s="143" t="s">
        <v>931</v>
      </c>
      <c r="C514" s="143" t="s">
        <v>951</v>
      </c>
      <c r="D514" s="143" t="s">
        <v>952</v>
      </c>
      <c r="E514" s="143" t="s">
        <v>1901</v>
      </c>
      <c r="F514" s="143" t="s">
        <v>1902</v>
      </c>
      <c r="G514" s="143" t="s">
        <v>1378</v>
      </c>
      <c r="H514" s="143" t="s">
        <v>30</v>
      </c>
    </row>
    <row r="515" spans="1:8" ht="11.25">
      <c r="A515" s="143">
        <v>514</v>
      </c>
      <c r="B515" s="143" t="s">
        <v>931</v>
      </c>
      <c r="C515" s="143" t="s">
        <v>953</v>
      </c>
      <c r="D515" s="143" t="s">
        <v>954</v>
      </c>
      <c r="E515" s="143" t="s">
        <v>1903</v>
      </c>
      <c r="F515" s="143" t="s">
        <v>1904</v>
      </c>
      <c r="G515" s="143" t="s">
        <v>1378</v>
      </c>
      <c r="H515" s="143" t="s">
        <v>30</v>
      </c>
    </row>
    <row r="516" spans="1:8" ht="11.25">
      <c r="A516" s="143">
        <v>515</v>
      </c>
      <c r="B516" s="143" t="s">
        <v>931</v>
      </c>
      <c r="C516" s="143" t="s">
        <v>959</v>
      </c>
      <c r="D516" s="143" t="s">
        <v>960</v>
      </c>
      <c r="E516" s="143" t="s">
        <v>1905</v>
      </c>
      <c r="F516" s="143" t="s">
        <v>1906</v>
      </c>
      <c r="G516" s="143" t="s">
        <v>1378</v>
      </c>
      <c r="H516" s="143" t="s">
        <v>30</v>
      </c>
    </row>
    <row r="517" spans="1:8" ht="11.25">
      <c r="A517" s="143">
        <v>516</v>
      </c>
      <c r="B517" s="143" t="s">
        <v>961</v>
      </c>
      <c r="C517" s="143" t="s">
        <v>963</v>
      </c>
      <c r="D517" s="143" t="s">
        <v>964</v>
      </c>
      <c r="E517" s="143" t="s">
        <v>1907</v>
      </c>
      <c r="F517" s="143" t="s">
        <v>1908</v>
      </c>
      <c r="G517" s="143" t="s">
        <v>1431</v>
      </c>
      <c r="H517" s="143" t="s">
        <v>30</v>
      </c>
    </row>
    <row r="518" spans="1:8" ht="11.25">
      <c r="A518" s="143">
        <v>517</v>
      </c>
      <c r="B518" s="143" t="s">
        <v>961</v>
      </c>
      <c r="C518" s="143" t="s">
        <v>965</v>
      </c>
      <c r="D518" s="143" t="s">
        <v>966</v>
      </c>
      <c r="E518" s="143" t="s">
        <v>1909</v>
      </c>
      <c r="F518" s="143" t="s">
        <v>1910</v>
      </c>
      <c r="G518" s="143" t="s">
        <v>1431</v>
      </c>
      <c r="H518" s="143" t="s">
        <v>30</v>
      </c>
    </row>
    <row r="519" spans="1:8" ht="11.25">
      <c r="A519" s="143">
        <v>518</v>
      </c>
      <c r="B519" s="143" t="s">
        <v>961</v>
      </c>
      <c r="C519" s="143" t="s">
        <v>965</v>
      </c>
      <c r="D519" s="143" t="s">
        <v>966</v>
      </c>
      <c r="E519" s="143" t="s">
        <v>1911</v>
      </c>
      <c r="F519" s="143" t="s">
        <v>1912</v>
      </c>
      <c r="G519" s="143" t="s">
        <v>1431</v>
      </c>
      <c r="H519" s="143" t="s">
        <v>30</v>
      </c>
    </row>
    <row r="520" spans="1:8" ht="11.25">
      <c r="A520" s="143">
        <v>519</v>
      </c>
      <c r="B520" s="143" t="s">
        <v>961</v>
      </c>
      <c r="C520" s="143" t="s">
        <v>967</v>
      </c>
      <c r="D520" s="143" t="s">
        <v>968</v>
      </c>
      <c r="E520" s="143" t="s">
        <v>1844</v>
      </c>
      <c r="F520" s="143" t="s">
        <v>1845</v>
      </c>
      <c r="G520" s="143" t="s">
        <v>1241</v>
      </c>
      <c r="H520" s="143" t="s">
        <v>30</v>
      </c>
    </row>
    <row r="521" spans="1:8" ht="11.25">
      <c r="A521" s="143">
        <v>520</v>
      </c>
      <c r="B521" s="143" t="s">
        <v>961</v>
      </c>
      <c r="C521" s="143" t="s">
        <v>967</v>
      </c>
      <c r="D521" s="143" t="s">
        <v>968</v>
      </c>
      <c r="E521" s="143" t="s">
        <v>1913</v>
      </c>
      <c r="F521" s="143" t="s">
        <v>1914</v>
      </c>
      <c r="G521" s="143" t="s">
        <v>1431</v>
      </c>
      <c r="H521" s="143" t="s">
        <v>30</v>
      </c>
    </row>
    <row r="522" spans="1:8" ht="11.25">
      <c r="A522" s="143">
        <v>521</v>
      </c>
      <c r="B522" s="143" t="s">
        <v>961</v>
      </c>
      <c r="C522" s="143" t="s">
        <v>967</v>
      </c>
      <c r="D522" s="143" t="s">
        <v>968</v>
      </c>
      <c r="E522" s="143" t="s">
        <v>1124</v>
      </c>
      <c r="F522" s="143" t="s">
        <v>1125</v>
      </c>
      <c r="G522" s="143" t="s">
        <v>1126</v>
      </c>
      <c r="H522" s="143" t="s">
        <v>30</v>
      </c>
    </row>
    <row r="523" spans="1:8" ht="11.25">
      <c r="A523" s="143">
        <v>522</v>
      </c>
      <c r="B523" s="143" t="s">
        <v>961</v>
      </c>
      <c r="C523" s="143" t="s">
        <v>969</v>
      </c>
      <c r="D523" s="143" t="s">
        <v>970</v>
      </c>
      <c r="E523" s="143" t="s">
        <v>1915</v>
      </c>
      <c r="F523" s="143" t="s">
        <v>1916</v>
      </c>
      <c r="G523" s="143" t="s">
        <v>1431</v>
      </c>
      <c r="H523" s="143" t="s">
        <v>30</v>
      </c>
    </row>
    <row r="524" spans="1:8" ht="11.25">
      <c r="A524" s="143">
        <v>523</v>
      </c>
      <c r="B524" s="143" t="s">
        <v>961</v>
      </c>
      <c r="C524" s="143" t="s">
        <v>788</v>
      </c>
      <c r="D524" s="143" t="s">
        <v>971</v>
      </c>
      <c r="E524" s="143" t="s">
        <v>1917</v>
      </c>
      <c r="F524" s="143" t="s">
        <v>1918</v>
      </c>
      <c r="G524" s="143" t="s">
        <v>1431</v>
      </c>
      <c r="H524" s="143" t="s">
        <v>30</v>
      </c>
    </row>
    <row r="525" spans="1:8" ht="11.25">
      <c r="A525" s="143">
        <v>524</v>
      </c>
      <c r="B525" s="143" t="s">
        <v>961</v>
      </c>
      <c r="C525" s="143" t="s">
        <v>972</v>
      </c>
      <c r="D525" s="143" t="s">
        <v>973</v>
      </c>
      <c r="E525" s="143" t="s">
        <v>1919</v>
      </c>
      <c r="F525" s="143" t="s">
        <v>1920</v>
      </c>
      <c r="G525" s="143" t="s">
        <v>1431</v>
      </c>
      <c r="H525" s="143" t="s">
        <v>30</v>
      </c>
    </row>
    <row r="526" spans="1:8" ht="11.25">
      <c r="A526" s="143">
        <v>525</v>
      </c>
      <c r="B526" s="143" t="s">
        <v>961</v>
      </c>
      <c r="C526" s="143" t="s">
        <v>974</v>
      </c>
      <c r="D526" s="143" t="s">
        <v>975</v>
      </c>
      <c r="E526" s="143" t="s">
        <v>1921</v>
      </c>
      <c r="F526" s="143" t="s">
        <v>1922</v>
      </c>
      <c r="G526" s="143" t="s">
        <v>1431</v>
      </c>
      <c r="H526" s="143" t="s">
        <v>30</v>
      </c>
    </row>
    <row r="527" spans="1:8" ht="11.25">
      <c r="A527" s="143">
        <v>526</v>
      </c>
      <c r="B527" s="143" t="s">
        <v>961</v>
      </c>
      <c r="C527" s="143" t="s">
        <v>976</v>
      </c>
      <c r="D527" s="143" t="s">
        <v>977</v>
      </c>
      <c r="E527" s="143" t="s">
        <v>1923</v>
      </c>
      <c r="F527" s="143" t="s">
        <v>1924</v>
      </c>
      <c r="G527" s="143" t="s">
        <v>1925</v>
      </c>
      <c r="H527" s="143" t="s">
        <v>30</v>
      </c>
    </row>
    <row r="528" spans="1:8" ht="11.25">
      <c r="A528" s="143">
        <v>527</v>
      </c>
      <c r="B528" s="143" t="s">
        <v>961</v>
      </c>
      <c r="C528" s="143" t="s">
        <v>976</v>
      </c>
      <c r="D528" s="143" t="s">
        <v>977</v>
      </c>
      <c r="E528" s="143" t="s">
        <v>1926</v>
      </c>
      <c r="F528" s="143" t="s">
        <v>1927</v>
      </c>
      <c r="G528" s="143" t="s">
        <v>1925</v>
      </c>
      <c r="H528" s="143" t="s">
        <v>30</v>
      </c>
    </row>
    <row r="529" spans="1:8" ht="11.25">
      <c r="A529" s="143">
        <v>528</v>
      </c>
      <c r="B529" s="143" t="s">
        <v>961</v>
      </c>
      <c r="C529" s="143" t="s">
        <v>976</v>
      </c>
      <c r="D529" s="143" t="s">
        <v>977</v>
      </c>
      <c r="E529" s="143" t="s">
        <v>1928</v>
      </c>
      <c r="F529" s="143" t="s">
        <v>1929</v>
      </c>
      <c r="G529" s="143" t="s">
        <v>1431</v>
      </c>
      <c r="H529" s="143" t="s">
        <v>28</v>
      </c>
    </row>
    <row r="530" spans="1:8" ht="11.25">
      <c r="A530" s="143">
        <v>529</v>
      </c>
      <c r="B530" s="143" t="s">
        <v>961</v>
      </c>
      <c r="C530" s="143" t="s">
        <v>976</v>
      </c>
      <c r="D530" s="143" t="s">
        <v>977</v>
      </c>
      <c r="E530" s="143" t="s">
        <v>1930</v>
      </c>
      <c r="F530" s="143" t="s">
        <v>1931</v>
      </c>
      <c r="G530" s="143" t="s">
        <v>1431</v>
      </c>
      <c r="H530" s="143" t="s">
        <v>30</v>
      </c>
    </row>
    <row r="531" spans="1:8" ht="11.25">
      <c r="A531" s="143">
        <v>530</v>
      </c>
      <c r="B531" s="143" t="s">
        <v>961</v>
      </c>
      <c r="C531" s="143" t="s">
        <v>976</v>
      </c>
      <c r="D531" s="143" t="s">
        <v>977</v>
      </c>
      <c r="E531" s="143" t="s">
        <v>1932</v>
      </c>
      <c r="F531" s="143" t="s">
        <v>1933</v>
      </c>
      <c r="G531" s="143" t="s">
        <v>1431</v>
      </c>
      <c r="H531" s="143" t="s">
        <v>30</v>
      </c>
    </row>
    <row r="532" spans="1:8" ht="11.25">
      <c r="A532" s="143">
        <v>531</v>
      </c>
      <c r="B532" s="143" t="s">
        <v>961</v>
      </c>
      <c r="C532" s="143" t="s">
        <v>978</v>
      </c>
      <c r="D532" s="143" t="s">
        <v>979</v>
      </c>
      <c r="E532" s="143" t="s">
        <v>1934</v>
      </c>
      <c r="F532" s="143" t="s">
        <v>1935</v>
      </c>
      <c r="G532" s="143" t="s">
        <v>1925</v>
      </c>
      <c r="H532" s="143" t="s">
        <v>30</v>
      </c>
    </row>
    <row r="533" spans="1:8" ht="11.25">
      <c r="A533" s="143">
        <v>532</v>
      </c>
      <c r="B533" s="143" t="s">
        <v>961</v>
      </c>
      <c r="C533" s="143" t="s">
        <v>978</v>
      </c>
      <c r="D533" s="143" t="s">
        <v>979</v>
      </c>
      <c r="E533" s="143" t="s">
        <v>1936</v>
      </c>
      <c r="F533" s="143" t="s">
        <v>1937</v>
      </c>
      <c r="G533" s="143" t="s">
        <v>1431</v>
      </c>
      <c r="H533" s="143" t="s">
        <v>30</v>
      </c>
    </row>
    <row r="534" spans="1:8" ht="11.25">
      <c r="A534" s="143">
        <v>533</v>
      </c>
      <c r="B534" s="143" t="s">
        <v>961</v>
      </c>
      <c r="C534" s="143" t="s">
        <v>980</v>
      </c>
      <c r="D534" s="143" t="s">
        <v>981</v>
      </c>
      <c r="E534" s="143" t="s">
        <v>1938</v>
      </c>
      <c r="F534" s="143" t="s">
        <v>1939</v>
      </c>
      <c r="G534" s="143" t="s">
        <v>1431</v>
      </c>
      <c r="H534" s="143" t="s">
        <v>30</v>
      </c>
    </row>
    <row r="535" spans="1:8" ht="11.25">
      <c r="A535" s="143">
        <v>534</v>
      </c>
      <c r="B535" s="143" t="s">
        <v>982</v>
      </c>
      <c r="C535" s="143" t="s">
        <v>984</v>
      </c>
      <c r="D535" s="143" t="s">
        <v>985</v>
      </c>
      <c r="E535" s="143" t="s">
        <v>1940</v>
      </c>
      <c r="F535" s="143" t="s">
        <v>1941</v>
      </c>
      <c r="G535" s="143" t="s">
        <v>1488</v>
      </c>
      <c r="H535" s="143" t="s">
        <v>30</v>
      </c>
    </row>
    <row r="536" spans="1:8" ht="11.25">
      <c r="A536" s="143">
        <v>535</v>
      </c>
      <c r="B536" s="143" t="s">
        <v>982</v>
      </c>
      <c r="C536" s="143" t="s">
        <v>986</v>
      </c>
      <c r="D536" s="143" t="s">
        <v>987</v>
      </c>
      <c r="E536" s="143" t="s">
        <v>1942</v>
      </c>
      <c r="F536" s="143" t="s">
        <v>1943</v>
      </c>
      <c r="G536" s="143" t="s">
        <v>1405</v>
      </c>
      <c r="H536" s="143" t="s">
        <v>30</v>
      </c>
    </row>
    <row r="537" spans="1:8" ht="11.25">
      <c r="A537" s="143">
        <v>536</v>
      </c>
      <c r="B537" s="143" t="s">
        <v>982</v>
      </c>
      <c r="C537" s="143" t="s">
        <v>986</v>
      </c>
      <c r="D537" s="143" t="s">
        <v>987</v>
      </c>
      <c r="E537" s="143" t="s">
        <v>1940</v>
      </c>
      <c r="F537" s="143" t="s">
        <v>1941</v>
      </c>
      <c r="G537" s="143" t="s">
        <v>1488</v>
      </c>
      <c r="H537" s="143" t="s">
        <v>30</v>
      </c>
    </row>
    <row r="538" spans="1:8" ht="11.25">
      <c r="A538" s="143">
        <v>537</v>
      </c>
      <c r="B538" s="143" t="s">
        <v>982</v>
      </c>
      <c r="C538" s="143" t="s">
        <v>988</v>
      </c>
      <c r="D538" s="143" t="s">
        <v>989</v>
      </c>
      <c r="E538" s="143" t="s">
        <v>1942</v>
      </c>
      <c r="F538" s="143" t="s">
        <v>1943</v>
      </c>
      <c r="G538" s="143" t="s">
        <v>1405</v>
      </c>
      <c r="H538" s="143" t="s">
        <v>30</v>
      </c>
    </row>
    <row r="539" spans="1:8" ht="11.25">
      <c r="A539" s="143">
        <v>538</v>
      </c>
      <c r="B539" s="143" t="s">
        <v>982</v>
      </c>
      <c r="C539" s="143" t="s">
        <v>990</v>
      </c>
      <c r="D539" s="143" t="s">
        <v>991</v>
      </c>
      <c r="E539" s="143" t="s">
        <v>1944</v>
      </c>
      <c r="F539" s="143" t="s">
        <v>1945</v>
      </c>
      <c r="G539" s="143" t="s">
        <v>1405</v>
      </c>
      <c r="H539" s="143" t="s">
        <v>30</v>
      </c>
    </row>
    <row r="540" spans="1:8" ht="11.25">
      <c r="A540" s="143">
        <v>539</v>
      </c>
      <c r="B540" s="143" t="s">
        <v>982</v>
      </c>
      <c r="C540" s="143" t="s">
        <v>994</v>
      </c>
      <c r="D540" s="143" t="s">
        <v>995</v>
      </c>
      <c r="E540" s="143" t="s">
        <v>1946</v>
      </c>
      <c r="F540" s="143" t="s">
        <v>1947</v>
      </c>
      <c r="G540" s="143" t="s">
        <v>1277</v>
      </c>
      <c r="H540" s="143" t="s">
        <v>30</v>
      </c>
    </row>
    <row r="541" spans="1:8" ht="11.25">
      <c r="A541" s="143">
        <v>540</v>
      </c>
      <c r="B541" s="143" t="s">
        <v>982</v>
      </c>
      <c r="C541" s="143" t="s">
        <v>994</v>
      </c>
      <c r="D541" s="143" t="s">
        <v>995</v>
      </c>
      <c r="E541" s="143" t="s">
        <v>1940</v>
      </c>
      <c r="F541" s="143" t="s">
        <v>1941</v>
      </c>
      <c r="G541" s="143" t="s">
        <v>1488</v>
      </c>
      <c r="H541" s="143" t="s">
        <v>30</v>
      </c>
    </row>
    <row r="542" spans="1:8" ht="11.25">
      <c r="A542" s="143">
        <v>541</v>
      </c>
      <c r="B542" s="143" t="s">
        <v>982</v>
      </c>
      <c r="C542" s="143" t="s">
        <v>996</v>
      </c>
      <c r="D542" s="143" t="s">
        <v>997</v>
      </c>
      <c r="E542" s="143" t="s">
        <v>1948</v>
      </c>
      <c r="F542" s="143" t="s">
        <v>1949</v>
      </c>
      <c r="G542" s="143" t="s">
        <v>1405</v>
      </c>
      <c r="H542" s="143" t="s">
        <v>30</v>
      </c>
    </row>
    <row r="543" spans="1:8" ht="11.25">
      <c r="A543" s="143">
        <v>542</v>
      </c>
      <c r="B543" s="143" t="s">
        <v>982</v>
      </c>
      <c r="C543" s="143" t="s">
        <v>996</v>
      </c>
      <c r="D543" s="143" t="s">
        <v>997</v>
      </c>
      <c r="E543" s="143" t="s">
        <v>1942</v>
      </c>
      <c r="F543" s="143" t="s">
        <v>1943</v>
      </c>
      <c r="G543" s="143" t="s">
        <v>1405</v>
      </c>
      <c r="H543" s="143" t="s">
        <v>30</v>
      </c>
    </row>
    <row r="544" spans="1:8" ht="11.25">
      <c r="A544" s="143">
        <v>543</v>
      </c>
      <c r="B544" s="143" t="s">
        <v>982</v>
      </c>
      <c r="C544" s="143" t="s">
        <v>998</v>
      </c>
      <c r="D544" s="143" t="s">
        <v>999</v>
      </c>
      <c r="E544" s="143" t="s">
        <v>1942</v>
      </c>
      <c r="F544" s="143" t="s">
        <v>1943</v>
      </c>
      <c r="G544" s="143" t="s">
        <v>1405</v>
      </c>
      <c r="H544" s="143" t="s">
        <v>30</v>
      </c>
    </row>
    <row r="545" spans="1:8" ht="11.25">
      <c r="A545" s="143">
        <v>544</v>
      </c>
      <c r="B545" s="143" t="s">
        <v>982</v>
      </c>
      <c r="C545" s="143" t="s">
        <v>624</v>
      </c>
      <c r="D545" s="143" t="s">
        <v>1000</v>
      </c>
      <c r="E545" s="143" t="s">
        <v>1950</v>
      </c>
      <c r="F545" s="143" t="s">
        <v>1951</v>
      </c>
      <c r="G545" s="143" t="s">
        <v>1405</v>
      </c>
      <c r="H545" s="143" t="s">
        <v>30</v>
      </c>
    </row>
    <row r="546" spans="1:8" ht="11.25">
      <c r="A546" s="143">
        <v>545</v>
      </c>
      <c r="B546" s="143" t="s">
        <v>982</v>
      </c>
      <c r="C546" s="143" t="s">
        <v>1003</v>
      </c>
      <c r="D546" s="143" t="s">
        <v>1004</v>
      </c>
      <c r="E546" s="143" t="s">
        <v>1942</v>
      </c>
      <c r="F546" s="143" t="s">
        <v>1943</v>
      </c>
      <c r="G546" s="143" t="s">
        <v>1405</v>
      </c>
      <c r="H546" s="143" t="s">
        <v>30</v>
      </c>
    </row>
    <row r="547" spans="1:8" ht="11.25">
      <c r="A547" s="143">
        <v>546</v>
      </c>
      <c r="B547" s="143" t="s">
        <v>1005</v>
      </c>
      <c r="C547" s="143" t="s">
        <v>1007</v>
      </c>
      <c r="D547" s="143" t="s">
        <v>1008</v>
      </c>
      <c r="E547" s="143" t="s">
        <v>1952</v>
      </c>
      <c r="F547" s="143" t="s">
        <v>1953</v>
      </c>
      <c r="G547" s="143" t="s">
        <v>1405</v>
      </c>
      <c r="H547" s="143" t="s">
        <v>30</v>
      </c>
    </row>
    <row r="548" spans="1:8" ht="11.25">
      <c r="A548" s="143">
        <v>547</v>
      </c>
      <c r="B548" s="143" t="s">
        <v>1005</v>
      </c>
      <c r="C548" s="143" t="s">
        <v>1007</v>
      </c>
      <c r="D548" s="143" t="s">
        <v>1008</v>
      </c>
      <c r="E548" s="143" t="s">
        <v>1124</v>
      </c>
      <c r="F548" s="143" t="s">
        <v>1125</v>
      </c>
      <c r="G548" s="143" t="s">
        <v>1126</v>
      </c>
      <c r="H548" s="143" t="s">
        <v>30</v>
      </c>
    </row>
    <row r="549" spans="1:8" ht="11.25">
      <c r="A549" s="143">
        <v>548</v>
      </c>
      <c r="B549" s="143" t="s">
        <v>1005</v>
      </c>
      <c r="C549" s="143" t="s">
        <v>1009</v>
      </c>
      <c r="D549" s="143" t="s">
        <v>1010</v>
      </c>
      <c r="E549" s="143" t="s">
        <v>1954</v>
      </c>
      <c r="F549" s="143" t="s">
        <v>1955</v>
      </c>
      <c r="G549" s="143" t="s">
        <v>1405</v>
      </c>
      <c r="H549" s="143" t="s">
        <v>30</v>
      </c>
    </row>
    <row r="550" spans="1:8" ht="11.25">
      <c r="A550" s="143">
        <v>549</v>
      </c>
      <c r="B550" s="143" t="s">
        <v>1005</v>
      </c>
      <c r="C550" s="143" t="s">
        <v>1011</v>
      </c>
      <c r="D550" s="143" t="s">
        <v>1012</v>
      </c>
      <c r="E550" s="143" t="s">
        <v>1956</v>
      </c>
      <c r="F550" s="143" t="s">
        <v>1957</v>
      </c>
      <c r="G550" s="143" t="s">
        <v>1405</v>
      </c>
      <c r="H550" s="143" t="s">
        <v>30</v>
      </c>
    </row>
    <row r="551" spans="1:8" ht="11.25">
      <c r="A551" s="143">
        <v>550</v>
      </c>
      <c r="B551" s="143" t="s">
        <v>1005</v>
      </c>
      <c r="C551" s="143" t="s">
        <v>1013</v>
      </c>
      <c r="D551" s="143" t="s">
        <v>1014</v>
      </c>
      <c r="E551" s="143" t="s">
        <v>1654</v>
      </c>
      <c r="F551" s="143" t="s">
        <v>1958</v>
      </c>
      <c r="G551" s="143" t="s">
        <v>1405</v>
      </c>
      <c r="H551" s="143" t="s">
        <v>30</v>
      </c>
    </row>
    <row r="552" spans="1:8" ht="11.25">
      <c r="A552" s="143">
        <v>551</v>
      </c>
      <c r="B552" s="143" t="s">
        <v>1005</v>
      </c>
      <c r="C552" s="143" t="s">
        <v>1015</v>
      </c>
      <c r="D552" s="143" t="s">
        <v>1016</v>
      </c>
      <c r="E552" s="143" t="s">
        <v>1959</v>
      </c>
      <c r="F552" s="143" t="s">
        <v>1960</v>
      </c>
      <c r="G552" s="143" t="s">
        <v>1405</v>
      </c>
      <c r="H552" s="143" t="s">
        <v>33</v>
      </c>
    </row>
    <row r="553" spans="1:8" ht="11.25">
      <c r="A553" s="143">
        <v>552</v>
      </c>
      <c r="B553" s="143" t="s">
        <v>1005</v>
      </c>
      <c r="C553" s="143" t="s">
        <v>1015</v>
      </c>
      <c r="D553" s="143" t="s">
        <v>1016</v>
      </c>
      <c r="E553" s="143" t="s">
        <v>1961</v>
      </c>
      <c r="F553" s="143" t="s">
        <v>1962</v>
      </c>
      <c r="G553" s="143" t="s">
        <v>1405</v>
      </c>
      <c r="H553" s="143" t="s">
        <v>30</v>
      </c>
    </row>
    <row r="554" spans="1:8" ht="11.25">
      <c r="A554" s="143">
        <v>553</v>
      </c>
      <c r="B554" s="143" t="s">
        <v>1005</v>
      </c>
      <c r="C554" s="143" t="s">
        <v>1017</v>
      </c>
      <c r="D554" s="143" t="s">
        <v>1018</v>
      </c>
      <c r="E554" s="143" t="s">
        <v>1963</v>
      </c>
      <c r="F554" s="143" t="s">
        <v>1964</v>
      </c>
      <c r="G554" s="143" t="s">
        <v>1405</v>
      </c>
      <c r="H554" s="143" t="s">
        <v>30</v>
      </c>
    </row>
    <row r="555" spans="1:8" ht="11.25">
      <c r="A555" s="143">
        <v>554</v>
      </c>
      <c r="B555" s="143" t="s">
        <v>1005</v>
      </c>
      <c r="C555" s="143" t="s">
        <v>1019</v>
      </c>
      <c r="D555" s="143" t="s">
        <v>1020</v>
      </c>
      <c r="E555" s="143" t="s">
        <v>1965</v>
      </c>
      <c r="F555" s="143" t="s">
        <v>1966</v>
      </c>
      <c r="G555" s="143" t="s">
        <v>1405</v>
      </c>
      <c r="H555" s="143" t="s">
        <v>30</v>
      </c>
    </row>
    <row r="556" spans="1:8" ht="11.25">
      <c r="A556" s="143">
        <v>555</v>
      </c>
      <c r="B556" s="143" t="s">
        <v>1005</v>
      </c>
      <c r="C556" s="143" t="s">
        <v>1019</v>
      </c>
      <c r="D556" s="143" t="s">
        <v>1020</v>
      </c>
      <c r="E556" s="143" t="s">
        <v>1351</v>
      </c>
      <c r="F556" s="143" t="s">
        <v>1352</v>
      </c>
      <c r="G556" s="143" t="s">
        <v>1353</v>
      </c>
      <c r="H556" s="143" t="s">
        <v>30</v>
      </c>
    </row>
    <row r="557" spans="1:8" ht="11.25">
      <c r="A557" s="143">
        <v>556</v>
      </c>
      <c r="B557" s="143" t="s">
        <v>1005</v>
      </c>
      <c r="C557" s="143" t="s">
        <v>1021</v>
      </c>
      <c r="D557" s="143" t="s">
        <v>1022</v>
      </c>
      <c r="E557" s="143" t="s">
        <v>1967</v>
      </c>
      <c r="F557" s="143" t="s">
        <v>1968</v>
      </c>
      <c r="G557" s="143" t="s">
        <v>1405</v>
      </c>
      <c r="H557" s="143" t="s">
        <v>30</v>
      </c>
    </row>
    <row r="558" spans="1:8" ht="11.25">
      <c r="A558" s="143">
        <v>557</v>
      </c>
      <c r="B558" s="143" t="s">
        <v>1005</v>
      </c>
      <c r="C558" s="143" t="s">
        <v>1023</v>
      </c>
      <c r="D558" s="143" t="s">
        <v>1024</v>
      </c>
      <c r="E558" s="143" t="s">
        <v>1124</v>
      </c>
      <c r="F558" s="143" t="s">
        <v>1125</v>
      </c>
      <c r="G558" s="143" t="s">
        <v>1126</v>
      </c>
      <c r="H558" s="143" t="s">
        <v>30</v>
      </c>
    </row>
    <row r="559" spans="1:8" ht="11.25">
      <c r="A559" s="143">
        <v>558</v>
      </c>
      <c r="B559" s="143" t="s">
        <v>1025</v>
      </c>
      <c r="C559" s="143" t="s">
        <v>1027</v>
      </c>
      <c r="D559" s="143" t="s">
        <v>1028</v>
      </c>
      <c r="E559" s="143" t="s">
        <v>1969</v>
      </c>
      <c r="F559" s="143" t="s">
        <v>1970</v>
      </c>
      <c r="G559" s="143" t="s">
        <v>1167</v>
      </c>
      <c r="H559" s="143" t="s">
        <v>30</v>
      </c>
    </row>
    <row r="560" spans="1:8" ht="11.25">
      <c r="A560" s="143">
        <v>559</v>
      </c>
      <c r="B560" s="143" t="s">
        <v>1025</v>
      </c>
      <c r="C560" s="143" t="s">
        <v>1033</v>
      </c>
      <c r="D560" s="143" t="s">
        <v>1034</v>
      </c>
      <c r="E560" s="143" t="s">
        <v>1971</v>
      </c>
      <c r="F560" s="143" t="s">
        <v>1972</v>
      </c>
      <c r="G560" s="143" t="s">
        <v>1167</v>
      </c>
      <c r="H560" s="143" t="s">
        <v>30</v>
      </c>
    </row>
    <row r="561" spans="1:8" ht="11.25">
      <c r="A561" s="143">
        <v>560</v>
      </c>
      <c r="B561" s="143" t="s">
        <v>1025</v>
      </c>
      <c r="C561" s="143" t="s">
        <v>1973</v>
      </c>
      <c r="D561" s="143" t="s">
        <v>1974</v>
      </c>
      <c r="E561" s="143" t="s">
        <v>1975</v>
      </c>
      <c r="F561" s="143" t="s">
        <v>1976</v>
      </c>
      <c r="G561" s="143" t="s">
        <v>1167</v>
      </c>
      <c r="H561" s="143" t="s">
        <v>30</v>
      </c>
    </row>
    <row r="562" spans="1:8" ht="11.25">
      <c r="A562" s="143">
        <v>561</v>
      </c>
      <c r="B562" s="143" t="s">
        <v>1025</v>
      </c>
      <c r="C562" s="143" t="s">
        <v>1973</v>
      </c>
      <c r="D562" s="143" t="s">
        <v>1974</v>
      </c>
      <c r="E562" s="143" t="s">
        <v>1397</v>
      </c>
      <c r="F562" s="143" t="s">
        <v>1398</v>
      </c>
      <c r="G562" s="143" t="s">
        <v>1399</v>
      </c>
      <c r="H562" s="143" t="s">
        <v>30</v>
      </c>
    </row>
    <row r="563" spans="1:8" ht="11.25">
      <c r="A563" s="143">
        <v>562</v>
      </c>
      <c r="B563" s="143" t="s">
        <v>1025</v>
      </c>
      <c r="C563" s="143" t="s">
        <v>1977</v>
      </c>
      <c r="D563" s="143" t="s">
        <v>1978</v>
      </c>
      <c r="E563" s="143" t="s">
        <v>1975</v>
      </c>
      <c r="F563" s="143" t="s">
        <v>1976</v>
      </c>
      <c r="G563" s="143" t="s">
        <v>1167</v>
      </c>
      <c r="H563" s="143" t="s">
        <v>30</v>
      </c>
    </row>
    <row r="564" spans="1:8" ht="11.25">
      <c r="A564" s="143">
        <v>563</v>
      </c>
      <c r="B564" s="143" t="s">
        <v>1025</v>
      </c>
      <c r="C564" s="143" t="s">
        <v>1037</v>
      </c>
      <c r="D564" s="143" t="s">
        <v>1038</v>
      </c>
      <c r="E564" s="143" t="s">
        <v>1975</v>
      </c>
      <c r="F564" s="143" t="s">
        <v>1976</v>
      </c>
      <c r="G564" s="143" t="s">
        <v>1167</v>
      </c>
      <c r="H564" s="143" t="s">
        <v>30</v>
      </c>
    </row>
    <row r="565" spans="1:8" ht="11.25">
      <c r="A565" s="143">
        <v>564</v>
      </c>
      <c r="B565" s="143" t="s">
        <v>666</v>
      </c>
      <c r="C565" s="143" t="s">
        <v>666</v>
      </c>
      <c r="D565" s="143" t="s">
        <v>667</v>
      </c>
      <c r="E565" s="143" t="s">
        <v>1242</v>
      </c>
      <c r="F565" s="143" t="s">
        <v>1243</v>
      </c>
      <c r="G565" s="143" t="s">
        <v>1244</v>
      </c>
      <c r="H565" s="143" t="s">
        <v>30</v>
      </c>
    </row>
    <row r="566" spans="1:8" ht="11.25">
      <c r="A566" s="143">
        <v>565</v>
      </c>
      <c r="B566" s="143" t="s">
        <v>666</v>
      </c>
      <c r="C566" s="143" t="s">
        <v>666</v>
      </c>
      <c r="D566" s="143" t="s">
        <v>667</v>
      </c>
      <c r="E566" s="143" t="s">
        <v>1470</v>
      </c>
      <c r="F566" s="143" t="s">
        <v>1471</v>
      </c>
      <c r="G566" s="143" t="s">
        <v>1378</v>
      </c>
      <c r="H566" s="143" t="s">
        <v>27</v>
      </c>
    </row>
    <row r="567" spans="1:8" ht="11.25">
      <c r="A567" s="143">
        <v>566</v>
      </c>
      <c r="B567" s="143" t="s">
        <v>666</v>
      </c>
      <c r="C567" s="143" t="s">
        <v>666</v>
      </c>
      <c r="D567" s="143" t="s">
        <v>667</v>
      </c>
      <c r="E567" s="143" t="s">
        <v>1472</v>
      </c>
      <c r="F567" s="143" t="s">
        <v>1473</v>
      </c>
      <c r="G567" s="143" t="s">
        <v>1399</v>
      </c>
      <c r="H567" s="143" t="s">
        <v>27</v>
      </c>
    </row>
    <row r="568" spans="1:8" ht="11.25">
      <c r="A568" s="143">
        <v>567</v>
      </c>
      <c r="B568" s="143" t="s">
        <v>666</v>
      </c>
      <c r="C568" s="143" t="s">
        <v>666</v>
      </c>
      <c r="D568" s="143" t="s">
        <v>667</v>
      </c>
      <c r="E568" s="143" t="s">
        <v>1124</v>
      </c>
      <c r="F568" s="143" t="s">
        <v>1125</v>
      </c>
      <c r="G568" s="143" t="s">
        <v>1126</v>
      </c>
      <c r="H568" s="143" t="s">
        <v>30</v>
      </c>
    </row>
    <row r="569" spans="1:8" ht="11.25">
      <c r="A569" s="143">
        <v>568</v>
      </c>
      <c r="E569" s="143" t="s">
        <v>1979</v>
      </c>
      <c r="F569" s="143" t="s">
        <v>1980</v>
      </c>
      <c r="G569" s="143" t="s">
        <v>1527</v>
      </c>
      <c r="H569" s="143" t="s">
        <v>29</v>
      </c>
    </row>
    <row r="570" spans="1:8" ht="11.25">
      <c r="A570" s="143">
        <v>569</v>
      </c>
      <c r="E570" s="143" t="s">
        <v>1979</v>
      </c>
      <c r="F570" s="143" t="s">
        <v>1980</v>
      </c>
      <c r="G570" s="143" t="s">
        <v>1527</v>
      </c>
      <c r="H570" s="143" t="s">
        <v>27</v>
      </c>
    </row>
    <row r="571" spans="1:7" ht="11.25">
      <c r="A571" s="143">
        <v>570</v>
      </c>
      <c r="E571" s="143" t="s">
        <v>1981</v>
      </c>
      <c r="F571" s="143" t="s">
        <v>1982</v>
      </c>
      <c r="G571" s="143" t="s">
        <v>1983</v>
      </c>
    </row>
    <row r="572" spans="1:8" ht="11.25">
      <c r="A572" s="143">
        <v>571</v>
      </c>
      <c r="E572" s="143" t="s">
        <v>1981</v>
      </c>
      <c r="F572" s="143" t="s">
        <v>1982</v>
      </c>
      <c r="G572" s="143" t="s">
        <v>1984</v>
      </c>
      <c r="H572" s="143" t="s">
        <v>29</v>
      </c>
    </row>
    <row r="573" spans="1:7" ht="11.25">
      <c r="A573" s="143">
        <v>572</v>
      </c>
      <c r="E573" s="143" t="s">
        <v>1985</v>
      </c>
      <c r="F573" s="143" t="s">
        <v>499</v>
      </c>
      <c r="G573" s="143" t="s">
        <v>1986</v>
      </c>
    </row>
    <row r="574" spans="1:8" ht="11.25">
      <c r="A574" s="143">
        <v>573</v>
      </c>
      <c r="E574" s="143" t="s">
        <v>1987</v>
      </c>
      <c r="F574" s="143" t="s">
        <v>1988</v>
      </c>
      <c r="G574" s="143" t="s">
        <v>1989</v>
      </c>
      <c r="H574" s="143" t="s">
        <v>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2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  <row r="2" spans="1:8" ht="11.25">
      <c r="A2" s="274">
        <v>2</v>
      </c>
      <c r="B2" s="274" t="s">
        <v>502</v>
      </c>
      <c r="C2" s="274" t="s">
        <v>504</v>
      </c>
      <c r="D2" s="274" t="s">
        <v>505</v>
      </c>
      <c r="E2" s="274" t="s">
        <v>1093</v>
      </c>
      <c r="F2" s="274" t="s">
        <v>1094</v>
      </c>
      <c r="G2" s="274" t="s">
        <v>1092</v>
      </c>
      <c r="H2" s="274" t="s">
        <v>30</v>
      </c>
    </row>
    <row r="3" spans="1:8" ht="11.25">
      <c r="A3" s="274">
        <v>10</v>
      </c>
      <c r="B3" s="274" t="s">
        <v>502</v>
      </c>
      <c r="C3" s="274" t="s">
        <v>518</v>
      </c>
      <c r="D3" s="274" t="s">
        <v>519</v>
      </c>
      <c r="E3" s="274" t="s">
        <v>1109</v>
      </c>
      <c r="F3" s="274" t="s">
        <v>1110</v>
      </c>
      <c r="G3" s="274" t="s">
        <v>1092</v>
      </c>
      <c r="H3" s="274" t="s">
        <v>30</v>
      </c>
    </row>
    <row r="4" spans="1:8" ht="11.25">
      <c r="A4" s="274">
        <v>11</v>
      </c>
      <c r="B4" s="274" t="s">
        <v>502</v>
      </c>
      <c r="C4" s="274" t="s">
        <v>520</v>
      </c>
      <c r="D4" s="274" t="s">
        <v>521</v>
      </c>
      <c r="E4" s="274" t="s">
        <v>1111</v>
      </c>
      <c r="F4" s="274" t="s">
        <v>1112</v>
      </c>
      <c r="G4" s="274" t="s">
        <v>1092</v>
      </c>
      <c r="H4" s="274" t="s">
        <v>30</v>
      </c>
    </row>
    <row r="5" spans="1:8" ht="11.25">
      <c r="A5" s="274">
        <v>12</v>
      </c>
      <c r="B5" s="274" t="s">
        <v>502</v>
      </c>
      <c r="C5" s="274" t="s">
        <v>522</v>
      </c>
      <c r="D5" s="274" t="s">
        <v>523</v>
      </c>
      <c r="E5" s="274" t="s">
        <v>1113</v>
      </c>
      <c r="F5" s="274" t="s">
        <v>1114</v>
      </c>
      <c r="G5" s="274" t="s">
        <v>1092</v>
      </c>
      <c r="H5" s="274" t="s">
        <v>30</v>
      </c>
    </row>
    <row r="6" spans="1:8" ht="11.25">
      <c r="A6" s="274">
        <v>31</v>
      </c>
      <c r="B6" s="274" t="s">
        <v>550</v>
      </c>
      <c r="C6" s="274" t="s">
        <v>554</v>
      </c>
      <c r="D6" s="274" t="s">
        <v>555</v>
      </c>
      <c r="E6" s="274" t="s">
        <v>1155</v>
      </c>
      <c r="F6" s="274" t="s">
        <v>1156</v>
      </c>
      <c r="G6" s="274" t="s">
        <v>1149</v>
      </c>
      <c r="H6" s="274" t="s">
        <v>30</v>
      </c>
    </row>
    <row r="7" spans="1:8" ht="11.25">
      <c r="A7" s="274">
        <v>33</v>
      </c>
      <c r="B7" s="274" t="s">
        <v>550</v>
      </c>
      <c r="C7" s="274" t="s">
        <v>556</v>
      </c>
      <c r="D7" s="274" t="s">
        <v>557</v>
      </c>
      <c r="E7" s="274" t="s">
        <v>1159</v>
      </c>
      <c r="F7" s="274" t="s">
        <v>1160</v>
      </c>
      <c r="G7" s="274" t="s">
        <v>1149</v>
      </c>
      <c r="H7" s="274" t="s">
        <v>30</v>
      </c>
    </row>
    <row r="8" spans="1:8" ht="11.25">
      <c r="A8" s="274">
        <v>35</v>
      </c>
      <c r="B8" s="274" t="s">
        <v>550</v>
      </c>
      <c r="C8" s="274" t="s">
        <v>560</v>
      </c>
      <c r="D8" s="274" t="s">
        <v>561</v>
      </c>
      <c r="E8" s="274" t="s">
        <v>1161</v>
      </c>
      <c r="F8" s="274" t="s">
        <v>1162</v>
      </c>
      <c r="G8" s="274" t="s">
        <v>1149</v>
      </c>
      <c r="H8" s="274" t="s">
        <v>30</v>
      </c>
    </row>
    <row r="9" spans="1:8" ht="11.25">
      <c r="A9" s="274">
        <v>36</v>
      </c>
      <c r="B9" s="274" t="s">
        <v>550</v>
      </c>
      <c r="C9" s="274" t="s">
        <v>560</v>
      </c>
      <c r="D9" s="274" t="s">
        <v>561</v>
      </c>
      <c r="E9" s="274" t="s">
        <v>1163</v>
      </c>
      <c r="F9" s="274" t="s">
        <v>1164</v>
      </c>
      <c r="G9" s="274" t="s">
        <v>1149</v>
      </c>
      <c r="H9" s="274" t="s">
        <v>33</v>
      </c>
    </row>
    <row r="10" spans="1:8" ht="11.25">
      <c r="A10" s="274">
        <v>37</v>
      </c>
      <c r="B10" s="274" t="s">
        <v>588</v>
      </c>
      <c r="C10" s="274" t="s">
        <v>596</v>
      </c>
      <c r="D10" s="274" t="s">
        <v>597</v>
      </c>
      <c r="E10" s="274" t="s">
        <v>1165</v>
      </c>
      <c r="F10" s="274" t="s">
        <v>1166</v>
      </c>
      <c r="G10" s="274" t="s">
        <v>1167</v>
      </c>
      <c r="H10" s="274" t="s">
        <v>30</v>
      </c>
    </row>
    <row r="11" spans="1:8" ht="11.25">
      <c r="A11" s="274">
        <v>41</v>
      </c>
      <c r="B11" s="274" t="s">
        <v>612</v>
      </c>
      <c r="C11" s="274" t="s">
        <v>616</v>
      </c>
      <c r="D11" s="274" t="s">
        <v>617</v>
      </c>
      <c r="E11" s="274" t="s">
        <v>1170</v>
      </c>
      <c r="F11" s="274" t="s">
        <v>1171</v>
      </c>
      <c r="G11" s="274" t="s">
        <v>1092</v>
      </c>
      <c r="H11" s="274" t="s">
        <v>30</v>
      </c>
    </row>
    <row r="12" spans="1:8" ht="11.25">
      <c r="A12" s="274">
        <v>44</v>
      </c>
      <c r="B12" s="274" t="s">
        <v>612</v>
      </c>
      <c r="C12" s="274" t="s">
        <v>620</v>
      </c>
      <c r="D12" s="274" t="s">
        <v>621</v>
      </c>
      <c r="E12" s="274" t="s">
        <v>1172</v>
      </c>
      <c r="F12" s="274" t="s">
        <v>1173</v>
      </c>
      <c r="G12" s="274" t="s">
        <v>1174</v>
      </c>
      <c r="H12" s="274" t="s">
        <v>30</v>
      </c>
    </row>
    <row r="13" spans="1:8" ht="11.25">
      <c r="A13" s="274">
        <v>45</v>
      </c>
      <c r="B13" s="274" t="s">
        <v>612</v>
      </c>
      <c r="C13" s="274" t="s">
        <v>620</v>
      </c>
      <c r="D13" s="274" t="s">
        <v>621</v>
      </c>
      <c r="E13" s="274" t="s">
        <v>1175</v>
      </c>
      <c r="F13" s="274" t="s">
        <v>1176</v>
      </c>
      <c r="G13" s="274" t="s">
        <v>1092</v>
      </c>
      <c r="H13" s="274" t="s">
        <v>30</v>
      </c>
    </row>
    <row r="14" spans="1:8" ht="11.25">
      <c r="A14" s="274">
        <v>50</v>
      </c>
      <c r="B14" s="274" t="s">
        <v>612</v>
      </c>
      <c r="C14" s="274" t="s">
        <v>626</v>
      </c>
      <c r="D14" s="274" t="s">
        <v>627</v>
      </c>
      <c r="E14" s="274" t="s">
        <v>1180</v>
      </c>
      <c r="F14" s="274" t="s">
        <v>1181</v>
      </c>
      <c r="G14" s="274" t="s">
        <v>1092</v>
      </c>
      <c r="H14" s="274" t="s">
        <v>28</v>
      </c>
    </row>
    <row r="15" spans="1:8" ht="11.25">
      <c r="A15" s="274">
        <v>53</v>
      </c>
      <c r="B15" s="274" t="s">
        <v>612</v>
      </c>
      <c r="C15" s="274" t="s">
        <v>628</v>
      </c>
      <c r="D15" s="274" t="s">
        <v>629</v>
      </c>
      <c r="E15" s="274" t="s">
        <v>1185</v>
      </c>
      <c r="F15" s="274" t="s">
        <v>1186</v>
      </c>
      <c r="G15" s="274" t="s">
        <v>1187</v>
      </c>
      <c r="H15" s="274" t="s">
        <v>30</v>
      </c>
    </row>
    <row r="16" spans="1:8" ht="11.25">
      <c r="A16" s="274">
        <v>55</v>
      </c>
      <c r="B16" s="274" t="s">
        <v>612</v>
      </c>
      <c r="C16" s="274" t="s">
        <v>630</v>
      </c>
      <c r="D16" s="274" t="s">
        <v>631</v>
      </c>
      <c r="E16" s="274" t="s">
        <v>1188</v>
      </c>
      <c r="F16" s="274" t="s">
        <v>1189</v>
      </c>
      <c r="G16" s="274" t="s">
        <v>1092</v>
      </c>
      <c r="H16" s="274" t="s">
        <v>30</v>
      </c>
    </row>
    <row r="17" spans="1:8" ht="11.25">
      <c r="A17" s="274">
        <v>57</v>
      </c>
      <c r="B17" s="274" t="s">
        <v>612</v>
      </c>
      <c r="C17" s="274" t="s">
        <v>632</v>
      </c>
      <c r="D17" s="274" t="s">
        <v>633</v>
      </c>
      <c r="E17" s="274" t="s">
        <v>1190</v>
      </c>
      <c r="F17" s="274" t="s">
        <v>1191</v>
      </c>
      <c r="G17" s="274" t="s">
        <v>1092</v>
      </c>
      <c r="H17" s="274" t="s">
        <v>30</v>
      </c>
    </row>
    <row r="18" spans="1:8" ht="11.25">
      <c r="A18" s="274">
        <v>63</v>
      </c>
      <c r="B18" s="274" t="s">
        <v>636</v>
      </c>
      <c r="C18" s="274" t="s">
        <v>636</v>
      </c>
      <c r="D18" s="274" t="s">
        <v>637</v>
      </c>
      <c r="E18" s="274" t="s">
        <v>1199</v>
      </c>
      <c r="F18" s="274" t="s">
        <v>1200</v>
      </c>
      <c r="G18" s="274" t="s">
        <v>1201</v>
      </c>
      <c r="H18" s="274" t="s">
        <v>30</v>
      </c>
    </row>
    <row r="19" spans="1:8" ht="11.25">
      <c r="A19" s="274">
        <v>64</v>
      </c>
      <c r="B19" s="274" t="s">
        <v>636</v>
      </c>
      <c r="C19" s="274" t="s">
        <v>636</v>
      </c>
      <c r="D19" s="274" t="s">
        <v>637</v>
      </c>
      <c r="E19" s="274" t="s">
        <v>1202</v>
      </c>
      <c r="F19" s="274" t="s">
        <v>1203</v>
      </c>
      <c r="G19" s="274" t="s">
        <v>1194</v>
      </c>
      <c r="H19" s="274" t="s">
        <v>30</v>
      </c>
    </row>
    <row r="20" spans="1:8" ht="11.25">
      <c r="A20" s="274">
        <v>65</v>
      </c>
      <c r="B20" s="274" t="s">
        <v>636</v>
      </c>
      <c r="C20" s="274" t="s">
        <v>636</v>
      </c>
      <c r="D20" s="274" t="s">
        <v>637</v>
      </c>
      <c r="E20" s="274" t="s">
        <v>1204</v>
      </c>
      <c r="F20" s="274" t="s">
        <v>1205</v>
      </c>
      <c r="G20" s="274" t="s">
        <v>1194</v>
      </c>
      <c r="H20" s="274" t="s">
        <v>30</v>
      </c>
    </row>
    <row r="21" spans="1:8" ht="11.25">
      <c r="A21" s="274">
        <v>66</v>
      </c>
      <c r="B21" s="274" t="s">
        <v>636</v>
      </c>
      <c r="C21" s="274" t="s">
        <v>636</v>
      </c>
      <c r="D21" s="274" t="s">
        <v>637</v>
      </c>
      <c r="E21" s="274" t="s">
        <v>1206</v>
      </c>
      <c r="F21" s="274" t="s">
        <v>1207</v>
      </c>
      <c r="G21" s="274" t="s">
        <v>1194</v>
      </c>
      <c r="H21" s="274" t="s">
        <v>28</v>
      </c>
    </row>
    <row r="22" spans="1:8" ht="11.25">
      <c r="A22" s="274">
        <v>70</v>
      </c>
      <c r="B22" s="274" t="s">
        <v>638</v>
      </c>
      <c r="C22" s="274" t="s">
        <v>638</v>
      </c>
      <c r="D22" s="274" t="s">
        <v>639</v>
      </c>
      <c r="E22" s="274" t="s">
        <v>1213</v>
      </c>
      <c r="F22" s="274" t="s">
        <v>1214</v>
      </c>
      <c r="G22" s="274" t="s">
        <v>1210</v>
      </c>
      <c r="H22" s="274" t="s">
        <v>30</v>
      </c>
    </row>
    <row r="23" spans="1:8" ht="11.25">
      <c r="A23" s="274">
        <v>71</v>
      </c>
      <c r="B23" s="274" t="s">
        <v>638</v>
      </c>
      <c r="C23" s="274" t="s">
        <v>638</v>
      </c>
      <c r="D23" s="274" t="s">
        <v>639</v>
      </c>
      <c r="E23" s="274" t="s">
        <v>1215</v>
      </c>
      <c r="F23" s="274" t="s">
        <v>1216</v>
      </c>
      <c r="G23" s="274" t="s">
        <v>1210</v>
      </c>
      <c r="H23" s="274" t="s">
        <v>28</v>
      </c>
    </row>
    <row r="24" spans="1:8" ht="11.25">
      <c r="A24" s="274">
        <v>72</v>
      </c>
      <c r="B24" s="274" t="s">
        <v>638</v>
      </c>
      <c r="C24" s="274" t="s">
        <v>638</v>
      </c>
      <c r="D24" s="274" t="s">
        <v>639</v>
      </c>
      <c r="E24" s="274" t="s">
        <v>1217</v>
      </c>
      <c r="F24" s="274" t="s">
        <v>1218</v>
      </c>
      <c r="G24" s="274" t="s">
        <v>1210</v>
      </c>
      <c r="H24" s="274" t="s">
        <v>30</v>
      </c>
    </row>
    <row r="25" spans="1:8" ht="11.25">
      <c r="A25" s="274">
        <v>73</v>
      </c>
      <c r="B25" s="274" t="s">
        <v>638</v>
      </c>
      <c r="C25" s="274" t="s">
        <v>638</v>
      </c>
      <c r="D25" s="274" t="s">
        <v>639</v>
      </c>
      <c r="E25" s="274" t="s">
        <v>1219</v>
      </c>
      <c r="F25" s="274" t="s">
        <v>1220</v>
      </c>
      <c r="G25" s="274" t="s">
        <v>1210</v>
      </c>
      <c r="H25" s="274" t="s">
        <v>30</v>
      </c>
    </row>
    <row r="26" spans="1:8" ht="11.25">
      <c r="A26" s="274">
        <v>74</v>
      </c>
      <c r="B26" s="274" t="s">
        <v>638</v>
      </c>
      <c r="C26" s="274" t="s">
        <v>638</v>
      </c>
      <c r="D26" s="274" t="s">
        <v>639</v>
      </c>
      <c r="E26" s="274" t="s">
        <v>1221</v>
      </c>
      <c r="F26" s="274" t="s">
        <v>1222</v>
      </c>
      <c r="G26" s="274" t="s">
        <v>1210</v>
      </c>
      <c r="H26" s="274" t="s">
        <v>30</v>
      </c>
    </row>
    <row r="27" spans="1:8" ht="11.25">
      <c r="A27" s="274">
        <v>76</v>
      </c>
      <c r="B27" s="274" t="s">
        <v>638</v>
      </c>
      <c r="C27" s="274" t="s">
        <v>638</v>
      </c>
      <c r="D27" s="274" t="s">
        <v>639</v>
      </c>
      <c r="E27" s="274" t="s">
        <v>498</v>
      </c>
      <c r="F27" s="274" t="s">
        <v>499</v>
      </c>
      <c r="G27" s="274" t="s">
        <v>500</v>
      </c>
      <c r="H27" s="274" t="s">
        <v>30</v>
      </c>
    </row>
    <row r="28" spans="1:8" ht="11.25">
      <c r="A28" s="274">
        <v>77</v>
      </c>
      <c r="B28" s="274" t="s">
        <v>638</v>
      </c>
      <c r="C28" s="274" t="s">
        <v>638</v>
      </c>
      <c r="D28" s="274" t="s">
        <v>639</v>
      </c>
      <c r="E28" s="274" t="s">
        <v>498</v>
      </c>
      <c r="F28" s="274" t="s">
        <v>499</v>
      </c>
      <c r="G28" s="274" t="s">
        <v>500</v>
      </c>
      <c r="H28" s="274" t="s">
        <v>29</v>
      </c>
    </row>
    <row r="29" spans="1:8" ht="11.25">
      <c r="A29" s="274">
        <v>83</v>
      </c>
      <c r="B29" s="274" t="s">
        <v>640</v>
      </c>
      <c r="C29" s="274" t="s">
        <v>640</v>
      </c>
      <c r="D29" s="274" t="s">
        <v>641</v>
      </c>
      <c r="E29" s="274" t="s">
        <v>1236</v>
      </c>
      <c r="F29" s="274" t="s">
        <v>1237</v>
      </c>
      <c r="G29" s="274" t="s">
        <v>1238</v>
      </c>
      <c r="H29" s="274" t="s">
        <v>30</v>
      </c>
    </row>
    <row r="30" spans="1:8" ht="11.25">
      <c r="A30" s="274">
        <v>89</v>
      </c>
      <c r="B30" s="274" t="s">
        <v>642</v>
      </c>
      <c r="C30" s="274" t="s">
        <v>642</v>
      </c>
      <c r="D30" s="274" t="s">
        <v>643</v>
      </c>
      <c r="E30" s="274" t="s">
        <v>1253</v>
      </c>
      <c r="F30" s="274" t="s">
        <v>1254</v>
      </c>
      <c r="G30" s="274" t="s">
        <v>1247</v>
      </c>
      <c r="H30" s="274" t="s">
        <v>28</v>
      </c>
    </row>
    <row r="31" spans="1:8" ht="11.25">
      <c r="A31" s="274">
        <v>90</v>
      </c>
      <c r="B31" s="274" t="s">
        <v>642</v>
      </c>
      <c r="C31" s="274" t="s">
        <v>642</v>
      </c>
      <c r="D31" s="274" t="s">
        <v>643</v>
      </c>
      <c r="E31" s="274" t="s">
        <v>1255</v>
      </c>
      <c r="F31" s="274" t="s">
        <v>1256</v>
      </c>
      <c r="G31" s="274" t="s">
        <v>1247</v>
      </c>
      <c r="H31" s="274" t="s">
        <v>30</v>
      </c>
    </row>
    <row r="32" spans="1:8" ht="11.25">
      <c r="A32" s="274">
        <v>91</v>
      </c>
      <c r="B32" s="274" t="s">
        <v>642</v>
      </c>
      <c r="C32" s="274" t="s">
        <v>642</v>
      </c>
      <c r="D32" s="274" t="s">
        <v>643</v>
      </c>
      <c r="E32" s="274" t="s">
        <v>1257</v>
      </c>
      <c r="F32" s="274" t="s">
        <v>1258</v>
      </c>
      <c r="G32" s="274" t="s">
        <v>1247</v>
      </c>
      <c r="H32" s="274" t="s">
        <v>33</v>
      </c>
    </row>
    <row r="33" spans="1:8" ht="11.25">
      <c r="A33" s="274">
        <v>92</v>
      </c>
      <c r="B33" s="274" t="s">
        <v>642</v>
      </c>
      <c r="C33" s="274" t="s">
        <v>642</v>
      </c>
      <c r="D33" s="274" t="s">
        <v>643</v>
      </c>
      <c r="E33" s="274" t="s">
        <v>1259</v>
      </c>
      <c r="F33" s="274" t="s">
        <v>1260</v>
      </c>
      <c r="G33" s="274" t="s">
        <v>1241</v>
      </c>
      <c r="H33" s="274" t="s">
        <v>30</v>
      </c>
    </row>
    <row r="34" spans="1:8" ht="11.25">
      <c r="A34" s="274">
        <v>93</v>
      </c>
      <c r="B34" s="274" t="s">
        <v>642</v>
      </c>
      <c r="C34" s="274" t="s">
        <v>642</v>
      </c>
      <c r="D34" s="274" t="s">
        <v>643</v>
      </c>
      <c r="E34" s="274" t="s">
        <v>1261</v>
      </c>
      <c r="F34" s="274" t="s">
        <v>1262</v>
      </c>
      <c r="G34" s="274" t="s">
        <v>1247</v>
      </c>
      <c r="H34" s="274" t="s">
        <v>30</v>
      </c>
    </row>
    <row r="35" spans="1:8" ht="11.25">
      <c r="A35" s="274">
        <v>100</v>
      </c>
      <c r="B35" s="274" t="s">
        <v>644</v>
      </c>
      <c r="C35" s="274" t="s">
        <v>644</v>
      </c>
      <c r="D35" s="274" t="s">
        <v>645</v>
      </c>
      <c r="E35" s="274" t="s">
        <v>1275</v>
      </c>
      <c r="F35" s="274" t="s">
        <v>1276</v>
      </c>
      <c r="G35" s="274" t="s">
        <v>1277</v>
      </c>
      <c r="H35" s="274" t="s">
        <v>30</v>
      </c>
    </row>
    <row r="36" spans="1:8" ht="11.25">
      <c r="A36" s="274">
        <v>101</v>
      </c>
      <c r="B36" s="274" t="s">
        <v>644</v>
      </c>
      <c r="C36" s="274" t="s">
        <v>644</v>
      </c>
      <c r="D36" s="274" t="s">
        <v>645</v>
      </c>
      <c r="E36" s="274" t="s">
        <v>1278</v>
      </c>
      <c r="F36" s="274" t="s">
        <v>1279</v>
      </c>
      <c r="G36" s="274" t="s">
        <v>1233</v>
      </c>
      <c r="H36" s="274" t="s">
        <v>33</v>
      </c>
    </row>
    <row r="37" spans="1:8" ht="11.25">
      <c r="A37" s="274">
        <v>108</v>
      </c>
      <c r="B37" s="274" t="s">
        <v>646</v>
      </c>
      <c r="C37" s="274" t="s">
        <v>646</v>
      </c>
      <c r="D37" s="274" t="s">
        <v>647</v>
      </c>
      <c r="E37" s="274" t="s">
        <v>1295</v>
      </c>
      <c r="F37" s="274" t="s">
        <v>1296</v>
      </c>
      <c r="G37" s="274" t="s">
        <v>1297</v>
      </c>
      <c r="H37" s="274" t="s">
        <v>30</v>
      </c>
    </row>
    <row r="38" spans="1:8" ht="11.25">
      <c r="A38" s="274">
        <v>109</v>
      </c>
      <c r="B38" s="274" t="s">
        <v>646</v>
      </c>
      <c r="C38" s="274" t="s">
        <v>646</v>
      </c>
      <c r="D38" s="274" t="s">
        <v>647</v>
      </c>
      <c r="E38" s="274" t="s">
        <v>1298</v>
      </c>
      <c r="F38" s="274" t="s">
        <v>1299</v>
      </c>
      <c r="G38" s="274" t="s">
        <v>1297</v>
      </c>
      <c r="H38" s="274" t="s">
        <v>30</v>
      </c>
    </row>
    <row r="39" spans="1:8" ht="11.25">
      <c r="A39" s="274">
        <v>110</v>
      </c>
      <c r="B39" s="274" t="s">
        <v>646</v>
      </c>
      <c r="C39" s="274" t="s">
        <v>646</v>
      </c>
      <c r="D39" s="274" t="s">
        <v>647</v>
      </c>
      <c r="E39" s="274" t="s">
        <v>1300</v>
      </c>
      <c r="F39" s="274" t="s">
        <v>1301</v>
      </c>
      <c r="G39" s="274" t="s">
        <v>1287</v>
      </c>
      <c r="H39" s="274" t="s">
        <v>30</v>
      </c>
    </row>
    <row r="40" spans="1:8" ht="11.25">
      <c r="A40" s="274">
        <v>111</v>
      </c>
      <c r="B40" s="274" t="s">
        <v>646</v>
      </c>
      <c r="C40" s="274" t="s">
        <v>646</v>
      </c>
      <c r="D40" s="274" t="s">
        <v>647</v>
      </c>
      <c r="E40" s="274" t="s">
        <v>1302</v>
      </c>
      <c r="F40" s="274" t="s">
        <v>1303</v>
      </c>
      <c r="G40" s="274" t="s">
        <v>1297</v>
      </c>
      <c r="H40" s="274" t="s">
        <v>30</v>
      </c>
    </row>
    <row r="41" spans="1:8" ht="11.25">
      <c r="A41" s="274">
        <v>112</v>
      </c>
      <c r="B41" s="274" t="s">
        <v>646</v>
      </c>
      <c r="C41" s="274" t="s">
        <v>646</v>
      </c>
      <c r="D41" s="274" t="s">
        <v>647</v>
      </c>
      <c r="E41" s="274" t="s">
        <v>1304</v>
      </c>
      <c r="F41" s="274" t="s">
        <v>1305</v>
      </c>
      <c r="G41" s="274" t="s">
        <v>1297</v>
      </c>
      <c r="H41" s="274" t="s">
        <v>30</v>
      </c>
    </row>
    <row r="42" spans="1:8" ht="11.25">
      <c r="A42" s="274">
        <v>113</v>
      </c>
      <c r="B42" s="274" t="s">
        <v>646</v>
      </c>
      <c r="C42" s="274" t="s">
        <v>646</v>
      </c>
      <c r="D42" s="274" t="s">
        <v>647</v>
      </c>
      <c r="E42" s="274" t="s">
        <v>1306</v>
      </c>
      <c r="F42" s="274" t="s">
        <v>1307</v>
      </c>
      <c r="G42" s="274" t="s">
        <v>1308</v>
      </c>
      <c r="H42" s="274" t="s">
        <v>30</v>
      </c>
    </row>
    <row r="43" spans="1:8" ht="11.25">
      <c r="A43" s="274">
        <v>123</v>
      </c>
      <c r="B43" s="274" t="s">
        <v>648</v>
      </c>
      <c r="C43" s="274" t="s">
        <v>648</v>
      </c>
      <c r="D43" s="274" t="s">
        <v>649</v>
      </c>
      <c r="E43" s="274" t="s">
        <v>1328</v>
      </c>
      <c r="F43" s="274" t="s">
        <v>1329</v>
      </c>
      <c r="G43" s="274" t="s">
        <v>1238</v>
      </c>
      <c r="H43" s="274" t="s">
        <v>30</v>
      </c>
    </row>
    <row r="44" spans="1:8" ht="11.25">
      <c r="A44" s="274">
        <v>124</v>
      </c>
      <c r="B44" s="274" t="s">
        <v>648</v>
      </c>
      <c r="C44" s="274" t="s">
        <v>648</v>
      </c>
      <c r="D44" s="274" t="s">
        <v>649</v>
      </c>
      <c r="E44" s="274" t="s">
        <v>1330</v>
      </c>
      <c r="F44" s="274" t="s">
        <v>1331</v>
      </c>
      <c r="G44" s="274" t="s">
        <v>1238</v>
      </c>
      <c r="H44" s="274" t="s">
        <v>30</v>
      </c>
    </row>
    <row r="45" spans="1:8" ht="11.25">
      <c r="A45" s="274">
        <v>125</v>
      </c>
      <c r="B45" s="274" t="s">
        <v>648</v>
      </c>
      <c r="C45" s="274" t="s">
        <v>648</v>
      </c>
      <c r="D45" s="274" t="s">
        <v>649</v>
      </c>
      <c r="E45" s="274" t="s">
        <v>1332</v>
      </c>
      <c r="F45" s="274" t="s">
        <v>1333</v>
      </c>
      <c r="G45" s="274" t="s">
        <v>1238</v>
      </c>
      <c r="H45" s="274" t="s">
        <v>28</v>
      </c>
    </row>
    <row r="46" spans="1:8" ht="11.25">
      <c r="A46" s="274">
        <v>126</v>
      </c>
      <c r="B46" s="274" t="s">
        <v>648</v>
      </c>
      <c r="C46" s="274" t="s">
        <v>648</v>
      </c>
      <c r="D46" s="274" t="s">
        <v>649</v>
      </c>
      <c r="E46" s="274" t="s">
        <v>1334</v>
      </c>
      <c r="F46" s="274" t="s">
        <v>1335</v>
      </c>
      <c r="G46" s="274" t="s">
        <v>1238</v>
      </c>
      <c r="H46" s="274" t="s">
        <v>30</v>
      </c>
    </row>
    <row r="47" spans="1:8" ht="11.25">
      <c r="A47" s="274">
        <v>127</v>
      </c>
      <c r="B47" s="274" t="s">
        <v>648</v>
      </c>
      <c r="C47" s="274" t="s">
        <v>648</v>
      </c>
      <c r="D47" s="274" t="s">
        <v>649</v>
      </c>
      <c r="E47" s="274" t="s">
        <v>1336</v>
      </c>
      <c r="F47" s="274" t="s">
        <v>1337</v>
      </c>
      <c r="G47" s="274" t="s">
        <v>1338</v>
      </c>
      <c r="H47" s="274" t="s">
        <v>32</v>
      </c>
    </row>
    <row r="48" spans="1:8" ht="11.25">
      <c r="A48" s="274">
        <v>128</v>
      </c>
      <c r="B48" s="274" t="s">
        <v>648</v>
      </c>
      <c r="C48" s="274" t="s">
        <v>648</v>
      </c>
      <c r="D48" s="274" t="s">
        <v>649</v>
      </c>
      <c r="E48" s="274" t="s">
        <v>1339</v>
      </c>
      <c r="F48" s="274" t="s">
        <v>1340</v>
      </c>
      <c r="G48" s="274" t="s">
        <v>1238</v>
      </c>
      <c r="H48" s="274" t="s">
        <v>30</v>
      </c>
    </row>
    <row r="49" spans="1:8" ht="11.25">
      <c r="A49" s="274">
        <v>129</v>
      </c>
      <c r="B49" s="274" t="s">
        <v>648</v>
      </c>
      <c r="C49" s="274" t="s">
        <v>648</v>
      </c>
      <c r="D49" s="274" t="s">
        <v>649</v>
      </c>
      <c r="E49" s="274" t="s">
        <v>1341</v>
      </c>
      <c r="F49" s="274" t="s">
        <v>1342</v>
      </c>
      <c r="G49" s="274" t="s">
        <v>1238</v>
      </c>
      <c r="H49" s="274" t="s">
        <v>30</v>
      </c>
    </row>
    <row r="50" spans="1:8" ht="11.25">
      <c r="A50" s="274">
        <v>130</v>
      </c>
      <c r="B50" s="274" t="s">
        <v>648</v>
      </c>
      <c r="C50" s="274" t="s">
        <v>648</v>
      </c>
      <c r="D50" s="274" t="s">
        <v>649</v>
      </c>
      <c r="E50" s="274" t="s">
        <v>1343</v>
      </c>
      <c r="F50" s="274" t="s">
        <v>1344</v>
      </c>
      <c r="G50" s="274" t="s">
        <v>1238</v>
      </c>
      <c r="H50" s="274" t="s">
        <v>30</v>
      </c>
    </row>
    <row r="51" spans="1:8" ht="11.25">
      <c r="A51" s="274">
        <v>131</v>
      </c>
      <c r="B51" s="274" t="s">
        <v>648</v>
      </c>
      <c r="C51" s="274" t="s">
        <v>648</v>
      </c>
      <c r="D51" s="274" t="s">
        <v>649</v>
      </c>
      <c r="E51" s="274" t="s">
        <v>1345</v>
      </c>
      <c r="F51" s="274" t="s">
        <v>1346</v>
      </c>
      <c r="G51" s="274" t="s">
        <v>1238</v>
      </c>
      <c r="H51" s="274" t="s">
        <v>30</v>
      </c>
    </row>
    <row r="52" spans="1:8" ht="11.25">
      <c r="A52" s="274">
        <v>138</v>
      </c>
      <c r="B52" s="274" t="s">
        <v>650</v>
      </c>
      <c r="C52" s="274" t="s">
        <v>650</v>
      </c>
      <c r="D52" s="274" t="s">
        <v>651</v>
      </c>
      <c r="E52" s="274" t="s">
        <v>1362</v>
      </c>
      <c r="F52" s="274" t="s">
        <v>1363</v>
      </c>
      <c r="G52" s="274" t="s">
        <v>1356</v>
      </c>
      <c r="H52" s="274" t="s">
        <v>28</v>
      </c>
    </row>
    <row r="53" spans="1:8" ht="11.25">
      <c r="A53" s="274">
        <v>141</v>
      </c>
      <c r="B53" s="274" t="s">
        <v>652</v>
      </c>
      <c r="C53" s="274" t="s">
        <v>652</v>
      </c>
      <c r="D53" s="274" t="s">
        <v>653</v>
      </c>
      <c r="E53" s="274" t="s">
        <v>1368</v>
      </c>
      <c r="F53" s="274" t="s">
        <v>1369</v>
      </c>
      <c r="G53" s="274" t="s">
        <v>1370</v>
      </c>
      <c r="H53" s="274" t="s">
        <v>30</v>
      </c>
    </row>
    <row r="54" spans="1:8" ht="11.25">
      <c r="A54" s="274">
        <v>150</v>
      </c>
      <c r="B54" s="274" t="s">
        <v>656</v>
      </c>
      <c r="C54" s="274" t="s">
        <v>656</v>
      </c>
      <c r="D54" s="274" t="s">
        <v>657</v>
      </c>
      <c r="E54" s="274" t="s">
        <v>1388</v>
      </c>
      <c r="F54" s="274" t="s">
        <v>1389</v>
      </c>
      <c r="G54" s="274" t="s">
        <v>1378</v>
      </c>
      <c r="H54" s="274" t="s">
        <v>30</v>
      </c>
    </row>
    <row r="55" spans="1:8" ht="11.25">
      <c r="A55" s="274">
        <v>151</v>
      </c>
      <c r="B55" s="274" t="s">
        <v>656</v>
      </c>
      <c r="C55" s="274" t="s">
        <v>656</v>
      </c>
      <c r="D55" s="274" t="s">
        <v>657</v>
      </c>
      <c r="E55" s="274" t="s">
        <v>1390</v>
      </c>
      <c r="F55" s="274" t="s">
        <v>1391</v>
      </c>
      <c r="G55" s="274" t="s">
        <v>1378</v>
      </c>
      <c r="H55" s="274" t="s">
        <v>28</v>
      </c>
    </row>
    <row r="56" spans="1:8" ht="11.25">
      <c r="A56" s="274">
        <v>152</v>
      </c>
      <c r="B56" s="274" t="s">
        <v>656</v>
      </c>
      <c r="C56" s="274" t="s">
        <v>656</v>
      </c>
      <c r="D56" s="274" t="s">
        <v>657</v>
      </c>
      <c r="E56" s="274" t="s">
        <v>1392</v>
      </c>
      <c r="F56" s="274" t="s">
        <v>1393</v>
      </c>
      <c r="G56" s="274" t="s">
        <v>1378</v>
      </c>
      <c r="H56" s="274" t="s">
        <v>27</v>
      </c>
    </row>
    <row r="57" spans="1:8" ht="11.25">
      <c r="A57" s="274">
        <v>155</v>
      </c>
      <c r="B57" s="274" t="s">
        <v>658</v>
      </c>
      <c r="C57" s="274" t="s">
        <v>658</v>
      </c>
      <c r="D57" s="274" t="s">
        <v>659</v>
      </c>
      <c r="E57" s="274" t="s">
        <v>1400</v>
      </c>
      <c r="F57" s="274" t="s">
        <v>1401</v>
      </c>
      <c r="G57" s="274" t="s">
        <v>1149</v>
      </c>
      <c r="H57" s="274" t="s">
        <v>33</v>
      </c>
    </row>
    <row r="58" spans="1:8" ht="11.25">
      <c r="A58" s="274">
        <v>156</v>
      </c>
      <c r="B58" s="274" t="s">
        <v>658</v>
      </c>
      <c r="C58" s="274" t="s">
        <v>658</v>
      </c>
      <c r="D58" s="274" t="s">
        <v>659</v>
      </c>
      <c r="E58" s="274" t="s">
        <v>1163</v>
      </c>
      <c r="F58" s="274" t="s">
        <v>1402</v>
      </c>
      <c r="G58" s="274" t="s">
        <v>1149</v>
      </c>
      <c r="H58" s="274" t="s">
        <v>30</v>
      </c>
    </row>
    <row r="59" spans="1:8" ht="11.25">
      <c r="A59" s="274">
        <v>162</v>
      </c>
      <c r="B59" s="274" t="s">
        <v>660</v>
      </c>
      <c r="C59" s="274" t="s">
        <v>660</v>
      </c>
      <c r="D59" s="274" t="s">
        <v>661</v>
      </c>
      <c r="E59" s="274" t="s">
        <v>1412</v>
      </c>
      <c r="F59" s="274" t="s">
        <v>1413</v>
      </c>
      <c r="G59" s="274" t="s">
        <v>1405</v>
      </c>
      <c r="H59" s="274" t="s">
        <v>30</v>
      </c>
    </row>
    <row r="60" spans="1:8" ht="11.25">
      <c r="A60" s="274">
        <v>163</v>
      </c>
      <c r="B60" s="274" t="s">
        <v>660</v>
      </c>
      <c r="C60" s="274" t="s">
        <v>660</v>
      </c>
      <c r="D60" s="274" t="s">
        <v>661</v>
      </c>
      <c r="E60" s="274" t="s">
        <v>1414</v>
      </c>
      <c r="F60" s="274" t="s">
        <v>1415</v>
      </c>
      <c r="G60" s="274" t="s">
        <v>1405</v>
      </c>
      <c r="H60" s="274" t="s">
        <v>30</v>
      </c>
    </row>
    <row r="61" spans="1:8" ht="11.25">
      <c r="A61" s="274">
        <v>164</v>
      </c>
      <c r="B61" s="274" t="s">
        <v>660</v>
      </c>
      <c r="C61" s="274" t="s">
        <v>660</v>
      </c>
      <c r="D61" s="274" t="s">
        <v>661</v>
      </c>
      <c r="E61" s="274" t="s">
        <v>1416</v>
      </c>
      <c r="F61" s="274" t="s">
        <v>1417</v>
      </c>
      <c r="G61" s="274" t="s">
        <v>1405</v>
      </c>
      <c r="H61" s="274" t="s">
        <v>30</v>
      </c>
    </row>
    <row r="62" spans="1:8" ht="11.25">
      <c r="A62" s="274">
        <v>165</v>
      </c>
      <c r="B62" s="274" t="s">
        <v>660</v>
      </c>
      <c r="C62" s="274" t="s">
        <v>660</v>
      </c>
      <c r="D62" s="274" t="s">
        <v>661</v>
      </c>
      <c r="E62" s="274" t="s">
        <v>1418</v>
      </c>
      <c r="F62" s="274" t="s">
        <v>1419</v>
      </c>
      <c r="G62" s="274" t="s">
        <v>1405</v>
      </c>
      <c r="H62" s="274" t="s">
        <v>30</v>
      </c>
    </row>
    <row r="63" spans="1:8" ht="11.25">
      <c r="A63" s="274">
        <v>166</v>
      </c>
      <c r="B63" s="274" t="s">
        <v>660</v>
      </c>
      <c r="C63" s="274" t="s">
        <v>660</v>
      </c>
      <c r="D63" s="274" t="s">
        <v>661</v>
      </c>
      <c r="E63" s="274" t="s">
        <v>1420</v>
      </c>
      <c r="F63" s="274" t="s">
        <v>1421</v>
      </c>
      <c r="G63" s="274" t="s">
        <v>1405</v>
      </c>
      <c r="H63" s="274" t="s">
        <v>30</v>
      </c>
    </row>
    <row r="64" spans="1:8" ht="11.25">
      <c r="A64" s="274">
        <v>167</v>
      </c>
      <c r="B64" s="274" t="s">
        <v>660</v>
      </c>
      <c r="C64" s="274" t="s">
        <v>660</v>
      </c>
      <c r="D64" s="274" t="s">
        <v>661</v>
      </c>
      <c r="E64" s="274" t="s">
        <v>1422</v>
      </c>
      <c r="F64" s="274" t="s">
        <v>1423</v>
      </c>
      <c r="G64" s="274" t="s">
        <v>1405</v>
      </c>
      <c r="H64" s="274" t="s">
        <v>30</v>
      </c>
    </row>
    <row r="65" spans="1:8" ht="11.25">
      <c r="A65" s="274">
        <v>168</v>
      </c>
      <c r="B65" s="274" t="s">
        <v>660</v>
      </c>
      <c r="C65" s="274" t="s">
        <v>660</v>
      </c>
      <c r="D65" s="274" t="s">
        <v>661</v>
      </c>
      <c r="E65" s="274" t="s">
        <v>1424</v>
      </c>
      <c r="F65" s="274" t="s">
        <v>499</v>
      </c>
      <c r="G65" s="274" t="s">
        <v>1425</v>
      </c>
      <c r="H65" s="274" t="s">
        <v>30</v>
      </c>
    </row>
    <row r="66" spans="1:8" ht="11.25">
      <c r="A66" s="274">
        <v>169</v>
      </c>
      <c r="B66" s="274" t="s">
        <v>660</v>
      </c>
      <c r="C66" s="274" t="s">
        <v>660</v>
      </c>
      <c r="D66" s="274" t="s">
        <v>661</v>
      </c>
      <c r="E66" s="274" t="s">
        <v>498</v>
      </c>
      <c r="F66" s="274" t="s">
        <v>499</v>
      </c>
      <c r="G66" s="274" t="s">
        <v>500</v>
      </c>
      <c r="H66" s="274" t="s">
        <v>29</v>
      </c>
    </row>
    <row r="67" spans="1:8" ht="11.25">
      <c r="A67" s="274">
        <v>170</v>
      </c>
      <c r="B67" s="274" t="s">
        <v>660</v>
      </c>
      <c r="C67" s="274" t="s">
        <v>660</v>
      </c>
      <c r="D67" s="274" t="s">
        <v>661</v>
      </c>
      <c r="E67" s="274" t="s">
        <v>498</v>
      </c>
      <c r="F67" s="274" t="s">
        <v>499</v>
      </c>
      <c r="G67" s="274" t="s">
        <v>500</v>
      </c>
      <c r="H67" s="274" t="s">
        <v>30</v>
      </c>
    </row>
    <row r="68" spans="1:8" ht="11.25">
      <c r="A68" s="274">
        <v>173</v>
      </c>
      <c r="B68" s="274" t="s">
        <v>662</v>
      </c>
      <c r="C68" s="274" t="s">
        <v>662</v>
      </c>
      <c r="D68" s="274" t="s">
        <v>663</v>
      </c>
      <c r="E68" s="274" t="s">
        <v>1432</v>
      </c>
      <c r="F68" s="274" t="s">
        <v>1433</v>
      </c>
      <c r="G68" s="274" t="s">
        <v>1431</v>
      </c>
      <c r="H68" s="274" t="s">
        <v>30</v>
      </c>
    </row>
    <row r="69" spans="1:8" ht="11.25">
      <c r="A69" s="274">
        <v>185</v>
      </c>
      <c r="B69" s="274" t="s">
        <v>664</v>
      </c>
      <c r="C69" s="274" t="s">
        <v>664</v>
      </c>
      <c r="D69" s="274" t="s">
        <v>665</v>
      </c>
      <c r="E69" s="274" t="s">
        <v>1456</v>
      </c>
      <c r="F69" s="274" t="s">
        <v>1457</v>
      </c>
      <c r="G69" s="274" t="s">
        <v>1399</v>
      </c>
      <c r="H69" s="274" t="s">
        <v>30</v>
      </c>
    </row>
    <row r="70" spans="1:8" ht="11.25">
      <c r="A70" s="274">
        <v>186</v>
      </c>
      <c r="B70" s="274" t="s">
        <v>664</v>
      </c>
      <c r="C70" s="274" t="s">
        <v>664</v>
      </c>
      <c r="D70" s="274" t="s">
        <v>665</v>
      </c>
      <c r="E70" s="274" t="s">
        <v>1458</v>
      </c>
      <c r="F70" s="274" t="s">
        <v>1459</v>
      </c>
      <c r="G70" s="274" t="s">
        <v>1277</v>
      </c>
      <c r="H70" s="274" t="s">
        <v>30</v>
      </c>
    </row>
    <row r="71" spans="1:8" ht="11.25">
      <c r="A71" s="274">
        <v>187</v>
      </c>
      <c r="B71" s="274" t="s">
        <v>664</v>
      </c>
      <c r="C71" s="274" t="s">
        <v>664</v>
      </c>
      <c r="D71" s="274" t="s">
        <v>665</v>
      </c>
      <c r="E71" s="274" t="s">
        <v>1460</v>
      </c>
      <c r="F71" s="274" t="s">
        <v>1461</v>
      </c>
      <c r="G71" s="274" t="s">
        <v>1462</v>
      </c>
      <c r="H71" s="274" t="s">
        <v>28</v>
      </c>
    </row>
    <row r="72" spans="1:8" ht="11.25">
      <c r="A72" s="274">
        <v>188</v>
      </c>
      <c r="B72" s="274" t="s">
        <v>664</v>
      </c>
      <c r="C72" s="274" t="s">
        <v>664</v>
      </c>
      <c r="D72" s="274" t="s">
        <v>665</v>
      </c>
      <c r="E72" s="274" t="s">
        <v>1463</v>
      </c>
      <c r="F72" s="274" t="s">
        <v>1464</v>
      </c>
      <c r="G72" s="274" t="s">
        <v>1277</v>
      </c>
      <c r="H72" s="274" t="s">
        <v>30</v>
      </c>
    </row>
    <row r="73" spans="1:8" ht="11.25">
      <c r="A73" s="274">
        <v>192</v>
      </c>
      <c r="B73" s="274" t="s">
        <v>664</v>
      </c>
      <c r="C73" s="274" t="s">
        <v>664</v>
      </c>
      <c r="D73" s="274" t="s">
        <v>665</v>
      </c>
      <c r="E73" s="274" t="s">
        <v>1472</v>
      </c>
      <c r="F73" s="274" t="s">
        <v>1473</v>
      </c>
      <c r="G73" s="274" t="s">
        <v>1399</v>
      </c>
      <c r="H73" s="274" t="s">
        <v>27</v>
      </c>
    </row>
    <row r="74" spans="1:8" ht="11.25">
      <c r="A74" s="274">
        <v>194</v>
      </c>
      <c r="B74" s="274" t="s">
        <v>664</v>
      </c>
      <c r="C74" s="274" t="s">
        <v>664</v>
      </c>
      <c r="D74" s="274" t="s">
        <v>665</v>
      </c>
      <c r="E74" s="274" t="s">
        <v>498</v>
      </c>
      <c r="F74" s="274" t="s">
        <v>499</v>
      </c>
      <c r="G74" s="274" t="s">
        <v>500</v>
      </c>
      <c r="H74" s="274" t="s">
        <v>30</v>
      </c>
    </row>
    <row r="75" spans="1:8" ht="11.25">
      <c r="A75" s="274">
        <v>195</v>
      </c>
      <c r="B75" s="274" t="s">
        <v>664</v>
      </c>
      <c r="C75" s="274" t="s">
        <v>664</v>
      </c>
      <c r="D75" s="274" t="s">
        <v>665</v>
      </c>
      <c r="E75" s="274" t="s">
        <v>498</v>
      </c>
      <c r="F75" s="274" t="s">
        <v>499</v>
      </c>
      <c r="G75" s="274" t="s">
        <v>500</v>
      </c>
      <c r="H75" s="274" t="s">
        <v>29</v>
      </c>
    </row>
    <row r="76" spans="1:8" ht="11.25">
      <c r="A76" s="274">
        <v>240</v>
      </c>
      <c r="B76" s="274" t="s">
        <v>664</v>
      </c>
      <c r="C76" s="274" t="s">
        <v>666</v>
      </c>
      <c r="D76" s="274" t="s">
        <v>665</v>
      </c>
      <c r="E76" s="274" t="s">
        <v>1546</v>
      </c>
      <c r="F76" s="274" t="s">
        <v>1547</v>
      </c>
      <c r="G76" s="274" t="s">
        <v>1201</v>
      </c>
      <c r="H76" s="274" t="s">
        <v>30</v>
      </c>
    </row>
    <row r="77" spans="1:8" ht="11.25">
      <c r="A77" s="274">
        <v>241</v>
      </c>
      <c r="B77" s="274" t="s">
        <v>664</v>
      </c>
      <c r="C77" s="274" t="s">
        <v>666</v>
      </c>
      <c r="D77" s="274" t="s">
        <v>665</v>
      </c>
      <c r="E77" s="274" t="s">
        <v>1548</v>
      </c>
      <c r="F77" s="274" t="s">
        <v>1549</v>
      </c>
      <c r="G77" s="274" t="s">
        <v>1277</v>
      </c>
      <c r="H77" s="274" t="s">
        <v>30</v>
      </c>
    </row>
    <row r="78" spans="1:8" ht="11.25">
      <c r="A78" s="274">
        <v>242</v>
      </c>
      <c r="B78" s="274" t="s">
        <v>664</v>
      </c>
      <c r="C78" s="274" t="s">
        <v>666</v>
      </c>
      <c r="D78" s="274" t="s">
        <v>665</v>
      </c>
      <c r="E78" s="274" t="s">
        <v>1550</v>
      </c>
      <c r="F78" s="274" t="s">
        <v>1551</v>
      </c>
      <c r="G78" s="274" t="s">
        <v>1399</v>
      </c>
      <c r="H78" s="274" t="s">
        <v>30</v>
      </c>
    </row>
    <row r="79" spans="1:8" ht="11.25">
      <c r="A79" s="274">
        <v>243</v>
      </c>
      <c r="B79" s="274" t="s">
        <v>664</v>
      </c>
      <c r="C79" s="274" t="s">
        <v>666</v>
      </c>
      <c r="D79" s="274" t="s">
        <v>665</v>
      </c>
      <c r="E79" s="274" t="s">
        <v>1552</v>
      </c>
      <c r="F79" s="274" t="s">
        <v>1553</v>
      </c>
      <c r="G79" s="274" t="s">
        <v>1277</v>
      </c>
      <c r="H79" s="274" t="s">
        <v>28</v>
      </c>
    </row>
    <row r="80" spans="1:8" ht="11.25">
      <c r="A80" s="274">
        <v>244</v>
      </c>
      <c r="B80" s="274" t="s">
        <v>664</v>
      </c>
      <c r="C80" s="274" t="s">
        <v>666</v>
      </c>
      <c r="D80" s="274" t="s">
        <v>665</v>
      </c>
      <c r="E80" s="274" t="s">
        <v>1554</v>
      </c>
      <c r="F80" s="274" t="s">
        <v>1555</v>
      </c>
      <c r="G80" s="274" t="s">
        <v>1399</v>
      </c>
      <c r="H80" s="274" t="s">
        <v>30</v>
      </c>
    </row>
    <row r="81" spans="1:8" ht="11.25">
      <c r="A81" s="274">
        <v>245</v>
      </c>
      <c r="B81" s="274" t="s">
        <v>664</v>
      </c>
      <c r="C81" s="274" t="s">
        <v>666</v>
      </c>
      <c r="D81" s="274" t="s">
        <v>665</v>
      </c>
      <c r="E81" s="274" t="s">
        <v>1556</v>
      </c>
      <c r="F81" s="274" t="s">
        <v>1557</v>
      </c>
      <c r="G81" s="274" t="s">
        <v>1201</v>
      </c>
      <c r="H81" s="274" t="s">
        <v>30</v>
      </c>
    </row>
    <row r="82" spans="1:8" ht="11.25">
      <c r="A82" s="274">
        <v>246</v>
      </c>
      <c r="B82" s="274" t="s">
        <v>664</v>
      </c>
      <c r="C82" s="274" t="s">
        <v>666</v>
      </c>
      <c r="D82" s="274" t="s">
        <v>665</v>
      </c>
      <c r="E82" s="274" t="s">
        <v>1558</v>
      </c>
      <c r="F82" s="274" t="s">
        <v>1559</v>
      </c>
      <c r="G82" s="274" t="s">
        <v>1338</v>
      </c>
      <c r="H82" s="274" t="s">
        <v>28</v>
      </c>
    </row>
    <row r="83" spans="1:8" ht="11.25">
      <c r="A83" s="274">
        <v>247</v>
      </c>
      <c r="B83" s="274" t="s">
        <v>664</v>
      </c>
      <c r="C83" s="274" t="s">
        <v>666</v>
      </c>
      <c r="D83" s="274" t="s">
        <v>665</v>
      </c>
      <c r="E83" s="274" t="s">
        <v>1560</v>
      </c>
      <c r="F83" s="274" t="s">
        <v>1561</v>
      </c>
      <c r="G83" s="274" t="s">
        <v>1399</v>
      </c>
      <c r="H83" s="274" t="s">
        <v>30</v>
      </c>
    </row>
    <row r="84" spans="1:8" ht="11.25">
      <c r="A84" s="274">
        <v>248</v>
      </c>
      <c r="B84" s="274" t="s">
        <v>664</v>
      </c>
      <c r="C84" s="274" t="s">
        <v>666</v>
      </c>
      <c r="D84" s="274" t="s">
        <v>665</v>
      </c>
      <c r="E84" s="274" t="s">
        <v>1562</v>
      </c>
      <c r="F84" s="274" t="s">
        <v>1563</v>
      </c>
      <c r="G84" s="274" t="s">
        <v>1462</v>
      </c>
      <c r="H84" s="274" t="s">
        <v>30</v>
      </c>
    </row>
    <row r="85" spans="1:8" ht="11.25">
      <c r="A85" s="274">
        <v>249</v>
      </c>
      <c r="B85" s="274" t="s">
        <v>664</v>
      </c>
      <c r="C85" s="274" t="s">
        <v>666</v>
      </c>
      <c r="D85" s="274" t="s">
        <v>665</v>
      </c>
      <c r="E85" s="274" t="s">
        <v>1564</v>
      </c>
      <c r="F85" s="274" t="s">
        <v>1565</v>
      </c>
      <c r="G85" s="274" t="s">
        <v>1462</v>
      </c>
      <c r="H85" s="274" t="s">
        <v>30</v>
      </c>
    </row>
    <row r="86" spans="1:8" ht="11.25">
      <c r="A86" s="274">
        <v>250</v>
      </c>
      <c r="B86" s="274" t="s">
        <v>664</v>
      </c>
      <c r="C86" s="274" t="s">
        <v>666</v>
      </c>
      <c r="D86" s="274" t="s">
        <v>665</v>
      </c>
      <c r="E86" s="274" t="s">
        <v>1566</v>
      </c>
      <c r="F86" s="274" t="s">
        <v>1567</v>
      </c>
      <c r="G86" s="274" t="s">
        <v>1277</v>
      </c>
      <c r="H86" s="274" t="s">
        <v>30</v>
      </c>
    </row>
    <row r="87" spans="1:8" ht="11.25">
      <c r="A87" s="274">
        <v>251</v>
      </c>
      <c r="B87" s="274" t="s">
        <v>664</v>
      </c>
      <c r="C87" s="274" t="s">
        <v>666</v>
      </c>
      <c r="D87" s="274" t="s">
        <v>665</v>
      </c>
      <c r="E87" s="274" t="s">
        <v>1568</v>
      </c>
      <c r="F87" s="274" t="s">
        <v>1569</v>
      </c>
      <c r="G87" s="274" t="s">
        <v>1462</v>
      </c>
      <c r="H87" s="274" t="s">
        <v>28</v>
      </c>
    </row>
    <row r="88" spans="1:8" ht="11.25">
      <c r="A88" s="274">
        <v>252</v>
      </c>
      <c r="B88" s="274" t="s">
        <v>664</v>
      </c>
      <c r="C88" s="274" t="s">
        <v>666</v>
      </c>
      <c r="D88" s="274" t="s">
        <v>665</v>
      </c>
      <c r="E88" s="274" t="s">
        <v>1456</v>
      </c>
      <c r="F88" s="274" t="s">
        <v>1457</v>
      </c>
      <c r="G88" s="274" t="s">
        <v>1399</v>
      </c>
      <c r="H88" s="274" t="s">
        <v>30</v>
      </c>
    </row>
    <row r="89" spans="1:8" ht="11.25">
      <c r="A89" s="274">
        <v>253</v>
      </c>
      <c r="B89" s="274" t="s">
        <v>664</v>
      </c>
      <c r="C89" s="274" t="s">
        <v>666</v>
      </c>
      <c r="D89" s="274" t="s">
        <v>665</v>
      </c>
      <c r="E89" s="274" t="s">
        <v>1570</v>
      </c>
      <c r="F89" s="274" t="s">
        <v>1571</v>
      </c>
      <c r="G89" s="274" t="s">
        <v>1174</v>
      </c>
      <c r="H89" s="274" t="s">
        <v>28</v>
      </c>
    </row>
    <row r="90" spans="1:8" ht="11.25">
      <c r="A90" s="274">
        <v>254</v>
      </c>
      <c r="B90" s="274" t="s">
        <v>664</v>
      </c>
      <c r="C90" s="274" t="s">
        <v>666</v>
      </c>
      <c r="D90" s="274" t="s">
        <v>665</v>
      </c>
      <c r="E90" s="274" t="s">
        <v>1572</v>
      </c>
      <c r="F90" s="274" t="s">
        <v>1573</v>
      </c>
      <c r="G90" s="274" t="s">
        <v>1338</v>
      </c>
      <c r="H90" s="274" t="s">
        <v>30</v>
      </c>
    </row>
    <row r="91" spans="1:8" ht="11.25">
      <c r="A91" s="274">
        <v>255</v>
      </c>
      <c r="B91" s="274" t="s">
        <v>664</v>
      </c>
      <c r="C91" s="274" t="s">
        <v>666</v>
      </c>
      <c r="D91" s="274" t="s">
        <v>665</v>
      </c>
      <c r="E91" s="274" t="s">
        <v>1574</v>
      </c>
      <c r="F91" s="274" t="s">
        <v>1575</v>
      </c>
      <c r="G91" s="274" t="s">
        <v>1277</v>
      </c>
      <c r="H91" s="274" t="s">
        <v>30</v>
      </c>
    </row>
    <row r="92" spans="1:8" ht="11.25">
      <c r="A92" s="274">
        <v>256</v>
      </c>
      <c r="B92" s="274" t="s">
        <v>664</v>
      </c>
      <c r="C92" s="274" t="s">
        <v>666</v>
      </c>
      <c r="D92" s="274" t="s">
        <v>665</v>
      </c>
      <c r="E92" s="274" t="s">
        <v>1576</v>
      </c>
      <c r="F92" s="274" t="s">
        <v>1577</v>
      </c>
      <c r="G92" s="274" t="s">
        <v>1338</v>
      </c>
      <c r="H92" s="274" t="s">
        <v>30</v>
      </c>
    </row>
    <row r="93" spans="1:8" ht="11.25">
      <c r="A93" s="274">
        <v>257</v>
      </c>
      <c r="B93" s="274" t="s">
        <v>664</v>
      </c>
      <c r="C93" s="274" t="s">
        <v>666</v>
      </c>
      <c r="D93" s="274" t="s">
        <v>665</v>
      </c>
      <c r="E93" s="274" t="s">
        <v>1458</v>
      </c>
      <c r="F93" s="274" t="s">
        <v>1459</v>
      </c>
      <c r="G93" s="274" t="s">
        <v>1277</v>
      </c>
      <c r="H93" s="274" t="s">
        <v>30</v>
      </c>
    </row>
    <row r="94" spans="1:8" ht="11.25">
      <c r="A94" s="274">
        <v>258</v>
      </c>
      <c r="B94" s="274" t="s">
        <v>664</v>
      </c>
      <c r="C94" s="274" t="s">
        <v>666</v>
      </c>
      <c r="D94" s="274" t="s">
        <v>665</v>
      </c>
      <c r="E94" s="274" t="s">
        <v>1460</v>
      </c>
      <c r="F94" s="274" t="s">
        <v>1461</v>
      </c>
      <c r="G94" s="274" t="s">
        <v>1462</v>
      </c>
      <c r="H94" s="274" t="s">
        <v>28</v>
      </c>
    </row>
    <row r="95" spans="1:8" ht="11.25">
      <c r="A95" s="274">
        <v>259</v>
      </c>
      <c r="B95" s="274" t="s">
        <v>664</v>
      </c>
      <c r="C95" s="274" t="s">
        <v>666</v>
      </c>
      <c r="D95" s="274" t="s">
        <v>665</v>
      </c>
      <c r="E95" s="274" t="s">
        <v>1578</v>
      </c>
      <c r="F95" s="274" t="s">
        <v>1579</v>
      </c>
      <c r="G95" s="274" t="s">
        <v>1399</v>
      </c>
      <c r="H95" s="274" t="s">
        <v>30</v>
      </c>
    </row>
    <row r="96" spans="1:8" ht="11.25">
      <c r="A96" s="274">
        <v>260</v>
      </c>
      <c r="B96" s="274" t="s">
        <v>664</v>
      </c>
      <c r="C96" s="274" t="s">
        <v>666</v>
      </c>
      <c r="D96" s="274" t="s">
        <v>665</v>
      </c>
      <c r="E96" s="274" t="s">
        <v>1580</v>
      </c>
      <c r="F96" s="274" t="s">
        <v>1581</v>
      </c>
      <c r="G96" s="274" t="s">
        <v>1338</v>
      </c>
      <c r="H96" s="274" t="s">
        <v>30</v>
      </c>
    </row>
    <row r="97" spans="1:8" ht="11.25">
      <c r="A97" s="274">
        <v>261</v>
      </c>
      <c r="B97" s="274" t="s">
        <v>664</v>
      </c>
      <c r="C97" s="274" t="s">
        <v>666</v>
      </c>
      <c r="D97" s="274" t="s">
        <v>665</v>
      </c>
      <c r="E97" s="274" t="s">
        <v>1582</v>
      </c>
      <c r="F97" s="274" t="s">
        <v>1583</v>
      </c>
      <c r="G97" s="274" t="s">
        <v>1584</v>
      </c>
      <c r="H97" s="274" t="s">
        <v>30</v>
      </c>
    </row>
    <row r="98" spans="1:8" ht="11.25">
      <c r="A98" s="274">
        <v>262</v>
      </c>
      <c r="B98" s="274" t="s">
        <v>664</v>
      </c>
      <c r="C98" s="274" t="s">
        <v>666</v>
      </c>
      <c r="D98" s="274" t="s">
        <v>665</v>
      </c>
      <c r="E98" s="274" t="s">
        <v>1585</v>
      </c>
      <c r="F98" s="274" t="s">
        <v>1586</v>
      </c>
      <c r="G98" s="274" t="s">
        <v>1201</v>
      </c>
      <c r="H98" s="274" t="s">
        <v>30</v>
      </c>
    </row>
    <row r="99" spans="1:8" ht="11.25">
      <c r="A99" s="274">
        <v>263</v>
      </c>
      <c r="B99" s="274" t="s">
        <v>664</v>
      </c>
      <c r="C99" s="274" t="s">
        <v>666</v>
      </c>
      <c r="D99" s="274" t="s">
        <v>665</v>
      </c>
      <c r="E99" s="274" t="s">
        <v>1587</v>
      </c>
      <c r="F99" s="274" t="s">
        <v>1588</v>
      </c>
      <c r="G99" s="274" t="s">
        <v>1462</v>
      </c>
      <c r="H99" s="274" t="s">
        <v>28</v>
      </c>
    </row>
    <row r="100" spans="1:8" ht="11.25">
      <c r="A100" s="274">
        <v>264</v>
      </c>
      <c r="B100" s="274" t="s">
        <v>664</v>
      </c>
      <c r="C100" s="274" t="s">
        <v>666</v>
      </c>
      <c r="D100" s="274" t="s">
        <v>665</v>
      </c>
      <c r="E100" s="274" t="s">
        <v>1589</v>
      </c>
      <c r="F100" s="274" t="s">
        <v>1590</v>
      </c>
      <c r="G100" s="274" t="s">
        <v>1462</v>
      </c>
      <c r="H100" s="274" t="s">
        <v>30</v>
      </c>
    </row>
    <row r="101" spans="1:8" ht="11.25">
      <c r="A101" s="274">
        <v>265</v>
      </c>
      <c r="B101" s="274" t="s">
        <v>664</v>
      </c>
      <c r="C101" s="274" t="s">
        <v>666</v>
      </c>
      <c r="D101" s="274" t="s">
        <v>665</v>
      </c>
      <c r="E101" s="274" t="s">
        <v>1591</v>
      </c>
      <c r="F101" s="274" t="s">
        <v>1592</v>
      </c>
      <c r="G101" s="274" t="s">
        <v>1399</v>
      </c>
      <c r="H101" s="274" t="s">
        <v>27</v>
      </c>
    </row>
    <row r="102" spans="1:8" ht="11.25">
      <c r="A102" s="274">
        <v>266</v>
      </c>
      <c r="B102" s="274" t="s">
        <v>664</v>
      </c>
      <c r="C102" s="274" t="s">
        <v>666</v>
      </c>
      <c r="D102" s="274" t="s">
        <v>665</v>
      </c>
      <c r="E102" s="274" t="s">
        <v>1463</v>
      </c>
      <c r="F102" s="274" t="s">
        <v>1464</v>
      </c>
      <c r="G102" s="274" t="s">
        <v>1277</v>
      </c>
      <c r="H102" s="274" t="s">
        <v>30</v>
      </c>
    </row>
    <row r="103" spans="1:8" ht="11.25">
      <c r="A103" s="274">
        <v>267</v>
      </c>
      <c r="B103" s="274" t="s">
        <v>664</v>
      </c>
      <c r="C103" s="274" t="s">
        <v>666</v>
      </c>
      <c r="D103" s="274" t="s">
        <v>665</v>
      </c>
      <c r="E103" s="274" t="s">
        <v>1593</v>
      </c>
      <c r="F103" s="274" t="s">
        <v>1594</v>
      </c>
      <c r="G103" s="274" t="s">
        <v>1462</v>
      </c>
      <c r="H103" s="274" t="s">
        <v>29</v>
      </c>
    </row>
    <row r="104" spans="1:8" ht="11.25">
      <c r="A104" s="274">
        <v>268</v>
      </c>
      <c r="B104" s="274" t="s">
        <v>664</v>
      </c>
      <c r="C104" s="274" t="s">
        <v>666</v>
      </c>
      <c r="D104" s="274" t="s">
        <v>665</v>
      </c>
      <c r="E104" s="274" t="s">
        <v>1593</v>
      </c>
      <c r="F104" s="274" t="s">
        <v>1594</v>
      </c>
      <c r="G104" s="274" t="s">
        <v>1462</v>
      </c>
      <c r="H104" s="274" t="s">
        <v>27</v>
      </c>
    </row>
    <row r="105" spans="1:8" ht="11.25">
      <c r="A105" s="274">
        <v>269</v>
      </c>
      <c r="B105" s="274" t="s">
        <v>664</v>
      </c>
      <c r="C105" s="274" t="s">
        <v>666</v>
      </c>
      <c r="D105" s="274" t="s">
        <v>665</v>
      </c>
      <c r="E105" s="274" t="s">
        <v>1595</v>
      </c>
      <c r="F105" s="274" t="s">
        <v>1596</v>
      </c>
      <c r="G105" s="274" t="s">
        <v>1399</v>
      </c>
      <c r="H105" s="274" t="s">
        <v>28</v>
      </c>
    </row>
    <row r="106" spans="1:8" ht="11.25">
      <c r="A106" s="274">
        <v>270</v>
      </c>
      <c r="B106" s="274" t="s">
        <v>664</v>
      </c>
      <c r="C106" s="274" t="s">
        <v>666</v>
      </c>
      <c r="D106" s="274" t="s">
        <v>665</v>
      </c>
      <c r="E106" s="274" t="s">
        <v>1597</v>
      </c>
      <c r="F106" s="274" t="s">
        <v>1598</v>
      </c>
      <c r="G106" s="274" t="s">
        <v>1338</v>
      </c>
      <c r="H106" s="274" t="s">
        <v>30</v>
      </c>
    </row>
    <row r="107" spans="1:8" ht="11.25">
      <c r="A107" s="274">
        <v>280</v>
      </c>
      <c r="B107" s="274" t="s">
        <v>664</v>
      </c>
      <c r="C107" s="274" t="s">
        <v>666</v>
      </c>
      <c r="D107" s="274" t="s">
        <v>665</v>
      </c>
      <c r="E107" s="274" t="s">
        <v>1472</v>
      </c>
      <c r="F107" s="274" t="s">
        <v>1473</v>
      </c>
      <c r="G107" s="274" t="s">
        <v>1399</v>
      </c>
      <c r="H107" s="274" t="s">
        <v>27</v>
      </c>
    </row>
    <row r="108" spans="1:8" ht="11.25">
      <c r="A108" s="274">
        <v>289</v>
      </c>
      <c r="B108" s="274" t="s">
        <v>664</v>
      </c>
      <c r="C108" s="274" t="s">
        <v>666</v>
      </c>
      <c r="D108" s="274" t="s">
        <v>665</v>
      </c>
      <c r="E108" s="274" t="s">
        <v>498</v>
      </c>
      <c r="F108" s="274" t="s">
        <v>499</v>
      </c>
      <c r="G108" s="274" t="s">
        <v>500</v>
      </c>
      <c r="H108" s="274" t="s">
        <v>30</v>
      </c>
    </row>
    <row r="109" spans="1:8" ht="11.25">
      <c r="A109" s="274">
        <v>290</v>
      </c>
      <c r="B109" s="274" t="s">
        <v>664</v>
      </c>
      <c r="C109" s="274" t="s">
        <v>666</v>
      </c>
      <c r="D109" s="274" t="s">
        <v>665</v>
      </c>
      <c r="E109" s="274" t="s">
        <v>498</v>
      </c>
      <c r="F109" s="274" t="s">
        <v>499</v>
      </c>
      <c r="G109" s="274" t="s">
        <v>500</v>
      </c>
      <c r="H109" s="274" t="s">
        <v>29</v>
      </c>
    </row>
    <row r="110" spans="1:8" ht="11.25">
      <c r="A110" s="274">
        <v>294</v>
      </c>
      <c r="B110" s="274" t="s">
        <v>668</v>
      </c>
      <c r="C110" s="274" t="s">
        <v>670</v>
      </c>
      <c r="D110" s="274" t="s">
        <v>671</v>
      </c>
      <c r="E110" s="274" t="s">
        <v>1627</v>
      </c>
      <c r="F110" s="274" t="s">
        <v>1628</v>
      </c>
      <c r="G110" s="274" t="s">
        <v>1241</v>
      </c>
      <c r="H110" s="274" t="s">
        <v>30</v>
      </c>
    </row>
    <row r="111" spans="1:8" ht="11.25">
      <c r="A111" s="274">
        <v>296</v>
      </c>
      <c r="B111" s="274" t="s">
        <v>668</v>
      </c>
      <c r="C111" s="274" t="s">
        <v>672</v>
      </c>
      <c r="D111" s="274" t="s">
        <v>673</v>
      </c>
      <c r="E111" s="274" t="s">
        <v>1629</v>
      </c>
      <c r="F111" s="274" t="s">
        <v>1630</v>
      </c>
      <c r="G111" s="274" t="s">
        <v>1241</v>
      </c>
      <c r="H111" s="274" t="s">
        <v>28</v>
      </c>
    </row>
    <row r="112" spans="1:8" ht="11.25">
      <c r="A112" s="274">
        <v>297</v>
      </c>
      <c r="B112" s="274" t="s">
        <v>668</v>
      </c>
      <c r="C112" s="274" t="s">
        <v>672</v>
      </c>
      <c r="D112" s="274" t="s">
        <v>673</v>
      </c>
      <c r="E112" s="274" t="s">
        <v>1631</v>
      </c>
      <c r="F112" s="274" t="s">
        <v>1632</v>
      </c>
      <c r="G112" s="274" t="s">
        <v>1633</v>
      </c>
      <c r="H112" s="274" t="s">
        <v>30</v>
      </c>
    </row>
    <row r="113" spans="1:8" ht="11.25">
      <c r="A113" s="274">
        <v>298</v>
      </c>
      <c r="B113" s="274" t="s">
        <v>668</v>
      </c>
      <c r="C113" s="274" t="s">
        <v>674</v>
      </c>
      <c r="D113" s="274" t="s">
        <v>675</v>
      </c>
      <c r="E113" s="274" t="s">
        <v>1634</v>
      </c>
      <c r="F113" s="274" t="s">
        <v>1635</v>
      </c>
      <c r="G113" s="274" t="s">
        <v>1241</v>
      </c>
      <c r="H113" s="274" t="s">
        <v>30</v>
      </c>
    </row>
    <row r="114" spans="1:8" ht="11.25">
      <c r="A114" s="274">
        <v>299</v>
      </c>
      <c r="B114" s="274" t="s">
        <v>668</v>
      </c>
      <c r="C114" s="274" t="s">
        <v>674</v>
      </c>
      <c r="D114" s="274" t="s">
        <v>675</v>
      </c>
      <c r="E114" s="274" t="s">
        <v>1636</v>
      </c>
      <c r="F114" s="274" t="s">
        <v>1637</v>
      </c>
      <c r="G114" s="274" t="s">
        <v>1241</v>
      </c>
      <c r="H114" s="274" t="s">
        <v>30</v>
      </c>
    </row>
    <row r="115" spans="1:8" ht="11.25">
      <c r="A115" s="274">
        <v>300</v>
      </c>
      <c r="B115" s="274" t="s">
        <v>668</v>
      </c>
      <c r="C115" s="274" t="s">
        <v>674</v>
      </c>
      <c r="D115" s="274" t="s">
        <v>675</v>
      </c>
      <c r="E115" s="274" t="s">
        <v>1400</v>
      </c>
      <c r="F115" s="274" t="s">
        <v>1638</v>
      </c>
      <c r="G115" s="274" t="s">
        <v>1241</v>
      </c>
      <c r="H115" s="274" t="s">
        <v>30</v>
      </c>
    </row>
    <row r="116" spans="1:8" ht="11.25">
      <c r="A116" s="274">
        <v>301</v>
      </c>
      <c r="B116" s="274" t="s">
        <v>668</v>
      </c>
      <c r="C116" s="274" t="s">
        <v>674</v>
      </c>
      <c r="D116" s="274" t="s">
        <v>675</v>
      </c>
      <c r="E116" s="274" t="s">
        <v>1639</v>
      </c>
      <c r="F116" s="274" t="s">
        <v>1640</v>
      </c>
      <c r="G116" s="274" t="s">
        <v>1241</v>
      </c>
      <c r="H116" s="274" t="s">
        <v>30</v>
      </c>
    </row>
    <row r="117" spans="1:8" ht="11.25">
      <c r="A117" s="274">
        <v>303</v>
      </c>
      <c r="B117" s="274" t="s">
        <v>676</v>
      </c>
      <c r="C117" s="274" t="s">
        <v>678</v>
      </c>
      <c r="D117" s="274" t="s">
        <v>679</v>
      </c>
      <c r="E117" s="274" t="s">
        <v>1641</v>
      </c>
      <c r="F117" s="274" t="s">
        <v>1642</v>
      </c>
      <c r="G117" s="274" t="s">
        <v>1643</v>
      </c>
      <c r="H117" s="274" t="s">
        <v>30</v>
      </c>
    </row>
    <row r="118" spans="1:8" ht="11.25">
      <c r="A118" s="274">
        <v>305</v>
      </c>
      <c r="B118" s="274" t="s">
        <v>676</v>
      </c>
      <c r="C118" s="274" t="s">
        <v>680</v>
      </c>
      <c r="D118" s="274" t="s">
        <v>681</v>
      </c>
      <c r="E118" s="274" t="s">
        <v>1641</v>
      </c>
      <c r="F118" s="274" t="s">
        <v>1642</v>
      </c>
      <c r="G118" s="274" t="s">
        <v>1643</v>
      </c>
      <c r="H118" s="274" t="s">
        <v>30</v>
      </c>
    </row>
    <row r="119" spans="1:8" ht="11.25">
      <c r="A119" s="274">
        <v>309</v>
      </c>
      <c r="B119" s="274" t="s">
        <v>676</v>
      </c>
      <c r="C119" s="274" t="s">
        <v>682</v>
      </c>
      <c r="D119" s="274" t="s">
        <v>683</v>
      </c>
      <c r="E119" s="274" t="s">
        <v>1646</v>
      </c>
      <c r="F119" s="274" t="s">
        <v>1647</v>
      </c>
      <c r="G119" s="274" t="s">
        <v>1643</v>
      </c>
      <c r="H119" s="274" t="s">
        <v>28</v>
      </c>
    </row>
    <row r="120" spans="1:8" ht="11.25">
      <c r="A120" s="274">
        <v>310</v>
      </c>
      <c r="B120" s="274" t="s">
        <v>676</v>
      </c>
      <c r="C120" s="274" t="s">
        <v>682</v>
      </c>
      <c r="D120" s="274" t="s">
        <v>683</v>
      </c>
      <c r="E120" s="274" t="s">
        <v>1648</v>
      </c>
      <c r="F120" s="274" t="s">
        <v>1649</v>
      </c>
      <c r="G120" s="274" t="s">
        <v>1241</v>
      </c>
      <c r="H120" s="274" t="s">
        <v>30</v>
      </c>
    </row>
    <row r="121" spans="1:8" ht="11.25">
      <c r="A121" s="274">
        <v>317</v>
      </c>
      <c r="B121" s="274" t="s">
        <v>676</v>
      </c>
      <c r="C121" s="274" t="s">
        <v>688</v>
      </c>
      <c r="D121" s="274" t="s">
        <v>689</v>
      </c>
      <c r="E121" s="274" t="s">
        <v>1652</v>
      </c>
      <c r="F121" s="274" t="s">
        <v>1653</v>
      </c>
      <c r="G121" s="274" t="s">
        <v>1643</v>
      </c>
      <c r="H121" s="274" t="s">
        <v>30</v>
      </c>
    </row>
    <row r="122" spans="1:8" ht="11.25">
      <c r="A122" s="274">
        <v>319</v>
      </c>
      <c r="B122" s="274" t="s">
        <v>676</v>
      </c>
      <c r="C122" s="274" t="s">
        <v>690</v>
      </c>
      <c r="D122" s="274" t="s">
        <v>691</v>
      </c>
      <c r="E122" s="274" t="s">
        <v>1641</v>
      </c>
      <c r="F122" s="274" t="s">
        <v>1642</v>
      </c>
      <c r="G122" s="274" t="s">
        <v>1643</v>
      </c>
      <c r="H122" s="274" t="s">
        <v>30</v>
      </c>
    </row>
    <row r="123" spans="1:8" ht="11.25">
      <c r="A123" s="274">
        <v>321</v>
      </c>
      <c r="B123" s="274" t="s">
        <v>676</v>
      </c>
      <c r="C123" s="274" t="s">
        <v>692</v>
      </c>
      <c r="D123" s="274" t="s">
        <v>693</v>
      </c>
      <c r="E123" s="274" t="s">
        <v>1654</v>
      </c>
      <c r="F123" s="274" t="s">
        <v>1655</v>
      </c>
      <c r="G123" s="274" t="s">
        <v>1643</v>
      </c>
      <c r="H123" s="274" t="s">
        <v>28</v>
      </c>
    </row>
    <row r="124" spans="1:8" ht="11.25">
      <c r="A124" s="274">
        <v>322</v>
      </c>
      <c r="B124" s="274" t="s">
        <v>676</v>
      </c>
      <c r="C124" s="274" t="s">
        <v>692</v>
      </c>
      <c r="D124" s="274" t="s">
        <v>693</v>
      </c>
      <c r="E124" s="274" t="s">
        <v>1656</v>
      </c>
      <c r="F124" s="274" t="s">
        <v>1657</v>
      </c>
      <c r="G124" s="274" t="s">
        <v>1504</v>
      </c>
      <c r="H124" s="274" t="s">
        <v>33</v>
      </c>
    </row>
    <row r="125" spans="1:8" ht="11.25">
      <c r="A125" s="274">
        <v>323</v>
      </c>
      <c r="B125" s="274" t="s">
        <v>676</v>
      </c>
      <c r="C125" s="274" t="s">
        <v>692</v>
      </c>
      <c r="D125" s="274" t="s">
        <v>693</v>
      </c>
      <c r="E125" s="274" t="s">
        <v>1658</v>
      </c>
      <c r="F125" s="274" t="s">
        <v>1659</v>
      </c>
      <c r="G125" s="274" t="s">
        <v>1643</v>
      </c>
      <c r="H125" s="274" t="s">
        <v>28</v>
      </c>
    </row>
    <row r="126" spans="1:8" ht="11.25">
      <c r="A126" s="274">
        <v>326</v>
      </c>
      <c r="B126" s="274" t="s">
        <v>676</v>
      </c>
      <c r="C126" s="274" t="s">
        <v>696</v>
      </c>
      <c r="D126" s="274" t="s">
        <v>697</v>
      </c>
      <c r="E126" s="274" t="s">
        <v>1641</v>
      </c>
      <c r="F126" s="274" t="s">
        <v>1642</v>
      </c>
      <c r="G126" s="274" t="s">
        <v>1643</v>
      </c>
      <c r="H126" s="274" t="s">
        <v>30</v>
      </c>
    </row>
    <row r="127" spans="1:8" ht="11.25">
      <c r="A127" s="274">
        <v>327</v>
      </c>
      <c r="B127" s="274" t="s">
        <v>698</v>
      </c>
      <c r="C127" s="274" t="s">
        <v>702</v>
      </c>
      <c r="D127" s="274" t="s">
        <v>703</v>
      </c>
      <c r="E127" s="274" t="s">
        <v>1660</v>
      </c>
      <c r="F127" s="274" t="s">
        <v>1661</v>
      </c>
      <c r="G127" s="274" t="s">
        <v>1662</v>
      </c>
      <c r="H127" s="274" t="s">
        <v>30</v>
      </c>
    </row>
    <row r="128" spans="1:8" ht="11.25">
      <c r="A128" s="274">
        <v>328</v>
      </c>
      <c r="B128" s="274" t="s">
        <v>698</v>
      </c>
      <c r="C128" s="274" t="s">
        <v>706</v>
      </c>
      <c r="D128" s="274" t="s">
        <v>707</v>
      </c>
      <c r="E128" s="274" t="s">
        <v>1663</v>
      </c>
      <c r="F128" s="274" t="s">
        <v>1664</v>
      </c>
      <c r="G128" s="274" t="s">
        <v>1662</v>
      </c>
      <c r="H128" s="274" t="s">
        <v>30</v>
      </c>
    </row>
    <row r="129" spans="1:8" ht="11.25">
      <c r="A129" s="274">
        <v>329</v>
      </c>
      <c r="B129" s="274" t="s">
        <v>698</v>
      </c>
      <c r="C129" s="274" t="s">
        <v>706</v>
      </c>
      <c r="D129" s="274" t="s">
        <v>707</v>
      </c>
      <c r="E129" s="274" t="s">
        <v>1665</v>
      </c>
      <c r="F129" s="274" t="s">
        <v>1666</v>
      </c>
      <c r="G129" s="274" t="s">
        <v>1662</v>
      </c>
      <c r="H129" s="274" t="s">
        <v>30</v>
      </c>
    </row>
    <row r="130" spans="1:8" ht="11.25">
      <c r="A130" s="274">
        <v>337</v>
      </c>
      <c r="B130" s="274" t="s">
        <v>724</v>
      </c>
      <c r="C130" s="274" t="s">
        <v>728</v>
      </c>
      <c r="D130" s="274" t="s">
        <v>729</v>
      </c>
      <c r="E130" s="274" t="s">
        <v>1681</v>
      </c>
      <c r="F130" s="274" t="s">
        <v>1682</v>
      </c>
      <c r="G130" s="274" t="s">
        <v>1194</v>
      </c>
      <c r="H130" s="274" t="s">
        <v>30</v>
      </c>
    </row>
    <row r="131" spans="1:8" ht="11.25">
      <c r="A131" s="274">
        <v>341</v>
      </c>
      <c r="B131" s="274" t="s">
        <v>724</v>
      </c>
      <c r="C131" s="274" t="s">
        <v>732</v>
      </c>
      <c r="D131" s="274" t="s">
        <v>733</v>
      </c>
      <c r="E131" s="274" t="s">
        <v>1681</v>
      </c>
      <c r="F131" s="274" t="s">
        <v>1682</v>
      </c>
      <c r="G131" s="274" t="s">
        <v>1194</v>
      </c>
      <c r="H131" s="274" t="s">
        <v>30</v>
      </c>
    </row>
    <row r="132" spans="1:8" ht="11.25">
      <c r="A132" s="274">
        <v>343</v>
      </c>
      <c r="B132" s="274" t="s">
        <v>724</v>
      </c>
      <c r="C132" s="274" t="s">
        <v>734</v>
      </c>
      <c r="D132" s="274" t="s">
        <v>735</v>
      </c>
      <c r="E132" s="274" t="s">
        <v>1692</v>
      </c>
      <c r="F132" s="274" t="s">
        <v>1693</v>
      </c>
      <c r="G132" s="274" t="s">
        <v>1194</v>
      </c>
      <c r="H132" s="274" t="s">
        <v>30</v>
      </c>
    </row>
    <row r="133" spans="1:8" ht="11.25">
      <c r="A133" s="274">
        <v>347</v>
      </c>
      <c r="B133" s="274" t="s">
        <v>724</v>
      </c>
      <c r="C133" s="274" t="s">
        <v>740</v>
      </c>
      <c r="D133" s="274" t="s">
        <v>741</v>
      </c>
      <c r="E133" s="274" t="s">
        <v>1698</v>
      </c>
      <c r="F133" s="274" t="s">
        <v>1699</v>
      </c>
      <c r="G133" s="274" t="s">
        <v>1194</v>
      </c>
      <c r="H133" s="274" t="s">
        <v>30</v>
      </c>
    </row>
    <row r="134" spans="1:8" ht="11.25">
      <c r="A134" s="274">
        <v>348</v>
      </c>
      <c r="B134" s="274" t="s">
        <v>724</v>
      </c>
      <c r="C134" s="274" t="s">
        <v>740</v>
      </c>
      <c r="D134" s="274" t="s">
        <v>741</v>
      </c>
      <c r="E134" s="274" t="s">
        <v>1700</v>
      </c>
      <c r="F134" s="274" t="s">
        <v>1701</v>
      </c>
      <c r="G134" s="274" t="s">
        <v>1687</v>
      </c>
      <c r="H134" s="274" t="s">
        <v>30</v>
      </c>
    </row>
    <row r="135" spans="1:8" ht="11.25">
      <c r="A135" s="274">
        <v>353</v>
      </c>
      <c r="B135" s="274" t="s">
        <v>744</v>
      </c>
      <c r="C135" s="274" t="s">
        <v>748</v>
      </c>
      <c r="D135" s="274" t="s">
        <v>749</v>
      </c>
      <c r="E135" s="274" t="s">
        <v>1709</v>
      </c>
      <c r="F135" s="274" t="s">
        <v>1710</v>
      </c>
      <c r="G135" s="274" t="s">
        <v>1706</v>
      </c>
      <c r="H135" s="274" t="s">
        <v>30</v>
      </c>
    </row>
    <row r="136" spans="1:8" ht="11.25">
      <c r="A136" s="274">
        <v>356</v>
      </c>
      <c r="B136" s="274" t="s">
        <v>744</v>
      </c>
      <c r="C136" s="274" t="s">
        <v>750</v>
      </c>
      <c r="D136" s="274" t="s">
        <v>751</v>
      </c>
      <c r="E136" s="274" t="s">
        <v>1709</v>
      </c>
      <c r="F136" s="274" t="s">
        <v>1710</v>
      </c>
      <c r="G136" s="274" t="s">
        <v>1706</v>
      </c>
      <c r="H136" s="274" t="s">
        <v>30</v>
      </c>
    </row>
    <row r="137" spans="1:8" ht="11.25">
      <c r="A137" s="274">
        <v>369</v>
      </c>
      <c r="B137" s="274" t="s">
        <v>758</v>
      </c>
      <c r="C137" s="274" t="s">
        <v>760</v>
      </c>
      <c r="D137" s="274" t="s">
        <v>761</v>
      </c>
      <c r="E137" s="274" t="s">
        <v>1460</v>
      </c>
      <c r="F137" s="274" t="s">
        <v>1461</v>
      </c>
      <c r="G137" s="274" t="s">
        <v>1462</v>
      </c>
      <c r="H137" s="274" t="s">
        <v>28</v>
      </c>
    </row>
    <row r="138" spans="1:8" ht="11.25">
      <c r="A138" s="274">
        <v>370</v>
      </c>
      <c r="B138" s="274" t="s">
        <v>758</v>
      </c>
      <c r="C138" s="274" t="s">
        <v>760</v>
      </c>
      <c r="D138" s="274" t="s">
        <v>761</v>
      </c>
      <c r="E138" s="274" t="s">
        <v>1728</v>
      </c>
      <c r="F138" s="274" t="s">
        <v>1729</v>
      </c>
      <c r="G138" s="274" t="s">
        <v>1241</v>
      </c>
      <c r="H138" s="274" t="s">
        <v>30</v>
      </c>
    </row>
    <row r="139" spans="1:8" ht="11.25">
      <c r="A139" s="274">
        <v>372</v>
      </c>
      <c r="B139" s="274" t="s">
        <v>758</v>
      </c>
      <c r="C139" s="274" t="s">
        <v>758</v>
      </c>
      <c r="D139" s="274" t="s">
        <v>759</v>
      </c>
      <c r="E139" s="274" t="s">
        <v>1460</v>
      </c>
      <c r="F139" s="274" t="s">
        <v>1461</v>
      </c>
      <c r="G139" s="274" t="s">
        <v>1462</v>
      </c>
      <c r="H139" s="274" t="s">
        <v>28</v>
      </c>
    </row>
    <row r="140" spans="1:8" ht="11.25">
      <c r="A140" s="274">
        <v>375</v>
      </c>
      <c r="B140" s="274" t="s">
        <v>758</v>
      </c>
      <c r="C140" s="274" t="s">
        <v>762</v>
      </c>
      <c r="D140" s="274" t="s">
        <v>763</v>
      </c>
      <c r="E140" s="274" t="s">
        <v>1460</v>
      </c>
      <c r="F140" s="274" t="s">
        <v>1461</v>
      </c>
      <c r="G140" s="274" t="s">
        <v>1462</v>
      </c>
      <c r="H140" s="274" t="s">
        <v>28</v>
      </c>
    </row>
    <row r="141" spans="1:8" ht="11.25">
      <c r="A141" s="274">
        <v>377</v>
      </c>
      <c r="B141" s="274" t="s">
        <v>758</v>
      </c>
      <c r="C141" s="274" t="s">
        <v>764</v>
      </c>
      <c r="D141" s="274" t="s">
        <v>765</v>
      </c>
      <c r="E141" s="274" t="s">
        <v>1460</v>
      </c>
      <c r="F141" s="274" t="s">
        <v>1461</v>
      </c>
      <c r="G141" s="274" t="s">
        <v>1462</v>
      </c>
      <c r="H141" s="274" t="s">
        <v>28</v>
      </c>
    </row>
    <row r="142" spans="1:8" ht="11.25">
      <c r="A142" s="274">
        <v>387</v>
      </c>
      <c r="B142" s="274" t="s">
        <v>766</v>
      </c>
      <c r="C142" s="274" t="s">
        <v>778</v>
      </c>
      <c r="D142" s="274" t="s">
        <v>779</v>
      </c>
      <c r="E142" s="274" t="s">
        <v>1747</v>
      </c>
      <c r="F142" s="274" t="s">
        <v>1748</v>
      </c>
      <c r="G142" s="274" t="s">
        <v>1338</v>
      </c>
      <c r="H142" s="274" t="s">
        <v>30</v>
      </c>
    </row>
    <row r="143" spans="1:8" ht="11.25">
      <c r="A143" s="274">
        <v>393</v>
      </c>
      <c r="B143" s="274" t="s">
        <v>766</v>
      </c>
      <c r="C143" s="274" t="s">
        <v>786</v>
      </c>
      <c r="D143" s="274" t="s">
        <v>787</v>
      </c>
      <c r="E143" s="274" t="s">
        <v>1756</v>
      </c>
      <c r="F143" s="274" t="s">
        <v>1757</v>
      </c>
      <c r="G143" s="274" t="s">
        <v>1643</v>
      </c>
      <c r="H143" s="274" t="s">
        <v>30</v>
      </c>
    </row>
    <row r="144" spans="1:8" ht="11.25">
      <c r="A144" s="274">
        <v>402</v>
      </c>
      <c r="B144" s="274" t="s">
        <v>798</v>
      </c>
      <c r="C144" s="274" t="s">
        <v>800</v>
      </c>
      <c r="D144" s="274" t="s">
        <v>801</v>
      </c>
      <c r="E144" s="274" t="s">
        <v>1766</v>
      </c>
      <c r="F144" s="274" t="s">
        <v>1767</v>
      </c>
      <c r="G144" s="274" t="s">
        <v>1504</v>
      </c>
      <c r="H144" s="274" t="s">
        <v>30</v>
      </c>
    </row>
    <row r="145" spans="1:8" ht="11.25">
      <c r="A145" s="274">
        <v>404</v>
      </c>
      <c r="B145" s="274" t="s">
        <v>798</v>
      </c>
      <c r="C145" s="274" t="s">
        <v>802</v>
      </c>
      <c r="D145" s="274" t="s">
        <v>803</v>
      </c>
      <c r="E145" s="274" t="s">
        <v>1770</v>
      </c>
      <c r="F145" s="274" t="s">
        <v>1771</v>
      </c>
      <c r="G145" s="274" t="s">
        <v>1504</v>
      </c>
      <c r="H145" s="274" t="s">
        <v>30</v>
      </c>
    </row>
    <row r="146" spans="1:8" ht="11.25">
      <c r="A146" s="274">
        <v>405</v>
      </c>
      <c r="B146" s="274" t="s">
        <v>798</v>
      </c>
      <c r="C146" s="274" t="s">
        <v>802</v>
      </c>
      <c r="D146" s="274" t="s">
        <v>803</v>
      </c>
      <c r="E146" s="274" t="s">
        <v>1766</v>
      </c>
      <c r="F146" s="274" t="s">
        <v>1767</v>
      </c>
      <c r="G146" s="274" t="s">
        <v>1504</v>
      </c>
      <c r="H146" s="274" t="s">
        <v>30</v>
      </c>
    </row>
    <row r="147" spans="1:8" ht="11.25">
      <c r="A147" s="274">
        <v>407</v>
      </c>
      <c r="B147" s="274" t="s">
        <v>798</v>
      </c>
      <c r="C147" s="274" t="s">
        <v>804</v>
      </c>
      <c r="D147" s="274" t="s">
        <v>805</v>
      </c>
      <c r="E147" s="274" t="s">
        <v>1463</v>
      </c>
      <c r="F147" s="274" t="s">
        <v>1464</v>
      </c>
      <c r="G147" s="274" t="s">
        <v>1277</v>
      </c>
      <c r="H147" s="274" t="s">
        <v>30</v>
      </c>
    </row>
    <row r="148" spans="1:8" ht="11.25">
      <c r="A148" s="274">
        <v>408</v>
      </c>
      <c r="B148" s="274" t="s">
        <v>798</v>
      </c>
      <c r="C148" s="274" t="s">
        <v>806</v>
      </c>
      <c r="D148" s="274" t="s">
        <v>807</v>
      </c>
      <c r="E148" s="274" t="s">
        <v>1772</v>
      </c>
      <c r="F148" s="274" t="s">
        <v>1773</v>
      </c>
      <c r="G148" s="274" t="s">
        <v>1504</v>
      </c>
      <c r="H148" s="274" t="s">
        <v>30</v>
      </c>
    </row>
    <row r="149" spans="1:8" ht="11.25">
      <c r="A149" s="274">
        <v>409</v>
      </c>
      <c r="B149" s="274" t="s">
        <v>814</v>
      </c>
      <c r="C149" s="274" t="s">
        <v>816</v>
      </c>
      <c r="D149" s="274" t="s">
        <v>817</v>
      </c>
      <c r="E149" s="274" t="s">
        <v>1774</v>
      </c>
      <c r="F149" s="274" t="s">
        <v>1775</v>
      </c>
      <c r="G149" s="274" t="s">
        <v>1438</v>
      </c>
      <c r="H149" s="274" t="s">
        <v>30</v>
      </c>
    </row>
    <row r="150" spans="1:8" ht="11.25">
      <c r="A150" s="274">
        <v>410</v>
      </c>
      <c r="B150" s="274" t="s">
        <v>814</v>
      </c>
      <c r="C150" s="274" t="s">
        <v>818</v>
      </c>
      <c r="D150" s="274" t="s">
        <v>819</v>
      </c>
      <c r="E150" s="274" t="s">
        <v>1774</v>
      </c>
      <c r="F150" s="274" t="s">
        <v>1775</v>
      </c>
      <c r="G150" s="274" t="s">
        <v>1438</v>
      </c>
      <c r="H150" s="274" t="s">
        <v>30</v>
      </c>
    </row>
    <row r="151" spans="1:8" ht="11.25">
      <c r="A151" s="274">
        <v>411</v>
      </c>
      <c r="B151" s="274" t="s">
        <v>814</v>
      </c>
      <c r="C151" s="274" t="s">
        <v>814</v>
      </c>
      <c r="D151" s="274" t="s">
        <v>815</v>
      </c>
      <c r="E151" s="274" t="s">
        <v>1774</v>
      </c>
      <c r="F151" s="274" t="s">
        <v>1775</v>
      </c>
      <c r="G151" s="274" t="s">
        <v>1438</v>
      </c>
      <c r="H151" s="274" t="s">
        <v>30</v>
      </c>
    </row>
    <row r="152" spans="1:8" ht="11.25">
      <c r="A152" s="274">
        <v>412</v>
      </c>
      <c r="B152" s="274" t="s">
        <v>814</v>
      </c>
      <c r="C152" s="274" t="s">
        <v>820</v>
      </c>
      <c r="D152" s="274" t="s">
        <v>821</v>
      </c>
      <c r="E152" s="274" t="s">
        <v>1774</v>
      </c>
      <c r="F152" s="274" t="s">
        <v>1775</v>
      </c>
      <c r="G152" s="274" t="s">
        <v>1438</v>
      </c>
      <c r="H152" s="274" t="s">
        <v>30</v>
      </c>
    </row>
    <row r="153" spans="1:8" ht="11.25">
      <c r="A153" s="274">
        <v>413</v>
      </c>
      <c r="B153" s="274" t="s">
        <v>814</v>
      </c>
      <c r="C153" s="274" t="s">
        <v>624</v>
      </c>
      <c r="D153" s="274" t="s">
        <v>822</v>
      </c>
      <c r="E153" s="274" t="s">
        <v>1774</v>
      </c>
      <c r="F153" s="274" t="s">
        <v>1775</v>
      </c>
      <c r="G153" s="274" t="s">
        <v>1438</v>
      </c>
      <c r="H153" s="274" t="s">
        <v>30</v>
      </c>
    </row>
    <row r="154" spans="1:8" ht="11.25">
      <c r="A154" s="274">
        <v>414</v>
      </c>
      <c r="B154" s="274" t="s">
        <v>814</v>
      </c>
      <c r="C154" s="274" t="s">
        <v>823</v>
      </c>
      <c r="D154" s="274" t="s">
        <v>824</v>
      </c>
      <c r="E154" s="274" t="s">
        <v>1774</v>
      </c>
      <c r="F154" s="274" t="s">
        <v>1775</v>
      </c>
      <c r="G154" s="274" t="s">
        <v>1438</v>
      </c>
      <c r="H154" s="274" t="s">
        <v>30</v>
      </c>
    </row>
    <row r="155" spans="1:8" ht="11.25">
      <c r="A155" s="274">
        <v>417</v>
      </c>
      <c r="B155" s="274" t="s">
        <v>825</v>
      </c>
      <c r="C155" s="274" t="s">
        <v>833</v>
      </c>
      <c r="D155" s="274" t="s">
        <v>834</v>
      </c>
      <c r="E155" s="274" t="s">
        <v>1568</v>
      </c>
      <c r="F155" s="274" t="s">
        <v>1781</v>
      </c>
      <c r="G155" s="274" t="s">
        <v>1167</v>
      </c>
      <c r="H155" s="274" t="s">
        <v>30</v>
      </c>
    </row>
    <row r="156" spans="1:8" ht="11.25">
      <c r="A156" s="274">
        <v>419</v>
      </c>
      <c r="B156" s="274" t="s">
        <v>825</v>
      </c>
      <c r="C156" s="274" t="s">
        <v>843</v>
      </c>
      <c r="D156" s="274" t="s">
        <v>844</v>
      </c>
      <c r="E156" s="274" t="s">
        <v>1784</v>
      </c>
      <c r="F156" s="274" t="s">
        <v>1785</v>
      </c>
      <c r="G156" s="274" t="s">
        <v>1167</v>
      </c>
      <c r="H156" s="274" t="s">
        <v>30</v>
      </c>
    </row>
    <row r="157" spans="1:8" ht="11.25">
      <c r="A157" s="274">
        <v>420</v>
      </c>
      <c r="B157" s="274" t="s">
        <v>847</v>
      </c>
      <c r="C157" s="274" t="s">
        <v>849</v>
      </c>
      <c r="D157" s="274" t="s">
        <v>850</v>
      </c>
      <c r="E157" s="274" t="s">
        <v>1786</v>
      </c>
      <c r="F157" s="274" t="s">
        <v>1787</v>
      </c>
      <c r="G157" s="274" t="s">
        <v>1201</v>
      </c>
      <c r="H157" s="274" t="s">
        <v>30</v>
      </c>
    </row>
    <row r="158" spans="1:8" ht="11.25">
      <c r="A158" s="274">
        <v>438</v>
      </c>
      <c r="B158" s="274" t="s">
        <v>871</v>
      </c>
      <c r="C158" s="274" t="s">
        <v>875</v>
      </c>
      <c r="D158" s="274" t="s">
        <v>876</v>
      </c>
      <c r="E158" s="274" t="s">
        <v>1802</v>
      </c>
      <c r="F158" s="274" t="s">
        <v>1803</v>
      </c>
      <c r="G158" s="274" t="s">
        <v>1431</v>
      </c>
      <c r="H158" s="274" t="s">
        <v>30</v>
      </c>
    </row>
    <row r="159" spans="1:8" ht="11.25">
      <c r="A159" s="274">
        <v>439</v>
      </c>
      <c r="B159" s="274" t="s">
        <v>871</v>
      </c>
      <c r="C159" s="274" t="s">
        <v>875</v>
      </c>
      <c r="D159" s="274" t="s">
        <v>876</v>
      </c>
      <c r="E159" s="274" t="s">
        <v>1786</v>
      </c>
      <c r="F159" s="274" t="s">
        <v>1804</v>
      </c>
      <c r="G159" s="274" t="s">
        <v>1431</v>
      </c>
      <c r="H159" s="274" t="s">
        <v>28</v>
      </c>
    </row>
    <row r="160" spans="1:8" ht="11.25">
      <c r="A160" s="274">
        <v>443</v>
      </c>
      <c r="B160" s="274" t="s">
        <v>885</v>
      </c>
      <c r="C160" s="274" t="s">
        <v>887</v>
      </c>
      <c r="D160" s="274" t="s">
        <v>888</v>
      </c>
      <c r="E160" s="274" t="s">
        <v>1811</v>
      </c>
      <c r="F160" s="274" t="s">
        <v>1812</v>
      </c>
      <c r="G160" s="274" t="s">
        <v>1438</v>
      </c>
      <c r="H160" s="274" t="s">
        <v>28</v>
      </c>
    </row>
    <row r="161" spans="1:8" ht="11.25">
      <c r="A161" s="274">
        <v>445</v>
      </c>
      <c r="B161" s="274" t="s">
        <v>885</v>
      </c>
      <c r="C161" s="274" t="s">
        <v>889</v>
      </c>
      <c r="D161" s="274" t="s">
        <v>890</v>
      </c>
      <c r="E161" s="274" t="s">
        <v>1811</v>
      </c>
      <c r="F161" s="274" t="s">
        <v>1812</v>
      </c>
      <c r="G161" s="274" t="s">
        <v>1438</v>
      </c>
      <c r="H161" s="274" t="s">
        <v>28</v>
      </c>
    </row>
    <row r="162" spans="1:8" ht="11.25">
      <c r="A162" s="274">
        <v>449</v>
      </c>
      <c r="B162" s="274" t="s">
        <v>885</v>
      </c>
      <c r="C162" s="274" t="s">
        <v>891</v>
      </c>
      <c r="D162" s="274" t="s">
        <v>892</v>
      </c>
      <c r="E162" s="274" t="s">
        <v>1817</v>
      </c>
      <c r="F162" s="274" t="s">
        <v>1818</v>
      </c>
      <c r="G162" s="274" t="s">
        <v>1438</v>
      </c>
      <c r="H162" s="274" t="s">
        <v>30</v>
      </c>
    </row>
    <row r="163" spans="1:8" ht="11.25">
      <c r="A163" s="274">
        <v>450</v>
      </c>
      <c r="B163" s="274" t="s">
        <v>885</v>
      </c>
      <c r="C163" s="274" t="s">
        <v>891</v>
      </c>
      <c r="D163" s="274" t="s">
        <v>892</v>
      </c>
      <c r="E163" s="274" t="s">
        <v>1811</v>
      </c>
      <c r="F163" s="274" t="s">
        <v>1812</v>
      </c>
      <c r="G163" s="274" t="s">
        <v>1438</v>
      </c>
      <c r="H163" s="274" t="s">
        <v>28</v>
      </c>
    </row>
    <row r="164" spans="1:8" ht="11.25">
      <c r="A164" s="274">
        <v>455</v>
      </c>
      <c r="B164" s="274" t="s">
        <v>885</v>
      </c>
      <c r="C164" s="274" t="s">
        <v>893</v>
      </c>
      <c r="D164" s="274" t="s">
        <v>894</v>
      </c>
      <c r="E164" s="274" t="s">
        <v>1824</v>
      </c>
      <c r="F164" s="274" t="s">
        <v>1825</v>
      </c>
      <c r="G164" s="274" t="s">
        <v>1438</v>
      </c>
      <c r="H164" s="274" t="s">
        <v>30</v>
      </c>
    </row>
    <row r="165" spans="1:8" ht="11.25">
      <c r="A165" s="274">
        <v>456</v>
      </c>
      <c r="B165" s="274" t="s">
        <v>885</v>
      </c>
      <c r="C165" s="274" t="s">
        <v>893</v>
      </c>
      <c r="D165" s="274" t="s">
        <v>894</v>
      </c>
      <c r="E165" s="274" t="s">
        <v>1826</v>
      </c>
      <c r="F165" s="274" t="s">
        <v>1827</v>
      </c>
      <c r="G165" s="274" t="s">
        <v>1828</v>
      </c>
      <c r="H165" s="274" t="s">
        <v>30</v>
      </c>
    </row>
    <row r="166" spans="1:8" ht="11.25">
      <c r="A166" s="274">
        <v>457</v>
      </c>
      <c r="B166" s="274" t="s">
        <v>885</v>
      </c>
      <c r="C166" s="274" t="s">
        <v>893</v>
      </c>
      <c r="D166" s="274" t="s">
        <v>894</v>
      </c>
      <c r="E166" s="274" t="s">
        <v>1811</v>
      </c>
      <c r="F166" s="274" t="s">
        <v>1812</v>
      </c>
      <c r="G166" s="274" t="s">
        <v>1438</v>
      </c>
      <c r="H166" s="274" t="s">
        <v>28</v>
      </c>
    </row>
    <row r="167" spans="1:8" ht="11.25">
      <c r="A167" s="274">
        <v>461</v>
      </c>
      <c r="B167" s="274" t="s">
        <v>885</v>
      </c>
      <c r="C167" s="274" t="s">
        <v>895</v>
      </c>
      <c r="D167" s="274" t="s">
        <v>896</v>
      </c>
      <c r="E167" s="274" t="s">
        <v>1831</v>
      </c>
      <c r="F167" s="274" t="s">
        <v>1832</v>
      </c>
      <c r="G167" s="274" t="s">
        <v>1438</v>
      </c>
      <c r="H167" s="274" t="s">
        <v>30</v>
      </c>
    </row>
    <row r="168" spans="1:8" ht="11.25">
      <c r="A168" s="274">
        <v>462</v>
      </c>
      <c r="B168" s="274" t="s">
        <v>885</v>
      </c>
      <c r="C168" s="274" t="s">
        <v>895</v>
      </c>
      <c r="D168" s="274" t="s">
        <v>896</v>
      </c>
      <c r="E168" s="274" t="s">
        <v>1811</v>
      </c>
      <c r="F168" s="274" t="s">
        <v>1812</v>
      </c>
      <c r="G168" s="274" t="s">
        <v>1438</v>
      </c>
      <c r="H168" s="274" t="s">
        <v>28</v>
      </c>
    </row>
    <row r="169" spans="1:8" ht="11.25">
      <c r="A169" s="274">
        <v>464</v>
      </c>
      <c r="B169" s="274" t="s">
        <v>885</v>
      </c>
      <c r="C169" s="274" t="s">
        <v>897</v>
      </c>
      <c r="D169" s="274" t="s">
        <v>898</v>
      </c>
      <c r="E169" s="274" t="s">
        <v>1833</v>
      </c>
      <c r="F169" s="274" t="s">
        <v>1834</v>
      </c>
      <c r="G169" s="274" t="s">
        <v>1438</v>
      </c>
      <c r="H169" s="274" t="s">
        <v>30</v>
      </c>
    </row>
    <row r="170" spans="1:8" ht="11.25">
      <c r="A170" s="274">
        <v>465</v>
      </c>
      <c r="B170" s="274" t="s">
        <v>885</v>
      </c>
      <c r="C170" s="274" t="s">
        <v>897</v>
      </c>
      <c r="D170" s="274" t="s">
        <v>898</v>
      </c>
      <c r="E170" s="274" t="s">
        <v>1811</v>
      </c>
      <c r="F170" s="274" t="s">
        <v>1812</v>
      </c>
      <c r="G170" s="274" t="s">
        <v>1438</v>
      </c>
      <c r="H170" s="274" t="s">
        <v>28</v>
      </c>
    </row>
    <row r="171" spans="1:8" ht="11.25">
      <c r="A171" s="274">
        <v>468</v>
      </c>
      <c r="B171" s="274" t="s">
        <v>885</v>
      </c>
      <c r="C171" s="274" t="s">
        <v>1835</v>
      </c>
      <c r="D171" s="274" t="s">
        <v>1836</v>
      </c>
      <c r="E171" s="274" t="s">
        <v>1811</v>
      </c>
      <c r="F171" s="274" t="s">
        <v>1812</v>
      </c>
      <c r="G171" s="274" t="s">
        <v>1438</v>
      </c>
      <c r="H171" s="274" t="s">
        <v>28</v>
      </c>
    </row>
    <row r="172" spans="1:8" ht="11.25">
      <c r="A172" s="274">
        <v>470</v>
      </c>
      <c r="B172" s="274" t="s">
        <v>885</v>
      </c>
      <c r="C172" s="274" t="s">
        <v>885</v>
      </c>
      <c r="D172" s="274" t="s">
        <v>886</v>
      </c>
      <c r="E172" s="274" t="s">
        <v>1811</v>
      </c>
      <c r="F172" s="274" t="s">
        <v>1812</v>
      </c>
      <c r="G172" s="274" t="s">
        <v>1438</v>
      </c>
      <c r="H172" s="274" t="s">
        <v>28</v>
      </c>
    </row>
    <row r="173" spans="1:8" ht="11.25">
      <c r="A173" s="274">
        <v>471</v>
      </c>
      <c r="B173" s="274" t="s">
        <v>899</v>
      </c>
      <c r="C173" s="274" t="s">
        <v>901</v>
      </c>
      <c r="D173" s="274" t="s">
        <v>902</v>
      </c>
      <c r="E173" s="274" t="s">
        <v>1839</v>
      </c>
      <c r="F173" s="274" t="s">
        <v>1840</v>
      </c>
      <c r="G173" s="274" t="s">
        <v>1504</v>
      </c>
      <c r="H173" s="274" t="s">
        <v>30</v>
      </c>
    </row>
    <row r="174" spans="1:8" ht="11.25">
      <c r="A174" s="274">
        <v>472</v>
      </c>
      <c r="B174" s="274" t="s">
        <v>899</v>
      </c>
      <c r="C174" s="274" t="s">
        <v>903</v>
      </c>
      <c r="D174" s="274" t="s">
        <v>904</v>
      </c>
      <c r="E174" s="274" t="s">
        <v>1629</v>
      </c>
      <c r="F174" s="274" t="s">
        <v>1841</v>
      </c>
      <c r="G174" s="274" t="s">
        <v>1504</v>
      </c>
      <c r="H174" s="274" t="s">
        <v>30</v>
      </c>
    </row>
    <row r="175" spans="1:8" ht="11.25">
      <c r="A175" s="274">
        <v>473</v>
      </c>
      <c r="B175" s="274" t="s">
        <v>899</v>
      </c>
      <c r="C175" s="274" t="s">
        <v>905</v>
      </c>
      <c r="D175" s="274" t="s">
        <v>906</v>
      </c>
      <c r="E175" s="274" t="s">
        <v>1842</v>
      </c>
      <c r="F175" s="274" t="s">
        <v>1843</v>
      </c>
      <c r="G175" s="274" t="s">
        <v>1504</v>
      </c>
      <c r="H175" s="274" t="s">
        <v>30</v>
      </c>
    </row>
    <row r="176" spans="1:8" ht="11.25">
      <c r="A176" s="274">
        <v>474</v>
      </c>
      <c r="B176" s="274" t="s">
        <v>899</v>
      </c>
      <c r="C176" s="274" t="s">
        <v>907</v>
      </c>
      <c r="D176" s="274" t="s">
        <v>908</v>
      </c>
      <c r="E176" s="274" t="s">
        <v>1844</v>
      </c>
      <c r="F176" s="274" t="s">
        <v>1845</v>
      </c>
      <c r="G176" s="274" t="s">
        <v>1241</v>
      </c>
      <c r="H176" s="274" t="s">
        <v>30</v>
      </c>
    </row>
    <row r="177" spans="1:8" ht="11.25">
      <c r="A177" s="274">
        <v>476</v>
      </c>
      <c r="B177" s="274" t="s">
        <v>899</v>
      </c>
      <c r="C177" s="274" t="s">
        <v>907</v>
      </c>
      <c r="D177" s="274" t="s">
        <v>908</v>
      </c>
      <c r="E177" s="274" t="s">
        <v>1846</v>
      </c>
      <c r="F177" s="274" t="s">
        <v>1847</v>
      </c>
      <c r="G177" s="274" t="s">
        <v>1504</v>
      </c>
      <c r="H177" s="274" t="s">
        <v>30</v>
      </c>
    </row>
    <row r="178" spans="1:8" ht="11.25">
      <c r="A178" s="274">
        <v>478</v>
      </c>
      <c r="B178" s="274" t="s">
        <v>899</v>
      </c>
      <c r="C178" s="274" t="s">
        <v>911</v>
      </c>
      <c r="D178" s="274" t="s">
        <v>912</v>
      </c>
      <c r="E178" s="274" t="s">
        <v>1850</v>
      </c>
      <c r="F178" s="274" t="s">
        <v>1851</v>
      </c>
      <c r="G178" s="274" t="s">
        <v>1504</v>
      </c>
      <c r="H178" s="274" t="s">
        <v>30</v>
      </c>
    </row>
    <row r="179" spans="1:8" ht="11.25">
      <c r="A179" s="274">
        <v>480</v>
      </c>
      <c r="B179" s="274" t="s">
        <v>899</v>
      </c>
      <c r="C179" s="274" t="s">
        <v>915</v>
      </c>
      <c r="D179" s="274" t="s">
        <v>916</v>
      </c>
      <c r="E179" s="274" t="s">
        <v>1854</v>
      </c>
      <c r="F179" s="274" t="s">
        <v>1855</v>
      </c>
      <c r="G179" s="274" t="s">
        <v>1504</v>
      </c>
      <c r="H179" s="274" t="s">
        <v>30</v>
      </c>
    </row>
    <row r="180" spans="1:8" ht="11.25">
      <c r="A180" s="274">
        <v>482</v>
      </c>
      <c r="B180" s="274" t="s">
        <v>899</v>
      </c>
      <c r="C180" s="274" t="s">
        <v>917</v>
      </c>
      <c r="D180" s="274" t="s">
        <v>918</v>
      </c>
      <c r="E180" s="274" t="s">
        <v>1857</v>
      </c>
      <c r="F180" s="274" t="s">
        <v>1858</v>
      </c>
      <c r="G180" s="274" t="s">
        <v>1504</v>
      </c>
      <c r="H180" s="274" t="s">
        <v>30</v>
      </c>
    </row>
    <row r="181" spans="1:8" ht="11.25">
      <c r="A181" s="274">
        <v>484</v>
      </c>
      <c r="B181" s="274" t="s">
        <v>899</v>
      </c>
      <c r="C181" s="274" t="s">
        <v>919</v>
      </c>
      <c r="D181" s="274" t="s">
        <v>920</v>
      </c>
      <c r="E181" s="274" t="s">
        <v>1656</v>
      </c>
      <c r="F181" s="274" t="s">
        <v>1657</v>
      </c>
      <c r="G181" s="274" t="s">
        <v>1504</v>
      </c>
      <c r="H181" s="274" t="s">
        <v>33</v>
      </c>
    </row>
    <row r="182" spans="1:8" ht="11.25">
      <c r="A182" s="274">
        <v>485</v>
      </c>
      <c r="B182" s="274" t="s">
        <v>899</v>
      </c>
      <c r="C182" s="274" t="s">
        <v>919</v>
      </c>
      <c r="D182" s="274" t="s">
        <v>920</v>
      </c>
      <c r="E182" s="274" t="s">
        <v>1861</v>
      </c>
      <c r="F182" s="274" t="s">
        <v>1862</v>
      </c>
      <c r="G182" s="274" t="s">
        <v>1277</v>
      </c>
      <c r="H182" s="274" t="s">
        <v>30</v>
      </c>
    </row>
    <row r="183" spans="1:8" ht="11.25">
      <c r="A183" s="274">
        <v>486</v>
      </c>
      <c r="B183" s="274" t="s">
        <v>899</v>
      </c>
      <c r="C183" s="274" t="s">
        <v>921</v>
      </c>
      <c r="D183" s="274" t="s">
        <v>922</v>
      </c>
      <c r="E183" s="274" t="s">
        <v>1863</v>
      </c>
      <c r="F183" s="274" t="s">
        <v>1864</v>
      </c>
      <c r="G183" s="274" t="s">
        <v>1338</v>
      </c>
      <c r="H183" s="274" t="s">
        <v>30</v>
      </c>
    </row>
    <row r="184" spans="1:8" ht="11.25">
      <c r="A184" s="274">
        <v>487</v>
      </c>
      <c r="B184" s="274" t="s">
        <v>899</v>
      </c>
      <c r="C184" s="274" t="s">
        <v>921</v>
      </c>
      <c r="D184" s="274" t="s">
        <v>922</v>
      </c>
      <c r="E184" s="274" t="s">
        <v>1865</v>
      </c>
      <c r="F184" s="274" t="s">
        <v>1866</v>
      </c>
      <c r="G184" s="274" t="s">
        <v>1504</v>
      </c>
      <c r="H184" s="274" t="s">
        <v>30</v>
      </c>
    </row>
    <row r="185" spans="1:8" ht="11.25">
      <c r="A185" s="274">
        <v>489</v>
      </c>
      <c r="B185" s="274" t="s">
        <v>899</v>
      </c>
      <c r="C185" s="274" t="s">
        <v>923</v>
      </c>
      <c r="D185" s="274" t="s">
        <v>924</v>
      </c>
      <c r="E185" s="274" t="s">
        <v>1846</v>
      </c>
      <c r="F185" s="274" t="s">
        <v>1847</v>
      </c>
      <c r="G185" s="274" t="s">
        <v>1504</v>
      </c>
      <c r="H185" s="274" t="s">
        <v>30</v>
      </c>
    </row>
    <row r="186" spans="1:8" ht="11.25">
      <c r="A186" s="274">
        <v>490</v>
      </c>
      <c r="B186" s="274" t="s">
        <v>899</v>
      </c>
      <c r="C186" s="274" t="s">
        <v>923</v>
      </c>
      <c r="D186" s="274" t="s">
        <v>924</v>
      </c>
      <c r="E186" s="274" t="s">
        <v>1629</v>
      </c>
      <c r="F186" s="274" t="s">
        <v>1841</v>
      </c>
      <c r="G186" s="274" t="s">
        <v>1504</v>
      </c>
      <c r="H186" s="274" t="s">
        <v>30</v>
      </c>
    </row>
    <row r="187" spans="1:8" ht="11.25">
      <c r="A187" s="274">
        <v>491</v>
      </c>
      <c r="B187" s="274" t="s">
        <v>899</v>
      </c>
      <c r="C187" s="274" t="s">
        <v>925</v>
      </c>
      <c r="D187" s="274" t="s">
        <v>926</v>
      </c>
      <c r="E187" s="274" t="s">
        <v>1869</v>
      </c>
      <c r="F187" s="274" t="s">
        <v>1870</v>
      </c>
      <c r="G187" s="274" t="s">
        <v>1504</v>
      </c>
      <c r="H187" s="274" t="s">
        <v>30</v>
      </c>
    </row>
    <row r="188" spans="1:8" ht="11.25">
      <c r="A188" s="274">
        <v>492</v>
      </c>
      <c r="B188" s="274" t="s">
        <v>899</v>
      </c>
      <c r="C188" s="274" t="s">
        <v>927</v>
      </c>
      <c r="D188" s="274" t="s">
        <v>928</v>
      </c>
      <c r="E188" s="274" t="s">
        <v>1865</v>
      </c>
      <c r="F188" s="274" t="s">
        <v>1866</v>
      </c>
      <c r="G188" s="274" t="s">
        <v>1504</v>
      </c>
      <c r="H188" s="274" t="s">
        <v>30</v>
      </c>
    </row>
    <row r="189" spans="1:8" ht="11.25">
      <c r="A189" s="274">
        <v>493</v>
      </c>
      <c r="B189" s="274" t="s">
        <v>899</v>
      </c>
      <c r="C189" s="274" t="s">
        <v>929</v>
      </c>
      <c r="D189" s="274" t="s">
        <v>930</v>
      </c>
      <c r="E189" s="274" t="s">
        <v>1871</v>
      </c>
      <c r="F189" s="274" t="s">
        <v>1872</v>
      </c>
      <c r="G189" s="274" t="s">
        <v>1504</v>
      </c>
      <c r="H189" s="274" t="s">
        <v>30</v>
      </c>
    </row>
    <row r="190" spans="1:8" ht="11.25">
      <c r="A190" s="274">
        <v>494</v>
      </c>
      <c r="B190" s="274" t="s">
        <v>931</v>
      </c>
      <c r="C190" s="274" t="s">
        <v>933</v>
      </c>
      <c r="D190" s="274" t="s">
        <v>934</v>
      </c>
      <c r="E190" s="274" t="s">
        <v>1873</v>
      </c>
      <c r="F190" s="274" t="s">
        <v>1874</v>
      </c>
      <c r="G190" s="274" t="s">
        <v>1378</v>
      </c>
      <c r="H190" s="274" t="s">
        <v>30</v>
      </c>
    </row>
    <row r="191" spans="1:8" ht="11.25">
      <c r="A191" s="274">
        <v>497</v>
      </c>
      <c r="B191" s="274" t="s">
        <v>931</v>
      </c>
      <c r="C191" s="274" t="s">
        <v>935</v>
      </c>
      <c r="D191" s="274" t="s">
        <v>936</v>
      </c>
      <c r="E191" s="274" t="s">
        <v>1879</v>
      </c>
      <c r="F191" s="274" t="s">
        <v>1880</v>
      </c>
      <c r="G191" s="274" t="s">
        <v>1378</v>
      </c>
      <c r="H191" s="274" t="s">
        <v>30</v>
      </c>
    </row>
    <row r="192" spans="1:8" ht="11.25">
      <c r="A192" s="274">
        <v>499</v>
      </c>
      <c r="B192" s="274" t="s">
        <v>931</v>
      </c>
      <c r="C192" s="274" t="s">
        <v>937</v>
      </c>
      <c r="D192" s="274" t="s">
        <v>938</v>
      </c>
      <c r="E192" s="274" t="s">
        <v>1881</v>
      </c>
      <c r="F192" s="274" t="s">
        <v>1882</v>
      </c>
      <c r="G192" s="274" t="s">
        <v>1378</v>
      </c>
      <c r="H192" s="274" t="s">
        <v>30</v>
      </c>
    </row>
    <row r="193" spans="1:8" ht="11.25">
      <c r="A193" s="274">
        <v>500</v>
      </c>
      <c r="B193" s="274" t="s">
        <v>931</v>
      </c>
      <c r="C193" s="274" t="s">
        <v>939</v>
      </c>
      <c r="D193" s="274" t="s">
        <v>940</v>
      </c>
      <c r="E193" s="274" t="s">
        <v>1883</v>
      </c>
      <c r="F193" s="274" t="s">
        <v>1884</v>
      </c>
      <c r="G193" s="274" t="s">
        <v>1378</v>
      </c>
      <c r="H193" s="274" t="s">
        <v>30</v>
      </c>
    </row>
    <row r="194" spans="1:8" ht="11.25">
      <c r="A194" s="274">
        <v>501</v>
      </c>
      <c r="B194" s="274" t="s">
        <v>931</v>
      </c>
      <c r="C194" s="274" t="s">
        <v>941</v>
      </c>
      <c r="D194" s="274" t="s">
        <v>942</v>
      </c>
      <c r="E194" s="274" t="s">
        <v>1885</v>
      </c>
      <c r="F194" s="274" t="s">
        <v>1886</v>
      </c>
      <c r="G194" s="274" t="s">
        <v>1378</v>
      </c>
      <c r="H194" s="274" t="s">
        <v>30</v>
      </c>
    </row>
    <row r="195" spans="1:8" ht="11.25">
      <c r="A195" s="274">
        <v>507</v>
      </c>
      <c r="B195" s="274" t="s">
        <v>931</v>
      </c>
      <c r="C195" s="274" t="s">
        <v>945</v>
      </c>
      <c r="D195" s="274" t="s">
        <v>946</v>
      </c>
      <c r="E195" s="274" t="s">
        <v>1891</v>
      </c>
      <c r="F195" s="274" t="s">
        <v>1892</v>
      </c>
      <c r="G195" s="274" t="s">
        <v>1378</v>
      </c>
      <c r="H195" s="274" t="s">
        <v>30</v>
      </c>
    </row>
    <row r="196" spans="1:8" ht="11.25">
      <c r="A196" s="274">
        <v>508</v>
      </c>
      <c r="B196" s="274" t="s">
        <v>931</v>
      </c>
      <c r="C196" s="274" t="s">
        <v>947</v>
      </c>
      <c r="D196" s="274" t="s">
        <v>948</v>
      </c>
      <c r="E196" s="274" t="s">
        <v>1893</v>
      </c>
      <c r="F196" s="274" t="s">
        <v>1894</v>
      </c>
      <c r="G196" s="274" t="s">
        <v>1378</v>
      </c>
      <c r="H196" s="274" t="s">
        <v>30</v>
      </c>
    </row>
    <row r="197" spans="1:8" ht="11.25">
      <c r="A197" s="274">
        <v>509</v>
      </c>
      <c r="B197" s="274" t="s">
        <v>931</v>
      </c>
      <c r="C197" s="274" t="s">
        <v>947</v>
      </c>
      <c r="D197" s="274" t="s">
        <v>948</v>
      </c>
      <c r="E197" s="274" t="s">
        <v>1895</v>
      </c>
      <c r="F197" s="274" t="s">
        <v>1896</v>
      </c>
      <c r="G197" s="274" t="s">
        <v>1356</v>
      </c>
      <c r="H197" s="274" t="s">
        <v>32</v>
      </c>
    </row>
    <row r="198" spans="1:8" ht="11.25">
      <c r="A198" s="274">
        <v>512</v>
      </c>
      <c r="B198" s="274" t="s">
        <v>931</v>
      </c>
      <c r="C198" s="274" t="s">
        <v>949</v>
      </c>
      <c r="D198" s="274" t="s">
        <v>950</v>
      </c>
      <c r="E198" s="274" t="s">
        <v>1899</v>
      </c>
      <c r="F198" s="274" t="s">
        <v>1900</v>
      </c>
      <c r="G198" s="274" t="s">
        <v>1378</v>
      </c>
      <c r="H198" s="274" t="s">
        <v>30</v>
      </c>
    </row>
    <row r="199" spans="1:8" ht="11.25">
      <c r="A199" s="274">
        <v>513</v>
      </c>
      <c r="B199" s="274" t="s">
        <v>931</v>
      </c>
      <c r="C199" s="274" t="s">
        <v>951</v>
      </c>
      <c r="D199" s="274" t="s">
        <v>952</v>
      </c>
      <c r="E199" s="274" t="s">
        <v>1901</v>
      </c>
      <c r="F199" s="274" t="s">
        <v>1902</v>
      </c>
      <c r="G199" s="274" t="s">
        <v>1378</v>
      </c>
      <c r="H199" s="274" t="s">
        <v>30</v>
      </c>
    </row>
    <row r="200" spans="1:8" ht="11.25">
      <c r="A200" s="274">
        <v>516</v>
      </c>
      <c r="B200" s="274" t="s">
        <v>961</v>
      </c>
      <c r="C200" s="274" t="s">
        <v>963</v>
      </c>
      <c r="D200" s="274" t="s">
        <v>964</v>
      </c>
      <c r="E200" s="274" t="s">
        <v>1907</v>
      </c>
      <c r="F200" s="274" t="s">
        <v>1908</v>
      </c>
      <c r="G200" s="274" t="s">
        <v>1431</v>
      </c>
      <c r="H200" s="274" t="s">
        <v>30</v>
      </c>
    </row>
    <row r="201" spans="1:8" ht="11.25">
      <c r="A201" s="274">
        <v>518</v>
      </c>
      <c r="B201" s="274" t="s">
        <v>961</v>
      </c>
      <c r="C201" s="274" t="s">
        <v>965</v>
      </c>
      <c r="D201" s="274" t="s">
        <v>966</v>
      </c>
      <c r="E201" s="274" t="s">
        <v>1911</v>
      </c>
      <c r="F201" s="274" t="s">
        <v>1912</v>
      </c>
      <c r="G201" s="274" t="s">
        <v>1431</v>
      </c>
      <c r="H201" s="274" t="s">
        <v>30</v>
      </c>
    </row>
    <row r="202" spans="1:8" ht="11.25">
      <c r="A202" s="274">
        <v>519</v>
      </c>
      <c r="B202" s="274" t="s">
        <v>961</v>
      </c>
      <c r="C202" s="274" t="s">
        <v>967</v>
      </c>
      <c r="D202" s="274" t="s">
        <v>968</v>
      </c>
      <c r="E202" s="274" t="s">
        <v>1844</v>
      </c>
      <c r="F202" s="274" t="s">
        <v>1845</v>
      </c>
      <c r="G202" s="274" t="s">
        <v>1241</v>
      </c>
      <c r="H202" s="274" t="s">
        <v>30</v>
      </c>
    </row>
    <row r="203" spans="1:8" ht="11.25">
      <c r="A203" s="274">
        <v>520</v>
      </c>
      <c r="B203" s="274" t="s">
        <v>961</v>
      </c>
      <c r="C203" s="274" t="s">
        <v>967</v>
      </c>
      <c r="D203" s="274" t="s">
        <v>968</v>
      </c>
      <c r="E203" s="274" t="s">
        <v>1913</v>
      </c>
      <c r="F203" s="274" t="s">
        <v>1914</v>
      </c>
      <c r="G203" s="274" t="s">
        <v>1431</v>
      </c>
      <c r="H203" s="274" t="s">
        <v>30</v>
      </c>
    </row>
    <row r="204" spans="1:8" ht="11.25">
      <c r="A204" s="274">
        <v>522</v>
      </c>
      <c r="B204" s="274" t="s">
        <v>961</v>
      </c>
      <c r="C204" s="274" t="s">
        <v>969</v>
      </c>
      <c r="D204" s="274" t="s">
        <v>970</v>
      </c>
      <c r="E204" s="274" t="s">
        <v>1915</v>
      </c>
      <c r="F204" s="274" t="s">
        <v>1916</v>
      </c>
      <c r="G204" s="274" t="s">
        <v>1431</v>
      </c>
      <c r="H204" s="274" t="s">
        <v>30</v>
      </c>
    </row>
    <row r="205" spans="1:8" ht="11.25">
      <c r="A205" s="274">
        <v>523</v>
      </c>
      <c r="B205" s="274" t="s">
        <v>961</v>
      </c>
      <c r="C205" s="274" t="s">
        <v>788</v>
      </c>
      <c r="D205" s="274" t="s">
        <v>971</v>
      </c>
      <c r="E205" s="274" t="s">
        <v>1917</v>
      </c>
      <c r="F205" s="274" t="s">
        <v>1918</v>
      </c>
      <c r="G205" s="274" t="s">
        <v>1431</v>
      </c>
      <c r="H205" s="274" t="s">
        <v>30</v>
      </c>
    </row>
    <row r="206" spans="1:8" ht="11.25">
      <c r="A206" s="274">
        <v>524</v>
      </c>
      <c r="B206" s="274" t="s">
        <v>961</v>
      </c>
      <c r="C206" s="274" t="s">
        <v>972</v>
      </c>
      <c r="D206" s="274" t="s">
        <v>973</v>
      </c>
      <c r="E206" s="274" t="s">
        <v>1919</v>
      </c>
      <c r="F206" s="274" t="s">
        <v>1920</v>
      </c>
      <c r="G206" s="274" t="s">
        <v>1431</v>
      </c>
      <c r="H206" s="274" t="s">
        <v>30</v>
      </c>
    </row>
    <row r="207" spans="1:8" ht="11.25">
      <c r="A207" s="274">
        <v>525</v>
      </c>
      <c r="B207" s="274" t="s">
        <v>961</v>
      </c>
      <c r="C207" s="274" t="s">
        <v>974</v>
      </c>
      <c r="D207" s="274" t="s">
        <v>975</v>
      </c>
      <c r="E207" s="274" t="s">
        <v>1921</v>
      </c>
      <c r="F207" s="274" t="s">
        <v>1922</v>
      </c>
      <c r="G207" s="274" t="s">
        <v>1431</v>
      </c>
      <c r="H207" s="274" t="s">
        <v>30</v>
      </c>
    </row>
    <row r="208" spans="1:8" ht="11.25">
      <c r="A208" s="274">
        <v>529</v>
      </c>
      <c r="B208" s="274" t="s">
        <v>961</v>
      </c>
      <c r="C208" s="274" t="s">
        <v>976</v>
      </c>
      <c r="D208" s="274" t="s">
        <v>977</v>
      </c>
      <c r="E208" s="274" t="s">
        <v>1930</v>
      </c>
      <c r="F208" s="274" t="s">
        <v>1931</v>
      </c>
      <c r="G208" s="274" t="s">
        <v>1431</v>
      </c>
      <c r="H208" s="274" t="s">
        <v>30</v>
      </c>
    </row>
    <row r="209" spans="1:8" ht="11.25">
      <c r="A209" s="274">
        <v>530</v>
      </c>
      <c r="B209" s="274" t="s">
        <v>961</v>
      </c>
      <c r="C209" s="274" t="s">
        <v>976</v>
      </c>
      <c r="D209" s="274" t="s">
        <v>977</v>
      </c>
      <c r="E209" s="274" t="s">
        <v>1932</v>
      </c>
      <c r="F209" s="274" t="s">
        <v>1933</v>
      </c>
      <c r="G209" s="274" t="s">
        <v>1431</v>
      </c>
      <c r="H209" s="274" t="s">
        <v>30</v>
      </c>
    </row>
    <row r="210" spans="1:8" ht="11.25">
      <c r="A210" s="274">
        <v>532</v>
      </c>
      <c r="B210" s="274" t="s">
        <v>961</v>
      </c>
      <c r="C210" s="274" t="s">
        <v>978</v>
      </c>
      <c r="D210" s="274" t="s">
        <v>979</v>
      </c>
      <c r="E210" s="274" t="s">
        <v>1936</v>
      </c>
      <c r="F210" s="274" t="s">
        <v>1937</v>
      </c>
      <c r="G210" s="274" t="s">
        <v>1431</v>
      </c>
      <c r="H210" s="274" t="s">
        <v>30</v>
      </c>
    </row>
    <row r="211" spans="1:8" ht="11.25">
      <c r="A211" s="274">
        <v>533</v>
      </c>
      <c r="B211" s="274" t="s">
        <v>961</v>
      </c>
      <c r="C211" s="274" t="s">
        <v>980</v>
      </c>
      <c r="D211" s="274" t="s">
        <v>981</v>
      </c>
      <c r="E211" s="274" t="s">
        <v>1938</v>
      </c>
      <c r="F211" s="274" t="s">
        <v>1939</v>
      </c>
      <c r="G211" s="274" t="s">
        <v>1431</v>
      </c>
      <c r="H211" s="274" t="s">
        <v>30</v>
      </c>
    </row>
    <row r="212" spans="1:8" ht="11.25">
      <c r="A212" s="274">
        <v>534</v>
      </c>
      <c r="B212" s="274" t="s">
        <v>982</v>
      </c>
      <c r="C212" s="274" t="s">
        <v>984</v>
      </c>
      <c r="D212" s="274" t="s">
        <v>985</v>
      </c>
      <c r="E212" s="274" t="s">
        <v>1940</v>
      </c>
      <c r="F212" s="274" t="s">
        <v>1941</v>
      </c>
      <c r="G212" s="274" t="s">
        <v>1488</v>
      </c>
      <c r="H212" s="274" t="s">
        <v>30</v>
      </c>
    </row>
    <row r="213" spans="1:8" ht="11.25">
      <c r="A213" s="274">
        <v>535</v>
      </c>
      <c r="B213" s="274" t="s">
        <v>982</v>
      </c>
      <c r="C213" s="274" t="s">
        <v>986</v>
      </c>
      <c r="D213" s="274" t="s">
        <v>987</v>
      </c>
      <c r="E213" s="274" t="s">
        <v>1942</v>
      </c>
      <c r="F213" s="274" t="s">
        <v>1943</v>
      </c>
      <c r="G213" s="274" t="s">
        <v>1405</v>
      </c>
      <c r="H213" s="274" t="s">
        <v>30</v>
      </c>
    </row>
    <row r="214" spans="1:8" ht="11.25">
      <c r="A214" s="274">
        <v>536</v>
      </c>
      <c r="B214" s="274" t="s">
        <v>982</v>
      </c>
      <c r="C214" s="274" t="s">
        <v>986</v>
      </c>
      <c r="D214" s="274" t="s">
        <v>987</v>
      </c>
      <c r="E214" s="274" t="s">
        <v>1940</v>
      </c>
      <c r="F214" s="274" t="s">
        <v>1941</v>
      </c>
      <c r="G214" s="274" t="s">
        <v>1488</v>
      </c>
      <c r="H214" s="274" t="s">
        <v>30</v>
      </c>
    </row>
    <row r="215" spans="1:8" ht="11.25">
      <c r="A215" s="274">
        <v>537</v>
      </c>
      <c r="B215" s="274" t="s">
        <v>982</v>
      </c>
      <c r="C215" s="274" t="s">
        <v>988</v>
      </c>
      <c r="D215" s="274" t="s">
        <v>989</v>
      </c>
      <c r="E215" s="274" t="s">
        <v>1942</v>
      </c>
      <c r="F215" s="274" t="s">
        <v>1943</v>
      </c>
      <c r="G215" s="274" t="s">
        <v>1405</v>
      </c>
      <c r="H215" s="274" t="s">
        <v>30</v>
      </c>
    </row>
    <row r="216" spans="1:8" ht="11.25">
      <c r="A216" s="274">
        <v>539</v>
      </c>
      <c r="B216" s="274" t="s">
        <v>982</v>
      </c>
      <c r="C216" s="274" t="s">
        <v>994</v>
      </c>
      <c r="D216" s="274" t="s">
        <v>995</v>
      </c>
      <c r="E216" s="274" t="s">
        <v>1946</v>
      </c>
      <c r="F216" s="274" t="s">
        <v>1947</v>
      </c>
      <c r="G216" s="274" t="s">
        <v>1277</v>
      </c>
      <c r="H216" s="274" t="s">
        <v>30</v>
      </c>
    </row>
    <row r="217" spans="1:8" ht="11.25">
      <c r="A217" s="274">
        <v>540</v>
      </c>
      <c r="B217" s="274" t="s">
        <v>982</v>
      </c>
      <c r="C217" s="274" t="s">
        <v>994</v>
      </c>
      <c r="D217" s="274" t="s">
        <v>995</v>
      </c>
      <c r="E217" s="274" t="s">
        <v>1940</v>
      </c>
      <c r="F217" s="274" t="s">
        <v>1941</v>
      </c>
      <c r="G217" s="274" t="s">
        <v>1488</v>
      </c>
      <c r="H217" s="274" t="s">
        <v>30</v>
      </c>
    </row>
    <row r="218" spans="1:8" ht="11.25">
      <c r="A218" s="274">
        <v>541</v>
      </c>
      <c r="B218" s="274" t="s">
        <v>982</v>
      </c>
      <c r="C218" s="274" t="s">
        <v>996</v>
      </c>
      <c r="D218" s="274" t="s">
        <v>997</v>
      </c>
      <c r="E218" s="274" t="s">
        <v>1948</v>
      </c>
      <c r="F218" s="274" t="s">
        <v>1949</v>
      </c>
      <c r="G218" s="274" t="s">
        <v>1405</v>
      </c>
      <c r="H218" s="274" t="s">
        <v>30</v>
      </c>
    </row>
    <row r="219" spans="1:8" ht="11.25">
      <c r="A219" s="274">
        <v>542</v>
      </c>
      <c r="B219" s="274" t="s">
        <v>982</v>
      </c>
      <c r="C219" s="274" t="s">
        <v>996</v>
      </c>
      <c r="D219" s="274" t="s">
        <v>997</v>
      </c>
      <c r="E219" s="274" t="s">
        <v>1942</v>
      </c>
      <c r="F219" s="274" t="s">
        <v>1943</v>
      </c>
      <c r="G219" s="274" t="s">
        <v>1405</v>
      </c>
      <c r="H219" s="274" t="s">
        <v>30</v>
      </c>
    </row>
    <row r="220" spans="1:8" ht="11.25">
      <c r="A220" s="274">
        <v>543</v>
      </c>
      <c r="B220" s="274" t="s">
        <v>982</v>
      </c>
      <c r="C220" s="274" t="s">
        <v>998</v>
      </c>
      <c r="D220" s="274" t="s">
        <v>999</v>
      </c>
      <c r="E220" s="274" t="s">
        <v>1942</v>
      </c>
      <c r="F220" s="274" t="s">
        <v>1943</v>
      </c>
      <c r="G220" s="274" t="s">
        <v>1405</v>
      </c>
      <c r="H220" s="274" t="s">
        <v>30</v>
      </c>
    </row>
    <row r="221" spans="1:8" ht="11.25">
      <c r="A221" s="274">
        <v>544</v>
      </c>
      <c r="B221" s="274" t="s">
        <v>982</v>
      </c>
      <c r="C221" s="274" t="s">
        <v>624</v>
      </c>
      <c r="D221" s="274" t="s">
        <v>1000</v>
      </c>
      <c r="E221" s="274" t="s">
        <v>1950</v>
      </c>
      <c r="F221" s="274" t="s">
        <v>1951</v>
      </c>
      <c r="G221" s="274" t="s">
        <v>1405</v>
      </c>
      <c r="H221" s="274" t="s">
        <v>30</v>
      </c>
    </row>
    <row r="222" spans="1:8" ht="11.25">
      <c r="A222" s="274">
        <v>545</v>
      </c>
      <c r="B222" s="274" t="s">
        <v>982</v>
      </c>
      <c r="C222" s="274" t="s">
        <v>1003</v>
      </c>
      <c r="D222" s="274" t="s">
        <v>1004</v>
      </c>
      <c r="E222" s="274" t="s">
        <v>1942</v>
      </c>
      <c r="F222" s="274" t="s">
        <v>1943</v>
      </c>
      <c r="G222" s="274" t="s">
        <v>1405</v>
      </c>
      <c r="H222" s="274" t="s">
        <v>30</v>
      </c>
    </row>
    <row r="223" spans="1:8" ht="11.25">
      <c r="A223" s="274">
        <v>546</v>
      </c>
      <c r="B223" s="274" t="s">
        <v>1005</v>
      </c>
      <c r="C223" s="274" t="s">
        <v>1007</v>
      </c>
      <c r="D223" s="274" t="s">
        <v>1008</v>
      </c>
      <c r="E223" s="274" t="s">
        <v>1952</v>
      </c>
      <c r="F223" s="274" t="s">
        <v>1953</v>
      </c>
      <c r="G223" s="274" t="s">
        <v>1405</v>
      </c>
      <c r="H223" s="274" t="s">
        <v>30</v>
      </c>
    </row>
    <row r="224" spans="1:8" ht="11.25">
      <c r="A224" s="274">
        <v>548</v>
      </c>
      <c r="B224" s="274" t="s">
        <v>1005</v>
      </c>
      <c r="C224" s="274" t="s">
        <v>1009</v>
      </c>
      <c r="D224" s="274" t="s">
        <v>1010</v>
      </c>
      <c r="E224" s="274" t="s">
        <v>1954</v>
      </c>
      <c r="F224" s="274" t="s">
        <v>1955</v>
      </c>
      <c r="G224" s="274" t="s">
        <v>1405</v>
      </c>
      <c r="H224" s="274" t="s">
        <v>30</v>
      </c>
    </row>
    <row r="225" spans="1:8" ht="11.25">
      <c r="A225" s="274">
        <v>549</v>
      </c>
      <c r="B225" s="274" t="s">
        <v>1005</v>
      </c>
      <c r="C225" s="274" t="s">
        <v>1011</v>
      </c>
      <c r="D225" s="274" t="s">
        <v>1012</v>
      </c>
      <c r="E225" s="274" t="s">
        <v>1956</v>
      </c>
      <c r="F225" s="274" t="s">
        <v>1957</v>
      </c>
      <c r="G225" s="274" t="s">
        <v>1405</v>
      </c>
      <c r="H225" s="274" t="s">
        <v>30</v>
      </c>
    </row>
    <row r="226" spans="1:8" ht="11.25">
      <c r="A226" s="274">
        <v>550</v>
      </c>
      <c r="B226" s="274" t="s">
        <v>1005</v>
      </c>
      <c r="C226" s="274" t="s">
        <v>1013</v>
      </c>
      <c r="D226" s="274" t="s">
        <v>1014</v>
      </c>
      <c r="E226" s="274" t="s">
        <v>1654</v>
      </c>
      <c r="F226" s="274" t="s">
        <v>1958</v>
      </c>
      <c r="G226" s="274" t="s">
        <v>1405</v>
      </c>
      <c r="H226" s="274" t="s">
        <v>30</v>
      </c>
    </row>
    <row r="227" spans="1:8" ht="11.25">
      <c r="A227" s="274">
        <v>551</v>
      </c>
      <c r="B227" s="274" t="s">
        <v>1005</v>
      </c>
      <c r="C227" s="274" t="s">
        <v>1015</v>
      </c>
      <c r="D227" s="274" t="s">
        <v>1016</v>
      </c>
      <c r="E227" s="274" t="s">
        <v>1959</v>
      </c>
      <c r="F227" s="274" t="s">
        <v>1960</v>
      </c>
      <c r="G227" s="274" t="s">
        <v>1405</v>
      </c>
      <c r="H227" s="274" t="s">
        <v>33</v>
      </c>
    </row>
    <row r="228" spans="1:8" ht="11.25">
      <c r="A228" s="274">
        <v>552</v>
      </c>
      <c r="B228" s="274" t="s">
        <v>1005</v>
      </c>
      <c r="C228" s="274" t="s">
        <v>1015</v>
      </c>
      <c r="D228" s="274" t="s">
        <v>1016</v>
      </c>
      <c r="E228" s="274" t="s">
        <v>1961</v>
      </c>
      <c r="F228" s="274" t="s">
        <v>1962</v>
      </c>
      <c r="G228" s="274" t="s">
        <v>1405</v>
      </c>
      <c r="H228" s="274" t="s">
        <v>30</v>
      </c>
    </row>
    <row r="229" spans="1:8" ht="11.25">
      <c r="A229" s="274">
        <v>553</v>
      </c>
      <c r="B229" s="274" t="s">
        <v>1005</v>
      </c>
      <c r="C229" s="274" t="s">
        <v>1017</v>
      </c>
      <c r="D229" s="274" t="s">
        <v>1018</v>
      </c>
      <c r="E229" s="274" t="s">
        <v>1963</v>
      </c>
      <c r="F229" s="274" t="s">
        <v>1964</v>
      </c>
      <c r="G229" s="274" t="s">
        <v>1405</v>
      </c>
      <c r="H229" s="274" t="s">
        <v>30</v>
      </c>
    </row>
    <row r="230" spans="1:8" ht="11.25">
      <c r="A230" s="274">
        <v>554</v>
      </c>
      <c r="B230" s="274" t="s">
        <v>1005</v>
      </c>
      <c r="C230" s="274" t="s">
        <v>1019</v>
      </c>
      <c r="D230" s="274" t="s">
        <v>1020</v>
      </c>
      <c r="E230" s="274" t="s">
        <v>1965</v>
      </c>
      <c r="F230" s="274" t="s">
        <v>1966</v>
      </c>
      <c r="G230" s="274" t="s">
        <v>1405</v>
      </c>
      <c r="H230" s="274" t="s">
        <v>30</v>
      </c>
    </row>
    <row r="231" spans="1:8" ht="11.25">
      <c r="A231" s="274">
        <v>556</v>
      </c>
      <c r="B231" s="274" t="s">
        <v>1005</v>
      </c>
      <c r="C231" s="274" t="s">
        <v>1021</v>
      </c>
      <c r="D231" s="274" t="s">
        <v>1022</v>
      </c>
      <c r="E231" s="274" t="s">
        <v>1967</v>
      </c>
      <c r="F231" s="274" t="s">
        <v>1968</v>
      </c>
      <c r="G231" s="274" t="s">
        <v>1405</v>
      </c>
      <c r="H231" s="274" t="s">
        <v>30</v>
      </c>
    </row>
    <row r="232" spans="1:8" ht="11.25">
      <c r="A232" s="274">
        <v>558</v>
      </c>
      <c r="B232" s="274" t="s">
        <v>1025</v>
      </c>
      <c r="C232" s="274" t="s">
        <v>1027</v>
      </c>
      <c r="D232" s="274" t="s">
        <v>1028</v>
      </c>
      <c r="E232" s="274" t="s">
        <v>1969</v>
      </c>
      <c r="F232" s="274" t="s">
        <v>1970</v>
      </c>
      <c r="G232" s="274" t="s">
        <v>1167</v>
      </c>
      <c r="H232" s="274" t="s">
        <v>30</v>
      </c>
    </row>
    <row r="233" spans="1:8" ht="11.25">
      <c r="A233" s="274">
        <v>560</v>
      </c>
      <c r="B233" s="274" t="s">
        <v>1025</v>
      </c>
      <c r="C233" s="274" t="s">
        <v>1973</v>
      </c>
      <c r="D233" s="274" t="s">
        <v>1974</v>
      </c>
      <c r="E233" s="274" t="s">
        <v>1975</v>
      </c>
      <c r="F233" s="274" t="s">
        <v>1976</v>
      </c>
      <c r="G233" s="274" t="s">
        <v>1167</v>
      </c>
      <c r="H233" s="274" t="s">
        <v>30</v>
      </c>
    </row>
    <row r="234" spans="1:8" ht="11.25">
      <c r="A234" s="274">
        <v>562</v>
      </c>
      <c r="B234" s="274" t="s">
        <v>1025</v>
      </c>
      <c r="C234" s="274" t="s">
        <v>1977</v>
      </c>
      <c r="D234" s="274" t="s">
        <v>1978</v>
      </c>
      <c r="E234" s="274" t="s">
        <v>1975</v>
      </c>
      <c r="F234" s="274" t="s">
        <v>1976</v>
      </c>
      <c r="G234" s="274" t="s">
        <v>1167</v>
      </c>
      <c r="H234" s="274" t="s">
        <v>30</v>
      </c>
    </row>
    <row r="235" spans="1:8" ht="11.25">
      <c r="A235" s="274">
        <v>563</v>
      </c>
      <c r="B235" s="274" t="s">
        <v>1025</v>
      </c>
      <c r="C235" s="274" t="s">
        <v>1037</v>
      </c>
      <c r="D235" s="274" t="s">
        <v>1038</v>
      </c>
      <c r="E235" s="274" t="s">
        <v>1975</v>
      </c>
      <c r="F235" s="274" t="s">
        <v>1976</v>
      </c>
      <c r="G235" s="274" t="s">
        <v>1167</v>
      </c>
      <c r="H235" s="274" t="s">
        <v>30</v>
      </c>
    </row>
    <row r="236" spans="1:8" ht="11.25">
      <c r="A236" s="274">
        <v>566</v>
      </c>
      <c r="B236" s="274" t="s">
        <v>666</v>
      </c>
      <c r="C236" s="274" t="s">
        <v>666</v>
      </c>
      <c r="D236" s="274" t="s">
        <v>667</v>
      </c>
      <c r="E236" s="274" t="s">
        <v>1472</v>
      </c>
      <c r="F236" s="274" t="s">
        <v>1473</v>
      </c>
      <c r="G236" s="274" t="s">
        <v>1399</v>
      </c>
      <c r="H236" s="274" t="s">
        <v>27</v>
      </c>
    </row>
    <row r="237" spans="1:7" ht="11.25">
      <c r="A237" s="274">
        <v>572</v>
      </c>
      <c r="E237" s="274" t="s">
        <v>1985</v>
      </c>
      <c r="F237" s="274" t="s">
        <v>499</v>
      </c>
      <c r="G237" s="274" t="s">
        <v>1986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27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473</v>
      </c>
      <c r="B1" s="45" t="s">
        <v>472</v>
      </c>
      <c r="C1" s="45" t="s">
        <v>474</v>
      </c>
    </row>
    <row r="2" spans="1:5" ht="11.25">
      <c r="A2" s="45" t="s">
        <v>502</v>
      </c>
      <c r="B2" s="45" t="s">
        <v>502</v>
      </c>
      <c r="C2" s="45" t="s">
        <v>503</v>
      </c>
      <c r="D2" s="45" t="s">
        <v>502</v>
      </c>
      <c r="E2" s="45" t="s">
        <v>1039</v>
      </c>
    </row>
    <row r="3" spans="1:5" ht="11.25">
      <c r="A3" s="45" t="s">
        <v>502</v>
      </c>
      <c r="B3" s="45" t="s">
        <v>504</v>
      </c>
      <c r="C3" s="45" t="s">
        <v>505</v>
      </c>
      <c r="D3" s="45" t="s">
        <v>524</v>
      </c>
      <c r="E3" s="45" t="s">
        <v>1040</v>
      </c>
    </row>
    <row r="4" spans="1:5" ht="11.25">
      <c r="A4" s="45" t="s">
        <v>502</v>
      </c>
      <c r="B4" s="45" t="s">
        <v>506</v>
      </c>
      <c r="C4" s="45" t="s">
        <v>507</v>
      </c>
      <c r="D4" s="45" t="s">
        <v>550</v>
      </c>
      <c r="E4" s="45" t="s">
        <v>1041</v>
      </c>
    </row>
    <row r="5" spans="1:5" ht="11.25">
      <c r="A5" s="45" t="s">
        <v>502</v>
      </c>
      <c r="B5" s="45" t="s">
        <v>508</v>
      </c>
      <c r="C5" s="45" t="s">
        <v>509</v>
      </c>
      <c r="D5" s="45" t="s">
        <v>562</v>
      </c>
      <c r="E5" s="45" t="s">
        <v>1042</v>
      </c>
    </row>
    <row r="6" spans="1:5" ht="11.25">
      <c r="A6" s="45" t="s">
        <v>502</v>
      </c>
      <c r="B6" s="45" t="s">
        <v>510</v>
      </c>
      <c r="C6" s="45" t="s">
        <v>511</v>
      </c>
      <c r="D6" s="45" t="s">
        <v>588</v>
      </c>
      <c r="E6" s="45" t="s">
        <v>1043</v>
      </c>
    </row>
    <row r="7" spans="1:5" ht="11.25">
      <c r="A7" s="45" t="s">
        <v>502</v>
      </c>
      <c r="B7" s="45" t="s">
        <v>512</v>
      </c>
      <c r="C7" s="45" t="s">
        <v>513</v>
      </c>
      <c r="D7" s="45" t="s">
        <v>612</v>
      </c>
      <c r="E7" s="45" t="s">
        <v>1044</v>
      </c>
    </row>
    <row r="8" spans="1:5" ht="11.25">
      <c r="A8" s="45" t="s">
        <v>502</v>
      </c>
      <c r="B8" s="45" t="s">
        <v>514</v>
      </c>
      <c r="C8" s="45" t="s">
        <v>515</v>
      </c>
      <c r="D8" s="45" t="s">
        <v>636</v>
      </c>
      <c r="E8" s="45" t="s">
        <v>1045</v>
      </c>
    </row>
    <row r="9" spans="1:5" ht="11.25">
      <c r="A9" s="45" t="s">
        <v>502</v>
      </c>
      <c r="B9" s="45" t="s">
        <v>516</v>
      </c>
      <c r="C9" s="45" t="s">
        <v>517</v>
      </c>
      <c r="D9" s="45" t="s">
        <v>638</v>
      </c>
      <c r="E9" s="45" t="s">
        <v>1046</v>
      </c>
    </row>
    <row r="10" spans="1:5" ht="11.25">
      <c r="A10" s="45" t="s">
        <v>502</v>
      </c>
      <c r="B10" s="45" t="s">
        <v>518</v>
      </c>
      <c r="C10" s="45" t="s">
        <v>519</v>
      </c>
      <c r="D10" s="45" t="s">
        <v>640</v>
      </c>
      <c r="E10" s="45" t="s">
        <v>1047</v>
      </c>
    </row>
    <row r="11" spans="1:5" ht="11.25">
      <c r="A11" s="45" t="s">
        <v>502</v>
      </c>
      <c r="B11" s="45" t="s">
        <v>520</v>
      </c>
      <c r="C11" s="45" t="s">
        <v>521</v>
      </c>
      <c r="D11" s="45" t="s">
        <v>642</v>
      </c>
      <c r="E11" s="45" t="s">
        <v>1048</v>
      </c>
    </row>
    <row r="12" spans="1:5" ht="11.25">
      <c r="A12" s="45" t="s">
        <v>502</v>
      </c>
      <c r="B12" s="45" t="s">
        <v>522</v>
      </c>
      <c r="C12" s="45" t="s">
        <v>523</v>
      </c>
      <c r="D12" s="45" t="s">
        <v>644</v>
      </c>
      <c r="E12" s="45" t="s">
        <v>1049</v>
      </c>
    </row>
    <row r="13" spans="1:5" ht="11.25">
      <c r="A13" s="45" t="s">
        <v>524</v>
      </c>
      <c r="B13" s="45" t="s">
        <v>526</v>
      </c>
      <c r="C13" s="45" t="s">
        <v>527</v>
      </c>
      <c r="D13" s="45" t="s">
        <v>646</v>
      </c>
      <c r="E13" s="45" t="s">
        <v>1050</v>
      </c>
    </row>
    <row r="14" spans="1:5" ht="11.25">
      <c r="A14" s="45" t="s">
        <v>524</v>
      </c>
      <c r="B14" s="45" t="s">
        <v>524</v>
      </c>
      <c r="C14" s="45" t="s">
        <v>525</v>
      </c>
      <c r="D14" s="45" t="s">
        <v>648</v>
      </c>
      <c r="E14" s="45" t="s">
        <v>1051</v>
      </c>
    </row>
    <row r="15" spans="1:5" ht="11.25">
      <c r="A15" s="45" t="s">
        <v>524</v>
      </c>
      <c r="B15" s="45" t="s">
        <v>528</v>
      </c>
      <c r="C15" s="45" t="s">
        <v>529</v>
      </c>
      <c r="D15" s="45" t="s">
        <v>650</v>
      </c>
      <c r="E15" s="45" t="s">
        <v>1052</v>
      </c>
    </row>
    <row r="16" spans="1:5" ht="11.25">
      <c r="A16" s="45" t="s">
        <v>524</v>
      </c>
      <c r="B16" s="45" t="s">
        <v>530</v>
      </c>
      <c r="C16" s="45" t="s">
        <v>531</v>
      </c>
      <c r="D16" s="45" t="s">
        <v>652</v>
      </c>
      <c r="E16" s="45" t="s">
        <v>1053</v>
      </c>
    </row>
    <row r="17" spans="1:5" ht="11.25">
      <c r="A17" s="45" t="s">
        <v>524</v>
      </c>
      <c r="B17" s="45" t="s">
        <v>532</v>
      </c>
      <c r="C17" s="45" t="s">
        <v>533</v>
      </c>
      <c r="D17" s="45" t="s">
        <v>654</v>
      </c>
      <c r="E17" s="45" t="s">
        <v>1054</v>
      </c>
    </row>
    <row r="18" spans="1:5" ht="11.25">
      <c r="A18" s="45" t="s">
        <v>524</v>
      </c>
      <c r="B18" s="45" t="s">
        <v>534</v>
      </c>
      <c r="C18" s="45" t="s">
        <v>535</v>
      </c>
      <c r="D18" s="45" t="s">
        <v>656</v>
      </c>
      <c r="E18" s="45" t="s">
        <v>1055</v>
      </c>
    </row>
    <row r="19" spans="1:5" ht="11.25">
      <c r="A19" s="45" t="s">
        <v>524</v>
      </c>
      <c r="B19" s="45" t="s">
        <v>536</v>
      </c>
      <c r="C19" s="45" t="s">
        <v>537</v>
      </c>
      <c r="D19" s="45" t="s">
        <v>658</v>
      </c>
      <c r="E19" s="45" t="s">
        <v>1056</v>
      </c>
    </row>
    <row r="20" spans="1:5" ht="11.25">
      <c r="A20" s="45" t="s">
        <v>524</v>
      </c>
      <c r="B20" s="45" t="s">
        <v>538</v>
      </c>
      <c r="C20" s="45" t="s">
        <v>539</v>
      </c>
      <c r="D20" s="45" t="s">
        <v>660</v>
      </c>
      <c r="E20" s="45" t="s">
        <v>1057</v>
      </c>
    </row>
    <row r="21" spans="1:5" ht="11.25">
      <c r="A21" s="45" t="s">
        <v>524</v>
      </c>
      <c r="B21" s="45" t="s">
        <v>540</v>
      </c>
      <c r="C21" s="45" t="s">
        <v>541</v>
      </c>
      <c r="D21" s="45" t="s">
        <v>662</v>
      </c>
      <c r="E21" s="45" t="s">
        <v>1058</v>
      </c>
    </row>
    <row r="22" spans="1:5" ht="11.25">
      <c r="A22" s="45" t="s">
        <v>524</v>
      </c>
      <c r="B22" s="45" t="s">
        <v>542</v>
      </c>
      <c r="C22" s="45" t="s">
        <v>543</v>
      </c>
      <c r="D22" s="45" t="s">
        <v>664</v>
      </c>
      <c r="E22" s="45" t="s">
        <v>1059</v>
      </c>
    </row>
    <row r="23" spans="1:5" ht="11.25">
      <c r="A23" s="45" t="s">
        <v>524</v>
      </c>
      <c r="B23" s="45" t="s">
        <v>544</v>
      </c>
      <c r="C23" s="45" t="s">
        <v>545</v>
      </c>
      <c r="D23" s="45" t="s">
        <v>668</v>
      </c>
      <c r="E23" s="45" t="s">
        <v>1060</v>
      </c>
    </row>
    <row r="24" spans="1:5" ht="11.25">
      <c r="A24" s="45" t="s">
        <v>524</v>
      </c>
      <c r="B24" s="45" t="s">
        <v>546</v>
      </c>
      <c r="C24" s="45" t="s">
        <v>547</v>
      </c>
      <c r="D24" s="45" t="s">
        <v>676</v>
      </c>
      <c r="E24" s="45" t="s">
        <v>1061</v>
      </c>
    </row>
    <row r="25" spans="1:5" ht="11.25">
      <c r="A25" s="45" t="s">
        <v>524</v>
      </c>
      <c r="B25" s="45" t="s">
        <v>548</v>
      </c>
      <c r="C25" s="45" t="s">
        <v>549</v>
      </c>
      <c r="D25" s="45" t="s">
        <v>698</v>
      </c>
      <c r="E25" s="45" t="s">
        <v>1062</v>
      </c>
    </row>
    <row r="26" spans="1:5" ht="11.25">
      <c r="A26" s="45" t="s">
        <v>550</v>
      </c>
      <c r="B26" s="45" t="s">
        <v>550</v>
      </c>
      <c r="C26" s="45" t="s">
        <v>551</v>
      </c>
      <c r="D26" s="45" t="s">
        <v>724</v>
      </c>
      <c r="E26" s="45" t="s">
        <v>1063</v>
      </c>
    </row>
    <row r="27" spans="1:5" ht="11.25">
      <c r="A27" s="45" t="s">
        <v>550</v>
      </c>
      <c r="B27" s="45" t="s">
        <v>552</v>
      </c>
      <c r="C27" s="45" t="s">
        <v>553</v>
      </c>
      <c r="D27" s="45" t="s">
        <v>744</v>
      </c>
      <c r="E27" s="45" t="s">
        <v>1064</v>
      </c>
    </row>
    <row r="28" spans="1:5" ht="11.25">
      <c r="A28" s="45" t="s">
        <v>550</v>
      </c>
      <c r="B28" s="45" t="s">
        <v>554</v>
      </c>
      <c r="C28" s="45" t="s">
        <v>555</v>
      </c>
      <c r="D28" s="45" t="s">
        <v>752</v>
      </c>
      <c r="E28" s="45" t="s">
        <v>1065</v>
      </c>
    </row>
    <row r="29" spans="1:5" ht="11.25">
      <c r="A29" s="45" t="s">
        <v>550</v>
      </c>
      <c r="B29" s="45" t="s">
        <v>556</v>
      </c>
      <c r="C29" s="45" t="s">
        <v>557</v>
      </c>
      <c r="D29" s="45" t="s">
        <v>758</v>
      </c>
      <c r="E29" s="45" t="s">
        <v>1066</v>
      </c>
    </row>
    <row r="30" spans="1:5" ht="11.25">
      <c r="A30" s="45" t="s">
        <v>550</v>
      </c>
      <c r="B30" s="45" t="s">
        <v>558</v>
      </c>
      <c r="C30" s="45" t="s">
        <v>559</v>
      </c>
      <c r="D30" s="45" t="s">
        <v>766</v>
      </c>
      <c r="E30" s="45" t="s">
        <v>1067</v>
      </c>
    </row>
    <row r="31" spans="1:5" ht="11.25">
      <c r="A31" s="45" t="s">
        <v>550</v>
      </c>
      <c r="B31" s="45" t="s">
        <v>560</v>
      </c>
      <c r="C31" s="45" t="s">
        <v>561</v>
      </c>
      <c r="D31" s="45" t="s">
        <v>798</v>
      </c>
      <c r="E31" s="45" t="s">
        <v>1068</v>
      </c>
    </row>
    <row r="32" spans="1:5" ht="11.25">
      <c r="A32" s="45" t="s">
        <v>562</v>
      </c>
      <c r="B32" s="45" t="s">
        <v>564</v>
      </c>
      <c r="C32" s="45" t="s">
        <v>565</v>
      </c>
      <c r="D32" s="45" t="s">
        <v>814</v>
      </c>
      <c r="E32" s="45" t="s">
        <v>1069</v>
      </c>
    </row>
    <row r="33" spans="1:5" ht="11.25">
      <c r="A33" s="45" t="s">
        <v>562</v>
      </c>
      <c r="B33" s="45" t="s">
        <v>566</v>
      </c>
      <c r="C33" s="45" t="s">
        <v>567</v>
      </c>
      <c r="D33" s="45" t="s">
        <v>825</v>
      </c>
      <c r="E33" s="45" t="s">
        <v>1070</v>
      </c>
    </row>
    <row r="34" spans="1:5" ht="11.25">
      <c r="A34" s="45" t="s">
        <v>562</v>
      </c>
      <c r="B34" s="45" t="s">
        <v>568</v>
      </c>
      <c r="C34" s="45" t="s">
        <v>569</v>
      </c>
      <c r="D34" s="45" t="s">
        <v>847</v>
      </c>
      <c r="E34" s="45" t="s">
        <v>1071</v>
      </c>
    </row>
    <row r="35" spans="1:5" ht="11.25">
      <c r="A35" s="45" t="s">
        <v>562</v>
      </c>
      <c r="B35" s="45" t="s">
        <v>570</v>
      </c>
      <c r="C35" s="45" t="s">
        <v>571</v>
      </c>
      <c r="D35" s="45" t="s">
        <v>857</v>
      </c>
      <c r="E35" s="45" t="s">
        <v>1072</v>
      </c>
    </row>
    <row r="36" spans="1:5" ht="11.25">
      <c r="A36" s="45" t="s">
        <v>562</v>
      </c>
      <c r="B36" s="45" t="s">
        <v>572</v>
      </c>
      <c r="C36" s="45" t="s">
        <v>573</v>
      </c>
      <c r="D36" s="45" t="s">
        <v>871</v>
      </c>
      <c r="E36" s="45" t="s">
        <v>1073</v>
      </c>
    </row>
    <row r="37" spans="1:5" ht="11.25">
      <c r="A37" s="45" t="s">
        <v>562</v>
      </c>
      <c r="B37" s="45" t="s">
        <v>562</v>
      </c>
      <c r="C37" s="45" t="s">
        <v>563</v>
      </c>
      <c r="D37" s="45" t="s">
        <v>883</v>
      </c>
      <c r="E37" s="45" t="s">
        <v>1074</v>
      </c>
    </row>
    <row r="38" spans="1:5" ht="11.25">
      <c r="A38" s="45" t="s">
        <v>562</v>
      </c>
      <c r="B38" s="45" t="s">
        <v>574</v>
      </c>
      <c r="C38" s="45" t="s">
        <v>575</v>
      </c>
      <c r="D38" s="45" t="s">
        <v>885</v>
      </c>
      <c r="E38" s="45" t="s">
        <v>1075</v>
      </c>
    </row>
    <row r="39" spans="1:5" ht="11.25">
      <c r="A39" s="45" t="s">
        <v>562</v>
      </c>
      <c r="B39" s="45" t="s">
        <v>576</v>
      </c>
      <c r="C39" s="45" t="s">
        <v>577</v>
      </c>
      <c r="D39" s="45" t="s">
        <v>899</v>
      </c>
      <c r="E39" s="45" t="s">
        <v>1076</v>
      </c>
    </row>
    <row r="40" spans="1:5" ht="11.25">
      <c r="A40" s="45" t="s">
        <v>562</v>
      </c>
      <c r="B40" s="45" t="s">
        <v>578</v>
      </c>
      <c r="C40" s="45" t="s">
        <v>579</v>
      </c>
      <c r="D40" s="45" t="s">
        <v>931</v>
      </c>
      <c r="E40" s="45" t="s">
        <v>1077</v>
      </c>
    </row>
    <row r="41" spans="1:5" ht="11.25">
      <c r="A41" s="45" t="s">
        <v>562</v>
      </c>
      <c r="B41" s="45" t="s">
        <v>580</v>
      </c>
      <c r="C41" s="45" t="s">
        <v>581</v>
      </c>
      <c r="D41" s="45" t="s">
        <v>961</v>
      </c>
      <c r="E41" s="45" t="s">
        <v>1078</v>
      </c>
    </row>
    <row r="42" spans="1:5" ht="11.25">
      <c r="A42" s="45" t="s">
        <v>562</v>
      </c>
      <c r="B42" s="45" t="s">
        <v>582</v>
      </c>
      <c r="C42" s="45" t="s">
        <v>583</v>
      </c>
      <c r="D42" s="45" t="s">
        <v>982</v>
      </c>
      <c r="E42" s="45" t="s">
        <v>1079</v>
      </c>
    </row>
    <row r="43" spans="1:5" ht="11.25">
      <c r="A43" s="45" t="s">
        <v>562</v>
      </c>
      <c r="B43" s="45" t="s">
        <v>584</v>
      </c>
      <c r="C43" s="45" t="s">
        <v>585</v>
      </c>
      <c r="D43" s="45" t="s">
        <v>1005</v>
      </c>
      <c r="E43" s="45" t="s">
        <v>1080</v>
      </c>
    </row>
    <row r="44" spans="1:5" ht="11.25">
      <c r="A44" s="45" t="s">
        <v>562</v>
      </c>
      <c r="B44" s="45" t="s">
        <v>586</v>
      </c>
      <c r="C44" s="45" t="s">
        <v>587</v>
      </c>
      <c r="D44" s="45" t="s">
        <v>1025</v>
      </c>
      <c r="E44" s="45" t="s">
        <v>1081</v>
      </c>
    </row>
    <row r="45" spans="1:3" ht="11.25">
      <c r="A45" s="45" t="s">
        <v>588</v>
      </c>
      <c r="B45" s="45" t="s">
        <v>590</v>
      </c>
      <c r="C45" s="45" t="s">
        <v>591</v>
      </c>
    </row>
    <row r="46" spans="1:3" ht="11.25">
      <c r="A46" s="45" t="s">
        <v>588</v>
      </c>
      <c r="B46" s="45" t="s">
        <v>592</v>
      </c>
      <c r="C46" s="45" t="s">
        <v>593</v>
      </c>
    </row>
    <row r="47" spans="1:3" ht="11.25">
      <c r="A47" s="45" t="s">
        <v>588</v>
      </c>
      <c r="B47" s="45" t="s">
        <v>594</v>
      </c>
      <c r="C47" s="45" t="s">
        <v>595</v>
      </c>
    </row>
    <row r="48" spans="1:3" ht="11.25">
      <c r="A48" s="45" t="s">
        <v>588</v>
      </c>
      <c r="B48" s="45" t="s">
        <v>588</v>
      </c>
      <c r="C48" s="45" t="s">
        <v>589</v>
      </c>
    </row>
    <row r="49" spans="1:3" ht="11.25">
      <c r="A49" s="45" t="s">
        <v>588</v>
      </c>
      <c r="B49" s="45" t="s">
        <v>596</v>
      </c>
      <c r="C49" s="45" t="s">
        <v>597</v>
      </c>
    </row>
    <row r="50" spans="1:3" ht="11.25">
      <c r="A50" s="45" t="s">
        <v>588</v>
      </c>
      <c r="B50" s="45" t="s">
        <v>598</v>
      </c>
      <c r="C50" s="45" t="s">
        <v>599</v>
      </c>
    </row>
    <row r="51" spans="1:3" ht="11.25">
      <c r="A51" s="45" t="s">
        <v>588</v>
      </c>
      <c r="B51" s="45" t="s">
        <v>600</v>
      </c>
      <c r="C51" s="45" t="s">
        <v>601</v>
      </c>
    </row>
    <row r="52" spans="1:3" ht="11.25">
      <c r="A52" s="45" t="s">
        <v>588</v>
      </c>
      <c r="B52" s="45" t="s">
        <v>602</v>
      </c>
      <c r="C52" s="45" t="s">
        <v>603</v>
      </c>
    </row>
    <row r="53" spans="1:3" ht="11.25">
      <c r="A53" s="45" t="s">
        <v>588</v>
      </c>
      <c r="B53" s="45" t="s">
        <v>604</v>
      </c>
      <c r="C53" s="45" t="s">
        <v>605</v>
      </c>
    </row>
    <row r="54" spans="1:3" ht="11.25">
      <c r="A54" s="45" t="s">
        <v>588</v>
      </c>
      <c r="B54" s="45" t="s">
        <v>606</v>
      </c>
      <c r="C54" s="45" t="s">
        <v>607</v>
      </c>
    </row>
    <row r="55" spans="1:3" ht="11.25">
      <c r="A55" s="45" t="s">
        <v>588</v>
      </c>
      <c r="B55" s="45" t="s">
        <v>608</v>
      </c>
      <c r="C55" s="45" t="s">
        <v>609</v>
      </c>
    </row>
    <row r="56" spans="1:3" ht="11.25">
      <c r="A56" s="45" t="s">
        <v>588</v>
      </c>
      <c r="B56" s="45" t="s">
        <v>610</v>
      </c>
      <c r="C56" s="45" t="s">
        <v>611</v>
      </c>
    </row>
    <row r="57" spans="1:3" ht="11.25">
      <c r="A57" s="45" t="s">
        <v>612</v>
      </c>
      <c r="B57" s="45" t="s">
        <v>614</v>
      </c>
      <c r="C57" s="45" t="s">
        <v>615</v>
      </c>
    </row>
    <row r="58" spans="1:3" ht="11.25">
      <c r="A58" s="45" t="s">
        <v>612</v>
      </c>
      <c r="B58" s="45" t="s">
        <v>612</v>
      </c>
      <c r="C58" s="45" t="s">
        <v>613</v>
      </c>
    </row>
    <row r="59" spans="1:3" ht="11.25">
      <c r="A59" s="45" t="s">
        <v>612</v>
      </c>
      <c r="B59" s="45" t="s">
        <v>616</v>
      </c>
      <c r="C59" s="45" t="s">
        <v>617</v>
      </c>
    </row>
    <row r="60" spans="1:3" ht="11.25">
      <c r="A60" s="45" t="s">
        <v>612</v>
      </c>
      <c r="B60" s="45" t="s">
        <v>618</v>
      </c>
      <c r="C60" s="45" t="s">
        <v>619</v>
      </c>
    </row>
    <row r="61" spans="1:3" ht="11.25">
      <c r="A61" s="45" t="s">
        <v>612</v>
      </c>
      <c r="B61" s="45" t="s">
        <v>620</v>
      </c>
      <c r="C61" s="45" t="s">
        <v>621</v>
      </c>
    </row>
    <row r="62" spans="1:3" ht="11.25">
      <c r="A62" s="45" t="s">
        <v>612</v>
      </c>
      <c r="B62" s="45" t="s">
        <v>622</v>
      </c>
      <c r="C62" s="45" t="s">
        <v>623</v>
      </c>
    </row>
    <row r="63" spans="1:3" ht="11.25">
      <c r="A63" s="45" t="s">
        <v>612</v>
      </c>
      <c r="B63" s="45" t="s">
        <v>624</v>
      </c>
      <c r="C63" s="45" t="s">
        <v>625</v>
      </c>
    </row>
    <row r="64" spans="1:3" ht="11.25">
      <c r="A64" s="45" t="s">
        <v>612</v>
      </c>
      <c r="B64" s="45" t="s">
        <v>626</v>
      </c>
      <c r="C64" s="45" t="s">
        <v>627</v>
      </c>
    </row>
    <row r="65" spans="1:3" ht="11.25">
      <c r="A65" s="45" t="s">
        <v>612</v>
      </c>
      <c r="B65" s="45" t="s">
        <v>628</v>
      </c>
      <c r="C65" s="45" t="s">
        <v>629</v>
      </c>
    </row>
    <row r="66" spans="1:3" ht="11.25">
      <c r="A66" s="45" t="s">
        <v>612</v>
      </c>
      <c r="B66" s="45" t="s">
        <v>630</v>
      </c>
      <c r="C66" s="45" t="s">
        <v>631</v>
      </c>
    </row>
    <row r="67" spans="1:3" ht="11.25">
      <c r="A67" s="45" t="s">
        <v>612</v>
      </c>
      <c r="B67" s="45" t="s">
        <v>632</v>
      </c>
      <c r="C67" s="45" t="s">
        <v>633</v>
      </c>
    </row>
    <row r="68" spans="1:3" ht="11.25">
      <c r="A68" s="45" t="s">
        <v>612</v>
      </c>
      <c r="B68" s="45" t="s">
        <v>634</v>
      </c>
      <c r="C68" s="45" t="s">
        <v>635</v>
      </c>
    </row>
    <row r="69" spans="1:3" ht="11.25">
      <c r="A69" s="45" t="s">
        <v>636</v>
      </c>
      <c r="B69" s="45" t="s">
        <v>636</v>
      </c>
      <c r="C69" s="45" t="s">
        <v>637</v>
      </c>
    </row>
    <row r="70" spans="1:3" ht="11.25">
      <c r="A70" s="45" t="s">
        <v>638</v>
      </c>
      <c r="B70" s="45" t="s">
        <v>638</v>
      </c>
      <c r="C70" s="45" t="s">
        <v>639</v>
      </c>
    </row>
    <row r="71" spans="1:3" ht="11.25">
      <c r="A71" s="45" t="s">
        <v>640</v>
      </c>
      <c r="B71" s="45" t="s">
        <v>640</v>
      </c>
      <c r="C71" s="45" t="s">
        <v>641</v>
      </c>
    </row>
    <row r="72" spans="1:3" ht="11.25">
      <c r="A72" s="45" t="s">
        <v>642</v>
      </c>
      <c r="B72" s="45" t="s">
        <v>642</v>
      </c>
      <c r="C72" s="45" t="s">
        <v>643</v>
      </c>
    </row>
    <row r="73" spans="1:3" ht="11.25">
      <c r="A73" s="45" t="s">
        <v>644</v>
      </c>
      <c r="B73" s="45" t="s">
        <v>644</v>
      </c>
      <c r="C73" s="45" t="s">
        <v>645</v>
      </c>
    </row>
    <row r="74" spans="1:3" ht="11.25">
      <c r="A74" s="45" t="s">
        <v>646</v>
      </c>
      <c r="B74" s="45" t="s">
        <v>646</v>
      </c>
      <c r="C74" s="45" t="s">
        <v>647</v>
      </c>
    </row>
    <row r="75" spans="1:3" ht="11.25">
      <c r="A75" s="45" t="s">
        <v>648</v>
      </c>
      <c r="B75" s="45" t="s">
        <v>648</v>
      </c>
      <c r="C75" s="45" t="s">
        <v>649</v>
      </c>
    </row>
    <row r="76" spans="1:3" ht="11.25">
      <c r="A76" s="45" t="s">
        <v>650</v>
      </c>
      <c r="B76" s="45" t="s">
        <v>650</v>
      </c>
      <c r="C76" s="45" t="s">
        <v>651</v>
      </c>
    </row>
    <row r="77" spans="1:3" ht="11.25">
      <c r="A77" s="45" t="s">
        <v>652</v>
      </c>
      <c r="B77" s="45" t="s">
        <v>652</v>
      </c>
      <c r="C77" s="45" t="s">
        <v>653</v>
      </c>
    </row>
    <row r="78" spans="1:3" ht="11.25">
      <c r="A78" s="45" t="s">
        <v>654</v>
      </c>
      <c r="B78" s="45" t="s">
        <v>654</v>
      </c>
      <c r="C78" s="45" t="s">
        <v>655</v>
      </c>
    </row>
    <row r="79" spans="1:3" ht="11.25">
      <c r="A79" s="45" t="s">
        <v>656</v>
      </c>
      <c r="B79" s="45" t="s">
        <v>656</v>
      </c>
      <c r="C79" s="45" t="s">
        <v>657</v>
      </c>
    </row>
    <row r="80" spans="1:3" ht="11.25">
      <c r="A80" s="45" t="s">
        <v>658</v>
      </c>
      <c r="B80" s="45" t="s">
        <v>658</v>
      </c>
      <c r="C80" s="45" t="s">
        <v>659</v>
      </c>
    </row>
    <row r="81" spans="1:3" ht="11.25">
      <c r="A81" s="45" t="s">
        <v>660</v>
      </c>
      <c r="B81" s="45" t="s">
        <v>660</v>
      </c>
      <c r="C81" s="45" t="s">
        <v>661</v>
      </c>
    </row>
    <row r="82" spans="1:3" ht="11.25">
      <c r="A82" s="45" t="s">
        <v>662</v>
      </c>
      <c r="B82" s="45" t="s">
        <v>662</v>
      </c>
      <c r="C82" s="45" t="s">
        <v>663</v>
      </c>
    </row>
    <row r="83" spans="1:3" ht="11.25">
      <c r="A83" s="45" t="s">
        <v>664</v>
      </c>
      <c r="B83" s="45" t="s">
        <v>664</v>
      </c>
      <c r="C83" s="45" t="s">
        <v>665</v>
      </c>
    </row>
    <row r="84" spans="1:3" ht="11.25">
      <c r="A84" s="45" t="s">
        <v>664</v>
      </c>
      <c r="B84" s="45" t="s">
        <v>666</v>
      </c>
      <c r="C84" s="45" t="s">
        <v>667</v>
      </c>
    </row>
    <row r="85" spans="1:3" ht="11.25">
      <c r="A85" s="45" t="s">
        <v>668</v>
      </c>
      <c r="B85" s="45" t="s">
        <v>670</v>
      </c>
      <c r="C85" s="45" t="s">
        <v>671</v>
      </c>
    </row>
    <row r="86" spans="1:3" ht="11.25">
      <c r="A86" s="45" t="s">
        <v>668</v>
      </c>
      <c r="B86" s="45" t="s">
        <v>668</v>
      </c>
      <c r="C86" s="45" t="s">
        <v>669</v>
      </c>
    </row>
    <row r="87" spans="1:3" ht="11.25">
      <c r="A87" s="45" t="s">
        <v>668</v>
      </c>
      <c r="B87" s="45" t="s">
        <v>672</v>
      </c>
      <c r="C87" s="45" t="s">
        <v>673</v>
      </c>
    </row>
    <row r="88" spans="1:3" ht="11.25">
      <c r="A88" s="45" t="s">
        <v>668</v>
      </c>
      <c r="B88" s="45" t="s">
        <v>674</v>
      </c>
      <c r="C88" s="45" t="s">
        <v>675</v>
      </c>
    </row>
    <row r="89" spans="1:3" ht="11.25">
      <c r="A89" s="45" t="s">
        <v>676</v>
      </c>
      <c r="B89" s="45" t="s">
        <v>678</v>
      </c>
      <c r="C89" s="45" t="s">
        <v>679</v>
      </c>
    </row>
    <row r="90" spans="1:3" ht="11.25">
      <c r="A90" s="45" t="s">
        <v>676</v>
      </c>
      <c r="B90" s="45" t="s">
        <v>680</v>
      </c>
      <c r="C90" s="45" t="s">
        <v>681</v>
      </c>
    </row>
    <row r="91" spans="1:3" ht="11.25">
      <c r="A91" s="45" t="s">
        <v>676</v>
      </c>
      <c r="B91" s="45" t="s">
        <v>682</v>
      </c>
      <c r="C91" s="45" t="s">
        <v>683</v>
      </c>
    </row>
    <row r="92" spans="1:3" ht="11.25">
      <c r="A92" s="45" t="s">
        <v>676</v>
      </c>
      <c r="B92" s="45" t="s">
        <v>676</v>
      </c>
      <c r="C92" s="45" t="s">
        <v>677</v>
      </c>
    </row>
    <row r="93" spans="1:3" ht="11.25">
      <c r="A93" s="45" t="s">
        <v>676</v>
      </c>
      <c r="B93" s="45" t="s">
        <v>684</v>
      </c>
      <c r="C93" s="45" t="s">
        <v>685</v>
      </c>
    </row>
    <row r="94" spans="1:3" ht="11.25">
      <c r="A94" s="45" t="s">
        <v>676</v>
      </c>
      <c r="B94" s="45" t="s">
        <v>686</v>
      </c>
      <c r="C94" s="45" t="s">
        <v>687</v>
      </c>
    </row>
    <row r="95" spans="1:3" ht="11.25">
      <c r="A95" s="45" t="s">
        <v>676</v>
      </c>
      <c r="B95" s="45" t="s">
        <v>688</v>
      </c>
      <c r="C95" s="45" t="s">
        <v>689</v>
      </c>
    </row>
    <row r="96" spans="1:3" ht="11.25">
      <c r="A96" s="45" t="s">
        <v>676</v>
      </c>
      <c r="B96" s="45" t="s">
        <v>690</v>
      </c>
      <c r="C96" s="45" t="s">
        <v>691</v>
      </c>
    </row>
    <row r="97" spans="1:3" ht="11.25">
      <c r="A97" s="45" t="s">
        <v>676</v>
      </c>
      <c r="B97" s="45" t="s">
        <v>692</v>
      </c>
      <c r="C97" s="45" t="s">
        <v>693</v>
      </c>
    </row>
    <row r="98" spans="1:3" ht="11.25">
      <c r="A98" s="45" t="s">
        <v>676</v>
      </c>
      <c r="B98" s="45" t="s">
        <v>694</v>
      </c>
      <c r="C98" s="45" t="s">
        <v>695</v>
      </c>
    </row>
    <row r="99" spans="1:3" ht="11.25">
      <c r="A99" s="45" t="s">
        <v>676</v>
      </c>
      <c r="B99" s="45" t="s">
        <v>696</v>
      </c>
      <c r="C99" s="45" t="s">
        <v>697</v>
      </c>
    </row>
    <row r="100" spans="1:3" ht="11.25">
      <c r="A100" s="45" t="s">
        <v>698</v>
      </c>
      <c r="B100" s="45" t="s">
        <v>700</v>
      </c>
      <c r="C100" s="45" t="s">
        <v>701</v>
      </c>
    </row>
    <row r="101" spans="1:3" ht="11.25">
      <c r="A101" s="45" t="s">
        <v>698</v>
      </c>
      <c r="B101" s="45" t="s">
        <v>702</v>
      </c>
      <c r="C101" s="45" t="s">
        <v>703</v>
      </c>
    </row>
    <row r="102" spans="1:3" ht="11.25">
      <c r="A102" s="45" t="s">
        <v>698</v>
      </c>
      <c r="B102" s="45" t="s">
        <v>704</v>
      </c>
      <c r="C102" s="45" t="s">
        <v>705</v>
      </c>
    </row>
    <row r="103" spans="1:3" ht="11.25">
      <c r="A103" s="45" t="s">
        <v>698</v>
      </c>
      <c r="B103" s="45" t="s">
        <v>706</v>
      </c>
      <c r="C103" s="45" t="s">
        <v>707</v>
      </c>
    </row>
    <row r="104" spans="1:3" ht="11.25">
      <c r="A104" s="45" t="s">
        <v>698</v>
      </c>
      <c r="B104" s="45" t="s">
        <v>708</v>
      </c>
      <c r="C104" s="45" t="s">
        <v>709</v>
      </c>
    </row>
    <row r="105" spans="1:3" ht="11.25">
      <c r="A105" s="45" t="s">
        <v>698</v>
      </c>
      <c r="B105" s="45" t="s">
        <v>698</v>
      </c>
      <c r="C105" s="45" t="s">
        <v>699</v>
      </c>
    </row>
    <row r="106" spans="1:3" ht="11.25">
      <c r="A106" s="45" t="s">
        <v>698</v>
      </c>
      <c r="B106" s="45" t="s">
        <v>710</v>
      </c>
      <c r="C106" s="45" t="s">
        <v>711</v>
      </c>
    </row>
    <row r="107" spans="1:3" ht="11.25">
      <c r="A107" s="45" t="s">
        <v>698</v>
      </c>
      <c r="B107" s="45" t="s">
        <v>712</v>
      </c>
      <c r="C107" s="45" t="s">
        <v>713</v>
      </c>
    </row>
    <row r="108" spans="1:3" ht="11.25">
      <c r="A108" s="45" t="s">
        <v>698</v>
      </c>
      <c r="B108" s="45" t="s">
        <v>714</v>
      </c>
      <c r="C108" s="45" t="s">
        <v>715</v>
      </c>
    </row>
    <row r="109" spans="1:3" ht="11.25">
      <c r="A109" s="45" t="s">
        <v>698</v>
      </c>
      <c r="B109" s="45" t="s">
        <v>716</v>
      </c>
      <c r="C109" s="45" t="s">
        <v>717</v>
      </c>
    </row>
    <row r="110" spans="1:3" ht="11.25">
      <c r="A110" s="45" t="s">
        <v>698</v>
      </c>
      <c r="B110" s="45" t="s">
        <v>718</v>
      </c>
      <c r="C110" s="45" t="s">
        <v>719</v>
      </c>
    </row>
    <row r="111" spans="1:3" ht="11.25">
      <c r="A111" s="45" t="s">
        <v>698</v>
      </c>
      <c r="B111" s="45" t="s">
        <v>720</v>
      </c>
      <c r="C111" s="45" t="s">
        <v>721</v>
      </c>
    </row>
    <row r="112" spans="1:3" ht="11.25">
      <c r="A112" s="45" t="s">
        <v>698</v>
      </c>
      <c r="B112" s="45" t="s">
        <v>722</v>
      </c>
      <c r="C112" s="45" t="s">
        <v>723</v>
      </c>
    </row>
    <row r="113" spans="1:3" ht="11.25">
      <c r="A113" s="45" t="s">
        <v>724</v>
      </c>
      <c r="B113" s="45" t="s">
        <v>726</v>
      </c>
      <c r="C113" s="45" t="s">
        <v>727</v>
      </c>
    </row>
    <row r="114" spans="1:3" ht="11.25">
      <c r="A114" s="45" t="s">
        <v>724</v>
      </c>
      <c r="B114" s="45" t="s">
        <v>728</v>
      </c>
      <c r="C114" s="45" t="s">
        <v>729</v>
      </c>
    </row>
    <row r="115" spans="1:3" ht="11.25">
      <c r="A115" s="45" t="s">
        <v>724</v>
      </c>
      <c r="B115" s="45" t="s">
        <v>730</v>
      </c>
      <c r="C115" s="45" t="s">
        <v>731</v>
      </c>
    </row>
    <row r="116" spans="1:3" ht="11.25">
      <c r="A116" s="45" t="s">
        <v>724</v>
      </c>
      <c r="B116" s="45" t="s">
        <v>732</v>
      </c>
      <c r="C116" s="45" t="s">
        <v>733</v>
      </c>
    </row>
    <row r="117" spans="1:3" ht="11.25">
      <c r="A117" s="45" t="s">
        <v>724</v>
      </c>
      <c r="B117" s="45" t="s">
        <v>734</v>
      </c>
      <c r="C117" s="45" t="s">
        <v>735</v>
      </c>
    </row>
    <row r="118" spans="1:3" ht="11.25">
      <c r="A118" s="45" t="s">
        <v>724</v>
      </c>
      <c r="B118" s="45" t="s">
        <v>724</v>
      </c>
      <c r="C118" s="45" t="s">
        <v>725</v>
      </c>
    </row>
    <row r="119" spans="1:3" ht="11.25">
      <c r="A119" s="45" t="s">
        <v>724</v>
      </c>
      <c r="B119" s="45" t="s">
        <v>736</v>
      </c>
      <c r="C119" s="45" t="s">
        <v>737</v>
      </c>
    </row>
    <row r="120" spans="1:3" ht="11.25">
      <c r="A120" s="45" t="s">
        <v>724</v>
      </c>
      <c r="B120" s="45" t="s">
        <v>738</v>
      </c>
      <c r="C120" s="45" t="s">
        <v>739</v>
      </c>
    </row>
    <row r="121" spans="1:3" ht="11.25">
      <c r="A121" s="45" t="s">
        <v>724</v>
      </c>
      <c r="B121" s="45" t="s">
        <v>740</v>
      </c>
      <c r="C121" s="45" t="s">
        <v>741</v>
      </c>
    </row>
    <row r="122" spans="1:3" ht="11.25">
      <c r="A122" s="45" t="s">
        <v>724</v>
      </c>
      <c r="B122" s="45" t="s">
        <v>742</v>
      </c>
      <c r="C122" s="45" t="s">
        <v>743</v>
      </c>
    </row>
    <row r="123" spans="1:3" ht="11.25">
      <c r="A123" s="45" t="s">
        <v>744</v>
      </c>
      <c r="B123" s="45" t="s">
        <v>746</v>
      </c>
      <c r="C123" s="45" t="s">
        <v>747</v>
      </c>
    </row>
    <row r="124" spans="1:3" ht="11.25">
      <c r="A124" s="45" t="s">
        <v>744</v>
      </c>
      <c r="B124" s="45" t="s">
        <v>748</v>
      </c>
      <c r="C124" s="45" t="s">
        <v>749</v>
      </c>
    </row>
    <row r="125" spans="1:3" ht="11.25">
      <c r="A125" s="45" t="s">
        <v>744</v>
      </c>
      <c r="B125" s="45" t="s">
        <v>744</v>
      </c>
      <c r="C125" s="45" t="s">
        <v>745</v>
      </c>
    </row>
    <row r="126" spans="1:3" ht="11.25">
      <c r="A126" s="45" t="s">
        <v>744</v>
      </c>
      <c r="B126" s="45" t="s">
        <v>750</v>
      </c>
      <c r="C126" s="45" t="s">
        <v>751</v>
      </c>
    </row>
    <row r="127" spans="1:3" ht="11.25">
      <c r="A127" s="45" t="s">
        <v>752</v>
      </c>
      <c r="B127" s="45" t="s">
        <v>754</v>
      </c>
      <c r="C127" s="45" t="s">
        <v>755</v>
      </c>
    </row>
    <row r="128" spans="1:3" ht="11.25">
      <c r="A128" s="45" t="s">
        <v>752</v>
      </c>
      <c r="B128" s="45" t="s">
        <v>752</v>
      </c>
      <c r="C128" s="45" t="s">
        <v>753</v>
      </c>
    </row>
    <row r="129" spans="1:3" ht="11.25">
      <c r="A129" s="45" t="s">
        <v>752</v>
      </c>
      <c r="B129" s="45" t="s">
        <v>756</v>
      </c>
      <c r="C129" s="45" t="s">
        <v>757</v>
      </c>
    </row>
    <row r="130" spans="1:3" ht="11.25">
      <c r="A130" s="45" t="s">
        <v>758</v>
      </c>
      <c r="B130" s="45" t="s">
        <v>760</v>
      </c>
      <c r="C130" s="45" t="s">
        <v>761</v>
      </c>
    </row>
    <row r="131" spans="1:3" ht="11.25">
      <c r="A131" s="45" t="s">
        <v>758</v>
      </c>
      <c r="B131" s="45" t="s">
        <v>758</v>
      </c>
      <c r="C131" s="45" t="s">
        <v>759</v>
      </c>
    </row>
    <row r="132" spans="1:3" ht="11.25">
      <c r="A132" s="45" t="s">
        <v>758</v>
      </c>
      <c r="B132" s="45" t="s">
        <v>762</v>
      </c>
      <c r="C132" s="45" t="s">
        <v>763</v>
      </c>
    </row>
    <row r="133" spans="1:3" ht="11.25">
      <c r="A133" s="45" t="s">
        <v>758</v>
      </c>
      <c r="B133" s="45" t="s">
        <v>764</v>
      </c>
      <c r="C133" s="45" t="s">
        <v>765</v>
      </c>
    </row>
    <row r="134" spans="1:3" ht="11.25">
      <c r="A134" s="45" t="s">
        <v>766</v>
      </c>
      <c r="B134" s="45" t="s">
        <v>768</v>
      </c>
      <c r="C134" s="45" t="s">
        <v>769</v>
      </c>
    </row>
    <row r="135" spans="1:3" ht="11.25">
      <c r="A135" s="45" t="s">
        <v>766</v>
      </c>
      <c r="B135" s="45" t="s">
        <v>770</v>
      </c>
      <c r="C135" s="45" t="s">
        <v>771</v>
      </c>
    </row>
    <row r="136" spans="1:3" ht="11.25">
      <c r="A136" s="45" t="s">
        <v>766</v>
      </c>
      <c r="B136" s="45" t="s">
        <v>772</v>
      </c>
      <c r="C136" s="45" t="s">
        <v>773</v>
      </c>
    </row>
    <row r="137" spans="1:3" ht="11.25">
      <c r="A137" s="45" t="s">
        <v>766</v>
      </c>
      <c r="B137" s="45" t="s">
        <v>774</v>
      </c>
      <c r="C137" s="45" t="s">
        <v>775</v>
      </c>
    </row>
    <row r="138" spans="1:3" ht="11.25">
      <c r="A138" s="45" t="s">
        <v>766</v>
      </c>
      <c r="B138" s="45" t="s">
        <v>776</v>
      </c>
      <c r="C138" s="45" t="s">
        <v>777</v>
      </c>
    </row>
    <row r="139" spans="1:3" ht="11.25">
      <c r="A139" s="45" t="s">
        <v>766</v>
      </c>
      <c r="B139" s="45" t="s">
        <v>778</v>
      </c>
      <c r="C139" s="45" t="s">
        <v>779</v>
      </c>
    </row>
    <row r="140" spans="1:3" ht="11.25">
      <c r="A140" s="45" t="s">
        <v>766</v>
      </c>
      <c r="B140" s="45" t="s">
        <v>780</v>
      </c>
      <c r="C140" s="45" t="s">
        <v>781</v>
      </c>
    </row>
    <row r="141" spans="1:3" ht="11.25">
      <c r="A141" s="45" t="s">
        <v>766</v>
      </c>
      <c r="B141" s="45" t="s">
        <v>766</v>
      </c>
      <c r="C141" s="45" t="s">
        <v>767</v>
      </c>
    </row>
    <row r="142" spans="1:3" ht="11.25">
      <c r="A142" s="45" t="s">
        <v>766</v>
      </c>
      <c r="B142" s="45" t="s">
        <v>782</v>
      </c>
      <c r="C142" s="45" t="s">
        <v>783</v>
      </c>
    </row>
    <row r="143" spans="1:3" ht="11.25">
      <c r="A143" s="45" t="s">
        <v>766</v>
      </c>
      <c r="B143" s="45" t="s">
        <v>784</v>
      </c>
      <c r="C143" s="45" t="s">
        <v>785</v>
      </c>
    </row>
    <row r="144" spans="1:3" ht="11.25">
      <c r="A144" s="45" t="s">
        <v>766</v>
      </c>
      <c r="B144" s="45" t="s">
        <v>786</v>
      </c>
      <c r="C144" s="45" t="s">
        <v>787</v>
      </c>
    </row>
    <row r="145" spans="1:3" ht="11.25">
      <c r="A145" s="45" t="s">
        <v>766</v>
      </c>
      <c r="B145" s="45" t="s">
        <v>788</v>
      </c>
      <c r="C145" s="45" t="s">
        <v>789</v>
      </c>
    </row>
    <row r="146" spans="1:3" ht="11.25">
      <c r="A146" s="45" t="s">
        <v>766</v>
      </c>
      <c r="B146" s="45" t="s">
        <v>790</v>
      </c>
      <c r="C146" s="45" t="s">
        <v>791</v>
      </c>
    </row>
    <row r="147" spans="1:3" ht="11.25">
      <c r="A147" s="45" t="s">
        <v>766</v>
      </c>
      <c r="B147" s="45" t="s">
        <v>792</v>
      </c>
      <c r="C147" s="45" t="s">
        <v>793</v>
      </c>
    </row>
    <row r="148" spans="1:3" ht="11.25">
      <c r="A148" s="45" t="s">
        <v>766</v>
      </c>
      <c r="B148" s="45" t="s">
        <v>794</v>
      </c>
      <c r="C148" s="45" t="s">
        <v>795</v>
      </c>
    </row>
    <row r="149" spans="1:3" ht="11.25">
      <c r="A149" s="45" t="s">
        <v>766</v>
      </c>
      <c r="B149" s="45" t="s">
        <v>796</v>
      </c>
      <c r="C149" s="45" t="s">
        <v>797</v>
      </c>
    </row>
    <row r="150" spans="1:3" ht="11.25">
      <c r="A150" s="45" t="s">
        <v>798</v>
      </c>
      <c r="B150" s="45" t="s">
        <v>800</v>
      </c>
      <c r="C150" s="45" t="s">
        <v>801</v>
      </c>
    </row>
    <row r="151" spans="1:3" ht="11.25">
      <c r="A151" s="45" t="s">
        <v>798</v>
      </c>
      <c r="B151" s="45" t="s">
        <v>798</v>
      </c>
      <c r="C151" s="45" t="s">
        <v>799</v>
      </c>
    </row>
    <row r="152" spans="1:3" ht="11.25">
      <c r="A152" s="45" t="s">
        <v>798</v>
      </c>
      <c r="B152" s="45" t="s">
        <v>802</v>
      </c>
      <c r="C152" s="45" t="s">
        <v>803</v>
      </c>
    </row>
    <row r="153" spans="1:3" ht="11.25">
      <c r="A153" s="45" t="s">
        <v>798</v>
      </c>
      <c r="B153" s="45" t="s">
        <v>804</v>
      </c>
      <c r="C153" s="45" t="s">
        <v>805</v>
      </c>
    </row>
    <row r="154" spans="1:3" ht="11.25">
      <c r="A154" s="45" t="s">
        <v>798</v>
      </c>
      <c r="B154" s="45" t="s">
        <v>806</v>
      </c>
      <c r="C154" s="45" t="s">
        <v>807</v>
      </c>
    </row>
    <row r="155" spans="1:3" ht="11.25">
      <c r="A155" s="45" t="s">
        <v>798</v>
      </c>
      <c r="B155" s="45" t="s">
        <v>808</v>
      </c>
      <c r="C155" s="45" t="s">
        <v>809</v>
      </c>
    </row>
    <row r="156" spans="1:3" ht="11.25">
      <c r="A156" s="45" t="s">
        <v>798</v>
      </c>
      <c r="B156" s="45" t="s">
        <v>810</v>
      </c>
      <c r="C156" s="45" t="s">
        <v>811</v>
      </c>
    </row>
    <row r="157" spans="1:3" ht="11.25">
      <c r="A157" s="45" t="s">
        <v>798</v>
      </c>
      <c r="B157" s="45" t="s">
        <v>812</v>
      </c>
      <c r="C157" s="45" t="s">
        <v>813</v>
      </c>
    </row>
    <row r="158" spans="1:3" ht="11.25">
      <c r="A158" s="45" t="s">
        <v>814</v>
      </c>
      <c r="B158" s="45" t="s">
        <v>816</v>
      </c>
      <c r="C158" s="45" t="s">
        <v>817</v>
      </c>
    </row>
    <row r="159" spans="1:3" ht="11.25">
      <c r="A159" s="45" t="s">
        <v>814</v>
      </c>
      <c r="B159" s="45" t="s">
        <v>818</v>
      </c>
      <c r="C159" s="45" t="s">
        <v>819</v>
      </c>
    </row>
    <row r="160" spans="1:3" ht="11.25">
      <c r="A160" s="45" t="s">
        <v>814</v>
      </c>
      <c r="B160" s="45" t="s">
        <v>814</v>
      </c>
      <c r="C160" s="45" t="s">
        <v>815</v>
      </c>
    </row>
    <row r="161" spans="1:3" ht="11.25">
      <c r="A161" s="45" t="s">
        <v>814</v>
      </c>
      <c r="B161" s="45" t="s">
        <v>820</v>
      </c>
      <c r="C161" s="45" t="s">
        <v>821</v>
      </c>
    </row>
    <row r="162" spans="1:3" ht="11.25">
      <c r="A162" s="45" t="s">
        <v>814</v>
      </c>
      <c r="B162" s="45" t="s">
        <v>624</v>
      </c>
      <c r="C162" s="45" t="s">
        <v>822</v>
      </c>
    </row>
    <row r="163" spans="1:3" ht="11.25">
      <c r="A163" s="45" t="s">
        <v>814</v>
      </c>
      <c r="B163" s="45" t="s">
        <v>823</v>
      </c>
      <c r="C163" s="45" t="s">
        <v>824</v>
      </c>
    </row>
    <row r="164" spans="1:3" ht="11.25">
      <c r="A164" s="45" t="s">
        <v>825</v>
      </c>
      <c r="B164" s="45" t="s">
        <v>827</v>
      </c>
      <c r="C164" s="45" t="s">
        <v>828</v>
      </c>
    </row>
    <row r="165" spans="1:3" ht="11.25">
      <c r="A165" s="45" t="s">
        <v>825</v>
      </c>
      <c r="B165" s="45" t="s">
        <v>829</v>
      </c>
      <c r="C165" s="45" t="s">
        <v>830</v>
      </c>
    </row>
    <row r="166" spans="1:3" ht="11.25">
      <c r="A166" s="45" t="s">
        <v>825</v>
      </c>
      <c r="B166" s="45" t="s">
        <v>831</v>
      </c>
      <c r="C166" s="45" t="s">
        <v>832</v>
      </c>
    </row>
    <row r="167" spans="1:3" ht="11.25">
      <c r="A167" s="45" t="s">
        <v>825</v>
      </c>
      <c r="B167" s="45" t="s">
        <v>833</v>
      </c>
      <c r="C167" s="45" t="s">
        <v>834</v>
      </c>
    </row>
    <row r="168" spans="1:3" ht="11.25">
      <c r="A168" s="45" t="s">
        <v>825</v>
      </c>
      <c r="B168" s="45" t="s">
        <v>825</v>
      </c>
      <c r="C168" s="45" t="s">
        <v>826</v>
      </c>
    </row>
    <row r="169" spans="1:3" ht="11.25">
      <c r="A169" s="45" t="s">
        <v>825</v>
      </c>
      <c r="B169" s="45" t="s">
        <v>835</v>
      </c>
      <c r="C169" s="45" t="s">
        <v>836</v>
      </c>
    </row>
    <row r="170" spans="1:3" ht="11.25">
      <c r="A170" s="45" t="s">
        <v>825</v>
      </c>
      <c r="B170" s="45" t="s">
        <v>837</v>
      </c>
      <c r="C170" s="45" t="s">
        <v>838</v>
      </c>
    </row>
    <row r="171" spans="1:3" ht="11.25">
      <c r="A171" s="45" t="s">
        <v>825</v>
      </c>
      <c r="B171" s="45" t="s">
        <v>839</v>
      </c>
      <c r="C171" s="45" t="s">
        <v>840</v>
      </c>
    </row>
    <row r="172" spans="1:3" ht="11.25">
      <c r="A172" s="45" t="s">
        <v>825</v>
      </c>
      <c r="B172" s="45" t="s">
        <v>841</v>
      </c>
      <c r="C172" s="45" t="s">
        <v>842</v>
      </c>
    </row>
    <row r="173" spans="1:3" ht="11.25">
      <c r="A173" s="45" t="s">
        <v>825</v>
      </c>
      <c r="B173" s="45" t="s">
        <v>843</v>
      </c>
      <c r="C173" s="45" t="s">
        <v>844</v>
      </c>
    </row>
    <row r="174" spans="1:3" ht="11.25">
      <c r="A174" s="45" t="s">
        <v>825</v>
      </c>
      <c r="B174" s="45" t="s">
        <v>845</v>
      </c>
      <c r="C174" s="45" t="s">
        <v>846</v>
      </c>
    </row>
    <row r="175" spans="1:3" ht="11.25">
      <c r="A175" s="45" t="s">
        <v>847</v>
      </c>
      <c r="B175" s="45" t="s">
        <v>849</v>
      </c>
      <c r="C175" s="45" t="s">
        <v>850</v>
      </c>
    </row>
    <row r="176" spans="1:3" ht="11.25">
      <c r="A176" s="45" t="s">
        <v>847</v>
      </c>
      <c r="B176" s="45" t="s">
        <v>851</v>
      </c>
      <c r="C176" s="45" t="s">
        <v>852</v>
      </c>
    </row>
    <row r="177" spans="1:3" ht="11.25">
      <c r="A177" s="45" t="s">
        <v>847</v>
      </c>
      <c r="B177" s="45" t="s">
        <v>847</v>
      </c>
      <c r="C177" s="45" t="s">
        <v>848</v>
      </c>
    </row>
    <row r="178" spans="1:3" ht="11.25">
      <c r="A178" s="45" t="s">
        <v>847</v>
      </c>
      <c r="B178" s="45" t="s">
        <v>853</v>
      </c>
      <c r="C178" s="45" t="s">
        <v>854</v>
      </c>
    </row>
    <row r="179" spans="1:3" ht="11.25">
      <c r="A179" s="45" t="s">
        <v>847</v>
      </c>
      <c r="B179" s="45" t="s">
        <v>855</v>
      </c>
      <c r="C179" s="45" t="s">
        <v>856</v>
      </c>
    </row>
    <row r="180" spans="1:3" ht="11.25">
      <c r="A180" s="45" t="s">
        <v>857</v>
      </c>
      <c r="B180" s="45" t="s">
        <v>859</v>
      </c>
      <c r="C180" s="45" t="s">
        <v>860</v>
      </c>
    </row>
    <row r="181" spans="1:3" ht="11.25">
      <c r="A181" s="45" t="s">
        <v>857</v>
      </c>
      <c r="B181" s="45" t="s">
        <v>861</v>
      </c>
      <c r="C181" s="45" t="s">
        <v>862</v>
      </c>
    </row>
    <row r="182" spans="1:3" ht="11.25">
      <c r="A182" s="45" t="s">
        <v>857</v>
      </c>
      <c r="B182" s="45" t="s">
        <v>863</v>
      </c>
      <c r="C182" s="45" t="s">
        <v>864</v>
      </c>
    </row>
    <row r="183" spans="1:3" ht="11.25">
      <c r="A183" s="45" t="s">
        <v>857</v>
      </c>
      <c r="B183" s="45" t="s">
        <v>857</v>
      </c>
      <c r="C183" s="45" t="s">
        <v>858</v>
      </c>
    </row>
    <row r="184" spans="1:3" ht="11.25">
      <c r="A184" s="45" t="s">
        <v>857</v>
      </c>
      <c r="B184" s="45" t="s">
        <v>865</v>
      </c>
      <c r="C184" s="45" t="s">
        <v>866</v>
      </c>
    </row>
    <row r="185" spans="1:3" ht="11.25">
      <c r="A185" s="45" t="s">
        <v>857</v>
      </c>
      <c r="B185" s="45" t="s">
        <v>867</v>
      </c>
      <c r="C185" s="45" t="s">
        <v>868</v>
      </c>
    </row>
    <row r="186" spans="1:3" ht="11.25">
      <c r="A186" s="45" t="s">
        <v>857</v>
      </c>
      <c r="B186" s="45" t="s">
        <v>869</v>
      </c>
      <c r="C186" s="45" t="s">
        <v>870</v>
      </c>
    </row>
    <row r="187" spans="1:3" ht="11.25">
      <c r="A187" s="45" t="s">
        <v>871</v>
      </c>
      <c r="B187" s="45" t="s">
        <v>873</v>
      </c>
      <c r="C187" s="45" t="s">
        <v>874</v>
      </c>
    </row>
    <row r="188" spans="1:3" ht="11.25">
      <c r="A188" s="45" t="s">
        <v>871</v>
      </c>
      <c r="B188" s="45" t="s">
        <v>875</v>
      </c>
      <c r="C188" s="45" t="s">
        <v>876</v>
      </c>
    </row>
    <row r="189" spans="1:3" ht="11.25">
      <c r="A189" s="45" t="s">
        <v>871</v>
      </c>
      <c r="B189" s="45" t="s">
        <v>877</v>
      </c>
      <c r="C189" s="45" t="s">
        <v>878</v>
      </c>
    </row>
    <row r="190" spans="1:3" ht="11.25">
      <c r="A190" s="45" t="s">
        <v>871</v>
      </c>
      <c r="B190" s="45" t="s">
        <v>879</v>
      </c>
      <c r="C190" s="45" t="s">
        <v>880</v>
      </c>
    </row>
    <row r="191" spans="1:3" ht="11.25">
      <c r="A191" s="45" t="s">
        <v>871</v>
      </c>
      <c r="B191" s="45" t="s">
        <v>871</v>
      </c>
      <c r="C191" s="45" t="s">
        <v>872</v>
      </c>
    </row>
    <row r="192" spans="1:3" ht="11.25">
      <c r="A192" s="45" t="s">
        <v>871</v>
      </c>
      <c r="B192" s="45" t="s">
        <v>881</v>
      </c>
      <c r="C192" s="45" t="s">
        <v>882</v>
      </c>
    </row>
    <row r="193" spans="1:3" ht="11.25">
      <c r="A193" s="45" t="s">
        <v>883</v>
      </c>
      <c r="B193" s="45" t="s">
        <v>883</v>
      </c>
      <c r="C193" s="45" t="s">
        <v>884</v>
      </c>
    </row>
    <row r="194" spans="1:3" ht="11.25">
      <c r="A194" s="45" t="s">
        <v>885</v>
      </c>
      <c r="B194" s="45" t="s">
        <v>887</v>
      </c>
      <c r="C194" s="45" t="s">
        <v>888</v>
      </c>
    </row>
    <row r="195" spans="1:3" ht="11.25">
      <c r="A195" s="45" t="s">
        <v>885</v>
      </c>
      <c r="B195" s="45" t="s">
        <v>889</v>
      </c>
      <c r="C195" s="45" t="s">
        <v>890</v>
      </c>
    </row>
    <row r="196" spans="1:3" ht="11.25">
      <c r="A196" s="45" t="s">
        <v>885</v>
      </c>
      <c r="B196" s="45" t="s">
        <v>891</v>
      </c>
      <c r="C196" s="45" t="s">
        <v>892</v>
      </c>
    </row>
    <row r="197" spans="1:3" ht="11.25">
      <c r="A197" s="45" t="s">
        <v>885</v>
      </c>
      <c r="B197" s="45" t="s">
        <v>893</v>
      </c>
      <c r="C197" s="45" t="s">
        <v>894</v>
      </c>
    </row>
    <row r="198" spans="1:3" ht="11.25">
      <c r="A198" s="45" t="s">
        <v>885</v>
      </c>
      <c r="B198" s="45" t="s">
        <v>895</v>
      </c>
      <c r="C198" s="45" t="s">
        <v>896</v>
      </c>
    </row>
    <row r="199" spans="1:3" ht="11.25">
      <c r="A199" s="45" t="s">
        <v>885</v>
      </c>
      <c r="B199" s="45" t="s">
        <v>897</v>
      </c>
      <c r="C199" s="45" t="s">
        <v>898</v>
      </c>
    </row>
    <row r="200" spans="1:3" ht="11.25">
      <c r="A200" s="45" t="s">
        <v>885</v>
      </c>
      <c r="B200" s="45" t="s">
        <v>885</v>
      </c>
      <c r="C200" s="45" t="s">
        <v>886</v>
      </c>
    </row>
    <row r="201" spans="1:3" ht="11.25">
      <c r="A201" s="45" t="s">
        <v>899</v>
      </c>
      <c r="B201" s="45" t="s">
        <v>901</v>
      </c>
      <c r="C201" s="45" t="s">
        <v>902</v>
      </c>
    </row>
    <row r="202" spans="1:3" ht="11.25">
      <c r="A202" s="45" t="s">
        <v>899</v>
      </c>
      <c r="B202" s="45" t="s">
        <v>903</v>
      </c>
      <c r="C202" s="45" t="s">
        <v>904</v>
      </c>
    </row>
    <row r="203" spans="1:3" ht="11.25">
      <c r="A203" s="45" t="s">
        <v>899</v>
      </c>
      <c r="B203" s="45" t="s">
        <v>905</v>
      </c>
      <c r="C203" s="45" t="s">
        <v>906</v>
      </c>
    </row>
    <row r="204" spans="1:3" ht="11.25">
      <c r="A204" s="45" t="s">
        <v>899</v>
      </c>
      <c r="B204" s="45" t="s">
        <v>907</v>
      </c>
      <c r="C204" s="45" t="s">
        <v>908</v>
      </c>
    </row>
    <row r="205" spans="1:3" ht="11.25">
      <c r="A205" s="45" t="s">
        <v>899</v>
      </c>
      <c r="B205" s="45" t="s">
        <v>909</v>
      </c>
      <c r="C205" s="45" t="s">
        <v>910</v>
      </c>
    </row>
    <row r="206" spans="1:3" ht="11.25">
      <c r="A206" s="45" t="s">
        <v>899</v>
      </c>
      <c r="B206" s="45" t="s">
        <v>911</v>
      </c>
      <c r="C206" s="45" t="s">
        <v>912</v>
      </c>
    </row>
    <row r="207" spans="1:3" ht="11.25">
      <c r="A207" s="45" t="s">
        <v>899</v>
      </c>
      <c r="B207" s="45" t="s">
        <v>913</v>
      </c>
      <c r="C207" s="45" t="s">
        <v>914</v>
      </c>
    </row>
    <row r="208" spans="1:3" ht="11.25">
      <c r="A208" s="45" t="s">
        <v>899</v>
      </c>
      <c r="B208" s="45" t="s">
        <v>915</v>
      </c>
      <c r="C208" s="45" t="s">
        <v>916</v>
      </c>
    </row>
    <row r="209" spans="1:3" ht="11.25">
      <c r="A209" s="45" t="s">
        <v>899</v>
      </c>
      <c r="B209" s="45" t="s">
        <v>917</v>
      </c>
      <c r="C209" s="45" t="s">
        <v>918</v>
      </c>
    </row>
    <row r="210" spans="1:3" ht="11.25">
      <c r="A210" s="45" t="s">
        <v>899</v>
      </c>
      <c r="B210" s="45" t="s">
        <v>919</v>
      </c>
      <c r="C210" s="45" t="s">
        <v>920</v>
      </c>
    </row>
    <row r="211" spans="1:3" ht="11.25">
      <c r="A211" s="45" t="s">
        <v>899</v>
      </c>
      <c r="B211" s="45" t="s">
        <v>921</v>
      </c>
      <c r="C211" s="45" t="s">
        <v>922</v>
      </c>
    </row>
    <row r="212" spans="1:3" ht="11.25">
      <c r="A212" s="45" t="s">
        <v>899</v>
      </c>
      <c r="B212" s="45" t="s">
        <v>923</v>
      </c>
      <c r="C212" s="45" t="s">
        <v>924</v>
      </c>
    </row>
    <row r="213" spans="1:3" ht="11.25">
      <c r="A213" s="45" t="s">
        <v>899</v>
      </c>
      <c r="B213" s="45" t="s">
        <v>925</v>
      </c>
      <c r="C213" s="45" t="s">
        <v>926</v>
      </c>
    </row>
    <row r="214" spans="1:3" ht="11.25">
      <c r="A214" s="45" t="s">
        <v>899</v>
      </c>
      <c r="B214" s="45" t="s">
        <v>899</v>
      </c>
      <c r="C214" s="45" t="s">
        <v>900</v>
      </c>
    </row>
    <row r="215" spans="1:3" ht="11.25">
      <c r="A215" s="45" t="s">
        <v>899</v>
      </c>
      <c r="B215" s="45" t="s">
        <v>927</v>
      </c>
      <c r="C215" s="45" t="s">
        <v>928</v>
      </c>
    </row>
    <row r="216" spans="1:3" ht="11.25">
      <c r="A216" s="45" t="s">
        <v>899</v>
      </c>
      <c r="B216" s="45" t="s">
        <v>929</v>
      </c>
      <c r="C216" s="45" t="s">
        <v>930</v>
      </c>
    </row>
    <row r="217" spans="1:3" ht="11.25">
      <c r="A217" s="45" t="s">
        <v>931</v>
      </c>
      <c r="B217" s="45" t="s">
        <v>933</v>
      </c>
      <c r="C217" s="45" t="s">
        <v>934</v>
      </c>
    </row>
    <row r="218" spans="1:3" ht="11.25">
      <c r="A218" s="45" t="s">
        <v>931</v>
      </c>
      <c r="B218" s="45" t="s">
        <v>935</v>
      </c>
      <c r="C218" s="45" t="s">
        <v>936</v>
      </c>
    </row>
    <row r="219" spans="1:3" ht="11.25">
      <c r="A219" s="45" t="s">
        <v>931</v>
      </c>
      <c r="B219" s="45" t="s">
        <v>937</v>
      </c>
      <c r="C219" s="45" t="s">
        <v>938</v>
      </c>
    </row>
    <row r="220" spans="1:3" ht="11.25">
      <c r="A220" s="45" t="s">
        <v>931</v>
      </c>
      <c r="B220" s="45" t="s">
        <v>939</v>
      </c>
      <c r="C220" s="45" t="s">
        <v>940</v>
      </c>
    </row>
    <row r="221" spans="1:3" ht="11.25">
      <c r="A221" s="45" t="s">
        <v>931</v>
      </c>
      <c r="B221" s="45" t="s">
        <v>941</v>
      </c>
      <c r="C221" s="45" t="s">
        <v>942</v>
      </c>
    </row>
    <row r="222" spans="1:3" ht="11.25">
      <c r="A222" s="45" t="s">
        <v>931</v>
      </c>
      <c r="B222" s="45" t="s">
        <v>943</v>
      </c>
      <c r="C222" s="45" t="s">
        <v>944</v>
      </c>
    </row>
    <row r="223" spans="1:3" ht="11.25">
      <c r="A223" s="45" t="s">
        <v>931</v>
      </c>
      <c r="B223" s="45" t="s">
        <v>945</v>
      </c>
      <c r="C223" s="45" t="s">
        <v>946</v>
      </c>
    </row>
    <row r="224" spans="1:3" ht="11.25">
      <c r="A224" s="45" t="s">
        <v>931</v>
      </c>
      <c r="B224" s="45" t="s">
        <v>947</v>
      </c>
      <c r="C224" s="45" t="s">
        <v>948</v>
      </c>
    </row>
    <row r="225" spans="1:3" ht="11.25">
      <c r="A225" s="45" t="s">
        <v>931</v>
      </c>
      <c r="B225" s="45" t="s">
        <v>949</v>
      </c>
      <c r="C225" s="45" t="s">
        <v>950</v>
      </c>
    </row>
    <row r="226" spans="1:3" ht="11.25">
      <c r="A226" s="45" t="s">
        <v>931</v>
      </c>
      <c r="B226" s="45" t="s">
        <v>951</v>
      </c>
      <c r="C226" s="45" t="s">
        <v>952</v>
      </c>
    </row>
    <row r="227" spans="1:3" ht="11.25">
      <c r="A227" s="45" t="s">
        <v>931</v>
      </c>
      <c r="B227" s="45" t="s">
        <v>931</v>
      </c>
      <c r="C227" s="45" t="s">
        <v>932</v>
      </c>
    </row>
    <row r="228" spans="1:3" ht="11.25">
      <c r="A228" s="45" t="s">
        <v>931</v>
      </c>
      <c r="B228" s="45" t="s">
        <v>953</v>
      </c>
      <c r="C228" s="45" t="s">
        <v>954</v>
      </c>
    </row>
    <row r="229" spans="1:3" ht="11.25">
      <c r="A229" s="45" t="s">
        <v>931</v>
      </c>
      <c r="B229" s="45" t="s">
        <v>955</v>
      </c>
      <c r="C229" s="45" t="s">
        <v>956</v>
      </c>
    </row>
    <row r="230" spans="1:3" ht="11.25">
      <c r="A230" s="45" t="s">
        <v>931</v>
      </c>
      <c r="B230" s="45" t="s">
        <v>957</v>
      </c>
      <c r="C230" s="45" t="s">
        <v>958</v>
      </c>
    </row>
    <row r="231" spans="1:3" ht="11.25">
      <c r="A231" s="45" t="s">
        <v>931</v>
      </c>
      <c r="B231" s="45" t="s">
        <v>959</v>
      </c>
      <c r="C231" s="45" t="s">
        <v>960</v>
      </c>
    </row>
    <row r="232" spans="1:3" ht="11.25">
      <c r="A232" s="45" t="s">
        <v>961</v>
      </c>
      <c r="B232" s="45" t="s">
        <v>963</v>
      </c>
      <c r="C232" s="45" t="s">
        <v>964</v>
      </c>
    </row>
    <row r="233" spans="1:3" ht="11.25">
      <c r="A233" s="45" t="s">
        <v>961</v>
      </c>
      <c r="B233" s="45" t="s">
        <v>965</v>
      </c>
      <c r="C233" s="45" t="s">
        <v>966</v>
      </c>
    </row>
    <row r="234" spans="1:3" ht="11.25">
      <c r="A234" s="45" t="s">
        <v>961</v>
      </c>
      <c r="B234" s="45" t="s">
        <v>967</v>
      </c>
      <c r="C234" s="45" t="s">
        <v>968</v>
      </c>
    </row>
    <row r="235" spans="1:3" ht="11.25">
      <c r="A235" s="45" t="s">
        <v>961</v>
      </c>
      <c r="B235" s="45" t="s">
        <v>969</v>
      </c>
      <c r="C235" s="45" t="s">
        <v>970</v>
      </c>
    </row>
    <row r="236" spans="1:3" ht="11.25">
      <c r="A236" s="45" t="s">
        <v>961</v>
      </c>
      <c r="B236" s="45" t="s">
        <v>788</v>
      </c>
      <c r="C236" s="45" t="s">
        <v>971</v>
      </c>
    </row>
    <row r="237" spans="1:3" ht="11.25">
      <c r="A237" s="45" t="s">
        <v>961</v>
      </c>
      <c r="B237" s="45" t="s">
        <v>972</v>
      </c>
      <c r="C237" s="45" t="s">
        <v>973</v>
      </c>
    </row>
    <row r="238" spans="1:3" ht="11.25">
      <c r="A238" s="45" t="s">
        <v>961</v>
      </c>
      <c r="B238" s="45" t="s">
        <v>974</v>
      </c>
      <c r="C238" s="45" t="s">
        <v>975</v>
      </c>
    </row>
    <row r="239" spans="1:3" ht="11.25">
      <c r="A239" s="45" t="s">
        <v>961</v>
      </c>
      <c r="B239" s="45" t="s">
        <v>961</v>
      </c>
      <c r="C239" s="45" t="s">
        <v>962</v>
      </c>
    </row>
    <row r="240" spans="1:3" ht="11.25">
      <c r="A240" s="45" t="s">
        <v>961</v>
      </c>
      <c r="B240" s="45" t="s">
        <v>976</v>
      </c>
      <c r="C240" s="45" t="s">
        <v>977</v>
      </c>
    </row>
    <row r="241" spans="1:3" ht="11.25">
      <c r="A241" s="45" t="s">
        <v>961</v>
      </c>
      <c r="B241" s="45" t="s">
        <v>978</v>
      </c>
      <c r="C241" s="45" t="s">
        <v>979</v>
      </c>
    </row>
    <row r="242" spans="1:3" ht="11.25">
      <c r="A242" s="45" t="s">
        <v>961</v>
      </c>
      <c r="B242" s="45" t="s">
        <v>980</v>
      </c>
      <c r="C242" s="45" t="s">
        <v>981</v>
      </c>
    </row>
    <row r="243" spans="1:3" ht="11.25">
      <c r="A243" s="45" t="s">
        <v>982</v>
      </c>
      <c r="B243" s="45" t="s">
        <v>984</v>
      </c>
      <c r="C243" s="45" t="s">
        <v>985</v>
      </c>
    </row>
    <row r="244" spans="1:3" ht="11.25">
      <c r="A244" s="45" t="s">
        <v>982</v>
      </c>
      <c r="B244" s="45" t="s">
        <v>986</v>
      </c>
      <c r="C244" s="45" t="s">
        <v>987</v>
      </c>
    </row>
    <row r="245" spans="1:3" ht="11.25">
      <c r="A245" s="45" t="s">
        <v>982</v>
      </c>
      <c r="B245" s="45" t="s">
        <v>988</v>
      </c>
      <c r="C245" s="45" t="s">
        <v>989</v>
      </c>
    </row>
    <row r="246" spans="1:3" ht="11.25">
      <c r="A246" s="45" t="s">
        <v>982</v>
      </c>
      <c r="B246" s="45" t="s">
        <v>990</v>
      </c>
      <c r="C246" s="45" t="s">
        <v>991</v>
      </c>
    </row>
    <row r="247" spans="1:3" ht="11.25">
      <c r="A247" s="45" t="s">
        <v>982</v>
      </c>
      <c r="B247" s="45" t="s">
        <v>992</v>
      </c>
      <c r="C247" s="45" t="s">
        <v>993</v>
      </c>
    </row>
    <row r="248" spans="1:3" ht="11.25">
      <c r="A248" s="45" t="s">
        <v>982</v>
      </c>
      <c r="B248" s="45" t="s">
        <v>994</v>
      </c>
      <c r="C248" s="45" t="s">
        <v>995</v>
      </c>
    </row>
    <row r="249" spans="1:3" ht="11.25">
      <c r="A249" s="45" t="s">
        <v>982</v>
      </c>
      <c r="B249" s="45" t="s">
        <v>996</v>
      </c>
      <c r="C249" s="45" t="s">
        <v>997</v>
      </c>
    </row>
    <row r="250" spans="1:3" ht="11.25">
      <c r="A250" s="45" t="s">
        <v>982</v>
      </c>
      <c r="B250" s="45" t="s">
        <v>998</v>
      </c>
      <c r="C250" s="45" t="s">
        <v>999</v>
      </c>
    </row>
    <row r="251" spans="1:3" ht="11.25">
      <c r="A251" s="45" t="s">
        <v>982</v>
      </c>
      <c r="B251" s="45" t="s">
        <v>624</v>
      </c>
      <c r="C251" s="45" t="s">
        <v>1000</v>
      </c>
    </row>
    <row r="252" spans="1:3" ht="11.25">
      <c r="A252" s="45" t="s">
        <v>982</v>
      </c>
      <c r="B252" s="45" t="s">
        <v>1001</v>
      </c>
      <c r="C252" s="45" t="s">
        <v>1002</v>
      </c>
    </row>
    <row r="253" spans="1:3" ht="11.25">
      <c r="A253" s="45" t="s">
        <v>982</v>
      </c>
      <c r="B253" s="45" t="s">
        <v>982</v>
      </c>
      <c r="C253" s="45" t="s">
        <v>983</v>
      </c>
    </row>
    <row r="254" spans="1:3" ht="11.25">
      <c r="A254" s="45" t="s">
        <v>982</v>
      </c>
      <c r="B254" s="45" t="s">
        <v>1003</v>
      </c>
      <c r="C254" s="45" t="s">
        <v>1004</v>
      </c>
    </row>
    <row r="255" spans="1:3" ht="11.25">
      <c r="A255" s="45" t="s">
        <v>1005</v>
      </c>
      <c r="B255" s="45" t="s">
        <v>1007</v>
      </c>
      <c r="C255" s="45" t="s">
        <v>1008</v>
      </c>
    </row>
    <row r="256" spans="1:3" ht="11.25">
      <c r="A256" s="45" t="s">
        <v>1005</v>
      </c>
      <c r="B256" s="45" t="s">
        <v>1009</v>
      </c>
      <c r="C256" s="45" t="s">
        <v>1010</v>
      </c>
    </row>
    <row r="257" spans="1:3" ht="11.25">
      <c r="A257" s="45" t="s">
        <v>1005</v>
      </c>
      <c r="B257" s="45" t="s">
        <v>1011</v>
      </c>
      <c r="C257" s="45" t="s">
        <v>1012</v>
      </c>
    </row>
    <row r="258" spans="1:3" ht="11.25">
      <c r="A258" s="45" t="s">
        <v>1005</v>
      </c>
      <c r="B258" s="45" t="s">
        <v>1013</v>
      </c>
      <c r="C258" s="45" t="s">
        <v>1014</v>
      </c>
    </row>
    <row r="259" spans="1:3" ht="11.25">
      <c r="A259" s="45" t="s">
        <v>1005</v>
      </c>
      <c r="B259" s="45" t="s">
        <v>1015</v>
      </c>
      <c r="C259" s="45" t="s">
        <v>1016</v>
      </c>
    </row>
    <row r="260" spans="1:3" ht="11.25">
      <c r="A260" s="45" t="s">
        <v>1005</v>
      </c>
      <c r="B260" s="45" t="s">
        <v>1017</v>
      </c>
      <c r="C260" s="45" t="s">
        <v>1018</v>
      </c>
    </row>
    <row r="261" spans="1:3" ht="11.25">
      <c r="A261" s="45" t="s">
        <v>1005</v>
      </c>
      <c r="B261" s="45" t="s">
        <v>1019</v>
      </c>
      <c r="C261" s="45" t="s">
        <v>1020</v>
      </c>
    </row>
    <row r="262" spans="1:3" ht="11.25">
      <c r="A262" s="45" t="s">
        <v>1005</v>
      </c>
      <c r="B262" s="45" t="s">
        <v>1021</v>
      </c>
      <c r="C262" s="45" t="s">
        <v>1022</v>
      </c>
    </row>
    <row r="263" spans="1:3" ht="11.25">
      <c r="A263" s="45" t="s">
        <v>1005</v>
      </c>
      <c r="B263" s="45" t="s">
        <v>1005</v>
      </c>
      <c r="C263" s="45" t="s">
        <v>1006</v>
      </c>
    </row>
    <row r="264" spans="1:3" ht="11.25">
      <c r="A264" s="45" t="s">
        <v>1005</v>
      </c>
      <c r="B264" s="45" t="s">
        <v>1023</v>
      </c>
      <c r="C264" s="45" t="s">
        <v>1024</v>
      </c>
    </row>
    <row r="265" spans="1:3" ht="11.25">
      <c r="A265" s="45" t="s">
        <v>1025</v>
      </c>
      <c r="B265" s="45" t="s">
        <v>1027</v>
      </c>
      <c r="C265" s="45" t="s">
        <v>1028</v>
      </c>
    </row>
    <row r="266" spans="1:3" ht="11.25">
      <c r="A266" s="45" t="s">
        <v>1025</v>
      </c>
      <c r="B266" s="45" t="s">
        <v>1029</v>
      </c>
      <c r="C266" s="45" t="s">
        <v>1030</v>
      </c>
    </row>
    <row r="267" spans="1:3" ht="11.25">
      <c r="A267" s="45" t="s">
        <v>1025</v>
      </c>
      <c r="B267" s="45" t="s">
        <v>1031</v>
      </c>
      <c r="C267" s="45" t="s">
        <v>1032</v>
      </c>
    </row>
    <row r="268" spans="1:3" ht="11.25">
      <c r="A268" s="45" t="s">
        <v>1025</v>
      </c>
      <c r="B268" s="45" t="s">
        <v>1033</v>
      </c>
      <c r="C268" s="45" t="s">
        <v>1034</v>
      </c>
    </row>
    <row r="269" spans="1:3" ht="11.25">
      <c r="A269" s="45" t="s">
        <v>1025</v>
      </c>
      <c r="B269" s="45" t="s">
        <v>1035</v>
      </c>
      <c r="C269" s="45" t="s">
        <v>1036</v>
      </c>
    </row>
    <row r="270" spans="1:3" ht="11.25">
      <c r="A270" s="45" t="s">
        <v>1025</v>
      </c>
      <c r="B270" s="45" t="s">
        <v>1025</v>
      </c>
      <c r="C270" s="45" t="s">
        <v>1026</v>
      </c>
    </row>
    <row r="271" spans="1:3" ht="11.25">
      <c r="A271" s="45" t="s">
        <v>1025</v>
      </c>
      <c r="B271" s="45" t="s">
        <v>1037</v>
      </c>
      <c r="C271" s="45" t="s">
        <v>1038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2"/>
      <c r="F3" s="445"/>
      <c r="G3" s="116" t="s">
        <v>329</v>
      </c>
      <c r="H3" s="129" t="s">
        <v>328</v>
      </c>
      <c r="I3" s="138"/>
      <c r="J3" s="156" t="s">
        <v>221</v>
      </c>
    </row>
    <row r="4" spans="3:10" s="90" customFormat="1" ht="12.75">
      <c r="C4" s="111"/>
      <c r="D4" s="112"/>
      <c r="E4" s="443"/>
      <c r="F4" s="446"/>
      <c r="G4" s="126" t="s">
        <v>327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43"/>
      <c r="F5" s="446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44"/>
      <c r="F6" s="447"/>
      <c r="G6" s="126" t="s">
        <v>303</v>
      </c>
      <c r="H6" s="132" t="s">
        <v>330</v>
      </c>
      <c r="I6" s="139"/>
      <c r="J6" s="155"/>
    </row>
    <row r="12" s="289" customFormat="1" ht="12.75">
      <c r="A12" s="290" t="s">
        <v>471</v>
      </c>
    </row>
    <row r="1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491</v>
      </c>
    </row>
    <row r="18" spans="3:8" s="90" customFormat="1" ht="33.75">
      <c r="C18" s="111"/>
      <c r="D18" s="291" t="s">
        <v>480</v>
      </c>
      <c r="E18" s="281"/>
      <c r="F18" s="325"/>
      <c r="G18" s="137"/>
      <c r="H18" s="115"/>
    </row>
    <row r="20" s="289" customFormat="1" ht="12.75">
      <c r="A20" s="290" t="s">
        <v>271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233</v>
      </c>
      <c r="G25" s="1" t="s">
        <v>234</v>
      </c>
    </row>
    <row r="26" spans="6:7" ht="11.25">
      <c r="F26" s="335" t="s">
        <v>235</v>
      </c>
      <c r="G26" s="1" t="s">
        <v>236</v>
      </c>
    </row>
    <row r="27" spans="6:7" ht="11.25">
      <c r="F27" s="335" t="s">
        <v>237</v>
      </c>
      <c r="G27" s="1" t="s">
        <v>238</v>
      </c>
    </row>
    <row r="28" spans="6:7" ht="11.25">
      <c r="F28" s="335" t="s">
        <v>239</v>
      </c>
      <c r="G28" s="1" t="s">
        <v>238</v>
      </c>
    </row>
    <row r="29" spans="6:7" ht="11.25">
      <c r="F29" s="335" t="s">
        <v>240</v>
      </c>
      <c r="G29" s="1" t="s">
        <v>238</v>
      </c>
    </row>
    <row r="30" spans="6:7" ht="11.25">
      <c r="F30" s="335" t="s">
        <v>241</v>
      </c>
      <c r="G30" s="1" t="s">
        <v>238</v>
      </c>
    </row>
    <row r="31" spans="6:7" ht="11.25">
      <c r="F31" s="335" t="s">
        <v>242</v>
      </c>
      <c r="G31" s="1" t="s">
        <v>238</v>
      </c>
    </row>
    <row r="32" spans="6:7" ht="11.25">
      <c r="F32" s="335" t="s">
        <v>243</v>
      </c>
      <c r="G32" s="1" t="s">
        <v>238</v>
      </c>
    </row>
    <row r="33" spans="6:7" ht="11.25">
      <c r="F33" s="335" t="s">
        <v>244</v>
      </c>
      <c r="G33" s="1" t="s">
        <v>238</v>
      </c>
    </row>
    <row r="34" spans="6:7" ht="11.25">
      <c r="F34" s="335" t="s">
        <v>245</v>
      </c>
      <c r="G34" s="1" t="s">
        <v>238</v>
      </c>
    </row>
    <row r="35" spans="6:7" ht="11.25">
      <c r="F35" s="335" t="s">
        <v>246</v>
      </c>
      <c r="G35" s="1" t="s">
        <v>247</v>
      </c>
    </row>
    <row r="36" spans="6:7" ht="11.25">
      <c r="F36" s="335" t="s">
        <v>248</v>
      </c>
      <c r="G36" s="1" t="s">
        <v>247</v>
      </c>
    </row>
    <row r="37" spans="6:7" ht="11.25">
      <c r="F37" s="335" t="s">
        <v>249</v>
      </c>
      <c r="G37" s="1" t="s">
        <v>247</v>
      </c>
    </row>
    <row r="38" spans="6:7" ht="11.25">
      <c r="F38" s="335" t="s">
        <v>250</v>
      </c>
      <c r="G38" s="1" t="s">
        <v>247</v>
      </c>
    </row>
    <row r="39" spans="6:7" ht="11.25">
      <c r="F39" s="335" t="s">
        <v>251</v>
      </c>
      <c r="G39" s="1" t="s">
        <v>238</v>
      </c>
    </row>
    <row r="40" spans="6:7" ht="11.25">
      <c r="F40" s="335" t="s">
        <v>252</v>
      </c>
      <c r="G40" s="1" t="s">
        <v>238</v>
      </c>
    </row>
    <row r="41" spans="6:7" ht="11.25">
      <c r="F41" s="335" t="s">
        <v>253</v>
      </c>
      <c r="G41" s="1" t="s">
        <v>238</v>
      </c>
    </row>
    <row r="42" spans="6:7" ht="11.25">
      <c r="F42" s="335" t="s">
        <v>254</v>
      </c>
      <c r="G42" s="1" t="s">
        <v>247</v>
      </c>
    </row>
    <row r="43" spans="6:7" ht="11.25">
      <c r="F43" s="335" t="s">
        <v>255</v>
      </c>
      <c r="G43" s="1" t="s">
        <v>238</v>
      </c>
    </row>
    <row r="44" spans="6:7" ht="11.25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 ht="11.25">
      <c r="F46" s="335" t="s">
        <v>258</v>
      </c>
      <c r="G46" s="1" t="s">
        <v>259</v>
      </c>
    </row>
    <row r="47" spans="6:7" ht="11.25">
      <c r="F47" s="335" t="s">
        <v>260</v>
      </c>
      <c r="G47" s="1" t="s">
        <v>259</v>
      </c>
    </row>
    <row r="48" spans="6:7" ht="11.25">
      <c r="F48" s="335" t="s">
        <v>261</v>
      </c>
      <c r="G48" s="1" t="s">
        <v>259</v>
      </c>
    </row>
    <row r="49" spans="6:7" ht="11.25">
      <c r="F49" s="335" t="s">
        <v>262</v>
      </c>
      <c r="G49" s="1" t="s">
        <v>259</v>
      </c>
    </row>
    <row r="50" spans="6:7" ht="11.25">
      <c r="F50" s="335" t="s">
        <v>263</v>
      </c>
      <c r="G50" s="1" t="s">
        <v>264</v>
      </c>
    </row>
    <row r="51" ht="11.25">
      <c r="F51" s="336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view="pageBreakPreview" zoomScale="75" zoomScaleSheetLayoutView="75" zoomScalePageLayoutView="0" workbookViewId="0" topLeftCell="C2">
      <selection activeCell="H9" sqref="H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Челябинская область</v>
      </c>
      <c r="B1" s="10" t="str">
        <f>IF(god="","Не определено",god)</f>
        <v>2012</v>
      </c>
      <c r="C1" s="39" t="str">
        <f>org&amp;"_INN:"&amp;inn&amp;"_KPP:"&amp;kpp</f>
        <v>ООО "ЗМЗ-Энерго"_INN:7404056636_KPP:740401001</v>
      </c>
      <c r="G1" s="40"/>
    </row>
    <row r="2" spans="1:7" s="39" customFormat="1" ht="11.25" customHeight="1">
      <c r="A2" s="9" t="str">
        <f>IF(org="","Не определено",org)</f>
        <v>ООО "ЗМЗ-Энерго"</v>
      </c>
      <c r="B2" s="10" t="str">
        <f>IF(inn="","Не определено",inn)</f>
        <v>7404056636</v>
      </c>
      <c r="G2" s="40"/>
    </row>
    <row r="3" spans="1:9" ht="12.75" customHeight="1">
      <c r="A3" s="9" t="str">
        <f>IF(mo="","Не определено",mo)</f>
        <v>Город Златоуст</v>
      </c>
      <c r="B3" s="10" t="str">
        <f>IF(oktmo="","Не определено",oktmo)</f>
        <v>75712000</v>
      </c>
      <c r="D3" s="11"/>
      <c r="E3" s="12"/>
      <c r="F3" s="13"/>
      <c r="G3" s="379" t="str">
        <f>version</f>
        <v>Версия 3.0</v>
      </c>
      <c r="H3" s="379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740401001</v>
      </c>
      <c r="D4" s="15"/>
      <c r="E4" s="380" t="s">
        <v>215</v>
      </c>
      <c r="F4" s="381"/>
      <c r="G4" s="382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83" t="s">
        <v>214</v>
      </c>
      <c r="F6" s="384"/>
      <c r="G6" s="18"/>
      <c r="H6" s="16"/>
      <c r="I6" s="195"/>
    </row>
    <row r="7" spans="1:9" ht="24.75" customHeight="1" thickBot="1">
      <c r="A7" s="65"/>
      <c r="D7" s="15"/>
      <c r="E7" s="385" t="s">
        <v>174</v>
      </c>
      <c r="F7" s="386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216</v>
      </c>
      <c r="F9" s="21" t="s">
        <v>16</v>
      </c>
      <c r="G9" s="192" t="s">
        <v>217</v>
      </c>
      <c r="H9" s="215" t="s">
        <v>1082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159</v>
      </c>
      <c r="G11" s="192" t="s">
        <v>218</v>
      </c>
      <c r="H11" s="215" t="s">
        <v>497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1085</v>
      </c>
      <c r="F13" s="387" t="s">
        <v>1213</v>
      </c>
      <c r="G13" s="388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178</v>
      </c>
      <c r="F15" s="389"/>
      <c r="G15" s="390"/>
      <c r="H15" s="193" t="s">
        <v>25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1088</v>
      </c>
      <c r="F17" s="57" t="s">
        <v>1214</v>
      </c>
      <c r="G17" s="26"/>
      <c r="H17" s="263" t="s">
        <v>76</v>
      </c>
      <c r="I17" s="195"/>
    </row>
    <row r="18" spans="4:9" ht="19.5" customHeight="1" thickBot="1">
      <c r="D18" s="19"/>
      <c r="E18" s="54" t="s">
        <v>1089</v>
      </c>
      <c r="F18" s="58" t="s">
        <v>1210</v>
      </c>
      <c r="G18" s="27"/>
      <c r="H18" s="264" t="s">
        <v>351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35</v>
      </c>
      <c r="F20" s="375" t="s">
        <v>30</v>
      </c>
      <c r="G20" s="376"/>
      <c r="H20" s="263" t="s">
        <v>484</v>
      </c>
      <c r="I20" s="195"/>
    </row>
    <row r="21" spans="4:9" ht="24" customHeight="1" thickBot="1">
      <c r="D21" s="19"/>
      <c r="E21" s="267" t="s">
        <v>483</v>
      </c>
      <c r="F21" s="377" t="s">
        <v>501</v>
      </c>
      <c r="G21" s="378"/>
      <c r="H21" s="264" t="s">
        <v>202</v>
      </c>
      <c r="I21" s="195"/>
    </row>
    <row r="22" spans="3:17" ht="39.75" customHeight="1">
      <c r="C22" s="46"/>
      <c r="D22" s="19"/>
      <c r="E22" s="268" t="s">
        <v>1086</v>
      </c>
      <c r="F22" s="269" t="s">
        <v>9</v>
      </c>
      <c r="G22" s="270" t="s">
        <v>638</v>
      </c>
      <c r="H22" s="16"/>
      <c r="I22" s="195"/>
      <c r="O22" s="47"/>
      <c r="P22" s="47"/>
      <c r="Q22" s="48"/>
    </row>
    <row r="23" spans="4:9" ht="24.75" customHeight="1">
      <c r="D23" s="19"/>
      <c r="E23" s="395" t="s">
        <v>1087</v>
      </c>
      <c r="F23" s="44" t="s">
        <v>93</v>
      </c>
      <c r="G23" s="50" t="s">
        <v>638</v>
      </c>
      <c r="H23" s="16" t="s">
        <v>179</v>
      </c>
      <c r="I23" s="195"/>
    </row>
    <row r="24" spans="4:9" ht="24.75" customHeight="1" thickBot="1">
      <c r="D24" s="19"/>
      <c r="E24" s="398"/>
      <c r="F24" s="56" t="s">
        <v>130</v>
      </c>
      <c r="G24" s="59" t="s">
        <v>639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 thickBot="1">
      <c r="A26" s="28" t="s">
        <v>94</v>
      </c>
      <c r="B26" s="10" t="s">
        <v>181</v>
      </c>
      <c r="D26" s="15"/>
      <c r="E26" s="393" t="s">
        <v>181</v>
      </c>
      <c r="F26" s="394"/>
      <c r="G26" s="61" t="s">
        <v>1990</v>
      </c>
      <c r="H26" s="16"/>
      <c r="I26" s="195"/>
    </row>
    <row r="27" spans="1:9" ht="27" customHeight="1">
      <c r="A27" s="28" t="s">
        <v>95</v>
      </c>
      <c r="B27" s="10" t="s">
        <v>125</v>
      </c>
      <c r="D27" s="15"/>
      <c r="E27" s="396" t="s">
        <v>125</v>
      </c>
      <c r="F27" s="397"/>
      <c r="G27" s="61" t="s">
        <v>1990</v>
      </c>
      <c r="H27" s="16"/>
      <c r="I27" s="195"/>
    </row>
    <row r="28" spans="1:9" ht="21" customHeight="1">
      <c r="A28" s="28" t="s">
        <v>96</v>
      </c>
      <c r="B28" s="10" t="s">
        <v>183</v>
      </c>
      <c r="D28" s="15"/>
      <c r="E28" s="395" t="s">
        <v>184</v>
      </c>
      <c r="F28" s="43" t="s">
        <v>185</v>
      </c>
      <c r="G28" s="62" t="s">
        <v>1991</v>
      </c>
      <c r="H28" s="16"/>
      <c r="I28" s="195"/>
    </row>
    <row r="29" spans="1:9" ht="21" customHeight="1">
      <c r="A29" s="28" t="s">
        <v>97</v>
      </c>
      <c r="B29" s="10" t="s">
        <v>186</v>
      </c>
      <c r="D29" s="15"/>
      <c r="E29" s="395"/>
      <c r="F29" s="43" t="s">
        <v>187</v>
      </c>
      <c r="G29" s="62" t="s">
        <v>1999</v>
      </c>
      <c r="H29" s="16"/>
      <c r="I29" s="195"/>
    </row>
    <row r="30" spans="1:9" ht="21" customHeight="1">
      <c r="A30" s="28" t="s">
        <v>98</v>
      </c>
      <c r="B30" s="10" t="s">
        <v>188</v>
      </c>
      <c r="D30" s="15"/>
      <c r="E30" s="395" t="s">
        <v>189</v>
      </c>
      <c r="F30" s="43" t="s">
        <v>185</v>
      </c>
      <c r="G30" s="62" t="s">
        <v>1992</v>
      </c>
      <c r="H30" s="16"/>
      <c r="I30" s="195"/>
    </row>
    <row r="31" spans="1:9" ht="21" customHeight="1">
      <c r="A31" s="28" t="s">
        <v>99</v>
      </c>
      <c r="B31" s="10" t="s">
        <v>190</v>
      </c>
      <c r="D31" s="15"/>
      <c r="E31" s="395"/>
      <c r="F31" s="43" t="s">
        <v>187</v>
      </c>
      <c r="G31" s="62" t="s">
        <v>1993</v>
      </c>
      <c r="H31" s="16"/>
      <c r="I31" s="195"/>
    </row>
    <row r="32" spans="1:9" ht="21" customHeight="1">
      <c r="A32" s="28" t="s">
        <v>180</v>
      </c>
      <c r="B32" s="29" t="s">
        <v>191</v>
      </c>
      <c r="D32" s="30"/>
      <c r="E32" s="391" t="s">
        <v>192</v>
      </c>
      <c r="F32" s="31" t="s">
        <v>185</v>
      </c>
      <c r="G32" s="63" t="s">
        <v>1994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91"/>
      <c r="F33" s="31" t="s">
        <v>194</v>
      </c>
      <c r="G33" s="63" t="s">
        <v>1995</v>
      </c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91"/>
      <c r="F34" s="31" t="s">
        <v>187</v>
      </c>
      <c r="G34" s="62" t="s">
        <v>1997</v>
      </c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92"/>
      <c r="F35" s="49" t="s">
        <v>197</v>
      </c>
      <c r="G35" s="64" t="s">
        <v>1996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view="pageBreakPreview" zoomScale="60" zoomScalePageLayoutView="0" workbookViewId="0" topLeftCell="A1">
      <selection activeCell="D5" sqref="D5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4.5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4.5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4.5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2:4" ht="34.5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4.5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4.5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4.5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/>
  <dimension ref="A8:AJ33"/>
  <sheetViews>
    <sheetView view="pageBreakPreview" zoomScale="80" zoomScaleSheetLayoutView="80" zoomScalePageLayoutView="0" workbookViewId="0" topLeftCell="F7">
      <selection activeCell="W22" sqref="W22:X30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5.6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05" t="s">
        <v>349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7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10" t="s">
        <v>26</v>
      </c>
      <c r="F12" s="422" t="s">
        <v>1</v>
      </c>
      <c r="G12" s="423"/>
      <c r="H12" s="414" t="s">
        <v>456</v>
      </c>
      <c r="I12" s="420"/>
      <c r="J12" s="421"/>
      <c r="K12" s="413" t="s">
        <v>457</v>
      </c>
      <c r="L12" s="413"/>
      <c r="M12" s="413"/>
      <c r="N12" s="413" t="s">
        <v>458</v>
      </c>
      <c r="O12" s="413"/>
      <c r="P12" s="413"/>
      <c r="Q12" s="414" t="s">
        <v>459</v>
      </c>
      <c r="R12" s="415"/>
      <c r="S12" s="416"/>
      <c r="T12" s="399" t="s">
        <v>219</v>
      </c>
      <c r="U12" s="399" t="s">
        <v>220</v>
      </c>
      <c r="V12" s="399" t="s">
        <v>199</v>
      </c>
      <c r="W12" s="399" t="s">
        <v>200</v>
      </c>
      <c r="X12" s="402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11"/>
      <c r="F13" s="424"/>
      <c r="G13" s="425"/>
      <c r="H13" s="417" t="s">
        <v>460</v>
      </c>
      <c r="I13" s="417" t="s">
        <v>461</v>
      </c>
      <c r="J13" s="417"/>
      <c r="K13" s="417" t="s">
        <v>460</v>
      </c>
      <c r="L13" s="417" t="s">
        <v>461</v>
      </c>
      <c r="M13" s="417"/>
      <c r="N13" s="417" t="s">
        <v>460</v>
      </c>
      <c r="O13" s="417" t="s">
        <v>461</v>
      </c>
      <c r="P13" s="417"/>
      <c r="Q13" s="417" t="s">
        <v>460</v>
      </c>
      <c r="R13" s="417" t="s">
        <v>461</v>
      </c>
      <c r="S13" s="419"/>
      <c r="T13" s="400"/>
      <c r="U13" s="400"/>
      <c r="V13" s="400"/>
      <c r="W13" s="400"/>
      <c r="X13" s="403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12"/>
      <c r="F14" s="424"/>
      <c r="G14" s="425"/>
      <c r="H14" s="418"/>
      <c r="I14" s="353" t="s">
        <v>4</v>
      </c>
      <c r="J14" s="354" t="s">
        <v>3</v>
      </c>
      <c r="K14" s="418"/>
      <c r="L14" s="353" t="s">
        <v>4</v>
      </c>
      <c r="M14" s="354" t="s">
        <v>3</v>
      </c>
      <c r="N14" s="418"/>
      <c r="O14" s="353" t="s">
        <v>4</v>
      </c>
      <c r="P14" s="354" t="s">
        <v>3</v>
      </c>
      <c r="Q14" s="418"/>
      <c r="R14" s="353" t="s">
        <v>4</v>
      </c>
      <c r="S14" s="354" t="s">
        <v>3</v>
      </c>
      <c r="T14" s="401"/>
      <c r="U14" s="401"/>
      <c r="V14" s="401"/>
      <c r="W14" s="401"/>
      <c r="X14" s="404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08">
        <v>2</v>
      </c>
      <c r="G15" s="409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2" t="s">
        <v>355</v>
      </c>
      <c r="F16" s="428" t="s">
        <v>0</v>
      </c>
      <c r="G16" s="282" t="s">
        <v>452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29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357</v>
      </c>
      <c r="F18" s="427" t="s">
        <v>451</v>
      </c>
      <c r="G18" s="282" t="s">
        <v>452</v>
      </c>
      <c r="H18" s="279">
        <v>609.65</v>
      </c>
      <c r="I18" s="279"/>
      <c r="J18" s="279"/>
      <c r="K18" s="279">
        <v>656.15</v>
      </c>
      <c r="L18" s="279"/>
      <c r="M18" s="279"/>
      <c r="N18" s="279"/>
      <c r="O18" s="279"/>
      <c r="P18" s="279"/>
      <c r="Q18" s="279">
        <v>656.15</v>
      </c>
      <c r="R18" s="279"/>
      <c r="S18" s="280"/>
      <c r="T18" s="200">
        <v>40909</v>
      </c>
      <c r="U18" s="200">
        <v>41090</v>
      </c>
      <c r="V18" s="201" t="s">
        <v>1998</v>
      </c>
      <c r="W18" s="202" t="s">
        <v>1083</v>
      </c>
      <c r="X18" s="199" t="s">
        <v>1084</v>
      </c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358</v>
      </c>
      <c r="F19" s="427"/>
      <c r="G19" s="282" t="s">
        <v>453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27" t="s">
        <v>454</v>
      </c>
      <c r="G20" s="282" t="s">
        <v>452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27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26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26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26" t="s">
        <v>467</v>
      </c>
      <c r="G24" s="282" t="s">
        <v>452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36.75" customHeight="1">
      <c r="A25" s="285"/>
      <c r="B25" s="285"/>
      <c r="C25" s="285"/>
      <c r="D25" s="286"/>
      <c r="E25" s="287" t="s">
        <v>310</v>
      </c>
      <c r="F25" s="426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26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26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26" t="s">
        <v>469</v>
      </c>
      <c r="G28" s="282" t="s">
        <v>452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26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27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27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view="pageBreakPreview" zoomScaleSheetLayoutView="100" zoomScalePageLayoutView="0" workbookViewId="0" topLeftCell="C7">
      <selection activeCell="H23" sqref="H2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221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05" t="s">
        <v>349</v>
      </c>
      <c r="F10" s="406"/>
      <c r="G10" s="406"/>
      <c r="H10" s="407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272</v>
      </c>
      <c r="F14" s="296" t="s">
        <v>352</v>
      </c>
      <c r="G14" s="316" t="s">
        <v>202</v>
      </c>
      <c r="H14" s="355">
        <v>0</v>
      </c>
      <c r="I14" s="298"/>
      <c r="K14" s="327">
        <f>SUM(K15:K17)</f>
        <v>3</v>
      </c>
    </row>
    <row r="15" spans="4:11" ht="22.5">
      <c r="D15" s="205"/>
      <c r="E15" s="313" t="s">
        <v>485</v>
      </c>
      <c r="F15" s="297" t="s">
        <v>203</v>
      </c>
      <c r="G15" s="316" t="s">
        <v>202</v>
      </c>
      <c r="H15" s="355">
        <v>0</v>
      </c>
      <c r="I15" s="298"/>
      <c r="K15" s="327">
        <f>IF(H15="",0,1)</f>
        <v>1</v>
      </c>
    </row>
    <row r="16" spans="4:11" ht="22.5">
      <c r="D16" s="205"/>
      <c r="E16" s="313" t="s">
        <v>486</v>
      </c>
      <c r="F16" s="297" t="s">
        <v>204</v>
      </c>
      <c r="G16" s="316" t="s">
        <v>202</v>
      </c>
      <c r="H16" s="355">
        <v>0</v>
      </c>
      <c r="I16" s="298"/>
      <c r="K16" s="327">
        <f>IF(H16="",0,1)</f>
        <v>1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5">
        <v>0</v>
      </c>
      <c r="I17" s="298"/>
      <c r="K17" s="327">
        <f>IF(H17="",0,1)</f>
        <v>1</v>
      </c>
    </row>
    <row r="18" spans="4:9" ht="22.5">
      <c r="D18" s="205"/>
      <c r="E18" s="314" t="s">
        <v>107</v>
      </c>
      <c r="F18" s="296" t="s">
        <v>488</v>
      </c>
      <c r="G18" s="316" t="s">
        <v>202</v>
      </c>
      <c r="H18" s="355">
        <v>0</v>
      </c>
      <c r="I18" s="298"/>
    </row>
    <row r="19" spans="4:9" ht="22.5">
      <c r="D19" s="205"/>
      <c r="E19" s="314" t="s">
        <v>346</v>
      </c>
      <c r="F19" s="296" t="s">
        <v>489</v>
      </c>
      <c r="G19" s="316" t="s">
        <v>202</v>
      </c>
      <c r="H19" s="355">
        <v>0</v>
      </c>
      <c r="I19" s="298"/>
    </row>
    <row r="20" spans="4:9" ht="33.75">
      <c r="D20" s="205"/>
      <c r="E20" s="314" t="s">
        <v>108</v>
      </c>
      <c r="F20" s="296" t="s">
        <v>490</v>
      </c>
      <c r="G20" s="316" t="s">
        <v>201</v>
      </c>
      <c r="H20" s="355">
        <v>0</v>
      </c>
      <c r="I20" s="298"/>
    </row>
    <row r="21" spans="4:9" ht="22.5">
      <c r="D21" s="205"/>
      <c r="E21" s="314" t="s">
        <v>109</v>
      </c>
      <c r="F21" s="266" t="s">
        <v>213</v>
      </c>
      <c r="G21" s="317" t="s">
        <v>201</v>
      </c>
      <c r="H21" s="355">
        <v>0</v>
      </c>
      <c r="I21" s="298"/>
    </row>
    <row r="22" spans="4:9" ht="23.25" thickBot="1">
      <c r="D22" s="205"/>
      <c r="E22" s="315" t="s">
        <v>110</v>
      </c>
      <c r="F22" s="319" t="s">
        <v>298</v>
      </c>
      <c r="G22" s="318" t="s">
        <v>202</v>
      </c>
      <c r="H22" s="356">
        <v>0</v>
      </c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view="pageBreakPreview" zoomScaleSheetLayoutView="100" zoomScalePageLayoutView="0" workbookViewId="0" topLeftCell="C7">
      <selection activeCell="G18" sqref="G18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5" t="s">
        <v>305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353</v>
      </c>
      <c r="G14" s="258">
        <v>0</v>
      </c>
      <c r="H14" s="115"/>
    </row>
    <row r="15" spans="3:8" ht="42" customHeight="1">
      <c r="C15" s="111"/>
      <c r="D15" s="112"/>
      <c r="E15" s="89">
        <v>2</v>
      </c>
      <c r="F15" s="116" t="s">
        <v>354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367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G54"/>
  <sheetViews>
    <sheetView view="pageBreakPreview" zoomScale="82" zoomScaleNormal="75" zoomScaleSheetLayoutView="82" zoomScalePageLayoutView="0" workbookViewId="0" topLeftCell="C7">
      <selection activeCell="H9" sqref="H9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0" width="40.75390625" style="90" hidden="1" customWidth="1"/>
    <col min="11" max="11" width="40.75390625" style="90" customWidth="1"/>
    <col min="12" max="12" width="40.75390625" style="90" hidden="1" customWidth="1"/>
    <col min="13" max="13" width="22.75390625" style="90" customWidth="1"/>
    <col min="14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3" ht="11.25">
      <c r="D8" s="92"/>
      <c r="E8" s="93"/>
      <c r="F8" s="93"/>
      <c r="G8" s="93"/>
      <c r="H8" s="183"/>
      <c r="I8" s="93"/>
      <c r="J8" s="93"/>
      <c r="K8" s="93"/>
      <c r="L8" s="93"/>
      <c r="M8" s="94"/>
    </row>
    <row r="9" spans="4:33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6"/>
      <c r="M9" s="97"/>
      <c r="N9" s="98"/>
      <c r="O9" s="98"/>
      <c r="P9" s="98"/>
      <c r="Q9" s="98"/>
      <c r="R9" s="98"/>
      <c r="S9" s="98"/>
      <c r="T9" s="98"/>
      <c r="U9" s="98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</row>
    <row r="10" spans="3:29" ht="30.75" customHeight="1">
      <c r="C10" s="100"/>
      <c r="D10" s="101"/>
      <c r="E10" s="405" t="s">
        <v>348</v>
      </c>
      <c r="F10" s="406"/>
      <c r="G10" s="407"/>
      <c r="H10" s="158"/>
      <c r="I10" s="159"/>
      <c r="J10" s="158"/>
      <c r="K10" s="158"/>
      <c r="L10" s="158"/>
      <c r="M10" s="102"/>
      <c r="N10" s="103"/>
      <c r="O10" s="103"/>
      <c r="P10" s="103"/>
      <c r="Q10" s="103"/>
      <c r="R10" s="103"/>
      <c r="S10" s="103"/>
      <c r="T10" s="103"/>
      <c r="U10" s="103"/>
      <c r="V10" s="104"/>
      <c r="W10" s="104"/>
      <c r="X10" s="104"/>
      <c r="Y10" s="104"/>
      <c r="Z10" s="104"/>
      <c r="AA10" s="104"/>
      <c r="AB10" s="104"/>
      <c r="AC10" s="104"/>
    </row>
    <row r="11" spans="3:29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249"/>
      <c r="M11" s="97"/>
      <c r="N11" s="98"/>
      <c r="O11" s="98"/>
      <c r="P11" s="98"/>
      <c r="Q11" s="98"/>
      <c r="R11" s="98"/>
      <c r="S11" s="98"/>
      <c r="T11" s="98"/>
      <c r="U11" s="98"/>
      <c r="V11" s="104"/>
      <c r="W11" s="104"/>
      <c r="X11" s="104"/>
      <c r="Y11" s="104"/>
      <c r="Z11" s="104"/>
      <c r="AA11" s="104"/>
      <c r="AB11" s="104"/>
      <c r="AC11" s="104"/>
    </row>
    <row r="12" spans="3:29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159"/>
      <c r="M12" s="97"/>
      <c r="N12" s="98"/>
      <c r="O12" s="98"/>
      <c r="P12" s="98"/>
      <c r="Q12" s="98"/>
      <c r="R12" s="98"/>
      <c r="S12" s="98"/>
      <c r="T12" s="98"/>
      <c r="U12" s="98"/>
      <c r="V12" s="104"/>
      <c r="W12" s="104"/>
      <c r="X12" s="104"/>
      <c r="Y12" s="104"/>
      <c r="Z12" s="104"/>
      <c r="AA12" s="104"/>
      <c r="AB12" s="104"/>
      <c r="AC12" s="104"/>
    </row>
    <row r="13" spans="3:29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160"/>
      <c r="M13" s="97"/>
      <c r="N13" s="98"/>
      <c r="O13" s="98"/>
      <c r="P13" s="98"/>
      <c r="Q13" s="98"/>
      <c r="R13" s="98"/>
      <c r="S13" s="98"/>
      <c r="T13" s="98"/>
      <c r="U13" s="98"/>
      <c r="V13" s="104"/>
      <c r="W13" s="104"/>
      <c r="X13" s="104"/>
      <c r="Y13" s="104"/>
      <c r="Z13" s="104"/>
      <c r="AA13" s="104"/>
      <c r="AB13" s="104"/>
      <c r="AC13" s="104"/>
    </row>
    <row r="14" spans="3:13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345</v>
      </c>
      <c r="K14" s="226" t="s">
        <v>345</v>
      </c>
      <c r="L14" s="250"/>
      <c r="M14" s="219" t="s">
        <v>299</v>
      </c>
    </row>
    <row r="15" spans="3:13" ht="29.25" customHeight="1">
      <c r="C15" s="111"/>
      <c r="D15" s="112"/>
      <c r="E15" s="128">
        <v>2</v>
      </c>
      <c r="F15" s="161" t="s">
        <v>417</v>
      </c>
      <c r="G15" s="171"/>
      <c r="H15" s="209" t="s">
        <v>300</v>
      </c>
      <c r="I15" s="173"/>
      <c r="J15" s="227" t="s">
        <v>300</v>
      </c>
      <c r="K15" s="227" t="s">
        <v>300</v>
      </c>
      <c r="L15" s="250"/>
      <c r="M15" s="115"/>
    </row>
    <row r="16" spans="3:13" ht="29.25" customHeight="1">
      <c r="C16" s="111"/>
      <c r="D16" s="112"/>
      <c r="E16" s="128">
        <v>3</v>
      </c>
      <c r="F16" s="162" t="s">
        <v>418</v>
      </c>
      <c r="G16" s="200"/>
      <c r="H16" s="210" t="s">
        <v>300</v>
      </c>
      <c r="I16" s="173"/>
      <c r="J16" s="227" t="s">
        <v>300</v>
      </c>
      <c r="K16" s="227" t="s">
        <v>300</v>
      </c>
      <c r="L16" s="250"/>
      <c r="M16" s="115"/>
    </row>
    <row r="17" spans="3:13" ht="29.25" customHeight="1">
      <c r="C17" s="111"/>
      <c r="D17" s="112"/>
      <c r="E17" s="128">
        <v>4</v>
      </c>
      <c r="F17" s="162" t="s">
        <v>419</v>
      </c>
      <c r="G17" s="200"/>
      <c r="H17" s="210" t="s">
        <v>300</v>
      </c>
      <c r="I17" s="173"/>
      <c r="J17" s="227" t="s">
        <v>300</v>
      </c>
      <c r="K17" s="227" t="s">
        <v>300</v>
      </c>
      <c r="L17" s="250"/>
      <c r="M17" s="115"/>
    </row>
    <row r="18" spans="3:13" ht="29.25" customHeight="1">
      <c r="C18" s="111"/>
      <c r="D18" s="112"/>
      <c r="E18" s="128">
        <v>5</v>
      </c>
      <c r="F18" s="161" t="s">
        <v>420</v>
      </c>
      <c r="G18" s="163"/>
      <c r="H18" s="211" t="s">
        <v>300</v>
      </c>
      <c r="I18" s="174"/>
      <c r="J18" s="228" t="s">
        <v>300</v>
      </c>
      <c r="K18" s="228" t="s">
        <v>300</v>
      </c>
      <c r="L18" s="251"/>
      <c r="M18" s="115"/>
    </row>
    <row r="19" spans="3:13" ht="29.25" customHeight="1">
      <c r="C19" s="111"/>
      <c r="D19" s="112"/>
      <c r="E19" s="128" t="s">
        <v>110</v>
      </c>
      <c r="F19" s="161" t="s">
        <v>421</v>
      </c>
      <c r="G19" s="257"/>
      <c r="H19" s="210" t="s">
        <v>300</v>
      </c>
      <c r="I19" s="218"/>
      <c r="J19" s="227" t="s">
        <v>300</v>
      </c>
      <c r="K19" s="227" t="s">
        <v>300</v>
      </c>
      <c r="L19" s="250"/>
      <c r="M19" s="115"/>
    </row>
    <row r="20" spans="3:13" ht="29.25" customHeight="1">
      <c r="C20" s="111"/>
      <c r="D20" s="112"/>
      <c r="E20" s="128" t="s">
        <v>111</v>
      </c>
      <c r="F20" s="116" t="s">
        <v>422</v>
      </c>
      <c r="G20" s="175">
        <f aca="true" t="shared" si="0" ref="G20:G29">SUM(J20:L20)</f>
        <v>0</v>
      </c>
      <c r="H20" s="137"/>
      <c r="I20" s="176"/>
      <c r="J20" s="261">
        <f>SUM(J21:J30)</f>
        <v>0</v>
      </c>
      <c r="K20" s="261">
        <f>SUM(K21:K30)</f>
        <v>0</v>
      </c>
      <c r="L20" s="252"/>
      <c r="M20" s="115"/>
    </row>
    <row r="21" spans="3:13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29"/>
      <c r="L21" s="252"/>
      <c r="M21" s="115"/>
    </row>
    <row r="22" spans="3:13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29"/>
      <c r="L22" s="252"/>
      <c r="M22" s="115"/>
    </row>
    <row r="23" spans="3:13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29"/>
      <c r="L23" s="252"/>
      <c r="M23" s="115"/>
    </row>
    <row r="24" spans="3:13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/>
      <c r="I24" s="176"/>
      <c r="J24" s="229"/>
      <c r="K24" s="229"/>
      <c r="L24" s="252"/>
      <c r="M24" s="115"/>
    </row>
    <row r="25" spans="3:13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29"/>
      <c r="L25" s="252"/>
      <c r="M25" s="115"/>
    </row>
    <row r="26" spans="3:13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/>
      <c r="I26" s="176"/>
      <c r="J26" s="229"/>
      <c r="K26" s="229"/>
      <c r="L26" s="252"/>
      <c r="M26" s="115"/>
    </row>
    <row r="27" spans="3:13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29"/>
      <c r="L27" s="252"/>
      <c r="M27" s="115"/>
    </row>
    <row r="28" spans="3:16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29"/>
      <c r="L28" s="252"/>
      <c r="M28" s="115"/>
      <c r="N28" s="165"/>
      <c r="O28" s="165"/>
      <c r="P28" s="165"/>
    </row>
    <row r="29" spans="3:16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29"/>
      <c r="L29" s="252"/>
      <c r="M29" s="115"/>
      <c r="N29" s="165"/>
      <c r="O29" s="125"/>
      <c r="P29" s="125"/>
    </row>
    <row r="30" spans="3:16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230"/>
      <c r="L30" s="166"/>
      <c r="M30" s="115"/>
      <c r="N30" s="165"/>
      <c r="O30" s="125"/>
      <c r="P30" s="125"/>
    </row>
    <row r="31" spans="3:16" ht="29.25" customHeight="1">
      <c r="C31" s="111"/>
      <c r="D31" s="112"/>
      <c r="E31" s="184" t="s">
        <v>112</v>
      </c>
      <c r="F31" s="225" t="s">
        <v>431</v>
      </c>
      <c r="G31" s="180">
        <f aca="true" t="shared" si="1" ref="G31:G38">SUM(J31:L31)</f>
        <v>0</v>
      </c>
      <c r="H31" s="137"/>
      <c r="I31" s="176"/>
      <c r="J31" s="229"/>
      <c r="K31" s="229"/>
      <c r="L31" s="252"/>
      <c r="M31" s="115"/>
      <c r="N31" s="165"/>
      <c r="O31" s="165"/>
      <c r="P31" s="165"/>
    </row>
    <row r="32" spans="3:16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/>
      <c r="I32" s="181"/>
      <c r="J32" s="229"/>
      <c r="K32" s="229"/>
      <c r="L32" s="252"/>
      <c r="M32" s="115"/>
      <c r="N32" s="165"/>
      <c r="O32" s="165"/>
      <c r="P32" s="165"/>
    </row>
    <row r="33" spans="3:16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/>
      <c r="I33" s="181"/>
      <c r="J33" s="229"/>
      <c r="K33" s="229"/>
      <c r="L33" s="252"/>
      <c r="M33" s="115"/>
      <c r="N33" s="165"/>
      <c r="O33" s="165"/>
      <c r="P33" s="165"/>
    </row>
    <row r="34" spans="3:16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29"/>
      <c r="L34" s="252"/>
      <c r="M34" s="115"/>
      <c r="N34" s="165"/>
      <c r="O34" s="165"/>
      <c r="P34" s="165"/>
    </row>
    <row r="35" spans="3:16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29"/>
      <c r="L35" s="252"/>
      <c r="M35" s="115"/>
      <c r="N35" s="165"/>
      <c r="O35" s="165"/>
      <c r="P35" s="165"/>
    </row>
    <row r="36" spans="3:13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29"/>
      <c r="L36" s="252"/>
      <c r="M36" s="115"/>
    </row>
    <row r="37" spans="3:13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29"/>
      <c r="L37" s="252"/>
      <c r="M37" s="115"/>
    </row>
    <row r="38" spans="3:13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29"/>
      <c r="L38" s="252"/>
      <c r="M38" s="115"/>
    </row>
    <row r="39" spans="3:13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31">
        <f>K40+K42+K43+K47+K48</f>
        <v>0</v>
      </c>
      <c r="L39" s="252"/>
      <c r="M39" s="115"/>
    </row>
    <row r="40" spans="3:13" ht="29.25" customHeight="1">
      <c r="C40" s="111"/>
      <c r="D40" s="112"/>
      <c r="E40" s="186" t="s">
        <v>286</v>
      </c>
      <c r="F40" s="220" t="s">
        <v>439</v>
      </c>
      <c r="G40" s="175">
        <f>SUM(J40:L40)</f>
        <v>0</v>
      </c>
      <c r="H40" s="137"/>
      <c r="I40" s="181"/>
      <c r="J40" s="229"/>
      <c r="K40" s="229"/>
      <c r="L40" s="252"/>
      <c r="M40" s="115"/>
    </row>
    <row r="41" spans="3:13" ht="29.25" customHeight="1">
      <c r="C41" s="111"/>
      <c r="D41" s="112"/>
      <c r="E41" s="186" t="s">
        <v>287</v>
      </c>
      <c r="F41" s="220" t="s">
        <v>440</v>
      </c>
      <c r="G41" s="175">
        <f>SUM(J41:L41)</f>
        <v>0</v>
      </c>
      <c r="H41" s="137"/>
      <c r="I41" s="181"/>
      <c r="J41" s="229"/>
      <c r="K41" s="229"/>
      <c r="L41" s="252"/>
      <c r="M41" s="115"/>
    </row>
    <row r="42" spans="3:13" ht="29.25" customHeight="1">
      <c r="C42" s="111"/>
      <c r="D42" s="112"/>
      <c r="E42" s="186" t="s">
        <v>288</v>
      </c>
      <c r="F42" s="220" t="s">
        <v>441</v>
      </c>
      <c r="G42" s="175">
        <f>SUM(J42:L42)</f>
        <v>0</v>
      </c>
      <c r="H42" s="137"/>
      <c r="I42" s="181"/>
      <c r="J42" s="229"/>
      <c r="K42" s="229"/>
      <c r="L42" s="252"/>
      <c r="M42" s="115"/>
    </row>
    <row r="43" spans="3:13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31">
        <f>SUM(K44:K46)</f>
        <v>0</v>
      </c>
      <c r="L43" s="252"/>
      <c r="M43" s="115"/>
    </row>
    <row r="44" spans="3:13" ht="29.25" customHeight="1">
      <c r="C44" s="111"/>
      <c r="D44" s="112"/>
      <c r="E44" s="186" t="s">
        <v>289</v>
      </c>
      <c r="F44" s="220" t="s">
        <v>290</v>
      </c>
      <c r="G44" s="175">
        <f aca="true" t="shared" si="2" ref="G44:G52">SUM(J44:L44)</f>
        <v>0</v>
      </c>
      <c r="H44" s="137"/>
      <c r="I44" s="181"/>
      <c r="J44" s="229"/>
      <c r="K44" s="229"/>
      <c r="L44" s="252"/>
      <c r="M44" s="115"/>
    </row>
    <row r="45" spans="3:13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29"/>
      <c r="L45" s="252"/>
      <c r="M45" s="115"/>
    </row>
    <row r="46" spans="3:13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29"/>
      <c r="L46" s="252"/>
      <c r="M46" s="115"/>
    </row>
    <row r="47" spans="3:13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29"/>
      <c r="L47" s="252"/>
      <c r="M47" s="115"/>
    </row>
    <row r="48" spans="3:13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29"/>
      <c r="L48" s="252"/>
      <c r="M48" s="115"/>
    </row>
    <row r="49" spans="3:13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/>
      <c r="I49" s="181"/>
      <c r="J49" s="229"/>
      <c r="K49" s="229"/>
      <c r="L49" s="252"/>
      <c r="M49" s="115"/>
    </row>
    <row r="50" spans="3:13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/>
      <c r="I50" s="181"/>
      <c r="J50" s="229"/>
      <c r="K50" s="229"/>
      <c r="L50" s="252"/>
      <c r="M50" s="115"/>
    </row>
    <row r="51" spans="3:13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/>
      <c r="I51" s="181"/>
      <c r="J51" s="229"/>
      <c r="K51" s="229"/>
      <c r="L51" s="252"/>
      <c r="M51" s="115"/>
    </row>
    <row r="52" spans="3:13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/>
      <c r="I52" s="181"/>
      <c r="J52" s="232"/>
      <c r="K52" s="232"/>
      <c r="L52" s="252"/>
      <c r="M52" s="115"/>
    </row>
    <row r="53" spans="3:13" ht="11.25">
      <c r="C53" s="111"/>
      <c r="D53" s="119"/>
      <c r="E53" s="120"/>
      <c r="F53" s="121"/>
      <c r="G53" s="122"/>
      <c r="H53" s="122"/>
      <c r="I53" s="188"/>
      <c r="J53" s="233" t="s">
        <v>302</v>
      </c>
      <c r="K53" s="233" t="s">
        <v>302</v>
      </c>
      <c r="L53" s="122"/>
      <c r="M53" s="123"/>
    </row>
    <row r="54" spans="3:12" ht="11.25">
      <c r="C54" s="111"/>
      <c r="D54" s="111"/>
      <c r="E54" s="111"/>
      <c r="F54" s="124"/>
      <c r="G54" s="125"/>
      <c r="H54" s="125"/>
      <c r="I54" s="125"/>
      <c r="J54" s="125"/>
      <c r="K54" s="125"/>
      <c r="L54" s="125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L20:L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 G20:I52 J21:K52">
      <formula1>-99999999999</formula1>
      <formula2>999999999999</formula2>
    </dataValidation>
    <dataValidation type="decimal" allowBlank="1" showInputMessage="1" showErrorMessage="1" sqref="J20:K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M14" location="'ТС инвестиции'!A1" display="Добавить мероприятие"/>
    <hyperlink ref="J53" location="'ТС инвестиции'!A1" display="Удалить мероприятие"/>
    <hyperlink ref="K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view="pageBreakPreview" zoomScaleSheetLayoutView="100" zoomScalePageLayoutView="0" workbookViewId="0" topLeftCell="C7">
      <selection activeCell="G14" sqref="G14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5" t="s">
        <v>306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371</v>
      </c>
      <c r="G14" s="144">
        <v>0</v>
      </c>
      <c r="H14" s="115"/>
    </row>
    <row r="15" spans="3:8" ht="36" customHeight="1">
      <c r="C15" s="111"/>
      <c r="D15" s="112"/>
      <c r="E15" s="131" t="s">
        <v>485</v>
      </c>
      <c r="F15" s="328" t="s">
        <v>372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369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>
        <v>0</v>
      </c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SUM(G19:G20)</f>
        <v>0</v>
      </c>
      <c r="H18" s="115"/>
    </row>
    <row r="19" spans="3:8" ht="11.25" hidden="1">
      <c r="C19" s="111"/>
      <c r="D19" s="322" t="s">
        <v>482</v>
      </c>
      <c r="E19" s="323"/>
      <c r="F19" s="324"/>
      <c r="G19" s="326"/>
      <c r="H19" s="115"/>
    </row>
    <row r="20" spans="3:8" ht="11.25">
      <c r="C20" s="111"/>
      <c r="D20" s="322" t="s">
        <v>481</v>
      </c>
      <c r="E20" s="320"/>
      <c r="F20" s="329" t="s">
        <v>373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>
        <v>0</v>
      </c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view="pageBreakPreview" zoomScale="90" zoomScaleSheetLayoutView="90" zoomScalePageLayoutView="0" workbookViewId="0" topLeftCell="C7">
      <selection activeCell="I64" sqref="I64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5" t="s">
        <v>307</v>
      </c>
      <c r="F10" s="406"/>
      <c r="G10" s="406"/>
      <c r="H10" s="406"/>
      <c r="I10" s="407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26</v>
      </c>
      <c r="F12" s="451" t="s">
        <v>106</v>
      </c>
      <c r="G12" s="452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50">
        <f>E13+1</f>
        <v>2</v>
      </c>
      <c r="G13" s="450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8" t="s">
        <v>375</v>
      </c>
      <c r="G14" s="449"/>
      <c r="H14" s="255" t="s">
        <v>330</v>
      </c>
      <c r="I14" s="256" t="s">
        <v>30</v>
      </c>
      <c r="J14" s="253"/>
    </row>
    <row r="15" spans="3:10" ht="29.25" customHeight="1">
      <c r="C15" s="111"/>
      <c r="D15" s="112"/>
      <c r="E15" s="128">
        <v>2</v>
      </c>
      <c r="F15" s="434" t="s">
        <v>376</v>
      </c>
      <c r="G15" s="435"/>
      <c r="H15" s="129" t="s">
        <v>328</v>
      </c>
      <c r="I15" s="137">
        <v>204133.44</v>
      </c>
      <c r="J15" s="115"/>
    </row>
    <row r="16" spans="3:10" ht="29.25" customHeight="1">
      <c r="C16" s="111"/>
      <c r="D16" s="112"/>
      <c r="E16" s="128">
        <v>3</v>
      </c>
      <c r="F16" s="434" t="s">
        <v>377</v>
      </c>
      <c r="G16" s="435"/>
      <c r="H16" s="129" t="s">
        <v>328</v>
      </c>
      <c r="I16" s="130">
        <f>SUM(I17,I18,I24,I27,I28,I29,I30,I31,I32,I33,I36,I39,I40)</f>
        <v>202087.3</v>
      </c>
      <c r="J16" s="115"/>
    </row>
    <row r="17" spans="3:10" ht="15" customHeight="1">
      <c r="C17" s="111"/>
      <c r="D17" s="112"/>
      <c r="E17" s="128" t="s">
        <v>89</v>
      </c>
      <c r="F17" s="432" t="s">
        <v>378</v>
      </c>
      <c r="G17" s="433"/>
      <c r="H17" s="129" t="s">
        <v>328</v>
      </c>
      <c r="I17" s="137"/>
      <c r="J17" s="115"/>
    </row>
    <row r="18" spans="3:10" ht="15" customHeight="1">
      <c r="C18" s="111"/>
      <c r="D18" s="112"/>
      <c r="E18" s="128" t="s">
        <v>90</v>
      </c>
      <c r="F18" s="432" t="s">
        <v>379</v>
      </c>
      <c r="G18" s="433"/>
      <c r="H18" s="129" t="s">
        <v>328</v>
      </c>
      <c r="I18" s="130">
        <f>SUMIF(G19:G23,G19,I19:I23)</f>
        <v>145990.51</v>
      </c>
      <c r="J18" s="115"/>
    </row>
    <row r="19" spans="3:10" ht="11.25">
      <c r="C19" s="111"/>
      <c r="D19" s="112"/>
      <c r="E19" s="442" t="s">
        <v>326</v>
      </c>
      <c r="F19" s="445" t="s">
        <v>233</v>
      </c>
      <c r="G19" s="116" t="s">
        <v>329</v>
      </c>
      <c r="H19" s="129" t="s">
        <v>328</v>
      </c>
      <c r="I19" s="138">
        <v>145990.51</v>
      </c>
      <c r="J19" s="115"/>
    </row>
    <row r="20" spans="3:10" ht="11.25" customHeight="1">
      <c r="C20" s="111"/>
      <c r="D20" s="112"/>
      <c r="E20" s="443"/>
      <c r="F20" s="446"/>
      <c r="G20" s="126" t="s">
        <v>327</v>
      </c>
      <c r="H20" s="337" t="str">
        <f>IF(J20,"",J21)</f>
        <v>тыс. м3</v>
      </c>
      <c r="I20" s="138">
        <v>50205.31</v>
      </c>
      <c r="J20" s="338" t="b">
        <f>ISNA(J21)</f>
        <v>0</v>
      </c>
    </row>
    <row r="21" spans="3:10" ht="24.75" customHeight="1">
      <c r="C21" s="111"/>
      <c r="D21" s="112"/>
      <c r="E21" s="443"/>
      <c r="F21" s="446"/>
      <c r="G21" s="116" t="s">
        <v>492</v>
      </c>
      <c r="H21" s="129" t="s">
        <v>328</v>
      </c>
      <c r="I21" s="130">
        <f>IF(I20="",0,IF(I20=0,0,I19/I20))</f>
        <v>2.907869904597741</v>
      </c>
      <c r="J21" s="338" t="str">
        <f>INDEX(tech!G$24:G$51,MATCH(F19,tech!F$24:F$51,0))</f>
        <v>тыс. м3</v>
      </c>
    </row>
    <row r="22" spans="3:10" ht="11.25" customHeight="1">
      <c r="C22" s="111"/>
      <c r="D22" s="112"/>
      <c r="E22" s="444"/>
      <c r="F22" s="447"/>
      <c r="G22" s="126" t="s">
        <v>303</v>
      </c>
      <c r="H22" s="132" t="s">
        <v>330</v>
      </c>
      <c r="I22" s="214"/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308</v>
      </c>
      <c r="F24" s="432" t="s">
        <v>380</v>
      </c>
      <c r="G24" s="433"/>
      <c r="H24" s="129" t="s">
        <v>328</v>
      </c>
      <c r="I24" s="140">
        <v>35886.4</v>
      </c>
      <c r="J24" s="115"/>
    </row>
    <row r="25" spans="3:10" ht="15" customHeight="1">
      <c r="C25" s="111"/>
      <c r="D25" s="112"/>
      <c r="E25" s="131" t="s">
        <v>309</v>
      </c>
      <c r="F25" s="440" t="s">
        <v>381</v>
      </c>
      <c r="G25" s="441"/>
      <c r="H25" s="129" t="s">
        <v>331</v>
      </c>
      <c r="I25" s="130">
        <f>IF(I26=0,0,I24/I26)</f>
        <v>2.262846996272139</v>
      </c>
      <c r="J25" s="115"/>
    </row>
    <row r="26" spans="3:10" ht="15" customHeight="1">
      <c r="C26" s="111"/>
      <c r="D26" s="112"/>
      <c r="E26" s="128" t="s">
        <v>310</v>
      </c>
      <c r="F26" s="440" t="s">
        <v>382</v>
      </c>
      <c r="G26" s="441"/>
      <c r="H26" s="129" t="s">
        <v>59</v>
      </c>
      <c r="I26" s="137">
        <v>15858.96</v>
      </c>
      <c r="J26" s="115"/>
    </row>
    <row r="27" spans="3:10" ht="23.25" customHeight="1">
      <c r="C27" s="111"/>
      <c r="D27" s="112"/>
      <c r="E27" s="128" t="s">
        <v>311</v>
      </c>
      <c r="F27" s="432" t="s">
        <v>383</v>
      </c>
      <c r="G27" s="433"/>
      <c r="H27" s="129" t="s">
        <v>328</v>
      </c>
      <c r="I27" s="137">
        <v>10188.7</v>
      </c>
      <c r="J27" s="115"/>
    </row>
    <row r="28" spans="3:10" ht="23.25" customHeight="1">
      <c r="C28" s="111"/>
      <c r="D28" s="112"/>
      <c r="E28" s="128" t="s">
        <v>312</v>
      </c>
      <c r="F28" s="432" t="s">
        <v>384</v>
      </c>
      <c r="G28" s="433"/>
      <c r="H28" s="129" t="s">
        <v>328</v>
      </c>
      <c r="I28" s="137"/>
      <c r="J28" s="115"/>
    </row>
    <row r="29" spans="3:10" ht="23.25" customHeight="1">
      <c r="C29" s="111"/>
      <c r="D29" s="112"/>
      <c r="E29" s="128" t="s">
        <v>295</v>
      </c>
      <c r="F29" s="434" t="s">
        <v>385</v>
      </c>
      <c r="G29" s="435"/>
      <c r="H29" s="129" t="s">
        <v>328</v>
      </c>
      <c r="I29" s="137">
        <v>2522.6</v>
      </c>
      <c r="J29" s="115"/>
    </row>
    <row r="30" spans="3:10" ht="23.25" customHeight="1">
      <c r="C30" s="111"/>
      <c r="D30" s="112"/>
      <c r="E30" s="128" t="s">
        <v>296</v>
      </c>
      <c r="F30" s="434" t="s">
        <v>386</v>
      </c>
      <c r="G30" s="435"/>
      <c r="H30" s="129" t="s">
        <v>328</v>
      </c>
      <c r="I30" s="137">
        <v>905.61</v>
      </c>
      <c r="J30" s="115"/>
    </row>
    <row r="31" spans="3:10" ht="23.25" customHeight="1">
      <c r="C31" s="111"/>
      <c r="D31" s="112"/>
      <c r="E31" s="128" t="s">
        <v>313</v>
      </c>
      <c r="F31" s="432" t="s">
        <v>387</v>
      </c>
      <c r="G31" s="433"/>
      <c r="H31" s="129" t="s">
        <v>328</v>
      </c>
      <c r="I31" s="137">
        <v>68</v>
      </c>
      <c r="J31" s="115"/>
    </row>
    <row r="32" spans="3:10" ht="15" customHeight="1">
      <c r="C32" s="111"/>
      <c r="D32" s="112"/>
      <c r="E32" s="128" t="s">
        <v>84</v>
      </c>
      <c r="F32" s="440" t="s">
        <v>388</v>
      </c>
      <c r="G32" s="441"/>
      <c r="H32" s="129" t="s">
        <v>328</v>
      </c>
      <c r="I32" s="137"/>
      <c r="J32" s="115"/>
    </row>
    <row r="33" spans="3:10" ht="23.25" customHeight="1">
      <c r="C33" s="111"/>
      <c r="D33" s="112"/>
      <c r="E33" s="128" t="s">
        <v>314</v>
      </c>
      <c r="F33" s="432" t="s">
        <v>389</v>
      </c>
      <c r="G33" s="433"/>
      <c r="H33" s="129" t="s">
        <v>328</v>
      </c>
      <c r="I33" s="137">
        <v>1218.91</v>
      </c>
      <c r="J33" s="115"/>
    </row>
    <row r="34" spans="3:10" ht="15" customHeight="1">
      <c r="C34" s="111"/>
      <c r="D34" s="112"/>
      <c r="E34" s="128" t="s">
        <v>315</v>
      </c>
      <c r="F34" s="440" t="s">
        <v>390</v>
      </c>
      <c r="G34" s="441"/>
      <c r="H34" s="129" t="s">
        <v>328</v>
      </c>
      <c r="I34" s="137">
        <v>896.92</v>
      </c>
      <c r="J34" s="115"/>
    </row>
    <row r="35" spans="3:10" ht="15" customHeight="1">
      <c r="C35" s="111"/>
      <c r="D35" s="112"/>
      <c r="E35" s="128" t="s">
        <v>316</v>
      </c>
      <c r="F35" s="440" t="s">
        <v>391</v>
      </c>
      <c r="G35" s="441"/>
      <c r="H35" s="129" t="s">
        <v>328</v>
      </c>
      <c r="I35" s="137">
        <v>321.99</v>
      </c>
      <c r="J35" s="115"/>
    </row>
    <row r="36" spans="3:10" ht="23.25" customHeight="1">
      <c r="C36" s="111"/>
      <c r="D36" s="112"/>
      <c r="E36" s="128" t="s">
        <v>317</v>
      </c>
      <c r="F36" s="432" t="s">
        <v>392</v>
      </c>
      <c r="G36" s="433"/>
      <c r="H36" s="129" t="s">
        <v>328</v>
      </c>
      <c r="I36" s="137">
        <v>1538.11</v>
      </c>
      <c r="J36" s="115"/>
    </row>
    <row r="37" spans="3:10" ht="23.25" customHeight="1">
      <c r="C37" s="111"/>
      <c r="D37" s="112"/>
      <c r="E37" s="128" t="s">
        <v>7</v>
      </c>
      <c r="F37" s="440" t="s">
        <v>390</v>
      </c>
      <c r="G37" s="441"/>
      <c r="H37" s="129" t="s">
        <v>328</v>
      </c>
      <c r="I37" s="137">
        <v>0</v>
      </c>
      <c r="J37" s="115"/>
    </row>
    <row r="38" spans="3:10" ht="23.25" customHeight="1">
      <c r="C38" s="111"/>
      <c r="D38" s="112"/>
      <c r="E38" s="128" t="s">
        <v>8</v>
      </c>
      <c r="F38" s="440" t="s">
        <v>391</v>
      </c>
      <c r="G38" s="441"/>
      <c r="H38" s="129" t="s">
        <v>328</v>
      </c>
      <c r="I38" s="137">
        <v>0</v>
      </c>
      <c r="J38" s="115"/>
    </row>
    <row r="39" spans="3:10" ht="23.25" customHeight="1">
      <c r="C39" s="111"/>
      <c r="D39" s="112"/>
      <c r="E39" s="128" t="s">
        <v>318</v>
      </c>
      <c r="F39" s="432" t="s">
        <v>393</v>
      </c>
      <c r="G39" s="433"/>
      <c r="H39" s="129" t="s">
        <v>328</v>
      </c>
      <c r="I39" s="137">
        <v>2500</v>
      </c>
      <c r="J39" s="115"/>
    </row>
    <row r="40" spans="3:10" ht="33.75" customHeight="1">
      <c r="C40" s="111"/>
      <c r="D40" s="112"/>
      <c r="E40" s="128" t="s">
        <v>319</v>
      </c>
      <c r="F40" s="432" t="s">
        <v>394</v>
      </c>
      <c r="G40" s="433"/>
      <c r="H40" s="129" t="s">
        <v>328</v>
      </c>
      <c r="I40" s="137">
        <v>1268.46</v>
      </c>
      <c r="J40" s="115"/>
    </row>
    <row r="41" spans="3:10" ht="24" customHeight="1">
      <c r="C41" s="111"/>
      <c r="D41" s="112"/>
      <c r="E41" s="128" t="s">
        <v>108</v>
      </c>
      <c r="F41" s="430" t="s">
        <v>395</v>
      </c>
      <c r="G41" s="431"/>
      <c r="H41" s="129" t="s">
        <v>328</v>
      </c>
      <c r="I41" s="137">
        <v>2046.19</v>
      </c>
      <c r="J41" s="115"/>
    </row>
    <row r="42" spans="3:10" ht="24" customHeight="1">
      <c r="C42" s="111"/>
      <c r="D42" s="112"/>
      <c r="E42" s="128" t="s">
        <v>109</v>
      </c>
      <c r="F42" s="430" t="s">
        <v>396</v>
      </c>
      <c r="G42" s="431"/>
      <c r="H42" s="129" t="s">
        <v>328</v>
      </c>
      <c r="I42" s="137">
        <v>1650</v>
      </c>
      <c r="J42" s="115"/>
    </row>
    <row r="43" spans="3:10" ht="26.25" customHeight="1">
      <c r="C43" s="111"/>
      <c r="D43" s="112"/>
      <c r="E43" s="128" t="s">
        <v>464</v>
      </c>
      <c r="F43" s="432" t="s">
        <v>397</v>
      </c>
      <c r="G43" s="433"/>
      <c r="H43" s="129" t="s">
        <v>328</v>
      </c>
      <c r="I43" s="137"/>
      <c r="J43" s="115"/>
    </row>
    <row r="44" spans="3:10" ht="23.25" customHeight="1">
      <c r="C44" s="111"/>
      <c r="D44" s="112"/>
      <c r="E44" s="128" t="s">
        <v>110</v>
      </c>
      <c r="F44" s="430" t="s">
        <v>374</v>
      </c>
      <c r="G44" s="431"/>
      <c r="H44" s="129" t="s">
        <v>328</v>
      </c>
      <c r="I44" s="137"/>
      <c r="J44" s="115"/>
    </row>
    <row r="45" spans="3:10" ht="23.25" customHeight="1">
      <c r="C45" s="111"/>
      <c r="D45" s="112"/>
      <c r="E45" s="128" t="s">
        <v>465</v>
      </c>
      <c r="F45" s="432" t="s">
        <v>398</v>
      </c>
      <c r="G45" s="433"/>
      <c r="H45" s="129" t="s">
        <v>328</v>
      </c>
      <c r="I45" s="137"/>
      <c r="J45" s="115"/>
    </row>
    <row r="46" spans="3:10" ht="23.25" customHeight="1">
      <c r="C46" s="111"/>
      <c r="D46" s="112"/>
      <c r="E46" s="128" t="s">
        <v>111</v>
      </c>
      <c r="F46" s="430" t="s">
        <v>399</v>
      </c>
      <c r="G46" s="431"/>
      <c r="H46" s="129" t="s">
        <v>332</v>
      </c>
      <c r="I46" s="137">
        <v>409</v>
      </c>
      <c r="J46" s="115"/>
    </row>
    <row r="47" spans="3:10" ht="23.25" customHeight="1">
      <c r="C47" s="111"/>
      <c r="D47" s="112"/>
      <c r="E47" s="128" t="s">
        <v>112</v>
      </c>
      <c r="F47" s="430" t="s">
        <v>400</v>
      </c>
      <c r="G47" s="431"/>
      <c r="H47" s="129" t="s">
        <v>332</v>
      </c>
      <c r="I47" s="137">
        <v>105.5</v>
      </c>
      <c r="J47" s="115"/>
    </row>
    <row r="48" spans="3:10" ht="23.25" customHeight="1">
      <c r="C48" s="111"/>
      <c r="D48" s="112"/>
      <c r="E48" s="128" t="s">
        <v>113</v>
      </c>
      <c r="F48" s="430" t="s">
        <v>401</v>
      </c>
      <c r="G48" s="431"/>
      <c r="H48" s="129" t="s">
        <v>333</v>
      </c>
      <c r="I48" s="137">
        <v>354.01781</v>
      </c>
      <c r="J48" s="115"/>
    </row>
    <row r="49" spans="3:10" ht="23.25" customHeight="1">
      <c r="C49" s="111"/>
      <c r="D49" s="112"/>
      <c r="E49" s="128" t="s">
        <v>85</v>
      </c>
      <c r="F49" s="434" t="s">
        <v>402</v>
      </c>
      <c r="G49" s="435"/>
      <c r="H49" s="129" t="s">
        <v>333</v>
      </c>
      <c r="I49" s="137">
        <v>6.33</v>
      </c>
      <c r="J49" s="115"/>
    </row>
    <row r="50" spans="3:10" ht="23.25" customHeight="1">
      <c r="C50" s="111"/>
      <c r="D50" s="112"/>
      <c r="E50" s="128" t="s">
        <v>114</v>
      </c>
      <c r="F50" s="430" t="s">
        <v>403</v>
      </c>
      <c r="G50" s="431"/>
      <c r="H50" s="129" t="s">
        <v>333</v>
      </c>
      <c r="I50" s="137"/>
      <c r="J50" s="115"/>
    </row>
    <row r="51" spans="3:10" ht="23.25" customHeight="1">
      <c r="C51" s="111"/>
      <c r="D51" s="112"/>
      <c r="E51" s="128" t="s">
        <v>115</v>
      </c>
      <c r="F51" s="430" t="s">
        <v>404</v>
      </c>
      <c r="G51" s="431"/>
      <c r="H51" s="129" t="s">
        <v>333</v>
      </c>
      <c r="I51" s="130">
        <f>I52+I53</f>
        <v>330.94870000000003</v>
      </c>
      <c r="J51" s="115"/>
    </row>
    <row r="52" spans="3:10" ht="23.25" customHeight="1">
      <c r="C52" s="111"/>
      <c r="D52" s="112"/>
      <c r="E52" s="128" t="s">
        <v>116</v>
      </c>
      <c r="F52" s="432" t="s">
        <v>405</v>
      </c>
      <c r="G52" s="433"/>
      <c r="H52" s="129" t="s">
        <v>333</v>
      </c>
      <c r="I52" s="137">
        <v>322.675</v>
      </c>
      <c r="J52" s="115"/>
    </row>
    <row r="53" spans="3:10" ht="23.25" customHeight="1">
      <c r="C53" s="111"/>
      <c r="D53" s="112"/>
      <c r="E53" s="128" t="s">
        <v>91</v>
      </c>
      <c r="F53" s="432" t="s">
        <v>406</v>
      </c>
      <c r="G53" s="433"/>
      <c r="H53" s="129" t="s">
        <v>333</v>
      </c>
      <c r="I53" s="137">
        <v>8.2737</v>
      </c>
      <c r="J53" s="115"/>
    </row>
    <row r="54" spans="3:10" ht="23.25" customHeight="1">
      <c r="C54" s="111"/>
      <c r="D54" s="112"/>
      <c r="E54" s="128" t="s">
        <v>117</v>
      </c>
      <c r="F54" s="430" t="s">
        <v>407</v>
      </c>
      <c r="G54" s="431"/>
      <c r="H54" s="129" t="s">
        <v>105</v>
      </c>
      <c r="I54" s="137">
        <v>4.81</v>
      </c>
      <c r="J54" s="115"/>
    </row>
    <row r="55" spans="3:10" ht="23.25" customHeight="1">
      <c r="C55" s="111"/>
      <c r="D55" s="112"/>
      <c r="E55" s="128" t="s">
        <v>118</v>
      </c>
      <c r="F55" s="434" t="s">
        <v>266</v>
      </c>
      <c r="G55" s="435"/>
      <c r="H55" s="129" t="s">
        <v>86</v>
      </c>
      <c r="I55" s="137">
        <v>16.7388</v>
      </c>
      <c r="J55" s="115"/>
    </row>
    <row r="56" spans="3:10" ht="23.25" customHeight="1">
      <c r="C56" s="111"/>
      <c r="D56" s="112"/>
      <c r="E56" s="128" t="s">
        <v>119</v>
      </c>
      <c r="F56" s="430" t="s">
        <v>408</v>
      </c>
      <c r="G56" s="431"/>
      <c r="H56" s="129" t="s">
        <v>334</v>
      </c>
      <c r="I56" s="137">
        <v>69.1</v>
      </c>
      <c r="J56" s="115"/>
    </row>
    <row r="57" spans="3:10" ht="23.25" customHeight="1">
      <c r="C57" s="111"/>
      <c r="D57" s="112"/>
      <c r="E57" s="128" t="s">
        <v>120</v>
      </c>
      <c r="F57" s="430" t="s">
        <v>409</v>
      </c>
      <c r="G57" s="431"/>
      <c r="H57" s="129" t="s">
        <v>334</v>
      </c>
      <c r="I57" s="137"/>
      <c r="J57" s="115"/>
    </row>
    <row r="58" spans="3:10" ht="23.25" customHeight="1">
      <c r="C58" s="111"/>
      <c r="D58" s="112"/>
      <c r="E58" s="128" t="s">
        <v>121</v>
      </c>
      <c r="F58" s="430" t="s">
        <v>410</v>
      </c>
      <c r="G58" s="431"/>
      <c r="H58" s="129" t="s">
        <v>347</v>
      </c>
      <c r="I58" s="141">
        <v>1</v>
      </c>
      <c r="J58" s="115"/>
    </row>
    <row r="59" spans="3:10" ht="23.25" customHeight="1">
      <c r="C59" s="111"/>
      <c r="D59" s="112"/>
      <c r="E59" s="128" t="s">
        <v>122</v>
      </c>
      <c r="F59" s="430" t="s">
        <v>411</v>
      </c>
      <c r="G59" s="431"/>
      <c r="H59" s="129" t="s">
        <v>347</v>
      </c>
      <c r="I59" s="141"/>
      <c r="J59" s="115"/>
    </row>
    <row r="60" spans="3:10" ht="23.25" customHeight="1">
      <c r="C60" s="111"/>
      <c r="D60" s="112"/>
      <c r="E60" s="128" t="s">
        <v>123</v>
      </c>
      <c r="F60" s="430" t="s">
        <v>412</v>
      </c>
      <c r="G60" s="431"/>
      <c r="H60" s="129" t="s">
        <v>347</v>
      </c>
      <c r="I60" s="141"/>
      <c r="J60" s="115"/>
    </row>
    <row r="61" spans="3:10" ht="23.25" customHeight="1">
      <c r="C61" s="111"/>
      <c r="D61" s="112"/>
      <c r="E61" s="128" t="s">
        <v>227</v>
      </c>
      <c r="F61" s="430" t="s">
        <v>413</v>
      </c>
      <c r="G61" s="431"/>
      <c r="H61" s="129" t="s">
        <v>274</v>
      </c>
      <c r="I61" s="141">
        <v>22</v>
      </c>
      <c r="J61" s="115"/>
    </row>
    <row r="62" spans="3:10" ht="23.25" customHeight="1">
      <c r="C62" s="111"/>
      <c r="D62" s="112"/>
      <c r="E62" s="128" t="s">
        <v>320</v>
      </c>
      <c r="F62" s="430" t="s">
        <v>414</v>
      </c>
      <c r="G62" s="431"/>
      <c r="H62" s="129" t="s">
        <v>344</v>
      </c>
      <c r="I62" s="137">
        <v>160.11</v>
      </c>
      <c r="J62" s="115"/>
    </row>
    <row r="63" spans="3:10" ht="23.25" customHeight="1">
      <c r="C63" s="111"/>
      <c r="D63" s="112"/>
      <c r="E63" s="128" t="s">
        <v>321</v>
      </c>
      <c r="F63" s="430" t="s">
        <v>415</v>
      </c>
      <c r="G63" s="431"/>
      <c r="H63" s="129" t="s">
        <v>87</v>
      </c>
      <c r="I63" s="137">
        <v>44.8</v>
      </c>
      <c r="J63" s="115"/>
    </row>
    <row r="64" spans="3:10" ht="23.25" customHeight="1">
      <c r="C64" s="111"/>
      <c r="D64" s="112"/>
      <c r="E64" s="167" t="s">
        <v>293</v>
      </c>
      <c r="F64" s="438" t="s">
        <v>416</v>
      </c>
      <c r="G64" s="439"/>
      <c r="H64" s="132" t="s">
        <v>297</v>
      </c>
      <c r="I64" s="138">
        <v>1</v>
      </c>
      <c r="J64" s="115"/>
    </row>
    <row r="65" spans="3:10" ht="51" customHeight="1" thickBot="1">
      <c r="C65" s="111"/>
      <c r="D65" s="112"/>
      <c r="E65" s="134" t="s">
        <v>294</v>
      </c>
      <c r="F65" s="436" t="s">
        <v>6</v>
      </c>
      <c r="G65" s="437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64:G64"/>
    <mergeCell ref="F47:G47"/>
    <mergeCell ref="F40:G40"/>
    <mergeCell ref="F37:G37"/>
    <mergeCell ref="F38:G38"/>
    <mergeCell ref="F39:G39"/>
    <mergeCell ref="F42:G42"/>
    <mergeCell ref="F44:G44"/>
    <mergeCell ref="F41:G41"/>
    <mergeCell ref="F43:G43"/>
    <mergeCell ref="F46:G46"/>
    <mergeCell ref="F45:G45"/>
    <mergeCell ref="F54:G54"/>
    <mergeCell ref="F57:G57"/>
    <mergeCell ref="F53:G53"/>
    <mergeCell ref="F65:G65"/>
    <mergeCell ref="F59:G59"/>
    <mergeCell ref="F60:G60"/>
    <mergeCell ref="F61:G61"/>
    <mergeCell ref="F62:G62"/>
    <mergeCell ref="F63:G63"/>
    <mergeCell ref="F52:G52"/>
    <mergeCell ref="F49:G49"/>
    <mergeCell ref="F55:G55"/>
    <mergeCell ref="F48:G48"/>
    <mergeCell ref="F50:G50"/>
    <mergeCell ref="F51:G51"/>
    <mergeCell ref="F58:G58"/>
    <mergeCell ref="F56:G56"/>
  </mergeCells>
  <dataValidations count="6">
    <dataValidation type="decimal" allowBlank="1" showInputMessage="1" showErrorMessage="1" sqref="I54:I57 I62:I64 I24 I26:I45 I15:I17 I19:I20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1</cp:lastModifiedBy>
  <cp:lastPrinted>2012-05-22T08:44:35Z</cp:lastPrinted>
  <dcterms:created xsi:type="dcterms:W3CDTF">2007-06-09T08:43:05Z</dcterms:created>
  <dcterms:modified xsi:type="dcterms:W3CDTF">2012-05-22T08:54:09Z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