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<sst xmlns="http://schemas.openxmlformats.org/spreadsheetml/2006/main" count="1034" uniqueCount="179">
  <si>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</si>
  <si>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</si>
  <si>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</si>
  <si>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</si>
  <si>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</si>
  <si>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</si>
  <si>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</si>
  <si>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</si>
  <si>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</si>
  <si>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</si>
  <si>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</si>
  <si>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</si>
  <si>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</si>
  <si>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</si>
  <si>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</si>
  <si>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</si>
  <si>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</si>
  <si>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</si>
  <si>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</si>
  <si>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</si>
  <si>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</si>
  <si>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</si>
  <si>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</si>
  <si>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</si>
  <si>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</si>
  <si>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</si>
  <si>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</si>
  <si>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</si>
  <si>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</si>
  <si>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</si>
  <si>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</si>
  <si>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</si>
  <si>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</si>
  <si>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</si>
  <si>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</si>
  <si>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</si>
  <si>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</si>
  <si>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</si>
  <si>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</si>
  <si>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</si>
  <si>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</si>
  <si>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</si>
  <si>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</si>
  <si>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</si>
  <si>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</si>
  <si>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</si>
  <si>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</si>
  <si>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</si>
  <si>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</si>
  <si>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</si>
  <si>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</si>
  <si>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</si>
  <si>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</si>
  <si>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</si>
  <si>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</si>
  <si>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</si>
  <si>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</si>
  <si>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</si>
  <si>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</si>
  <si>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</si>
  <si>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</si>
  <si>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</si>
  <si>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</si>
  <si>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</si>
  <si>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</si>
  <si>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</si>
  <si>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</si>
  <si>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</si>
  <si>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</si>
  <si>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</si>
  <si>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</si>
  <si>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</si>
  <si>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</si>
  <si>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</si>
  <si>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</si>
  <si>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</si>
  <si>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</si>
  <si>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</si>
  <si>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</si>
  <si>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</si>
  <si>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</si>
  <si>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</si>
  <si>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</si>
  <si>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</si>
  <si>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</si>
  <si>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</si>
  <si>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</si>
  <si>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</si>
  <si>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</si>
  <si>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</si>
  <si>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</si>
  <si>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</si>
  <si>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</si>
  <si>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</si>
  <si>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</si>
  <si>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</si>
  <si>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</si>
  <si>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</si>
  <si>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</si>
  <si>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</si>
  <si>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</si>
  <si>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</si>
  <si>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</si>
  <si>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</si>
  <si>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</si>
  <si>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</si>
  <si>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</si>
  <si>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</si>
  <si>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</si>
  <si>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</si>
  <si>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</si>
  <si>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</si>
  <si>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</si>
  <si>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</si>
  <si>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</si>
  <si>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</si>
  <si>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</si>
  <si>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</si>
  <si>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</si>
  <si>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</si>
  <si>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</si>
  <si>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</si>
  <si>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</si>
  <si>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</si>
  <si>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</si>
  <si>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</si>
  <si>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</si>
  <si>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</si>
  <si>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</si>
  <si>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</si>
  <si>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</si>
  <si>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</si>
  <si>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</si>
  <si>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</si>
  <si>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</si>
  <si>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</si>
  <si>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</si>
  <si>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</si>
  <si>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</si>
  <si>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</si>
  <si>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</si>
  <si>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</si>
  <si>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</si>
  <si>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</si>
  <si>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</si>
  <si>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</si>
  <si>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</si>
  <si>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2023г.</t>
  </si>
  <si>
    <t>апрель 2023 года</t>
  </si>
  <si>
    <t>01.04.2023</t>
  </si>
  <si>
    <t>02.04.2023</t>
  </si>
  <si>
    <t>03.04.2023</t>
  </si>
  <si>
    <t>04.04.2023</t>
  </si>
  <si>
    <t>05.04.2023</t>
  </si>
  <si>
    <t>06.04.2023</t>
  </si>
  <si>
    <t>07.04.2023</t>
  </si>
  <si>
    <t>08.04.2023</t>
  </si>
  <si>
    <t>09.04.2023</t>
  </si>
  <si>
    <t>10.04.2023</t>
  </si>
  <si>
    <t>11.04.2023</t>
  </si>
  <si>
    <t>12.04.2023</t>
  </si>
  <si>
    <t>13.04.2023</t>
  </si>
  <si>
    <t>14.04.2023</t>
  </si>
  <si>
    <t>15.04.2023</t>
  </si>
  <si>
    <t>16.04.2023</t>
  </si>
  <si>
    <t>17.04.2023</t>
  </si>
  <si>
    <t>18.04.2023</t>
  </si>
  <si>
    <t>19.04.2023</t>
  </si>
  <si>
    <t>20.04.2023</t>
  </si>
  <si>
    <t>21.04.2023</t>
  </si>
  <si>
    <t>22.04.2023</t>
  </si>
  <si>
    <t>23.04.2023</t>
  </si>
  <si>
    <t>24.04.2023</t>
  </si>
  <si>
    <t>25.04.2023</t>
  </si>
  <si>
    <t>26.04.2023</t>
  </si>
  <si>
    <t>27.04.2023</t>
  </si>
  <si>
    <t>28.04.2023</t>
  </si>
  <si>
    <t>29.04.2023</t>
  </si>
  <si>
    <t>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</si>
</sst>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8" borderId="10" xfId="25"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J13" sqref="J1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5" t="s">
        <v>147</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08" t="s">
        <v>48</v>
      </c>
      <c r="B4" s="108"/>
      <c r="C4" s="108"/>
      <c r="D4" s="108"/>
      <c r="E4" s="108"/>
      <c r="F4" s="108"/>
    </row>
    <row r="5" spans="1:8" x14ac:dyDescent="0.25">
      <c r="A5" s="112"/>
      <c r="B5" s="112"/>
      <c r="C5" s="113" t="s">
        <v>29</v>
      </c>
      <c r="D5" s="114"/>
      <c r="E5" s="114"/>
      <c r="F5" s="115"/>
    </row>
    <row r="6" spans="1:8" x14ac:dyDescent="0.25">
      <c r="A6" s="112"/>
      <c r="B6" s="112"/>
      <c r="C6" s="3" t="s">
        <v>0</v>
      </c>
      <c r="D6" s="3" t="s">
        <v>1</v>
      </c>
      <c r="E6" s="3" t="s">
        <v>2</v>
      </c>
      <c r="F6" s="3" t="s">
        <v>3</v>
      </c>
    </row>
    <row r="7" spans="1:8" s="6" customFormat="1" x14ac:dyDescent="0.25">
      <c r="A7" s="109" t="s">
        <v>47</v>
      </c>
      <c r="B7" s="110"/>
      <c r="C7" s="4">
        <f>$F$12+'СЕТ СН'!F5+СВЦЭМ!$D$10+'СЕТ СН'!F8-'СЕТ СН'!F$15</f>
        <v>5941.1003179899999</v>
      </c>
      <c r="D7" s="4">
        <f>$F$12+'СЕТ СН'!G5+СВЦЭМ!$D$10+'СЕТ СН'!G8-'СЕТ СН'!G$15</f>
        <v>6321.5403179900004</v>
      </c>
      <c r="E7" s="4">
        <f>$F$12+'СЕТ СН'!H5+СВЦЭМ!$D$10+'СЕТ СН'!H8-'СЕТ СН'!H$15</f>
        <v>6444.3103179900008</v>
      </c>
      <c r="F7" s="4">
        <f>$F$12+'СЕТ СН'!I5+СВЦЭМ!$D$10+'СЕТ СН'!I8-'СЕТ СН'!I$15</f>
        <v>6696.3303179900004</v>
      </c>
      <c r="G7" s="5"/>
    </row>
    <row r="8" spans="1:8" x14ac:dyDescent="0.25">
      <c r="F8" s="8"/>
    </row>
    <row r="9" spans="1:8" ht="45.75" customHeight="1" x14ac:dyDescent="0.25">
      <c r="A9" s="100" t="s">
        <v>49</v>
      </c>
      <c r="B9" s="100"/>
      <c r="C9" s="100"/>
      <c r="D9" s="100"/>
      <c r="E9" s="100"/>
      <c r="F9" s="100"/>
    </row>
    <row r="10" spans="1:8" x14ac:dyDescent="0.25">
      <c r="B10" s="2"/>
      <c r="H10" s="2" t="s">
        <v>41</v>
      </c>
    </row>
    <row r="11" spans="1:8" ht="31.5" x14ac:dyDescent="0.25">
      <c r="A11" s="9"/>
      <c r="B11" s="111" t="s">
        <v>5</v>
      </c>
      <c r="C11" s="111"/>
      <c r="D11" s="111"/>
      <c r="E11" s="10" t="s">
        <v>4</v>
      </c>
      <c r="F11" s="11" t="s">
        <v>12</v>
      </c>
      <c r="G11" s="2" t="s">
        <v>41</v>
      </c>
    </row>
    <row r="12" spans="1:8" ht="31.5" x14ac:dyDescent="0.25">
      <c r="A12" s="12">
        <v>1</v>
      </c>
      <c r="B12" s="99" t="s">
        <v>50</v>
      </c>
      <c r="C12" s="99"/>
      <c r="D12" s="99"/>
      <c r="E12" s="13" t="s">
        <v>22</v>
      </c>
      <c r="F12" s="11">
        <f>ROUND(F13+F14*F15,8)+F34</f>
        <v>2797.86766472</v>
      </c>
      <c r="H12" s="2" t="s">
        <v>41</v>
      </c>
    </row>
    <row r="13" spans="1:8" ht="31.5" x14ac:dyDescent="0.25">
      <c r="A13" s="12">
        <v>2</v>
      </c>
      <c r="B13" s="99" t="s">
        <v>51</v>
      </c>
      <c r="C13" s="99"/>
      <c r="D13" s="99"/>
      <c r="E13" s="13" t="s">
        <v>22</v>
      </c>
      <c r="F13" s="11">
        <f>СВЦЭМ!$D$11</f>
        <v>1804.9921840100001</v>
      </c>
    </row>
    <row r="14" spans="1:8" ht="36" customHeight="1" x14ac:dyDescent="0.25">
      <c r="A14" s="12">
        <v>3</v>
      </c>
      <c r="B14" s="99" t="s">
        <v>52</v>
      </c>
      <c r="C14" s="99"/>
      <c r="D14" s="99"/>
      <c r="E14" s="13" t="s">
        <v>23</v>
      </c>
      <c r="F14" s="11">
        <f>СВЦЭМ!$D$12</f>
        <v>658788.55838490417</v>
      </c>
    </row>
    <row r="15" spans="1:8" ht="30.75" customHeight="1" x14ac:dyDescent="0.25">
      <c r="A15" s="12">
        <v>4</v>
      </c>
      <c r="B15" s="99" t="s">
        <v>53</v>
      </c>
      <c r="C15" s="99" t="s">
        <v>24</v>
      </c>
      <c r="D15" s="99" t="s">
        <v>24</v>
      </c>
      <c r="E15" s="14" t="s">
        <v>54</v>
      </c>
      <c r="F15" s="15">
        <f>ROUND(IF(F25-(F26+F33)&lt;=0,0,MAX(0,(F16-(F17+F24))/(F25-(F26+F33)))),11)</f>
        <v>1.5071231400000001E-3</v>
      </c>
    </row>
    <row r="16" spans="1:8" ht="36" customHeight="1" x14ac:dyDescent="0.25">
      <c r="A16" s="12">
        <v>5</v>
      </c>
      <c r="B16" s="99" t="s">
        <v>55</v>
      </c>
      <c r="C16" s="99" t="s">
        <v>25</v>
      </c>
      <c r="D16" s="99" t="s">
        <v>6</v>
      </c>
      <c r="E16" s="13" t="s">
        <v>6</v>
      </c>
      <c r="F16" s="16">
        <f>СВЦЭМ!$D$27</f>
        <v>19.713999999999999</v>
      </c>
    </row>
    <row r="17" spans="1:6" ht="33" customHeight="1" x14ac:dyDescent="0.25">
      <c r="A17" s="12">
        <v>6</v>
      </c>
      <c r="B17" s="99" t="s">
        <v>56</v>
      </c>
      <c r="C17" s="99" t="s">
        <v>25</v>
      </c>
      <c r="D17" s="99" t="s">
        <v>6</v>
      </c>
      <c r="E17" s="13" t="s">
        <v>6</v>
      </c>
      <c r="F17" s="16">
        <f>SUM(F19:F23)</f>
        <v>19.619</v>
      </c>
    </row>
    <row r="18" spans="1:6" ht="13.5" customHeight="1" x14ac:dyDescent="0.25">
      <c r="A18" s="12"/>
      <c r="B18" s="102" t="s">
        <v>57</v>
      </c>
      <c r="C18" s="103"/>
      <c r="D18" s="103"/>
      <c r="E18" s="103"/>
      <c r="F18" s="104"/>
    </row>
    <row r="19" spans="1:6" x14ac:dyDescent="0.25">
      <c r="A19" s="12">
        <v>6.1</v>
      </c>
      <c r="B19" s="99" t="s">
        <v>58</v>
      </c>
      <c r="C19" s="99"/>
      <c r="D19" s="99"/>
      <c r="E19" s="13" t="s">
        <v>6</v>
      </c>
      <c r="F19" s="16">
        <v>0</v>
      </c>
    </row>
    <row r="20" spans="1:6" x14ac:dyDescent="0.25">
      <c r="A20" s="12">
        <v>6.2</v>
      </c>
      <c r="B20" s="99" t="s">
        <v>59</v>
      </c>
      <c r="C20" s="99"/>
      <c r="D20" s="99"/>
      <c r="E20" s="13" t="s">
        <v>6</v>
      </c>
      <c r="F20" s="16">
        <v>0</v>
      </c>
    </row>
    <row r="21" spans="1:6" x14ac:dyDescent="0.25">
      <c r="A21" s="12">
        <v>6.3</v>
      </c>
      <c r="B21" s="99" t="s">
        <v>60</v>
      </c>
      <c r="C21" s="99"/>
      <c r="D21" s="99"/>
      <c r="E21" s="13" t="s">
        <v>6</v>
      </c>
      <c r="F21" s="16">
        <v>0</v>
      </c>
    </row>
    <row r="22" spans="1:6" x14ac:dyDescent="0.25">
      <c r="A22" s="12">
        <v>6.4</v>
      </c>
      <c r="B22" s="99" t="s">
        <v>61</v>
      </c>
      <c r="C22" s="99"/>
      <c r="D22" s="99"/>
      <c r="E22" s="13" t="s">
        <v>6</v>
      </c>
      <c r="F22" s="16">
        <v>0</v>
      </c>
    </row>
    <row r="23" spans="1:6" x14ac:dyDescent="0.25">
      <c r="A23" s="12">
        <v>6.5</v>
      </c>
      <c r="B23" s="99" t="s">
        <v>62</v>
      </c>
      <c r="C23" s="99"/>
      <c r="D23" s="99"/>
      <c r="E23" s="13" t="s">
        <v>6</v>
      </c>
      <c r="F23" s="16">
        <v>19.619</v>
      </c>
    </row>
    <row r="24" spans="1:6" ht="31.5" customHeight="1" x14ac:dyDescent="0.25">
      <c r="A24" s="12">
        <v>7</v>
      </c>
      <c r="B24" s="99" t="s">
        <v>26</v>
      </c>
      <c r="C24" s="99" t="s">
        <v>25</v>
      </c>
      <c r="D24" s="99" t="s">
        <v>6</v>
      </c>
      <c r="E24" s="13" t="s">
        <v>6</v>
      </c>
      <c r="F24" s="16">
        <v>0</v>
      </c>
    </row>
    <row r="25" spans="1:6" ht="30" customHeight="1" x14ac:dyDescent="0.25">
      <c r="A25" s="12">
        <v>8</v>
      </c>
      <c r="B25" s="99" t="s">
        <v>63</v>
      </c>
      <c r="C25" s="99" t="s">
        <v>27</v>
      </c>
      <c r="D25" s="99" t="s">
        <v>28</v>
      </c>
      <c r="E25" s="13" t="s">
        <v>64</v>
      </c>
      <c r="F25" s="16">
        <f>СВЦЭМ!$D$26</f>
        <v>15024.531000000001</v>
      </c>
    </row>
    <row r="26" spans="1:6" ht="30.75" customHeight="1" x14ac:dyDescent="0.25">
      <c r="A26" s="12">
        <v>9</v>
      </c>
      <c r="B26" s="99" t="s">
        <v>65</v>
      </c>
      <c r="C26" s="99" t="s">
        <v>27</v>
      </c>
      <c r="D26" s="99" t="s">
        <v>28</v>
      </c>
      <c r="E26" s="13" t="s">
        <v>64</v>
      </c>
      <c r="F26" s="16">
        <f>SUM(F28:F32)</f>
        <v>14961.497000000008</v>
      </c>
    </row>
    <row r="27" spans="1:6" x14ac:dyDescent="0.25">
      <c r="A27" s="12"/>
      <c r="B27" s="102" t="s">
        <v>57</v>
      </c>
      <c r="C27" s="103"/>
      <c r="D27" s="103"/>
      <c r="E27" s="103"/>
      <c r="F27" s="104"/>
    </row>
    <row r="28" spans="1:6" x14ac:dyDescent="0.25">
      <c r="A28" s="12">
        <v>9.1</v>
      </c>
      <c r="B28" s="99" t="s">
        <v>58</v>
      </c>
      <c r="C28" s="99"/>
      <c r="D28" s="99"/>
      <c r="E28" s="13" t="s">
        <v>64</v>
      </c>
      <c r="F28" s="16">
        <v>0</v>
      </c>
    </row>
    <row r="29" spans="1:6" x14ac:dyDescent="0.25">
      <c r="A29" s="12">
        <v>9.1999999999999993</v>
      </c>
      <c r="B29" s="99" t="s">
        <v>59</v>
      </c>
      <c r="C29" s="99"/>
      <c r="D29" s="99"/>
      <c r="E29" s="13" t="s">
        <v>64</v>
      </c>
      <c r="F29" s="86">
        <v>0</v>
      </c>
    </row>
    <row r="30" spans="1:6" x14ac:dyDescent="0.25">
      <c r="A30" s="12">
        <v>9.3000000000000007</v>
      </c>
      <c r="B30" s="99" t="s">
        <v>60</v>
      </c>
      <c r="C30" s="99"/>
      <c r="D30" s="99"/>
      <c r="E30" s="13" t="s">
        <v>64</v>
      </c>
      <c r="F30" s="16">
        <v>0</v>
      </c>
    </row>
    <row r="31" spans="1:6" x14ac:dyDescent="0.25">
      <c r="A31" s="12">
        <v>9.4</v>
      </c>
      <c r="B31" s="99" t="s">
        <v>61</v>
      </c>
      <c r="C31" s="99"/>
      <c r="D31" s="99"/>
      <c r="E31" s="13" t="s">
        <v>64</v>
      </c>
      <c r="F31" s="16">
        <v>0</v>
      </c>
    </row>
    <row r="32" spans="1:6" x14ac:dyDescent="0.25">
      <c r="A32" s="12">
        <v>9.5</v>
      </c>
      <c r="B32" s="99" t="s">
        <v>62</v>
      </c>
      <c r="C32" s="99"/>
      <c r="D32" s="99"/>
      <c r="E32" s="13" t="s">
        <v>64</v>
      </c>
      <c r="F32" s="86">
        <v>14961.497000000008</v>
      </c>
    </row>
    <row r="33" spans="1:6" ht="34.5" customHeight="1" x14ac:dyDescent="0.25">
      <c r="A33" s="12">
        <v>10</v>
      </c>
      <c r="B33" s="99" t="s">
        <v>66</v>
      </c>
      <c r="C33" s="99" t="s">
        <v>27</v>
      </c>
      <c r="D33" s="99" t="s">
        <v>28</v>
      </c>
      <c r="E33" s="13" t="s">
        <v>64</v>
      </c>
      <c r="F33" s="16">
        <v>0</v>
      </c>
    </row>
    <row r="34" spans="1:6" ht="42" customHeight="1" x14ac:dyDescent="0.25">
      <c r="A34" s="12">
        <v>11</v>
      </c>
      <c r="B34" s="99" t="s">
        <v>67</v>
      </c>
      <c r="C34" s="99"/>
      <c r="D34" s="99" t="s">
        <v>22</v>
      </c>
      <c r="E34" s="17" t="s">
        <v>22</v>
      </c>
      <c r="F34" s="11">
        <v>0</v>
      </c>
    </row>
    <row r="36" spans="1:6" ht="15.75" customHeight="1" x14ac:dyDescent="0.25">
      <c r="A36" s="101" t="s">
        <v>68</v>
      </c>
      <c r="B36" s="101"/>
      <c r="C36" s="101"/>
      <c r="D36" s="101"/>
      <c r="E36" s="101"/>
      <c r="F36" s="101"/>
    </row>
    <row r="37" spans="1:6" x14ac:dyDescent="0.25">
      <c r="A37" s="101"/>
      <c r="B37" s="101"/>
      <c r="C37" s="101"/>
      <c r="D37" s="101"/>
      <c r="E37" s="101"/>
      <c r="F37" s="101"/>
    </row>
    <row r="38" spans="1:6" x14ac:dyDescent="0.25">
      <c r="A38" s="101"/>
      <c r="B38" s="101"/>
      <c r="C38" s="101"/>
      <c r="D38" s="101"/>
      <c r="E38" s="101"/>
      <c r="F38" s="101"/>
    </row>
    <row r="39" spans="1:6" x14ac:dyDescent="0.25">
      <c r="A39" s="101"/>
      <c r="B39" s="101"/>
      <c r="C39" s="101"/>
      <c r="D39" s="101"/>
      <c r="E39" s="101"/>
      <c r="F39" s="101"/>
    </row>
    <row r="40" spans="1:6" x14ac:dyDescent="0.25">
      <c r="A40" s="101"/>
      <c r="B40" s="101"/>
      <c r="C40" s="101"/>
      <c r="D40" s="101"/>
      <c r="E40" s="101"/>
      <c r="F40" s="101"/>
    </row>
    <row r="41" spans="1:6" x14ac:dyDescent="0.25">
      <c r="A41" s="101"/>
      <c r="B41" s="101"/>
      <c r="C41" s="101"/>
      <c r="D41" s="101"/>
      <c r="E41" s="101"/>
      <c r="F41" s="101"/>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2023г.</v>
      </c>
      <c r="B1" s="116"/>
      <c r="C1" s="116"/>
      <c r="D1" s="116"/>
      <c r="E1" s="116"/>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69</v>
      </c>
      <c r="B6" s="23"/>
    </row>
    <row r="7" spans="1:6" x14ac:dyDescent="0.25">
      <c r="A7" s="119" t="s">
        <v>70</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5031.6071865200001</v>
      </c>
      <c r="C9" s="4">
        <f>СВЦЭМ!$D$14+'СЕТ СН'!G5+СВЦЭМ!$D$10+'СЕТ СН'!G8-'СЕТ СН'!G$16</f>
        <v>5412.0471865200007</v>
      </c>
      <c r="D9" s="4">
        <f>СВЦЭМ!$D$14+'СЕТ СН'!H5+СВЦЭМ!$D$10+'СЕТ СН'!H8-'СЕТ СН'!H$16</f>
        <v>5534.8171865200002</v>
      </c>
      <c r="E9" s="4">
        <f>СВЦЭМ!$D$14+'СЕТ СН'!I5+СВЦЭМ!$D$10+'СЕТ СН'!I8-'СЕТ СН'!I$16</f>
        <v>5786.8371865200006</v>
      </c>
    </row>
    <row r="10" spans="1:6" x14ac:dyDescent="0.25">
      <c r="A10" s="26" t="s">
        <v>35</v>
      </c>
      <c r="B10" s="4">
        <f>СВЦЭМ!$D$15+'СЕТ СН'!F5+СВЦЭМ!$D$10+'СЕТ СН'!F8-'СЕТ СН'!F$16</f>
        <v>5813.3299361099998</v>
      </c>
      <c r="C10" s="4">
        <f>СВЦЭМ!$D$15+'СЕТ СН'!G5+СВЦЭМ!$D$10+'СЕТ СН'!G8-'СЕТ СН'!G$16</f>
        <v>6193.7699361100003</v>
      </c>
      <c r="D10" s="4">
        <f>СВЦЭМ!$D$15+'СЕТ СН'!H5+СВЦЭМ!$D$10+'СЕТ СН'!H8-'СЕТ СН'!H$16</f>
        <v>6316.5399361100008</v>
      </c>
      <c r="E10" s="4">
        <f>СВЦЭМ!$D$15+'СЕТ СН'!I5+СВЦЭМ!$D$10+'СЕТ СН'!I8-'СЕТ СН'!I$16</f>
        <v>6568.5599361100003</v>
      </c>
    </row>
    <row r="11" spans="1:6" x14ac:dyDescent="0.25">
      <c r="A11" s="26" t="s">
        <v>36</v>
      </c>
      <c r="B11" s="4">
        <f>СВЦЭМ!$D$16+'СЕТ СН'!F5+СВЦЭМ!$D$10+'СЕТ СН'!F8-'СЕТ СН'!F$16</f>
        <v>7161.3364343800004</v>
      </c>
      <c r="C11" s="4">
        <f>СВЦЭМ!$D$16+'СЕТ СН'!G5+СВЦЭМ!$D$10+'СЕТ СН'!G8-'СЕТ СН'!G$16</f>
        <v>7541.7764343800009</v>
      </c>
      <c r="D11" s="4">
        <f>СВЦЭМ!$D$16+'СЕТ СН'!H5+СВЦЭМ!$D$10+'СЕТ СН'!H8-'СЕТ СН'!H$16</f>
        <v>7664.5464343800004</v>
      </c>
      <c r="E11" s="4">
        <f>СВЦЭМ!$D$16+'СЕТ СН'!I5+СВЦЭМ!$D$10+'СЕТ СН'!I8-'СЕТ СН'!I$16</f>
        <v>7916.5664343799999</v>
      </c>
    </row>
    <row r="12" spans="1:6" x14ac:dyDescent="0.25">
      <c r="A12" s="118"/>
      <c r="B12" s="118"/>
      <c r="C12" s="118"/>
      <c r="D12" s="118"/>
      <c r="E12" s="118"/>
    </row>
    <row r="13" spans="1:6" x14ac:dyDescent="0.25">
      <c r="A13" s="27" t="s">
        <v>71</v>
      </c>
      <c r="B13" s="23"/>
    </row>
    <row r="14" spans="1:6" x14ac:dyDescent="0.25">
      <c r="A14" s="119" t="s">
        <v>70</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5031.6071865200001</v>
      </c>
      <c r="C16" s="28">
        <f>СВЦЭМ!$D$14+'СЕТ СН'!G5+СВЦЭМ!$D$10+'СЕТ СН'!G8-'СЕТ СН'!G$16</f>
        <v>5412.0471865200007</v>
      </c>
      <c r="D16" s="28">
        <f>СВЦЭМ!$D$14+'СЕТ СН'!H5+СВЦЭМ!$D$10+'СЕТ СН'!H8-'СЕТ СН'!H$16</f>
        <v>5534.8171865200002</v>
      </c>
      <c r="E16" s="28">
        <f>СВЦЭМ!$D$14+'СЕТ СН'!I5+СВЦЭМ!$D$10+'СЕТ СН'!I8-'СЕТ СН'!I$16</f>
        <v>5786.8371865200006</v>
      </c>
    </row>
    <row r="17" spans="1:5" x14ac:dyDescent="0.25">
      <c r="A17" s="26" t="s">
        <v>37</v>
      </c>
      <c r="B17" s="28">
        <f>СВЦЭМ!$D$17+'СЕТ СН'!F5+СВЦЭМ!$D$10+'СЕТ СН'!F8-'СЕТ СН'!F$16</f>
        <v>6234.7717091200002</v>
      </c>
      <c r="C17" s="28">
        <f>СВЦЭМ!$D$17+'СЕТ СН'!G5+СВЦЭМ!$D$10+'СЕТ СН'!G8-'СЕТ СН'!G$16</f>
        <v>6615.2117091199998</v>
      </c>
      <c r="D17" s="28">
        <f>СВЦЭМ!$D$17+'СЕТ СН'!H5+СВЦЭМ!$D$10+'СЕТ СН'!H8-'СЕТ СН'!H$16</f>
        <v>6737.9817091200002</v>
      </c>
      <c r="E17" s="28">
        <f>СВЦЭМ!$D$17+'СЕТ СН'!I5+СВЦЭМ!$D$10+'СЕТ СН'!I8-'СЕТ СН'!I$16</f>
        <v>6990.0017091200007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38</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15.75" x14ac:dyDescent="0.2">
      <c r="A4" s="138" t="s">
        <v>8</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01.04.2023</v>
      </c>
      <c r="B12" s="36">
        <f>SUMIFS(СВЦЭМ!$C$39:$C$782,СВЦЭМ!$A$39:$A$782,$A12,СВЦЭМ!$B$39:$B$782,B$11)+'СЕТ СН'!$F$9+СВЦЭМ!$D$10+'СЕТ СН'!$F$5-'СЕТ СН'!$F$17</f>
        <v>4791.2401693400006</v>
      </c>
      <c r="C12" s="36">
        <f>SUMIFS(СВЦЭМ!$C$39:$C$782,СВЦЭМ!$A$39:$A$782,$A12,СВЦЭМ!$B$39:$B$782,C$11)+'СЕТ СН'!$F$9+СВЦЭМ!$D$10+'СЕТ СН'!$F$5-'СЕТ СН'!$F$17</f>
        <v>4870.8780438900003</v>
      </c>
      <c r="D12" s="36">
        <f>SUMIFS(СВЦЭМ!$C$39:$C$782,СВЦЭМ!$A$39:$A$782,$A12,СВЦЭМ!$B$39:$B$782,D$11)+'СЕТ СН'!$F$9+СВЦЭМ!$D$10+'СЕТ СН'!$F$5-'СЕТ СН'!$F$17</f>
        <v>4942.3653891000004</v>
      </c>
      <c r="E12" s="36">
        <f>SUMIFS(СВЦЭМ!$C$39:$C$782,СВЦЭМ!$A$39:$A$782,$A12,СВЦЭМ!$B$39:$B$782,E$11)+'СЕТ СН'!$F$9+СВЦЭМ!$D$10+'СЕТ СН'!$F$5-'СЕТ СН'!$F$17</f>
        <v>5029.9603298299999</v>
      </c>
      <c r="F12" s="36">
        <f>SUMIFS(СВЦЭМ!$C$39:$C$782,СВЦЭМ!$A$39:$A$782,$A12,СВЦЭМ!$B$39:$B$782,F$11)+'СЕТ СН'!$F$9+СВЦЭМ!$D$10+'СЕТ СН'!$F$5-'СЕТ СН'!$F$17</f>
        <v>5044.7330503399999</v>
      </c>
      <c r="G12" s="36">
        <f>SUMIFS(СВЦЭМ!$C$39:$C$782,СВЦЭМ!$A$39:$A$782,$A12,СВЦЭМ!$B$39:$B$782,G$11)+'СЕТ СН'!$F$9+СВЦЭМ!$D$10+'СЕТ СН'!$F$5-'СЕТ СН'!$F$17</f>
        <v>5027.8082312400002</v>
      </c>
      <c r="H12" s="36">
        <f>SUMIFS(СВЦЭМ!$C$39:$C$782,СВЦЭМ!$A$39:$A$782,$A12,СВЦЭМ!$B$39:$B$782,H$11)+'СЕТ СН'!$F$9+СВЦЭМ!$D$10+'СЕТ СН'!$F$5-'СЕТ СН'!$F$17</f>
        <v>4990.0538587499996</v>
      </c>
      <c r="I12" s="36">
        <f>SUMIFS(СВЦЭМ!$C$39:$C$782,СВЦЭМ!$A$39:$A$782,$A12,СВЦЭМ!$B$39:$B$782,I$11)+'СЕТ СН'!$F$9+СВЦЭМ!$D$10+'СЕТ СН'!$F$5-'СЕТ СН'!$F$17</f>
        <v>4928.0736393400002</v>
      </c>
      <c r="J12" s="36">
        <f>SUMIFS(СВЦЭМ!$C$39:$C$782,СВЦЭМ!$A$39:$A$782,$A12,СВЦЭМ!$B$39:$B$782,J$11)+'СЕТ СН'!$F$9+СВЦЭМ!$D$10+'СЕТ СН'!$F$5-'СЕТ СН'!$F$17</f>
        <v>4869.6627487900005</v>
      </c>
      <c r="K12" s="36">
        <f>SUMIFS(СВЦЭМ!$C$39:$C$782,СВЦЭМ!$A$39:$A$782,$A12,СВЦЭМ!$B$39:$B$782,K$11)+'СЕТ СН'!$F$9+СВЦЭМ!$D$10+'СЕТ СН'!$F$5-'СЕТ СН'!$F$17</f>
        <v>4795.7565126700001</v>
      </c>
      <c r="L12" s="36">
        <f>SUMIFS(СВЦЭМ!$C$39:$C$782,СВЦЭМ!$A$39:$A$782,$A12,СВЦЭМ!$B$39:$B$782,L$11)+'СЕТ СН'!$F$9+СВЦЭМ!$D$10+'СЕТ СН'!$F$5-'СЕТ СН'!$F$17</f>
        <v>4790.52327737</v>
      </c>
      <c r="M12" s="36">
        <f>SUMIFS(СВЦЭМ!$C$39:$C$782,СВЦЭМ!$A$39:$A$782,$A12,СВЦЭМ!$B$39:$B$782,M$11)+'СЕТ СН'!$F$9+СВЦЭМ!$D$10+'СЕТ СН'!$F$5-'СЕТ СН'!$F$17</f>
        <v>4795.5824312300001</v>
      </c>
      <c r="N12" s="36">
        <f>SUMIFS(СВЦЭМ!$C$39:$C$782,СВЦЭМ!$A$39:$A$782,$A12,СВЦЭМ!$B$39:$B$782,N$11)+'СЕТ СН'!$F$9+СВЦЭМ!$D$10+'СЕТ СН'!$F$5-'СЕТ СН'!$F$17</f>
        <v>4815.1739781699998</v>
      </c>
      <c r="O12" s="36">
        <f>SUMIFS(СВЦЭМ!$C$39:$C$782,СВЦЭМ!$A$39:$A$782,$A12,СВЦЭМ!$B$39:$B$782,O$11)+'СЕТ СН'!$F$9+СВЦЭМ!$D$10+'СЕТ СН'!$F$5-'СЕТ СН'!$F$17</f>
        <v>4842.8590160800004</v>
      </c>
      <c r="P12" s="36">
        <f>SUMIFS(СВЦЭМ!$C$39:$C$782,СВЦЭМ!$A$39:$A$782,$A12,СВЦЭМ!$B$39:$B$782,P$11)+'СЕТ СН'!$F$9+СВЦЭМ!$D$10+'СЕТ СН'!$F$5-'СЕТ СН'!$F$17</f>
        <v>4855.1411711300007</v>
      </c>
      <c r="Q12" s="36">
        <f>SUMIFS(СВЦЭМ!$C$39:$C$782,СВЦЭМ!$A$39:$A$782,$A12,СВЦЭМ!$B$39:$B$782,Q$11)+'СЕТ СН'!$F$9+СВЦЭМ!$D$10+'СЕТ СН'!$F$5-'СЕТ СН'!$F$17</f>
        <v>4890.7464424899999</v>
      </c>
      <c r="R12" s="36">
        <f>SUMIFS(СВЦЭМ!$C$39:$C$782,СВЦЭМ!$A$39:$A$782,$A12,СВЦЭМ!$B$39:$B$782,R$11)+'СЕТ СН'!$F$9+СВЦЭМ!$D$10+'СЕТ СН'!$F$5-'СЕТ СН'!$F$17</f>
        <v>4932.3239946900003</v>
      </c>
      <c r="S12" s="36">
        <f>SUMIFS(СВЦЭМ!$C$39:$C$782,СВЦЭМ!$A$39:$A$782,$A12,СВЦЭМ!$B$39:$B$782,S$11)+'СЕТ СН'!$F$9+СВЦЭМ!$D$10+'СЕТ СН'!$F$5-'СЕТ СН'!$F$17</f>
        <v>5133.3171893500003</v>
      </c>
      <c r="T12" s="36">
        <f>SUMIFS(СВЦЭМ!$C$39:$C$782,СВЦЭМ!$A$39:$A$782,$A12,СВЦЭМ!$B$39:$B$782,T$11)+'СЕТ СН'!$F$9+СВЦЭМ!$D$10+'СЕТ СН'!$F$5-'СЕТ СН'!$F$17</f>
        <v>4956.4950553600002</v>
      </c>
      <c r="U12" s="36">
        <f>SUMIFS(СВЦЭМ!$C$39:$C$782,СВЦЭМ!$A$39:$A$782,$A12,СВЦЭМ!$B$39:$B$782,U$11)+'СЕТ СН'!$F$9+СВЦЭМ!$D$10+'СЕТ СН'!$F$5-'СЕТ СН'!$F$17</f>
        <v>4897.8022084499999</v>
      </c>
      <c r="V12" s="36">
        <f>SUMIFS(СВЦЭМ!$C$39:$C$782,СВЦЭМ!$A$39:$A$782,$A12,СВЦЭМ!$B$39:$B$782,V$11)+'СЕТ СН'!$F$9+СВЦЭМ!$D$10+'СЕТ СН'!$F$5-'СЕТ СН'!$F$17</f>
        <v>4861.8705706300007</v>
      </c>
      <c r="W12" s="36">
        <f>SUMIFS(СВЦЭМ!$C$39:$C$782,СВЦЭМ!$A$39:$A$782,$A12,СВЦЭМ!$B$39:$B$782,W$11)+'СЕТ СН'!$F$9+СВЦЭМ!$D$10+'СЕТ СН'!$F$5-'СЕТ СН'!$F$17</f>
        <v>4870.7313493500005</v>
      </c>
      <c r="X12" s="36">
        <f>SUMIFS(СВЦЭМ!$C$39:$C$782,СВЦЭМ!$A$39:$A$782,$A12,СВЦЭМ!$B$39:$B$782,X$11)+'СЕТ СН'!$F$9+СВЦЭМ!$D$10+'СЕТ СН'!$F$5-'СЕТ СН'!$F$17</f>
        <v>4921.6909630999999</v>
      </c>
      <c r="Y12" s="36">
        <f>SUMIFS(СВЦЭМ!$C$39:$C$782,СВЦЭМ!$A$39:$A$782,$A12,СВЦЭМ!$B$39:$B$782,Y$11)+'СЕТ СН'!$F$9+СВЦЭМ!$D$10+'СЕТ СН'!$F$5-'СЕТ СН'!$F$17</f>
        <v>4988.6851000699999</v>
      </c>
      <c r="AA12" s="37"/>
    </row>
    <row r="13" spans="1:27" ht="15.75" x14ac:dyDescent="0.2">
      <c r="A13" s="35">
        <f>A12+1</f>
        <v>45018</v>
      </c>
      <c r="B13" s="36">
        <f>SUMIFS(СВЦЭМ!$C$39:$C$782,СВЦЭМ!$A$39:$A$782,$A13,СВЦЭМ!$B$39:$B$782,B$11)+'СЕТ СН'!$F$9+СВЦЭМ!$D$10+'СЕТ СН'!$F$5-'СЕТ СН'!$F$17</f>
        <v>5065.4692016099998</v>
      </c>
      <c r="C13" s="36">
        <f>SUMIFS(СВЦЭМ!$C$39:$C$782,СВЦЭМ!$A$39:$A$782,$A13,СВЦЭМ!$B$39:$B$782,C$11)+'СЕТ СН'!$F$9+СВЦЭМ!$D$10+'СЕТ СН'!$F$5-'СЕТ СН'!$F$17</f>
        <v>5152.2436413699998</v>
      </c>
      <c r="D13" s="36">
        <f>SUMIFS(СВЦЭМ!$C$39:$C$782,СВЦЭМ!$A$39:$A$782,$A13,СВЦЭМ!$B$39:$B$782,D$11)+'СЕТ СН'!$F$9+СВЦЭМ!$D$10+'СЕТ СН'!$F$5-'СЕТ СН'!$F$17</f>
        <v>5246.5609281500001</v>
      </c>
      <c r="E13" s="36">
        <f>SUMIFS(СВЦЭМ!$C$39:$C$782,СВЦЭМ!$A$39:$A$782,$A13,СВЦЭМ!$B$39:$B$782,E$11)+'СЕТ СН'!$F$9+СВЦЭМ!$D$10+'СЕТ СН'!$F$5-'СЕТ СН'!$F$17</f>
        <v>5241.4679022700002</v>
      </c>
      <c r="F13" s="36">
        <f>SUMIFS(СВЦЭМ!$C$39:$C$782,СВЦЭМ!$A$39:$A$782,$A13,СВЦЭМ!$B$39:$B$782,F$11)+'СЕТ СН'!$F$9+СВЦЭМ!$D$10+'СЕТ СН'!$F$5-'СЕТ СН'!$F$17</f>
        <v>5211.9092488099996</v>
      </c>
      <c r="G13" s="36">
        <f>SUMIFS(СВЦЭМ!$C$39:$C$782,СВЦЭМ!$A$39:$A$782,$A13,СВЦЭМ!$B$39:$B$782,G$11)+'СЕТ СН'!$F$9+СВЦЭМ!$D$10+'СЕТ СН'!$F$5-'СЕТ СН'!$F$17</f>
        <v>5200.5372130400001</v>
      </c>
      <c r="H13" s="36">
        <f>SUMIFS(СВЦЭМ!$C$39:$C$782,СВЦЭМ!$A$39:$A$782,$A13,СВЦЭМ!$B$39:$B$782,H$11)+'СЕТ СН'!$F$9+СВЦЭМ!$D$10+'СЕТ СН'!$F$5-'СЕТ СН'!$F$17</f>
        <v>5191.8744326300002</v>
      </c>
      <c r="I13" s="36">
        <f>SUMIFS(СВЦЭМ!$C$39:$C$782,СВЦЭМ!$A$39:$A$782,$A13,СВЦЭМ!$B$39:$B$782,I$11)+'СЕТ СН'!$F$9+СВЦЭМ!$D$10+'СЕТ СН'!$F$5-'СЕТ СН'!$F$17</f>
        <v>5134.7771945499999</v>
      </c>
      <c r="J13" s="36">
        <f>SUMIFS(СВЦЭМ!$C$39:$C$782,СВЦЭМ!$A$39:$A$782,$A13,СВЦЭМ!$B$39:$B$782,J$11)+'СЕТ СН'!$F$9+СВЦЭМ!$D$10+'СЕТ СН'!$F$5-'СЕТ СН'!$F$17</f>
        <v>5131.1797915500001</v>
      </c>
      <c r="K13" s="36">
        <f>SUMIFS(СВЦЭМ!$C$39:$C$782,СВЦЭМ!$A$39:$A$782,$A13,СВЦЭМ!$B$39:$B$782,K$11)+'СЕТ СН'!$F$9+СВЦЭМ!$D$10+'СЕТ СН'!$F$5-'СЕТ СН'!$F$17</f>
        <v>5050.8126755800004</v>
      </c>
      <c r="L13" s="36">
        <f>SUMIFS(СВЦЭМ!$C$39:$C$782,СВЦЭМ!$A$39:$A$782,$A13,СВЦЭМ!$B$39:$B$782,L$11)+'СЕТ СН'!$F$9+СВЦЭМ!$D$10+'СЕТ СН'!$F$5-'СЕТ СН'!$F$17</f>
        <v>5019.0824734400003</v>
      </c>
      <c r="M13" s="36">
        <f>SUMIFS(СВЦЭМ!$C$39:$C$782,СВЦЭМ!$A$39:$A$782,$A13,СВЦЭМ!$B$39:$B$782,M$11)+'СЕТ СН'!$F$9+СВЦЭМ!$D$10+'СЕТ СН'!$F$5-'СЕТ СН'!$F$17</f>
        <v>5012.6029262700004</v>
      </c>
      <c r="N13" s="36">
        <f>SUMIFS(СВЦЭМ!$C$39:$C$782,СВЦЭМ!$A$39:$A$782,$A13,СВЦЭМ!$B$39:$B$782,N$11)+'СЕТ СН'!$F$9+СВЦЭМ!$D$10+'СЕТ СН'!$F$5-'СЕТ СН'!$F$17</f>
        <v>5047.0745084199998</v>
      </c>
      <c r="O13" s="36">
        <f>SUMIFS(СВЦЭМ!$C$39:$C$782,СВЦЭМ!$A$39:$A$782,$A13,СВЦЭМ!$B$39:$B$782,O$11)+'СЕТ СН'!$F$9+СВЦЭМ!$D$10+'СЕТ СН'!$F$5-'СЕТ СН'!$F$17</f>
        <v>5080.72090475</v>
      </c>
      <c r="P13" s="36">
        <f>SUMIFS(СВЦЭМ!$C$39:$C$782,СВЦЭМ!$A$39:$A$782,$A13,СВЦЭМ!$B$39:$B$782,P$11)+'СЕТ СН'!$F$9+СВЦЭМ!$D$10+'СЕТ СН'!$F$5-'СЕТ СН'!$F$17</f>
        <v>5090.01773615</v>
      </c>
      <c r="Q13" s="36">
        <f>SUMIFS(СВЦЭМ!$C$39:$C$782,СВЦЭМ!$A$39:$A$782,$A13,СВЦЭМ!$B$39:$B$782,Q$11)+'СЕТ СН'!$F$9+СВЦЭМ!$D$10+'СЕТ СН'!$F$5-'СЕТ СН'!$F$17</f>
        <v>5110.2010676700002</v>
      </c>
      <c r="R13" s="36">
        <f>SUMIFS(СВЦЭМ!$C$39:$C$782,СВЦЭМ!$A$39:$A$782,$A13,СВЦЭМ!$B$39:$B$782,R$11)+'СЕТ СН'!$F$9+СВЦЭМ!$D$10+'СЕТ СН'!$F$5-'СЕТ СН'!$F$17</f>
        <v>5097.9292003999999</v>
      </c>
      <c r="S13" s="36">
        <f>SUMIFS(СВЦЭМ!$C$39:$C$782,СВЦЭМ!$A$39:$A$782,$A13,СВЦЭМ!$B$39:$B$782,S$11)+'СЕТ СН'!$F$9+СВЦЭМ!$D$10+'СЕТ СН'!$F$5-'СЕТ СН'!$F$17</f>
        <v>5065.0467913000002</v>
      </c>
      <c r="T13" s="36">
        <f>SUMIFS(СВЦЭМ!$C$39:$C$782,СВЦЭМ!$A$39:$A$782,$A13,СВЦЭМ!$B$39:$B$782,T$11)+'СЕТ СН'!$F$9+СВЦЭМ!$D$10+'СЕТ СН'!$F$5-'СЕТ СН'!$F$17</f>
        <v>5043.4059059499996</v>
      </c>
      <c r="U13" s="36">
        <f>SUMIFS(СВЦЭМ!$C$39:$C$782,СВЦЭМ!$A$39:$A$782,$A13,СВЦЭМ!$B$39:$B$782,U$11)+'СЕТ СН'!$F$9+СВЦЭМ!$D$10+'СЕТ СН'!$F$5-'СЕТ СН'!$F$17</f>
        <v>5003.3366307699998</v>
      </c>
      <c r="V13" s="36">
        <f>SUMIFS(СВЦЭМ!$C$39:$C$782,СВЦЭМ!$A$39:$A$782,$A13,СВЦЭМ!$B$39:$B$782,V$11)+'СЕТ СН'!$F$9+СВЦЭМ!$D$10+'СЕТ СН'!$F$5-'СЕТ СН'!$F$17</f>
        <v>4960.4878863600006</v>
      </c>
      <c r="W13" s="36">
        <f>SUMIFS(СВЦЭМ!$C$39:$C$782,СВЦЭМ!$A$39:$A$782,$A13,СВЦЭМ!$B$39:$B$782,W$11)+'СЕТ СН'!$F$9+СВЦЭМ!$D$10+'СЕТ СН'!$F$5-'СЕТ СН'!$F$17</f>
        <v>4964.2848482899999</v>
      </c>
      <c r="X13" s="36">
        <f>SUMIFS(СВЦЭМ!$C$39:$C$782,СВЦЭМ!$A$39:$A$782,$A13,СВЦЭМ!$B$39:$B$782,X$11)+'СЕТ СН'!$F$9+СВЦЭМ!$D$10+'СЕТ СН'!$F$5-'СЕТ СН'!$F$17</f>
        <v>4996.4488582100003</v>
      </c>
      <c r="Y13" s="36">
        <f>SUMIFS(СВЦЭМ!$C$39:$C$782,СВЦЭМ!$A$39:$A$782,$A13,СВЦЭМ!$B$39:$B$782,Y$11)+'СЕТ СН'!$F$9+СВЦЭМ!$D$10+'СЕТ СН'!$F$5-'СЕТ СН'!$F$17</f>
        <v>5064.1740587200002</v>
      </c>
    </row>
    <row r="14" spans="1:27" ht="15.75" x14ac:dyDescent="0.2">
      <c r="A14" s="35">
        <f t="shared" ref="A14:A41" si="0">A13+1</f>
        <v>45019</v>
      </c>
      <c r="B14" s="36">
        <f>SUMIFS(СВЦЭМ!$C$39:$C$782,СВЦЭМ!$A$39:$A$782,$A14,СВЦЭМ!$B$39:$B$782,B$11)+'СЕТ СН'!$F$9+СВЦЭМ!$D$10+'СЕТ СН'!$F$5-'СЕТ СН'!$F$17</f>
        <v>5145.8029003600004</v>
      </c>
      <c r="C14" s="36">
        <f>SUMIFS(СВЦЭМ!$C$39:$C$782,СВЦЭМ!$A$39:$A$782,$A14,СВЦЭМ!$B$39:$B$782,C$11)+'СЕТ СН'!$F$9+СВЦЭМ!$D$10+'СЕТ СН'!$F$5-'СЕТ СН'!$F$17</f>
        <v>5199.8582078599993</v>
      </c>
      <c r="D14" s="36">
        <f>SUMIFS(СВЦЭМ!$C$39:$C$782,СВЦЭМ!$A$39:$A$782,$A14,СВЦЭМ!$B$39:$B$782,D$11)+'СЕТ СН'!$F$9+СВЦЭМ!$D$10+'СЕТ СН'!$F$5-'СЕТ СН'!$F$17</f>
        <v>5214.9598958900006</v>
      </c>
      <c r="E14" s="36">
        <f>SUMIFS(СВЦЭМ!$C$39:$C$782,СВЦЭМ!$A$39:$A$782,$A14,СВЦЭМ!$B$39:$B$782,E$11)+'СЕТ СН'!$F$9+СВЦЭМ!$D$10+'СЕТ СН'!$F$5-'СЕТ СН'!$F$17</f>
        <v>5240.6412431700001</v>
      </c>
      <c r="F14" s="36">
        <f>SUMIFS(СВЦЭМ!$C$39:$C$782,СВЦЭМ!$A$39:$A$782,$A14,СВЦЭМ!$B$39:$B$782,F$11)+'СЕТ СН'!$F$9+СВЦЭМ!$D$10+'СЕТ СН'!$F$5-'СЕТ СН'!$F$17</f>
        <v>5223.9457947199999</v>
      </c>
      <c r="G14" s="36">
        <f>SUMIFS(СВЦЭМ!$C$39:$C$782,СВЦЭМ!$A$39:$A$782,$A14,СВЦЭМ!$B$39:$B$782,G$11)+'СЕТ СН'!$F$9+СВЦЭМ!$D$10+'СЕТ СН'!$F$5-'СЕТ СН'!$F$17</f>
        <v>5215.26986124</v>
      </c>
      <c r="H14" s="36">
        <f>SUMIFS(СВЦЭМ!$C$39:$C$782,СВЦЭМ!$A$39:$A$782,$A14,СВЦЭМ!$B$39:$B$782,H$11)+'СЕТ СН'!$F$9+СВЦЭМ!$D$10+'СЕТ СН'!$F$5-'СЕТ СН'!$F$17</f>
        <v>5255.7500262499998</v>
      </c>
      <c r="I14" s="36">
        <f>SUMIFS(СВЦЭМ!$C$39:$C$782,СВЦЭМ!$A$39:$A$782,$A14,СВЦЭМ!$B$39:$B$782,I$11)+'СЕТ СН'!$F$9+СВЦЭМ!$D$10+'СЕТ СН'!$F$5-'СЕТ СН'!$F$17</f>
        <v>5155.3753082599997</v>
      </c>
      <c r="J14" s="36">
        <f>SUMIFS(СВЦЭМ!$C$39:$C$782,СВЦЭМ!$A$39:$A$782,$A14,СВЦЭМ!$B$39:$B$782,J$11)+'СЕТ СН'!$F$9+СВЦЭМ!$D$10+'СЕТ СН'!$F$5-'СЕТ СН'!$F$17</f>
        <v>5189.2495431299994</v>
      </c>
      <c r="K14" s="36">
        <f>SUMIFS(СВЦЭМ!$C$39:$C$782,СВЦЭМ!$A$39:$A$782,$A14,СВЦЭМ!$B$39:$B$782,K$11)+'СЕТ СН'!$F$9+СВЦЭМ!$D$10+'СЕТ СН'!$F$5-'СЕТ СН'!$F$17</f>
        <v>5144.7422132699994</v>
      </c>
      <c r="L14" s="36">
        <f>SUMIFS(СВЦЭМ!$C$39:$C$782,СВЦЭМ!$A$39:$A$782,$A14,СВЦЭМ!$B$39:$B$782,L$11)+'СЕТ СН'!$F$9+СВЦЭМ!$D$10+'СЕТ СН'!$F$5-'СЕТ СН'!$F$17</f>
        <v>5135.7627462999999</v>
      </c>
      <c r="M14" s="36">
        <f>SUMIFS(СВЦЭМ!$C$39:$C$782,СВЦЭМ!$A$39:$A$782,$A14,СВЦЭМ!$B$39:$B$782,M$11)+'СЕТ СН'!$F$9+СВЦЭМ!$D$10+'СЕТ СН'!$F$5-'СЕТ СН'!$F$17</f>
        <v>5149.3165236499999</v>
      </c>
      <c r="N14" s="36">
        <f>SUMIFS(СВЦЭМ!$C$39:$C$782,СВЦЭМ!$A$39:$A$782,$A14,СВЦЭМ!$B$39:$B$782,N$11)+'СЕТ СН'!$F$9+СВЦЭМ!$D$10+'СЕТ СН'!$F$5-'СЕТ СН'!$F$17</f>
        <v>5172.73011253</v>
      </c>
      <c r="O14" s="36">
        <f>SUMIFS(СВЦЭМ!$C$39:$C$782,СВЦЭМ!$A$39:$A$782,$A14,СВЦЭМ!$B$39:$B$782,O$11)+'СЕТ СН'!$F$9+СВЦЭМ!$D$10+'СЕТ СН'!$F$5-'СЕТ СН'!$F$17</f>
        <v>5203.2193475999993</v>
      </c>
      <c r="P14" s="36">
        <f>SUMIFS(СВЦЭМ!$C$39:$C$782,СВЦЭМ!$A$39:$A$782,$A14,СВЦЭМ!$B$39:$B$782,P$11)+'СЕТ СН'!$F$9+СВЦЭМ!$D$10+'СЕТ СН'!$F$5-'СЕТ СН'!$F$17</f>
        <v>5212.2258681000003</v>
      </c>
      <c r="Q14" s="36">
        <f>SUMIFS(СВЦЭМ!$C$39:$C$782,СВЦЭМ!$A$39:$A$782,$A14,СВЦЭМ!$B$39:$B$782,Q$11)+'СЕТ СН'!$F$9+СВЦЭМ!$D$10+'СЕТ СН'!$F$5-'СЕТ СН'!$F$17</f>
        <v>5228.4470232999993</v>
      </c>
      <c r="R14" s="36">
        <f>SUMIFS(СВЦЭМ!$C$39:$C$782,СВЦЭМ!$A$39:$A$782,$A14,СВЦЭМ!$B$39:$B$782,R$11)+'СЕТ СН'!$F$9+СВЦЭМ!$D$10+'СЕТ СН'!$F$5-'СЕТ СН'!$F$17</f>
        <v>5225.3382256200002</v>
      </c>
      <c r="S14" s="36">
        <f>SUMIFS(СВЦЭМ!$C$39:$C$782,СВЦЭМ!$A$39:$A$782,$A14,СВЦЭМ!$B$39:$B$782,S$11)+'СЕТ СН'!$F$9+СВЦЭМ!$D$10+'СЕТ СН'!$F$5-'СЕТ СН'!$F$17</f>
        <v>5190.5623718999996</v>
      </c>
      <c r="T14" s="36">
        <f>SUMIFS(СВЦЭМ!$C$39:$C$782,СВЦЭМ!$A$39:$A$782,$A14,СВЦЭМ!$B$39:$B$782,T$11)+'СЕТ СН'!$F$9+СВЦЭМ!$D$10+'СЕТ СН'!$F$5-'СЕТ СН'!$F$17</f>
        <v>5159.3061984300002</v>
      </c>
      <c r="U14" s="36">
        <f>SUMIFS(СВЦЭМ!$C$39:$C$782,СВЦЭМ!$A$39:$A$782,$A14,СВЦЭМ!$B$39:$B$782,U$11)+'СЕТ СН'!$F$9+СВЦЭМ!$D$10+'СЕТ СН'!$F$5-'СЕТ СН'!$F$17</f>
        <v>5141.9735917899998</v>
      </c>
      <c r="V14" s="36">
        <f>SUMIFS(СВЦЭМ!$C$39:$C$782,СВЦЭМ!$A$39:$A$782,$A14,СВЦЭМ!$B$39:$B$782,V$11)+'СЕТ СН'!$F$9+СВЦЭМ!$D$10+'СЕТ СН'!$F$5-'СЕТ СН'!$F$17</f>
        <v>5106.1810931399996</v>
      </c>
      <c r="W14" s="36">
        <f>SUMIFS(СВЦЭМ!$C$39:$C$782,СВЦЭМ!$A$39:$A$782,$A14,СВЦЭМ!$B$39:$B$782,W$11)+'СЕТ СН'!$F$9+СВЦЭМ!$D$10+'СЕТ СН'!$F$5-'СЕТ СН'!$F$17</f>
        <v>5094.6553954299998</v>
      </c>
      <c r="X14" s="36">
        <f>SUMIFS(СВЦЭМ!$C$39:$C$782,СВЦЭМ!$A$39:$A$782,$A14,СВЦЭМ!$B$39:$B$782,X$11)+'СЕТ СН'!$F$9+СВЦЭМ!$D$10+'СЕТ СН'!$F$5-'СЕТ СН'!$F$17</f>
        <v>5148.4850812599998</v>
      </c>
      <c r="Y14" s="36">
        <f>SUMIFS(СВЦЭМ!$C$39:$C$782,СВЦЭМ!$A$39:$A$782,$A14,СВЦЭМ!$B$39:$B$782,Y$11)+'СЕТ СН'!$F$9+СВЦЭМ!$D$10+'СЕТ СН'!$F$5-'СЕТ СН'!$F$17</f>
        <v>5180.2879362399999</v>
      </c>
    </row>
    <row r="15" spans="1:27" ht="15.75" x14ac:dyDescent="0.2">
      <c r="A15" s="35">
        <f t="shared" si="0"/>
        <v>45020</v>
      </c>
      <c r="B15" s="36">
        <f>SUMIFS(СВЦЭМ!$C$39:$C$782,СВЦЭМ!$A$39:$A$782,$A15,СВЦЭМ!$B$39:$B$782,B$11)+'СЕТ СН'!$F$9+СВЦЭМ!$D$10+'СЕТ СН'!$F$5-'СЕТ СН'!$F$17</f>
        <v>5229.7778174699997</v>
      </c>
      <c r="C15" s="36">
        <f>SUMIFS(СВЦЭМ!$C$39:$C$782,СВЦЭМ!$A$39:$A$782,$A15,СВЦЭМ!$B$40:$B$783,C$11)+'СЕТ СН'!$F$9+СВЦЭМ!$D$10+'СЕТ СН'!$F$5-'СЕТ СН'!$F$17</f>
        <v>5229.7778174699997</v>
      </c>
      <c r="D15" s="36">
        <f>SUMIFS(СВЦЭМ!$C$39:$C$782,СВЦЭМ!$A$39:$A$782,$A15,СВЦЭМ!$B$39:$B$782,D$11)+'СЕТ СН'!$F$9+СВЦЭМ!$D$10+'СЕТ СН'!$F$5-'СЕТ СН'!$F$17</f>
        <v>5312.9301524499997</v>
      </c>
      <c r="E15" s="36">
        <f>SUMIFS(СВЦЭМ!$C$39:$C$782,СВЦЭМ!$A$39:$A$782,$A15,СВЦЭМ!$B$39:$B$782,E$11)+'СЕТ СН'!$F$9+СВЦЭМ!$D$10+'СЕТ СН'!$F$5-'СЕТ СН'!$F$17</f>
        <v>5338.1508297999999</v>
      </c>
      <c r="F15" s="36">
        <f>SUMIFS(СВЦЭМ!$C$39:$C$782,СВЦЭМ!$A$39:$A$782,$A15,СВЦЭМ!$B$39:$B$782,F$11)+'СЕТ СН'!$F$9+СВЦЭМ!$D$10+'СЕТ СН'!$F$5-'СЕТ СН'!$F$17</f>
        <v>5329.3161718499996</v>
      </c>
      <c r="G15" s="36">
        <f>SUMIFS(СВЦЭМ!$C$39:$C$782,СВЦЭМ!$A$39:$A$782,$A15,СВЦЭМ!$B$39:$B$782,G$11)+'СЕТ СН'!$F$9+СВЦЭМ!$D$10+'СЕТ СН'!$F$5-'СЕТ СН'!$F$17</f>
        <v>5269.09644045</v>
      </c>
      <c r="H15" s="36">
        <f>SUMIFS(СВЦЭМ!$C$39:$C$782,СВЦЭМ!$A$39:$A$782,$A15,СВЦЭМ!$B$39:$B$782,H$11)+'СЕТ СН'!$F$9+СВЦЭМ!$D$10+'СЕТ СН'!$F$5-'СЕТ СН'!$F$17</f>
        <v>5219.6767683099997</v>
      </c>
      <c r="I15" s="36">
        <f>SUMIFS(СВЦЭМ!$C$39:$C$782,СВЦЭМ!$A$39:$A$782,$A15,СВЦЭМ!$B$39:$B$782,I$11)+'СЕТ СН'!$F$9+СВЦЭМ!$D$10+'СЕТ СН'!$F$5-'СЕТ СН'!$F$17</f>
        <v>5158.0149906999995</v>
      </c>
      <c r="J15" s="36">
        <f>SUMIFS(СВЦЭМ!$C$39:$C$782,СВЦЭМ!$A$39:$A$782,$A15,СВЦЭМ!$B$39:$B$782,J$11)+'СЕТ СН'!$F$9+СВЦЭМ!$D$10+'СЕТ СН'!$F$5-'СЕТ СН'!$F$17</f>
        <v>5119.7957922000005</v>
      </c>
      <c r="K15" s="36">
        <f>SUMIFS(СВЦЭМ!$C$39:$C$782,СВЦЭМ!$A$39:$A$782,$A15,СВЦЭМ!$B$39:$B$782,K$11)+'СЕТ СН'!$F$9+СВЦЭМ!$D$10+'СЕТ СН'!$F$5-'СЕТ СН'!$F$17</f>
        <v>5093.5867651799999</v>
      </c>
      <c r="L15" s="36">
        <f>SUMIFS(СВЦЭМ!$C$39:$C$782,СВЦЭМ!$A$39:$A$782,$A15,СВЦЭМ!$B$39:$B$782,L$11)+'СЕТ СН'!$F$9+СВЦЭМ!$D$10+'СЕТ СН'!$F$5-'СЕТ СН'!$F$17</f>
        <v>5104.23525161</v>
      </c>
      <c r="M15" s="36">
        <f>SUMIFS(СВЦЭМ!$C$39:$C$782,СВЦЭМ!$A$39:$A$782,$A15,СВЦЭМ!$B$39:$B$782,M$11)+'СЕТ СН'!$F$9+СВЦЭМ!$D$10+'СЕТ СН'!$F$5-'СЕТ СН'!$F$17</f>
        <v>5117.9846600199999</v>
      </c>
      <c r="N15" s="36">
        <f>SUMIFS(СВЦЭМ!$C$39:$C$782,СВЦЭМ!$A$39:$A$782,$A15,СВЦЭМ!$B$39:$B$782,N$11)+'СЕТ СН'!$F$9+СВЦЭМ!$D$10+'СЕТ СН'!$F$5-'СЕТ СН'!$F$17</f>
        <v>5124.99869605</v>
      </c>
      <c r="O15" s="36">
        <f>SUMIFS(СВЦЭМ!$C$39:$C$782,СВЦЭМ!$A$39:$A$782,$A15,СВЦЭМ!$B$39:$B$782,O$11)+'СЕТ СН'!$F$9+СВЦЭМ!$D$10+'СЕТ СН'!$F$5-'СЕТ СН'!$F$17</f>
        <v>5161.9905757199995</v>
      </c>
      <c r="P15" s="36">
        <f>SUMIFS(СВЦЭМ!$C$39:$C$782,СВЦЭМ!$A$39:$A$782,$A15,СВЦЭМ!$B$39:$B$782,P$11)+'СЕТ СН'!$F$9+СВЦЭМ!$D$10+'СЕТ СН'!$F$5-'СЕТ СН'!$F$17</f>
        <v>5200.6425119800006</v>
      </c>
      <c r="Q15" s="36">
        <f>SUMIFS(СВЦЭМ!$C$39:$C$782,СВЦЭМ!$A$39:$A$782,$A15,СВЦЭМ!$B$39:$B$782,Q$11)+'СЕТ СН'!$F$9+СВЦЭМ!$D$10+'СЕТ СН'!$F$5-'СЕТ СН'!$F$17</f>
        <v>5220.5070859499992</v>
      </c>
      <c r="R15" s="36">
        <f>SUMIFS(СВЦЭМ!$C$39:$C$782,СВЦЭМ!$A$39:$A$782,$A15,СВЦЭМ!$B$39:$B$782,R$11)+'СЕТ СН'!$F$9+СВЦЭМ!$D$10+'СЕТ СН'!$F$5-'СЕТ СН'!$F$17</f>
        <v>5202.8842527699999</v>
      </c>
      <c r="S15" s="36">
        <f>SUMIFS(СВЦЭМ!$C$39:$C$782,СВЦЭМ!$A$39:$A$782,$A15,СВЦЭМ!$B$39:$B$782,S$11)+'СЕТ СН'!$F$9+СВЦЭМ!$D$10+'СЕТ СН'!$F$5-'СЕТ СН'!$F$17</f>
        <v>5175.4293694500002</v>
      </c>
      <c r="T15" s="36">
        <f>SUMIFS(СВЦЭМ!$C$39:$C$782,СВЦЭМ!$A$39:$A$782,$A15,СВЦЭМ!$B$39:$B$782,T$11)+'СЕТ СН'!$F$9+СВЦЭМ!$D$10+'СЕТ СН'!$F$5-'СЕТ СН'!$F$17</f>
        <v>5151.7722248299997</v>
      </c>
      <c r="U15" s="36">
        <f>SUMIFS(СВЦЭМ!$C$39:$C$782,СВЦЭМ!$A$39:$A$782,$A15,СВЦЭМ!$B$39:$B$782,U$11)+'СЕТ СН'!$F$9+СВЦЭМ!$D$10+'СЕТ СН'!$F$5-'СЕТ СН'!$F$17</f>
        <v>5102.2000522600001</v>
      </c>
      <c r="V15" s="36">
        <f>SUMIFS(СВЦЭМ!$C$39:$C$782,СВЦЭМ!$A$39:$A$782,$A15,СВЦЭМ!$B$39:$B$782,V$11)+'СЕТ СН'!$F$9+СВЦЭМ!$D$10+'СЕТ СН'!$F$5-'СЕТ СН'!$F$17</f>
        <v>5053.2640392399999</v>
      </c>
      <c r="W15" s="36">
        <f>SUMIFS(СВЦЭМ!$C$39:$C$782,СВЦЭМ!$A$39:$A$782,$A15,СВЦЭМ!$B$39:$B$782,W$11)+'СЕТ СН'!$F$9+СВЦЭМ!$D$10+'СЕТ СН'!$F$5-'СЕТ СН'!$F$17</f>
        <v>5049.8120525699997</v>
      </c>
      <c r="X15" s="36">
        <f>SUMIFS(СВЦЭМ!$C$39:$C$782,СВЦЭМ!$A$39:$A$782,$A15,СВЦЭМ!$B$39:$B$782,X$11)+'СЕТ СН'!$F$9+СВЦЭМ!$D$10+'СЕТ СН'!$F$5-'СЕТ СН'!$F$17</f>
        <v>5093.7080607099997</v>
      </c>
      <c r="Y15" s="36">
        <f>SUMIFS(СВЦЭМ!$C$39:$C$782,СВЦЭМ!$A$39:$A$782,$A15,СВЦЭМ!$B$39:$B$782,Y$11)+'СЕТ СН'!$F$9+СВЦЭМ!$D$10+'СЕТ СН'!$F$5-'СЕТ СН'!$F$17</f>
        <v>5169.1391129900003</v>
      </c>
    </row>
    <row r="16" spans="1:27" ht="15.75" x14ac:dyDescent="0.2">
      <c r="A16" s="35">
        <f t="shared" si="0"/>
        <v>45021</v>
      </c>
      <c r="B16" s="36">
        <f>SUMIFS(СВЦЭМ!$C$39:$C$782,СВЦЭМ!$A$39:$A$782,$A16,СВЦЭМ!$B$39:$B$782,B$11)+'СЕТ СН'!$F$9+СВЦЭМ!$D$10+'СЕТ СН'!$F$5-'СЕТ СН'!$F$17</f>
        <v>5100.5665974800004</v>
      </c>
      <c r="C16" s="36">
        <f>SUMIFS(СВЦЭМ!$C$39:$C$782,СВЦЭМ!$A$39:$A$782,$A16,СВЦЭМ!$B$39:$B$782,C$11)+'СЕТ СН'!$F$9+СВЦЭМ!$D$10+'СЕТ СН'!$F$5-'СЕТ СН'!$F$17</f>
        <v>5074.2063560099996</v>
      </c>
      <c r="D16" s="36">
        <f>SUMIFS(СВЦЭМ!$C$39:$C$782,СВЦЭМ!$A$39:$A$782,$A16,СВЦЭМ!$B$39:$B$782,D$11)+'СЕТ СН'!$F$9+СВЦЭМ!$D$10+'СЕТ СН'!$F$5-'СЕТ СН'!$F$17</f>
        <v>5118.2296476499996</v>
      </c>
      <c r="E16" s="36">
        <f>SUMIFS(СВЦЭМ!$C$39:$C$782,СВЦЭМ!$A$39:$A$782,$A16,СВЦЭМ!$B$39:$B$782,E$11)+'СЕТ СН'!$F$9+СВЦЭМ!$D$10+'СЕТ СН'!$F$5-'СЕТ СН'!$F$17</f>
        <v>5130.4302679900002</v>
      </c>
      <c r="F16" s="36">
        <f>SUMIFS(СВЦЭМ!$C$39:$C$782,СВЦЭМ!$A$39:$A$782,$A16,СВЦЭМ!$B$39:$B$782,F$11)+'СЕТ СН'!$F$9+СВЦЭМ!$D$10+'СЕТ СН'!$F$5-'СЕТ СН'!$F$17</f>
        <v>5137.5754832299999</v>
      </c>
      <c r="G16" s="36">
        <f>SUMIFS(СВЦЭМ!$C$39:$C$782,СВЦЭМ!$A$39:$A$782,$A16,СВЦЭМ!$B$39:$B$782,G$11)+'СЕТ СН'!$F$9+СВЦЭМ!$D$10+'СЕТ СН'!$F$5-'СЕТ СН'!$F$17</f>
        <v>5100.8770452200006</v>
      </c>
      <c r="H16" s="36">
        <f>SUMIFS(СВЦЭМ!$C$39:$C$782,СВЦЭМ!$A$39:$A$782,$A16,СВЦЭМ!$B$39:$B$782,H$11)+'СЕТ СН'!$F$9+СВЦЭМ!$D$10+'СЕТ СН'!$F$5-'СЕТ СН'!$F$17</f>
        <v>5040.9020884600004</v>
      </c>
      <c r="I16" s="36">
        <f>SUMIFS(СВЦЭМ!$C$39:$C$782,СВЦЭМ!$A$39:$A$782,$A16,СВЦЭМ!$B$39:$B$782,I$11)+'СЕТ СН'!$F$9+СВЦЭМ!$D$10+'СЕТ СН'!$F$5-'СЕТ СН'!$F$17</f>
        <v>4987.8117615000001</v>
      </c>
      <c r="J16" s="36">
        <f>SUMIFS(СВЦЭМ!$C$39:$C$782,СВЦЭМ!$A$39:$A$782,$A16,СВЦЭМ!$B$39:$B$782,J$11)+'СЕТ СН'!$F$9+СВЦЭМ!$D$10+'СЕТ СН'!$F$5-'СЕТ СН'!$F$17</f>
        <v>4964.5433709899999</v>
      </c>
      <c r="K16" s="36">
        <f>SUMIFS(СВЦЭМ!$C$39:$C$782,СВЦЭМ!$A$39:$A$782,$A16,СВЦЭМ!$B$39:$B$782,K$11)+'СЕТ СН'!$F$9+СВЦЭМ!$D$10+'СЕТ СН'!$F$5-'СЕТ СН'!$F$17</f>
        <v>4933.8505143000002</v>
      </c>
      <c r="L16" s="36">
        <f>SUMIFS(СВЦЭМ!$C$39:$C$782,СВЦЭМ!$A$39:$A$782,$A16,СВЦЭМ!$B$39:$B$782,L$11)+'СЕТ СН'!$F$9+СВЦЭМ!$D$10+'СЕТ СН'!$F$5-'СЕТ СН'!$F$17</f>
        <v>4886.4616953200002</v>
      </c>
      <c r="M16" s="36">
        <f>SUMIFS(СВЦЭМ!$C$39:$C$782,СВЦЭМ!$A$39:$A$782,$A16,СВЦЭМ!$B$39:$B$782,M$11)+'СЕТ СН'!$F$9+СВЦЭМ!$D$10+'СЕТ СН'!$F$5-'СЕТ СН'!$F$17</f>
        <v>4956.44887432</v>
      </c>
      <c r="N16" s="36">
        <f>SUMIFS(СВЦЭМ!$C$39:$C$782,СВЦЭМ!$A$39:$A$782,$A16,СВЦЭМ!$B$39:$B$782,N$11)+'СЕТ СН'!$F$9+СВЦЭМ!$D$10+'СЕТ СН'!$F$5-'СЕТ СН'!$F$17</f>
        <v>4982.38341726</v>
      </c>
      <c r="O16" s="36">
        <f>SUMIFS(СВЦЭМ!$C$39:$C$782,СВЦЭМ!$A$39:$A$782,$A16,СВЦЭМ!$B$39:$B$782,O$11)+'СЕТ СН'!$F$9+СВЦЭМ!$D$10+'СЕТ СН'!$F$5-'СЕТ СН'!$F$17</f>
        <v>5002.5848610100002</v>
      </c>
      <c r="P16" s="36">
        <f>SUMIFS(СВЦЭМ!$C$39:$C$782,СВЦЭМ!$A$39:$A$782,$A16,СВЦЭМ!$B$39:$B$782,P$11)+'СЕТ СН'!$F$9+СВЦЭМ!$D$10+'СЕТ СН'!$F$5-'СЕТ СН'!$F$17</f>
        <v>5028.0940401200005</v>
      </c>
      <c r="Q16" s="36">
        <f>SUMIFS(СВЦЭМ!$C$39:$C$782,СВЦЭМ!$A$39:$A$782,$A16,СВЦЭМ!$B$39:$B$782,Q$11)+'СЕТ СН'!$F$9+СВЦЭМ!$D$10+'СЕТ СН'!$F$5-'СЕТ СН'!$F$17</f>
        <v>5031.9185715200001</v>
      </c>
      <c r="R16" s="36">
        <f>SUMIFS(СВЦЭМ!$C$39:$C$782,СВЦЭМ!$A$39:$A$782,$A16,СВЦЭМ!$B$39:$B$782,R$11)+'СЕТ СН'!$F$9+СВЦЭМ!$D$10+'СЕТ СН'!$F$5-'СЕТ СН'!$F$17</f>
        <v>5022.8824099499998</v>
      </c>
      <c r="S16" s="36">
        <f>SUMIFS(СВЦЭМ!$C$39:$C$782,СВЦЭМ!$A$39:$A$782,$A16,СВЦЭМ!$B$39:$B$782,S$11)+'СЕТ СН'!$F$9+СВЦЭМ!$D$10+'СЕТ СН'!$F$5-'СЕТ СН'!$F$17</f>
        <v>5013.4228439400003</v>
      </c>
      <c r="T16" s="36">
        <f>SUMIFS(СВЦЭМ!$C$39:$C$782,СВЦЭМ!$A$39:$A$782,$A16,СВЦЭМ!$B$39:$B$782,T$11)+'СЕТ СН'!$F$9+СВЦЭМ!$D$10+'СЕТ СН'!$F$5-'СЕТ СН'!$F$17</f>
        <v>4971.3873657700005</v>
      </c>
      <c r="U16" s="36">
        <f>SUMIFS(СВЦЭМ!$C$39:$C$782,СВЦЭМ!$A$39:$A$782,$A16,СВЦЭМ!$B$39:$B$782,U$11)+'СЕТ СН'!$F$9+СВЦЭМ!$D$10+'СЕТ СН'!$F$5-'СЕТ СН'!$F$17</f>
        <v>4934.4700972999999</v>
      </c>
      <c r="V16" s="36">
        <f>SUMIFS(СВЦЭМ!$C$39:$C$782,СВЦЭМ!$A$39:$A$782,$A16,СВЦЭМ!$B$39:$B$782,V$11)+'СЕТ СН'!$F$9+СВЦЭМ!$D$10+'СЕТ СН'!$F$5-'СЕТ СН'!$F$17</f>
        <v>4888.9008161399997</v>
      </c>
      <c r="W16" s="36">
        <f>SUMIFS(СВЦЭМ!$C$39:$C$782,СВЦЭМ!$A$39:$A$782,$A16,СВЦЭМ!$B$39:$B$782,W$11)+'СЕТ СН'!$F$9+СВЦЭМ!$D$10+'СЕТ СН'!$F$5-'СЕТ СН'!$F$17</f>
        <v>4891.4385114500001</v>
      </c>
      <c r="X16" s="36">
        <f>SUMIFS(СВЦЭМ!$C$39:$C$782,СВЦЭМ!$A$39:$A$782,$A16,СВЦЭМ!$B$39:$B$782,X$11)+'СЕТ СН'!$F$9+СВЦЭМ!$D$10+'СЕТ СН'!$F$5-'СЕТ СН'!$F$17</f>
        <v>4941.1850224200007</v>
      </c>
      <c r="Y16" s="36">
        <f>SUMIFS(СВЦЭМ!$C$39:$C$782,СВЦЭМ!$A$39:$A$782,$A16,СВЦЭМ!$B$39:$B$782,Y$11)+'СЕТ СН'!$F$9+СВЦЭМ!$D$10+'СЕТ СН'!$F$5-'СЕТ СН'!$F$17</f>
        <v>4962.7680241300004</v>
      </c>
    </row>
    <row r="17" spans="1:25" ht="15.75" x14ac:dyDescent="0.2">
      <c r="A17" s="35">
        <f t="shared" si="0"/>
        <v>45022</v>
      </c>
      <c r="B17" s="36">
        <f>SUMIFS(СВЦЭМ!$C$39:$C$782,СВЦЭМ!$A$39:$A$782,$A17,СВЦЭМ!$B$39:$B$782,B$11)+'СЕТ СН'!$F$9+СВЦЭМ!$D$10+'СЕТ СН'!$F$5-'СЕТ СН'!$F$17</f>
        <v>5038.0359455500002</v>
      </c>
      <c r="C17" s="36">
        <f>SUMIFS(СВЦЭМ!$C$39:$C$782,СВЦЭМ!$A$39:$A$782,$A17,СВЦЭМ!$B$39:$B$782,C$11)+'СЕТ СН'!$F$9+СВЦЭМ!$D$10+'СЕТ СН'!$F$5-'СЕТ СН'!$F$17</f>
        <v>5090.8200226899999</v>
      </c>
      <c r="D17" s="36">
        <f>SUMIFS(СВЦЭМ!$C$39:$C$782,СВЦЭМ!$A$39:$A$782,$A17,СВЦЭМ!$B$39:$B$782,D$11)+'СЕТ СН'!$F$9+СВЦЭМ!$D$10+'СЕТ СН'!$F$5-'СЕТ СН'!$F$17</f>
        <v>5120.7251090700001</v>
      </c>
      <c r="E17" s="36">
        <f>SUMIFS(СВЦЭМ!$C$39:$C$782,СВЦЭМ!$A$39:$A$782,$A17,СВЦЭМ!$B$39:$B$782,E$11)+'СЕТ СН'!$F$9+СВЦЭМ!$D$10+'СЕТ СН'!$F$5-'СЕТ СН'!$F$17</f>
        <v>5135.7723996599998</v>
      </c>
      <c r="F17" s="36">
        <f>SUMIFS(СВЦЭМ!$C$39:$C$782,СВЦЭМ!$A$39:$A$782,$A17,СВЦЭМ!$B$39:$B$782,F$11)+'СЕТ СН'!$F$9+СВЦЭМ!$D$10+'СЕТ СН'!$F$5-'СЕТ СН'!$F$17</f>
        <v>5137.40042481</v>
      </c>
      <c r="G17" s="36">
        <f>SUMIFS(СВЦЭМ!$C$39:$C$782,СВЦЭМ!$A$39:$A$782,$A17,СВЦЭМ!$B$39:$B$782,G$11)+'СЕТ СН'!$F$9+СВЦЭМ!$D$10+'СЕТ СН'!$F$5-'СЕТ СН'!$F$17</f>
        <v>5120.6040478000004</v>
      </c>
      <c r="H17" s="36">
        <f>SUMIFS(СВЦЭМ!$C$39:$C$782,СВЦЭМ!$A$39:$A$782,$A17,СВЦЭМ!$B$39:$B$782,H$11)+'СЕТ СН'!$F$9+СВЦЭМ!$D$10+'СЕТ СН'!$F$5-'СЕТ СН'!$F$17</f>
        <v>5048.3759278500002</v>
      </c>
      <c r="I17" s="36">
        <f>SUMIFS(СВЦЭМ!$C$39:$C$782,СВЦЭМ!$A$39:$A$782,$A17,СВЦЭМ!$B$39:$B$782,I$11)+'СЕТ СН'!$F$9+СВЦЭМ!$D$10+'СЕТ СН'!$F$5-'СЕТ СН'!$F$17</f>
        <v>4977.6294922400002</v>
      </c>
      <c r="J17" s="36">
        <f>SUMIFS(СВЦЭМ!$C$39:$C$782,СВЦЭМ!$A$39:$A$782,$A17,СВЦЭМ!$B$39:$B$782,J$11)+'СЕТ СН'!$F$9+СВЦЭМ!$D$10+'СЕТ СН'!$F$5-'СЕТ СН'!$F$17</f>
        <v>4952.9034918400002</v>
      </c>
      <c r="K17" s="36">
        <f>SUMIFS(СВЦЭМ!$C$39:$C$782,СВЦЭМ!$A$39:$A$782,$A17,СВЦЭМ!$B$39:$B$782,K$11)+'СЕТ СН'!$F$9+СВЦЭМ!$D$10+'СЕТ СН'!$F$5-'СЕТ СН'!$F$17</f>
        <v>4950.3756929700003</v>
      </c>
      <c r="L17" s="36">
        <f>SUMIFS(СВЦЭМ!$C$39:$C$782,СВЦЭМ!$A$39:$A$782,$A17,СВЦЭМ!$B$39:$B$782,L$11)+'СЕТ СН'!$F$9+СВЦЭМ!$D$10+'СЕТ СН'!$F$5-'СЕТ СН'!$F$17</f>
        <v>4956.5255569399997</v>
      </c>
      <c r="M17" s="36">
        <f>SUMIFS(СВЦЭМ!$C$39:$C$782,СВЦЭМ!$A$39:$A$782,$A17,СВЦЭМ!$B$39:$B$782,M$11)+'СЕТ СН'!$F$9+СВЦЭМ!$D$10+'СЕТ СН'!$F$5-'СЕТ СН'!$F$17</f>
        <v>4988.2892668800005</v>
      </c>
      <c r="N17" s="36">
        <f>SUMIFS(СВЦЭМ!$C$39:$C$782,СВЦЭМ!$A$39:$A$782,$A17,СВЦЭМ!$B$39:$B$782,N$11)+'СЕТ СН'!$F$9+СВЦЭМ!$D$10+'СЕТ СН'!$F$5-'СЕТ СН'!$F$17</f>
        <v>4987.8664673700005</v>
      </c>
      <c r="O17" s="36">
        <f>SUMIFS(СВЦЭМ!$C$39:$C$782,СВЦЭМ!$A$39:$A$782,$A17,СВЦЭМ!$B$39:$B$782,O$11)+'СЕТ СН'!$F$9+СВЦЭМ!$D$10+'СЕТ СН'!$F$5-'СЕТ СН'!$F$17</f>
        <v>5007.2748344700003</v>
      </c>
      <c r="P17" s="36">
        <f>SUMIFS(СВЦЭМ!$C$39:$C$782,СВЦЭМ!$A$39:$A$782,$A17,СВЦЭМ!$B$39:$B$782,P$11)+'СЕТ СН'!$F$9+СВЦЭМ!$D$10+'СЕТ СН'!$F$5-'СЕТ СН'!$F$17</f>
        <v>5030.6331901699996</v>
      </c>
      <c r="Q17" s="36">
        <f>SUMIFS(СВЦЭМ!$C$39:$C$782,СВЦЭМ!$A$39:$A$782,$A17,СВЦЭМ!$B$39:$B$782,Q$11)+'СЕТ СН'!$F$9+СВЦЭМ!$D$10+'СЕТ СН'!$F$5-'СЕТ СН'!$F$17</f>
        <v>5036.8488656899999</v>
      </c>
      <c r="R17" s="36">
        <f>SUMIFS(СВЦЭМ!$C$39:$C$782,СВЦЭМ!$A$39:$A$782,$A17,СВЦЭМ!$B$39:$B$782,R$11)+'СЕТ СН'!$F$9+СВЦЭМ!$D$10+'СЕТ СН'!$F$5-'СЕТ СН'!$F$17</f>
        <v>5025.4111211999998</v>
      </c>
      <c r="S17" s="36">
        <f>SUMIFS(СВЦЭМ!$C$39:$C$782,СВЦЭМ!$A$39:$A$782,$A17,СВЦЭМ!$B$39:$B$782,S$11)+'СЕТ СН'!$F$9+СВЦЭМ!$D$10+'СЕТ СН'!$F$5-'СЕТ СН'!$F$17</f>
        <v>5007.28061265</v>
      </c>
      <c r="T17" s="36">
        <f>SUMIFS(СВЦЭМ!$C$39:$C$782,СВЦЭМ!$A$39:$A$782,$A17,СВЦЭМ!$B$39:$B$782,T$11)+'СЕТ СН'!$F$9+СВЦЭМ!$D$10+'СЕТ СН'!$F$5-'СЕТ СН'!$F$17</f>
        <v>4970.6896742600002</v>
      </c>
      <c r="U17" s="36">
        <f>SUMIFS(СВЦЭМ!$C$39:$C$782,СВЦЭМ!$A$39:$A$782,$A17,СВЦЭМ!$B$39:$B$782,U$11)+'СЕТ СН'!$F$9+СВЦЭМ!$D$10+'СЕТ СН'!$F$5-'СЕТ СН'!$F$17</f>
        <v>4949.01523748</v>
      </c>
      <c r="V17" s="36">
        <f>SUMIFS(СВЦЭМ!$C$39:$C$782,СВЦЭМ!$A$39:$A$782,$A17,СВЦЭМ!$B$39:$B$782,V$11)+'СЕТ СН'!$F$9+СВЦЭМ!$D$10+'СЕТ СН'!$F$5-'СЕТ СН'!$F$17</f>
        <v>4923.1891073699999</v>
      </c>
      <c r="W17" s="36">
        <f>SUMIFS(СВЦЭМ!$C$39:$C$782,СВЦЭМ!$A$39:$A$782,$A17,СВЦЭМ!$B$39:$B$782,W$11)+'СЕТ СН'!$F$9+СВЦЭМ!$D$10+'СЕТ СН'!$F$5-'СЕТ СН'!$F$17</f>
        <v>4926.9911043499997</v>
      </c>
      <c r="X17" s="36">
        <f>SUMIFS(СВЦЭМ!$C$39:$C$782,СВЦЭМ!$A$39:$A$782,$A17,СВЦЭМ!$B$39:$B$782,X$11)+'СЕТ СН'!$F$9+СВЦЭМ!$D$10+'СЕТ СН'!$F$5-'СЕТ СН'!$F$17</f>
        <v>4972.6309149999997</v>
      </c>
      <c r="Y17" s="36">
        <f>SUMIFS(СВЦЭМ!$C$39:$C$782,СВЦЭМ!$A$39:$A$782,$A17,СВЦЭМ!$B$39:$B$782,Y$11)+'СЕТ СН'!$F$9+СВЦЭМ!$D$10+'СЕТ СН'!$F$5-'СЕТ СН'!$F$17</f>
        <v>5039.4555828800003</v>
      </c>
    </row>
    <row r="18" spans="1:25" ht="15.75" x14ac:dyDescent="0.2">
      <c r="A18" s="35">
        <f t="shared" si="0"/>
        <v>45023</v>
      </c>
      <c r="B18" s="36">
        <f>SUMIFS(СВЦЭМ!$C$39:$C$782,СВЦЭМ!$A$39:$A$782,$A18,СВЦЭМ!$B$39:$B$782,B$11)+'СЕТ СН'!$F$9+СВЦЭМ!$D$10+'СЕТ СН'!$F$5-'СЕТ СН'!$F$17</f>
        <v>4994.9584895400003</v>
      </c>
      <c r="C18" s="36">
        <f>SUMIFS(СВЦЭМ!$C$39:$C$782,СВЦЭМ!$A$39:$A$782,$A18,СВЦЭМ!$B$39:$B$782,C$11)+'СЕТ СН'!$F$9+СВЦЭМ!$D$10+'СЕТ СН'!$F$5-'СЕТ СН'!$F$17</f>
        <v>5070.0311217799999</v>
      </c>
      <c r="D18" s="36">
        <f>SUMIFS(СВЦЭМ!$C$39:$C$782,СВЦЭМ!$A$39:$A$782,$A18,СВЦЭМ!$B$39:$B$782,D$11)+'СЕТ СН'!$F$9+СВЦЭМ!$D$10+'СЕТ СН'!$F$5-'СЕТ СН'!$F$17</f>
        <v>5067.4301843700005</v>
      </c>
      <c r="E18" s="36">
        <f>SUMIFS(СВЦЭМ!$C$39:$C$782,СВЦЭМ!$A$39:$A$782,$A18,СВЦЭМ!$B$39:$B$782,E$11)+'СЕТ СН'!$F$9+СВЦЭМ!$D$10+'СЕТ СН'!$F$5-'СЕТ СН'!$F$17</f>
        <v>5034.3421371000004</v>
      </c>
      <c r="F18" s="36">
        <f>SUMIFS(СВЦЭМ!$C$39:$C$782,СВЦЭМ!$A$39:$A$782,$A18,СВЦЭМ!$B$39:$B$782,F$11)+'СЕТ СН'!$F$9+СВЦЭМ!$D$10+'СЕТ СН'!$F$5-'СЕТ СН'!$F$17</f>
        <v>5083.93838727</v>
      </c>
      <c r="G18" s="36">
        <f>SUMIFS(СВЦЭМ!$C$39:$C$782,СВЦЭМ!$A$39:$A$782,$A18,СВЦЭМ!$B$39:$B$782,G$11)+'СЕТ СН'!$F$9+СВЦЭМ!$D$10+'СЕТ СН'!$F$5-'СЕТ СН'!$F$17</f>
        <v>5067.47552524</v>
      </c>
      <c r="H18" s="36">
        <f>SUMIFS(СВЦЭМ!$C$39:$C$782,СВЦЭМ!$A$39:$A$782,$A18,СВЦЭМ!$B$39:$B$782,H$11)+'СЕТ СН'!$F$9+СВЦЭМ!$D$10+'СЕТ СН'!$F$5-'СЕТ СН'!$F$17</f>
        <v>5046.8281683599998</v>
      </c>
      <c r="I18" s="36">
        <f>SUMIFS(СВЦЭМ!$C$39:$C$782,СВЦЭМ!$A$39:$A$782,$A18,СВЦЭМ!$B$39:$B$782,I$11)+'СЕТ СН'!$F$9+СВЦЭМ!$D$10+'СЕТ СН'!$F$5-'СЕТ СН'!$F$17</f>
        <v>4934.9755691</v>
      </c>
      <c r="J18" s="36">
        <f>SUMIFS(СВЦЭМ!$C$39:$C$782,СВЦЭМ!$A$39:$A$782,$A18,СВЦЭМ!$B$39:$B$782,J$11)+'СЕТ СН'!$F$9+СВЦЭМ!$D$10+'СЕТ СН'!$F$5-'СЕТ СН'!$F$17</f>
        <v>4902.8192371000005</v>
      </c>
      <c r="K18" s="36">
        <f>SUMIFS(СВЦЭМ!$C$39:$C$782,СВЦЭМ!$A$39:$A$782,$A18,СВЦЭМ!$B$39:$B$782,K$11)+'СЕТ СН'!$F$9+СВЦЭМ!$D$10+'СЕТ СН'!$F$5-'СЕТ СН'!$F$17</f>
        <v>4909.1211149700002</v>
      </c>
      <c r="L18" s="36">
        <f>SUMIFS(СВЦЭМ!$C$39:$C$782,СВЦЭМ!$A$39:$A$782,$A18,СВЦЭМ!$B$39:$B$782,L$11)+'СЕТ СН'!$F$9+СВЦЭМ!$D$10+'СЕТ СН'!$F$5-'СЕТ СН'!$F$17</f>
        <v>4904.9404449699996</v>
      </c>
      <c r="M18" s="36">
        <f>SUMIFS(СВЦЭМ!$C$39:$C$782,СВЦЭМ!$A$39:$A$782,$A18,СВЦЭМ!$B$39:$B$782,M$11)+'СЕТ СН'!$F$9+СВЦЭМ!$D$10+'СЕТ СН'!$F$5-'СЕТ СН'!$F$17</f>
        <v>4947.4427499900003</v>
      </c>
      <c r="N18" s="36">
        <f>SUMIFS(СВЦЭМ!$C$39:$C$782,СВЦЭМ!$A$39:$A$782,$A18,СВЦЭМ!$B$39:$B$782,N$11)+'СЕТ СН'!$F$9+СВЦЭМ!$D$10+'СЕТ СН'!$F$5-'СЕТ СН'!$F$17</f>
        <v>4952.9290500300003</v>
      </c>
      <c r="O18" s="36">
        <f>SUMIFS(СВЦЭМ!$C$39:$C$782,СВЦЭМ!$A$39:$A$782,$A18,СВЦЭМ!$B$39:$B$782,O$11)+'СЕТ СН'!$F$9+СВЦЭМ!$D$10+'СЕТ СН'!$F$5-'СЕТ СН'!$F$17</f>
        <v>4981.4289656999999</v>
      </c>
      <c r="P18" s="36">
        <f>SUMIFS(СВЦЭМ!$C$39:$C$782,СВЦЭМ!$A$39:$A$782,$A18,СВЦЭМ!$B$39:$B$782,P$11)+'СЕТ СН'!$F$9+СВЦЭМ!$D$10+'СЕТ СН'!$F$5-'СЕТ СН'!$F$17</f>
        <v>4998.3780469499998</v>
      </c>
      <c r="Q18" s="36">
        <f>SUMIFS(СВЦЭМ!$C$39:$C$782,СВЦЭМ!$A$39:$A$782,$A18,СВЦЭМ!$B$39:$B$782,Q$11)+'СЕТ СН'!$F$9+СВЦЭМ!$D$10+'СЕТ СН'!$F$5-'СЕТ СН'!$F$17</f>
        <v>4959.9729354600004</v>
      </c>
      <c r="R18" s="36">
        <f>SUMIFS(СВЦЭМ!$C$39:$C$782,СВЦЭМ!$A$39:$A$782,$A18,СВЦЭМ!$B$39:$B$782,R$11)+'СЕТ СН'!$F$9+СВЦЭМ!$D$10+'СЕТ СН'!$F$5-'СЕТ СН'!$F$17</f>
        <v>4946.5778765300001</v>
      </c>
      <c r="S18" s="36">
        <f>SUMIFS(СВЦЭМ!$C$39:$C$782,СВЦЭМ!$A$39:$A$782,$A18,СВЦЭМ!$B$39:$B$782,S$11)+'СЕТ СН'!$F$9+СВЦЭМ!$D$10+'СЕТ СН'!$F$5-'СЕТ СН'!$F$17</f>
        <v>4923.3075488300001</v>
      </c>
      <c r="T18" s="36">
        <f>SUMIFS(СВЦЭМ!$C$39:$C$782,СВЦЭМ!$A$39:$A$782,$A18,СВЦЭМ!$B$39:$B$782,T$11)+'СЕТ СН'!$F$9+СВЦЭМ!$D$10+'СЕТ СН'!$F$5-'СЕТ СН'!$F$17</f>
        <v>4877.5311267300003</v>
      </c>
      <c r="U18" s="36">
        <f>SUMIFS(СВЦЭМ!$C$39:$C$782,СВЦЭМ!$A$39:$A$782,$A18,СВЦЭМ!$B$39:$B$782,U$11)+'СЕТ СН'!$F$9+СВЦЭМ!$D$10+'СЕТ СН'!$F$5-'СЕТ СН'!$F$17</f>
        <v>4841.5905561</v>
      </c>
      <c r="V18" s="36">
        <f>SUMIFS(СВЦЭМ!$C$39:$C$782,СВЦЭМ!$A$39:$A$782,$A18,СВЦЭМ!$B$39:$B$782,V$11)+'СЕТ СН'!$F$9+СВЦЭМ!$D$10+'СЕТ СН'!$F$5-'СЕТ СН'!$F$17</f>
        <v>4840.6305431700002</v>
      </c>
      <c r="W18" s="36">
        <f>SUMIFS(СВЦЭМ!$C$39:$C$782,СВЦЭМ!$A$39:$A$782,$A18,СВЦЭМ!$B$39:$B$782,W$11)+'СЕТ СН'!$F$9+СВЦЭМ!$D$10+'СЕТ СН'!$F$5-'СЕТ СН'!$F$17</f>
        <v>4862.3186915900005</v>
      </c>
      <c r="X18" s="36">
        <f>SUMIFS(СВЦЭМ!$C$39:$C$782,СВЦЭМ!$A$39:$A$782,$A18,СВЦЭМ!$B$39:$B$782,X$11)+'СЕТ СН'!$F$9+СВЦЭМ!$D$10+'СЕТ СН'!$F$5-'СЕТ СН'!$F$17</f>
        <v>4911.45136714</v>
      </c>
      <c r="Y18" s="36">
        <f>SUMIFS(СВЦЭМ!$C$39:$C$782,СВЦЭМ!$A$39:$A$782,$A18,СВЦЭМ!$B$39:$B$782,Y$11)+'СЕТ СН'!$F$9+СВЦЭМ!$D$10+'СЕТ СН'!$F$5-'СЕТ СН'!$F$17</f>
        <v>4935.8775526500003</v>
      </c>
    </row>
    <row r="19" spans="1:25" ht="15.75" x14ac:dyDescent="0.2">
      <c r="A19" s="35">
        <f t="shared" si="0"/>
        <v>45024</v>
      </c>
      <c r="B19" s="36">
        <f>SUMIFS(СВЦЭМ!$C$39:$C$782,СВЦЭМ!$A$39:$A$782,$A19,СВЦЭМ!$B$39:$B$782,B$11)+'СЕТ СН'!$F$9+СВЦЭМ!$D$10+'СЕТ СН'!$F$5-'СЕТ СН'!$F$17</f>
        <v>5039.1138437299996</v>
      </c>
      <c r="C19" s="36">
        <f>SUMIFS(СВЦЭМ!$C$39:$C$782,СВЦЭМ!$A$39:$A$782,$A19,СВЦЭМ!$B$39:$B$782,C$11)+'СЕТ СН'!$F$9+СВЦЭМ!$D$10+'СЕТ СН'!$F$5-'СЕТ СН'!$F$17</f>
        <v>5039.5676071199996</v>
      </c>
      <c r="D19" s="36">
        <f>SUMIFS(СВЦЭМ!$C$39:$C$782,СВЦЭМ!$A$39:$A$782,$A19,СВЦЭМ!$B$39:$B$782,D$11)+'СЕТ СН'!$F$9+СВЦЭМ!$D$10+'СЕТ СН'!$F$5-'СЕТ СН'!$F$17</f>
        <v>5094.8010289800004</v>
      </c>
      <c r="E19" s="36">
        <f>SUMIFS(СВЦЭМ!$C$39:$C$782,СВЦЭМ!$A$39:$A$782,$A19,СВЦЭМ!$B$39:$B$782,E$11)+'СЕТ СН'!$F$9+СВЦЭМ!$D$10+'СЕТ СН'!$F$5-'СЕТ СН'!$F$17</f>
        <v>5095.7218218799999</v>
      </c>
      <c r="F19" s="36">
        <f>SUMIFS(СВЦЭМ!$C$39:$C$782,СВЦЭМ!$A$39:$A$782,$A19,СВЦЭМ!$B$39:$B$782,F$11)+'СЕТ СН'!$F$9+СВЦЭМ!$D$10+'СЕТ СН'!$F$5-'СЕТ СН'!$F$17</f>
        <v>5083.30185454</v>
      </c>
      <c r="G19" s="36">
        <f>SUMIFS(СВЦЭМ!$C$39:$C$782,СВЦЭМ!$A$39:$A$782,$A19,СВЦЭМ!$B$39:$B$782,G$11)+'СЕТ СН'!$F$9+СВЦЭМ!$D$10+'СЕТ СН'!$F$5-'СЕТ СН'!$F$17</f>
        <v>5074.6054951200003</v>
      </c>
      <c r="H19" s="36">
        <f>SUMIFS(СВЦЭМ!$C$39:$C$782,СВЦЭМ!$A$39:$A$782,$A19,СВЦЭМ!$B$39:$B$782,H$11)+'СЕТ СН'!$F$9+СВЦЭМ!$D$10+'СЕТ СН'!$F$5-'СЕТ СН'!$F$17</f>
        <v>5082.6747555700003</v>
      </c>
      <c r="I19" s="36">
        <f>SUMIFS(СВЦЭМ!$C$39:$C$782,СВЦЭМ!$A$39:$A$782,$A19,СВЦЭМ!$B$39:$B$782,I$11)+'СЕТ СН'!$F$9+СВЦЭМ!$D$10+'СЕТ СН'!$F$5-'СЕТ СН'!$F$17</f>
        <v>5001.92243865</v>
      </c>
      <c r="J19" s="36">
        <f>SUMIFS(СВЦЭМ!$C$39:$C$782,СВЦЭМ!$A$39:$A$782,$A19,СВЦЭМ!$B$39:$B$782,J$11)+'СЕТ СН'!$F$9+СВЦЭМ!$D$10+'СЕТ СН'!$F$5-'СЕТ СН'!$F$17</f>
        <v>4945.5611717100001</v>
      </c>
      <c r="K19" s="36">
        <f>SUMIFS(СВЦЭМ!$C$39:$C$782,СВЦЭМ!$A$39:$A$782,$A19,СВЦЭМ!$B$39:$B$782,K$11)+'СЕТ СН'!$F$9+СВЦЭМ!$D$10+'СЕТ СН'!$F$5-'СЕТ СН'!$F$17</f>
        <v>4887.3029799300002</v>
      </c>
      <c r="L19" s="36">
        <f>SUMIFS(СВЦЭМ!$C$39:$C$782,СВЦЭМ!$A$39:$A$782,$A19,СВЦЭМ!$B$39:$B$782,L$11)+'СЕТ СН'!$F$9+СВЦЭМ!$D$10+'СЕТ СН'!$F$5-'СЕТ СН'!$F$17</f>
        <v>4865.9313393600005</v>
      </c>
      <c r="M19" s="36">
        <f>SUMIFS(СВЦЭМ!$C$39:$C$782,СВЦЭМ!$A$39:$A$782,$A19,СВЦЭМ!$B$39:$B$782,M$11)+'СЕТ СН'!$F$9+СВЦЭМ!$D$10+'СЕТ СН'!$F$5-'СЕТ СН'!$F$17</f>
        <v>4873.56308016</v>
      </c>
      <c r="N19" s="36">
        <f>SUMIFS(СВЦЭМ!$C$39:$C$782,СВЦЭМ!$A$39:$A$782,$A19,СВЦЭМ!$B$39:$B$782,N$11)+'СЕТ СН'!$F$9+СВЦЭМ!$D$10+'СЕТ СН'!$F$5-'СЕТ СН'!$F$17</f>
        <v>4916.0056876500003</v>
      </c>
      <c r="O19" s="36">
        <f>SUMIFS(СВЦЭМ!$C$39:$C$782,СВЦЭМ!$A$39:$A$782,$A19,СВЦЭМ!$B$39:$B$782,O$11)+'СЕТ СН'!$F$9+СВЦЭМ!$D$10+'СЕТ СН'!$F$5-'СЕТ СН'!$F$17</f>
        <v>4934.1787138</v>
      </c>
      <c r="P19" s="36">
        <f>SUMIFS(СВЦЭМ!$C$39:$C$782,СВЦЭМ!$A$39:$A$782,$A19,СВЦЭМ!$B$39:$B$782,P$11)+'СЕТ СН'!$F$9+СВЦЭМ!$D$10+'СЕТ СН'!$F$5-'СЕТ СН'!$F$17</f>
        <v>4957.6807482599997</v>
      </c>
      <c r="Q19" s="36">
        <f>SUMIFS(СВЦЭМ!$C$39:$C$782,СВЦЭМ!$A$39:$A$782,$A19,СВЦЭМ!$B$39:$B$782,Q$11)+'СЕТ СН'!$F$9+СВЦЭМ!$D$10+'СЕТ СН'!$F$5-'СЕТ СН'!$F$17</f>
        <v>4972.61222696</v>
      </c>
      <c r="R19" s="36">
        <f>SUMIFS(СВЦЭМ!$C$39:$C$782,СВЦЭМ!$A$39:$A$782,$A19,СВЦЭМ!$B$39:$B$782,R$11)+'СЕТ СН'!$F$9+СВЦЭМ!$D$10+'СЕТ СН'!$F$5-'СЕТ СН'!$F$17</f>
        <v>4978.0987304700002</v>
      </c>
      <c r="S19" s="36">
        <f>SUMIFS(СВЦЭМ!$C$39:$C$782,СВЦЭМ!$A$39:$A$782,$A19,СВЦЭМ!$B$39:$B$782,S$11)+'СЕТ СН'!$F$9+СВЦЭМ!$D$10+'СЕТ СН'!$F$5-'СЕТ СН'!$F$17</f>
        <v>4968.11836915</v>
      </c>
      <c r="T19" s="36">
        <f>SUMIFS(СВЦЭМ!$C$39:$C$782,СВЦЭМ!$A$39:$A$782,$A19,СВЦЭМ!$B$39:$B$782,T$11)+'СЕТ СН'!$F$9+СВЦЭМ!$D$10+'СЕТ СН'!$F$5-'СЕТ СН'!$F$17</f>
        <v>4938.3997829300006</v>
      </c>
      <c r="U19" s="36">
        <f>SUMIFS(СВЦЭМ!$C$39:$C$782,СВЦЭМ!$A$39:$A$782,$A19,СВЦЭМ!$B$39:$B$782,U$11)+'СЕТ СН'!$F$9+СВЦЭМ!$D$10+'СЕТ СН'!$F$5-'СЕТ СН'!$F$17</f>
        <v>4907.2346877</v>
      </c>
      <c r="V19" s="36">
        <f>SUMIFS(СВЦЭМ!$C$39:$C$782,СВЦЭМ!$A$39:$A$782,$A19,СВЦЭМ!$B$39:$B$782,V$11)+'СЕТ СН'!$F$9+СВЦЭМ!$D$10+'СЕТ СН'!$F$5-'СЕТ СН'!$F$17</f>
        <v>4864.7318465200005</v>
      </c>
      <c r="W19" s="36">
        <f>SUMIFS(СВЦЭМ!$C$39:$C$782,СВЦЭМ!$A$39:$A$782,$A19,СВЦЭМ!$B$39:$B$782,W$11)+'СЕТ СН'!$F$9+СВЦЭМ!$D$10+'СЕТ СН'!$F$5-'СЕТ СН'!$F$17</f>
        <v>4869.3621269900004</v>
      </c>
      <c r="X19" s="36">
        <f>SUMIFS(СВЦЭМ!$C$39:$C$782,СВЦЭМ!$A$39:$A$782,$A19,СВЦЭМ!$B$39:$B$782,X$11)+'СЕТ СН'!$F$9+СВЦЭМ!$D$10+'СЕТ СН'!$F$5-'СЕТ СН'!$F$17</f>
        <v>4896.9692839600002</v>
      </c>
      <c r="Y19" s="36">
        <f>SUMIFS(СВЦЭМ!$C$39:$C$782,СВЦЭМ!$A$39:$A$782,$A19,СВЦЭМ!$B$39:$B$782,Y$11)+'СЕТ СН'!$F$9+СВЦЭМ!$D$10+'СЕТ СН'!$F$5-'СЕТ СН'!$F$17</f>
        <v>4875.9873344500002</v>
      </c>
    </row>
    <row r="20" spans="1:25" ht="15.75" x14ac:dyDescent="0.2">
      <c r="A20" s="35">
        <f t="shared" si="0"/>
        <v>45025</v>
      </c>
      <c r="B20" s="36">
        <f>SUMIFS(СВЦЭМ!$C$39:$C$782,СВЦЭМ!$A$39:$A$782,$A20,СВЦЭМ!$B$39:$B$782,B$11)+'СЕТ СН'!$F$9+СВЦЭМ!$D$10+'СЕТ СН'!$F$5-'СЕТ СН'!$F$17</f>
        <v>4969.2291814800001</v>
      </c>
      <c r="C20" s="36">
        <f>SUMIFS(СВЦЭМ!$C$39:$C$782,СВЦЭМ!$A$39:$A$782,$A20,СВЦЭМ!$B$39:$B$782,C$11)+'СЕТ СН'!$F$9+СВЦЭМ!$D$10+'СЕТ СН'!$F$5-'СЕТ СН'!$F$17</f>
        <v>5007.93499935</v>
      </c>
      <c r="D20" s="36">
        <f>SUMIFS(СВЦЭМ!$C$39:$C$782,СВЦЭМ!$A$39:$A$782,$A20,СВЦЭМ!$B$39:$B$782,D$11)+'СЕТ СН'!$F$9+СВЦЭМ!$D$10+'СЕТ СН'!$F$5-'СЕТ СН'!$F$17</f>
        <v>5024.1949336300004</v>
      </c>
      <c r="E20" s="36">
        <f>SUMIFS(СВЦЭМ!$C$39:$C$782,СВЦЭМ!$A$39:$A$782,$A20,СВЦЭМ!$B$39:$B$782,E$11)+'СЕТ СН'!$F$9+СВЦЭМ!$D$10+'СЕТ СН'!$F$5-'СЕТ СН'!$F$17</f>
        <v>5025.6785106300003</v>
      </c>
      <c r="F20" s="36">
        <f>SUMIFS(СВЦЭМ!$C$39:$C$782,СВЦЭМ!$A$39:$A$782,$A20,СВЦЭМ!$B$39:$B$782,F$11)+'СЕТ СН'!$F$9+СВЦЭМ!$D$10+'СЕТ СН'!$F$5-'СЕТ СН'!$F$17</f>
        <v>5028.0243935199996</v>
      </c>
      <c r="G20" s="36">
        <f>SUMIFS(СВЦЭМ!$C$39:$C$782,СВЦЭМ!$A$39:$A$782,$A20,СВЦЭМ!$B$39:$B$782,G$11)+'СЕТ СН'!$F$9+СВЦЭМ!$D$10+'СЕТ СН'!$F$5-'СЕТ СН'!$F$17</f>
        <v>4991.5346546600003</v>
      </c>
      <c r="H20" s="36">
        <f>SUMIFS(СВЦЭМ!$C$39:$C$782,СВЦЭМ!$A$39:$A$782,$A20,СВЦЭМ!$B$39:$B$782,H$11)+'СЕТ СН'!$F$9+СВЦЭМ!$D$10+'СЕТ СН'!$F$5-'СЕТ СН'!$F$17</f>
        <v>4997.5119743599998</v>
      </c>
      <c r="I20" s="36">
        <f>SUMIFS(СВЦЭМ!$C$39:$C$782,СВЦЭМ!$A$39:$A$782,$A20,СВЦЭМ!$B$39:$B$782,I$11)+'СЕТ СН'!$F$9+СВЦЭМ!$D$10+'СЕТ СН'!$F$5-'СЕТ СН'!$F$17</f>
        <v>5014.4060024999999</v>
      </c>
      <c r="J20" s="36">
        <f>SUMIFS(СВЦЭМ!$C$39:$C$782,СВЦЭМ!$A$39:$A$782,$A20,СВЦЭМ!$B$39:$B$782,J$11)+'СЕТ СН'!$F$9+СВЦЭМ!$D$10+'СЕТ СН'!$F$5-'СЕТ СН'!$F$17</f>
        <v>5004.1314764400004</v>
      </c>
      <c r="K20" s="36">
        <f>SUMIFS(СВЦЭМ!$C$39:$C$782,СВЦЭМ!$A$39:$A$782,$A20,СВЦЭМ!$B$39:$B$782,K$11)+'СЕТ СН'!$F$9+СВЦЭМ!$D$10+'СЕТ СН'!$F$5-'СЕТ СН'!$F$17</f>
        <v>4929.7110971500006</v>
      </c>
      <c r="L20" s="36">
        <f>SUMIFS(СВЦЭМ!$C$39:$C$782,СВЦЭМ!$A$39:$A$782,$A20,СВЦЭМ!$B$39:$B$782,L$11)+'СЕТ СН'!$F$9+СВЦЭМ!$D$10+'СЕТ СН'!$F$5-'СЕТ СН'!$F$17</f>
        <v>4925.6752409300007</v>
      </c>
      <c r="M20" s="36">
        <f>SUMIFS(СВЦЭМ!$C$39:$C$782,СВЦЭМ!$A$39:$A$782,$A20,СВЦЭМ!$B$39:$B$782,M$11)+'СЕТ СН'!$F$9+СВЦЭМ!$D$10+'СЕТ СН'!$F$5-'СЕТ СН'!$F$17</f>
        <v>4938.9816305200002</v>
      </c>
      <c r="N20" s="36">
        <f>SUMIFS(СВЦЭМ!$C$39:$C$782,СВЦЭМ!$A$39:$A$782,$A20,СВЦЭМ!$B$39:$B$782,N$11)+'СЕТ СН'!$F$9+СВЦЭМ!$D$10+'СЕТ СН'!$F$5-'СЕТ СН'!$F$17</f>
        <v>4965.1170046799998</v>
      </c>
      <c r="O20" s="36">
        <f>SUMIFS(СВЦЭМ!$C$39:$C$782,СВЦЭМ!$A$39:$A$782,$A20,СВЦЭМ!$B$39:$B$782,O$11)+'СЕТ СН'!$F$9+СВЦЭМ!$D$10+'СЕТ СН'!$F$5-'СЕТ СН'!$F$17</f>
        <v>4994.6322260699999</v>
      </c>
      <c r="P20" s="36">
        <f>SUMIFS(СВЦЭМ!$C$39:$C$782,СВЦЭМ!$A$39:$A$782,$A20,СВЦЭМ!$B$39:$B$782,P$11)+'СЕТ СН'!$F$9+СВЦЭМ!$D$10+'СЕТ СН'!$F$5-'СЕТ СН'!$F$17</f>
        <v>5004.8729878600006</v>
      </c>
      <c r="Q20" s="36">
        <f>SUMIFS(СВЦЭМ!$C$39:$C$782,СВЦЭМ!$A$39:$A$782,$A20,СВЦЭМ!$B$39:$B$782,Q$11)+'СЕТ СН'!$F$9+СВЦЭМ!$D$10+'СЕТ СН'!$F$5-'СЕТ СН'!$F$17</f>
        <v>5021.1802385400006</v>
      </c>
      <c r="R20" s="36">
        <f>SUMIFS(СВЦЭМ!$C$39:$C$782,СВЦЭМ!$A$39:$A$782,$A20,СВЦЭМ!$B$39:$B$782,R$11)+'СЕТ СН'!$F$9+СВЦЭМ!$D$10+'СЕТ СН'!$F$5-'СЕТ СН'!$F$17</f>
        <v>5020.2599550000004</v>
      </c>
      <c r="S20" s="36">
        <f>SUMIFS(СВЦЭМ!$C$39:$C$782,СВЦЭМ!$A$39:$A$782,$A20,СВЦЭМ!$B$39:$B$782,S$11)+'СЕТ СН'!$F$9+СВЦЭМ!$D$10+'СЕТ СН'!$F$5-'СЕТ СН'!$F$17</f>
        <v>4959.4787487000003</v>
      </c>
      <c r="T20" s="36">
        <f>SUMIFS(СВЦЭМ!$C$39:$C$782,СВЦЭМ!$A$39:$A$782,$A20,СВЦЭМ!$B$39:$B$782,T$11)+'СЕТ СН'!$F$9+СВЦЭМ!$D$10+'СЕТ СН'!$F$5-'СЕТ СН'!$F$17</f>
        <v>4913.0823458000004</v>
      </c>
      <c r="U20" s="36">
        <f>SUMIFS(СВЦЭМ!$C$39:$C$782,СВЦЭМ!$A$39:$A$782,$A20,СВЦЭМ!$B$39:$B$782,U$11)+'СЕТ СН'!$F$9+СВЦЭМ!$D$10+'СЕТ СН'!$F$5-'СЕТ СН'!$F$17</f>
        <v>4898.9687865100004</v>
      </c>
      <c r="V20" s="36">
        <f>SUMIFS(СВЦЭМ!$C$39:$C$782,СВЦЭМ!$A$39:$A$782,$A20,СВЦЭМ!$B$39:$B$782,V$11)+'СЕТ СН'!$F$9+СВЦЭМ!$D$10+'СЕТ СН'!$F$5-'СЕТ СН'!$F$17</f>
        <v>4865.2432452100002</v>
      </c>
      <c r="W20" s="36">
        <f>SUMIFS(СВЦЭМ!$C$39:$C$782,СВЦЭМ!$A$39:$A$782,$A20,СВЦЭМ!$B$39:$B$782,W$11)+'СЕТ СН'!$F$9+СВЦЭМ!$D$10+'СЕТ СН'!$F$5-'СЕТ СН'!$F$17</f>
        <v>4867.8920920300006</v>
      </c>
      <c r="X20" s="36">
        <f>SUMIFS(СВЦЭМ!$C$39:$C$782,СВЦЭМ!$A$39:$A$782,$A20,СВЦЭМ!$B$39:$B$782,X$11)+'СЕТ СН'!$F$9+СВЦЭМ!$D$10+'СЕТ СН'!$F$5-'СЕТ СН'!$F$17</f>
        <v>4926.7596408999998</v>
      </c>
      <c r="Y20" s="36">
        <f>SUMIFS(СВЦЭМ!$C$39:$C$782,СВЦЭМ!$A$39:$A$782,$A20,СВЦЭМ!$B$39:$B$782,Y$11)+'СЕТ СН'!$F$9+СВЦЭМ!$D$10+'СЕТ СН'!$F$5-'СЕТ СН'!$F$17</f>
        <v>4990.4098417200003</v>
      </c>
    </row>
    <row r="21" spans="1:25" ht="15.75" x14ac:dyDescent="0.2">
      <c r="A21" s="35">
        <f t="shared" si="0"/>
        <v>45026</v>
      </c>
      <c r="B21" s="36">
        <f>SUMIFS(СВЦЭМ!$C$39:$C$782,СВЦЭМ!$A$39:$A$782,$A21,СВЦЭМ!$B$39:$B$782,B$11)+'СЕТ СН'!$F$9+СВЦЭМ!$D$10+'СЕТ СН'!$F$5-'СЕТ СН'!$F$17</f>
        <v>5022.3289089099999</v>
      </c>
      <c r="C21" s="36">
        <f>SUMIFS(СВЦЭМ!$C$39:$C$782,СВЦЭМ!$A$39:$A$782,$A21,СВЦЭМ!$B$39:$B$782,C$11)+'СЕТ СН'!$F$9+СВЦЭМ!$D$10+'СЕТ СН'!$F$5-'СЕТ СН'!$F$17</f>
        <v>5039.41030933</v>
      </c>
      <c r="D21" s="36">
        <f>SUMIFS(СВЦЭМ!$C$39:$C$782,СВЦЭМ!$A$39:$A$782,$A21,СВЦЭМ!$B$39:$B$782,D$11)+'СЕТ СН'!$F$9+СВЦЭМ!$D$10+'СЕТ СН'!$F$5-'СЕТ СН'!$F$17</f>
        <v>5127.5228264100006</v>
      </c>
      <c r="E21" s="36">
        <f>SUMIFS(СВЦЭМ!$C$39:$C$782,СВЦЭМ!$A$39:$A$782,$A21,СВЦЭМ!$B$39:$B$782,E$11)+'СЕТ СН'!$F$9+СВЦЭМ!$D$10+'СЕТ СН'!$F$5-'СЕТ СН'!$F$17</f>
        <v>5075.2671514200001</v>
      </c>
      <c r="F21" s="36">
        <f>SUMIFS(СВЦЭМ!$C$39:$C$782,СВЦЭМ!$A$39:$A$782,$A21,СВЦЭМ!$B$39:$B$782,F$11)+'СЕТ СН'!$F$9+СВЦЭМ!$D$10+'СЕТ СН'!$F$5-'СЕТ СН'!$F$17</f>
        <v>5073.8170286300001</v>
      </c>
      <c r="G21" s="36">
        <f>SUMIFS(СВЦЭМ!$C$39:$C$782,СВЦЭМ!$A$39:$A$782,$A21,СВЦЭМ!$B$39:$B$782,G$11)+'СЕТ СН'!$F$9+СВЦЭМ!$D$10+'СЕТ СН'!$F$5-'СЕТ СН'!$F$17</f>
        <v>5069.4407236099996</v>
      </c>
      <c r="H21" s="36">
        <f>SUMIFS(СВЦЭМ!$C$39:$C$782,СВЦЭМ!$A$39:$A$782,$A21,СВЦЭМ!$B$39:$B$782,H$11)+'СЕТ СН'!$F$9+СВЦЭМ!$D$10+'СЕТ СН'!$F$5-'СЕТ СН'!$F$17</f>
        <v>5133.8924086799998</v>
      </c>
      <c r="I21" s="36">
        <f>SUMIFS(СВЦЭМ!$C$39:$C$782,СВЦЭМ!$A$39:$A$782,$A21,СВЦЭМ!$B$39:$B$782,I$11)+'СЕТ СН'!$F$9+СВЦЭМ!$D$10+'СЕТ СН'!$F$5-'СЕТ СН'!$F$17</f>
        <v>4970.2253580500001</v>
      </c>
      <c r="J21" s="36">
        <f>SUMIFS(СВЦЭМ!$C$39:$C$782,СВЦЭМ!$A$39:$A$782,$A21,СВЦЭМ!$B$39:$B$782,J$11)+'СЕТ СН'!$F$9+СВЦЭМ!$D$10+'СЕТ СН'!$F$5-'СЕТ СН'!$F$17</f>
        <v>4933.67380177</v>
      </c>
      <c r="K21" s="36">
        <f>SUMIFS(СВЦЭМ!$C$39:$C$782,СВЦЭМ!$A$39:$A$782,$A21,СВЦЭМ!$B$39:$B$782,K$11)+'СЕТ СН'!$F$9+СВЦЭМ!$D$10+'СЕТ СН'!$F$5-'СЕТ СН'!$F$17</f>
        <v>4935.7300322299998</v>
      </c>
      <c r="L21" s="36">
        <f>SUMIFS(СВЦЭМ!$C$39:$C$782,СВЦЭМ!$A$39:$A$782,$A21,СВЦЭМ!$B$39:$B$782,L$11)+'СЕТ СН'!$F$9+СВЦЭМ!$D$10+'СЕТ СН'!$F$5-'СЕТ СН'!$F$17</f>
        <v>4932.0113917899998</v>
      </c>
      <c r="M21" s="36">
        <f>SUMIFS(СВЦЭМ!$C$39:$C$782,СВЦЭМ!$A$39:$A$782,$A21,СВЦЭМ!$B$39:$B$782,M$11)+'СЕТ СН'!$F$9+СВЦЭМ!$D$10+'СЕТ СН'!$F$5-'СЕТ СН'!$F$17</f>
        <v>4961.70672474</v>
      </c>
      <c r="N21" s="36">
        <f>SUMIFS(СВЦЭМ!$C$39:$C$782,СВЦЭМ!$A$39:$A$782,$A21,СВЦЭМ!$B$39:$B$782,N$11)+'СЕТ СН'!$F$9+СВЦЭМ!$D$10+'СЕТ СН'!$F$5-'СЕТ СН'!$F$17</f>
        <v>4982.3960749600001</v>
      </c>
      <c r="O21" s="36">
        <f>SUMIFS(СВЦЭМ!$C$39:$C$782,СВЦЭМ!$A$39:$A$782,$A21,СВЦЭМ!$B$39:$B$782,O$11)+'СЕТ СН'!$F$9+СВЦЭМ!$D$10+'СЕТ СН'!$F$5-'СЕТ СН'!$F$17</f>
        <v>5015.4224670200001</v>
      </c>
      <c r="P21" s="36">
        <f>SUMIFS(СВЦЭМ!$C$39:$C$782,СВЦЭМ!$A$39:$A$782,$A21,СВЦЭМ!$B$39:$B$782,P$11)+'СЕТ СН'!$F$9+СВЦЭМ!$D$10+'СЕТ СН'!$F$5-'СЕТ СН'!$F$17</f>
        <v>5028.8322119100003</v>
      </c>
      <c r="Q21" s="36">
        <f>SUMIFS(СВЦЭМ!$C$39:$C$782,СВЦЭМ!$A$39:$A$782,$A21,СВЦЭМ!$B$39:$B$782,Q$11)+'СЕТ СН'!$F$9+СВЦЭМ!$D$10+'СЕТ СН'!$F$5-'СЕТ СН'!$F$17</f>
        <v>5028.7544014900004</v>
      </c>
      <c r="R21" s="36">
        <f>SUMIFS(СВЦЭМ!$C$39:$C$782,СВЦЭМ!$A$39:$A$782,$A21,СВЦЭМ!$B$39:$B$782,R$11)+'СЕТ СН'!$F$9+СВЦЭМ!$D$10+'СЕТ СН'!$F$5-'СЕТ СН'!$F$17</f>
        <v>5033.0684683099998</v>
      </c>
      <c r="S21" s="36">
        <f>SUMIFS(СВЦЭМ!$C$39:$C$782,СВЦЭМ!$A$39:$A$782,$A21,СВЦЭМ!$B$39:$B$782,S$11)+'СЕТ СН'!$F$9+СВЦЭМ!$D$10+'СЕТ СН'!$F$5-'СЕТ СН'!$F$17</f>
        <v>5014.8112252600004</v>
      </c>
      <c r="T21" s="36">
        <f>SUMIFS(СВЦЭМ!$C$39:$C$782,СВЦЭМ!$A$39:$A$782,$A21,СВЦЭМ!$B$39:$B$782,T$11)+'СЕТ СН'!$F$9+СВЦЭМ!$D$10+'СЕТ СН'!$F$5-'СЕТ СН'!$F$17</f>
        <v>4994.0449079999999</v>
      </c>
      <c r="U21" s="36">
        <f>SUMIFS(СВЦЭМ!$C$39:$C$782,СВЦЭМ!$A$39:$A$782,$A21,СВЦЭМ!$B$39:$B$782,U$11)+'СЕТ СН'!$F$9+СВЦЭМ!$D$10+'СЕТ СН'!$F$5-'СЕТ СН'!$F$17</f>
        <v>4974.1579128600006</v>
      </c>
      <c r="V21" s="36">
        <f>SUMIFS(СВЦЭМ!$C$39:$C$782,СВЦЭМ!$A$39:$A$782,$A21,СВЦЭМ!$B$39:$B$782,V$11)+'СЕТ СН'!$F$9+СВЦЭМ!$D$10+'СЕТ СН'!$F$5-'СЕТ СН'!$F$17</f>
        <v>4947.0037243300003</v>
      </c>
      <c r="W21" s="36">
        <f>SUMIFS(СВЦЭМ!$C$39:$C$782,СВЦЭМ!$A$39:$A$782,$A21,СВЦЭМ!$B$39:$B$782,W$11)+'СЕТ СН'!$F$9+СВЦЭМ!$D$10+'СЕТ СН'!$F$5-'СЕТ СН'!$F$17</f>
        <v>4949.9449164400003</v>
      </c>
      <c r="X21" s="36">
        <f>SUMIFS(СВЦЭМ!$C$39:$C$782,СВЦЭМ!$A$39:$A$782,$A21,СВЦЭМ!$B$39:$B$782,X$11)+'СЕТ СН'!$F$9+СВЦЭМ!$D$10+'СЕТ СН'!$F$5-'СЕТ СН'!$F$17</f>
        <v>5009.1983724900001</v>
      </c>
      <c r="Y21" s="36">
        <f>SUMIFS(СВЦЭМ!$C$39:$C$782,СВЦЭМ!$A$39:$A$782,$A21,СВЦЭМ!$B$39:$B$782,Y$11)+'СЕТ СН'!$F$9+СВЦЭМ!$D$10+'СЕТ СН'!$F$5-'СЕТ СН'!$F$17</f>
        <v>5058.1887809500004</v>
      </c>
    </row>
    <row r="22" spans="1:25" ht="15.75" x14ac:dyDescent="0.2">
      <c r="A22" s="35">
        <f t="shared" si="0"/>
        <v>45027</v>
      </c>
      <c r="B22" s="36">
        <f>SUMIFS(СВЦЭМ!$C$39:$C$782,СВЦЭМ!$A$39:$A$782,$A22,СВЦЭМ!$B$39:$B$782,B$11)+'СЕТ СН'!$F$9+СВЦЭМ!$D$10+'СЕТ СН'!$F$5-'СЕТ СН'!$F$17</f>
        <v>5079.9501421700006</v>
      </c>
      <c r="C22" s="36">
        <f>SUMIFS(СВЦЭМ!$C$39:$C$782,СВЦЭМ!$A$39:$A$782,$A22,СВЦЭМ!$B$39:$B$782,C$11)+'СЕТ СН'!$F$9+СВЦЭМ!$D$10+'СЕТ СН'!$F$5-'СЕТ СН'!$F$17</f>
        <v>5113.4268818800001</v>
      </c>
      <c r="D22" s="36">
        <f>SUMIFS(СВЦЭМ!$C$39:$C$782,СВЦЭМ!$A$39:$A$782,$A22,СВЦЭМ!$B$39:$B$782,D$11)+'СЕТ СН'!$F$9+СВЦЭМ!$D$10+'СЕТ СН'!$F$5-'СЕТ СН'!$F$17</f>
        <v>5055.2570242199999</v>
      </c>
      <c r="E22" s="36">
        <f>SUMIFS(СВЦЭМ!$C$39:$C$782,СВЦЭМ!$A$39:$A$782,$A22,СВЦЭМ!$B$39:$B$782,E$11)+'СЕТ СН'!$F$9+СВЦЭМ!$D$10+'СЕТ СН'!$F$5-'СЕТ СН'!$F$17</f>
        <v>5165.8948384699997</v>
      </c>
      <c r="F22" s="36">
        <f>SUMIFS(СВЦЭМ!$C$39:$C$782,СВЦЭМ!$A$39:$A$782,$A22,СВЦЭМ!$B$39:$B$782,F$11)+'СЕТ СН'!$F$9+СВЦЭМ!$D$10+'СЕТ СН'!$F$5-'СЕТ СН'!$F$17</f>
        <v>5183.1225664399999</v>
      </c>
      <c r="G22" s="36">
        <f>SUMIFS(СВЦЭМ!$C$39:$C$782,СВЦЭМ!$A$39:$A$782,$A22,СВЦЭМ!$B$39:$B$782,G$11)+'СЕТ СН'!$F$9+СВЦЭМ!$D$10+'СЕТ СН'!$F$5-'СЕТ СН'!$F$17</f>
        <v>5039.2291017900006</v>
      </c>
      <c r="H22" s="36">
        <f>SUMIFS(СВЦЭМ!$C$39:$C$782,СВЦЭМ!$A$39:$A$782,$A22,СВЦЭМ!$B$39:$B$782,H$11)+'СЕТ СН'!$F$9+СВЦЭМ!$D$10+'СЕТ СН'!$F$5-'СЕТ СН'!$F$17</f>
        <v>5063.6504217700003</v>
      </c>
      <c r="I22" s="36">
        <f>SUMIFS(СВЦЭМ!$C$39:$C$782,СВЦЭМ!$A$39:$A$782,$A22,СВЦЭМ!$B$39:$B$782,I$11)+'СЕТ СН'!$F$9+СВЦЭМ!$D$10+'СЕТ СН'!$F$5-'СЕТ СН'!$F$17</f>
        <v>5011.2991923400004</v>
      </c>
      <c r="J22" s="36">
        <f>SUMIFS(СВЦЭМ!$C$39:$C$782,СВЦЭМ!$A$39:$A$782,$A22,СВЦЭМ!$B$39:$B$782,J$11)+'СЕТ СН'!$F$9+СВЦЭМ!$D$10+'СЕТ СН'!$F$5-'СЕТ СН'!$F$17</f>
        <v>4975.2563346300003</v>
      </c>
      <c r="K22" s="36">
        <f>SUMIFS(СВЦЭМ!$C$39:$C$782,СВЦЭМ!$A$39:$A$782,$A22,СВЦЭМ!$B$39:$B$782,K$11)+'СЕТ СН'!$F$9+СВЦЭМ!$D$10+'СЕТ СН'!$F$5-'СЕТ СН'!$F$17</f>
        <v>4935.4798736399998</v>
      </c>
      <c r="L22" s="36">
        <f>SUMIFS(СВЦЭМ!$C$39:$C$782,СВЦЭМ!$A$39:$A$782,$A22,СВЦЭМ!$B$39:$B$782,L$11)+'СЕТ СН'!$F$9+СВЦЭМ!$D$10+'СЕТ СН'!$F$5-'СЕТ СН'!$F$17</f>
        <v>4944.4548764000001</v>
      </c>
      <c r="M22" s="36">
        <f>SUMIFS(СВЦЭМ!$C$39:$C$782,СВЦЭМ!$A$39:$A$782,$A22,СВЦЭМ!$B$39:$B$782,M$11)+'СЕТ СН'!$F$9+СВЦЭМ!$D$10+'СЕТ СН'!$F$5-'СЕТ СН'!$F$17</f>
        <v>4956.1055018799998</v>
      </c>
      <c r="N22" s="36">
        <f>SUMIFS(СВЦЭМ!$C$39:$C$782,СВЦЭМ!$A$39:$A$782,$A22,СВЦЭМ!$B$39:$B$782,N$11)+'СЕТ СН'!$F$9+СВЦЭМ!$D$10+'СЕТ СН'!$F$5-'СЕТ СН'!$F$17</f>
        <v>4955.4834442400006</v>
      </c>
      <c r="O22" s="36">
        <f>SUMIFS(СВЦЭМ!$C$39:$C$782,СВЦЭМ!$A$39:$A$782,$A22,СВЦЭМ!$B$39:$B$782,O$11)+'СЕТ СН'!$F$9+СВЦЭМ!$D$10+'СЕТ СН'!$F$5-'СЕТ СН'!$F$17</f>
        <v>4985.5070815600002</v>
      </c>
      <c r="P22" s="36">
        <f>SUMIFS(СВЦЭМ!$C$39:$C$782,СВЦЭМ!$A$39:$A$782,$A22,СВЦЭМ!$B$39:$B$782,P$11)+'СЕТ СН'!$F$9+СВЦЭМ!$D$10+'СЕТ СН'!$F$5-'СЕТ СН'!$F$17</f>
        <v>5009.0766678399996</v>
      </c>
      <c r="Q22" s="36">
        <f>SUMIFS(СВЦЭМ!$C$39:$C$782,СВЦЭМ!$A$39:$A$782,$A22,СВЦЭМ!$B$39:$B$782,Q$11)+'СЕТ СН'!$F$9+СВЦЭМ!$D$10+'СЕТ СН'!$F$5-'СЕТ СН'!$F$17</f>
        <v>5010.4208452500006</v>
      </c>
      <c r="R22" s="36">
        <f>SUMIFS(СВЦЭМ!$C$39:$C$782,СВЦЭМ!$A$39:$A$782,$A22,СВЦЭМ!$B$39:$B$782,R$11)+'СЕТ СН'!$F$9+СВЦЭМ!$D$10+'СЕТ СН'!$F$5-'СЕТ СН'!$F$17</f>
        <v>4977.3268655299998</v>
      </c>
      <c r="S22" s="36">
        <f>SUMIFS(СВЦЭМ!$C$39:$C$782,СВЦЭМ!$A$39:$A$782,$A22,СВЦЭМ!$B$39:$B$782,S$11)+'СЕТ СН'!$F$9+СВЦЭМ!$D$10+'СЕТ СН'!$F$5-'СЕТ СН'!$F$17</f>
        <v>4976.6957903900002</v>
      </c>
      <c r="T22" s="36">
        <f>SUMIFS(СВЦЭМ!$C$39:$C$782,СВЦЭМ!$A$39:$A$782,$A22,СВЦЭМ!$B$39:$B$782,T$11)+'СЕТ СН'!$F$9+СВЦЭМ!$D$10+'СЕТ СН'!$F$5-'СЕТ СН'!$F$17</f>
        <v>4935.8118335099998</v>
      </c>
      <c r="U22" s="36">
        <f>SUMIFS(СВЦЭМ!$C$39:$C$782,СВЦЭМ!$A$39:$A$782,$A22,СВЦЭМ!$B$39:$B$782,U$11)+'СЕТ СН'!$F$9+СВЦЭМ!$D$10+'СЕТ СН'!$F$5-'СЕТ СН'!$F$17</f>
        <v>4949.7564007399997</v>
      </c>
      <c r="V22" s="36">
        <f>SUMIFS(СВЦЭМ!$C$39:$C$782,СВЦЭМ!$A$39:$A$782,$A22,СВЦЭМ!$B$39:$B$782,V$11)+'СЕТ СН'!$F$9+СВЦЭМ!$D$10+'СЕТ СН'!$F$5-'СЕТ СН'!$F$17</f>
        <v>4919.4619867299998</v>
      </c>
      <c r="W22" s="36">
        <f>SUMIFS(СВЦЭМ!$C$39:$C$782,СВЦЭМ!$A$39:$A$782,$A22,СВЦЭМ!$B$39:$B$782,W$11)+'СЕТ СН'!$F$9+СВЦЭМ!$D$10+'СЕТ СН'!$F$5-'СЕТ СН'!$F$17</f>
        <v>4908.32945827</v>
      </c>
      <c r="X22" s="36">
        <f>SUMIFS(СВЦЭМ!$C$39:$C$782,СВЦЭМ!$A$39:$A$782,$A22,СВЦЭМ!$B$39:$B$782,X$11)+'СЕТ СН'!$F$9+СВЦЭМ!$D$10+'СЕТ СН'!$F$5-'СЕТ СН'!$F$17</f>
        <v>4966.7335629099998</v>
      </c>
      <c r="Y22" s="36">
        <f>SUMIFS(СВЦЭМ!$C$39:$C$782,СВЦЭМ!$A$39:$A$782,$A22,СВЦЭМ!$B$39:$B$782,Y$11)+'СЕТ СН'!$F$9+СВЦЭМ!$D$10+'СЕТ СН'!$F$5-'СЕТ СН'!$F$17</f>
        <v>5019.5674112500001</v>
      </c>
    </row>
    <row r="23" spans="1:25" ht="15.75" x14ac:dyDescent="0.2">
      <c r="A23" s="35">
        <f t="shared" si="0"/>
        <v>45028</v>
      </c>
      <c r="B23" s="36">
        <f>SUMIFS(СВЦЭМ!$C$39:$C$782,СВЦЭМ!$A$39:$A$782,$A23,СВЦЭМ!$B$39:$B$782,B$11)+'СЕТ СН'!$F$9+СВЦЭМ!$D$10+'СЕТ СН'!$F$5-'СЕТ СН'!$F$17</f>
        <v>5003.38215571</v>
      </c>
      <c r="C23" s="36">
        <f>SUMIFS(СВЦЭМ!$C$39:$C$782,СВЦЭМ!$A$39:$A$782,$A23,СВЦЭМ!$B$39:$B$782,C$11)+'СЕТ СН'!$F$9+СВЦЭМ!$D$10+'СЕТ СН'!$F$5-'СЕТ СН'!$F$17</f>
        <v>5104.3000732500004</v>
      </c>
      <c r="D23" s="36">
        <f>SUMIFS(СВЦЭМ!$C$39:$C$782,СВЦЭМ!$A$39:$A$782,$A23,СВЦЭМ!$B$39:$B$782,D$11)+'СЕТ СН'!$F$9+СВЦЭМ!$D$10+'СЕТ СН'!$F$5-'СЕТ СН'!$F$17</f>
        <v>5119.2978074000002</v>
      </c>
      <c r="E23" s="36">
        <f>SUMIFS(СВЦЭМ!$C$39:$C$782,СВЦЭМ!$A$39:$A$782,$A23,СВЦЭМ!$B$39:$B$782,E$11)+'СЕТ СН'!$F$9+СВЦЭМ!$D$10+'СЕТ СН'!$F$5-'СЕТ СН'!$F$17</f>
        <v>5122.6845347199996</v>
      </c>
      <c r="F23" s="36">
        <f>SUMIFS(СВЦЭМ!$C$39:$C$782,СВЦЭМ!$A$39:$A$782,$A23,СВЦЭМ!$B$39:$B$782,F$11)+'СЕТ СН'!$F$9+СВЦЭМ!$D$10+'СЕТ СН'!$F$5-'СЕТ СН'!$F$17</f>
        <v>5092.5629066800002</v>
      </c>
      <c r="G23" s="36">
        <f>SUMIFS(СВЦЭМ!$C$39:$C$782,СВЦЭМ!$A$39:$A$782,$A23,СВЦЭМ!$B$39:$B$782,G$11)+'СЕТ СН'!$F$9+СВЦЭМ!$D$10+'СЕТ СН'!$F$5-'СЕТ СН'!$F$17</f>
        <v>5055.1502169599999</v>
      </c>
      <c r="H23" s="36">
        <f>SUMIFS(СВЦЭМ!$C$39:$C$782,СВЦЭМ!$A$39:$A$782,$A23,СВЦЭМ!$B$39:$B$782,H$11)+'СЕТ СН'!$F$9+СВЦЭМ!$D$10+'СЕТ СН'!$F$5-'СЕТ СН'!$F$17</f>
        <v>4999.9184856499996</v>
      </c>
      <c r="I23" s="36">
        <f>SUMIFS(СВЦЭМ!$C$39:$C$782,СВЦЭМ!$A$39:$A$782,$A23,СВЦЭМ!$B$39:$B$782,I$11)+'СЕТ СН'!$F$9+СВЦЭМ!$D$10+'СЕТ СН'!$F$5-'СЕТ СН'!$F$17</f>
        <v>4937.4405190899997</v>
      </c>
      <c r="J23" s="36">
        <f>SUMIFS(СВЦЭМ!$C$39:$C$782,СВЦЭМ!$A$39:$A$782,$A23,СВЦЭМ!$B$39:$B$782,J$11)+'СЕТ СН'!$F$9+СВЦЭМ!$D$10+'СЕТ СН'!$F$5-'СЕТ СН'!$F$17</f>
        <v>4921.0649075199999</v>
      </c>
      <c r="K23" s="36">
        <f>SUMIFS(СВЦЭМ!$C$39:$C$782,СВЦЭМ!$A$39:$A$782,$A23,СВЦЭМ!$B$39:$B$782,K$11)+'СЕТ СН'!$F$9+СВЦЭМ!$D$10+'СЕТ СН'!$F$5-'СЕТ СН'!$F$17</f>
        <v>4898.6934864100003</v>
      </c>
      <c r="L23" s="36">
        <f>SUMIFS(СВЦЭМ!$C$39:$C$782,СВЦЭМ!$A$39:$A$782,$A23,СВЦЭМ!$B$39:$B$782,L$11)+'СЕТ СН'!$F$9+СВЦЭМ!$D$10+'СЕТ СН'!$F$5-'СЕТ СН'!$F$17</f>
        <v>4911.3428990700004</v>
      </c>
      <c r="M23" s="36">
        <f>SUMIFS(СВЦЭМ!$C$39:$C$782,СВЦЭМ!$A$39:$A$782,$A23,СВЦЭМ!$B$39:$B$782,M$11)+'СЕТ СН'!$F$9+СВЦЭМ!$D$10+'СЕТ СН'!$F$5-'СЕТ СН'!$F$17</f>
        <v>4914.5140063400004</v>
      </c>
      <c r="N23" s="36">
        <f>SUMIFS(СВЦЭМ!$C$39:$C$782,СВЦЭМ!$A$39:$A$782,$A23,СВЦЭМ!$B$39:$B$782,N$11)+'СЕТ СН'!$F$9+СВЦЭМ!$D$10+'СЕТ СН'!$F$5-'СЕТ СН'!$F$17</f>
        <v>4931.2261297799996</v>
      </c>
      <c r="O23" s="36">
        <f>SUMIFS(СВЦЭМ!$C$39:$C$782,СВЦЭМ!$A$39:$A$782,$A23,СВЦЭМ!$B$39:$B$782,O$11)+'СЕТ СН'!$F$9+СВЦЭМ!$D$10+'СЕТ СН'!$F$5-'СЕТ СН'!$F$17</f>
        <v>4928.7472252000007</v>
      </c>
      <c r="P23" s="36">
        <f>SUMIFS(СВЦЭМ!$C$39:$C$782,СВЦЭМ!$A$39:$A$782,$A23,СВЦЭМ!$B$39:$B$782,P$11)+'СЕТ СН'!$F$9+СВЦЭМ!$D$10+'СЕТ СН'!$F$5-'СЕТ СН'!$F$17</f>
        <v>4948.6933562800004</v>
      </c>
      <c r="Q23" s="36">
        <f>SUMIFS(СВЦЭМ!$C$39:$C$782,СВЦЭМ!$A$39:$A$782,$A23,СВЦЭМ!$B$39:$B$782,Q$11)+'СЕТ СН'!$F$9+СВЦЭМ!$D$10+'СЕТ СН'!$F$5-'СЕТ СН'!$F$17</f>
        <v>4965.7595417600005</v>
      </c>
      <c r="R23" s="36">
        <f>SUMIFS(СВЦЭМ!$C$39:$C$782,СВЦЭМ!$A$39:$A$782,$A23,СВЦЭМ!$B$39:$B$782,R$11)+'СЕТ СН'!$F$9+СВЦЭМ!$D$10+'СЕТ СН'!$F$5-'СЕТ СН'!$F$17</f>
        <v>4959.6210300299999</v>
      </c>
      <c r="S23" s="36">
        <f>SUMIFS(СВЦЭМ!$C$39:$C$782,СВЦЭМ!$A$39:$A$782,$A23,СВЦЭМ!$B$39:$B$782,S$11)+'СЕТ СН'!$F$9+СВЦЭМ!$D$10+'СЕТ СН'!$F$5-'СЕТ СН'!$F$17</f>
        <v>4944.9944142900003</v>
      </c>
      <c r="T23" s="36">
        <f>SUMIFS(СВЦЭМ!$C$39:$C$782,СВЦЭМ!$A$39:$A$782,$A23,СВЦЭМ!$B$39:$B$782,T$11)+'СЕТ СН'!$F$9+СВЦЭМ!$D$10+'СЕТ СН'!$F$5-'СЕТ СН'!$F$17</f>
        <v>4882.6028603599998</v>
      </c>
      <c r="U23" s="36">
        <f>SUMIFS(СВЦЭМ!$C$39:$C$782,СВЦЭМ!$A$39:$A$782,$A23,СВЦЭМ!$B$39:$B$782,U$11)+'СЕТ СН'!$F$9+СВЦЭМ!$D$10+'СЕТ СН'!$F$5-'СЕТ СН'!$F$17</f>
        <v>4897.3196556900002</v>
      </c>
      <c r="V23" s="36">
        <f>SUMIFS(СВЦЭМ!$C$39:$C$782,СВЦЭМ!$A$39:$A$782,$A23,СВЦЭМ!$B$39:$B$782,V$11)+'СЕТ СН'!$F$9+СВЦЭМ!$D$10+'СЕТ СН'!$F$5-'СЕТ СН'!$F$17</f>
        <v>4828.7159591600002</v>
      </c>
      <c r="W23" s="36">
        <f>SUMIFS(СВЦЭМ!$C$39:$C$782,СВЦЭМ!$A$39:$A$782,$A23,СВЦЭМ!$B$39:$B$782,W$11)+'СЕТ СН'!$F$9+СВЦЭМ!$D$10+'СЕТ СН'!$F$5-'СЕТ СН'!$F$17</f>
        <v>4808.4193923500006</v>
      </c>
      <c r="X23" s="36">
        <f>SUMIFS(СВЦЭМ!$C$39:$C$782,СВЦЭМ!$A$39:$A$782,$A23,СВЦЭМ!$B$39:$B$782,X$11)+'СЕТ СН'!$F$9+СВЦЭМ!$D$10+'СЕТ СН'!$F$5-'СЕТ СН'!$F$17</f>
        <v>4847.3604790099998</v>
      </c>
      <c r="Y23" s="36">
        <f>SUMIFS(СВЦЭМ!$C$39:$C$782,СВЦЭМ!$A$39:$A$782,$A23,СВЦЭМ!$B$39:$B$782,Y$11)+'СЕТ СН'!$F$9+СВЦЭМ!$D$10+'СЕТ СН'!$F$5-'СЕТ СН'!$F$17</f>
        <v>4919.6554983000005</v>
      </c>
    </row>
    <row r="24" spans="1:25" ht="15.75" x14ac:dyDescent="0.2">
      <c r="A24" s="35">
        <f t="shared" si="0"/>
        <v>45029</v>
      </c>
      <c r="B24" s="36">
        <f>SUMIFS(СВЦЭМ!$C$39:$C$782,СВЦЭМ!$A$39:$A$782,$A24,СВЦЭМ!$B$39:$B$782,B$11)+'СЕТ СН'!$F$9+СВЦЭМ!$D$10+'СЕТ СН'!$F$5-'СЕТ СН'!$F$17</f>
        <v>5068.5901897100002</v>
      </c>
      <c r="C24" s="36">
        <f>SUMIFS(СВЦЭМ!$C$39:$C$782,СВЦЭМ!$A$39:$A$782,$A24,СВЦЭМ!$B$39:$B$782,C$11)+'СЕТ СН'!$F$9+СВЦЭМ!$D$10+'СЕТ СН'!$F$5-'СЕТ СН'!$F$17</f>
        <v>5094.4054995000006</v>
      </c>
      <c r="D24" s="36">
        <f>SUMIFS(СВЦЭМ!$C$39:$C$782,СВЦЭМ!$A$39:$A$782,$A24,СВЦЭМ!$B$39:$B$782,D$11)+'СЕТ СН'!$F$9+СВЦЭМ!$D$10+'СЕТ СН'!$F$5-'СЕТ СН'!$F$17</f>
        <v>5140.2226290799999</v>
      </c>
      <c r="E24" s="36">
        <f>SUMIFS(СВЦЭМ!$C$39:$C$782,СВЦЭМ!$A$39:$A$782,$A24,СВЦЭМ!$B$39:$B$782,E$11)+'СЕТ СН'!$F$9+СВЦЭМ!$D$10+'СЕТ СН'!$F$5-'СЕТ СН'!$F$17</f>
        <v>5156.4562623299998</v>
      </c>
      <c r="F24" s="36">
        <f>SUMIFS(СВЦЭМ!$C$39:$C$782,СВЦЭМ!$A$39:$A$782,$A24,СВЦЭМ!$B$39:$B$782,F$11)+'СЕТ СН'!$F$9+СВЦЭМ!$D$10+'СЕТ СН'!$F$5-'СЕТ СН'!$F$17</f>
        <v>5113.3747588699998</v>
      </c>
      <c r="G24" s="36">
        <f>SUMIFS(СВЦЭМ!$C$39:$C$782,СВЦЭМ!$A$39:$A$782,$A24,СВЦЭМ!$B$39:$B$782,G$11)+'СЕТ СН'!$F$9+СВЦЭМ!$D$10+'СЕТ СН'!$F$5-'СЕТ СН'!$F$17</f>
        <v>5084.08683518</v>
      </c>
      <c r="H24" s="36">
        <f>SUMIFS(СВЦЭМ!$C$39:$C$782,СВЦЭМ!$A$39:$A$782,$A24,СВЦЭМ!$B$39:$B$782,H$11)+'СЕТ СН'!$F$9+СВЦЭМ!$D$10+'СЕТ СН'!$F$5-'СЕТ СН'!$F$17</f>
        <v>4991.9302764900003</v>
      </c>
      <c r="I24" s="36">
        <f>SUMIFS(СВЦЭМ!$C$39:$C$782,СВЦЭМ!$A$39:$A$782,$A24,СВЦЭМ!$B$39:$B$782,I$11)+'СЕТ СН'!$F$9+СВЦЭМ!$D$10+'СЕТ СН'!$F$5-'СЕТ СН'!$F$17</f>
        <v>5004.6004444700002</v>
      </c>
      <c r="J24" s="36">
        <f>SUMIFS(СВЦЭМ!$C$39:$C$782,СВЦЭМ!$A$39:$A$782,$A24,СВЦЭМ!$B$39:$B$782,J$11)+'СЕТ СН'!$F$9+СВЦЭМ!$D$10+'СЕТ СН'!$F$5-'СЕТ СН'!$F$17</f>
        <v>4969.2540537100003</v>
      </c>
      <c r="K24" s="36">
        <f>SUMIFS(СВЦЭМ!$C$39:$C$782,СВЦЭМ!$A$39:$A$782,$A24,СВЦЭМ!$B$39:$B$782,K$11)+'СЕТ СН'!$F$9+СВЦЭМ!$D$10+'СЕТ СН'!$F$5-'СЕТ СН'!$F$17</f>
        <v>4948.2704796100006</v>
      </c>
      <c r="L24" s="36">
        <f>SUMIFS(СВЦЭМ!$C$39:$C$782,СВЦЭМ!$A$39:$A$782,$A24,СВЦЭМ!$B$39:$B$782,L$11)+'СЕТ СН'!$F$9+СВЦЭМ!$D$10+'СЕТ СН'!$F$5-'СЕТ СН'!$F$17</f>
        <v>4930.2477309400001</v>
      </c>
      <c r="M24" s="36">
        <f>SUMIFS(СВЦЭМ!$C$39:$C$782,СВЦЭМ!$A$39:$A$782,$A24,СВЦЭМ!$B$39:$B$782,M$11)+'СЕТ СН'!$F$9+СВЦЭМ!$D$10+'СЕТ СН'!$F$5-'СЕТ СН'!$F$17</f>
        <v>4937.8526610600002</v>
      </c>
      <c r="N24" s="36">
        <f>SUMIFS(СВЦЭМ!$C$39:$C$782,СВЦЭМ!$A$39:$A$782,$A24,СВЦЭМ!$B$39:$B$782,N$11)+'СЕТ СН'!$F$9+СВЦЭМ!$D$10+'СЕТ СН'!$F$5-'СЕТ СН'!$F$17</f>
        <v>4927.9731259500004</v>
      </c>
      <c r="O24" s="36">
        <f>SUMIFS(СВЦЭМ!$C$39:$C$782,СВЦЭМ!$A$39:$A$782,$A24,СВЦЭМ!$B$39:$B$782,O$11)+'СЕТ СН'!$F$9+СВЦЭМ!$D$10+'СЕТ СН'!$F$5-'СЕТ СН'!$F$17</f>
        <v>4954.5307189000005</v>
      </c>
      <c r="P24" s="36">
        <f>SUMIFS(СВЦЭМ!$C$39:$C$782,СВЦЭМ!$A$39:$A$782,$A24,СВЦЭМ!$B$39:$B$782,P$11)+'СЕТ СН'!$F$9+СВЦЭМ!$D$10+'СЕТ СН'!$F$5-'СЕТ СН'!$F$17</f>
        <v>5016.20614398</v>
      </c>
      <c r="Q24" s="36">
        <f>SUMIFS(СВЦЭМ!$C$39:$C$782,СВЦЭМ!$A$39:$A$782,$A24,СВЦЭМ!$B$39:$B$782,Q$11)+'СЕТ СН'!$F$9+СВЦЭМ!$D$10+'СЕТ СН'!$F$5-'СЕТ СН'!$F$17</f>
        <v>5026.3221699000005</v>
      </c>
      <c r="R24" s="36">
        <f>SUMIFS(СВЦЭМ!$C$39:$C$782,СВЦЭМ!$A$39:$A$782,$A24,СВЦЭМ!$B$39:$B$782,R$11)+'СЕТ СН'!$F$9+СВЦЭМ!$D$10+'СЕТ СН'!$F$5-'СЕТ СН'!$F$17</f>
        <v>5018.5062621500001</v>
      </c>
      <c r="S24" s="36">
        <f>SUMIFS(СВЦЭМ!$C$39:$C$782,СВЦЭМ!$A$39:$A$782,$A24,СВЦЭМ!$B$39:$B$782,S$11)+'СЕТ СН'!$F$9+СВЦЭМ!$D$10+'СЕТ СН'!$F$5-'СЕТ СН'!$F$17</f>
        <v>5017.0102680099999</v>
      </c>
      <c r="T24" s="36">
        <f>SUMIFS(СВЦЭМ!$C$39:$C$782,СВЦЭМ!$A$39:$A$782,$A24,СВЦЭМ!$B$39:$B$782,T$11)+'СЕТ СН'!$F$9+СВЦЭМ!$D$10+'СЕТ СН'!$F$5-'СЕТ СН'!$F$17</f>
        <v>4962.7392315100005</v>
      </c>
      <c r="U24" s="36">
        <f>SUMIFS(СВЦЭМ!$C$39:$C$782,СВЦЭМ!$A$39:$A$782,$A24,СВЦЭМ!$B$39:$B$782,U$11)+'СЕТ СН'!$F$9+СВЦЭМ!$D$10+'СЕТ СН'!$F$5-'СЕТ СН'!$F$17</f>
        <v>4938.1837492699997</v>
      </c>
      <c r="V24" s="36">
        <f>SUMIFS(СВЦЭМ!$C$39:$C$782,СВЦЭМ!$A$39:$A$782,$A24,СВЦЭМ!$B$39:$B$782,V$11)+'СЕТ СН'!$F$9+СВЦЭМ!$D$10+'СЕТ СН'!$F$5-'СЕТ СН'!$F$17</f>
        <v>4912.1086470800001</v>
      </c>
      <c r="W24" s="36">
        <f>SUMIFS(СВЦЭМ!$C$39:$C$782,СВЦЭМ!$A$39:$A$782,$A24,СВЦЭМ!$B$39:$B$782,W$11)+'СЕТ СН'!$F$9+СВЦЭМ!$D$10+'СЕТ СН'!$F$5-'СЕТ СН'!$F$17</f>
        <v>4876.5506157400005</v>
      </c>
      <c r="X24" s="36">
        <f>SUMIFS(СВЦЭМ!$C$39:$C$782,СВЦЭМ!$A$39:$A$782,$A24,СВЦЭМ!$B$39:$B$782,X$11)+'СЕТ СН'!$F$9+СВЦЭМ!$D$10+'СЕТ СН'!$F$5-'СЕТ СН'!$F$17</f>
        <v>4932.2420856799999</v>
      </c>
      <c r="Y24" s="36">
        <f>SUMIFS(СВЦЭМ!$C$39:$C$782,СВЦЭМ!$A$39:$A$782,$A24,СВЦЭМ!$B$39:$B$782,Y$11)+'СЕТ СН'!$F$9+СВЦЭМ!$D$10+'СЕТ СН'!$F$5-'СЕТ СН'!$F$17</f>
        <v>4983.0270448000001</v>
      </c>
    </row>
    <row r="25" spans="1:25" ht="15.75" x14ac:dyDescent="0.2">
      <c r="A25" s="35">
        <f t="shared" si="0"/>
        <v>45030</v>
      </c>
      <c r="B25" s="36">
        <f>SUMIFS(СВЦЭМ!$C$39:$C$782,СВЦЭМ!$A$39:$A$782,$A25,СВЦЭМ!$B$39:$B$782,B$11)+'СЕТ СН'!$F$9+СВЦЭМ!$D$10+'СЕТ СН'!$F$5-'СЕТ СН'!$F$17</f>
        <v>5038.4646162600002</v>
      </c>
      <c r="C25" s="36">
        <f>SUMIFS(СВЦЭМ!$C$39:$C$782,СВЦЭМ!$A$39:$A$782,$A25,СВЦЭМ!$B$39:$B$782,C$11)+'СЕТ СН'!$F$9+СВЦЭМ!$D$10+'СЕТ СН'!$F$5-'СЕТ СН'!$F$17</f>
        <v>5104.6399146499998</v>
      </c>
      <c r="D25" s="36">
        <f>SUMIFS(СВЦЭМ!$C$39:$C$782,СВЦЭМ!$A$39:$A$782,$A25,СВЦЭМ!$B$39:$B$782,D$11)+'СЕТ СН'!$F$9+СВЦЭМ!$D$10+'СЕТ СН'!$F$5-'СЕТ СН'!$F$17</f>
        <v>5099.0868929899998</v>
      </c>
      <c r="E25" s="36">
        <f>SUMIFS(СВЦЭМ!$C$39:$C$782,СВЦЭМ!$A$39:$A$782,$A25,СВЦЭМ!$B$39:$B$782,E$11)+'СЕТ СН'!$F$9+СВЦЭМ!$D$10+'СЕТ СН'!$F$5-'СЕТ СН'!$F$17</f>
        <v>5099.1029538500006</v>
      </c>
      <c r="F25" s="36">
        <f>SUMIFS(СВЦЭМ!$C$39:$C$782,СВЦЭМ!$A$39:$A$782,$A25,СВЦЭМ!$B$39:$B$782,F$11)+'СЕТ СН'!$F$9+СВЦЭМ!$D$10+'СЕТ СН'!$F$5-'СЕТ СН'!$F$17</f>
        <v>5108.7269825599997</v>
      </c>
      <c r="G25" s="36">
        <f>SUMIFS(СВЦЭМ!$C$39:$C$782,СВЦЭМ!$A$39:$A$782,$A25,СВЦЭМ!$B$39:$B$782,G$11)+'СЕТ СН'!$F$9+СВЦЭМ!$D$10+'СЕТ СН'!$F$5-'СЕТ СН'!$F$17</f>
        <v>5100.0877585899998</v>
      </c>
      <c r="H25" s="36">
        <f>SUMIFS(СВЦЭМ!$C$39:$C$782,СВЦЭМ!$A$39:$A$782,$A25,СВЦЭМ!$B$39:$B$782,H$11)+'СЕТ СН'!$F$9+СВЦЭМ!$D$10+'СЕТ СН'!$F$5-'СЕТ СН'!$F$17</f>
        <v>5066.2965587600002</v>
      </c>
      <c r="I25" s="36">
        <f>SUMIFS(СВЦЭМ!$C$39:$C$782,СВЦЭМ!$A$39:$A$782,$A25,СВЦЭМ!$B$39:$B$782,I$11)+'СЕТ СН'!$F$9+СВЦЭМ!$D$10+'СЕТ СН'!$F$5-'СЕТ СН'!$F$17</f>
        <v>4998.4805127600002</v>
      </c>
      <c r="J25" s="36">
        <f>SUMIFS(СВЦЭМ!$C$39:$C$782,СВЦЭМ!$A$39:$A$782,$A25,СВЦЭМ!$B$39:$B$782,J$11)+'СЕТ СН'!$F$9+СВЦЭМ!$D$10+'СЕТ СН'!$F$5-'СЕТ СН'!$F$17</f>
        <v>4970.2113954899996</v>
      </c>
      <c r="K25" s="36">
        <f>SUMIFS(СВЦЭМ!$C$39:$C$782,СВЦЭМ!$A$39:$A$782,$A25,СВЦЭМ!$B$39:$B$782,K$11)+'СЕТ СН'!$F$9+СВЦЭМ!$D$10+'СЕТ СН'!$F$5-'СЕТ СН'!$F$17</f>
        <v>4950.0063215700002</v>
      </c>
      <c r="L25" s="36">
        <f>SUMIFS(СВЦЭМ!$C$39:$C$782,СВЦЭМ!$A$39:$A$782,$A25,СВЦЭМ!$B$39:$B$782,L$11)+'СЕТ СН'!$F$9+СВЦЭМ!$D$10+'СЕТ СН'!$F$5-'СЕТ СН'!$F$17</f>
        <v>4948.26136984</v>
      </c>
      <c r="M25" s="36">
        <f>SUMIFS(СВЦЭМ!$C$39:$C$782,СВЦЭМ!$A$39:$A$782,$A25,СВЦЭМ!$B$39:$B$782,M$11)+'СЕТ СН'!$F$9+СВЦЭМ!$D$10+'СЕТ СН'!$F$5-'СЕТ СН'!$F$17</f>
        <v>4969.6988173200007</v>
      </c>
      <c r="N25" s="36">
        <f>SUMIFS(СВЦЭМ!$C$39:$C$782,СВЦЭМ!$A$39:$A$782,$A25,СВЦЭМ!$B$39:$B$782,N$11)+'СЕТ СН'!$F$9+СВЦЭМ!$D$10+'СЕТ СН'!$F$5-'СЕТ СН'!$F$17</f>
        <v>4984.6149304999999</v>
      </c>
      <c r="O25" s="36">
        <f>SUMIFS(СВЦЭМ!$C$39:$C$782,СВЦЭМ!$A$39:$A$782,$A25,СВЦЭМ!$B$39:$B$782,O$11)+'СЕТ СН'!$F$9+СВЦЭМ!$D$10+'СЕТ СН'!$F$5-'СЕТ СН'!$F$17</f>
        <v>5004.6625040899999</v>
      </c>
      <c r="P25" s="36">
        <f>SUMIFS(СВЦЭМ!$C$39:$C$782,СВЦЭМ!$A$39:$A$782,$A25,СВЦЭМ!$B$39:$B$782,P$11)+'СЕТ СН'!$F$9+СВЦЭМ!$D$10+'СЕТ СН'!$F$5-'СЕТ СН'!$F$17</f>
        <v>4994.5622832299996</v>
      </c>
      <c r="Q25" s="36">
        <f>SUMIFS(СВЦЭМ!$C$39:$C$782,СВЦЭМ!$A$39:$A$782,$A25,СВЦЭМ!$B$39:$B$782,Q$11)+'СЕТ СН'!$F$9+СВЦЭМ!$D$10+'СЕТ СН'!$F$5-'СЕТ СН'!$F$17</f>
        <v>5019.8411689599998</v>
      </c>
      <c r="R25" s="36">
        <f>SUMIFS(СВЦЭМ!$C$39:$C$782,СВЦЭМ!$A$39:$A$782,$A25,СВЦЭМ!$B$39:$B$782,R$11)+'СЕТ СН'!$F$9+СВЦЭМ!$D$10+'СЕТ СН'!$F$5-'СЕТ СН'!$F$17</f>
        <v>5017.6926277299999</v>
      </c>
      <c r="S25" s="36">
        <f>SUMIFS(СВЦЭМ!$C$39:$C$782,СВЦЭМ!$A$39:$A$782,$A25,СВЦЭМ!$B$39:$B$782,S$11)+'СЕТ СН'!$F$9+СВЦЭМ!$D$10+'СЕТ СН'!$F$5-'СЕТ СН'!$F$17</f>
        <v>5040.5455419099999</v>
      </c>
      <c r="T25" s="36">
        <f>SUMIFS(СВЦЭМ!$C$39:$C$782,СВЦЭМ!$A$39:$A$782,$A25,СВЦЭМ!$B$39:$B$782,T$11)+'СЕТ СН'!$F$9+СВЦЭМ!$D$10+'СЕТ СН'!$F$5-'СЕТ СН'!$F$17</f>
        <v>5011.3643797900004</v>
      </c>
      <c r="U25" s="36">
        <f>SUMIFS(СВЦЭМ!$C$39:$C$782,СВЦЭМ!$A$39:$A$782,$A25,СВЦЭМ!$B$39:$B$782,U$11)+'СЕТ СН'!$F$9+СВЦЭМ!$D$10+'СЕТ СН'!$F$5-'СЕТ СН'!$F$17</f>
        <v>4978.1288432600004</v>
      </c>
      <c r="V25" s="36">
        <f>SUMIFS(СВЦЭМ!$C$39:$C$782,СВЦЭМ!$A$39:$A$782,$A25,СВЦЭМ!$B$39:$B$782,V$11)+'СЕТ СН'!$F$9+СВЦЭМ!$D$10+'СЕТ СН'!$F$5-'СЕТ СН'!$F$17</f>
        <v>4942.9569899500002</v>
      </c>
      <c r="W25" s="36">
        <f>SUMIFS(СВЦЭМ!$C$39:$C$782,СВЦЭМ!$A$39:$A$782,$A25,СВЦЭМ!$B$39:$B$782,W$11)+'СЕТ СН'!$F$9+СВЦЭМ!$D$10+'СЕТ СН'!$F$5-'СЕТ СН'!$F$17</f>
        <v>4950.6428658499999</v>
      </c>
      <c r="X25" s="36">
        <f>SUMIFS(СВЦЭМ!$C$39:$C$782,СВЦЭМ!$A$39:$A$782,$A25,СВЦЭМ!$B$39:$B$782,X$11)+'СЕТ СН'!$F$9+СВЦЭМ!$D$10+'СЕТ СН'!$F$5-'СЕТ СН'!$F$17</f>
        <v>4983.6738452600002</v>
      </c>
      <c r="Y25" s="36">
        <f>SUMIFS(СВЦЭМ!$C$39:$C$782,СВЦЭМ!$A$39:$A$782,$A25,СВЦЭМ!$B$39:$B$782,Y$11)+'СЕТ СН'!$F$9+СВЦЭМ!$D$10+'СЕТ СН'!$F$5-'СЕТ СН'!$F$17</f>
        <v>5077.2345932799999</v>
      </c>
    </row>
    <row r="26" spans="1:25" ht="15.75" x14ac:dyDescent="0.2">
      <c r="A26" s="35">
        <f t="shared" si="0"/>
        <v>45031</v>
      </c>
      <c r="B26" s="36">
        <f>SUMIFS(СВЦЭМ!$C$39:$C$782,СВЦЭМ!$A$39:$A$782,$A26,СВЦЭМ!$B$39:$B$782,B$11)+'СЕТ СН'!$F$9+СВЦЭМ!$D$10+'СЕТ СН'!$F$5-'СЕТ СН'!$F$17</f>
        <v>4921.30723433</v>
      </c>
      <c r="C26" s="36">
        <f>SUMIFS(СВЦЭМ!$C$39:$C$782,СВЦЭМ!$A$39:$A$782,$A26,СВЦЭМ!$B$39:$B$782,C$11)+'СЕТ СН'!$F$9+СВЦЭМ!$D$10+'СЕТ СН'!$F$5-'СЕТ СН'!$F$17</f>
        <v>4959.7245036100003</v>
      </c>
      <c r="D26" s="36">
        <f>SUMIFS(СВЦЭМ!$C$39:$C$782,СВЦЭМ!$A$39:$A$782,$A26,СВЦЭМ!$B$39:$B$782,D$11)+'СЕТ СН'!$F$9+СВЦЭМ!$D$10+'СЕТ СН'!$F$5-'СЕТ СН'!$F$17</f>
        <v>4969.6527203000005</v>
      </c>
      <c r="E26" s="36">
        <f>SUMIFS(СВЦЭМ!$C$39:$C$782,СВЦЭМ!$A$39:$A$782,$A26,СВЦЭМ!$B$39:$B$782,E$11)+'СЕТ СН'!$F$9+СВЦЭМ!$D$10+'СЕТ СН'!$F$5-'СЕТ СН'!$F$17</f>
        <v>4974.60382871</v>
      </c>
      <c r="F26" s="36">
        <f>SUMIFS(СВЦЭМ!$C$39:$C$782,СВЦЭМ!$A$39:$A$782,$A26,СВЦЭМ!$B$39:$B$782,F$11)+'СЕТ СН'!$F$9+СВЦЭМ!$D$10+'СЕТ СН'!$F$5-'СЕТ СН'!$F$17</f>
        <v>4973.4336261500002</v>
      </c>
      <c r="G26" s="36">
        <f>SUMIFS(СВЦЭМ!$C$39:$C$782,СВЦЭМ!$A$39:$A$782,$A26,СВЦЭМ!$B$39:$B$782,G$11)+'СЕТ СН'!$F$9+СВЦЭМ!$D$10+'СЕТ СН'!$F$5-'СЕТ СН'!$F$17</f>
        <v>4970.8497636900001</v>
      </c>
      <c r="H26" s="36">
        <f>SUMIFS(СВЦЭМ!$C$39:$C$782,СВЦЭМ!$A$39:$A$782,$A26,СВЦЭМ!$B$39:$B$782,H$11)+'СЕТ СН'!$F$9+СВЦЭМ!$D$10+'СЕТ СН'!$F$5-'СЕТ СН'!$F$17</f>
        <v>4936.0215684300001</v>
      </c>
      <c r="I26" s="36">
        <f>SUMIFS(СВЦЭМ!$C$39:$C$782,СВЦЭМ!$A$39:$A$782,$A26,СВЦЭМ!$B$39:$B$782,I$11)+'СЕТ СН'!$F$9+СВЦЭМ!$D$10+'СЕТ СН'!$F$5-'СЕТ СН'!$F$17</f>
        <v>4853.8944591999998</v>
      </c>
      <c r="J26" s="36">
        <f>SUMIFS(СВЦЭМ!$C$39:$C$782,СВЦЭМ!$A$39:$A$782,$A26,СВЦЭМ!$B$39:$B$782,J$11)+'СЕТ СН'!$F$9+СВЦЭМ!$D$10+'СЕТ СН'!$F$5-'СЕТ СН'!$F$17</f>
        <v>4832.8774567099999</v>
      </c>
      <c r="K26" s="36">
        <f>SUMIFS(СВЦЭМ!$C$39:$C$782,СВЦЭМ!$A$39:$A$782,$A26,СВЦЭМ!$B$39:$B$782,K$11)+'СЕТ СН'!$F$9+СВЦЭМ!$D$10+'СЕТ СН'!$F$5-'СЕТ СН'!$F$17</f>
        <v>4724.0767894199998</v>
      </c>
      <c r="L26" s="36">
        <f>SUMIFS(СВЦЭМ!$C$39:$C$782,СВЦЭМ!$A$39:$A$782,$A26,СВЦЭМ!$B$39:$B$782,L$11)+'СЕТ СН'!$F$9+СВЦЭМ!$D$10+'СЕТ СН'!$F$5-'СЕТ СН'!$F$17</f>
        <v>4713.0054624200002</v>
      </c>
      <c r="M26" s="36">
        <f>SUMIFS(СВЦЭМ!$C$39:$C$782,СВЦЭМ!$A$39:$A$782,$A26,СВЦЭМ!$B$39:$B$782,M$11)+'СЕТ СН'!$F$9+СВЦЭМ!$D$10+'СЕТ СН'!$F$5-'СЕТ СН'!$F$17</f>
        <v>4741.5643561800007</v>
      </c>
      <c r="N26" s="36">
        <f>SUMIFS(СВЦЭМ!$C$39:$C$782,СВЦЭМ!$A$39:$A$782,$A26,СВЦЭМ!$B$39:$B$782,N$11)+'СЕТ СН'!$F$9+СВЦЭМ!$D$10+'СЕТ СН'!$F$5-'СЕТ СН'!$F$17</f>
        <v>4747.4923624599996</v>
      </c>
      <c r="O26" s="36">
        <f>SUMIFS(СВЦЭМ!$C$39:$C$782,СВЦЭМ!$A$39:$A$782,$A26,СВЦЭМ!$B$39:$B$782,O$11)+'СЕТ СН'!$F$9+СВЦЭМ!$D$10+'СЕТ СН'!$F$5-'СЕТ СН'!$F$17</f>
        <v>4785.2686706599998</v>
      </c>
      <c r="P26" s="36">
        <f>SUMIFS(СВЦЭМ!$C$39:$C$782,СВЦЭМ!$A$39:$A$782,$A26,СВЦЭМ!$B$39:$B$782,P$11)+'СЕТ СН'!$F$9+СВЦЭМ!$D$10+'СЕТ СН'!$F$5-'СЕТ СН'!$F$17</f>
        <v>4805.4447995999999</v>
      </c>
      <c r="Q26" s="36">
        <f>SUMIFS(СВЦЭМ!$C$39:$C$782,СВЦЭМ!$A$39:$A$782,$A26,СВЦЭМ!$B$39:$B$782,Q$11)+'СЕТ СН'!$F$9+СВЦЭМ!$D$10+'СЕТ СН'!$F$5-'СЕТ СН'!$F$17</f>
        <v>4815.2168702199997</v>
      </c>
      <c r="R26" s="36">
        <f>SUMIFS(СВЦЭМ!$C$39:$C$782,СВЦЭМ!$A$39:$A$782,$A26,СВЦЭМ!$B$39:$B$782,R$11)+'СЕТ СН'!$F$9+СВЦЭМ!$D$10+'СЕТ СН'!$F$5-'СЕТ СН'!$F$17</f>
        <v>4818.6873867499999</v>
      </c>
      <c r="S26" s="36">
        <f>SUMIFS(СВЦЭМ!$C$39:$C$782,СВЦЭМ!$A$39:$A$782,$A26,СВЦЭМ!$B$39:$B$782,S$11)+'СЕТ СН'!$F$9+СВЦЭМ!$D$10+'СЕТ СН'!$F$5-'СЕТ СН'!$F$17</f>
        <v>4836.3835581800004</v>
      </c>
      <c r="T26" s="36">
        <f>SUMIFS(СВЦЭМ!$C$39:$C$782,СВЦЭМ!$A$39:$A$782,$A26,СВЦЭМ!$B$39:$B$782,T$11)+'СЕТ СН'!$F$9+СВЦЭМ!$D$10+'СЕТ СН'!$F$5-'СЕТ СН'!$F$17</f>
        <v>4780.9160204400005</v>
      </c>
      <c r="U26" s="36">
        <f>SUMIFS(СВЦЭМ!$C$39:$C$782,СВЦЭМ!$A$39:$A$782,$A26,СВЦЭМ!$B$39:$B$782,U$11)+'СЕТ СН'!$F$9+СВЦЭМ!$D$10+'СЕТ СН'!$F$5-'СЕТ СН'!$F$17</f>
        <v>4751.0444342199999</v>
      </c>
      <c r="V26" s="36">
        <f>SUMIFS(СВЦЭМ!$C$39:$C$782,СВЦЭМ!$A$39:$A$782,$A26,СВЦЭМ!$B$39:$B$782,V$11)+'СЕТ СН'!$F$9+СВЦЭМ!$D$10+'СЕТ СН'!$F$5-'СЕТ СН'!$F$17</f>
        <v>4717.8520837699998</v>
      </c>
      <c r="W26" s="36">
        <f>SUMIFS(СВЦЭМ!$C$39:$C$782,СВЦЭМ!$A$39:$A$782,$A26,СВЦЭМ!$B$39:$B$782,W$11)+'СЕТ СН'!$F$9+СВЦЭМ!$D$10+'СЕТ СН'!$F$5-'СЕТ СН'!$F$17</f>
        <v>4728.1940719200002</v>
      </c>
      <c r="X26" s="36">
        <f>SUMIFS(СВЦЭМ!$C$39:$C$782,СВЦЭМ!$A$39:$A$782,$A26,СВЦЭМ!$B$39:$B$782,X$11)+'СЕТ СН'!$F$9+СВЦЭМ!$D$10+'СЕТ СН'!$F$5-'СЕТ СН'!$F$17</f>
        <v>4771.8294523100003</v>
      </c>
      <c r="Y26" s="36">
        <f>SUMIFS(СВЦЭМ!$C$39:$C$782,СВЦЭМ!$A$39:$A$782,$A26,СВЦЭМ!$B$39:$B$782,Y$11)+'СЕТ СН'!$F$9+СВЦЭМ!$D$10+'СЕТ СН'!$F$5-'СЕТ СН'!$F$17</f>
        <v>4831.5402417000005</v>
      </c>
    </row>
    <row r="27" spans="1:25" ht="15.75" x14ac:dyDescent="0.2">
      <c r="A27" s="35">
        <f t="shared" si="0"/>
        <v>45032</v>
      </c>
      <c r="B27" s="36">
        <f>SUMIFS(СВЦЭМ!$C$39:$C$782,СВЦЭМ!$A$39:$A$782,$A27,СВЦЭМ!$B$39:$B$782,B$11)+'СЕТ СН'!$F$9+СВЦЭМ!$D$10+'СЕТ СН'!$F$5-'СЕТ СН'!$F$17</f>
        <v>4966.5520639300003</v>
      </c>
      <c r="C27" s="36">
        <f>SUMIFS(СВЦЭМ!$C$39:$C$782,СВЦЭМ!$A$39:$A$782,$A27,СВЦЭМ!$B$39:$B$782,C$11)+'СЕТ СН'!$F$9+СВЦЭМ!$D$10+'СЕТ СН'!$F$5-'СЕТ СН'!$F$17</f>
        <v>5031.4943721300006</v>
      </c>
      <c r="D27" s="36">
        <f>SUMIFS(СВЦЭМ!$C$39:$C$782,СВЦЭМ!$A$39:$A$782,$A27,СВЦЭМ!$B$39:$B$782,D$11)+'СЕТ СН'!$F$9+СВЦЭМ!$D$10+'СЕТ СН'!$F$5-'СЕТ СН'!$F$17</f>
        <v>5046.03691248</v>
      </c>
      <c r="E27" s="36">
        <f>SUMIFS(СВЦЭМ!$C$39:$C$782,СВЦЭМ!$A$39:$A$782,$A27,СВЦЭМ!$B$39:$B$782,E$11)+'СЕТ СН'!$F$9+СВЦЭМ!$D$10+'СЕТ СН'!$F$5-'СЕТ СН'!$F$17</f>
        <v>5077.1562569600001</v>
      </c>
      <c r="F27" s="36">
        <f>SUMIFS(СВЦЭМ!$C$39:$C$782,СВЦЭМ!$A$39:$A$782,$A27,СВЦЭМ!$B$39:$B$782,F$11)+'СЕТ СН'!$F$9+СВЦЭМ!$D$10+'СЕТ СН'!$F$5-'СЕТ СН'!$F$17</f>
        <v>5077.7031604200001</v>
      </c>
      <c r="G27" s="36">
        <f>SUMIFS(СВЦЭМ!$C$39:$C$782,СВЦЭМ!$A$39:$A$782,$A27,СВЦЭМ!$B$39:$B$782,G$11)+'СЕТ СН'!$F$9+СВЦЭМ!$D$10+'СЕТ СН'!$F$5-'СЕТ СН'!$F$17</f>
        <v>5064.1993686900005</v>
      </c>
      <c r="H27" s="36">
        <f>SUMIFS(СВЦЭМ!$C$39:$C$782,СВЦЭМ!$A$39:$A$782,$A27,СВЦЭМ!$B$39:$B$782,H$11)+'СЕТ СН'!$F$9+СВЦЭМ!$D$10+'СЕТ СН'!$F$5-'СЕТ СН'!$F$17</f>
        <v>5070.4504631600003</v>
      </c>
      <c r="I27" s="36">
        <f>SUMIFS(СВЦЭМ!$C$39:$C$782,СВЦЭМ!$A$39:$A$782,$A27,СВЦЭМ!$B$39:$B$782,I$11)+'СЕТ СН'!$F$9+СВЦЭМ!$D$10+'СЕТ СН'!$F$5-'СЕТ СН'!$F$17</f>
        <v>5029.39278509</v>
      </c>
      <c r="J27" s="36">
        <f>SUMIFS(СВЦЭМ!$C$39:$C$782,СВЦЭМ!$A$39:$A$782,$A27,СВЦЭМ!$B$39:$B$782,J$11)+'СЕТ СН'!$F$9+СВЦЭМ!$D$10+'СЕТ СН'!$F$5-'СЕТ СН'!$F$17</f>
        <v>4973.1590707800005</v>
      </c>
      <c r="K27" s="36">
        <f>SUMIFS(СВЦЭМ!$C$39:$C$782,СВЦЭМ!$A$39:$A$782,$A27,СВЦЭМ!$B$39:$B$782,K$11)+'СЕТ СН'!$F$9+СВЦЭМ!$D$10+'СЕТ СН'!$F$5-'СЕТ СН'!$F$17</f>
        <v>4903.01244468</v>
      </c>
      <c r="L27" s="36">
        <f>SUMIFS(СВЦЭМ!$C$39:$C$782,СВЦЭМ!$A$39:$A$782,$A27,СВЦЭМ!$B$39:$B$782,L$11)+'СЕТ СН'!$F$9+СВЦЭМ!$D$10+'СЕТ СН'!$F$5-'СЕТ СН'!$F$17</f>
        <v>4877.9919188599997</v>
      </c>
      <c r="M27" s="36">
        <f>SUMIFS(СВЦЭМ!$C$39:$C$782,СВЦЭМ!$A$39:$A$782,$A27,СВЦЭМ!$B$39:$B$782,M$11)+'СЕТ СН'!$F$9+СВЦЭМ!$D$10+'СЕТ СН'!$F$5-'СЕТ СН'!$F$17</f>
        <v>4873.3635356499999</v>
      </c>
      <c r="N27" s="36">
        <f>SUMIFS(СВЦЭМ!$C$39:$C$782,СВЦЭМ!$A$39:$A$782,$A27,СВЦЭМ!$B$39:$B$782,N$11)+'СЕТ СН'!$F$9+СВЦЭМ!$D$10+'СЕТ СН'!$F$5-'СЕТ СН'!$F$17</f>
        <v>4890.65287601</v>
      </c>
      <c r="O27" s="36">
        <f>SUMIFS(СВЦЭМ!$C$39:$C$782,СВЦЭМ!$A$39:$A$782,$A27,СВЦЭМ!$B$39:$B$782,O$11)+'СЕТ СН'!$F$9+СВЦЭМ!$D$10+'СЕТ СН'!$F$5-'СЕТ СН'!$F$17</f>
        <v>4924.5521805099997</v>
      </c>
      <c r="P27" s="36">
        <f>SUMIFS(СВЦЭМ!$C$39:$C$782,СВЦЭМ!$A$39:$A$782,$A27,СВЦЭМ!$B$39:$B$782,P$11)+'СЕТ СН'!$F$9+СВЦЭМ!$D$10+'СЕТ СН'!$F$5-'СЕТ СН'!$F$17</f>
        <v>4933.2919834900003</v>
      </c>
      <c r="Q27" s="36">
        <f>SUMIFS(СВЦЭМ!$C$39:$C$782,СВЦЭМ!$A$39:$A$782,$A27,СВЦЭМ!$B$39:$B$782,Q$11)+'СЕТ СН'!$F$9+СВЦЭМ!$D$10+'СЕТ СН'!$F$5-'СЕТ СН'!$F$17</f>
        <v>4947.8583391499997</v>
      </c>
      <c r="R27" s="36">
        <f>SUMIFS(СВЦЭМ!$C$39:$C$782,СВЦЭМ!$A$39:$A$782,$A27,СВЦЭМ!$B$39:$B$782,R$11)+'СЕТ СН'!$F$9+СВЦЭМ!$D$10+'СЕТ СН'!$F$5-'СЕТ СН'!$F$17</f>
        <v>4947.2967888399999</v>
      </c>
      <c r="S27" s="36">
        <f>SUMIFS(СВЦЭМ!$C$39:$C$782,СВЦЭМ!$A$39:$A$782,$A27,СВЦЭМ!$B$39:$B$782,S$11)+'СЕТ СН'!$F$9+СВЦЭМ!$D$10+'СЕТ СН'!$F$5-'СЕТ СН'!$F$17</f>
        <v>4927.9860948200003</v>
      </c>
      <c r="T27" s="36">
        <f>SUMIFS(СВЦЭМ!$C$39:$C$782,СВЦЭМ!$A$39:$A$782,$A27,СВЦЭМ!$B$39:$B$782,T$11)+'СЕТ СН'!$F$9+СВЦЭМ!$D$10+'СЕТ СН'!$F$5-'СЕТ СН'!$F$17</f>
        <v>4896.8968858999997</v>
      </c>
      <c r="U27" s="36">
        <f>SUMIFS(СВЦЭМ!$C$39:$C$782,СВЦЭМ!$A$39:$A$782,$A27,СВЦЭМ!$B$39:$B$782,U$11)+'СЕТ СН'!$F$9+СВЦЭМ!$D$10+'СЕТ СН'!$F$5-'СЕТ СН'!$F$17</f>
        <v>4869.1548320800002</v>
      </c>
      <c r="V27" s="36">
        <f>SUMIFS(СВЦЭМ!$C$39:$C$782,СВЦЭМ!$A$39:$A$782,$A27,СВЦЭМ!$B$39:$B$782,V$11)+'СЕТ СН'!$F$9+СВЦЭМ!$D$10+'СЕТ СН'!$F$5-'СЕТ СН'!$F$17</f>
        <v>4818.2031461799997</v>
      </c>
      <c r="W27" s="36">
        <f>SUMIFS(СВЦЭМ!$C$39:$C$782,СВЦЭМ!$A$39:$A$782,$A27,СВЦЭМ!$B$39:$B$782,W$11)+'СЕТ СН'!$F$9+СВЦЭМ!$D$10+'СЕТ СН'!$F$5-'СЕТ СН'!$F$17</f>
        <v>4811.6249946900007</v>
      </c>
      <c r="X27" s="36">
        <f>SUMIFS(СВЦЭМ!$C$39:$C$782,СВЦЭМ!$A$39:$A$782,$A27,СВЦЭМ!$B$39:$B$782,X$11)+'СЕТ СН'!$F$9+СВЦЭМ!$D$10+'СЕТ СН'!$F$5-'СЕТ СН'!$F$17</f>
        <v>4857.68176838</v>
      </c>
      <c r="Y27" s="36">
        <f>SUMIFS(СВЦЭМ!$C$39:$C$782,СВЦЭМ!$A$39:$A$782,$A27,СВЦЭМ!$B$39:$B$782,Y$11)+'СЕТ СН'!$F$9+СВЦЭМ!$D$10+'СЕТ СН'!$F$5-'СЕТ СН'!$F$17</f>
        <v>4929.3578705300006</v>
      </c>
    </row>
    <row r="28" spans="1:25" ht="15.75" x14ac:dyDescent="0.2">
      <c r="A28" s="35">
        <f t="shared" si="0"/>
        <v>45033</v>
      </c>
      <c r="B28" s="36">
        <f>SUMIFS(СВЦЭМ!$C$39:$C$782,СВЦЭМ!$A$39:$A$782,$A28,СВЦЭМ!$B$39:$B$782,B$11)+'СЕТ СН'!$F$9+СВЦЭМ!$D$10+'СЕТ СН'!$F$5-'СЕТ СН'!$F$17</f>
        <v>5060.6637623300003</v>
      </c>
      <c r="C28" s="36">
        <f>SUMIFS(СВЦЭМ!$C$39:$C$782,СВЦЭМ!$A$39:$A$782,$A28,СВЦЭМ!$B$39:$B$782,C$11)+'СЕТ СН'!$F$9+СВЦЭМ!$D$10+'СЕТ СН'!$F$5-'СЕТ СН'!$F$17</f>
        <v>5124.0309723999999</v>
      </c>
      <c r="D28" s="36">
        <f>SUMIFS(СВЦЭМ!$C$39:$C$782,СВЦЭМ!$A$39:$A$782,$A28,СВЦЭМ!$B$39:$B$782,D$11)+'СЕТ СН'!$F$9+СВЦЭМ!$D$10+'СЕТ СН'!$F$5-'СЕТ СН'!$F$17</f>
        <v>5140.0150859999994</v>
      </c>
      <c r="E28" s="36">
        <f>SUMIFS(СВЦЭМ!$C$39:$C$782,СВЦЭМ!$A$39:$A$782,$A28,СВЦЭМ!$B$39:$B$782,E$11)+'СЕТ СН'!$F$9+СВЦЭМ!$D$10+'СЕТ СН'!$F$5-'СЕТ СН'!$F$17</f>
        <v>5149.4931745800004</v>
      </c>
      <c r="F28" s="36">
        <f>SUMIFS(СВЦЭМ!$C$39:$C$782,СВЦЭМ!$A$39:$A$782,$A28,СВЦЭМ!$B$39:$B$782,F$11)+'СЕТ СН'!$F$9+СВЦЭМ!$D$10+'СЕТ СН'!$F$5-'СЕТ СН'!$F$17</f>
        <v>5153.1925456899999</v>
      </c>
      <c r="G28" s="36">
        <f>SUMIFS(СВЦЭМ!$C$39:$C$782,СВЦЭМ!$A$39:$A$782,$A28,СВЦЭМ!$B$39:$B$782,G$11)+'СЕТ СН'!$F$9+СВЦЭМ!$D$10+'СЕТ СН'!$F$5-'СЕТ СН'!$F$17</f>
        <v>5132.2337024099998</v>
      </c>
      <c r="H28" s="36">
        <f>SUMIFS(СВЦЭМ!$C$39:$C$782,СВЦЭМ!$A$39:$A$782,$A28,СВЦЭМ!$B$39:$B$782,H$11)+'СЕТ СН'!$F$9+СВЦЭМ!$D$10+'СЕТ СН'!$F$5-'СЕТ СН'!$F$17</f>
        <v>5142.8449177900002</v>
      </c>
      <c r="I28" s="36">
        <f>SUMIFS(СВЦЭМ!$C$39:$C$782,СВЦЭМ!$A$39:$A$782,$A28,СВЦЭМ!$B$39:$B$782,I$11)+'СЕТ СН'!$F$9+СВЦЭМ!$D$10+'СЕТ СН'!$F$5-'СЕТ СН'!$F$17</f>
        <v>4909.74318528</v>
      </c>
      <c r="J28" s="36">
        <f>SUMIFS(СВЦЭМ!$C$39:$C$782,СВЦЭМ!$A$39:$A$782,$A28,СВЦЭМ!$B$39:$B$782,J$11)+'СЕТ СН'!$F$9+СВЦЭМ!$D$10+'СЕТ СН'!$F$5-'СЕТ СН'!$F$17</f>
        <v>4852.7306921700001</v>
      </c>
      <c r="K28" s="36">
        <f>SUMIFS(СВЦЭМ!$C$39:$C$782,СВЦЭМ!$A$39:$A$782,$A28,СВЦЭМ!$B$39:$B$782,K$11)+'СЕТ СН'!$F$9+СВЦЭМ!$D$10+'СЕТ СН'!$F$5-'СЕТ СН'!$F$17</f>
        <v>4813.3696725400005</v>
      </c>
      <c r="L28" s="36">
        <f>SUMIFS(СВЦЭМ!$C$39:$C$782,СВЦЭМ!$A$39:$A$782,$A28,СВЦЭМ!$B$39:$B$782,L$11)+'СЕТ СН'!$F$9+СВЦЭМ!$D$10+'СЕТ СН'!$F$5-'СЕТ СН'!$F$17</f>
        <v>4851.2090249399998</v>
      </c>
      <c r="M28" s="36">
        <f>SUMIFS(СВЦЭМ!$C$39:$C$782,СВЦЭМ!$A$39:$A$782,$A28,СВЦЭМ!$B$39:$B$782,M$11)+'СЕТ СН'!$F$9+СВЦЭМ!$D$10+'СЕТ СН'!$F$5-'СЕТ СН'!$F$17</f>
        <v>4884.49167115</v>
      </c>
      <c r="N28" s="36">
        <f>SUMIFS(СВЦЭМ!$C$39:$C$782,СВЦЭМ!$A$39:$A$782,$A28,СВЦЭМ!$B$39:$B$782,N$11)+'СЕТ СН'!$F$9+СВЦЭМ!$D$10+'СЕТ СН'!$F$5-'СЕТ СН'!$F$17</f>
        <v>4936.4243142100004</v>
      </c>
      <c r="O28" s="36">
        <f>SUMIFS(СВЦЭМ!$C$39:$C$782,СВЦЭМ!$A$39:$A$782,$A28,СВЦЭМ!$B$39:$B$782,O$11)+'СЕТ СН'!$F$9+СВЦЭМ!$D$10+'СЕТ СН'!$F$5-'СЕТ СН'!$F$17</f>
        <v>4967.0600502400002</v>
      </c>
      <c r="P28" s="36">
        <f>SUMIFS(СВЦЭМ!$C$39:$C$782,СВЦЭМ!$A$39:$A$782,$A28,СВЦЭМ!$B$39:$B$782,P$11)+'СЕТ СН'!$F$9+СВЦЭМ!$D$10+'СЕТ СН'!$F$5-'СЕТ СН'!$F$17</f>
        <v>4980.3246816800001</v>
      </c>
      <c r="Q28" s="36">
        <f>SUMIFS(СВЦЭМ!$C$39:$C$782,СВЦЭМ!$A$39:$A$782,$A28,СВЦЭМ!$B$39:$B$782,Q$11)+'СЕТ СН'!$F$9+СВЦЭМ!$D$10+'СЕТ СН'!$F$5-'СЕТ СН'!$F$17</f>
        <v>4989.7710207300006</v>
      </c>
      <c r="R28" s="36">
        <f>SUMIFS(СВЦЭМ!$C$39:$C$782,СВЦЭМ!$A$39:$A$782,$A28,СВЦЭМ!$B$39:$B$782,R$11)+'СЕТ СН'!$F$9+СВЦЭМ!$D$10+'СЕТ СН'!$F$5-'СЕТ СН'!$F$17</f>
        <v>5004.7264694900005</v>
      </c>
      <c r="S28" s="36">
        <f>SUMIFS(СВЦЭМ!$C$39:$C$782,СВЦЭМ!$A$39:$A$782,$A28,СВЦЭМ!$B$39:$B$782,S$11)+'СЕТ СН'!$F$9+СВЦЭМ!$D$10+'СЕТ СН'!$F$5-'СЕТ СН'!$F$17</f>
        <v>4960.5625203700001</v>
      </c>
      <c r="T28" s="36">
        <f>SUMIFS(СВЦЭМ!$C$39:$C$782,СВЦЭМ!$A$39:$A$782,$A28,СВЦЭМ!$B$39:$B$782,T$11)+'СЕТ СН'!$F$9+СВЦЭМ!$D$10+'СЕТ СН'!$F$5-'СЕТ СН'!$F$17</f>
        <v>4936.7092203600005</v>
      </c>
      <c r="U28" s="36">
        <f>SUMIFS(СВЦЭМ!$C$39:$C$782,СВЦЭМ!$A$39:$A$782,$A28,СВЦЭМ!$B$39:$B$782,U$11)+'СЕТ СН'!$F$9+СВЦЭМ!$D$10+'СЕТ СН'!$F$5-'СЕТ СН'!$F$17</f>
        <v>4909.1087015499998</v>
      </c>
      <c r="V28" s="36">
        <f>SUMIFS(СВЦЭМ!$C$39:$C$782,СВЦЭМ!$A$39:$A$782,$A28,СВЦЭМ!$B$39:$B$782,V$11)+'СЕТ СН'!$F$9+СВЦЭМ!$D$10+'СЕТ СН'!$F$5-'СЕТ СН'!$F$17</f>
        <v>4873.2311857200002</v>
      </c>
      <c r="W28" s="36">
        <f>SUMIFS(СВЦЭМ!$C$39:$C$782,СВЦЭМ!$A$39:$A$782,$A28,СВЦЭМ!$B$39:$B$782,W$11)+'СЕТ СН'!$F$9+СВЦЭМ!$D$10+'СЕТ СН'!$F$5-'СЕТ СН'!$F$17</f>
        <v>4868.3193347800006</v>
      </c>
      <c r="X28" s="36">
        <f>SUMIFS(СВЦЭМ!$C$39:$C$782,СВЦЭМ!$A$39:$A$782,$A28,СВЦЭМ!$B$39:$B$782,X$11)+'СЕТ СН'!$F$9+СВЦЭМ!$D$10+'СЕТ СН'!$F$5-'СЕТ СН'!$F$17</f>
        <v>4922.5792754100003</v>
      </c>
      <c r="Y28" s="36">
        <f>SUMIFS(СВЦЭМ!$C$39:$C$782,СВЦЭМ!$A$39:$A$782,$A28,СВЦЭМ!$B$39:$B$782,Y$11)+'СЕТ СН'!$F$9+СВЦЭМ!$D$10+'СЕТ СН'!$F$5-'СЕТ СН'!$F$17</f>
        <v>4976.90288676</v>
      </c>
    </row>
    <row r="29" spans="1:25" ht="15.75" x14ac:dyDescent="0.2">
      <c r="A29" s="35">
        <f t="shared" si="0"/>
        <v>45034</v>
      </c>
      <c r="B29" s="36">
        <f>SUMIFS(СВЦЭМ!$C$39:$C$782,СВЦЭМ!$A$39:$A$782,$A29,СВЦЭМ!$B$39:$B$782,B$11)+'СЕТ СН'!$F$9+СВЦЭМ!$D$10+'СЕТ СН'!$F$5-'СЕТ СН'!$F$17</f>
        <v>5016.0846058699999</v>
      </c>
      <c r="C29" s="36">
        <f>SUMIFS(СВЦЭМ!$C$39:$C$782,СВЦЭМ!$A$39:$A$782,$A29,СВЦЭМ!$B$39:$B$782,C$11)+'СЕТ СН'!$F$9+СВЦЭМ!$D$10+'СЕТ СН'!$F$5-'СЕТ СН'!$F$17</f>
        <v>5079.33837434</v>
      </c>
      <c r="D29" s="36">
        <f>SUMIFS(СВЦЭМ!$C$39:$C$782,СВЦЭМ!$A$39:$A$782,$A29,СВЦЭМ!$B$39:$B$782,D$11)+'СЕТ СН'!$F$9+СВЦЭМ!$D$10+'СЕТ СН'!$F$5-'СЕТ СН'!$F$17</f>
        <v>5109.5640878600007</v>
      </c>
      <c r="E29" s="36">
        <f>SUMIFS(СВЦЭМ!$C$39:$C$782,СВЦЭМ!$A$39:$A$782,$A29,СВЦЭМ!$B$39:$B$782,E$11)+'СЕТ СН'!$F$9+СВЦЭМ!$D$10+'СЕТ СН'!$F$5-'СЕТ СН'!$F$17</f>
        <v>5106.5711057300005</v>
      </c>
      <c r="F29" s="36">
        <f>SUMIFS(СВЦЭМ!$C$39:$C$782,СВЦЭМ!$A$39:$A$782,$A29,СВЦЭМ!$B$39:$B$782,F$11)+'СЕТ СН'!$F$9+СВЦЭМ!$D$10+'СЕТ СН'!$F$5-'СЕТ СН'!$F$17</f>
        <v>5111.1353167400002</v>
      </c>
      <c r="G29" s="36">
        <f>SUMIFS(СВЦЭМ!$C$39:$C$782,СВЦЭМ!$A$39:$A$782,$A29,СВЦЭМ!$B$39:$B$782,G$11)+'СЕТ СН'!$F$9+СВЦЭМ!$D$10+'СЕТ СН'!$F$5-'СЕТ СН'!$F$17</f>
        <v>5091.3111279799996</v>
      </c>
      <c r="H29" s="36">
        <f>SUMIFS(СВЦЭМ!$C$39:$C$782,СВЦЭМ!$A$39:$A$782,$A29,СВЦЭМ!$B$39:$B$782,H$11)+'СЕТ СН'!$F$9+СВЦЭМ!$D$10+'СЕТ СН'!$F$5-'СЕТ СН'!$F$17</f>
        <v>5029.2593298400006</v>
      </c>
      <c r="I29" s="36">
        <f>SUMIFS(СВЦЭМ!$C$39:$C$782,СВЦЭМ!$A$39:$A$782,$A29,СВЦЭМ!$B$39:$B$782,I$11)+'СЕТ СН'!$F$9+СВЦЭМ!$D$10+'СЕТ СН'!$F$5-'СЕТ СН'!$F$17</f>
        <v>4949.3718931500007</v>
      </c>
      <c r="J29" s="36">
        <f>SUMIFS(СВЦЭМ!$C$39:$C$782,СВЦЭМ!$A$39:$A$782,$A29,СВЦЭМ!$B$39:$B$782,J$11)+'СЕТ СН'!$F$9+СВЦЭМ!$D$10+'СЕТ СН'!$F$5-'СЕТ СН'!$F$17</f>
        <v>4922.6092715900004</v>
      </c>
      <c r="K29" s="36">
        <f>SUMIFS(СВЦЭМ!$C$39:$C$782,СВЦЭМ!$A$39:$A$782,$A29,СВЦЭМ!$B$39:$B$782,K$11)+'СЕТ СН'!$F$9+СВЦЭМ!$D$10+'СЕТ СН'!$F$5-'СЕТ СН'!$F$17</f>
        <v>4883.1185521200005</v>
      </c>
      <c r="L29" s="36">
        <f>SUMIFS(СВЦЭМ!$C$39:$C$782,СВЦЭМ!$A$39:$A$782,$A29,СВЦЭМ!$B$39:$B$782,L$11)+'СЕТ СН'!$F$9+СВЦЭМ!$D$10+'СЕТ СН'!$F$5-'СЕТ СН'!$F$17</f>
        <v>4875.0950444600003</v>
      </c>
      <c r="M29" s="36">
        <f>SUMIFS(СВЦЭМ!$C$39:$C$782,СВЦЭМ!$A$39:$A$782,$A29,СВЦЭМ!$B$39:$B$782,M$11)+'СЕТ СН'!$F$9+СВЦЭМ!$D$10+'СЕТ СН'!$F$5-'СЕТ СН'!$F$17</f>
        <v>4881.8059052099998</v>
      </c>
      <c r="N29" s="36">
        <f>SUMIFS(СВЦЭМ!$C$39:$C$782,СВЦЭМ!$A$39:$A$782,$A29,СВЦЭМ!$B$39:$B$782,N$11)+'СЕТ СН'!$F$9+СВЦЭМ!$D$10+'СЕТ СН'!$F$5-'СЕТ СН'!$F$17</f>
        <v>4889.4735563000004</v>
      </c>
      <c r="O29" s="36">
        <f>SUMIFS(СВЦЭМ!$C$39:$C$782,СВЦЭМ!$A$39:$A$782,$A29,СВЦЭМ!$B$39:$B$782,O$11)+'СЕТ СН'!$F$9+СВЦЭМ!$D$10+'СЕТ СН'!$F$5-'СЕТ СН'!$F$17</f>
        <v>4904.9729861899996</v>
      </c>
      <c r="P29" s="36">
        <f>SUMIFS(СВЦЭМ!$C$39:$C$782,СВЦЭМ!$A$39:$A$782,$A29,СВЦЭМ!$B$39:$B$782,P$11)+'СЕТ СН'!$F$9+СВЦЭМ!$D$10+'СЕТ СН'!$F$5-'СЕТ СН'!$F$17</f>
        <v>4920.8113747999996</v>
      </c>
      <c r="Q29" s="36">
        <f>SUMIFS(СВЦЭМ!$C$39:$C$782,СВЦЭМ!$A$39:$A$782,$A29,СВЦЭМ!$B$39:$B$782,Q$11)+'СЕТ СН'!$F$9+СВЦЭМ!$D$10+'СЕТ СН'!$F$5-'СЕТ СН'!$F$17</f>
        <v>4931.3692148600003</v>
      </c>
      <c r="R29" s="36">
        <f>SUMIFS(СВЦЭМ!$C$39:$C$782,СВЦЭМ!$A$39:$A$782,$A29,СВЦЭМ!$B$39:$B$782,R$11)+'СЕТ СН'!$F$9+СВЦЭМ!$D$10+'СЕТ СН'!$F$5-'СЕТ СН'!$F$17</f>
        <v>4943.1746287100004</v>
      </c>
      <c r="S29" s="36">
        <f>SUMIFS(СВЦЭМ!$C$39:$C$782,СВЦЭМ!$A$39:$A$782,$A29,СВЦЭМ!$B$39:$B$782,S$11)+'СЕТ СН'!$F$9+СВЦЭМ!$D$10+'СЕТ СН'!$F$5-'СЕТ СН'!$F$17</f>
        <v>4913.2799904399999</v>
      </c>
      <c r="T29" s="36">
        <f>SUMIFS(СВЦЭМ!$C$39:$C$782,СВЦЭМ!$A$39:$A$782,$A29,СВЦЭМ!$B$39:$B$782,T$11)+'СЕТ СН'!$F$9+СВЦЭМ!$D$10+'СЕТ СН'!$F$5-'СЕТ СН'!$F$17</f>
        <v>4887.5183519900002</v>
      </c>
      <c r="U29" s="36">
        <f>SUMIFS(СВЦЭМ!$C$39:$C$782,СВЦЭМ!$A$39:$A$782,$A29,СВЦЭМ!$B$39:$B$782,U$11)+'СЕТ СН'!$F$9+СВЦЭМ!$D$10+'СЕТ СН'!$F$5-'СЕТ СН'!$F$17</f>
        <v>4868.5759973900003</v>
      </c>
      <c r="V29" s="36">
        <f>SUMIFS(СВЦЭМ!$C$39:$C$782,СВЦЭМ!$A$39:$A$782,$A29,СВЦЭМ!$B$39:$B$782,V$11)+'СЕТ СН'!$F$9+СВЦЭМ!$D$10+'СЕТ СН'!$F$5-'СЕТ СН'!$F$17</f>
        <v>4831.1741757099999</v>
      </c>
      <c r="W29" s="36">
        <f>SUMIFS(СВЦЭМ!$C$39:$C$782,СВЦЭМ!$A$39:$A$782,$A29,СВЦЭМ!$B$39:$B$782,W$11)+'СЕТ СН'!$F$9+СВЦЭМ!$D$10+'СЕТ СН'!$F$5-'СЕТ СН'!$F$17</f>
        <v>4822.1806416400004</v>
      </c>
      <c r="X29" s="36">
        <f>SUMIFS(СВЦЭМ!$C$39:$C$782,СВЦЭМ!$A$39:$A$782,$A29,СВЦЭМ!$B$39:$B$782,X$11)+'СЕТ СН'!$F$9+СВЦЭМ!$D$10+'СЕТ СН'!$F$5-'СЕТ СН'!$F$17</f>
        <v>4865.5646116200005</v>
      </c>
      <c r="Y29" s="36">
        <f>SUMIFS(СВЦЭМ!$C$39:$C$782,СВЦЭМ!$A$39:$A$782,$A29,СВЦЭМ!$B$39:$B$782,Y$11)+'СЕТ СН'!$F$9+СВЦЭМ!$D$10+'СЕТ СН'!$F$5-'СЕТ СН'!$F$17</f>
        <v>4928.7405472500004</v>
      </c>
    </row>
    <row r="30" spans="1:25" ht="15.75" x14ac:dyDescent="0.2">
      <c r="A30" s="35">
        <f t="shared" si="0"/>
        <v>45035</v>
      </c>
      <c r="B30" s="36">
        <f>SUMIFS(СВЦЭМ!$C$39:$C$782,СВЦЭМ!$A$39:$A$782,$A30,СВЦЭМ!$B$39:$B$782,B$11)+'СЕТ СН'!$F$9+СВЦЭМ!$D$10+'СЕТ СН'!$F$5-'СЕТ СН'!$F$17</f>
        <v>4926.4444864300003</v>
      </c>
      <c r="C30" s="36">
        <f>SUMIFS(СВЦЭМ!$C$39:$C$782,СВЦЭМ!$A$39:$A$782,$A30,СВЦЭМ!$B$39:$B$782,C$11)+'СЕТ СН'!$F$9+СВЦЭМ!$D$10+'СЕТ СН'!$F$5-'СЕТ СН'!$F$17</f>
        <v>4977.5805672099996</v>
      </c>
      <c r="D30" s="36">
        <f>SUMIFS(СВЦЭМ!$C$39:$C$782,СВЦЭМ!$A$39:$A$782,$A30,СВЦЭМ!$B$39:$B$782,D$11)+'СЕТ СН'!$F$9+СВЦЭМ!$D$10+'СЕТ СН'!$F$5-'СЕТ СН'!$F$17</f>
        <v>5046.69124938</v>
      </c>
      <c r="E30" s="36">
        <f>SUMIFS(СВЦЭМ!$C$39:$C$782,СВЦЭМ!$A$39:$A$782,$A30,СВЦЭМ!$B$39:$B$782,E$11)+'СЕТ СН'!$F$9+СВЦЭМ!$D$10+'СЕТ СН'!$F$5-'СЕТ СН'!$F$17</f>
        <v>5090.3511042999999</v>
      </c>
      <c r="F30" s="36">
        <f>SUMIFS(СВЦЭМ!$C$39:$C$782,СВЦЭМ!$A$39:$A$782,$A30,СВЦЭМ!$B$39:$B$782,F$11)+'СЕТ СН'!$F$9+СВЦЭМ!$D$10+'СЕТ СН'!$F$5-'СЕТ СН'!$F$17</f>
        <v>5103.0044268000001</v>
      </c>
      <c r="G30" s="36">
        <f>SUMIFS(СВЦЭМ!$C$39:$C$782,СВЦЭМ!$A$39:$A$782,$A30,СВЦЭМ!$B$39:$B$782,G$11)+'СЕТ СН'!$F$9+СВЦЭМ!$D$10+'СЕТ СН'!$F$5-'СЕТ СН'!$F$17</f>
        <v>5062.8596572200004</v>
      </c>
      <c r="H30" s="36">
        <f>SUMIFS(СВЦЭМ!$C$39:$C$782,СВЦЭМ!$A$39:$A$782,$A30,СВЦЭМ!$B$39:$B$782,H$11)+'СЕТ СН'!$F$9+СВЦЭМ!$D$10+'СЕТ СН'!$F$5-'СЕТ СН'!$F$17</f>
        <v>4993.0601423300004</v>
      </c>
      <c r="I30" s="36">
        <f>SUMIFS(СВЦЭМ!$C$39:$C$782,СВЦЭМ!$A$39:$A$782,$A30,СВЦЭМ!$B$39:$B$782,I$11)+'СЕТ СН'!$F$9+СВЦЭМ!$D$10+'СЕТ СН'!$F$5-'СЕТ СН'!$F$17</f>
        <v>4915.0634591799999</v>
      </c>
      <c r="J30" s="36">
        <f>SUMIFS(СВЦЭМ!$C$39:$C$782,СВЦЭМ!$A$39:$A$782,$A30,СВЦЭМ!$B$39:$B$782,J$11)+'СЕТ СН'!$F$9+СВЦЭМ!$D$10+'СЕТ СН'!$F$5-'СЕТ СН'!$F$17</f>
        <v>4886.2216089499998</v>
      </c>
      <c r="K30" s="36">
        <f>SUMIFS(СВЦЭМ!$C$39:$C$782,СВЦЭМ!$A$39:$A$782,$A30,СВЦЭМ!$B$39:$B$782,K$11)+'СЕТ СН'!$F$9+СВЦЭМ!$D$10+'СЕТ СН'!$F$5-'СЕТ СН'!$F$17</f>
        <v>4861.9042478900001</v>
      </c>
      <c r="L30" s="36">
        <f>SUMIFS(СВЦЭМ!$C$39:$C$782,СВЦЭМ!$A$39:$A$782,$A30,СВЦЭМ!$B$39:$B$782,L$11)+'СЕТ СН'!$F$9+СВЦЭМ!$D$10+'СЕТ СН'!$F$5-'СЕТ СН'!$F$17</f>
        <v>4853.7385493000002</v>
      </c>
      <c r="M30" s="36">
        <f>SUMIFS(СВЦЭМ!$C$39:$C$782,СВЦЭМ!$A$39:$A$782,$A30,СВЦЭМ!$B$39:$B$782,M$11)+'СЕТ СН'!$F$9+СВЦЭМ!$D$10+'СЕТ СН'!$F$5-'СЕТ СН'!$F$17</f>
        <v>4882.8721827400004</v>
      </c>
      <c r="N30" s="36">
        <f>SUMIFS(СВЦЭМ!$C$39:$C$782,СВЦЭМ!$A$39:$A$782,$A30,СВЦЭМ!$B$39:$B$782,N$11)+'СЕТ СН'!$F$9+СВЦЭМ!$D$10+'СЕТ СН'!$F$5-'СЕТ СН'!$F$17</f>
        <v>4901.5275147700004</v>
      </c>
      <c r="O30" s="36">
        <f>SUMIFS(СВЦЭМ!$C$39:$C$782,СВЦЭМ!$A$39:$A$782,$A30,СВЦЭМ!$B$39:$B$782,O$11)+'СЕТ СН'!$F$9+СВЦЭМ!$D$10+'СЕТ СН'!$F$5-'СЕТ СН'!$F$17</f>
        <v>4929.87064276</v>
      </c>
      <c r="P30" s="36">
        <f>SUMIFS(СВЦЭМ!$C$39:$C$782,СВЦЭМ!$A$39:$A$782,$A30,СВЦЭМ!$B$39:$B$782,P$11)+'СЕТ СН'!$F$9+СВЦЭМ!$D$10+'СЕТ СН'!$F$5-'СЕТ СН'!$F$17</f>
        <v>4942.4955619000002</v>
      </c>
      <c r="Q30" s="36">
        <f>SUMIFS(СВЦЭМ!$C$39:$C$782,СВЦЭМ!$A$39:$A$782,$A30,СВЦЭМ!$B$39:$B$782,Q$11)+'СЕТ СН'!$F$9+СВЦЭМ!$D$10+'СЕТ СН'!$F$5-'СЕТ СН'!$F$17</f>
        <v>4955.2025666299996</v>
      </c>
      <c r="R30" s="36">
        <f>SUMIFS(СВЦЭМ!$C$39:$C$782,СВЦЭМ!$A$39:$A$782,$A30,СВЦЭМ!$B$39:$B$782,R$11)+'СЕТ СН'!$F$9+СВЦЭМ!$D$10+'СЕТ СН'!$F$5-'СЕТ СН'!$F$17</f>
        <v>4948.7438746400003</v>
      </c>
      <c r="S30" s="36">
        <f>SUMIFS(СВЦЭМ!$C$39:$C$782,СВЦЭМ!$A$39:$A$782,$A30,СВЦЭМ!$B$39:$B$782,S$11)+'СЕТ СН'!$F$9+СВЦЭМ!$D$10+'СЕТ СН'!$F$5-'СЕТ СН'!$F$17</f>
        <v>4898.0863079600003</v>
      </c>
      <c r="T30" s="36">
        <f>SUMIFS(СВЦЭМ!$C$39:$C$782,СВЦЭМ!$A$39:$A$782,$A30,СВЦЭМ!$B$39:$B$782,T$11)+'СЕТ СН'!$F$9+СВЦЭМ!$D$10+'СЕТ СН'!$F$5-'СЕТ СН'!$F$17</f>
        <v>4847.7991810900003</v>
      </c>
      <c r="U30" s="36">
        <f>SUMIFS(СВЦЭМ!$C$39:$C$782,СВЦЭМ!$A$39:$A$782,$A30,СВЦЭМ!$B$39:$B$782,U$11)+'СЕТ СН'!$F$9+СВЦЭМ!$D$10+'СЕТ СН'!$F$5-'СЕТ СН'!$F$17</f>
        <v>4858.2007169999997</v>
      </c>
      <c r="V30" s="36">
        <f>SUMIFS(СВЦЭМ!$C$39:$C$782,СВЦЭМ!$A$39:$A$782,$A30,СВЦЭМ!$B$39:$B$782,V$11)+'СЕТ СН'!$F$9+СВЦЭМ!$D$10+'СЕТ СН'!$F$5-'СЕТ СН'!$F$17</f>
        <v>4808.2039925600002</v>
      </c>
      <c r="W30" s="36">
        <f>SUMIFS(СВЦЭМ!$C$39:$C$782,СВЦЭМ!$A$39:$A$782,$A30,СВЦЭМ!$B$39:$B$782,W$11)+'СЕТ СН'!$F$9+СВЦЭМ!$D$10+'СЕТ СН'!$F$5-'СЕТ СН'!$F$17</f>
        <v>4795.4735405299998</v>
      </c>
      <c r="X30" s="36">
        <f>SUMIFS(СВЦЭМ!$C$39:$C$782,СВЦЭМ!$A$39:$A$782,$A30,СВЦЭМ!$B$39:$B$782,X$11)+'СЕТ СН'!$F$9+СВЦЭМ!$D$10+'СЕТ СН'!$F$5-'СЕТ СН'!$F$17</f>
        <v>4843.7960428300003</v>
      </c>
      <c r="Y30" s="36">
        <f>SUMIFS(СВЦЭМ!$C$39:$C$782,СВЦЭМ!$A$39:$A$782,$A30,СВЦЭМ!$B$39:$B$782,Y$11)+'СЕТ СН'!$F$9+СВЦЭМ!$D$10+'СЕТ СН'!$F$5-'СЕТ СН'!$F$17</f>
        <v>4934.2716768299997</v>
      </c>
    </row>
    <row r="31" spans="1:25" ht="15.75" x14ac:dyDescent="0.2">
      <c r="A31" s="35">
        <f t="shared" si="0"/>
        <v>45036</v>
      </c>
      <c r="B31" s="36">
        <f>SUMIFS(СВЦЭМ!$C$39:$C$782,СВЦЭМ!$A$39:$A$782,$A31,СВЦЭМ!$B$39:$B$782,B$11)+'СЕТ СН'!$F$9+СВЦЭМ!$D$10+'СЕТ СН'!$F$5-'СЕТ СН'!$F$17</f>
        <v>4918.2717644000004</v>
      </c>
      <c r="C31" s="36">
        <f>SUMIFS(СВЦЭМ!$C$39:$C$782,СВЦЭМ!$A$39:$A$782,$A31,СВЦЭМ!$B$39:$B$782,C$11)+'СЕТ СН'!$F$9+СВЦЭМ!$D$10+'СЕТ СН'!$F$5-'СЕТ СН'!$F$17</f>
        <v>5014.26687915</v>
      </c>
      <c r="D31" s="36">
        <f>SUMIFS(СВЦЭМ!$C$39:$C$782,СВЦЭМ!$A$39:$A$782,$A31,СВЦЭМ!$B$39:$B$782,D$11)+'СЕТ СН'!$F$9+СВЦЭМ!$D$10+'СЕТ СН'!$F$5-'СЕТ СН'!$F$17</f>
        <v>5046.2965589800006</v>
      </c>
      <c r="E31" s="36">
        <f>SUMIFS(СВЦЭМ!$C$39:$C$782,СВЦЭМ!$A$39:$A$782,$A31,СВЦЭМ!$B$39:$B$782,E$11)+'СЕТ СН'!$F$9+СВЦЭМ!$D$10+'СЕТ СН'!$F$5-'СЕТ СН'!$F$17</f>
        <v>5042.7767074200001</v>
      </c>
      <c r="F31" s="36">
        <f>SUMIFS(СВЦЭМ!$C$39:$C$782,СВЦЭМ!$A$39:$A$782,$A31,СВЦЭМ!$B$39:$B$782,F$11)+'СЕТ СН'!$F$9+СВЦЭМ!$D$10+'СЕТ СН'!$F$5-'СЕТ СН'!$F$17</f>
        <v>5043.21914715</v>
      </c>
      <c r="G31" s="36">
        <f>SUMIFS(СВЦЭМ!$C$39:$C$782,СВЦЭМ!$A$39:$A$782,$A31,СВЦЭМ!$B$39:$B$782,G$11)+'СЕТ СН'!$F$9+СВЦЭМ!$D$10+'СЕТ СН'!$F$5-'СЕТ СН'!$F$17</f>
        <v>5023.1144317100006</v>
      </c>
      <c r="H31" s="36">
        <f>SUMIFS(СВЦЭМ!$C$39:$C$782,СВЦЭМ!$A$39:$A$782,$A31,СВЦЭМ!$B$39:$B$782,H$11)+'СЕТ СН'!$F$9+СВЦЭМ!$D$10+'СЕТ СН'!$F$5-'СЕТ СН'!$F$17</f>
        <v>4920.2744456300006</v>
      </c>
      <c r="I31" s="36">
        <f>SUMIFS(СВЦЭМ!$C$39:$C$782,СВЦЭМ!$A$39:$A$782,$A31,СВЦЭМ!$B$39:$B$782,I$11)+'СЕТ СН'!$F$9+СВЦЭМ!$D$10+'СЕТ СН'!$F$5-'СЕТ СН'!$F$17</f>
        <v>4896.7604784699997</v>
      </c>
      <c r="J31" s="36">
        <f>SUMIFS(СВЦЭМ!$C$39:$C$782,СВЦЭМ!$A$39:$A$782,$A31,СВЦЭМ!$B$39:$B$782,J$11)+'СЕТ СН'!$F$9+СВЦЭМ!$D$10+'СЕТ СН'!$F$5-'СЕТ СН'!$F$17</f>
        <v>4856.7359809600002</v>
      </c>
      <c r="K31" s="36">
        <f>SUMIFS(СВЦЭМ!$C$39:$C$782,СВЦЭМ!$A$39:$A$782,$A31,СВЦЭМ!$B$39:$B$782,K$11)+'СЕТ СН'!$F$9+СВЦЭМ!$D$10+'СЕТ СН'!$F$5-'СЕТ СН'!$F$17</f>
        <v>4791.2836860500001</v>
      </c>
      <c r="L31" s="36">
        <f>SUMIFS(СВЦЭМ!$C$39:$C$782,СВЦЭМ!$A$39:$A$782,$A31,СВЦЭМ!$B$39:$B$782,L$11)+'СЕТ СН'!$F$9+СВЦЭМ!$D$10+'СЕТ СН'!$F$5-'СЕТ СН'!$F$17</f>
        <v>4778.7479562400003</v>
      </c>
      <c r="M31" s="36">
        <f>SUMIFS(СВЦЭМ!$C$39:$C$782,СВЦЭМ!$A$39:$A$782,$A31,СВЦЭМ!$B$39:$B$782,M$11)+'СЕТ СН'!$F$9+СВЦЭМ!$D$10+'СЕТ СН'!$F$5-'СЕТ СН'!$F$17</f>
        <v>4760.6189791300003</v>
      </c>
      <c r="N31" s="36">
        <f>SUMIFS(СВЦЭМ!$C$39:$C$782,СВЦЭМ!$A$39:$A$782,$A31,СВЦЭМ!$B$39:$B$782,N$11)+'СЕТ СН'!$F$9+СВЦЭМ!$D$10+'СЕТ СН'!$F$5-'СЕТ СН'!$F$17</f>
        <v>4780.5528885000003</v>
      </c>
      <c r="O31" s="36">
        <f>SUMIFS(СВЦЭМ!$C$39:$C$782,СВЦЭМ!$A$39:$A$782,$A31,СВЦЭМ!$B$39:$B$782,O$11)+'СЕТ СН'!$F$9+СВЦЭМ!$D$10+'СЕТ СН'!$F$5-'СЕТ СН'!$F$17</f>
        <v>4804.0590567400004</v>
      </c>
      <c r="P31" s="36">
        <f>SUMIFS(СВЦЭМ!$C$39:$C$782,СВЦЭМ!$A$39:$A$782,$A31,СВЦЭМ!$B$39:$B$782,P$11)+'СЕТ СН'!$F$9+СВЦЭМ!$D$10+'СЕТ СН'!$F$5-'СЕТ СН'!$F$17</f>
        <v>4819.1571894899998</v>
      </c>
      <c r="Q31" s="36">
        <f>SUMIFS(СВЦЭМ!$C$39:$C$782,СВЦЭМ!$A$39:$A$782,$A31,СВЦЭМ!$B$39:$B$782,Q$11)+'СЕТ СН'!$F$9+СВЦЭМ!$D$10+'СЕТ СН'!$F$5-'СЕТ СН'!$F$17</f>
        <v>4837.5564435599999</v>
      </c>
      <c r="R31" s="36">
        <f>SUMIFS(СВЦЭМ!$C$39:$C$782,СВЦЭМ!$A$39:$A$782,$A31,СВЦЭМ!$B$39:$B$782,R$11)+'СЕТ СН'!$F$9+СВЦЭМ!$D$10+'СЕТ СН'!$F$5-'СЕТ СН'!$F$17</f>
        <v>4844.5689430599996</v>
      </c>
      <c r="S31" s="36">
        <f>SUMIFS(СВЦЭМ!$C$39:$C$782,СВЦЭМ!$A$39:$A$782,$A31,СВЦЭМ!$B$39:$B$782,S$11)+'СЕТ СН'!$F$9+СВЦЭМ!$D$10+'СЕТ СН'!$F$5-'СЕТ СН'!$F$17</f>
        <v>4826.1616541599997</v>
      </c>
      <c r="T31" s="36">
        <f>SUMIFS(СВЦЭМ!$C$39:$C$782,СВЦЭМ!$A$39:$A$782,$A31,СВЦЭМ!$B$39:$B$782,T$11)+'СЕТ СН'!$F$9+СВЦЭМ!$D$10+'СЕТ СН'!$F$5-'СЕТ СН'!$F$17</f>
        <v>4802.0032847700004</v>
      </c>
      <c r="U31" s="36">
        <f>SUMIFS(СВЦЭМ!$C$39:$C$782,СВЦЭМ!$A$39:$A$782,$A31,СВЦЭМ!$B$39:$B$782,U$11)+'СЕТ СН'!$F$9+СВЦЭМ!$D$10+'СЕТ СН'!$F$5-'СЕТ СН'!$F$17</f>
        <v>4796.50584162</v>
      </c>
      <c r="V31" s="36">
        <f>SUMIFS(СВЦЭМ!$C$39:$C$782,СВЦЭМ!$A$39:$A$782,$A31,СВЦЭМ!$B$39:$B$782,V$11)+'СЕТ СН'!$F$9+СВЦЭМ!$D$10+'СЕТ СН'!$F$5-'СЕТ СН'!$F$17</f>
        <v>4763.9227114100004</v>
      </c>
      <c r="W31" s="36">
        <f>SUMIFS(СВЦЭМ!$C$39:$C$782,СВЦЭМ!$A$39:$A$782,$A31,СВЦЭМ!$B$39:$B$782,W$11)+'СЕТ СН'!$F$9+СВЦЭМ!$D$10+'СЕТ СН'!$F$5-'СЕТ СН'!$F$17</f>
        <v>4756.8046165599999</v>
      </c>
      <c r="X31" s="36">
        <f>SUMIFS(СВЦЭМ!$C$39:$C$782,СВЦЭМ!$A$39:$A$782,$A31,СВЦЭМ!$B$39:$B$782,X$11)+'СЕТ СН'!$F$9+СВЦЭМ!$D$10+'СЕТ СН'!$F$5-'СЕТ СН'!$F$17</f>
        <v>4804.6641388200005</v>
      </c>
      <c r="Y31" s="36">
        <f>SUMIFS(СВЦЭМ!$C$39:$C$782,СВЦЭМ!$A$39:$A$782,$A31,СВЦЭМ!$B$39:$B$782,Y$11)+'СЕТ СН'!$F$9+СВЦЭМ!$D$10+'СЕТ СН'!$F$5-'СЕТ СН'!$F$17</f>
        <v>4874.6792477199997</v>
      </c>
    </row>
    <row r="32" spans="1:25" ht="15.75" x14ac:dyDescent="0.2">
      <c r="A32" s="35">
        <f t="shared" si="0"/>
        <v>45037</v>
      </c>
      <c r="B32" s="36">
        <f>SUMIFS(СВЦЭМ!$C$39:$C$782,СВЦЭМ!$A$39:$A$782,$A32,СВЦЭМ!$B$39:$B$782,B$11)+'СЕТ СН'!$F$9+СВЦЭМ!$D$10+'СЕТ СН'!$F$5-'СЕТ СН'!$F$17</f>
        <v>4965.1572971700007</v>
      </c>
      <c r="C32" s="36">
        <f>SUMIFS(СВЦЭМ!$C$39:$C$782,СВЦЭМ!$A$39:$A$782,$A32,СВЦЭМ!$B$39:$B$782,C$11)+'СЕТ СН'!$F$9+СВЦЭМ!$D$10+'СЕТ СН'!$F$5-'СЕТ СН'!$F$17</f>
        <v>5030.5845642700006</v>
      </c>
      <c r="D32" s="36">
        <f>SUMIFS(СВЦЭМ!$C$39:$C$782,СВЦЭМ!$A$39:$A$782,$A32,СВЦЭМ!$B$39:$B$782,D$11)+'СЕТ СН'!$F$9+СВЦЭМ!$D$10+'СЕТ СН'!$F$5-'СЕТ СН'!$F$17</f>
        <v>5052.0863847099999</v>
      </c>
      <c r="E32" s="36">
        <f>SUMIFS(СВЦЭМ!$C$39:$C$782,СВЦЭМ!$A$39:$A$782,$A32,СВЦЭМ!$B$39:$B$782,E$11)+'СЕТ СН'!$F$9+СВЦЭМ!$D$10+'СЕТ СН'!$F$5-'СЕТ СН'!$F$17</f>
        <v>5066.3280503599999</v>
      </c>
      <c r="F32" s="36">
        <f>SUMIFS(СВЦЭМ!$C$39:$C$782,СВЦЭМ!$A$39:$A$782,$A32,СВЦЭМ!$B$39:$B$782,F$11)+'СЕТ СН'!$F$9+СВЦЭМ!$D$10+'СЕТ СН'!$F$5-'СЕТ СН'!$F$17</f>
        <v>5076.40134545</v>
      </c>
      <c r="G32" s="36">
        <f>SUMIFS(СВЦЭМ!$C$39:$C$782,СВЦЭМ!$A$39:$A$782,$A32,СВЦЭМ!$B$39:$B$782,G$11)+'СЕТ СН'!$F$9+СВЦЭМ!$D$10+'СЕТ СН'!$F$5-'СЕТ СН'!$F$17</f>
        <v>5057.79600596</v>
      </c>
      <c r="H32" s="36">
        <f>SUMIFS(СВЦЭМ!$C$39:$C$782,СВЦЭМ!$A$39:$A$782,$A32,СВЦЭМ!$B$39:$B$782,H$11)+'СЕТ СН'!$F$9+СВЦЭМ!$D$10+'СЕТ СН'!$F$5-'СЕТ СН'!$F$17</f>
        <v>5008.44612994</v>
      </c>
      <c r="I32" s="36">
        <f>SUMIFS(СВЦЭМ!$C$39:$C$782,СВЦЭМ!$A$39:$A$782,$A32,СВЦЭМ!$B$39:$B$782,I$11)+'СЕТ СН'!$F$9+СВЦЭМ!$D$10+'СЕТ СН'!$F$5-'СЕТ СН'!$F$17</f>
        <v>4901.8205224000003</v>
      </c>
      <c r="J32" s="36">
        <f>SUMIFS(СВЦЭМ!$C$39:$C$782,СВЦЭМ!$A$39:$A$782,$A32,СВЦЭМ!$B$39:$B$782,J$11)+'СЕТ СН'!$F$9+СВЦЭМ!$D$10+'СЕТ СН'!$F$5-'СЕТ СН'!$F$17</f>
        <v>4898.6950016500004</v>
      </c>
      <c r="K32" s="36">
        <f>SUMIFS(СВЦЭМ!$C$39:$C$782,СВЦЭМ!$A$39:$A$782,$A32,СВЦЭМ!$B$39:$B$782,K$11)+'СЕТ СН'!$F$9+СВЦЭМ!$D$10+'СЕТ СН'!$F$5-'СЕТ СН'!$F$17</f>
        <v>4877.1037771600004</v>
      </c>
      <c r="L32" s="36">
        <f>SUMIFS(СВЦЭМ!$C$39:$C$782,СВЦЭМ!$A$39:$A$782,$A32,СВЦЭМ!$B$39:$B$782,L$11)+'СЕТ СН'!$F$9+СВЦЭМ!$D$10+'СЕТ СН'!$F$5-'СЕТ СН'!$F$17</f>
        <v>4838.3800927900002</v>
      </c>
      <c r="M32" s="36">
        <f>SUMIFS(СВЦЭМ!$C$39:$C$782,СВЦЭМ!$A$39:$A$782,$A32,СВЦЭМ!$B$39:$B$782,M$11)+'СЕТ СН'!$F$9+СВЦЭМ!$D$10+'СЕТ СН'!$F$5-'СЕТ СН'!$F$17</f>
        <v>4863.2049220700001</v>
      </c>
      <c r="N32" s="36">
        <f>SUMIFS(СВЦЭМ!$C$39:$C$782,СВЦЭМ!$A$39:$A$782,$A32,СВЦЭМ!$B$39:$B$782,N$11)+'СЕТ СН'!$F$9+СВЦЭМ!$D$10+'СЕТ СН'!$F$5-'СЕТ СН'!$F$17</f>
        <v>4883.5400504500003</v>
      </c>
      <c r="O32" s="36">
        <f>SUMIFS(СВЦЭМ!$C$39:$C$782,СВЦЭМ!$A$39:$A$782,$A32,СВЦЭМ!$B$39:$B$782,O$11)+'СЕТ СН'!$F$9+СВЦЭМ!$D$10+'СЕТ СН'!$F$5-'СЕТ СН'!$F$17</f>
        <v>4894.8806039199999</v>
      </c>
      <c r="P32" s="36">
        <f>SUMIFS(СВЦЭМ!$C$39:$C$782,СВЦЭМ!$A$39:$A$782,$A32,СВЦЭМ!$B$39:$B$782,P$11)+'СЕТ СН'!$F$9+СВЦЭМ!$D$10+'СЕТ СН'!$F$5-'СЕТ СН'!$F$17</f>
        <v>4909.00714771</v>
      </c>
      <c r="Q32" s="36">
        <f>SUMIFS(СВЦЭМ!$C$39:$C$782,СВЦЭМ!$A$39:$A$782,$A32,СВЦЭМ!$B$39:$B$782,Q$11)+'СЕТ СН'!$F$9+СВЦЭМ!$D$10+'СЕТ СН'!$F$5-'СЕТ СН'!$F$17</f>
        <v>4916.4500147199997</v>
      </c>
      <c r="R32" s="36">
        <f>SUMIFS(СВЦЭМ!$C$39:$C$782,СВЦЭМ!$A$39:$A$782,$A32,СВЦЭМ!$B$39:$B$782,R$11)+'СЕТ СН'!$F$9+СВЦЭМ!$D$10+'СЕТ СН'!$F$5-'СЕТ СН'!$F$17</f>
        <v>4911.0997989099997</v>
      </c>
      <c r="S32" s="36">
        <f>SUMIFS(СВЦЭМ!$C$39:$C$782,СВЦЭМ!$A$39:$A$782,$A32,СВЦЭМ!$B$39:$B$782,S$11)+'СЕТ СН'!$F$9+СВЦЭМ!$D$10+'СЕТ СН'!$F$5-'СЕТ СН'!$F$17</f>
        <v>4889.9938401199997</v>
      </c>
      <c r="T32" s="36">
        <f>SUMIFS(СВЦЭМ!$C$39:$C$782,СВЦЭМ!$A$39:$A$782,$A32,СВЦЭМ!$B$39:$B$782,T$11)+'СЕТ СН'!$F$9+СВЦЭМ!$D$10+'СЕТ СН'!$F$5-'СЕТ СН'!$F$17</f>
        <v>4878.3808990100006</v>
      </c>
      <c r="U32" s="36">
        <f>SUMIFS(СВЦЭМ!$C$39:$C$782,СВЦЭМ!$A$39:$A$782,$A32,СВЦЭМ!$B$39:$B$782,U$11)+'СЕТ СН'!$F$9+СВЦЭМ!$D$10+'СЕТ СН'!$F$5-'СЕТ СН'!$F$17</f>
        <v>4858.3351540800004</v>
      </c>
      <c r="V32" s="36">
        <f>SUMIFS(СВЦЭМ!$C$39:$C$782,СВЦЭМ!$A$39:$A$782,$A32,СВЦЭМ!$B$39:$B$782,V$11)+'СЕТ СН'!$F$9+СВЦЭМ!$D$10+'СЕТ СН'!$F$5-'СЕТ СН'!$F$17</f>
        <v>4813.6644632099997</v>
      </c>
      <c r="W32" s="36">
        <f>SUMIFS(СВЦЭМ!$C$39:$C$782,СВЦЭМ!$A$39:$A$782,$A32,СВЦЭМ!$B$39:$B$782,W$11)+'СЕТ СН'!$F$9+СВЦЭМ!$D$10+'СЕТ СН'!$F$5-'СЕТ СН'!$F$17</f>
        <v>4810.5109667800007</v>
      </c>
      <c r="X32" s="36">
        <f>SUMIFS(СВЦЭМ!$C$39:$C$782,СВЦЭМ!$A$39:$A$782,$A32,СВЦЭМ!$B$39:$B$782,X$11)+'СЕТ СН'!$F$9+СВЦЭМ!$D$10+'СЕТ СН'!$F$5-'СЕТ СН'!$F$17</f>
        <v>4868.0755101699997</v>
      </c>
      <c r="Y32" s="36">
        <f>SUMIFS(СВЦЭМ!$C$39:$C$782,СВЦЭМ!$A$39:$A$782,$A32,СВЦЭМ!$B$39:$B$782,Y$11)+'СЕТ СН'!$F$9+СВЦЭМ!$D$10+'СЕТ СН'!$F$5-'СЕТ СН'!$F$17</f>
        <v>4926.31649887</v>
      </c>
    </row>
    <row r="33" spans="1:25" ht="15.75" x14ac:dyDescent="0.2">
      <c r="A33" s="35">
        <f t="shared" si="0"/>
        <v>45038</v>
      </c>
      <c r="B33" s="36">
        <f>SUMIFS(СВЦЭМ!$C$39:$C$782,СВЦЭМ!$A$39:$A$782,$A33,СВЦЭМ!$B$39:$B$782,B$11)+'СЕТ СН'!$F$9+СВЦЭМ!$D$10+'СЕТ СН'!$F$5-'СЕТ СН'!$F$17</f>
        <v>4873.7107250600002</v>
      </c>
      <c r="C33" s="36">
        <f>SUMIFS(СВЦЭМ!$C$39:$C$782,СВЦЭМ!$A$39:$A$782,$A33,СВЦЭМ!$B$39:$B$782,C$11)+'СЕТ СН'!$F$9+СВЦЭМ!$D$10+'СЕТ СН'!$F$5-'СЕТ СН'!$F$17</f>
        <v>4935.7595327099998</v>
      </c>
      <c r="D33" s="36">
        <f>SUMIFS(СВЦЭМ!$C$39:$C$782,СВЦЭМ!$A$39:$A$782,$A33,СВЦЭМ!$B$39:$B$782,D$11)+'СЕТ СН'!$F$9+СВЦЭМ!$D$10+'СЕТ СН'!$F$5-'СЕТ СН'!$F$17</f>
        <v>4976.2090749400004</v>
      </c>
      <c r="E33" s="36">
        <f>SUMIFS(СВЦЭМ!$C$39:$C$782,СВЦЭМ!$A$39:$A$782,$A33,СВЦЭМ!$B$39:$B$782,E$11)+'СЕТ СН'!$F$9+СВЦЭМ!$D$10+'СЕТ СН'!$F$5-'СЕТ СН'!$F$17</f>
        <v>4980.1745189900003</v>
      </c>
      <c r="F33" s="36">
        <f>SUMIFS(СВЦЭМ!$C$39:$C$782,СВЦЭМ!$A$39:$A$782,$A33,СВЦЭМ!$B$39:$B$782,F$11)+'СЕТ СН'!$F$9+СВЦЭМ!$D$10+'СЕТ СН'!$F$5-'СЕТ СН'!$F$17</f>
        <v>4987.4304566500005</v>
      </c>
      <c r="G33" s="36">
        <f>SUMIFS(СВЦЭМ!$C$39:$C$782,СВЦЭМ!$A$39:$A$782,$A33,СВЦЭМ!$B$39:$B$782,G$11)+'СЕТ СН'!$F$9+СВЦЭМ!$D$10+'СЕТ СН'!$F$5-'СЕТ СН'!$F$17</f>
        <v>4981.4999435200007</v>
      </c>
      <c r="H33" s="36">
        <f>SUMIFS(СВЦЭМ!$C$39:$C$782,СВЦЭМ!$A$39:$A$782,$A33,СВЦЭМ!$B$39:$B$782,H$11)+'СЕТ СН'!$F$9+СВЦЭМ!$D$10+'СЕТ СН'!$F$5-'СЕТ СН'!$F$17</f>
        <v>4953.23343647</v>
      </c>
      <c r="I33" s="36">
        <f>SUMIFS(СВЦЭМ!$C$39:$C$782,СВЦЭМ!$A$39:$A$782,$A33,СВЦЭМ!$B$39:$B$782,I$11)+'СЕТ СН'!$F$9+СВЦЭМ!$D$10+'СЕТ СН'!$F$5-'СЕТ СН'!$F$17</f>
        <v>4889.3580115799996</v>
      </c>
      <c r="J33" s="36">
        <f>SUMIFS(СВЦЭМ!$C$39:$C$782,СВЦЭМ!$A$39:$A$782,$A33,СВЦЭМ!$B$39:$B$782,J$11)+'СЕТ СН'!$F$9+СВЦЭМ!$D$10+'СЕТ СН'!$F$5-'СЕТ СН'!$F$17</f>
        <v>4827.00253789</v>
      </c>
      <c r="K33" s="36">
        <f>SUMIFS(СВЦЭМ!$C$39:$C$782,СВЦЭМ!$A$39:$A$782,$A33,СВЦЭМ!$B$39:$B$782,K$11)+'СЕТ СН'!$F$9+СВЦЭМ!$D$10+'СЕТ СН'!$F$5-'СЕТ СН'!$F$17</f>
        <v>4773.0817611700004</v>
      </c>
      <c r="L33" s="36">
        <f>SUMIFS(СВЦЭМ!$C$39:$C$782,СВЦЭМ!$A$39:$A$782,$A33,СВЦЭМ!$B$39:$B$782,L$11)+'СЕТ СН'!$F$9+СВЦЭМ!$D$10+'СЕТ СН'!$F$5-'СЕТ СН'!$F$17</f>
        <v>4760.21681188</v>
      </c>
      <c r="M33" s="36">
        <f>SUMIFS(СВЦЭМ!$C$39:$C$782,СВЦЭМ!$A$39:$A$782,$A33,СВЦЭМ!$B$39:$B$782,M$11)+'СЕТ СН'!$F$9+СВЦЭМ!$D$10+'СЕТ СН'!$F$5-'СЕТ СН'!$F$17</f>
        <v>4772.64862928</v>
      </c>
      <c r="N33" s="36">
        <f>SUMIFS(СВЦЭМ!$C$39:$C$782,СВЦЭМ!$A$39:$A$782,$A33,СВЦЭМ!$B$39:$B$782,N$11)+'СЕТ СН'!$F$9+СВЦЭМ!$D$10+'СЕТ СН'!$F$5-'СЕТ СН'!$F$17</f>
        <v>4787.2625406400002</v>
      </c>
      <c r="O33" s="36">
        <f>SUMIFS(СВЦЭМ!$C$39:$C$782,СВЦЭМ!$A$39:$A$782,$A33,СВЦЭМ!$B$39:$B$782,O$11)+'СЕТ СН'!$F$9+СВЦЭМ!$D$10+'СЕТ СН'!$F$5-'СЕТ СН'!$F$17</f>
        <v>4797.1136659599997</v>
      </c>
      <c r="P33" s="36">
        <f>SUMIFS(СВЦЭМ!$C$39:$C$782,СВЦЭМ!$A$39:$A$782,$A33,СВЦЭМ!$B$39:$B$782,P$11)+'СЕТ СН'!$F$9+СВЦЭМ!$D$10+'СЕТ СН'!$F$5-'СЕТ СН'!$F$17</f>
        <v>4813.4998633100004</v>
      </c>
      <c r="Q33" s="36">
        <f>SUMIFS(СВЦЭМ!$C$39:$C$782,СВЦЭМ!$A$39:$A$782,$A33,СВЦЭМ!$B$39:$B$782,Q$11)+'СЕТ СН'!$F$9+СВЦЭМ!$D$10+'СЕТ СН'!$F$5-'СЕТ СН'!$F$17</f>
        <v>4823.5808486300002</v>
      </c>
      <c r="R33" s="36">
        <f>SUMIFS(СВЦЭМ!$C$39:$C$782,СВЦЭМ!$A$39:$A$782,$A33,СВЦЭМ!$B$39:$B$782,R$11)+'СЕТ СН'!$F$9+СВЦЭМ!$D$10+'СЕТ СН'!$F$5-'СЕТ СН'!$F$17</f>
        <v>4828.7590491299998</v>
      </c>
      <c r="S33" s="36">
        <f>SUMIFS(СВЦЭМ!$C$39:$C$782,СВЦЭМ!$A$39:$A$782,$A33,СВЦЭМ!$B$39:$B$782,S$11)+'СЕТ СН'!$F$9+СВЦЭМ!$D$10+'СЕТ СН'!$F$5-'СЕТ СН'!$F$17</f>
        <v>4805.9880575300003</v>
      </c>
      <c r="T33" s="36">
        <f>SUMIFS(СВЦЭМ!$C$39:$C$782,СВЦЭМ!$A$39:$A$782,$A33,СВЦЭМ!$B$39:$B$782,T$11)+'СЕТ СН'!$F$9+СВЦЭМ!$D$10+'СЕТ СН'!$F$5-'СЕТ СН'!$F$17</f>
        <v>4769.1177263600002</v>
      </c>
      <c r="U33" s="36">
        <f>SUMIFS(СВЦЭМ!$C$39:$C$782,СВЦЭМ!$A$39:$A$782,$A33,СВЦЭМ!$B$39:$B$782,U$11)+'СЕТ СН'!$F$9+СВЦЭМ!$D$10+'СЕТ СН'!$F$5-'СЕТ СН'!$F$17</f>
        <v>4766.76784486</v>
      </c>
      <c r="V33" s="36">
        <f>SUMIFS(СВЦЭМ!$C$39:$C$782,СВЦЭМ!$A$39:$A$782,$A33,СВЦЭМ!$B$39:$B$782,V$11)+'СЕТ СН'!$F$9+СВЦЭМ!$D$10+'СЕТ СН'!$F$5-'СЕТ СН'!$F$17</f>
        <v>4722.7878816900002</v>
      </c>
      <c r="W33" s="36">
        <f>SUMIFS(СВЦЭМ!$C$39:$C$782,СВЦЭМ!$A$39:$A$782,$A33,СВЦЭМ!$B$39:$B$782,W$11)+'СЕТ СН'!$F$9+СВЦЭМ!$D$10+'СЕТ СН'!$F$5-'СЕТ СН'!$F$17</f>
        <v>4723.8327085700002</v>
      </c>
      <c r="X33" s="36">
        <f>SUMIFS(СВЦЭМ!$C$39:$C$782,СВЦЭМ!$A$39:$A$782,$A33,СВЦЭМ!$B$39:$B$782,X$11)+'СЕТ СН'!$F$9+СВЦЭМ!$D$10+'СЕТ СН'!$F$5-'СЕТ СН'!$F$17</f>
        <v>4758.7389389399996</v>
      </c>
      <c r="Y33" s="36">
        <f>SUMIFS(СВЦЭМ!$C$39:$C$782,СВЦЭМ!$A$39:$A$782,$A33,СВЦЭМ!$B$39:$B$782,Y$11)+'СЕТ СН'!$F$9+СВЦЭМ!$D$10+'СЕТ СН'!$F$5-'СЕТ СН'!$F$17</f>
        <v>4820.7392246099998</v>
      </c>
    </row>
    <row r="34" spans="1:25" ht="15.75" x14ac:dyDescent="0.2">
      <c r="A34" s="35">
        <f t="shared" si="0"/>
        <v>45039</v>
      </c>
      <c r="B34" s="36">
        <f>SUMIFS(СВЦЭМ!$C$39:$C$782,СВЦЭМ!$A$39:$A$782,$A34,СВЦЭМ!$B$39:$B$782,B$11)+'СЕТ СН'!$F$9+СВЦЭМ!$D$10+'СЕТ СН'!$F$5-'СЕТ СН'!$F$17</f>
        <v>4896.0909168300004</v>
      </c>
      <c r="C34" s="36">
        <f>SUMIFS(СВЦЭМ!$C$39:$C$782,СВЦЭМ!$A$39:$A$782,$A34,СВЦЭМ!$B$39:$B$782,C$11)+'СЕТ СН'!$F$9+СВЦЭМ!$D$10+'СЕТ СН'!$F$5-'СЕТ СН'!$F$17</f>
        <v>4916.8447574399997</v>
      </c>
      <c r="D34" s="36">
        <f>SUMIFS(СВЦЭМ!$C$39:$C$782,СВЦЭМ!$A$39:$A$782,$A34,СВЦЭМ!$B$39:$B$782,D$11)+'СЕТ СН'!$F$9+СВЦЭМ!$D$10+'СЕТ СН'!$F$5-'СЕТ СН'!$F$17</f>
        <v>4919.8750293200001</v>
      </c>
      <c r="E34" s="36">
        <f>SUMIFS(СВЦЭМ!$C$39:$C$782,СВЦЭМ!$A$39:$A$782,$A34,СВЦЭМ!$B$39:$B$782,E$11)+'СЕТ СН'!$F$9+СВЦЭМ!$D$10+'СЕТ СН'!$F$5-'СЕТ СН'!$F$17</f>
        <v>4975.3462257400006</v>
      </c>
      <c r="F34" s="36">
        <f>SUMIFS(СВЦЭМ!$C$39:$C$782,СВЦЭМ!$A$39:$A$782,$A34,СВЦЭМ!$B$39:$B$782,F$11)+'СЕТ СН'!$F$9+СВЦЭМ!$D$10+'СЕТ СН'!$F$5-'СЕТ СН'!$F$17</f>
        <v>4973.1253947799996</v>
      </c>
      <c r="G34" s="36">
        <f>SUMIFS(СВЦЭМ!$C$39:$C$782,СВЦЭМ!$A$39:$A$782,$A34,СВЦЭМ!$B$39:$B$782,G$11)+'СЕТ СН'!$F$9+СВЦЭМ!$D$10+'СЕТ СН'!$F$5-'СЕТ СН'!$F$17</f>
        <v>4915.5893214400003</v>
      </c>
      <c r="H34" s="36">
        <f>SUMIFS(СВЦЭМ!$C$39:$C$782,СВЦЭМ!$A$39:$A$782,$A34,СВЦЭМ!$B$39:$B$782,H$11)+'СЕТ СН'!$F$9+СВЦЭМ!$D$10+'СЕТ СН'!$F$5-'СЕТ СН'!$F$17</f>
        <v>4927.1121290700003</v>
      </c>
      <c r="I34" s="36">
        <f>SUMIFS(СВЦЭМ!$C$39:$C$782,СВЦЭМ!$A$39:$A$782,$A34,СВЦЭМ!$B$39:$B$782,I$11)+'СЕТ СН'!$F$9+СВЦЭМ!$D$10+'СЕТ СН'!$F$5-'СЕТ СН'!$F$17</f>
        <v>4901.9655619200003</v>
      </c>
      <c r="J34" s="36">
        <f>SUMIFS(СВЦЭМ!$C$39:$C$782,СВЦЭМ!$A$39:$A$782,$A34,СВЦЭМ!$B$39:$B$782,J$11)+'СЕТ СН'!$F$9+СВЦЭМ!$D$10+'СЕТ СН'!$F$5-'СЕТ СН'!$F$17</f>
        <v>4863.03771667</v>
      </c>
      <c r="K34" s="36">
        <f>SUMIFS(СВЦЭМ!$C$39:$C$782,СВЦЭМ!$A$39:$A$782,$A34,СВЦЭМ!$B$39:$B$782,K$11)+'СЕТ СН'!$F$9+СВЦЭМ!$D$10+'СЕТ СН'!$F$5-'СЕТ СН'!$F$17</f>
        <v>4806.3332512200004</v>
      </c>
      <c r="L34" s="36">
        <f>SUMIFS(СВЦЭМ!$C$39:$C$782,СВЦЭМ!$A$39:$A$782,$A34,СВЦЭМ!$B$39:$B$782,L$11)+'СЕТ СН'!$F$9+СВЦЭМ!$D$10+'СЕТ СН'!$F$5-'СЕТ СН'!$F$17</f>
        <v>4780.6037091199996</v>
      </c>
      <c r="M34" s="36">
        <f>SUMIFS(СВЦЭМ!$C$39:$C$782,СВЦЭМ!$A$39:$A$782,$A34,СВЦЭМ!$B$39:$B$782,M$11)+'СЕТ СН'!$F$9+СВЦЭМ!$D$10+'СЕТ СН'!$F$5-'СЕТ СН'!$F$17</f>
        <v>4778.8709350700001</v>
      </c>
      <c r="N34" s="36">
        <f>SUMIFS(СВЦЭМ!$C$39:$C$782,СВЦЭМ!$A$39:$A$782,$A34,СВЦЭМ!$B$39:$B$782,N$11)+'СЕТ СН'!$F$9+СВЦЭМ!$D$10+'СЕТ СН'!$F$5-'СЕТ СН'!$F$17</f>
        <v>4789.5548270199997</v>
      </c>
      <c r="O34" s="36">
        <f>SUMIFS(СВЦЭМ!$C$39:$C$782,СВЦЭМ!$A$39:$A$782,$A34,СВЦЭМ!$B$39:$B$782,O$11)+'СЕТ СН'!$F$9+СВЦЭМ!$D$10+'СЕТ СН'!$F$5-'СЕТ СН'!$F$17</f>
        <v>4816.8856368500001</v>
      </c>
      <c r="P34" s="36">
        <f>SUMIFS(СВЦЭМ!$C$39:$C$782,СВЦЭМ!$A$39:$A$782,$A34,СВЦЭМ!$B$39:$B$782,P$11)+'СЕТ СН'!$F$9+СВЦЭМ!$D$10+'СЕТ СН'!$F$5-'СЕТ СН'!$F$17</f>
        <v>4829.0136582800005</v>
      </c>
      <c r="Q34" s="36">
        <f>SUMIFS(СВЦЭМ!$C$39:$C$782,СВЦЭМ!$A$39:$A$782,$A34,СВЦЭМ!$B$39:$B$782,Q$11)+'СЕТ СН'!$F$9+СВЦЭМ!$D$10+'СЕТ СН'!$F$5-'СЕТ СН'!$F$17</f>
        <v>4836.5854152600004</v>
      </c>
      <c r="R34" s="36">
        <f>SUMIFS(СВЦЭМ!$C$39:$C$782,СВЦЭМ!$A$39:$A$782,$A34,СВЦЭМ!$B$39:$B$782,R$11)+'СЕТ СН'!$F$9+СВЦЭМ!$D$10+'СЕТ СН'!$F$5-'СЕТ СН'!$F$17</f>
        <v>4829.9763919500001</v>
      </c>
      <c r="S34" s="36">
        <f>SUMIFS(СВЦЭМ!$C$39:$C$782,СВЦЭМ!$A$39:$A$782,$A34,СВЦЭМ!$B$39:$B$782,S$11)+'СЕТ СН'!$F$9+СВЦЭМ!$D$10+'СЕТ СН'!$F$5-'СЕТ СН'!$F$17</f>
        <v>4811.2048304</v>
      </c>
      <c r="T34" s="36">
        <f>SUMIFS(СВЦЭМ!$C$39:$C$782,СВЦЭМ!$A$39:$A$782,$A34,СВЦЭМ!$B$39:$B$782,T$11)+'СЕТ СН'!$F$9+СВЦЭМ!$D$10+'СЕТ СН'!$F$5-'СЕТ СН'!$F$17</f>
        <v>4787.88400525</v>
      </c>
      <c r="U34" s="36">
        <f>SUMIFS(СВЦЭМ!$C$39:$C$782,СВЦЭМ!$A$39:$A$782,$A34,СВЦЭМ!$B$39:$B$782,U$11)+'СЕТ СН'!$F$9+СВЦЭМ!$D$10+'СЕТ СН'!$F$5-'СЕТ СН'!$F$17</f>
        <v>4779.4028449699999</v>
      </c>
      <c r="V34" s="36">
        <f>SUMIFS(СВЦЭМ!$C$39:$C$782,СВЦЭМ!$A$39:$A$782,$A34,СВЦЭМ!$B$39:$B$782,V$11)+'СЕТ СН'!$F$9+СВЦЭМ!$D$10+'СЕТ СН'!$F$5-'СЕТ СН'!$F$17</f>
        <v>4739.4162576100007</v>
      </c>
      <c r="W34" s="36">
        <f>SUMIFS(СВЦЭМ!$C$39:$C$782,СВЦЭМ!$A$39:$A$782,$A34,СВЦЭМ!$B$39:$B$782,W$11)+'СЕТ СН'!$F$9+СВЦЭМ!$D$10+'СЕТ СН'!$F$5-'СЕТ СН'!$F$17</f>
        <v>4728.2890622200002</v>
      </c>
      <c r="X34" s="36">
        <f>SUMIFS(СВЦЭМ!$C$39:$C$782,СВЦЭМ!$A$39:$A$782,$A34,СВЦЭМ!$B$39:$B$782,X$11)+'СЕТ СН'!$F$9+СВЦЭМ!$D$10+'СЕТ СН'!$F$5-'СЕТ СН'!$F$17</f>
        <v>4760.4652577899997</v>
      </c>
      <c r="Y34" s="36">
        <f>SUMIFS(СВЦЭМ!$C$39:$C$782,СВЦЭМ!$A$39:$A$782,$A34,СВЦЭМ!$B$39:$B$782,Y$11)+'СЕТ СН'!$F$9+СВЦЭМ!$D$10+'СЕТ СН'!$F$5-'СЕТ СН'!$F$17</f>
        <v>4823.2548594300006</v>
      </c>
    </row>
    <row r="35" spans="1:25" ht="15.75" x14ac:dyDescent="0.2">
      <c r="A35" s="35">
        <f t="shared" si="0"/>
        <v>45040</v>
      </c>
      <c r="B35" s="36">
        <f>SUMIFS(СВЦЭМ!$C$39:$C$782,СВЦЭМ!$A$39:$A$782,$A35,СВЦЭМ!$B$39:$B$782,B$11)+'СЕТ СН'!$F$9+СВЦЭМ!$D$10+'СЕТ СН'!$F$5-'СЕТ СН'!$F$17</f>
        <v>4827.1672172300005</v>
      </c>
      <c r="C35" s="36">
        <f>SUMIFS(СВЦЭМ!$C$39:$C$782,СВЦЭМ!$A$39:$A$782,$A35,СВЦЭМ!$B$39:$B$782,C$11)+'СЕТ СН'!$F$9+СВЦЭМ!$D$10+'СЕТ СН'!$F$5-'СЕТ СН'!$F$17</f>
        <v>4889.38505033</v>
      </c>
      <c r="D35" s="36">
        <f>SUMIFS(СВЦЭМ!$C$39:$C$782,СВЦЭМ!$A$39:$A$782,$A35,СВЦЭМ!$B$39:$B$782,D$11)+'СЕТ СН'!$F$9+СВЦЭМ!$D$10+'СЕТ СН'!$F$5-'СЕТ СН'!$F$17</f>
        <v>4908.2757029499999</v>
      </c>
      <c r="E35" s="36">
        <f>SUMIFS(СВЦЭМ!$C$39:$C$782,СВЦЭМ!$A$39:$A$782,$A35,СВЦЭМ!$B$39:$B$782,E$11)+'СЕТ СН'!$F$9+СВЦЭМ!$D$10+'СЕТ СН'!$F$5-'СЕТ СН'!$F$17</f>
        <v>4921.5242607800001</v>
      </c>
      <c r="F35" s="36">
        <f>SUMIFS(СВЦЭМ!$C$39:$C$782,СВЦЭМ!$A$39:$A$782,$A35,СВЦЭМ!$B$39:$B$782,F$11)+'СЕТ СН'!$F$9+СВЦЭМ!$D$10+'СЕТ СН'!$F$5-'СЕТ СН'!$F$17</f>
        <v>4922.0285304400004</v>
      </c>
      <c r="G35" s="36">
        <f>SUMIFS(СВЦЭМ!$C$39:$C$782,СВЦЭМ!$A$39:$A$782,$A35,СВЦЭМ!$B$39:$B$782,G$11)+'СЕТ СН'!$F$9+СВЦЭМ!$D$10+'СЕТ СН'!$F$5-'СЕТ СН'!$F$17</f>
        <v>4897.7318430699997</v>
      </c>
      <c r="H35" s="36">
        <f>SUMIFS(СВЦЭМ!$C$39:$C$782,СВЦЭМ!$A$39:$A$782,$A35,СВЦЭМ!$B$39:$B$782,H$11)+'СЕТ СН'!$F$9+СВЦЭМ!$D$10+'СЕТ СН'!$F$5-'СЕТ СН'!$F$17</f>
        <v>4905.4357756200006</v>
      </c>
      <c r="I35" s="36">
        <f>SUMIFS(СВЦЭМ!$C$39:$C$782,СВЦЭМ!$A$39:$A$782,$A35,СВЦЭМ!$B$39:$B$782,I$11)+'СЕТ СН'!$F$9+СВЦЭМ!$D$10+'СЕТ СН'!$F$5-'СЕТ СН'!$F$17</f>
        <v>4762.8118352600004</v>
      </c>
      <c r="J35" s="36">
        <f>SUMIFS(СВЦЭМ!$C$39:$C$782,СВЦЭМ!$A$39:$A$782,$A35,СВЦЭМ!$B$39:$B$782,J$11)+'СЕТ СН'!$F$9+СВЦЭМ!$D$10+'СЕТ СН'!$F$5-'СЕТ СН'!$F$17</f>
        <v>4737.7948347199999</v>
      </c>
      <c r="K35" s="36">
        <f>SUMIFS(СВЦЭМ!$C$39:$C$782,СВЦЭМ!$A$39:$A$782,$A35,СВЦЭМ!$B$39:$B$782,K$11)+'СЕТ СН'!$F$9+СВЦЭМ!$D$10+'СЕТ СН'!$F$5-'СЕТ СН'!$F$17</f>
        <v>4700.3630541900002</v>
      </c>
      <c r="L35" s="36">
        <f>SUMIFS(СВЦЭМ!$C$39:$C$782,СВЦЭМ!$A$39:$A$782,$A35,СВЦЭМ!$B$39:$B$782,L$11)+'СЕТ СН'!$F$9+СВЦЭМ!$D$10+'СЕТ СН'!$F$5-'СЕТ СН'!$F$17</f>
        <v>4677.7892720099999</v>
      </c>
      <c r="M35" s="36">
        <f>SUMIFS(СВЦЭМ!$C$39:$C$782,СВЦЭМ!$A$39:$A$782,$A35,СВЦЭМ!$B$39:$B$782,M$11)+'СЕТ СН'!$F$9+СВЦЭМ!$D$10+'СЕТ СН'!$F$5-'СЕТ СН'!$F$17</f>
        <v>4703.6178814699997</v>
      </c>
      <c r="N35" s="36">
        <f>SUMIFS(СВЦЭМ!$C$39:$C$782,СВЦЭМ!$A$39:$A$782,$A35,СВЦЭМ!$B$39:$B$782,N$11)+'СЕТ СН'!$F$9+СВЦЭМ!$D$10+'СЕТ СН'!$F$5-'СЕТ СН'!$F$17</f>
        <v>4724.8895644100003</v>
      </c>
      <c r="O35" s="36">
        <f>SUMIFS(СВЦЭМ!$C$39:$C$782,СВЦЭМ!$A$39:$A$782,$A35,СВЦЭМ!$B$39:$B$782,O$11)+'СЕТ СН'!$F$9+СВЦЭМ!$D$10+'СЕТ СН'!$F$5-'СЕТ СН'!$F$17</f>
        <v>4737.7141548999998</v>
      </c>
      <c r="P35" s="36">
        <f>SUMIFS(СВЦЭМ!$C$39:$C$782,СВЦЭМ!$A$39:$A$782,$A35,СВЦЭМ!$B$39:$B$782,P$11)+'СЕТ СН'!$F$9+СВЦЭМ!$D$10+'СЕТ СН'!$F$5-'СЕТ СН'!$F$17</f>
        <v>4774.6461760000002</v>
      </c>
      <c r="Q35" s="36">
        <f>SUMIFS(СВЦЭМ!$C$39:$C$782,СВЦЭМ!$A$39:$A$782,$A35,СВЦЭМ!$B$39:$B$782,Q$11)+'СЕТ СН'!$F$9+СВЦЭМ!$D$10+'СЕТ СН'!$F$5-'СЕТ СН'!$F$17</f>
        <v>4778.6069005899999</v>
      </c>
      <c r="R35" s="36">
        <f>SUMIFS(СВЦЭМ!$C$39:$C$782,СВЦЭМ!$A$39:$A$782,$A35,СВЦЭМ!$B$39:$B$782,R$11)+'СЕТ СН'!$F$9+СВЦЭМ!$D$10+'СЕТ СН'!$F$5-'СЕТ СН'!$F$17</f>
        <v>4788.2575453099998</v>
      </c>
      <c r="S35" s="36">
        <f>SUMIFS(СВЦЭМ!$C$39:$C$782,СВЦЭМ!$A$39:$A$782,$A35,СВЦЭМ!$B$39:$B$782,S$11)+'СЕТ СН'!$F$9+СВЦЭМ!$D$10+'СЕТ СН'!$F$5-'СЕТ СН'!$F$17</f>
        <v>4763.0607887000006</v>
      </c>
      <c r="T35" s="36">
        <f>SUMIFS(СВЦЭМ!$C$39:$C$782,СВЦЭМ!$A$39:$A$782,$A35,СВЦЭМ!$B$39:$B$782,T$11)+'СЕТ СН'!$F$9+СВЦЭМ!$D$10+'СЕТ СН'!$F$5-'СЕТ СН'!$F$17</f>
        <v>4741.9544937600003</v>
      </c>
      <c r="U35" s="36">
        <f>SUMIFS(СВЦЭМ!$C$39:$C$782,СВЦЭМ!$A$39:$A$782,$A35,СВЦЭМ!$B$39:$B$782,U$11)+'СЕТ СН'!$F$9+СВЦЭМ!$D$10+'СЕТ СН'!$F$5-'СЕТ СН'!$F$17</f>
        <v>4724.2992526600001</v>
      </c>
      <c r="V35" s="36">
        <f>SUMIFS(СВЦЭМ!$C$39:$C$782,СВЦЭМ!$A$39:$A$782,$A35,СВЦЭМ!$B$39:$B$782,V$11)+'СЕТ СН'!$F$9+СВЦЭМ!$D$10+'СЕТ СН'!$F$5-'СЕТ СН'!$F$17</f>
        <v>4686.4806895299998</v>
      </c>
      <c r="W35" s="36">
        <f>SUMIFS(СВЦЭМ!$C$39:$C$782,СВЦЭМ!$A$39:$A$782,$A35,СВЦЭМ!$B$39:$B$782,W$11)+'СЕТ СН'!$F$9+СВЦЭМ!$D$10+'СЕТ СН'!$F$5-'СЕТ СН'!$F$17</f>
        <v>4665.3618858899999</v>
      </c>
      <c r="X35" s="36">
        <f>SUMIFS(СВЦЭМ!$C$39:$C$782,СВЦЭМ!$A$39:$A$782,$A35,СВЦЭМ!$B$39:$B$782,X$11)+'СЕТ СН'!$F$9+СВЦЭМ!$D$10+'СЕТ СН'!$F$5-'СЕТ СН'!$F$17</f>
        <v>4709.5817844200001</v>
      </c>
      <c r="Y35" s="36">
        <f>SUMIFS(СВЦЭМ!$C$39:$C$782,СВЦЭМ!$A$39:$A$782,$A35,СВЦЭМ!$B$39:$B$782,Y$11)+'СЕТ СН'!$F$9+СВЦЭМ!$D$10+'СЕТ СН'!$F$5-'СЕТ СН'!$F$17</f>
        <v>4770.9353633500004</v>
      </c>
    </row>
    <row r="36" spans="1:25" ht="15.75" x14ac:dyDescent="0.2">
      <c r="A36" s="35">
        <f t="shared" si="0"/>
        <v>45041</v>
      </c>
      <c r="B36" s="36">
        <f>SUMIFS(СВЦЭМ!$C$39:$C$782,СВЦЭМ!$A$39:$A$782,$A36,СВЦЭМ!$B$39:$B$782,B$11)+'СЕТ СН'!$F$9+СВЦЭМ!$D$10+'СЕТ СН'!$F$5-'СЕТ СН'!$F$17</f>
        <v>4848.1456692199999</v>
      </c>
      <c r="C36" s="36">
        <f>SUMIFS(СВЦЭМ!$C$39:$C$782,СВЦЭМ!$A$39:$A$782,$A36,СВЦЭМ!$B$39:$B$782,C$11)+'СЕТ СН'!$F$9+СВЦЭМ!$D$10+'СЕТ СН'!$F$5-'СЕТ СН'!$F$17</f>
        <v>4905.9986033300002</v>
      </c>
      <c r="D36" s="36">
        <f>SUMIFS(СВЦЭМ!$C$39:$C$782,СВЦЭМ!$A$39:$A$782,$A36,СВЦЭМ!$B$39:$B$782,D$11)+'СЕТ СН'!$F$9+СВЦЭМ!$D$10+'СЕТ СН'!$F$5-'СЕТ СН'!$F$17</f>
        <v>4938.1184675100003</v>
      </c>
      <c r="E36" s="36">
        <f>SUMIFS(СВЦЭМ!$C$39:$C$782,СВЦЭМ!$A$39:$A$782,$A36,СВЦЭМ!$B$39:$B$782,E$11)+'СЕТ СН'!$F$9+СВЦЭМ!$D$10+'СЕТ СН'!$F$5-'СЕТ СН'!$F$17</f>
        <v>4938.6706458400004</v>
      </c>
      <c r="F36" s="36">
        <f>SUMIFS(СВЦЭМ!$C$39:$C$782,СВЦЭМ!$A$39:$A$782,$A36,СВЦЭМ!$B$39:$B$782,F$11)+'СЕТ СН'!$F$9+СВЦЭМ!$D$10+'СЕТ СН'!$F$5-'СЕТ СН'!$F$17</f>
        <v>4938.7146062400006</v>
      </c>
      <c r="G36" s="36">
        <f>SUMIFS(СВЦЭМ!$C$39:$C$782,СВЦЭМ!$A$39:$A$782,$A36,СВЦЭМ!$B$39:$B$782,G$11)+'СЕТ СН'!$F$9+СВЦЭМ!$D$10+'СЕТ СН'!$F$5-'СЕТ СН'!$F$17</f>
        <v>4910.9922505900004</v>
      </c>
      <c r="H36" s="36">
        <f>SUMIFS(СВЦЭМ!$C$39:$C$782,СВЦЭМ!$A$39:$A$782,$A36,СВЦЭМ!$B$39:$B$782,H$11)+'СЕТ СН'!$F$9+СВЦЭМ!$D$10+'СЕТ СН'!$F$5-'СЕТ СН'!$F$17</f>
        <v>4880.0451058899998</v>
      </c>
      <c r="I36" s="36">
        <f>SUMIFS(СВЦЭМ!$C$39:$C$782,СВЦЭМ!$A$39:$A$782,$A36,СВЦЭМ!$B$39:$B$782,I$11)+'СЕТ СН'!$F$9+СВЦЭМ!$D$10+'СЕТ СН'!$F$5-'СЕТ СН'!$F$17</f>
        <v>4833.1414245200003</v>
      </c>
      <c r="J36" s="36">
        <f>SUMIFS(СВЦЭМ!$C$39:$C$782,СВЦЭМ!$A$39:$A$782,$A36,СВЦЭМ!$B$39:$B$782,J$11)+'СЕТ СН'!$F$9+СВЦЭМ!$D$10+'СЕТ СН'!$F$5-'СЕТ СН'!$F$17</f>
        <v>4858.0058182800003</v>
      </c>
      <c r="K36" s="36">
        <f>SUMIFS(СВЦЭМ!$C$39:$C$782,СВЦЭМ!$A$39:$A$782,$A36,СВЦЭМ!$B$39:$B$782,K$11)+'СЕТ СН'!$F$9+СВЦЭМ!$D$10+'СЕТ СН'!$F$5-'СЕТ СН'!$F$17</f>
        <v>4874.5145545599999</v>
      </c>
      <c r="L36" s="36">
        <f>SUMIFS(СВЦЭМ!$C$39:$C$782,СВЦЭМ!$A$39:$A$782,$A36,СВЦЭМ!$B$39:$B$782,L$11)+'СЕТ СН'!$F$9+СВЦЭМ!$D$10+'СЕТ СН'!$F$5-'СЕТ СН'!$F$17</f>
        <v>4868.5703074800003</v>
      </c>
      <c r="M36" s="36">
        <f>SUMIFS(СВЦЭМ!$C$39:$C$782,СВЦЭМ!$A$39:$A$782,$A36,СВЦЭМ!$B$39:$B$782,M$11)+'СЕТ СН'!$F$9+СВЦЭМ!$D$10+'СЕТ СН'!$F$5-'СЕТ СН'!$F$17</f>
        <v>4877.9427537700003</v>
      </c>
      <c r="N36" s="36">
        <f>SUMIFS(СВЦЭМ!$C$39:$C$782,СВЦЭМ!$A$39:$A$782,$A36,СВЦЭМ!$B$39:$B$782,N$11)+'СЕТ СН'!$F$9+СВЦЭМ!$D$10+'СЕТ СН'!$F$5-'СЕТ СН'!$F$17</f>
        <v>4880.8204347600004</v>
      </c>
      <c r="O36" s="36">
        <f>SUMIFS(СВЦЭМ!$C$39:$C$782,СВЦЭМ!$A$39:$A$782,$A36,СВЦЭМ!$B$39:$B$782,O$11)+'СЕТ СН'!$F$9+СВЦЭМ!$D$10+'СЕТ СН'!$F$5-'СЕТ СН'!$F$17</f>
        <v>4887.4746452199997</v>
      </c>
      <c r="P36" s="36">
        <f>SUMIFS(СВЦЭМ!$C$39:$C$782,СВЦЭМ!$A$39:$A$782,$A36,СВЦЭМ!$B$39:$B$782,P$11)+'СЕТ СН'!$F$9+СВЦЭМ!$D$10+'СЕТ СН'!$F$5-'СЕТ СН'!$F$17</f>
        <v>4914.8669239999999</v>
      </c>
      <c r="Q36" s="36">
        <f>SUMIFS(СВЦЭМ!$C$39:$C$782,СВЦЭМ!$A$39:$A$782,$A36,СВЦЭМ!$B$39:$B$782,Q$11)+'СЕТ СН'!$F$9+СВЦЭМ!$D$10+'СЕТ СН'!$F$5-'СЕТ СН'!$F$17</f>
        <v>4925.6721536599998</v>
      </c>
      <c r="R36" s="36">
        <f>SUMIFS(СВЦЭМ!$C$39:$C$782,СВЦЭМ!$A$39:$A$782,$A36,СВЦЭМ!$B$39:$B$782,R$11)+'СЕТ СН'!$F$9+СВЦЭМ!$D$10+'СЕТ СН'!$F$5-'СЕТ СН'!$F$17</f>
        <v>4921.7463914</v>
      </c>
      <c r="S36" s="36">
        <f>SUMIFS(СВЦЭМ!$C$39:$C$782,СВЦЭМ!$A$39:$A$782,$A36,СВЦЭМ!$B$39:$B$782,S$11)+'СЕТ СН'!$F$9+СВЦЭМ!$D$10+'СЕТ СН'!$F$5-'СЕТ СН'!$F$17</f>
        <v>4895.7981813300003</v>
      </c>
      <c r="T36" s="36">
        <f>SUMIFS(СВЦЭМ!$C$39:$C$782,СВЦЭМ!$A$39:$A$782,$A36,СВЦЭМ!$B$39:$B$782,T$11)+'СЕТ СН'!$F$9+СВЦЭМ!$D$10+'СЕТ СН'!$F$5-'СЕТ СН'!$F$17</f>
        <v>4873.8536072300003</v>
      </c>
      <c r="U36" s="36">
        <f>SUMIFS(СВЦЭМ!$C$39:$C$782,СВЦЭМ!$A$39:$A$782,$A36,СВЦЭМ!$B$39:$B$782,U$11)+'СЕТ СН'!$F$9+СВЦЭМ!$D$10+'СЕТ СН'!$F$5-'СЕТ СН'!$F$17</f>
        <v>4858.87199083</v>
      </c>
      <c r="V36" s="36">
        <f>SUMIFS(СВЦЭМ!$C$39:$C$782,СВЦЭМ!$A$39:$A$782,$A36,СВЦЭМ!$B$39:$B$782,V$11)+'СЕТ СН'!$F$9+СВЦЭМ!$D$10+'СЕТ СН'!$F$5-'СЕТ СН'!$F$17</f>
        <v>4832.6879814499998</v>
      </c>
      <c r="W36" s="36">
        <f>SUMIFS(СВЦЭМ!$C$39:$C$782,СВЦЭМ!$A$39:$A$782,$A36,СВЦЭМ!$B$39:$B$782,W$11)+'СЕТ СН'!$F$9+СВЦЭМ!$D$10+'СЕТ СН'!$F$5-'СЕТ СН'!$F$17</f>
        <v>4813.7833922299997</v>
      </c>
      <c r="X36" s="36">
        <f>SUMIFS(СВЦЭМ!$C$39:$C$782,СВЦЭМ!$A$39:$A$782,$A36,СВЦЭМ!$B$39:$B$782,X$11)+'СЕТ СН'!$F$9+СВЦЭМ!$D$10+'СЕТ СН'!$F$5-'СЕТ СН'!$F$17</f>
        <v>4859.8637722900003</v>
      </c>
      <c r="Y36" s="36">
        <f>SUMIFS(СВЦЭМ!$C$39:$C$782,СВЦЭМ!$A$39:$A$782,$A36,СВЦЭМ!$B$39:$B$782,Y$11)+'СЕТ СН'!$F$9+СВЦЭМ!$D$10+'СЕТ СН'!$F$5-'СЕТ СН'!$F$17</f>
        <v>4922.6461929699999</v>
      </c>
    </row>
    <row r="37" spans="1:25" ht="15.75" x14ac:dyDescent="0.2">
      <c r="A37" s="35">
        <f t="shared" si="0"/>
        <v>45042</v>
      </c>
      <c r="B37" s="36">
        <f>SUMIFS(СВЦЭМ!$C$39:$C$782,СВЦЭМ!$A$39:$A$782,$A37,СВЦЭМ!$B$39:$B$782,B$11)+'СЕТ СН'!$F$9+СВЦЭМ!$D$10+'СЕТ СН'!$F$5-'СЕТ СН'!$F$17</f>
        <v>4927.8908109399999</v>
      </c>
      <c r="C37" s="36">
        <f>SUMIFS(СВЦЭМ!$C$39:$C$782,СВЦЭМ!$A$39:$A$782,$A37,СВЦЭМ!$B$39:$B$782,C$11)+'СЕТ СН'!$F$9+СВЦЭМ!$D$10+'СЕТ СН'!$F$5-'СЕТ СН'!$F$17</f>
        <v>4977.9042409600006</v>
      </c>
      <c r="D37" s="36">
        <f>SUMIFS(СВЦЭМ!$C$39:$C$782,СВЦЭМ!$A$39:$A$782,$A37,СВЦЭМ!$B$39:$B$782,D$11)+'СЕТ СН'!$F$9+СВЦЭМ!$D$10+'СЕТ СН'!$F$5-'СЕТ СН'!$F$17</f>
        <v>4918.2020695700003</v>
      </c>
      <c r="E37" s="36">
        <f>SUMIFS(СВЦЭМ!$C$39:$C$782,СВЦЭМ!$A$39:$A$782,$A37,СВЦЭМ!$B$39:$B$782,E$11)+'СЕТ СН'!$F$9+СВЦЭМ!$D$10+'СЕТ СН'!$F$5-'СЕТ СН'!$F$17</f>
        <v>4968.2552910200002</v>
      </c>
      <c r="F37" s="36">
        <f>SUMIFS(СВЦЭМ!$C$39:$C$782,СВЦЭМ!$A$39:$A$782,$A37,СВЦЭМ!$B$39:$B$782,F$11)+'СЕТ СН'!$F$9+СВЦЭМ!$D$10+'СЕТ СН'!$F$5-'СЕТ СН'!$F$17</f>
        <v>4946.2224657099996</v>
      </c>
      <c r="G37" s="36">
        <f>SUMIFS(СВЦЭМ!$C$39:$C$782,СВЦЭМ!$A$39:$A$782,$A37,СВЦЭМ!$B$39:$B$782,G$11)+'СЕТ СН'!$F$9+СВЦЭМ!$D$10+'СЕТ СН'!$F$5-'СЕТ СН'!$F$17</f>
        <v>4937.2712835000002</v>
      </c>
      <c r="H37" s="36">
        <f>SUMIFS(СВЦЭМ!$C$39:$C$782,СВЦЭМ!$A$39:$A$782,$A37,СВЦЭМ!$B$39:$B$782,H$11)+'СЕТ СН'!$F$9+СВЦЭМ!$D$10+'СЕТ СН'!$F$5-'СЕТ СН'!$F$17</f>
        <v>4878.5547337099997</v>
      </c>
      <c r="I37" s="36">
        <f>SUMIFS(СВЦЭМ!$C$39:$C$782,СВЦЭМ!$A$39:$A$782,$A37,СВЦЭМ!$B$39:$B$782,I$11)+'СЕТ СН'!$F$9+СВЦЭМ!$D$10+'СЕТ СН'!$F$5-'СЕТ СН'!$F$17</f>
        <v>4816.3234636500001</v>
      </c>
      <c r="J37" s="36">
        <f>SUMIFS(СВЦЭМ!$C$39:$C$782,СВЦЭМ!$A$39:$A$782,$A37,СВЦЭМ!$B$39:$B$782,J$11)+'СЕТ СН'!$F$9+СВЦЭМ!$D$10+'СЕТ СН'!$F$5-'СЕТ СН'!$F$17</f>
        <v>4762.4805109500003</v>
      </c>
      <c r="K37" s="36">
        <f>SUMIFS(СВЦЭМ!$C$39:$C$782,СВЦЭМ!$A$39:$A$782,$A37,СВЦЭМ!$B$39:$B$782,K$11)+'СЕТ СН'!$F$9+СВЦЭМ!$D$10+'СЕТ СН'!$F$5-'СЕТ СН'!$F$17</f>
        <v>4768.8301261699999</v>
      </c>
      <c r="L37" s="36">
        <f>SUMIFS(СВЦЭМ!$C$39:$C$782,СВЦЭМ!$A$39:$A$782,$A37,СВЦЭМ!$B$39:$B$782,L$11)+'СЕТ СН'!$F$9+СВЦЭМ!$D$10+'СЕТ СН'!$F$5-'СЕТ СН'!$F$17</f>
        <v>4764.6070375500003</v>
      </c>
      <c r="M37" s="36">
        <f>SUMIFS(СВЦЭМ!$C$39:$C$782,СВЦЭМ!$A$39:$A$782,$A37,СВЦЭМ!$B$39:$B$782,M$11)+'СЕТ СН'!$F$9+СВЦЭМ!$D$10+'СЕТ СН'!$F$5-'СЕТ СН'!$F$17</f>
        <v>4773.2707218200003</v>
      </c>
      <c r="N37" s="36">
        <f>SUMIFS(СВЦЭМ!$C$39:$C$782,СВЦЭМ!$A$39:$A$782,$A37,СВЦЭМ!$B$39:$B$782,N$11)+'СЕТ СН'!$F$9+СВЦЭМ!$D$10+'СЕТ СН'!$F$5-'СЕТ СН'!$F$17</f>
        <v>4756.4018318199996</v>
      </c>
      <c r="O37" s="36">
        <f>SUMIFS(СВЦЭМ!$C$39:$C$782,СВЦЭМ!$A$39:$A$782,$A37,СВЦЭМ!$B$39:$B$782,O$11)+'СЕТ СН'!$F$9+СВЦЭМ!$D$10+'СЕТ СН'!$F$5-'СЕТ СН'!$F$17</f>
        <v>4814.59988264</v>
      </c>
      <c r="P37" s="36">
        <f>SUMIFS(СВЦЭМ!$C$39:$C$782,СВЦЭМ!$A$39:$A$782,$A37,СВЦЭМ!$B$39:$B$782,P$11)+'СЕТ СН'!$F$9+СВЦЭМ!$D$10+'СЕТ СН'!$F$5-'СЕТ СН'!$F$17</f>
        <v>4822.3902594000001</v>
      </c>
      <c r="Q37" s="36">
        <f>SUMIFS(СВЦЭМ!$C$39:$C$782,СВЦЭМ!$A$39:$A$782,$A37,СВЦЭМ!$B$39:$B$782,Q$11)+'СЕТ СН'!$F$9+СВЦЭМ!$D$10+'СЕТ СН'!$F$5-'СЕТ СН'!$F$17</f>
        <v>4837.5982920799997</v>
      </c>
      <c r="R37" s="36">
        <f>SUMIFS(СВЦЭМ!$C$39:$C$782,СВЦЭМ!$A$39:$A$782,$A37,СВЦЭМ!$B$39:$B$782,R$11)+'СЕТ СН'!$F$9+СВЦЭМ!$D$10+'СЕТ СН'!$F$5-'СЕТ СН'!$F$17</f>
        <v>4829.7181750199998</v>
      </c>
      <c r="S37" s="36">
        <f>SUMIFS(СВЦЭМ!$C$39:$C$782,СВЦЭМ!$A$39:$A$782,$A37,СВЦЭМ!$B$39:$B$782,S$11)+'СЕТ СН'!$F$9+СВЦЭМ!$D$10+'СЕТ СН'!$F$5-'СЕТ СН'!$F$17</f>
        <v>4809.8924069100003</v>
      </c>
      <c r="T37" s="36">
        <f>SUMIFS(СВЦЭМ!$C$39:$C$782,СВЦЭМ!$A$39:$A$782,$A37,СВЦЭМ!$B$39:$B$782,T$11)+'СЕТ СН'!$F$9+СВЦЭМ!$D$10+'СЕТ СН'!$F$5-'СЕТ СН'!$F$17</f>
        <v>4767.15348249</v>
      </c>
      <c r="U37" s="36">
        <f>SUMIFS(СВЦЭМ!$C$39:$C$782,СВЦЭМ!$A$39:$A$782,$A37,СВЦЭМ!$B$39:$B$782,U$11)+'СЕТ СН'!$F$9+СВЦЭМ!$D$10+'СЕТ СН'!$F$5-'СЕТ СН'!$F$17</f>
        <v>4757.93299501</v>
      </c>
      <c r="V37" s="36">
        <f>SUMIFS(СВЦЭМ!$C$39:$C$782,СВЦЭМ!$A$39:$A$782,$A37,СВЦЭМ!$B$39:$B$782,V$11)+'СЕТ СН'!$F$9+СВЦЭМ!$D$10+'СЕТ СН'!$F$5-'СЕТ СН'!$F$17</f>
        <v>4709.1406205200001</v>
      </c>
      <c r="W37" s="36">
        <f>SUMIFS(СВЦЭМ!$C$39:$C$782,СВЦЭМ!$A$39:$A$782,$A37,СВЦЭМ!$B$39:$B$782,W$11)+'СЕТ СН'!$F$9+СВЦЭМ!$D$10+'СЕТ СН'!$F$5-'СЕТ СН'!$F$17</f>
        <v>4679.0675221700003</v>
      </c>
      <c r="X37" s="36">
        <f>SUMIFS(СВЦЭМ!$C$39:$C$782,СВЦЭМ!$A$39:$A$782,$A37,СВЦЭМ!$B$39:$B$782,X$11)+'СЕТ СН'!$F$9+СВЦЭМ!$D$10+'СЕТ СН'!$F$5-'СЕТ СН'!$F$17</f>
        <v>4729.9685067</v>
      </c>
      <c r="Y37" s="36">
        <f>SUMIFS(СВЦЭМ!$C$39:$C$782,СВЦЭМ!$A$39:$A$782,$A37,СВЦЭМ!$B$39:$B$782,Y$11)+'СЕТ СН'!$F$9+СВЦЭМ!$D$10+'СЕТ СН'!$F$5-'СЕТ СН'!$F$17</f>
        <v>4783.8560666600006</v>
      </c>
    </row>
    <row r="38" spans="1:25" ht="15.75" x14ac:dyDescent="0.2">
      <c r="A38" s="35">
        <f t="shared" si="0"/>
        <v>45043</v>
      </c>
      <c r="B38" s="36">
        <f>SUMIFS(СВЦЭМ!$C$39:$C$782,СВЦЭМ!$A$39:$A$782,$A38,СВЦЭМ!$B$39:$B$782,B$11)+'СЕТ СН'!$F$9+СВЦЭМ!$D$10+'СЕТ СН'!$F$5-'СЕТ СН'!$F$17</f>
        <v>4939.4919938200001</v>
      </c>
      <c r="C38" s="36">
        <f>SUMIFS(СВЦЭМ!$C$39:$C$782,СВЦЭМ!$A$39:$A$782,$A38,СВЦЭМ!$B$39:$B$782,C$11)+'СЕТ СН'!$F$9+СВЦЭМ!$D$10+'СЕТ СН'!$F$5-'СЕТ СН'!$F$17</f>
        <v>4914.82457247</v>
      </c>
      <c r="D38" s="36">
        <f>SUMIFS(СВЦЭМ!$C$39:$C$782,СВЦЭМ!$A$39:$A$782,$A38,СВЦЭМ!$B$39:$B$782,D$11)+'СЕТ СН'!$F$9+СВЦЭМ!$D$10+'СЕТ СН'!$F$5-'СЕТ СН'!$F$17</f>
        <v>4950.62716654</v>
      </c>
      <c r="E38" s="36">
        <f>SUMIFS(СВЦЭМ!$C$39:$C$782,СВЦЭМ!$A$39:$A$782,$A38,СВЦЭМ!$B$39:$B$782,E$11)+'СЕТ СН'!$F$9+СВЦЭМ!$D$10+'СЕТ СН'!$F$5-'СЕТ СН'!$F$17</f>
        <v>4955.5468187699998</v>
      </c>
      <c r="F38" s="36">
        <f>SUMIFS(СВЦЭМ!$C$39:$C$782,СВЦЭМ!$A$39:$A$782,$A38,СВЦЭМ!$B$39:$B$782,F$11)+'СЕТ СН'!$F$9+СВЦЭМ!$D$10+'СЕТ СН'!$F$5-'СЕТ СН'!$F$17</f>
        <v>4957.3877741899996</v>
      </c>
      <c r="G38" s="36">
        <f>SUMIFS(СВЦЭМ!$C$39:$C$782,СВЦЭМ!$A$39:$A$782,$A38,СВЦЭМ!$B$39:$B$782,G$11)+'СЕТ СН'!$F$9+СВЦЭМ!$D$10+'СЕТ СН'!$F$5-'СЕТ СН'!$F$17</f>
        <v>4922.9082602799999</v>
      </c>
      <c r="H38" s="36">
        <f>SUMIFS(СВЦЭМ!$C$39:$C$782,СВЦЭМ!$A$39:$A$782,$A38,СВЦЭМ!$B$39:$B$782,H$11)+'СЕТ СН'!$F$9+СВЦЭМ!$D$10+'СЕТ СН'!$F$5-'СЕТ СН'!$F$17</f>
        <v>4858.8872723900004</v>
      </c>
      <c r="I38" s="36">
        <f>SUMIFS(СВЦЭМ!$C$39:$C$782,СВЦЭМ!$A$39:$A$782,$A38,СВЦЭМ!$B$39:$B$782,I$11)+'СЕТ СН'!$F$9+СВЦЭМ!$D$10+'СЕТ СН'!$F$5-'СЕТ СН'!$F$17</f>
        <v>4796.3077481199998</v>
      </c>
      <c r="J38" s="36">
        <f>SUMIFS(СВЦЭМ!$C$39:$C$782,СВЦЭМ!$A$39:$A$782,$A38,СВЦЭМ!$B$39:$B$782,J$11)+'СЕТ СН'!$F$9+СВЦЭМ!$D$10+'СЕТ СН'!$F$5-'СЕТ СН'!$F$17</f>
        <v>4754.72412738</v>
      </c>
      <c r="K38" s="36">
        <f>SUMIFS(СВЦЭМ!$C$39:$C$782,СВЦЭМ!$A$39:$A$782,$A38,СВЦЭМ!$B$39:$B$782,K$11)+'СЕТ СН'!$F$9+СВЦЭМ!$D$10+'СЕТ СН'!$F$5-'СЕТ СН'!$F$17</f>
        <v>4725.1700484100002</v>
      </c>
      <c r="L38" s="36">
        <f>SUMIFS(СВЦЭМ!$C$39:$C$782,СВЦЭМ!$A$39:$A$782,$A38,СВЦЭМ!$B$39:$B$782,L$11)+'СЕТ СН'!$F$9+СВЦЭМ!$D$10+'СЕТ СН'!$F$5-'СЕТ СН'!$F$17</f>
        <v>4701.3399627500003</v>
      </c>
      <c r="M38" s="36">
        <f>SUMIFS(СВЦЭМ!$C$39:$C$782,СВЦЭМ!$A$39:$A$782,$A38,СВЦЭМ!$B$39:$B$782,M$11)+'СЕТ СН'!$F$9+СВЦЭМ!$D$10+'СЕТ СН'!$F$5-'СЕТ СН'!$F$17</f>
        <v>4745.29453517</v>
      </c>
      <c r="N38" s="36">
        <f>SUMIFS(СВЦЭМ!$C$39:$C$782,СВЦЭМ!$A$39:$A$782,$A38,СВЦЭМ!$B$39:$B$782,N$11)+'СЕТ СН'!$F$9+СВЦЭМ!$D$10+'СЕТ СН'!$F$5-'СЕТ СН'!$F$17</f>
        <v>4752.8454822499998</v>
      </c>
      <c r="O38" s="36">
        <f>SUMIFS(СВЦЭМ!$C$39:$C$782,СВЦЭМ!$A$39:$A$782,$A38,СВЦЭМ!$B$39:$B$782,O$11)+'СЕТ СН'!$F$9+СВЦЭМ!$D$10+'СЕТ СН'!$F$5-'СЕТ СН'!$F$17</f>
        <v>4784.9990429099998</v>
      </c>
      <c r="P38" s="36">
        <f>SUMIFS(СВЦЭМ!$C$39:$C$782,СВЦЭМ!$A$39:$A$782,$A38,СВЦЭМ!$B$39:$B$782,P$11)+'СЕТ СН'!$F$9+СВЦЭМ!$D$10+'СЕТ СН'!$F$5-'СЕТ СН'!$F$17</f>
        <v>4782.3171717200003</v>
      </c>
      <c r="Q38" s="36">
        <f>SUMIFS(СВЦЭМ!$C$39:$C$782,СВЦЭМ!$A$39:$A$782,$A38,СВЦЭМ!$B$39:$B$782,Q$11)+'СЕТ СН'!$F$9+СВЦЭМ!$D$10+'СЕТ СН'!$F$5-'СЕТ СН'!$F$17</f>
        <v>4797.1744576300007</v>
      </c>
      <c r="R38" s="36">
        <f>SUMIFS(СВЦЭМ!$C$39:$C$782,СВЦЭМ!$A$39:$A$782,$A38,СВЦЭМ!$B$39:$B$782,R$11)+'СЕТ СН'!$F$9+СВЦЭМ!$D$10+'СЕТ СН'!$F$5-'СЕТ СН'!$F$17</f>
        <v>4794.8804059399999</v>
      </c>
      <c r="S38" s="36">
        <f>SUMIFS(СВЦЭМ!$C$39:$C$782,СВЦЭМ!$A$39:$A$782,$A38,СВЦЭМ!$B$39:$B$782,S$11)+'СЕТ СН'!$F$9+СВЦЭМ!$D$10+'СЕТ СН'!$F$5-'СЕТ СН'!$F$17</f>
        <v>4778.8740481599998</v>
      </c>
      <c r="T38" s="36">
        <f>SUMIFS(СВЦЭМ!$C$39:$C$782,СВЦЭМ!$A$39:$A$782,$A38,СВЦЭМ!$B$39:$B$782,T$11)+'СЕТ СН'!$F$9+СВЦЭМ!$D$10+'СЕТ СН'!$F$5-'СЕТ СН'!$F$17</f>
        <v>4753.5001490499999</v>
      </c>
      <c r="U38" s="36">
        <f>SUMIFS(СВЦЭМ!$C$39:$C$782,СВЦЭМ!$A$39:$A$782,$A38,СВЦЭМ!$B$39:$B$782,U$11)+'СЕТ СН'!$F$9+СВЦЭМ!$D$10+'СЕТ СН'!$F$5-'СЕТ СН'!$F$17</f>
        <v>4736.2770215</v>
      </c>
      <c r="V38" s="36">
        <f>SUMIFS(СВЦЭМ!$C$39:$C$782,СВЦЭМ!$A$39:$A$782,$A38,СВЦЭМ!$B$39:$B$782,V$11)+'СЕТ СН'!$F$9+СВЦЭМ!$D$10+'СЕТ СН'!$F$5-'СЕТ СН'!$F$17</f>
        <v>4715.9473761899999</v>
      </c>
      <c r="W38" s="36">
        <f>SUMIFS(СВЦЭМ!$C$39:$C$782,СВЦЭМ!$A$39:$A$782,$A38,СВЦЭМ!$B$39:$B$782,W$11)+'СЕТ СН'!$F$9+СВЦЭМ!$D$10+'СЕТ СН'!$F$5-'СЕТ СН'!$F$17</f>
        <v>4699.3610439300001</v>
      </c>
      <c r="X38" s="36">
        <f>SUMIFS(СВЦЭМ!$C$39:$C$782,СВЦЭМ!$A$39:$A$782,$A38,СВЦЭМ!$B$39:$B$782,X$11)+'СЕТ СН'!$F$9+СВЦЭМ!$D$10+'СЕТ СН'!$F$5-'СЕТ СН'!$F$17</f>
        <v>4750.3782254600001</v>
      </c>
      <c r="Y38" s="36">
        <f>SUMIFS(СВЦЭМ!$C$39:$C$782,СВЦЭМ!$A$39:$A$782,$A38,СВЦЭМ!$B$39:$B$782,Y$11)+'СЕТ СН'!$F$9+СВЦЭМ!$D$10+'СЕТ СН'!$F$5-'СЕТ СН'!$F$17</f>
        <v>4843.3170651099999</v>
      </c>
    </row>
    <row r="39" spans="1:25" ht="15.75" x14ac:dyDescent="0.2">
      <c r="A39" s="35">
        <f t="shared" si="0"/>
        <v>45044</v>
      </c>
      <c r="B39" s="36">
        <f>SUMIFS(СВЦЭМ!$C$39:$C$782,СВЦЭМ!$A$39:$A$782,$A39,СВЦЭМ!$B$39:$B$782,B$11)+'СЕТ СН'!$F$9+СВЦЭМ!$D$10+'СЕТ СН'!$F$5-'СЕТ СН'!$F$17</f>
        <v>4937.9295641200006</v>
      </c>
      <c r="C39" s="36">
        <f>SUMIFS(СВЦЭМ!$C$39:$C$782,СВЦЭМ!$A$39:$A$782,$A39,СВЦЭМ!$B$39:$B$782,C$11)+'СЕТ СН'!$F$9+СВЦЭМ!$D$10+'СЕТ СН'!$F$5-'СЕТ СН'!$F$17</f>
        <v>4998.3953687700005</v>
      </c>
      <c r="D39" s="36">
        <f>SUMIFS(СВЦЭМ!$C$39:$C$782,СВЦЭМ!$A$39:$A$782,$A39,СВЦЭМ!$B$39:$B$782,D$11)+'СЕТ СН'!$F$9+СВЦЭМ!$D$10+'СЕТ СН'!$F$5-'СЕТ СН'!$F$17</f>
        <v>5019.5129683599998</v>
      </c>
      <c r="E39" s="36">
        <f>SUMIFS(СВЦЭМ!$C$39:$C$782,СВЦЭМ!$A$39:$A$782,$A39,СВЦЭМ!$B$39:$B$782,E$11)+'СЕТ СН'!$F$9+СВЦЭМ!$D$10+'СЕТ СН'!$F$5-'СЕТ СН'!$F$17</f>
        <v>5015.6787359200007</v>
      </c>
      <c r="F39" s="36">
        <f>SUMIFS(СВЦЭМ!$C$39:$C$782,СВЦЭМ!$A$39:$A$782,$A39,СВЦЭМ!$B$39:$B$782,F$11)+'СЕТ СН'!$F$9+СВЦЭМ!$D$10+'СЕТ СН'!$F$5-'СЕТ СН'!$F$17</f>
        <v>5022.0407443399999</v>
      </c>
      <c r="G39" s="36">
        <f>SUMIFS(СВЦЭМ!$C$39:$C$782,СВЦЭМ!$A$39:$A$782,$A39,СВЦЭМ!$B$39:$B$782,G$11)+'СЕТ СН'!$F$9+СВЦЭМ!$D$10+'СЕТ СН'!$F$5-'СЕТ СН'!$F$17</f>
        <v>4993.4027813800003</v>
      </c>
      <c r="H39" s="36">
        <f>SUMIFS(СВЦЭМ!$C$39:$C$782,СВЦЭМ!$A$39:$A$782,$A39,СВЦЭМ!$B$39:$B$782,H$11)+'СЕТ СН'!$F$9+СВЦЭМ!$D$10+'СЕТ СН'!$F$5-'СЕТ СН'!$F$17</f>
        <v>4949.7007539400001</v>
      </c>
      <c r="I39" s="36">
        <f>SUMIFS(СВЦЭМ!$C$39:$C$782,СВЦЭМ!$A$39:$A$782,$A39,СВЦЭМ!$B$39:$B$782,I$11)+'СЕТ СН'!$F$9+СВЦЭМ!$D$10+'СЕТ СН'!$F$5-'СЕТ СН'!$F$17</f>
        <v>4813.5809527500005</v>
      </c>
      <c r="J39" s="36">
        <f>SUMIFS(СВЦЭМ!$C$39:$C$782,СВЦЭМ!$A$39:$A$782,$A39,СВЦЭМ!$B$39:$B$782,J$11)+'СЕТ СН'!$F$9+СВЦЭМ!$D$10+'СЕТ СН'!$F$5-'СЕТ СН'!$F$17</f>
        <v>4825.4737087499998</v>
      </c>
      <c r="K39" s="36">
        <f>SUMIFS(СВЦЭМ!$C$39:$C$782,СВЦЭМ!$A$39:$A$782,$A39,СВЦЭМ!$B$39:$B$782,K$11)+'СЕТ СН'!$F$9+СВЦЭМ!$D$10+'СЕТ СН'!$F$5-'СЕТ СН'!$F$17</f>
        <v>4809.9332425399998</v>
      </c>
      <c r="L39" s="36">
        <f>SUMIFS(СВЦЭМ!$C$39:$C$782,СВЦЭМ!$A$39:$A$782,$A39,СВЦЭМ!$B$39:$B$782,L$11)+'СЕТ СН'!$F$9+СВЦЭМ!$D$10+'СЕТ СН'!$F$5-'СЕТ СН'!$F$17</f>
        <v>4808.6137518699998</v>
      </c>
      <c r="M39" s="36">
        <f>SUMIFS(СВЦЭМ!$C$39:$C$782,СВЦЭМ!$A$39:$A$782,$A39,СВЦЭМ!$B$39:$B$782,M$11)+'СЕТ СН'!$F$9+СВЦЭМ!$D$10+'СЕТ СН'!$F$5-'СЕТ СН'!$F$17</f>
        <v>4839.5467447700003</v>
      </c>
      <c r="N39" s="36">
        <f>SUMIFS(СВЦЭМ!$C$39:$C$782,СВЦЭМ!$A$39:$A$782,$A39,СВЦЭМ!$B$39:$B$782,N$11)+'СЕТ СН'!$F$9+СВЦЭМ!$D$10+'СЕТ СН'!$F$5-'СЕТ СН'!$F$17</f>
        <v>4859.8246481599999</v>
      </c>
      <c r="O39" s="36">
        <f>SUMIFS(СВЦЭМ!$C$39:$C$782,СВЦЭМ!$A$39:$A$782,$A39,СВЦЭМ!$B$39:$B$782,O$11)+'СЕТ СН'!$F$9+СВЦЭМ!$D$10+'СЕТ СН'!$F$5-'СЕТ СН'!$F$17</f>
        <v>4874.3894715900005</v>
      </c>
      <c r="P39" s="36">
        <f>SUMIFS(СВЦЭМ!$C$39:$C$782,СВЦЭМ!$A$39:$A$782,$A39,СВЦЭМ!$B$39:$B$782,P$11)+'СЕТ СН'!$F$9+СВЦЭМ!$D$10+'СЕТ СН'!$F$5-'СЕТ СН'!$F$17</f>
        <v>4880.5355426599999</v>
      </c>
      <c r="Q39" s="36">
        <f>SUMIFS(СВЦЭМ!$C$39:$C$782,СВЦЭМ!$A$39:$A$782,$A39,СВЦЭМ!$B$39:$B$782,Q$11)+'СЕТ СН'!$F$9+СВЦЭМ!$D$10+'СЕТ СН'!$F$5-'СЕТ СН'!$F$17</f>
        <v>4878.2961096400004</v>
      </c>
      <c r="R39" s="36">
        <f>SUMIFS(СВЦЭМ!$C$39:$C$782,СВЦЭМ!$A$39:$A$782,$A39,СВЦЭМ!$B$39:$B$782,R$11)+'СЕТ СН'!$F$9+СВЦЭМ!$D$10+'СЕТ СН'!$F$5-'СЕТ СН'!$F$17</f>
        <v>4883.0174365299999</v>
      </c>
      <c r="S39" s="36">
        <f>SUMIFS(СВЦЭМ!$C$39:$C$782,СВЦЭМ!$A$39:$A$782,$A39,СВЦЭМ!$B$39:$B$782,S$11)+'СЕТ СН'!$F$9+СВЦЭМ!$D$10+'СЕТ СН'!$F$5-'СЕТ СН'!$F$17</f>
        <v>4882.2086371300002</v>
      </c>
      <c r="T39" s="36">
        <f>SUMIFS(СВЦЭМ!$C$39:$C$782,СВЦЭМ!$A$39:$A$782,$A39,СВЦЭМ!$B$39:$B$782,T$11)+'СЕТ СН'!$F$9+СВЦЭМ!$D$10+'СЕТ СН'!$F$5-'СЕТ СН'!$F$17</f>
        <v>4853.7188050100003</v>
      </c>
      <c r="U39" s="36">
        <f>SUMIFS(СВЦЭМ!$C$39:$C$782,СВЦЭМ!$A$39:$A$782,$A39,СВЦЭМ!$B$39:$B$782,U$11)+'СЕТ СН'!$F$9+СВЦЭМ!$D$10+'СЕТ СН'!$F$5-'СЕТ СН'!$F$17</f>
        <v>4841.7454041600004</v>
      </c>
      <c r="V39" s="36">
        <f>SUMIFS(СВЦЭМ!$C$39:$C$782,СВЦЭМ!$A$39:$A$782,$A39,СВЦЭМ!$B$39:$B$782,V$11)+'СЕТ СН'!$F$9+СВЦЭМ!$D$10+'СЕТ СН'!$F$5-'СЕТ СН'!$F$17</f>
        <v>4813.7756805500003</v>
      </c>
      <c r="W39" s="36">
        <f>SUMIFS(СВЦЭМ!$C$39:$C$782,СВЦЭМ!$A$39:$A$782,$A39,СВЦЭМ!$B$39:$B$782,W$11)+'СЕТ СН'!$F$9+СВЦЭМ!$D$10+'СЕТ СН'!$F$5-'СЕТ СН'!$F$17</f>
        <v>4799.8418084799996</v>
      </c>
      <c r="X39" s="36">
        <f>SUMIFS(СВЦЭМ!$C$39:$C$782,СВЦЭМ!$A$39:$A$782,$A39,СВЦЭМ!$B$39:$B$782,X$11)+'СЕТ СН'!$F$9+СВЦЭМ!$D$10+'СЕТ СН'!$F$5-'СЕТ СН'!$F$17</f>
        <v>4841.0621675900002</v>
      </c>
      <c r="Y39" s="36">
        <f>SUMIFS(СВЦЭМ!$C$39:$C$782,СВЦЭМ!$A$39:$A$782,$A39,СВЦЭМ!$B$39:$B$782,Y$11)+'СЕТ СН'!$F$9+СВЦЭМ!$D$10+'СЕТ СН'!$F$5-'СЕТ СН'!$F$17</f>
        <v>4860.7831499100002</v>
      </c>
    </row>
    <row r="40" spans="1:25" ht="15.75" x14ac:dyDescent="0.2">
      <c r="A40" s="35">
        <f t="shared" si="0"/>
        <v>45045</v>
      </c>
      <c r="B40" s="36">
        <f>SUMIFS(СВЦЭМ!$C$39:$C$782,СВЦЭМ!$A$39:$A$782,$A40,СВЦЭМ!$B$39:$B$782,B$11)+'СЕТ СН'!$F$9+СВЦЭМ!$D$10+'СЕТ СН'!$F$5-'СЕТ СН'!$F$17</f>
        <v>4895.7422762200003</v>
      </c>
      <c r="C40" s="36">
        <f>SUMIFS(СВЦЭМ!$C$39:$C$782,СВЦЭМ!$A$39:$A$782,$A40,СВЦЭМ!$B$39:$B$782,C$11)+'СЕТ СН'!$F$9+СВЦЭМ!$D$10+'СЕТ СН'!$F$5-'СЕТ СН'!$F$17</f>
        <v>4943.5829063800002</v>
      </c>
      <c r="D40" s="36">
        <f>SUMIFS(СВЦЭМ!$C$39:$C$782,СВЦЭМ!$A$39:$A$782,$A40,СВЦЭМ!$B$39:$B$782,D$11)+'СЕТ СН'!$F$9+СВЦЭМ!$D$10+'СЕТ СН'!$F$5-'СЕТ СН'!$F$17</f>
        <v>4960.4123316200003</v>
      </c>
      <c r="E40" s="36">
        <f>SUMIFS(СВЦЭМ!$C$39:$C$782,СВЦЭМ!$A$39:$A$782,$A40,СВЦЭМ!$B$39:$B$782,E$11)+'СЕТ СН'!$F$9+СВЦЭМ!$D$10+'СЕТ СН'!$F$5-'СЕТ СН'!$F$17</f>
        <v>4987.7538640000002</v>
      </c>
      <c r="F40" s="36">
        <f>SUMIFS(СВЦЭМ!$C$39:$C$782,СВЦЭМ!$A$39:$A$782,$A40,СВЦЭМ!$B$39:$B$782,F$11)+'СЕТ СН'!$F$9+СВЦЭМ!$D$10+'СЕТ СН'!$F$5-'СЕТ СН'!$F$17</f>
        <v>4954.5577251800005</v>
      </c>
      <c r="G40" s="36">
        <f>SUMIFS(СВЦЭМ!$C$39:$C$782,СВЦЭМ!$A$39:$A$782,$A40,СВЦЭМ!$B$39:$B$782,G$11)+'СЕТ СН'!$F$9+СВЦЭМ!$D$10+'СЕТ СН'!$F$5-'СЕТ СН'!$F$17</f>
        <v>4954.5650306900006</v>
      </c>
      <c r="H40" s="36">
        <f>SUMIFS(СВЦЭМ!$C$39:$C$782,СВЦЭМ!$A$39:$A$782,$A40,СВЦЭМ!$B$39:$B$782,H$11)+'СЕТ СН'!$F$9+СВЦЭМ!$D$10+'СЕТ СН'!$F$5-'СЕТ СН'!$F$17</f>
        <v>4973.6960028499998</v>
      </c>
      <c r="I40" s="36">
        <f>SUMIFS(СВЦЭМ!$C$39:$C$782,СВЦЭМ!$A$39:$A$782,$A40,СВЦЭМ!$B$39:$B$782,I$11)+'СЕТ СН'!$F$9+СВЦЭМ!$D$10+'СЕТ СН'!$F$5-'СЕТ СН'!$F$17</f>
        <v>4918.7412013100002</v>
      </c>
      <c r="J40" s="36">
        <f>SUMIFS(СВЦЭМ!$C$39:$C$782,СВЦЭМ!$A$39:$A$782,$A40,СВЦЭМ!$B$39:$B$782,J$11)+'СЕТ СН'!$F$9+СВЦЭМ!$D$10+'СЕТ СН'!$F$5-'СЕТ СН'!$F$17</f>
        <v>4837.39810803</v>
      </c>
      <c r="K40" s="36">
        <f>SUMIFS(СВЦЭМ!$C$39:$C$782,СВЦЭМ!$A$39:$A$782,$A40,СВЦЭМ!$B$39:$B$782,K$11)+'СЕТ СН'!$F$9+СВЦЭМ!$D$10+'СЕТ СН'!$F$5-'СЕТ СН'!$F$17</f>
        <v>4775.2911844400005</v>
      </c>
      <c r="L40" s="36">
        <f>SUMIFS(СВЦЭМ!$C$39:$C$782,СВЦЭМ!$A$39:$A$782,$A40,СВЦЭМ!$B$39:$B$782,L$11)+'СЕТ СН'!$F$9+СВЦЭМ!$D$10+'СЕТ СН'!$F$5-'СЕТ СН'!$F$17</f>
        <v>4756.1341934900001</v>
      </c>
      <c r="M40" s="36">
        <f>SUMIFS(СВЦЭМ!$C$39:$C$782,СВЦЭМ!$A$39:$A$782,$A40,СВЦЭМ!$B$39:$B$782,M$11)+'СЕТ СН'!$F$9+СВЦЭМ!$D$10+'СЕТ СН'!$F$5-'СЕТ СН'!$F$17</f>
        <v>4776.5885549200002</v>
      </c>
      <c r="N40" s="36">
        <f>SUMIFS(СВЦЭМ!$C$39:$C$782,СВЦЭМ!$A$39:$A$782,$A40,СВЦЭМ!$B$39:$B$782,N$11)+'СЕТ СН'!$F$9+СВЦЭМ!$D$10+'СЕТ СН'!$F$5-'СЕТ СН'!$F$17</f>
        <v>4788.4634456900003</v>
      </c>
      <c r="O40" s="36">
        <f>SUMIFS(СВЦЭМ!$C$39:$C$782,СВЦЭМ!$A$39:$A$782,$A40,СВЦЭМ!$B$39:$B$782,O$11)+'СЕТ СН'!$F$9+СВЦЭМ!$D$10+'СЕТ СН'!$F$5-'СЕТ СН'!$F$17</f>
        <v>4783.3233734799996</v>
      </c>
      <c r="P40" s="36">
        <f>SUMIFS(СВЦЭМ!$C$39:$C$782,СВЦЭМ!$A$39:$A$782,$A40,СВЦЭМ!$B$39:$B$782,P$11)+'СЕТ СН'!$F$9+СВЦЭМ!$D$10+'СЕТ СН'!$F$5-'СЕТ СН'!$F$17</f>
        <v>4803.3839693600003</v>
      </c>
      <c r="Q40" s="36">
        <f>SUMIFS(СВЦЭМ!$C$39:$C$782,СВЦЭМ!$A$39:$A$782,$A40,СВЦЭМ!$B$39:$B$782,Q$11)+'СЕТ СН'!$F$9+СВЦЭМ!$D$10+'СЕТ СН'!$F$5-'СЕТ СН'!$F$17</f>
        <v>4812.7793713499996</v>
      </c>
      <c r="R40" s="36">
        <f>SUMIFS(СВЦЭМ!$C$39:$C$782,СВЦЭМ!$A$39:$A$782,$A40,СВЦЭМ!$B$39:$B$782,R$11)+'СЕТ СН'!$F$9+СВЦЭМ!$D$10+'СЕТ СН'!$F$5-'СЕТ СН'!$F$17</f>
        <v>4785.04981047</v>
      </c>
      <c r="S40" s="36">
        <f>SUMIFS(СВЦЭМ!$C$39:$C$782,СВЦЭМ!$A$39:$A$782,$A40,СВЦЭМ!$B$39:$B$782,S$11)+'СЕТ СН'!$F$9+СВЦЭМ!$D$10+'СЕТ СН'!$F$5-'СЕТ СН'!$F$17</f>
        <v>4769.3478748400003</v>
      </c>
      <c r="T40" s="36">
        <f>SUMIFS(СВЦЭМ!$C$39:$C$782,СВЦЭМ!$A$39:$A$782,$A40,СВЦЭМ!$B$39:$B$782,T$11)+'СЕТ СН'!$F$9+СВЦЭМ!$D$10+'СЕТ СН'!$F$5-'СЕТ СН'!$F$17</f>
        <v>4769.3008651399996</v>
      </c>
      <c r="U40" s="36">
        <f>SUMIFS(СВЦЭМ!$C$39:$C$782,СВЦЭМ!$A$39:$A$782,$A40,СВЦЭМ!$B$39:$B$782,U$11)+'СЕТ СН'!$F$9+СВЦЭМ!$D$10+'СЕТ СН'!$F$5-'СЕТ СН'!$F$17</f>
        <v>4760.15437922</v>
      </c>
      <c r="V40" s="36">
        <f>SUMIFS(СВЦЭМ!$C$39:$C$782,СВЦЭМ!$A$39:$A$782,$A40,СВЦЭМ!$B$39:$B$782,V$11)+'СЕТ СН'!$F$9+СВЦЭМ!$D$10+'СЕТ СН'!$F$5-'СЕТ СН'!$F$17</f>
        <v>4740.2787336600004</v>
      </c>
      <c r="W40" s="36">
        <f>SUMIFS(СВЦЭМ!$C$39:$C$782,СВЦЭМ!$A$39:$A$782,$A40,СВЦЭМ!$B$39:$B$782,W$11)+'СЕТ СН'!$F$9+СВЦЭМ!$D$10+'СЕТ СН'!$F$5-'СЕТ СН'!$F$17</f>
        <v>4729.6443795000005</v>
      </c>
      <c r="X40" s="36">
        <f>SUMIFS(СВЦЭМ!$C$39:$C$782,СВЦЭМ!$A$39:$A$782,$A40,СВЦЭМ!$B$39:$B$782,X$11)+'СЕТ СН'!$F$9+СВЦЭМ!$D$10+'СЕТ СН'!$F$5-'СЕТ СН'!$F$17</f>
        <v>4774.4855443300003</v>
      </c>
      <c r="Y40" s="36">
        <f>SUMIFS(СВЦЭМ!$C$39:$C$782,СВЦЭМ!$A$39:$A$782,$A40,СВЦЭМ!$B$39:$B$782,Y$11)+'СЕТ СН'!$F$9+СВЦЭМ!$D$10+'СЕТ СН'!$F$5-'СЕТ СН'!$F$17</f>
        <v>4824.9282197900002</v>
      </c>
    </row>
    <row r="41" spans="1:25" ht="15.75" x14ac:dyDescent="0.2">
      <c r="A41" s="35">
        <f t="shared" si="0"/>
        <v>45046</v>
      </c>
      <c r="B41" s="36">
        <f>SUMIFS(СВЦЭМ!$C$39:$C$782,СВЦЭМ!$A$39:$A$782,$A41,СВЦЭМ!$B$39:$B$782,B$11)+'СЕТ СН'!$F$9+СВЦЭМ!$D$10+'СЕТ СН'!$F$5-'СЕТ СН'!$F$17</f>
        <v>4929.9198999500004</v>
      </c>
      <c r="C41" s="36">
        <f>SUMIFS(СВЦЭМ!$C$39:$C$782,СВЦЭМ!$A$39:$A$782,$A41,СВЦЭМ!$B$39:$B$782,C$11)+'СЕТ СН'!$F$9+СВЦЭМ!$D$10+'СЕТ СН'!$F$5-'СЕТ СН'!$F$17</f>
        <v>4993.5675925400001</v>
      </c>
      <c r="D41" s="36">
        <f>SUMIFS(СВЦЭМ!$C$39:$C$782,СВЦЭМ!$A$39:$A$782,$A41,СВЦЭМ!$B$39:$B$782,D$11)+'СЕТ СН'!$F$9+СВЦЭМ!$D$10+'СЕТ СН'!$F$5-'СЕТ СН'!$F$17</f>
        <v>4981.0862809199998</v>
      </c>
      <c r="E41" s="36">
        <f>SUMIFS(СВЦЭМ!$C$39:$C$782,СВЦЭМ!$A$39:$A$782,$A41,СВЦЭМ!$B$39:$B$782,E$11)+'СЕТ СН'!$F$9+СВЦЭМ!$D$10+'СЕТ СН'!$F$5-'СЕТ СН'!$F$17</f>
        <v>5076.9764439500004</v>
      </c>
      <c r="F41" s="36">
        <f>SUMIFS(СВЦЭМ!$C$39:$C$782,СВЦЭМ!$A$39:$A$782,$A41,СВЦЭМ!$B$39:$B$782,F$11)+'СЕТ СН'!$F$9+СВЦЭМ!$D$10+'СЕТ СН'!$F$5-'СЕТ СН'!$F$17</f>
        <v>5096.6695963800003</v>
      </c>
      <c r="G41" s="36">
        <f>SUMIFS(СВЦЭМ!$C$39:$C$782,СВЦЭМ!$A$39:$A$782,$A41,СВЦЭМ!$B$39:$B$782,G$11)+'СЕТ СН'!$F$9+СВЦЭМ!$D$10+'СЕТ СН'!$F$5-'СЕТ СН'!$F$17</f>
        <v>5077.5619416200007</v>
      </c>
      <c r="H41" s="36">
        <f>SUMIFS(СВЦЭМ!$C$39:$C$782,СВЦЭМ!$A$39:$A$782,$A41,СВЦЭМ!$B$39:$B$782,H$11)+'СЕТ СН'!$F$9+СВЦЭМ!$D$10+'СЕТ СН'!$F$5-'СЕТ СН'!$F$17</f>
        <v>5095.1955016299999</v>
      </c>
      <c r="I41" s="36">
        <f>SUMIFS(СВЦЭМ!$C$39:$C$782,СВЦЭМ!$A$39:$A$782,$A41,СВЦЭМ!$B$39:$B$782,I$11)+'СЕТ СН'!$F$9+СВЦЭМ!$D$10+'СЕТ СН'!$F$5-'СЕТ СН'!$F$17</f>
        <v>5070.3831318299999</v>
      </c>
      <c r="J41" s="36">
        <f>SUMIFS(СВЦЭМ!$C$39:$C$782,СВЦЭМ!$A$39:$A$782,$A41,СВЦЭМ!$B$39:$B$782,J$11)+'СЕТ СН'!$F$9+СВЦЭМ!$D$10+'СЕТ СН'!$F$5-'СЕТ СН'!$F$17</f>
        <v>5028.6752240100004</v>
      </c>
      <c r="K41" s="36">
        <f>SUMIFS(СВЦЭМ!$C$39:$C$782,СВЦЭМ!$A$39:$A$782,$A41,СВЦЭМ!$B$39:$B$782,K$11)+'СЕТ СН'!$F$9+СВЦЭМ!$D$10+'СЕТ СН'!$F$5-'СЕТ СН'!$F$17</f>
        <v>4977.89386638</v>
      </c>
      <c r="L41" s="36">
        <f>SUMIFS(СВЦЭМ!$C$39:$C$782,СВЦЭМ!$A$39:$A$782,$A41,СВЦЭМ!$B$39:$B$782,L$11)+'СЕТ СН'!$F$9+СВЦЭМ!$D$10+'СЕТ СН'!$F$5-'СЕТ СН'!$F$17</f>
        <v>4939.6666156000001</v>
      </c>
      <c r="M41" s="36">
        <f>SUMIFS(СВЦЭМ!$C$39:$C$782,СВЦЭМ!$A$39:$A$782,$A41,СВЦЭМ!$B$39:$B$782,M$11)+'СЕТ СН'!$F$9+СВЦЭМ!$D$10+'СЕТ СН'!$F$5-'СЕТ СН'!$F$17</f>
        <v>4972.9248741400006</v>
      </c>
      <c r="N41" s="36">
        <f>SUMIFS(СВЦЭМ!$C$39:$C$782,СВЦЭМ!$A$39:$A$782,$A41,СВЦЭМ!$B$39:$B$782,N$11)+'СЕТ СН'!$F$9+СВЦЭМ!$D$10+'СЕТ СН'!$F$5-'СЕТ СН'!$F$17</f>
        <v>4992.5530467300005</v>
      </c>
      <c r="O41" s="36">
        <f>SUMIFS(СВЦЭМ!$C$39:$C$782,СВЦЭМ!$A$39:$A$782,$A41,СВЦЭМ!$B$39:$B$782,O$11)+'СЕТ СН'!$F$9+СВЦЭМ!$D$10+'СЕТ СН'!$F$5-'СЕТ СН'!$F$17</f>
        <v>5013.0837109000004</v>
      </c>
      <c r="P41" s="36">
        <f>SUMIFS(СВЦЭМ!$C$39:$C$782,СВЦЭМ!$A$39:$A$782,$A41,СВЦЭМ!$B$39:$B$782,P$11)+'СЕТ СН'!$F$9+СВЦЭМ!$D$10+'СЕТ СН'!$F$5-'СЕТ СН'!$F$17</f>
        <v>5019.0107570300006</v>
      </c>
      <c r="Q41" s="36">
        <f>SUMIFS(СВЦЭМ!$C$39:$C$782,СВЦЭМ!$A$39:$A$782,$A41,СВЦЭМ!$B$39:$B$782,Q$11)+'СЕТ СН'!$F$9+СВЦЭМ!$D$10+'СЕТ СН'!$F$5-'СЕТ СН'!$F$17</f>
        <v>5027.7071134799999</v>
      </c>
      <c r="R41" s="36">
        <f>SUMIFS(СВЦЭМ!$C$39:$C$782,СВЦЭМ!$A$39:$A$782,$A41,СВЦЭМ!$B$39:$B$782,R$11)+'СЕТ СН'!$F$9+СВЦЭМ!$D$10+'СЕТ СН'!$F$5-'СЕТ СН'!$F$17</f>
        <v>5019.4867765300005</v>
      </c>
      <c r="S41" s="36">
        <f>SUMIFS(СВЦЭМ!$C$39:$C$782,СВЦЭМ!$A$39:$A$782,$A41,СВЦЭМ!$B$39:$B$782,S$11)+'СЕТ СН'!$F$9+СВЦЭМ!$D$10+'СЕТ СН'!$F$5-'СЕТ СН'!$F$17</f>
        <v>4991.8055153200003</v>
      </c>
      <c r="T41" s="36">
        <f>SUMIFS(СВЦЭМ!$C$39:$C$782,СВЦЭМ!$A$39:$A$782,$A41,СВЦЭМ!$B$39:$B$782,T$11)+'СЕТ СН'!$F$9+СВЦЭМ!$D$10+'СЕТ СН'!$F$5-'СЕТ СН'!$F$17</f>
        <v>4975.5788500199997</v>
      </c>
      <c r="U41" s="36">
        <f>SUMIFS(СВЦЭМ!$C$39:$C$782,СВЦЭМ!$A$39:$A$782,$A41,СВЦЭМ!$B$39:$B$782,U$11)+'СЕТ СН'!$F$9+СВЦЭМ!$D$10+'СЕТ СН'!$F$5-'СЕТ СН'!$F$17</f>
        <v>4974.6268552399997</v>
      </c>
      <c r="V41" s="36">
        <f>SUMIFS(СВЦЭМ!$C$39:$C$782,СВЦЭМ!$A$39:$A$782,$A41,СВЦЭМ!$B$39:$B$782,V$11)+'СЕТ СН'!$F$9+СВЦЭМ!$D$10+'СЕТ СН'!$F$5-'СЕТ СН'!$F$17</f>
        <v>4943.0974037899996</v>
      </c>
      <c r="W41" s="36">
        <f>SUMIFS(СВЦЭМ!$C$39:$C$782,СВЦЭМ!$A$39:$A$782,$A41,СВЦЭМ!$B$39:$B$782,W$11)+'СЕТ СН'!$F$9+СВЦЭМ!$D$10+'СЕТ СН'!$F$5-'СЕТ СН'!$F$17</f>
        <v>4920.1622979100002</v>
      </c>
      <c r="X41" s="36">
        <f>SUMIFS(СВЦЭМ!$C$39:$C$782,СВЦЭМ!$A$39:$A$782,$A41,СВЦЭМ!$B$39:$B$782,X$11)+'СЕТ СН'!$F$9+СВЦЭМ!$D$10+'СЕТ СН'!$F$5-'СЕТ СН'!$F$17</f>
        <v>4948.1315714399998</v>
      </c>
      <c r="Y41" s="36">
        <f>SUMIFS(СВЦЭМ!$C$39:$C$782,СВЦЭМ!$A$39:$A$782,$A41,СВЦЭМ!$B$39:$B$782,Y$11)+'СЕТ СН'!$F$9+СВЦЭМ!$D$10+'СЕТ СН'!$F$5-'СЕТ СН'!$F$17</f>
        <v>5008.9146923099997</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01.04.2023</v>
      </c>
      <c r="B48" s="36">
        <f>SUMIFS(СВЦЭМ!$C$39:$C$782,СВЦЭМ!$A$39:$A$782,$A48,СВЦЭМ!$B$39:$B$782,B$47)+'СЕТ СН'!$G$9+СВЦЭМ!$D$10+'СЕТ СН'!$G$5-'СЕТ СН'!$G$17</f>
        <v>5171.6801693400002</v>
      </c>
      <c r="C48" s="36">
        <f>SUMIFS(СВЦЭМ!$C$39:$C$782,СВЦЭМ!$A$39:$A$782,$A48,СВЦЭМ!$B$39:$B$782,C$47)+'СЕТ СН'!$G$9+СВЦЭМ!$D$10+'СЕТ СН'!$G$5-'СЕТ СН'!$G$17</f>
        <v>5251.3180438899999</v>
      </c>
      <c r="D48" s="36">
        <f>SUMIFS(СВЦЭМ!$C$39:$C$782,СВЦЭМ!$A$39:$A$782,$A48,СВЦЭМ!$B$39:$B$782,D$47)+'СЕТ СН'!$G$9+СВЦЭМ!$D$10+'СЕТ СН'!$G$5-'СЕТ СН'!$G$17</f>
        <v>5322.8053891</v>
      </c>
      <c r="E48" s="36">
        <f>SUMIFS(СВЦЭМ!$C$39:$C$782,СВЦЭМ!$A$39:$A$782,$A48,СВЦЭМ!$B$39:$B$782,E$47)+'СЕТ СН'!$G$9+СВЦЭМ!$D$10+'СЕТ СН'!$G$5-'СЕТ СН'!$G$17</f>
        <v>5410.4003298300004</v>
      </c>
      <c r="F48" s="36">
        <f>SUMIFS(СВЦЭМ!$C$39:$C$782,СВЦЭМ!$A$39:$A$782,$A48,СВЦЭМ!$B$39:$B$782,F$47)+'СЕТ СН'!$G$9+СВЦЭМ!$D$10+'СЕТ СН'!$G$5-'СЕТ СН'!$G$17</f>
        <v>5425.1730503400004</v>
      </c>
      <c r="G48" s="36">
        <f>SUMIFS(СВЦЭМ!$C$39:$C$782,СВЦЭМ!$A$39:$A$782,$A48,СВЦЭМ!$B$39:$B$782,G$47)+'СЕТ СН'!$G$9+СВЦЭМ!$D$10+'СЕТ СН'!$G$5-'СЕТ СН'!$G$17</f>
        <v>5408.2482312400007</v>
      </c>
      <c r="H48" s="36">
        <f>SUMIFS(СВЦЭМ!$C$39:$C$782,СВЦЭМ!$A$39:$A$782,$A48,СВЦЭМ!$B$39:$B$782,H$47)+'СЕТ СН'!$G$9+СВЦЭМ!$D$10+'СЕТ СН'!$G$5-'СЕТ СН'!$G$17</f>
        <v>5370.4938587500001</v>
      </c>
      <c r="I48" s="36">
        <f>SUMIFS(СВЦЭМ!$C$39:$C$782,СВЦЭМ!$A$39:$A$782,$A48,СВЦЭМ!$B$39:$B$782,I$47)+'СЕТ СН'!$G$9+СВЦЭМ!$D$10+'СЕТ СН'!$G$5-'СЕТ СН'!$G$17</f>
        <v>5308.5136393400007</v>
      </c>
      <c r="J48" s="36">
        <f>SUMIFS(СВЦЭМ!$C$39:$C$782,СВЦЭМ!$A$39:$A$782,$A48,СВЦЭМ!$B$39:$B$782,J$47)+'СЕТ СН'!$G$9+СВЦЭМ!$D$10+'СЕТ СН'!$G$5-'СЕТ СН'!$G$17</f>
        <v>5250.1027487900001</v>
      </c>
      <c r="K48" s="36">
        <f>SUMIFS(СВЦЭМ!$C$39:$C$782,СВЦЭМ!$A$39:$A$782,$A48,СВЦЭМ!$B$39:$B$782,K$47)+'СЕТ СН'!$G$9+СВЦЭМ!$D$10+'СЕТ СН'!$G$5-'СЕТ СН'!$G$17</f>
        <v>5176.1965126699997</v>
      </c>
      <c r="L48" s="36">
        <f>SUMIFS(СВЦЭМ!$C$39:$C$782,СВЦЭМ!$A$39:$A$782,$A48,СВЦЭМ!$B$39:$B$782,L$47)+'СЕТ СН'!$G$9+СВЦЭМ!$D$10+'СЕТ СН'!$G$5-'СЕТ СН'!$G$17</f>
        <v>5170.9632773700005</v>
      </c>
      <c r="M48" s="36">
        <f>SUMIFS(СВЦЭМ!$C$39:$C$782,СВЦЭМ!$A$39:$A$782,$A48,СВЦЭМ!$B$39:$B$782,M$47)+'СЕТ СН'!$G$9+СВЦЭМ!$D$10+'СЕТ СН'!$G$5-'СЕТ СН'!$G$17</f>
        <v>5176.0224312299997</v>
      </c>
      <c r="N48" s="36">
        <f>SUMIFS(СВЦЭМ!$C$39:$C$782,СВЦЭМ!$A$39:$A$782,$A48,СВЦЭМ!$B$39:$B$782,N$47)+'СЕТ СН'!$G$9+СВЦЭМ!$D$10+'СЕТ СН'!$G$5-'СЕТ СН'!$G$17</f>
        <v>5195.6139781700003</v>
      </c>
      <c r="O48" s="36">
        <f>SUMIFS(СВЦЭМ!$C$39:$C$782,СВЦЭМ!$A$39:$A$782,$A48,СВЦЭМ!$B$39:$B$782,O$47)+'СЕТ СН'!$G$9+СВЦЭМ!$D$10+'СЕТ СН'!$G$5-'СЕТ СН'!$G$17</f>
        <v>5223.29901608</v>
      </c>
      <c r="P48" s="36">
        <f>SUMIFS(СВЦЭМ!$C$39:$C$782,СВЦЭМ!$A$39:$A$782,$A48,СВЦЭМ!$B$39:$B$782,P$47)+'СЕТ СН'!$G$9+СВЦЭМ!$D$10+'СЕТ СН'!$G$5-'СЕТ СН'!$G$17</f>
        <v>5235.5811711300003</v>
      </c>
      <c r="Q48" s="36">
        <f>SUMIFS(СВЦЭМ!$C$39:$C$782,СВЦЭМ!$A$39:$A$782,$A48,СВЦЭМ!$B$39:$B$782,Q$47)+'СЕТ СН'!$G$9+СВЦЭМ!$D$10+'СЕТ СН'!$G$5-'СЕТ СН'!$G$17</f>
        <v>5271.1864424900004</v>
      </c>
      <c r="R48" s="36">
        <f>SUMIFS(СВЦЭМ!$C$39:$C$782,СВЦЭМ!$A$39:$A$782,$A48,СВЦЭМ!$B$39:$B$782,R$47)+'СЕТ СН'!$G$9+СВЦЭМ!$D$10+'СЕТ СН'!$G$5-'СЕТ СН'!$G$17</f>
        <v>5312.7639946899999</v>
      </c>
      <c r="S48" s="36">
        <f>SUMIFS(СВЦЭМ!$C$39:$C$782,СВЦЭМ!$A$39:$A$782,$A48,СВЦЭМ!$B$39:$B$782,S$47)+'СЕТ СН'!$G$9+СВЦЭМ!$D$10+'СЕТ СН'!$G$5-'СЕТ СН'!$G$17</f>
        <v>5513.7571893499999</v>
      </c>
      <c r="T48" s="36">
        <f>SUMIFS(СВЦЭМ!$C$39:$C$782,СВЦЭМ!$A$39:$A$782,$A48,СВЦЭМ!$B$39:$B$782,T$47)+'СЕТ СН'!$G$9+СВЦЭМ!$D$10+'СЕТ СН'!$G$5-'СЕТ СН'!$G$17</f>
        <v>5336.9350553599998</v>
      </c>
      <c r="U48" s="36">
        <f>SUMIFS(СВЦЭМ!$C$39:$C$782,СВЦЭМ!$A$39:$A$782,$A48,СВЦЭМ!$B$39:$B$782,U$47)+'СЕТ СН'!$G$9+СВЦЭМ!$D$10+'СЕТ СН'!$G$5-'СЕТ СН'!$G$17</f>
        <v>5278.2422084500004</v>
      </c>
      <c r="V48" s="36">
        <f>SUMIFS(СВЦЭМ!$C$39:$C$782,СВЦЭМ!$A$39:$A$782,$A48,СВЦЭМ!$B$39:$B$782,V$47)+'СЕТ СН'!$G$9+СВЦЭМ!$D$10+'СЕТ СН'!$G$5-'СЕТ СН'!$G$17</f>
        <v>5242.3105706300003</v>
      </c>
      <c r="W48" s="36">
        <f>SUMIFS(СВЦЭМ!$C$39:$C$782,СВЦЭМ!$A$39:$A$782,$A48,СВЦЭМ!$B$39:$B$782,W$47)+'СЕТ СН'!$G$9+СВЦЭМ!$D$10+'СЕТ СН'!$G$5-'СЕТ СН'!$G$17</f>
        <v>5251.1713493500001</v>
      </c>
      <c r="X48" s="36">
        <f>SUMIFS(СВЦЭМ!$C$39:$C$782,СВЦЭМ!$A$39:$A$782,$A48,СВЦЭМ!$B$39:$B$782,X$47)+'СЕТ СН'!$G$9+СВЦЭМ!$D$10+'СЕТ СН'!$G$5-'СЕТ СН'!$G$17</f>
        <v>5302.1309631000004</v>
      </c>
      <c r="Y48" s="36">
        <f>SUMIFS(СВЦЭМ!$C$39:$C$782,СВЦЭМ!$A$39:$A$782,$A48,СВЦЭМ!$B$39:$B$782,Y$47)+'СЕТ СН'!$G$9+СВЦЭМ!$D$10+'СЕТ СН'!$G$5-'СЕТ СН'!$G$17</f>
        <v>5369.1251000700004</v>
      </c>
    </row>
    <row r="49" spans="1:25" ht="15.75" x14ac:dyDescent="0.2">
      <c r="A49" s="35">
        <f>A48+1</f>
        <v>45018</v>
      </c>
      <c r="B49" s="36">
        <f>SUMIFS(СВЦЭМ!$C$39:$C$782,СВЦЭМ!$A$39:$A$782,$A49,СВЦЭМ!$B$39:$B$782,B$47)+'СЕТ СН'!$G$9+СВЦЭМ!$D$10+'СЕТ СН'!$G$5-'СЕТ СН'!$G$17</f>
        <v>5445.9092016100003</v>
      </c>
      <c r="C49" s="36">
        <f>SUMIFS(СВЦЭМ!$C$39:$C$782,СВЦЭМ!$A$39:$A$782,$A49,СВЦЭМ!$B$39:$B$782,C$47)+'СЕТ СН'!$G$9+СВЦЭМ!$D$10+'СЕТ СН'!$G$5-'СЕТ СН'!$G$17</f>
        <v>5532.6836413700003</v>
      </c>
      <c r="D49" s="36">
        <f>SUMIFS(СВЦЭМ!$C$39:$C$782,СВЦЭМ!$A$39:$A$782,$A49,СВЦЭМ!$B$39:$B$782,D$47)+'СЕТ СН'!$G$9+СВЦЭМ!$D$10+'СЕТ СН'!$G$5-'СЕТ СН'!$G$17</f>
        <v>5627.0009281500006</v>
      </c>
      <c r="E49" s="36">
        <f>SUMIFS(СВЦЭМ!$C$39:$C$782,СВЦЭМ!$A$39:$A$782,$A49,СВЦЭМ!$B$39:$B$782,E$47)+'СЕТ СН'!$G$9+СВЦЭМ!$D$10+'СЕТ СН'!$G$5-'СЕТ СН'!$G$17</f>
        <v>5621.9079022699998</v>
      </c>
      <c r="F49" s="36">
        <f>SUMIFS(СВЦЭМ!$C$39:$C$782,СВЦЭМ!$A$39:$A$782,$A49,СВЦЭМ!$B$39:$B$782,F$47)+'СЕТ СН'!$G$9+СВЦЭМ!$D$10+'СЕТ СН'!$G$5-'СЕТ СН'!$G$17</f>
        <v>5592.3492488100001</v>
      </c>
      <c r="G49" s="36">
        <f>SUMIFS(СВЦЭМ!$C$39:$C$782,СВЦЭМ!$A$39:$A$782,$A49,СВЦЭМ!$B$39:$B$782,G$47)+'СЕТ СН'!$G$9+СВЦЭМ!$D$10+'СЕТ СН'!$G$5-'СЕТ СН'!$G$17</f>
        <v>5580.9772130399997</v>
      </c>
      <c r="H49" s="36">
        <f>SUMIFS(СВЦЭМ!$C$39:$C$782,СВЦЭМ!$A$39:$A$782,$A49,СВЦЭМ!$B$39:$B$782,H$47)+'СЕТ СН'!$G$9+СВЦЭМ!$D$10+'СЕТ СН'!$G$5-'СЕТ СН'!$G$17</f>
        <v>5572.3144326299998</v>
      </c>
      <c r="I49" s="36">
        <f>SUMIFS(СВЦЭМ!$C$39:$C$782,СВЦЭМ!$A$39:$A$782,$A49,СВЦЭМ!$B$39:$B$782,I$47)+'СЕТ СН'!$G$9+СВЦЭМ!$D$10+'СЕТ СН'!$G$5-'СЕТ СН'!$G$17</f>
        <v>5515.2171945500004</v>
      </c>
      <c r="J49" s="36">
        <f>SUMIFS(СВЦЭМ!$C$39:$C$782,СВЦЭМ!$A$39:$A$782,$A49,СВЦЭМ!$B$39:$B$782,J$47)+'СЕТ СН'!$G$9+СВЦЭМ!$D$10+'СЕТ СН'!$G$5-'СЕТ СН'!$G$17</f>
        <v>5511.6197915499997</v>
      </c>
      <c r="K49" s="36">
        <f>SUMIFS(СВЦЭМ!$C$39:$C$782,СВЦЭМ!$A$39:$A$782,$A49,СВЦЭМ!$B$39:$B$782,K$47)+'СЕТ СН'!$G$9+СВЦЭМ!$D$10+'СЕТ СН'!$G$5-'СЕТ СН'!$G$17</f>
        <v>5431.25267558</v>
      </c>
      <c r="L49" s="36">
        <f>SUMIFS(СВЦЭМ!$C$39:$C$782,СВЦЭМ!$A$39:$A$782,$A49,СВЦЭМ!$B$39:$B$782,L$47)+'СЕТ СН'!$G$9+СВЦЭМ!$D$10+'СЕТ СН'!$G$5-'СЕТ СН'!$G$17</f>
        <v>5399.5224734399999</v>
      </c>
      <c r="M49" s="36">
        <f>SUMIFS(СВЦЭМ!$C$39:$C$782,СВЦЭМ!$A$39:$A$782,$A49,СВЦЭМ!$B$39:$B$782,M$47)+'СЕТ СН'!$G$9+СВЦЭМ!$D$10+'СЕТ СН'!$G$5-'СЕТ СН'!$G$17</f>
        <v>5393.04292627</v>
      </c>
      <c r="N49" s="36">
        <f>SUMIFS(СВЦЭМ!$C$39:$C$782,СВЦЭМ!$A$39:$A$782,$A49,СВЦЭМ!$B$39:$B$782,N$47)+'СЕТ СН'!$G$9+СВЦЭМ!$D$10+'СЕТ СН'!$G$5-'СЕТ СН'!$G$17</f>
        <v>5427.5145084200003</v>
      </c>
      <c r="O49" s="36">
        <f>SUMIFS(СВЦЭМ!$C$39:$C$782,СВЦЭМ!$A$39:$A$782,$A49,СВЦЭМ!$B$39:$B$782,O$47)+'СЕТ СН'!$G$9+СВЦЭМ!$D$10+'СЕТ СН'!$G$5-'СЕТ СН'!$G$17</f>
        <v>5461.1609047500006</v>
      </c>
      <c r="P49" s="36">
        <f>SUMIFS(СВЦЭМ!$C$39:$C$782,СВЦЭМ!$A$39:$A$782,$A49,СВЦЭМ!$B$39:$B$782,P$47)+'СЕТ СН'!$G$9+СВЦЭМ!$D$10+'СЕТ СН'!$G$5-'СЕТ СН'!$G$17</f>
        <v>5470.4577361499996</v>
      </c>
      <c r="Q49" s="36">
        <f>SUMIFS(СВЦЭМ!$C$39:$C$782,СВЦЭМ!$A$39:$A$782,$A49,СВЦЭМ!$B$39:$B$782,Q$47)+'СЕТ СН'!$G$9+СВЦЭМ!$D$10+'СЕТ СН'!$G$5-'СЕТ СН'!$G$17</f>
        <v>5490.6410676699998</v>
      </c>
      <c r="R49" s="36">
        <f>SUMIFS(СВЦЭМ!$C$39:$C$782,СВЦЭМ!$A$39:$A$782,$A49,СВЦЭМ!$B$39:$B$782,R$47)+'СЕТ СН'!$G$9+СВЦЭМ!$D$10+'СЕТ СН'!$G$5-'СЕТ СН'!$G$17</f>
        <v>5478.3692004000004</v>
      </c>
      <c r="S49" s="36">
        <f>SUMIFS(СВЦЭМ!$C$39:$C$782,СВЦЭМ!$A$39:$A$782,$A49,СВЦЭМ!$B$39:$B$782,S$47)+'СЕТ СН'!$G$9+СВЦЭМ!$D$10+'СЕТ СН'!$G$5-'СЕТ СН'!$G$17</f>
        <v>5445.4867912999998</v>
      </c>
      <c r="T49" s="36">
        <f>SUMIFS(СВЦЭМ!$C$39:$C$782,СВЦЭМ!$A$39:$A$782,$A49,СВЦЭМ!$B$39:$B$782,T$47)+'СЕТ СН'!$G$9+СВЦЭМ!$D$10+'СЕТ СН'!$G$5-'СЕТ СН'!$G$17</f>
        <v>5423.8459059500001</v>
      </c>
      <c r="U49" s="36">
        <f>SUMIFS(СВЦЭМ!$C$39:$C$782,СВЦЭМ!$A$39:$A$782,$A49,СВЦЭМ!$B$39:$B$782,U$47)+'СЕТ СН'!$G$9+СВЦЭМ!$D$10+'СЕТ СН'!$G$5-'СЕТ СН'!$G$17</f>
        <v>5383.7766307700003</v>
      </c>
      <c r="V49" s="36">
        <f>SUMIFS(СВЦЭМ!$C$39:$C$782,СВЦЭМ!$A$39:$A$782,$A49,СВЦЭМ!$B$39:$B$782,V$47)+'СЕТ СН'!$G$9+СВЦЭМ!$D$10+'СЕТ СН'!$G$5-'СЕТ СН'!$G$17</f>
        <v>5340.9278863600002</v>
      </c>
      <c r="W49" s="36">
        <f>SUMIFS(СВЦЭМ!$C$39:$C$782,СВЦЭМ!$A$39:$A$782,$A49,СВЦЭМ!$B$39:$B$782,W$47)+'СЕТ СН'!$G$9+СВЦЭМ!$D$10+'СЕТ СН'!$G$5-'СЕТ СН'!$G$17</f>
        <v>5344.7248482900004</v>
      </c>
      <c r="X49" s="36">
        <f>SUMIFS(СВЦЭМ!$C$39:$C$782,СВЦЭМ!$A$39:$A$782,$A49,СВЦЭМ!$B$39:$B$782,X$47)+'СЕТ СН'!$G$9+СВЦЭМ!$D$10+'СЕТ СН'!$G$5-'СЕТ СН'!$G$17</f>
        <v>5376.8888582099999</v>
      </c>
      <c r="Y49" s="36">
        <f>SUMIFS(СВЦЭМ!$C$39:$C$782,СВЦЭМ!$A$39:$A$782,$A49,СВЦЭМ!$B$39:$B$782,Y$47)+'СЕТ СН'!$G$9+СВЦЭМ!$D$10+'СЕТ СН'!$G$5-'СЕТ СН'!$G$17</f>
        <v>5444.6140587200007</v>
      </c>
    </row>
    <row r="50" spans="1:25" ht="15.75" x14ac:dyDescent="0.2">
      <c r="A50" s="35">
        <f t="shared" ref="A50:A77" si="1">A49+1</f>
        <v>45019</v>
      </c>
      <c r="B50" s="36">
        <f>SUMIFS(СВЦЭМ!$C$39:$C$782,СВЦЭМ!$A$39:$A$782,$A50,СВЦЭМ!$B$39:$B$782,B$47)+'СЕТ СН'!$G$9+СВЦЭМ!$D$10+'СЕТ СН'!$G$5-'СЕТ СН'!$G$17</f>
        <v>5526.24290036</v>
      </c>
      <c r="C50" s="36">
        <f>SUMIFS(СВЦЭМ!$C$39:$C$782,СВЦЭМ!$A$39:$A$782,$A50,СВЦЭМ!$B$39:$B$782,C$47)+'СЕТ СН'!$G$9+СВЦЭМ!$D$10+'СЕТ СН'!$G$5-'СЕТ СН'!$G$17</f>
        <v>5580.2982078599998</v>
      </c>
      <c r="D50" s="36">
        <f>SUMIFS(СВЦЭМ!$C$39:$C$782,СВЦЭМ!$A$39:$A$782,$A50,СВЦЭМ!$B$39:$B$782,D$47)+'СЕТ СН'!$G$9+СВЦЭМ!$D$10+'СЕТ СН'!$G$5-'СЕТ СН'!$G$17</f>
        <v>5595.3998958900002</v>
      </c>
      <c r="E50" s="36">
        <f>SUMIFS(СВЦЭМ!$C$39:$C$782,СВЦЭМ!$A$39:$A$782,$A50,СВЦЭМ!$B$39:$B$782,E$47)+'СЕТ СН'!$G$9+СВЦЭМ!$D$10+'СЕТ СН'!$G$5-'СЕТ СН'!$G$17</f>
        <v>5621.0812431699997</v>
      </c>
      <c r="F50" s="36">
        <f>SUMIFS(СВЦЭМ!$C$39:$C$782,СВЦЭМ!$A$39:$A$782,$A50,СВЦЭМ!$B$39:$B$782,F$47)+'СЕТ СН'!$G$9+СВЦЭМ!$D$10+'СЕТ СН'!$G$5-'СЕТ СН'!$G$17</f>
        <v>5604.3857947199995</v>
      </c>
      <c r="G50" s="36">
        <f>SUMIFS(СВЦЭМ!$C$39:$C$782,СВЦЭМ!$A$39:$A$782,$A50,СВЦЭМ!$B$39:$B$782,G$47)+'СЕТ СН'!$G$9+СВЦЭМ!$D$10+'СЕТ СН'!$G$5-'СЕТ СН'!$G$17</f>
        <v>5595.7098612400005</v>
      </c>
      <c r="H50" s="36">
        <f>SUMIFS(СВЦЭМ!$C$39:$C$782,СВЦЭМ!$A$39:$A$782,$A50,СВЦЭМ!$B$39:$B$782,H$47)+'СЕТ СН'!$G$9+СВЦЭМ!$D$10+'СЕТ СН'!$G$5-'СЕТ СН'!$G$17</f>
        <v>5636.1900262500003</v>
      </c>
      <c r="I50" s="36">
        <f>SUMIFS(СВЦЭМ!$C$39:$C$782,СВЦЭМ!$A$39:$A$782,$A50,СВЦЭМ!$B$39:$B$782,I$47)+'СЕТ СН'!$G$9+СВЦЭМ!$D$10+'СЕТ СН'!$G$5-'СЕТ СН'!$G$17</f>
        <v>5535.8153082600002</v>
      </c>
      <c r="J50" s="36">
        <f>SUMIFS(СВЦЭМ!$C$39:$C$782,СВЦЭМ!$A$39:$A$782,$A50,СВЦЭМ!$B$39:$B$782,J$47)+'СЕТ СН'!$G$9+СВЦЭМ!$D$10+'СЕТ СН'!$G$5-'СЕТ СН'!$G$17</f>
        <v>5569.6895431299999</v>
      </c>
      <c r="K50" s="36">
        <f>SUMIFS(СВЦЭМ!$C$39:$C$782,СВЦЭМ!$A$39:$A$782,$A50,СВЦЭМ!$B$39:$B$782,K$47)+'СЕТ СН'!$G$9+СВЦЭМ!$D$10+'СЕТ СН'!$G$5-'СЕТ СН'!$G$17</f>
        <v>5525.1822132699999</v>
      </c>
      <c r="L50" s="36">
        <f>SUMIFS(СВЦЭМ!$C$39:$C$782,СВЦЭМ!$A$39:$A$782,$A50,СВЦЭМ!$B$39:$B$782,L$47)+'СЕТ СН'!$G$9+СВЦЭМ!$D$10+'СЕТ СН'!$G$5-'СЕТ СН'!$G$17</f>
        <v>5516.2027463000004</v>
      </c>
      <c r="M50" s="36">
        <f>SUMIFS(СВЦЭМ!$C$39:$C$782,СВЦЭМ!$A$39:$A$782,$A50,СВЦЭМ!$B$39:$B$782,M$47)+'СЕТ СН'!$G$9+СВЦЭМ!$D$10+'СЕТ СН'!$G$5-'СЕТ СН'!$G$17</f>
        <v>5529.7565236499995</v>
      </c>
      <c r="N50" s="36">
        <f>SUMIFS(СВЦЭМ!$C$39:$C$782,СВЦЭМ!$A$39:$A$782,$A50,СВЦЭМ!$B$39:$B$782,N$47)+'СЕТ СН'!$G$9+СВЦЭМ!$D$10+'СЕТ СН'!$G$5-'СЕТ СН'!$G$17</f>
        <v>5553.1701125300006</v>
      </c>
      <c r="O50" s="36">
        <f>SUMIFS(СВЦЭМ!$C$39:$C$782,СВЦЭМ!$A$39:$A$782,$A50,СВЦЭМ!$B$39:$B$782,O$47)+'СЕТ СН'!$G$9+СВЦЭМ!$D$10+'СЕТ СН'!$G$5-'СЕТ СН'!$G$17</f>
        <v>5583.6593475999998</v>
      </c>
      <c r="P50" s="36">
        <f>SUMIFS(СВЦЭМ!$C$39:$C$782,СВЦЭМ!$A$39:$A$782,$A50,СВЦЭМ!$B$39:$B$782,P$47)+'СЕТ СН'!$G$9+СВЦЭМ!$D$10+'СЕТ СН'!$G$5-'СЕТ СН'!$G$17</f>
        <v>5592.6658680999999</v>
      </c>
      <c r="Q50" s="36">
        <f>SUMIFS(СВЦЭМ!$C$39:$C$782,СВЦЭМ!$A$39:$A$782,$A50,СВЦЭМ!$B$39:$B$782,Q$47)+'СЕТ СН'!$G$9+СВЦЭМ!$D$10+'СЕТ СН'!$G$5-'СЕТ СН'!$G$17</f>
        <v>5608.8870232999998</v>
      </c>
      <c r="R50" s="36">
        <f>SUMIFS(СВЦЭМ!$C$39:$C$782,СВЦЭМ!$A$39:$A$782,$A50,СВЦЭМ!$B$39:$B$782,R$47)+'СЕТ СН'!$G$9+СВЦЭМ!$D$10+'СЕТ СН'!$G$5-'СЕТ СН'!$G$17</f>
        <v>5605.7782256199998</v>
      </c>
      <c r="S50" s="36">
        <f>SUMIFS(СВЦЭМ!$C$39:$C$782,СВЦЭМ!$A$39:$A$782,$A50,СВЦЭМ!$B$39:$B$782,S$47)+'СЕТ СН'!$G$9+СВЦЭМ!$D$10+'СЕТ СН'!$G$5-'СЕТ СН'!$G$17</f>
        <v>5571.0023719000001</v>
      </c>
      <c r="T50" s="36">
        <f>SUMIFS(СВЦЭМ!$C$39:$C$782,СВЦЭМ!$A$39:$A$782,$A50,СВЦЭМ!$B$39:$B$782,T$47)+'СЕТ СН'!$G$9+СВЦЭМ!$D$10+'СЕТ СН'!$G$5-'СЕТ СН'!$G$17</f>
        <v>5539.7461984300007</v>
      </c>
      <c r="U50" s="36">
        <f>SUMIFS(СВЦЭМ!$C$39:$C$782,СВЦЭМ!$A$39:$A$782,$A50,СВЦЭМ!$B$39:$B$782,U$47)+'СЕТ СН'!$G$9+СВЦЭМ!$D$10+'СЕТ СН'!$G$5-'СЕТ СН'!$G$17</f>
        <v>5522.4135917900003</v>
      </c>
      <c r="V50" s="36">
        <f>SUMIFS(СВЦЭМ!$C$39:$C$782,СВЦЭМ!$A$39:$A$782,$A50,СВЦЭМ!$B$39:$B$782,V$47)+'СЕТ СН'!$G$9+СВЦЭМ!$D$10+'СЕТ СН'!$G$5-'СЕТ СН'!$G$17</f>
        <v>5486.6210931400001</v>
      </c>
      <c r="W50" s="36">
        <f>SUMIFS(СВЦЭМ!$C$39:$C$782,СВЦЭМ!$A$39:$A$782,$A50,СВЦЭМ!$B$39:$B$782,W$47)+'СЕТ СН'!$G$9+СВЦЭМ!$D$10+'СЕТ СН'!$G$5-'СЕТ СН'!$G$17</f>
        <v>5475.0953954300003</v>
      </c>
      <c r="X50" s="36">
        <f>SUMIFS(СВЦЭМ!$C$39:$C$782,СВЦЭМ!$A$39:$A$782,$A50,СВЦЭМ!$B$39:$B$782,X$47)+'СЕТ СН'!$G$9+СВЦЭМ!$D$10+'СЕТ СН'!$G$5-'СЕТ СН'!$G$17</f>
        <v>5528.9250812600003</v>
      </c>
      <c r="Y50" s="36">
        <f>SUMIFS(СВЦЭМ!$C$39:$C$782,СВЦЭМ!$A$39:$A$782,$A50,СВЦЭМ!$B$39:$B$782,Y$47)+'СЕТ СН'!$G$9+СВЦЭМ!$D$10+'СЕТ СН'!$G$5-'СЕТ СН'!$G$17</f>
        <v>5560.7279362400004</v>
      </c>
    </row>
    <row r="51" spans="1:25" ht="15.75" x14ac:dyDescent="0.2">
      <c r="A51" s="35">
        <f t="shared" si="1"/>
        <v>45020</v>
      </c>
      <c r="B51" s="36">
        <f>SUMIFS(СВЦЭМ!$C$39:$C$782,СВЦЭМ!$A$39:$A$782,$A51,СВЦЭМ!$B$39:$B$782,B$47)+'СЕТ СН'!$G$9+СВЦЭМ!$D$10+'СЕТ СН'!$G$5-'СЕТ СН'!$G$17</f>
        <v>5610.2178174700002</v>
      </c>
      <c r="C51" s="36">
        <f>SUMIFS(СВЦЭМ!$C$39:$C$782,СВЦЭМ!$A$39:$A$782,$A51,СВЦЭМ!$B$39:$B$782,C$47)+'СЕТ СН'!$G$9+СВЦЭМ!$D$10+'СЕТ СН'!$G$5-'СЕТ СН'!$G$17</f>
        <v>5675.3025065599995</v>
      </c>
      <c r="D51" s="36">
        <f>SUMIFS(СВЦЭМ!$C$39:$C$782,СВЦЭМ!$A$39:$A$782,$A51,СВЦЭМ!$B$39:$B$782,D$47)+'СЕТ СН'!$G$9+СВЦЭМ!$D$10+'СЕТ СН'!$G$5-'СЕТ СН'!$G$17</f>
        <v>5693.3701524499993</v>
      </c>
      <c r="E51" s="36">
        <f>SUMIFS(СВЦЭМ!$C$39:$C$782,СВЦЭМ!$A$39:$A$782,$A51,СВЦЭМ!$B$39:$B$782,E$47)+'СЕТ СН'!$G$9+СВЦЭМ!$D$10+'СЕТ СН'!$G$5-'СЕТ СН'!$G$17</f>
        <v>5718.5908297999995</v>
      </c>
      <c r="F51" s="36">
        <f>SUMIFS(СВЦЭМ!$C$39:$C$782,СВЦЭМ!$A$39:$A$782,$A51,СВЦЭМ!$B$39:$B$782,F$47)+'СЕТ СН'!$G$9+СВЦЭМ!$D$10+'СЕТ СН'!$G$5-'СЕТ СН'!$G$17</f>
        <v>5709.7561718500001</v>
      </c>
      <c r="G51" s="36">
        <f>SUMIFS(СВЦЭМ!$C$39:$C$782,СВЦЭМ!$A$39:$A$782,$A51,СВЦЭМ!$B$39:$B$782,G$47)+'СЕТ СН'!$G$9+СВЦЭМ!$D$10+'СЕТ СН'!$G$5-'СЕТ СН'!$G$17</f>
        <v>5649.5364404499996</v>
      </c>
      <c r="H51" s="36">
        <f>SUMIFS(СВЦЭМ!$C$39:$C$782,СВЦЭМ!$A$39:$A$782,$A51,СВЦЭМ!$B$39:$B$782,H$47)+'СЕТ СН'!$G$9+СВЦЭМ!$D$10+'СЕТ СН'!$G$5-'СЕТ СН'!$G$17</f>
        <v>5600.1167683099993</v>
      </c>
      <c r="I51" s="36">
        <f>SUMIFS(СВЦЭМ!$C$39:$C$782,СВЦЭМ!$A$39:$A$782,$A51,СВЦЭМ!$B$39:$B$782,I$47)+'СЕТ СН'!$G$9+СВЦЭМ!$D$10+'СЕТ СН'!$G$5-'СЕТ СН'!$G$17</f>
        <v>5538.4549907000001</v>
      </c>
      <c r="J51" s="36">
        <f>SUMIFS(СВЦЭМ!$C$39:$C$782,СВЦЭМ!$A$39:$A$782,$A51,СВЦЭМ!$B$39:$B$782,J$47)+'СЕТ СН'!$G$9+СВЦЭМ!$D$10+'СЕТ СН'!$G$5-'СЕТ СН'!$G$17</f>
        <v>5500.2357922000001</v>
      </c>
      <c r="K51" s="36">
        <f>SUMIFS(СВЦЭМ!$C$39:$C$782,СВЦЭМ!$A$39:$A$782,$A51,СВЦЭМ!$B$39:$B$782,K$47)+'СЕТ СН'!$G$9+СВЦЭМ!$D$10+'СЕТ СН'!$G$5-'СЕТ СН'!$G$17</f>
        <v>5474.0267651800004</v>
      </c>
      <c r="L51" s="36">
        <f>SUMIFS(СВЦЭМ!$C$39:$C$782,СВЦЭМ!$A$39:$A$782,$A51,СВЦЭМ!$B$39:$B$782,L$47)+'СЕТ СН'!$G$9+СВЦЭМ!$D$10+'СЕТ СН'!$G$5-'СЕТ СН'!$G$17</f>
        <v>5484.6752516100005</v>
      </c>
      <c r="M51" s="36">
        <f>SUMIFS(СВЦЭМ!$C$39:$C$782,СВЦЭМ!$A$39:$A$782,$A51,СВЦЭМ!$B$39:$B$782,M$47)+'СЕТ СН'!$G$9+СВЦЭМ!$D$10+'СЕТ СН'!$G$5-'СЕТ СН'!$G$17</f>
        <v>5498.4246600200004</v>
      </c>
      <c r="N51" s="36">
        <f>SUMIFS(СВЦЭМ!$C$39:$C$782,СВЦЭМ!$A$39:$A$782,$A51,СВЦЭМ!$B$39:$B$782,N$47)+'СЕТ СН'!$G$9+СВЦЭМ!$D$10+'СЕТ СН'!$G$5-'СЕТ СН'!$G$17</f>
        <v>5505.4386960499996</v>
      </c>
      <c r="O51" s="36">
        <f>SUMIFS(СВЦЭМ!$C$39:$C$782,СВЦЭМ!$A$39:$A$782,$A51,СВЦЭМ!$B$39:$B$782,O$47)+'СЕТ СН'!$G$9+СВЦЭМ!$D$10+'СЕТ СН'!$G$5-'СЕТ СН'!$G$17</f>
        <v>5542.43057572</v>
      </c>
      <c r="P51" s="36">
        <f>SUMIFS(СВЦЭМ!$C$39:$C$782,СВЦЭМ!$A$39:$A$782,$A51,СВЦЭМ!$B$39:$B$782,P$47)+'СЕТ СН'!$G$9+СВЦЭМ!$D$10+'СЕТ СН'!$G$5-'СЕТ СН'!$G$17</f>
        <v>5581.0825119800002</v>
      </c>
      <c r="Q51" s="36">
        <f>SUMIFS(СВЦЭМ!$C$39:$C$782,СВЦЭМ!$A$39:$A$782,$A51,СВЦЭМ!$B$39:$B$782,Q$47)+'СЕТ СН'!$G$9+СВЦЭМ!$D$10+'СЕТ СН'!$G$5-'СЕТ СН'!$G$17</f>
        <v>5600.9470859499997</v>
      </c>
      <c r="R51" s="36">
        <f>SUMIFS(СВЦЭМ!$C$39:$C$782,СВЦЭМ!$A$39:$A$782,$A51,СВЦЭМ!$B$39:$B$782,R$47)+'СЕТ СН'!$G$9+СВЦЭМ!$D$10+'СЕТ СН'!$G$5-'СЕТ СН'!$G$17</f>
        <v>5583.3242527700004</v>
      </c>
      <c r="S51" s="36">
        <f>SUMIFS(СВЦЭМ!$C$39:$C$782,СВЦЭМ!$A$39:$A$782,$A51,СВЦЭМ!$B$39:$B$782,S$47)+'СЕТ СН'!$G$9+СВЦЭМ!$D$10+'СЕТ СН'!$G$5-'СЕТ СН'!$G$17</f>
        <v>5555.8693694499998</v>
      </c>
      <c r="T51" s="36">
        <f>SUMIFS(СВЦЭМ!$C$39:$C$782,СВЦЭМ!$A$39:$A$782,$A51,СВЦЭМ!$B$39:$B$782,T$47)+'СЕТ СН'!$G$9+СВЦЭМ!$D$10+'СЕТ СН'!$G$5-'СЕТ СН'!$G$17</f>
        <v>5532.2122248300002</v>
      </c>
      <c r="U51" s="36">
        <f>SUMIFS(СВЦЭМ!$C$39:$C$782,СВЦЭМ!$A$39:$A$782,$A51,СВЦЭМ!$B$39:$B$782,U$47)+'СЕТ СН'!$G$9+СВЦЭМ!$D$10+'СЕТ СН'!$G$5-'СЕТ СН'!$G$17</f>
        <v>5482.6400522599997</v>
      </c>
      <c r="V51" s="36">
        <f>SUMIFS(СВЦЭМ!$C$39:$C$782,СВЦЭМ!$A$39:$A$782,$A51,СВЦЭМ!$B$39:$B$782,V$47)+'СЕТ СН'!$G$9+СВЦЭМ!$D$10+'СЕТ СН'!$G$5-'СЕТ СН'!$G$17</f>
        <v>5433.7040392400004</v>
      </c>
      <c r="W51" s="36">
        <f>SUMIFS(СВЦЭМ!$C$39:$C$782,СВЦЭМ!$A$39:$A$782,$A51,СВЦЭМ!$B$39:$B$782,W$47)+'СЕТ СН'!$G$9+СВЦЭМ!$D$10+'СЕТ СН'!$G$5-'СЕТ СН'!$G$17</f>
        <v>5430.2520525700002</v>
      </c>
      <c r="X51" s="36">
        <f>SUMIFS(СВЦЭМ!$C$39:$C$782,СВЦЭМ!$A$39:$A$782,$A51,СВЦЭМ!$B$39:$B$782,X$47)+'СЕТ СН'!$G$9+СВЦЭМ!$D$10+'СЕТ СН'!$G$5-'СЕТ СН'!$G$17</f>
        <v>5474.1480607100002</v>
      </c>
      <c r="Y51" s="36">
        <f>SUMIFS(СВЦЭМ!$C$39:$C$782,СВЦЭМ!$A$39:$A$782,$A51,СВЦЭМ!$B$39:$B$782,Y$47)+'СЕТ СН'!$G$9+СВЦЭМ!$D$10+'СЕТ СН'!$G$5-'СЕТ СН'!$G$17</f>
        <v>5549.5791129899999</v>
      </c>
    </row>
    <row r="52" spans="1:25" ht="15.75" x14ac:dyDescent="0.2">
      <c r="A52" s="35">
        <f t="shared" si="1"/>
        <v>45021</v>
      </c>
      <c r="B52" s="36">
        <f>SUMIFS(СВЦЭМ!$C$39:$C$782,СВЦЭМ!$A$39:$A$782,$A52,СВЦЭМ!$B$39:$B$782,B$47)+'СЕТ СН'!$G$9+СВЦЭМ!$D$10+'СЕТ СН'!$G$5-'СЕТ СН'!$G$17</f>
        <v>5481.00659748</v>
      </c>
      <c r="C52" s="36">
        <f>SUMIFS(СВЦЭМ!$C$39:$C$782,СВЦЭМ!$A$39:$A$782,$A52,СВЦЭМ!$B$39:$B$782,C$47)+'СЕТ СН'!$G$9+СВЦЭМ!$D$10+'СЕТ СН'!$G$5-'СЕТ СН'!$G$17</f>
        <v>5454.6463560100001</v>
      </c>
      <c r="D52" s="36">
        <f>SUMIFS(СВЦЭМ!$C$39:$C$782,СВЦЭМ!$A$39:$A$782,$A52,СВЦЭМ!$B$39:$B$782,D$47)+'СЕТ СН'!$G$9+СВЦЭМ!$D$10+'СЕТ СН'!$G$5-'СЕТ СН'!$G$17</f>
        <v>5498.6696476500001</v>
      </c>
      <c r="E52" s="36">
        <f>SUMIFS(СВЦЭМ!$C$39:$C$782,СВЦЭМ!$A$39:$A$782,$A52,СВЦЭМ!$B$39:$B$782,E$47)+'СЕТ СН'!$G$9+СВЦЭМ!$D$10+'СЕТ СН'!$G$5-'СЕТ СН'!$G$17</f>
        <v>5510.8702679899998</v>
      </c>
      <c r="F52" s="36">
        <f>SUMIFS(СВЦЭМ!$C$39:$C$782,СВЦЭМ!$A$39:$A$782,$A52,СВЦЭМ!$B$39:$B$782,F$47)+'СЕТ СН'!$G$9+СВЦЭМ!$D$10+'СЕТ СН'!$G$5-'СЕТ СН'!$G$17</f>
        <v>5518.0154832299995</v>
      </c>
      <c r="G52" s="36">
        <f>SUMIFS(СВЦЭМ!$C$39:$C$782,СВЦЭМ!$A$39:$A$782,$A52,СВЦЭМ!$B$39:$B$782,G$47)+'СЕТ СН'!$G$9+СВЦЭМ!$D$10+'СЕТ СН'!$G$5-'СЕТ СН'!$G$17</f>
        <v>5481.3170452200002</v>
      </c>
      <c r="H52" s="36">
        <f>SUMIFS(СВЦЭМ!$C$39:$C$782,СВЦЭМ!$A$39:$A$782,$A52,СВЦЭМ!$B$39:$B$782,H$47)+'СЕТ СН'!$G$9+СВЦЭМ!$D$10+'СЕТ СН'!$G$5-'СЕТ СН'!$G$17</f>
        <v>5421.34208846</v>
      </c>
      <c r="I52" s="36">
        <f>SUMIFS(СВЦЭМ!$C$39:$C$782,СВЦЭМ!$A$39:$A$782,$A52,СВЦЭМ!$B$39:$B$782,I$47)+'СЕТ СН'!$G$9+СВЦЭМ!$D$10+'СЕТ СН'!$G$5-'СЕТ СН'!$G$17</f>
        <v>5368.2517614999997</v>
      </c>
      <c r="J52" s="36">
        <f>SUMIFS(СВЦЭМ!$C$39:$C$782,СВЦЭМ!$A$39:$A$782,$A52,СВЦЭМ!$B$39:$B$782,J$47)+'СЕТ СН'!$G$9+СВЦЭМ!$D$10+'СЕТ СН'!$G$5-'СЕТ СН'!$G$17</f>
        <v>5344.9833709900004</v>
      </c>
      <c r="K52" s="36">
        <f>SUMIFS(СВЦЭМ!$C$39:$C$782,СВЦЭМ!$A$39:$A$782,$A52,СВЦЭМ!$B$39:$B$782,K$47)+'СЕТ СН'!$G$9+СВЦЭМ!$D$10+'СЕТ СН'!$G$5-'СЕТ СН'!$G$17</f>
        <v>5314.2905143000007</v>
      </c>
      <c r="L52" s="36">
        <f>SUMIFS(СВЦЭМ!$C$39:$C$782,СВЦЭМ!$A$39:$A$782,$A52,СВЦЭМ!$B$39:$B$782,L$47)+'СЕТ СН'!$G$9+СВЦЭМ!$D$10+'СЕТ СН'!$G$5-'СЕТ СН'!$G$17</f>
        <v>5266.9016953200007</v>
      </c>
      <c r="M52" s="36">
        <f>SUMIFS(СВЦЭМ!$C$39:$C$782,СВЦЭМ!$A$39:$A$782,$A52,СВЦЭМ!$B$39:$B$782,M$47)+'СЕТ СН'!$G$9+СВЦЭМ!$D$10+'СЕТ СН'!$G$5-'СЕТ СН'!$G$17</f>
        <v>5336.8888743200005</v>
      </c>
      <c r="N52" s="36">
        <f>SUMIFS(СВЦЭМ!$C$39:$C$782,СВЦЭМ!$A$39:$A$782,$A52,СВЦЭМ!$B$39:$B$782,N$47)+'СЕТ СН'!$G$9+СВЦЭМ!$D$10+'СЕТ СН'!$G$5-'СЕТ СН'!$G$17</f>
        <v>5362.8234172600005</v>
      </c>
      <c r="O52" s="36">
        <f>SUMIFS(СВЦЭМ!$C$39:$C$782,СВЦЭМ!$A$39:$A$782,$A52,СВЦЭМ!$B$39:$B$782,O$47)+'СЕТ СН'!$G$9+СВЦЭМ!$D$10+'СЕТ СН'!$G$5-'СЕТ СН'!$G$17</f>
        <v>5383.0248610100007</v>
      </c>
      <c r="P52" s="36">
        <f>SUMIFS(СВЦЭМ!$C$39:$C$782,СВЦЭМ!$A$39:$A$782,$A52,СВЦЭМ!$B$39:$B$782,P$47)+'СЕТ СН'!$G$9+СВЦЭМ!$D$10+'СЕТ СН'!$G$5-'СЕТ СН'!$G$17</f>
        <v>5408.5340401200001</v>
      </c>
      <c r="Q52" s="36">
        <f>SUMIFS(СВЦЭМ!$C$39:$C$782,СВЦЭМ!$A$39:$A$782,$A52,СВЦЭМ!$B$39:$B$782,Q$47)+'СЕТ СН'!$G$9+СВЦЭМ!$D$10+'СЕТ СН'!$G$5-'СЕТ СН'!$G$17</f>
        <v>5412.3585715200006</v>
      </c>
      <c r="R52" s="36">
        <f>SUMIFS(СВЦЭМ!$C$39:$C$782,СВЦЭМ!$A$39:$A$782,$A52,СВЦЭМ!$B$39:$B$782,R$47)+'СЕТ СН'!$G$9+СВЦЭМ!$D$10+'СЕТ СН'!$G$5-'СЕТ СН'!$G$17</f>
        <v>5403.3224099500003</v>
      </c>
      <c r="S52" s="36">
        <f>SUMIFS(СВЦЭМ!$C$39:$C$782,СВЦЭМ!$A$39:$A$782,$A52,СВЦЭМ!$B$39:$B$782,S$47)+'СЕТ СН'!$G$9+СВЦЭМ!$D$10+'СЕТ СН'!$G$5-'СЕТ СН'!$G$17</f>
        <v>5393.8628439399999</v>
      </c>
      <c r="T52" s="36">
        <f>SUMIFS(СВЦЭМ!$C$39:$C$782,СВЦЭМ!$A$39:$A$782,$A52,СВЦЭМ!$B$39:$B$782,T$47)+'СЕТ СН'!$G$9+СВЦЭМ!$D$10+'СЕТ СН'!$G$5-'СЕТ СН'!$G$17</f>
        <v>5351.8273657700001</v>
      </c>
      <c r="U52" s="36">
        <f>SUMIFS(СВЦЭМ!$C$39:$C$782,СВЦЭМ!$A$39:$A$782,$A52,СВЦЭМ!$B$39:$B$782,U$47)+'СЕТ СН'!$G$9+СВЦЭМ!$D$10+'СЕТ СН'!$G$5-'СЕТ СН'!$G$17</f>
        <v>5314.9100973000004</v>
      </c>
      <c r="V52" s="36">
        <f>SUMIFS(СВЦЭМ!$C$39:$C$782,СВЦЭМ!$A$39:$A$782,$A52,СВЦЭМ!$B$39:$B$782,V$47)+'СЕТ СН'!$G$9+СВЦЭМ!$D$10+'СЕТ СН'!$G$5-'СЕТ СН'!$G$17</f>
        <v>5269.3408161400002</v>
      </c>
      <c r="W52" s="36">
        <f>SUMIFS(СВЦЭМ!$C$39:$C$782,СВЦЭМ!$A$39:$A$782,$A52,СВЦЭМ!$B$39:$B$782,W$47)+'СЕТ СН'!$G$9+СВЦЭМ!$D$10+'СЕТ СН'!$G$5-'СЕТ СН'!$G$17</f>
        <v>5271.8785114500006</v>
      </c>
      <c r="X52" s="36">
        <f>SUMIFS(СВЦЭМ!$C$39:$C$782,СВЦЭМ!$A$39:$A$782,$A52,СВЦЭМ!$B$39:$B$782,X$47)+'СЕТ СН'!$G$9+СВЦЭМ!$D$10+'СЕТ СН'!$G$5-'СЕТ СН'!$G$17</f>
        <v>5321.6250224200003</v>
      </c>
      <c r="Y52" s="36">
        <f>SUMIFS(СВЦЭМ!$C$39:$C$782,СВЦЭМ!$A$39:$A$782,$A52,СВЦЭМ!$B$39:$B$782,Y$47)+'СЕТ СН'!$G$9+СВЦЭМ!$D$10+'СЕТ СН'!$G$5-'СЕТ СН'!$G$17</f>
        <v>5343.20802413</v>
      </c>
    </row>
    <row r="53" spans="1:25" ht="15.75" x14ac:dyDescent="0.2">
      <c r="A53" s="35">
        <f t="shared" si="1"/>
        <v>45022</v>
      </c>
      <c r="B53" s="36">
        <f>SUMIFS(СВЦЭМ!$C$39:$C$782,СВЦЭМ!$A$39:$A$782,$A53,СВЦЭМ!$B$39:$B$782,B$47)+'СЕТ СН'!$G$9+СВЦЭМ!$D$10+'СЕТ СН'!$G$5-'СЕТ СН'!$G$17</f>
        <v>5418.4759455500007</v>
      </c>
      <c r="C53" s="36">
        <f>SUMIFS(СВЦЭМ!$C$39:$C$782,СВЦЭМ!$A$39:$A$782,$A53,СВЦЭМ!$B$39:$B$782,C$47)+'СЕТ СН'!$G$9+СВЦЭМ!$D$10+'СЕТ СН'!$G$5-'СЕТ СН'!$G$17</f>
        <v>5471.2600226900004</v>
      </c>
      <c r="D53" s="36">
        <f>SUMIFS(СВЦЭМ!$C$39:$C$782,СВЦЭМ!$A$39:$A$782,$A53,СВЦЭМ!$B$39:$B$782,D$47)+'СЕТ СН'!$G$9+СВЦЭМ!$D$10+'СЕТ СН'!$G$5-'СЕТ СН'!$G$17</f>
        <v>5501.1651090699997</v>
      </c>
      <c r="E53" s="36">
        <f>SUMIFS(СВЦЭМ!$C$39:$C$782,СВЦЭМ!$A$39:$A$782,$A53,СВЦЭМ!$B$39:$B$782,E$47)+'СЕТ СН'!$G$9+СВЦЭМ!$D$10+'СЕТ СН'!$G$5-'СЕТ СН'!$G$17</f>
        <v>5516.2123996600003</v>
      </c>
      <c r="F53" s="36">
        <f>SUMIFS(СВЦЭМ!$C$39:$C$782,СВЦЭМ!$A$39:$A$782,$A53,СВЦЭМ!$B$39:$B$782,F$47)+'СЕТ СН'!$G$9+СВЦЭМ!$D$10+'СЕТ СН'!$G$5-'СЕТ СН'!$G$17</f>
        <v>5517.8404248099996</v>
      </c>
      <c r="G53" s="36">
        <f>SUMIFS(СВЦЭМ!$C$39:$C$782,СВЦЭМ!$A$39:$A$782,$A53,СВЦЭМ!$B$39:$B$782,G$47)+'СЕТ СН'!$G$9+СВЦЭМ!$D$10+'СЕТ СН'!$G$5-'СЕТ СН'!$G$17</f>
        <v>5501.0440478</v>
      </c>
      <c r="H53" s="36">
        <f>SUMIFS(СВЦЭМ!$C$39:$C$782,СВЦЭМ!$A$39:$A$782,$A53,СВЦЭМ!$B$39:$B$782,H$47)+'СЕТ СН'!$G$9+СВЦЭМ!$D$10+'СЕТ СН'!$G$5-'СЕТ СН'!$G$17</f>
        <v>5428.8159278500007</v>
      </c>
      <c r="I53" s="36">
        <f>SUMIFS(СВЦЭМ!$C$39:$C$782,СВЦЭМ!$A$39:$A$782,$A53,СВЦЭМ!$B$39:$B$782,I$47)+'СЕТ СН'!$G$9+СВЦЭМ!$D$10+'СЕТ СН'!$G$5-'СЕТ СН'!$G$17</f>
        <v>5358.0694922399998</v>
      </c>
      <c r="J53" s="36">
        <f>SUMIFS(СВЦЭМ!$C$39:$C$782,СВЦЭМ!$A$39:$A$782,$A53,СВЦЭМ!$B$39:$B$782,J$47)+'СЕТ СН'!$G$9+СВЦЭМ!$D$10+'СЕТ СН'!$G$5-'СЕТ СН'!$G$17</f>
        <v>5333.3434918399998</v>
      </c>
      <c r="K53" s="36">
        <f>SUMIFS(СВЦЭМ!$C$39:$C$782,СВЦЭМ!$A$39:$A$782,$A53,СВЦЭМ!$B$39:$B$782,K$47)+'СЕТ СН'!$G$9+СВЦЭМ!$D$10+'СЕТ СН'!$G$5-'СЕТ СН'!$G$17</f>
        <v>5330.8156929699999</v>
      </c>
      <c r="L53" s="36">
        <f>SUMIFS(СВЦЭМ!$C$39:$C$782,СВЦЭМ!$A$39:$A$782,$A53,СВЦЭМ!$B$39:$B$782,L$47)+'СЕТ СН'!$G$9+СВЦЭМ!$D$10+'СЕТ СН'!$G$5-'СЕТ СН'!$G$17</f>
        <v>5336.9655569400002</v>
      </c>
      <c r="M53" s="36">
        <f>SUMIFS(СВЦЭМ!$C$39:$C$782,СВЦЭМ!$A$39:$A$782,$A53,СВЦЭМ!$B$39:$B$782,M$47)+'СЕТ СН'!$G$9+СВЦЭМ!$D$10+'СЕТ СН'!$G$5-'СЕТ СН'!$G$17</f>
        <v>5368.7292668800001</v>
      </c>
      <c r="N53" s="36">
        <f>SUMIFS(СВЦЭМ!$C$39:$C$782,СВЦЭМ!$A$39:$A$782,$A53,СВЦЭМ!$B$39:$B$782,N$47)+'СЕТ СН'!$G$9+СВЦЭМ!$D$10+'СЕТ СН'!$G$5-'СЕТ СН'!$G$17</f>
        <v>5368.3064673700001</v>
      </c>
      <c r="O53" s="36">
        <f>SUMIFS(СВЦЭМ!$C$39:$C$782,СВЦЭМ!$A$39:$A$782,$A53,СВЦЭМ!$B$39:$B$782,O$47)+'СЕТ СН'!$G$9+СВЦЭМ!$D$10+'СЕТ СН'!$G$5-'СЕТ СН'!$G$17</f>
        <v>5387.7148344699999</v>
      </c>
      <c r="P53" s="36">
        <f>SUMIFS(СВЦЭМ!$C$39:$C$782,СВЦЭМ!$A$39:$A$782,$A53,СВЦЭМ!$B$39:$B$782,P$47)+'СЕТ СН'!$G$9+СВЦЭМ!$D$10+'СЕТ СН'!$G$5-'СЕТ СН'!$G$17</f>
        <v>5411.0731901700001</v>
      </c>
      <c r="Q53" s="36">
        <f>SUMIFS(СВЦЭМ!$C$39:$C$782,СВЦЭМ!$A$39:$A$782,$A53,СВЦЭМ!$B$39:$B$782,Q$47)+'СЕТ СН'!$G$9+СВЦЭМ!$D$10+'СЕТ СН'!$G$5-'СЕТ СН'!$G$17</f>
        <v>5417.2888656900004</v>
      </c>
      <c r="R53" s="36">
        <f>SUMIFS(СВЦЭМ!$C$39:$C$782,СВЦЭМ!$A$39:$A$782,$A53,СВЦЭМ!$B$39:$B$782,R$47)+'СЕТ СН'!$G$9+СВЦЭМ!$D$10+'СЕТ СН'!$G$5-'СЕТ СН'!$G$17</f>
        <v>5405.8511212000003</v>
      </c>
      <c r="S53" s="36">
        <f>SUMIFS(СВЦЭМ!$C$39:$C$782,СВЦЭМ!$A$39:$A$782,$A53,СВЦЭМ!$B$39:$B$782,S$47)+'СЕТ СН'!$G$9+СВЦЭМ!$D$10+'СЕТ СН'!$G$5-'СЕТ СН'!$G$17</f>
        <v>5387.7206126500005</v>
      </c>
      <c r="T53" s="36">
        <f>SUMIFS(СВЦЭМ!$C$39:$C$782,СВЦЭМ!$A$39:$A$782,$A53,СВЦЭМ!$B$39:$B$782,T$47)+'СЕТ СН'!$G$9+СВЦЭМ!$D$10+'СЕТ СН'!$G$5-'СЕТ СН'!$G$17</f>
        <v>5351.1296742600007</v>
      </c>
      <c r="U53" s="36">
        <f>SUMIFS(СВЦЭМ!$C$39:$C$782,СВЦЭМ!$A$39:$A$782,$A53,СВЦЭМ!$B$39:$B$782,U$47)+'СЕТ СН'!$G$9+СВЦЭМ!$D$10+'СЕТ СН'!$G$5-'СЕТ СН'!$G$17</f>
        <v>5329.4552374800005</v>
      </c>
      <c r="V53" s="36">
        <f>SUMIFS(СВЦЭМ!$C$39:$C$782,СВЦЭМ!$A$39:$A$782,$A53,СВЦЭМ!$B$39:$B$782,V$47)+'СЕТ СН'!$G$9+СВЦЭМ!$D$10+'СЕТ СН'!$G$5-'СЕТ СН'!$G$17</f>
        <v>5303.6291073700004</v>
      </c>
      <c r="W53" s="36">
        <f>SUMIFS(СВЦЭМ!$C$39:$C$782,СВЦЭМ!$A$39:$A$782,$A53,СВЦЭМ!$B$39:$B$782,W$47)+'СЕТ СН'!$G$9+СВЦЭМ!$D$10+'СЕТ СН'!$G$5-'СЕТ СН'!$G$17</f>
        <v>5307.4311043500002</v>
      </c>
      <c r="X53" s="36">
        <f>SUMIFS(СВЦЭМ!$C$39:$C$782,СВЦЭМ!$A$39:$A$782,$A53,СВЦЭМ!$B$39:$B$782,X$47)+'СЕТ СН'!$G$9+СВЦЭМ!$D$10+'СЕТ СН'!$G$5-'СЕТ СН'!$G$17</f>
        <v>5353.0709150000002</v>
      </c>
      <c r="Y53" s="36">
        <f>SUMIFS(СВЦЭМ!$C$39:$C$782,СВЦЭМ!$A$39:$A$782,$A53,СВЦЭМ!$B$39:$B$782,Y$47)+'СЕТ СН'!$G$9+СВЦЭМ!$D$10+'СЕТ СН'!$G$5-'СЕТ СН'!$G$17</f>
        <v>5419.8955828799999</v>
      </c>
    </row>
    <row r="54" spans="1:25" ht="15.75" x14ac:dyDescent="0.2">
      <c r="A54" s="35">
        <f t="shared" si="1"/>
        <v>45023</v>
      </c>
      <c r="B54" s="36">
        <f>SUMIFS(СВЦЭМ!$C$39:$C$782,СВЦЭМ!$A$39:$A$782,$A54,СВЦЭМ!$B$39:$B$782,B$47)+'СЕТ СН'!$G$9+СВЦЭМ!$D$10+'СЕТ СН'!$G$5-'СЕТ СН'!$G$17</f>
        <v>5375.3984895399999</v>
      </c>
      <c r="C54" s="36">
        <f>SUMIFS(СВЦЭМ!$C$39:$C$782,СВЦЭМ!$A$39:$A$782,$A54,СВЦЭМ!$B$39:$B$782,C$47)+'СЕТ СН'!$G$9+СВЦЭМ!$D$10+'СЕТ СН'!$G$5-'СЕТ СН'!$G$17</f>
        <v>5450.4711217800004</v>
      </c>
      <c r="D54" s="36">
        <f>SUMIFS(СВЦЭМ!$C$39:$C$782,СВЦЭМ!$A$39:$A$782,$A54,СВЦЭМ!$B$39:$B$782,D$47)+'СЕТ СН'!$G$9+СВЦЭМ!$D$10+'СЕТ СН'!$G$5-'СЕТ СН'!$G$17</f>
        <v>5447.8701843700001</v>
      </c>
      <c r="E54" s="36">
        <f>SUMIFS(СВЦЭМ!$C$39:$C$782,СВЦЭМ!$A$39:$A$782,$A54,СВЦЭМ!$B$39:$B$782,E$47)+'СЕТ СН'!$G$9+СВЦЭМ!$D$10+'СЕТ СН'!$G$5-'СЕТ СН'!$G$17</f>
        <v>5414.7821371</v>
      </c>
      <c r="F54" s="36">
        <f>SUMIFS(СВЦЭМ!$C$39:$C$782,СВЦЭМ!$A$39:$A$782,$A54,СВЦЭМ!$B$39:$B$782,F$47)+'СЕТ СН'!$G$9+СВЦЭМ!$D$10+'СЕТ СН'!$G$5-'СЕТ СН'!$G$17</f>
        <v>5464.3783872700005</v>
      </c>
      <c r="G54" s="36">
        <f>SUMIFS(СВЦЭМ!$C$39:$C$782,СВЦЭМ!$A$39:$A$782,$A54,СВЦЭМ!$B$39:$B$782,G$47)+'СЕТ СН'!$G$9+СВЦЭМ!$D$10+'СЕТ СН'!$G$5-'СЕТ СН'!$G$17</f>
        <v>5447.9155252399996</v>
      </c>
      <c r="H54" s="36">
        <f>SUMIFS(СВЦЭМ!$C$39:$C$782,СВЦЭМ!$A$39:$A$782,$A54,СВЦЭМ!$B$39:$B$782,H$47)+'СЕТ СН'!$G$9+СВЦЭМ!$D$10+'СЕТ СН'!$G$5-'СЕТ СН'!$G$17</f>
        <v>5427.2681683600003</v>
      </c>
      <c r="I54" s="36">
        <f>SUMIFS(СВЦЭМ!$C$39:$C$782,СВЦЭМ!$A$39:$A$782,$A54,СВЦЭМ!$B$39:$B$782,I$47)+'СЕТ СН'!$G$9+СВЦЭМ!$D$10+'СЕТ СН'!$G$5-'СЕТ СН'!$G$17</f>
        <v>5315.4155690999996</v>
      </c>
      <c r="J54" s="36">
        <f>SUMIFS(СВЦЭМ!$C$39:$C$782,СВЦЭМ!$A$39:$A$782,$A54,СВЦЭМ!$B$39:$B$782,J$47)+'СЕТ СН'!$G$9+СВЦЭМ!$D$10+'СЕТ СН'!$G$5-'СЕТ СН'!$G$17</f>
        <v>5283.2592371000001</v>
      </c>
      <c r="K54" s="36">
        <f>SUMIFS(СВЦЭМ!$C$39:$C$782,СВЦЭМ!$A$39:$A$782,$A54,СВЦЭМ!$B$39:$B$782,K$47)+'СЕТ СН'!$G$9+СВЦЭМ!$D$10+'СЕТ СН'!$G$5-'СЕТ СН'!$G$17</f>
        <v>5289.5611149699998</v>
      </c>
      <c r="L54" s="36">
        <f>SUMIFS(СВЦЭМ!$C$39:$C$782,СВЦЭМ!$A$39:$A$782,$A54,СВЦЭМ!$B$39:$B$782,L$47)+'СЕТ СН'!$G$9+СВЦЭМ!$D$10+'СЕТ СН'!$G$5-'СЕТ СН'!$G$17</f>
        <v>5285.3804449700001</v>
      </c>
      <c r="M54" s="36">
        <f>SUMIFS(СВЦЭМ!$C$39:$C$782,СВЦЭМ!$A$39:$A$782,$A54,СВЦЭМ!$B$39:$B$782,M$47)+'СЕТ СН'!$G$9+СВЦЭМ!$D$10+'СЕТ СН'!$G$5-'СЕТ СН'!$G$17</f>
        <v>5327.8827499899999</v>
      </c>
      <c r="N54" s="36">
        <f>SUMIFS(СВЦЭМ!$C$39:$C$782,СВЦЭМ!$A$39:$A$782,$A54,СВЦЭМ!$B$39:$B$782,N$47)+'СЕТ СН'!$G$9+СВЦЭМ!$D$10+'СЕТ СН'!$G$5-'СЕТ СН'!$G$17</f>
        <v>5333.3690500299999</v>
      </c>
      <c r="O54" s="36">
        <f>SUMIFS(СВЦЭМ!$C$39:$C$782,СВЦЭМ!$A$39:$A$782,$A54,СВЦЭМ!$B$39:$B$782,O$47)+'СЕТ СН'!$G$9+СВЦЭМ!$D$10+'СЕТ СН'!$G$5-'СЕТ СН'!$G$17</f>
        <v>5361.8689657000004</v>
      </c>
      <c r="P54" s="36">
        <f>SUMIFS(СВЦЭМ!$C$39:$C$782,СВЦЭМ!$A$39:$A$782,$A54,СВЦЭМ!$B$39:$B$782,P$47)+'СЕТ СН'!$G$9+СВЦЭМ!$D$10+'СЕТ СН'!$G$5-'СЕТ СН'!$G$17</f>
        <v>5378.8180469500003</v>
      </c>
      <c r="Q54" s="36">
        <f>SUMIFS(СВЦЭМ!$C$39:$C$782,СВЦЭМ!$A$39:$A$782,$A54,СВЦЭМ!$B$39:$B$782,Q$47)+'СЕТ СН'!$G$9+СВЦЭМ!$D$10+'СЕТ СН'!$G$5-'СЕТ СН'!$G$17</f>
        <v>5340.41293546</v>
      </c>
      <c r="R54" s="36">
        <f>SUMIFS(СВЦЭМ!$C$39:$C$782,СВЦЭМ!$A$39:$A$782,$A54,СВЦЭМ!$B$39:$B$782,R$47)+'СЕТ СН'!$G$9+СВЦЭМ!$D$10+'СЕТ СН'!$G$5-'СЕТ СН'!$G$17</f>
        <v>5327.0178765300006</v>
      </c>
      <c r="S54" s="36">
        <f>SUMIFS(СВЦЭМ!$C$39:$C$782,СВЦЭМ!$A$39:$A$782,$A54,СВЦЭМ!$B$39:$B$782,S$47)+'СЕТ СН'!$G$9+СВЦЭМ!$D$10+'СЕТ СН'!$G$5-'СЕТ СН'!$G$17</f>
        <v>5303.7475488300006</v>
      </c>
      <c r="T54" s="36">
        <f>SUMIFS(СВЦЭМ!$C$39:$C$782,СВЦЭМ!$A$39:$A$782,$A54,СВЦЭМ!$B$39:$B$782,T$47)+'СЕТ СН'!$G$9+СВЦЭМ!$D$10+'СЕТ СН'!$G$5-'СЕТ СН'!$G$17</f>
        <v>5257.9711267299999</v>
      </c>
      <c r="U54" s="36">
        <f>SUMIFS(СВЦЭМ!$C$39:$C$782,СВЦЭМ!$A$39:$A$782,$A54,СВЦЭМ!$B$39:$B$782,U$47)+'СЕТ СН'!$G$9+СВЦЭМ!$D$10+'СЕТ СН'!$G$5-'СЕТ СН'!$G$17</f>
        <v>5222.0305561000005</v>
      </c>
      <c r="V54" s="36">
        <f>SUMIFS(СВЦЭМ!$C$39:$C$782,СВЦЭМ!$A$39:$A$782,$A54,СВЦЭМ!$B$39:$B$782,V$47)+'СЕТ СН'!$G$9+СВЦЭМ!$D$10+'СЕТ СН'!$G$5-'СЕТ СН'!$G$17</f>
        <v>5221.0705431700007</v>
      </c>
      <c r="W54" s="36">
        <f>SUMIFS(СВЦЭМ!$C$39:$C$782,СВЦЭМ!$A$39:$A$782,$A54,СВЦЭМ!$B$39:$B$782,W$47)+'СЕТ СН'!$G$9+СВЦЭМ!$D$10+'СЕТ СН'!$G$5-'СЕТ СН'!$G$17</f>
        <v>5242.7586915900001</v>
      </c>
      <c r="X54" s="36">
        <f>SUMIFS(СВЦЭМ!$C$39:$C$782,СВЦЭМ!$A$39:$A$782,$A54,СВЦЭМ!$B$39:$B$782,X$47)+'СЕТ СН'!$G$9+СВЦЭМ!$D$10+'СЕТ СН'!$G$5-'СЕТ СН'!$G$17</f>
        <v>5291.8913671400005</v>
      </c>
      <c r="Y54" s="36">
        <f>SUMIFS(СВЦЭМ!$C$39:$C$782,СВЦЭМ!$A$39:$A$782,$A54,СВЦЭМ!$B$39:$B$782,Y$47)+'СЕТ СН'!$G$9+СВЦЭМ!$D$10+'СЕТ СН'!$G$5-'СЕТ СН'!$G$17</f>
        <v>5316.3175526499999</v>
      </c>
    </row>
    <row r="55" spans="1:25" ht="15.75" x14ac:dyDescent="0.2">
      <c r="A55" s="35">
        <f t="shared" si="1"/>
        <v>45024</v>
      </c>
      <c r="B55" s="36">
        <f>SUMIFS(СВЦЭМ!$C$39:$C$782,СВЦЭМ!$A$39:$A$782,$A55,СВЦЭМ!$B$39:$B$782,B$47)+'СЕТ СН'!$G$9+СВЦЭМ!$D$10+'СЕТ СН'!$G$5-'СЕТ СН'!$G$17</f>
        <v>5419.5538437300002</v>
      </c>
      <c r="C55" s="36">
        <f>SUMIFS(СВЦЭМ!$C$39:$C$782,СВЦЭМ!$A$39:$A$782,$A55,СВЦЭМ!$B$39:$B$782,C$47)+'СЕТ СН'!$G$9+СВЦЭМ!$D$10+'СЕТ СН'!$G$5-'СЕТ СН'!$G$17</f>
        <v>5420.0076071200001</v>
      </c>
      <c r="D55" s="36">
        <f>SUMIFS(СВЦЭМ!$C$39:$C$782,СВЦЭМ!$A$39:$A$782,$A55,СВЦЭМ!$B$39:$B$782,D$47)+'СЕТ СН'!$G$9+СВЦЭМ!$D$10+'СЕТ СН'!$G$5-'СЕТ СН'!$G$17</f>
        <v>5475.24102898</v>
      </c>
      <c r="E55" s="36">
        <f>SUMIFS(СВЦЭМ!$C$39:$C$782,СВЦЭМ!$A$39:$A$782,$A55,СВЦЭМ!$B$39:$B$782,E$47)+'СЕТ СН'!$G$9+СВЦЭМ!$D$10+'СЕТ СН'!$G$5-'СЕТ СН'!$G$17</f>
        <v>5476.1618218800004</v>
      </c>
      <c r="F55" s="36">
        <f>SUMIFS(СВЦЭМ!$C$39:$C$782,СВЦЭМ!$A$39:$A$782,$A55,СВЦЭМ!$B$39:$B$782,F$47)+'СЕТ СН'!$G$9+СВЦЭМ!$D$10+'СЕТ СН'!$G$5-'СЕТ СН'!$G$17</f>
        <v>5463.7418545399996</v>
      </c>
      <c r="G55" s="36">
        <f>SUMIFS(СВЦЭМ!$C$39:$C$782,СВЦЭМ!$A$39:$A$782,$A55,СВЦЭМ!$B$39:$B$782,G$47)+'СЕТ СН'!$G$9+СВЦЭМ!$D$10+'СЕТ СН'!$G$5-'СЕТ СН'!$G$17</f>
        <v>5455.0454951199999</v>
      </c>
      <c r="H55" s="36">
        <f>SUMIFS(СВЦЭМ!$C$39:$C$782,СВЦЭМ!$A$39:$A$782,$A55,СВЦЭМ!$B$39:$B$782,H$47)+'СЕТ СН'!$G$9+СВЦЭМ!$D$10+'СЕТ СН'!$G$5-'СЕТ СН'!$G$17</f>
        <v>5463.1147555699999</v>
      </c>
      <c r="I55" s="36">
        <f>SUMIFS(СВЦЭМ!$C$39:$C$782,СВЦЭМ!$A$39:$A$782,$A55,СВЦЭМ!$B$39:$B$782,I$47)+'СЕТ СН'!$G$9+СВЦЭМ!$D$10+'СЕТ СН'!$G$5-'СЕТ СН'!$G$17</f>
        <v>5382.3624386500005</v>
      </c>
      <c r="J55" s="36">
        <f>SUMIFS(СВЦЭМ!$C$39:$C$782,СВЦЭМ!$A$39:$A$782,$A55,СВЦЭМ!$B$39:$B$782,J$47)+'СЕТ СН'!$G$9+СВЦЭМ!$D$10+'СЕТ СН'!$G$5-'СЕТ СН'!$G$17</f>
        <v>5326.0011717100006</v>
      </c>
      <c r="K55" s="36">
        <f>SUMIFS(СВЦЭМ!$C$39:$C$782,СВЦЭМ!$A$39:$A$782,$A55,СВЦЭМ!$B$39:$B$782,K$47)+'СЕТ СН'!$G$9+СВЦЭМ!$D$10+'СЕТ СН'!$G$5-'СЕТ СН'!$G$17</f>
        <v>5267.7429799300007</v>
      </c>
      <c r="L55" s="36">
        <f>SUMIFS(СВЦЭМ!$C$39:$C$782,СВЦЭМ!$A$39:$A$782,$A55,СВЦЭМ!$B$39:$B$782,L$47)+'СЕТ СН'!$G$9+СВЦЭМ!$D$10+'СЕТ СН'!$G$5-'СЕТ СН'!$G$17</f>
        <v>5246.3713393600001</v>
      </c>
      <c r="M55" s="36">
        <f>SUMIFS(СВЦЭМ!$C$39:$C$782,СВЦЭМ!$A$39:$A$782,$A55,СВЦЭМ!$B$39:$B$782,M$47)+'СЕТ СН'!$G$9+СВЦЭМ!$D$10+'СЕТ СН'!$G$5-'СЕТ СН'!$G$17</f>
        <v>5254.0030801600005</v>
      </c>
      <c r="N55" s="36">
        <f>SUMIFS(СВЦЭМ!$C$39:$C$782,СВЦЭМ!$A$39:$A$782,$A55,СВЦЭМ!$B$39:$B$782,N$47)+'СЕТ СН'!$G$9+СВЦЭМ!$D$10+'СЕТ СН'!$G$5-'СЕТ СН'!$G$17</f>
        <v>5296.4456876499999</v>
      </c>
      <c r="O55" s="36">
        <f>SUMIFS(СВЦЭМ!$C$39:$C$782,СВЦЭМ!$A$39:$A$782,$A55,СВЦЭМ!$B$39:$B$782,O$47)+'СЕТ СН'!$G$9+СВЦЭМ!$D$10+'СЕТ СН'!$G$5-'СЕТ СН'!$G$17</f>
        <v>5314.6187138000005</v>
      </c>
      <c r="P55" s="36">
        <f>SUMIFS(СВЦЭМ!$C$39:$C$782,СВЦЭМ!$A$39:$A$782,$A55,СВЦЭМ!$B$39:$B$782,P$47)+'СЕТ СН'!$G$9+СВЦЭМ!$D$10+'СЕТ СН'!$G$5-'СЕТ СН'!$G$17</f>
        <v>5338.1207482600003</v>
      </c>
      <c r="Q55" s="36">
        <f>SUMIFS(СВЦЭМ!$C$39:$C$782,СВЦЭМ!$A$39:$A$782,$A55,СВЦЭМ!$B$39:$B$782,Q$47)+'СЕТ СН'!$G$9+СВЦЭМ!$D$10+'СЕТ СН'!$G$5-'СЕТ СН'!$G$17</f>
        <v>5353.0522269600006</v>
      </c>
      <c r="R55" s="36">
        <f>SUMIFS(СВЦЭМ!$C$39:$C$782,СВЦЭМ!$A$39:$A$782,$A55,СВЦЭМ!$B$39:$B$782,R$47)+'СЕТ СН'!$G$9+СВЦЭМ!$D$10+'СЕТ СН'!$G$5-'СЕТ СН'!$G$17</f>
        <v>5358.5387304699998</v>
      </c>
      <c r="S55" s="36">
        <f>SUMIFS(СВЦЭМ!$C$39:$C$782,СВЦЭМ!$A$39:$A$782,$A55,СВЦЭМ!$B$39:$B$782,S$47)+'СЕТ СН'!$G$9+СВЦЭМ!$D$10+'СЕТ СН'!$G$5-'СЕТ СН'!$G$17</f>
        <v>5348.5583691499996</v>
      </c>
      <c r="T55" s="36">
        <f>SUMIFS(СВЦЭМ!$C$39:$C$782,СВЦЭМ!$A$39:$A$782,$A55,СВЦЭМ!$B$39:$B$782,T$47)+'СЕТ СН'!$G$9+СВЦЭМ!$D$10+'СЕТ СН'!$G$5-'СЕТ СН'!$G$17</f>
        <v>5318.8397829300002</v>
      </c>
      <c r="U55" s="36">
        <f>SUMIFS(СВЦЭМ!$C$39:$C$782,СВЦЭМ!$A$39:$A$782,$A55,СВЦЭМ!$B$39:$B$782,U$47)+'СЕТ СН'!$G$9+СВЦЭМ!$D$10+'СЕТ СН'!$G$5-'СЕТ СН'!$G$17</f>
        <v>5287.6746877000005</v>
      </c>
      <c r="V55" s="36">
        <f>SUMIFS(СВЦЭМ!$C$39:$C$782,СВЦЭМ!$A$39:$A$782,$A55,СВЦЭМ!$B$39:$B$782,V$47)+'СЕТ СН'!$G$9+СВЦЭМ!$D$10+'СЕТ СН'!$G$5-'СЕТ СН'!$G$17</f>
        <v>5245.1718465200001</v>
      </c>
      <c r="W55" s="36">
        <f>SUMIFS(СВЦЭМ!$C$39:$C$782,СВЦЭМ!$A$39:$A$782,$A55,СВЦЭМ!$B$39:$B$782,W$47)+'СЕТ СН'!$G$9+СВЦЭМ!$D$10+'СЕТ СН'!$G$5-'СЕТ СН'!$G$17</f>
        <v>5249.80212699</v>
      </c>
      <c r="X55" s="36">
        <f>SUMIFS(СВЦЭМ!$C$39:$C$782,СВЦЭМ!$A$39:$A$782,$A55,СВЦЭМ!$B$39:$B$782,X$47)+'СЕТ СН'!$G$9+СВЦЭМ!$D$10+'СЕТ СН'!$G$5-'СЕТ СН'!$G$17</f>
        <v>5277.4092839599998</v>
      </c>
      <c r="Y55" s="36">
        <f>SUMIFS(СВЦЭМ!$C$39:$C$782,СВЦЭМ!$A$39:$A$782,$A55,СВЦЭМ!$B$39:$B$782,Y$47)+'СЕТ СН'!$G$9+СВЦЭМ!$D$10+'СЕТ СН'!$G$5-'СЕТ СН'!$G$17</f>
        <v>5256.4273344499998</v>
      </c>
    </row>
    <row r="56" spans="1:25" ht="15.75" x14ac:dyDescent="0.2">
      <c r="A56" s="35">
        <f t="shared" si="1"/>
        <v>45025</v>
      </c>
      <c r="B56" s="36">
        <f>SUMIFS(СВЦЭМ!$C$39:$C$782,СВЦЭМ!$A$39:$A$782,$A56,СВЦЭМ!$B$39:$B$782,B$47)+'СЕТ СН'!$G$9+СВЦЭМ!$D$10+'СЕТ СН'!$G$5-'СЕТ СН'!$G$17</f>
        <v>5349.6691814799997</v>
      </c>
      <c r="C56" s="36">
        <f>SUMIFS(СВЦЭМ!$C$39:$C$782,СВЦЭМ!$A$39:$A$782,$A56,СВЦЭМ!$B$39:$B$782,C$47)+'СЕТ СН'!$G$9+СВЦЭМ!$D$10+'СЕТ СН'!$G$5-'СЕТ СН'!$G$17</f>
        <v>5388.3749993500005</v>
      </c>
      <c r="D56" s="36">
        <f>SUMIFS(СВЦЭМ!$C$39:$C$782,СВЦЭМ!$A$39:$A$782,$A56,СВЦЭМ!$B$39:$B$782,D$47)+'СЕТ СН'!$G$9+СВЦЭМ!$D$10+'СЕТ СН'!$G$5-'СЕТ СН'!$G$17</f>
        <v>5404.63493363</v>
      </c>
      <c r="E56" s="36">
        <f>SUMIFS(СВЦЭМ!$C$39:$C$782,СВЦЭМ!$A$39:$A$782,$A56,СВЦЭМ!$B$39:$B$782,E$47)+'СЕТ СН'!$G$9+СВЦЭМ!$D$10+'СЕТ СН'!$G$5-'СЕТ СН'!$G$17</f>
        <v>5406.1185106299999</v>
      </c>
      <c r="F56" s="36">
        <f>SUMIFS(СВЦЭМ!$C$39:$C$782,СВЦЭМ!$A$39:$A$782,$A56,СВЦЭМ!$B$39:$B$782,F$47)+'СЕТ СН'!$G$9+СВЦЭМ!$D$10+'СЕТ СН'!$G$5-'СЕТ СН'!$G$17</f>
        <v>5408.4643935200002</v>
      </c>
      <c r="G56" s="36">
        <f>SUMIFS(СВЦЭМ!$C$39:$C$782,СВЦЭМ!$A$39:$A$782,$A56,СВЦЭМ!$B$39:$B$782,G$47)+'СЕТ СН'!$G$9+СВЦЭМ!$D$10+'СЕТ СН'!$G$5-'СЕТ СН'!$G$17</f>
        <v>5371.9746546599999</v>
      </c>
      <c r="H56" s="36">
        <f>SUMIFS(СВЦЭМ!$C$39:$C$782,СВЦЭМ!$A$39:$A$782,$A56,СВЦЭМ!$B$39:$B$782,H$47)+'СЕТ СН'!$G$9+СВЦЭМ!$D$10+'СЕТ СН'!$G$5-'СЕТ СН'!$G$17</f>
        <v>5377.9519743600003</v>
      </c>
      <c r="I56" s="36">
        <f>SUMIFS(СВЦЭМ!$C$39:$C$782,СВЦЭМ!$A$39:$A$782,$A56,СВЦЭМ!$B$39:$B$782,I$47)+'СЕТ СН'!$G$9+СВЦЭМ!$D$10+'СЕТ СН'!$G$5-'СЕТ СН'!$G$17</f>
        <v>5394.8460025000004</v>
      </c>
      <c r="J56" s="36">
        <f>SUMIFS(СВЦЭМ!$C$39:$C$782,СВЦЭМ!$A$39:$A$782,$A56,СВЦЭМ!$B$39:$B$782,J$47)+'СЕТ СН'!$G$9+СВЦЭМ!$D$10+'СЕТ СН'!$G$5-'СЕТ СН'!$G$17</f>
        <v>5384.57147644</v>
      </c>
      <c r="K56" s="36">
        <f>SUMIFS(СВЦЭМ!$C$39:$C$782,СВЦЭМ!$A$39:$A$782,$A56,СВЦЭМ!$B$39:$B$782,K$47)+'СЕТ СН'!$G$9+СВЦЭМ!$D$10+'СЕТ СН'!$G$5-'СЕТ СН'!$G$17</f>
        <v>5310.1510971500002</v>
      </c>
      <c r="L56" s="36">
        <f>SUMIFS(СВЦЭМ!$C$39:$C$782,СВЦЭМ!$A$39:$A$782,$A56,СВЦЭМ!$B$39:$B$782,L$47)+'СЕТ СН'!$G$9+СВЦЭМ!$D$10+'СЕТ СН'!$G$5-'СЕТ СН'!$G$17</f>
        <v>5306.1152409300003</v>
      </c>
      <c r="M56" s="36">
        <f>SUMIFS(СВЦЭМ!$C$39:$C$782,СВЦЭМ!$A$39:$A$782,$A56,СВЦЭМ!$B$39:$B$782,M$47)+'СЕТ СН'!$G$9+СВЦЭМ!$D$10+'СЕТ СН'!$G$5-'СЕТ СН'!$G$17</f>
        <v>5319.4216305200007</v>
      </c>
      <c r="N56" s="36">
        <f>SUMIFS(СВЦЭМ!$C$39:$C$782,СВЦЭМ!$A$39:$A$782,$A56,СВЦЭМ!$B$39:$B$782,N$47)+'СЕТ СН'!$G$9+СВЦЭМ!$D$10+'СЕТ СН'!$G$5-'СЕТ СН'!$G$17</f>
        <v>5345.5570046800003</v>
      </c>
      <c r="O56" s="36">
        <f>SUMIFS(СВЦЭМ!$C$39:$C$782,СВЦЭМ!$A$39:$A$782,$A56,СВЦЭМ!$B$39:$B$782,O$47)+'СЕТ СН'!$G$9+СВЦЭМ!$D$10+'СЕТ СН'!$G$5-'СЕТ СН'!$G$17</f>
        <v>5375.0722260700004</v>
      </c>
      <c r="P56" s="36">
        <f>SUMIFS(СВЦЭМ!$C$39:$C$782,СВЦЭМ!$A$39:$A$782,$A56,СВЦЭМ!$B$39:$B$782,P$47)+'СЕТ СН'!$G$9+СВЦЭМ!$D$10+'СЕТ СН'!$G$5-'СЕТ СН'!$G$17</f>
        <v>5385.3129878600002</v>
      </c>
      <c r="Q56" s="36">
        <f>SUMIFS(СВЦЭМ!$C$39:$C$782,СВЦЭМ!$A$39:$A$782,$A56,СВЦЭМ!$B$39:$B$782,Q$47)+'СЕТ СН'!$G$9+СВЦЭМ!$D$10+'СЕТ СН'!$G$5-'СЕТ СН'!$G$17</f>
        <v>5401.6202385400002</v>
      </c>
      <c r="R56" s="36">
        <f>SUMIFS(СВЦЭМ!$C$39:$C$782,СВЦЭМ!$A$39:$A$782,$A56,СВЦЭМ!$B$39:$B$782,R$47)+'СЕТ СН'!$G$9+СВЦЭМ!$D$10+'СЕТ СН'!$G$5-'СЕТ СН'!$G$17</f>
        <v>5400.699955</v>
      </c>
      <c r="S56" s="36">
        <f>SUMIFS(СВЦЭМ!$C$39:$C$782,СВЦЭМ!$A$39:$A$782,$A56,СВЦЭМ!$B$39:$B$782,S$47)+'СЕТ СН'!$G$9+СВЦЭМ!$D$10+'СЕТ СН'!$G$5-'СЕТ СН'!$G$17</f>
        <v>5339.9187486999999</v>
      </c>
      <c r="T56" s="36">
        <f>SUMIFS(СВЦЭМ!$C$39:$C$782,СВЦЭМ!$A$39:$A$782,$A56,СВЦЭМ!$B$39:$B$782,T$47)+'СЕТ СН'!$G$9+СВЦЭМ!$D$10+'СЕТ СН'!$G$5-'СЕТ СН'!$G$17</f>
        <v>5293.5223458</v>
      </c>
      <c r="U56" s="36">
        <f>SUMIFS(СВЦЭМ!$C$39:$C$782,СВЦЭМ!$A$39:$A$782,$A56,СВЦЭМ!$B$39:$B$782,U$47)+'СЕТ СН'!$G$9+СВЦЭМ!$D$10+'СЕТ СН'!$G$5-'СЕТ СН'!$G$17</f>
        <v>5279.40878651</v>
      </c>
      <c r="V56" s="36">
        <f>SUMIFS(СВЦЭМ!$C$39:$C$782,СВЦЭМ!$A$39:$A$782,$A56,СВЦЭМ!$B$39:$B$782,V$47)+'СЕТ СН'!$G$9+СВЦЭМ!$D$10+'СЕТ СН'!$G$5-'СЕТ СН'!$G$17</f>
        <v>5245.6832452100007</v>
      </c>
      <c r="W56" s="36">
        <f>SUMIFS(СВЦЭМ!$C$39:$C$782,СВЦЭМ!$A$39:$A$782,$A56,СВЦЭМ!$B$39:$B$782,W$47)+'СЕТ СН'!$G$9+СВЦЭМ!$D$10+'СЕТ СН'!$G$5-'СЕТ СН'!$G$17</f>
        <v>5248.3320920300002</v>
      </c>
      <c r="X56" s="36">
        <f>SUMIFS(СВЦЭМ!$C$39:$C$782,СВЦЭМ!$A$39:$A$782,$A56,СВЦЭМ!$B$39:$B$782,X$47)+'СЕТ СН'!$G$9+СВЦЭМ!$D$10+'СЕТ СН'!$G$5-'СЕТ СН'!$G$17</f>
        <v>5307.1996409000003</v>
      </c>
      <c r="Y56" s="36">
        <f>SUMIFS(СВЦЭМ!$C$39:$C$782,СВЦЭМ!$A$39:$A$782,$A56,СВЦЭМ!$B$39:$B$782,Y$47)+'СЕТ СН'!$G$9+СВЦЭМ!$D$10+'СЕТ СН'!$G$5-'СЕТ СН'!$G$17</f>
        <v>5370.8498417199999</v>
      </c>
    </row>
    <row r="57" spans="1:25" ht="15.75" x14ac:dyDescent="0.2">
      <c r="A57" s="35">
        <f t="shared" si="1"/>
        <v>45026</v>
      </c>
      <c r="B57" s="36">
        <f>SUMIFS(СВЦЭМ!$C$39:$C$782,СВЦЭМ!$A$39:$A$782,$A57,СВЦЭМ!$B$39:$B$782,B$47)+'СЕТ СН'!$G$9+СВЦЭМ!$D$10+'СЕТ СН'!$G$5-'СЕТ СН'!$G$17</f>
        <v>5402.7689089100004</v>
      </c>
      <c r="C57" s="36">
        <f>SUMIFS(СВЦЭМ!$C$39:$C$782,СВЦЭМ!$A$39:$A$782,$A57,СВЦЭМ!$B$39:$B$782,C$47)+'СЕТ СН'!$G$9+СВЦЭМ!$D$10+'СЕТ СН'!$G$5-'СЕТ СН'!$G$17</f>
        <v>5419.8503093300005</v>
      </c>
      <c r="D57" s="36">
        <f>SUMIFS(СВЦЭМ!$C$39:$C$782,СВЦЭМ!$A$39:$A$782,$A57,СВЦЭМ!$B$39:$B$782,D$47)+'СЕТ СН'!$G$9+СВЦЭМ!$D$10+'СЕТ СН'!$G$5-'СЕТ СН'!$G$17</f>
        <v>5507.9628264100002</v>
      </c>
      <c r="E57" s="36">
        <f>SUMIFS(СВЦЭМ!$C$39:$C$782,СВЦЭМ!$A$39:$A$782,$A57,СВЦЭМ!$B$39:$B$782,E$47)+'СЕТ СН'!$G$9+СВЦЭМ!$D$10+'СЕТ СН'!$G$5-'СЕТ СН'!$G$17</f>
        <v>5455.7071514199997</v>
      </c>
      <c r="F57" s="36">
        <f>SUMIFS(СВЦЭМ!$C$39:$C$782,СВЦЭМ!$A$39:$A$782,$A57,СВЦЭМ!$B$39:$B$782,F$47)+'СЕТ СН'!$G$9+СВЦЭМ!$D$10+'СЕТ СН'!$G$5-'СЕТ СН'!$G$17</f>
        <v>5454.2570286299997</v>
      </c>
      <c r="G57" s="36">
        <f>SUMIFS(СВЦЭМ!$C$39:$C$782,СВЦЭМ!$A$39:$A$782,$A57,СВЦЭМ!$B$39:$B$782,G$47)+'СЕТ СН'!$G$9+СВЦЭМ!$D$10+'СЕТ СН'!$G$5-'СЕТ СН'!$G$17</f>
        <v>5449.8807236100001</v>
      </c>
      <c r="H57" s="36">
        <f>SUMIFS(СВЦЭМ!$C$39:$C$782,СВЦЭМ!$A$39:$A$782,$A57,СВЦЭМ!$B$39:$B$782,H$47)+'СЕТ СН'!$G$9+СВЦЭМ!$D$10+'СЕТ СН'!$G$5-'СЕТ СН'!$G$17</f>
        <v>5514.3324086800003</v>
      </c>
      <c r="I57" s="36">
        <f>SUMIFS(СВЦЭМ!$C$39:$C$782,СВЦЭМ!$A$39:$A$782,$A57,СВЦЭМ!$B$39:$B$782,I$47)+'СЕТ СН'!$G$9+СВЦЭМ!$D$10+'СЕТ СН'!$G$5-'СЕТ СН'!$G$17</f>
        <v>5350.6653580500006</v>
      </c>
      <c r="J57" s="36">
        <f>SUMIFS(СВЦЭМ!$C$39:$C$782,СВЦЭМ!$A$39:$A$782,$A57,СВЦЭМ!$B$39:$B$782,J$47)+'СЕТ СН'!$G$9+СВЦЭМ!$D$10+'СЕТ СН'!$G$5-'СЕТ СН'!$G$17</f>
        <v>5314.1138017700005</v>
      </c>
      <c r="K57" s="36">
        <f>SUMIFS(СВЦЭМ!$C$39:$C$782,СВЦЭМ!$A$39:$A$782,$A57,СВЦЭМ!$B$39:$B$782,K$47)+'СЕТ СН'!$G$9+СВЦЭМ!$D$10+'СЕТ СН'!$G$5-'СЕТ СН'!$G$17</f>
        <v>5316.1700322300003</v>
      </c>
      <c r="L57" s="36">
        <f>SUMIFS(СВЦЭМ!$C$39:$C$782,СВЦЭМ!$A$39:$A$782,$A57,СВЦЭМ!$B$39:$B$782,L$47)+'СЕТ СН'!$G$9+СВЦЭМ!$D$10+'СЕТ СН'!$G$5-'СЕТ СН'!$G$17</f>
        <v>5312.4513917900003</v>
      </c>
      <c r="M57" s="36">
        <f>SUMIFS(СВЦЭМ!$C$39:$C$782,СВЦЭМ!$A$39:$A$782,$A57,СВЦЭМ!$B$39:$B$782,M$47)+'СЕТ СН'!$G$9+СВЦЭМ!$D$10+'СЕТ СН'!$G$5-'СЕТ СН'!$G$17</f>
        <v>5342.1467247399996</v>
      </c>
      <c r="N57" s="36">
        <f>SUMIFS(СВЦЭМ!$C$39:$C$782,СВЦЭМ!$A$39:$A$782,$A57,СВЦЭМ!$B$39:$B$782,N$47)+'СЕТ СН'!$G$9+СВЦЭМ!$D$10+'СЕТ СН'!$G$5-'СЕТ СН'!$G$17</f>
        <v>5362.8360749599997</v>
      </c>
      <c r="O57" s="36">
        <f>SUMIFS(СВЦЭМ!$C$39:$C$782,СВЦЭМ!$A$39:$A$782,$A57,СВЦЭМ!$B$39:$B$782,O$47)+'СЕТ СН'!$G$9+СВЦЭМ!$D$10+'СЕТ СН'!$G$5-'СЕТ СН'!$G$17</f>
        <v>5395.8624670200006</v>
      </c>
      <c r="P57" s="36">
        <f>SUMIFS(СВЦЭМ!$C$39:$C$782,СВЦЭМ!$A$39:$A$782,$A57,СВЦЭМ!$B$39:$B$782,P$47)+'СЕТ СН'!$G$9+СВЦЭМ!$D$10+'СЕТ СН'!$G$5-'СЕТ СН'!$G$17</f>
        <v>5409.2722119099999</v>
      </c>
      <c r="Q57" s="36">
        <f>SUMIFS(СВЦЭМ!$C$39:$C$782,СВЦЭМ!$A$39:$A$782,$A57,СВЦЭМ!$B$39:$B$782,Q$47)+'СЕТ СН'!$G$9+СВЦЭМ!$D$10+'СЕТ СН'!$G$5-'СЕТ СН'!$G$17</f>
        <v>5409.19440149</v>
      </c>
      <c r="R57" s="36">
        <f>SUMIFS(СВЦЭМ!$C$39:$C$782,СВЦЭМ!$A$39:$A$782,$A57,СВЦЭМ!$B$39:$B$782,R$47)+'СЕТ СН'!$G$9+СВЦЭМ!$D$10+'СЕТ СН'!$G$5-'СЕТ СН'!$G$17</f>
        <v>5413.5084683100004</v>
      </c>
      <c r="S57" s="36">
        <f>SUMIFS(СВЦЭМ!$C$39:$C$782,СВЦЭМ!$A$39:$A$782,$A57,СВЦЭМ!$B$39:$B$782,S$47)+'СЕТ СН'!$G$9+СВЦЭМ!$D$10+'СЕТ СН'!$G$5-'СЕТ СН'!$G$17</f>
        <v>5395.25122526</v>
      </c>
      <c r="T57" s="36">
        <f>SUMIFS(СВЦЭМ!$C$39:$C$782,СВЦЭМ!$A$39:$A$782,$A57,СВЦЭМ!$B$39:$B$782,T$47)+'СЕТ СН'!$G$9+СВЦЭМ!$D$10+'СЕТ СН'!$G$5-'СЕТ СН'!$G$17</f>
        <v>5374.4849080000004</v>
      </c>
      <c r="U57" s="36">
        <f>SUMIFS(СВЦЭМ!$C$39:$C$782,СВЦЭМ!$A$39:$A$782,$A57,СВЦЭМ!$B$39:$B$782,U$47)+'СЕТ СН'!$G$9+СВЦЭМ!$D$10+'СЕТ СН'!$G$5-'СЕТ СН'!$G$17</f>
        <v>5354.5979128600002</v>
      </c>
      <c r="V57" s="36">
        <f>SUMIFS(СВЦЭМ!$C$39:$C$782,СВЦЭМ!$A$39:$A$782,$A57,СВЦЭМ!$B$39:$B$782,V$47)+'СЕТ СН'!$G$9+СВЦЭМ!$D$10+'СЕТ СН'!$G$5-'СЕТ СН'!$G$17</f>
        <v>5327.4437243299999</v>
      </c>
      <c r="W57" s="36">
        <f>SUMIFS(СВЦЭМ!$C$39:$C$782,СВЦЭМ!$A$39:$A$782,$A57,СВЦЭМ!$B$39:$B$782,W$47)+'СЕТ СН'!$G$9+СВЦЭМ!$D$10+'СЕТ СН'!$G$5-'СЕТ СН'!$G$17</f>
        <v>5330.3849164399999</v>
      </c>
      <c r="X57" s="36">
        <f>SUMIFS(СВЦЭМ!$C$39:$C$782,СВЦЭМ!$A$39:$A$782,$A57,СВЦЭМ!$B$39:$B$782,X$47)+'СЕТ СН'!$G$9+СВЦЭМ!$D$10+'СЕТ СН'!$G$5-'СЕТ СН'!$G$17</f>
        <v>5389.6383724900006</v>
      </c>
      <c r="Y57" s="36">
        <f>SUMIFS(СВЦЭМ!$C$39:$C$782,СВЦЭМ!$A$39:$A$782,$A57,СВЦЭМ!$B$39:$B$782,Y$47)+'СЕТ СН'!$G$9+СВЦЭМ!$D$10+'СЕТ СН'!$G$5-'СЕТ СН'!$G$17</f>
        <v>5438.62878095</v>
      </c>
    </row>
    <row r="58" spans="1:25" ht="15.75" x14ac:dyDescent="0.2">
      <c r="A58" s="35">
        <f t="shared" si="1"/>
        <v>45027</v>
      </c>
      <c r="B58" s="36">
        <f>SUMIFS(СВЦЭМ!$C$39:$C$782,СВЦЭМ!$A$39:$A$782,$A58,СВЦЭМ!$B$39:$B$782,B$47)+'СЕТ СН'!$G$9+СВЦЭМ!$D$10+'СЕТ СН'!$G$5-'СЕТ СН'!$G$17</f>
        <v>5460.3901421700002</v>
      </c>
      <c r="C58" s="36">
        <f>SUMIFS(СВЦЭМ!$C$39:$C$782,СВЦЭМ!$A$39:$A$782,$A58,СВЦЭМ!$B$39:$B$782,C$47)+'СЕТ СН'!$G$9+СВЦЭМ!$D$10+'СЕТ СН'!$G$5-'СЕТ СН'!$G$17</f>
        <v>5493.8668818799997</v>
      </c>
      <c r="D58" s="36">
        <f>SUMIFS(СВЦЭМ!$C$39:$C$782,СВЦЭМ!$A$39:$A$782,$A58,СВЦЭМ!$B$39:$B$782,D$47)+'СЕТ СН'!$G$9+СВЦЭМ!$D$10+'СЕТ СН'!$G$5-'СЕТ СН'!$G$17</f>
        <v>5435.6970242200005</v>
      </c>
      <c r="E58" s="36">
        <f>SUMIFS(СВЦЭМ!$C$39:$C$782,СВЦЭМ!$A$39:$A$782,$A58,СВЦЭМ!$B$39:$B$782,E$47)+'СЕТ СН'!$G$9+СВЦЭМ!$D$10+'СЕТ СН'!$G$5-'СЕТ СН'!$G$17</f>
        <v>5546.3348384700002</v>
      </c>
      <c r="F58" s="36">
        <f>SUMIFS(СВЦЭМ!$C$39:$C$782,СВЦЭМ!$A$39:$A$782,$A58,СВЦЭМ!$B$39:$B$782,F$47)+'СЕТ СН'!$G$9+СВЦЭМ!$D$10+'СЕТ СН'!$G$5-'СЕТ СН'!$G$17</f>
        <v>5563.5625664399995</v>
      </c>
      <c r="G58" s="36">
        <f>SUMIFS(СВЦЭМ!$C$39:$C$782,СВЦЭМ!$A$39:$A$782,$A58,СВЦЭМ!$B$39:$B$782,G$47)+'СЕТ СН'!$G$9+СВЦЭМ!$D$10+'СЕТ СН'!$G$5-'СЕТ СН'!$G$17</f>
        <v>5419.6691017900002</v>
      </c>
      <c r="H58" s="36">
        <f>SUMIFS(СВЦЭМ!$C$39:$C$782,СВЦЭМ!$A$39:$A$782,$A58,СВЦЭМ!$B$39:$B$782,H$47)+'СЕТ СН'!$G$9+СВЦЭМ!$D$10+'СЕТ СН'!$G$5-'СЕТ СН'!$G$17</f>
        <v>5444.0904217699999</v>
      </c>
      <c r="I58" s="36">
        <f>SUMIFS(СВЦЭМ!$C$39:$C$782,СВЦЭМ!$A$39:$A$782,$A58,СВЦЭМ!$B$39:$B$782,I$47)+'СЕТ СН'!$G$9+СВЦЭМ!$D$10+'СЕТ СН'!$G$5-'СЕТ СН'!$G$17</f>
        <v>5391.73919234</v>
      </c>
      <c r="J58" s="36">
        <f>SUMIFS(СВЦЭМ!$C$39:$C$782,СВЦЭМ!$A$39:$A$782,$A58,СВЦЭМ!$B$39:$B$782,J$47)+'СЕТ СН'!$G$9+СВЦЭМ!$D$10+'СЕТ СН'!$G$5-'СЕТ СН'!$G$17</f>
        <v>5355.6963346299999</v>
      </c>
      <c r="K58" s="36">
        <f>SUMIFS(СВЦЭМ!$C$39:$C$782,СВЦЭМ!$A$39:$A$782,$A58,СВЦЭМ!$B$39:$B$782,K$47)+'СЕТ СН'!$G$9+СВЦЭМ!$D$10+'СЕТ СН'!$G$5-'СЕТ СН'!$G$17</f>
        <v>5315.9198736400003</v>
      </c>
      <c r="L58" s="36">
        <f>SUMIFS(СВЦЭМ!$C$39:$C$782,СВЦЭМ!$A$39:$A$782,$A58,СВЦЭМ!$B$39:$B$782,L$47)+'СЕТ СН'!$G$9+СВЦЭМ!$D$10+'СЕТ СН'!$G$5-'СЕТ СН'!$G$17</f>
        <v>5324.8948763999997</v>
      </c>
      <c r="M58" s="36">
        <f>SUMIFS(СВЦЭМ!$C$39:$C$782,СВЦЭМ!$A$39:$A$782,$A58,СВЦЭМ!$B$39:$B$782,M$47)+'СЕТ СН'!$G$9+СВЦЭМ!$D$10+'СЕТ СН'!$G$5-'СЕТ СН'!$G$17</f>
        <v>5336.5455018800003</v>
      </c>
      <c r="N58" s="36">
        <f>SUMIFS(СВЦЭМ!$C$39:$C$782,СВЦЭМ!$A$39:$A$782,$A58,СВЦЭМ!$B$39:$B$782,N$47)+'СЕТ СН'!$G$9+СВЦЭМ!$D$10+'СЕТ СН'!$G$5-'СЕТ СН'!$G$17</f>
        <v>5335.9234442400002</v>
      </c>
      <c r="O58" s="36">
        <f>SUMIFS(СВЦЭМ!$C$39:$C$782,СВЦЭМ!$A$39:$A$782,$A58,СВЦЭМ!$B$39:$B$782,O$47)+'СЕТ СН'!$G$9+СВЦЭМ!$D$10+'СЕТ СН'!$G$5-'СЕТ СН'!$G$17</f>
        <v>5365.9470815599998</v>
      </c>
      <c r="P58" s="36">
        <f>SUMIFS(СВЦЭМ!$C$39:$C$782,СВЦЭМ!$A$39:$A$782,$A58,СВЦЭМ!$B$39:$B$782,P$47)+'СЕТ СН'!$G$9+СВЦЭМ!$D$10+'СЕТ СН'!$G$5-'СЕТ СН'!$G$17</f>
        <v>5389.5166678400001</v>
      </c>
      <c r="Q58" s="36">
        <f>SUMIFS(СВЦЭМ!$C$39:$C$782,СВЦЭМ!$A$39:$A$782,$A58,СВЦЭМ!$B$39:$B$782,Q$47)+'СЕТ СН'!$G$9+СВЦЭМ!$D$10+'СЕТ СН'!$G$5-'СЕТ СН'!$G$17</f>
        <v>5390.8608452500002</v>
      </c>
      <c r="R58" s="36">
        <f>SUMIFS(СВЦЭМ!$C$39:$C$782,СВЦЭМ!$A$39:$A$782,$A58,СВЦЭМ!$B$39:$B$782,R$47)+'СЕТ СН'!$G$9+СВЦЭМ!$D$10+'СЕТ СН'!$G$5-'СЕТ СН'!$G$17</f>
        <v>5357.7668655300004</v>
      </c>
      <c r="S58" s="36">
        <f>SUMIFS(СВЦЭМ!$C$39:$C$782,СВЦЭМ!$A$39:$A$782,$A58,СВЦЭМ!$B$39:$B$782,S$47)+'СЕТ СН'!$G$9+СВЦЭМ!$D$10+'СЕТ СН'!$G$5-'СЕТ СН'!$G$17</f>
        <v>5357.1357903900007</v>
      </c>
      <c r="T58" s="36">
        <f>SUMIFS(СВЦЭМ!$C$39:$C$782,СВЦЭМ!$A$39:$A$782,$A58,СВЦЭМ!$B$39:$B$782,T$47)+'СЕТ СН'!$G$9+СВЦЭМ!$D$10+'СЕТ СН'!$G$5-'СЕТ СН'!$G$17</f>
        <v>5316.2518335100003</v>
      </c>
      <c r="U58" s="36">
        <f>SUMIFS(СВЦЭМ!$C$39:$C$782,СВЦЭМ!$A$39:$A$782,$A58,СВЦЭМ!$B$39:$B$782,U$47)+'СЕТ СН'!$G$9+СВЦЭМ!$D$10+'СЕТ СН'!$G$5-'СЕТ СН'!$G$17</f>
        <v>5330.1964007400002</v>
      </c>
      <c r="V58" s="36">
        <f>SUMIFS(СВЦЭМ!$C$39:$C$782,СВЦЭМ!$A$39:$A$782,$A58,СВЦЭМ!$B$39:$B$782,V$47)+'СЕТ СН'!$G$9+СВЦЭМ!$D$10+'СЕТ СН'!$G$5-'СЕТ СН'!$G$17</f>
        <v>5299.9019867300003</v>
      </c>
      <c r="W58" s="36">
        <f>SUMIFS(СВЦЭМ!$C$39:$C$782,СВЦЭМ!$A$39:$A$782,$A58,СВЦЭМ!$B$39:$B$782,W$47)+'СЕТ СН'!$G$9+СВЦЭМ!$D$10+'СЕТ СН'!$G$5-'СЕТ СН'!$G$17</f>
        <v>5288.7694582700005</v>
      </c>
      <c r="X58" s="36">
        <f>SUMIFS(СВЦЭМ!$C$39:$C$782,СВЦЭМ!$A$39:$A$782,$A58,СВЦЭМ!$B$39:$B$782,X$47)+'СЕТ СН'!$G$9+СВЦЭМ!$D$10+'СЕТ СН'!$G$5-'СЕТ СН'!$G$17</f>
        <v>5347.1735629100003</v>
      </c>
      <c r="Y58" s="36">
        <f>SUMIFS(СВЦЭМ!$C$39:$C$782,СВЦЭМ!$A$39:$A$782,$A58,СВЦЭМ!$B$39:$B$782,Y$47)+'СЕТ СН'!$G$9+СВЦЭМ!$D$10+'СЕТ СН'!$G$5-'СЕТ СН'!$G$17</f>
        <v>5400.0074112500006</v>
      </c>
    </row>
    <row r="59" spans="1:25" ht="15.75" x14ac:dyDescent="0.2">
      <c r="A59" s="35">
        <f t="shared" si="1"/>
        <v>45028</v>
      </c>
      <c r="B59" s="36">
        <f>SUMIFS(СВЦЭМ!$C$39:$C$782,СВЦЭМ!$A$39:$A$782,$A59,СВЦЭМ!$B$39:$B$782,B$47)+'СЕТ СН'!$G$9+СВЦЭМ!$D$10+'СЕТ СН'!$G$5-'СЕТ СН'!$G$17</f>
        <v>5383.8221557100005</v>
      </c>
      <c r="C59" s="36">
        <f>SUMIFS(СВЦЭМ!$C$39:$C$782,СВЦЭМ!$A$39:$A$782,$A59,СВЦЭМ!$B$39:$B$782,C$47)+'СЕТ СН'!$G$9+СВЦЭМ!$D$10+'СЕТ СН'!$G$5-'СЕТ СН'!$G$17</f>
        <v>5484.74007325</v>
      </c>
      <c r="D59" s="36">
        <f>SUMIFS(СВЦЭМ!$C$39:$C$782,СВЦЭМ!$A$39:$A$782,$A59,СВЦЭМ!$B$39:$B$782,D$47)+'СЕТ СН'!$G$9+СВЦЭМ!$D$10+'СЕТ СН'!$G$5-'СЕТ СН'!$G$17</f>
        <v>5499.7378074000007</v>
      </c>
      <c r="E59" s="36">
        <f>SUMIFS(СВЦЭМ!$C$39:$C$782,СВЦЭМ!$A$39:$A$782,$A59,СВЦЭМ!$B$39:$B$782,E$47)+'СЕТ СН'!$G$9+СВЦЭМ!$D$10+'СЕТ СН'!$G$5-'СЕТ СН'!$G$17</f>
        <v>5503.1245347200002</v>
      </c>
      <c r="F59" s="36">
        <f>SUMIFS(СВЦЭМ!$C$39:$C$782,СВЦЭМ!$A$39:$A$782,$A59,СВЦЭМ!$B$39:$B$782,F$47)+'СЕТ СН'!$G$9+СВЦЭМ!$D$10+'СЕТ СН'!$G$5-'СЕТ СН'!$G$17</f>
        <v>5473.0029066799998</v>
      </c>
      <c r="G59" s="36">
        <f>SUMIFS(СВЦЭМ!$C$39:$C$782,СВЦЭМ!$A$39:$A$782,$A59,СВЦЭМ!$B$39:$B$782,G$47)+'СЕТ СН'!$G$9+СВЦЭМ!$D$10+'СЕТ СН'!$G$5-'СЕТ СН'!$G$17</f>
        <v>5435.5902169600004</v>
      </c>
      <c r="H59" s="36">
        <f>SUMIFS(СВЦЭМ!$C$39:$C$782,СВЦЭМ!$A$39:$A$782,$A59,СВЦЭМ!$B$39:$B$782,H$47)+'СЕТ СН'!$G$9+СВЦЭМ!$D$10+'СЕТ СН'!$G$5-'СЕТ СН'!$G$17</f>
        <v>5380.3584856500001</v>
      </c>
      <c r="I59" s="36">
        <f>SUMIFS(СВЦЭМ!$C$39:$C$782,СВЦЭМ!$A$39:$A$782,$A59,СВЦЭМ!$B$39:$B$782,I$47)+'СЕТ СН'!$G$9+СВЦЭМ!$D$10+'СЕТ СН'!$G$5-'СЕТ СН'!$G$17</f>
        <v>5317.8805190900002</v>
      </c>
      <c r="J59" s="36">
        <f>SUMIFS(СВЦЭМ!$C$39:$C$782,СВЦЭМ!$A$39:$A$782,$A59,СВЦЭМ!$B$39:$B$782,J$47)+'СЕТ СН'!$G$9+СВЦЭМ!$D$10+'СЕТ СН'!$G$5-'СЕТ СН'!$G$17</f>
        <v>5301.5049075200004</v>
      </c>
      <c r="K59" s="36">
        <f>SUMIFS(СВЦЭМ!$C$39:$C$782,СВЦЭМ!$A$39:$A$782,$A59,СВЦЭМ!$B$39:$B$782,K$47)+'СЕТ СН'!$G$9+СВЦЭМ!$D$10+'СЕТ СН'!$G$5-'СЕТ СН'!$G$17</f>
        <v>5279.1334864099999</v>
      </c>
      <c r="L59" s="36">
        <f>SUMIFS(СВЦЭМ!$C$39:$C$782,СВЦЭМ!$A$39:$A$782,$A59,СВЦЭМ!$B$39:$B$782,L$47)+'СЕТ СН'!$G$9+СВЦЭМ!$D$10+'СЕТ СН'!$G$5-'СЕТ СН'!$G$17</f>
        <v>5291.78289907</v>
      </c>
      <c r="M59" s="36">
        <f>SUMIFS(СВЦЭМ!$C$39:$C$782,СВЦЭМ!$A$39:$A$782,$A59,СВЦЭМ!$B$39:$B$782,M$47)+'СЕТ СН'!$G$9+СВЦЭМ!$D$10+'СЕТ СН'!$G$5-'СЕТ СН'!$G$17</f>
        <v>5294.95400634</v>
      </c>
      <c r="N59" s="36">
        <f>SUMIFS(СВЦЭМ!$C$39:$C$782,СВЦЭМ!$A$39:$A$782,$A59,СВЦЭМ!$B$39:$B$782,N$47)+'СЕТ СН'!$G$9+СВЦЭМ!$D$10+'СЕТ СН'!$G$5-'СЕТ СН'!$G$17</f>
        <v>5311.6661297800001</v>
      </c>
      <c r="O59" s="36">
        <f>SUMIFS(СВЦЭМ!$C$39:$C$782,СВЦЭМ!$A$39:$A$782,$A59,СВЦЭМ!$B$39:$B$782,O$47)+'СЕТ СН'!$G$9+СВЦЭМ!$D$10+'СЕТ СН'!$G$5-'СЕТ СН'!$G$17</f>
        <v>5309.1872252000003</v>
      </c>
      <c r="P59" s="36">
        <f>SUMIFS(СВЦЭМ!$C$39:$C$782,СВЦЭМ!$A$39:$A$782,$A59,СВЦЭМ!$B$39:$B$782,P$47)+'СЕТ СН'!$G$9+СВЦЭМ!$D$10+'СЕТ СН'!$G$5-'СЕТ СН'!$G$17</f>
        <v>5329.13335628</v>
      </c>
      <c r="Q59" s="36">
        <f>SUMIFS(СВЦЭМ!$C$39:$C$782,СВЦЭМ!$A$39:$A$782,$A59,СВЦЭМ!$B$39:$B$782,Q$47)+'СЕТ СН'!$G$9+СВЦЭМ!$D$10+'СЕТ СН'!$G$5-'СЕТ СН'!$G$17</f>
        <v>5346.1995417600001</v>
      </c>
      <c r="R59" s="36">
        <f>SUMIFS(СВЦЭМ!$C$39:$C$782,СВЦЭМ!$A$39:$A$782,$A59,СВЦЭМ!$B$39:$B$782,R$47)+'СЕТ СН'!$G$9+СВЦЭМ!$D$10+'СЕТ СН'!$G$5-'СЕТ СН'!$G$17</f>
        <v>5340.0610300300004</v>
      </c>
      <c r="S59" s="36">
        <f>SUMIFS(СВЦЭМ!$C$39:$C$782,СВЦЭМ!$A$39:$A$782,$A59,СВЦЭМ!$B$39:$B$782,S$47)+'СЕТ СН'!$G$9+СВЦЭМ!$D$10+'СЕТ СН'!$G$5-'СЕТ СН'!$G$17</f>
        <v>5325.4344142899999</v>
      </c>
      <c r="T59" s="36">
        <f>SUMIFS(СВЦЭМ!$C$39:$C$782,СВЦЭМ!$A$39:$A$782,$A59,СВЦЭМ!$B$39:$B$782,T$47)+'СЕТ СН'!$G$9+СВЦЭМ!$D$10+'СЕТ СН'!$G$5-'СЕТ СН'!$G$17</f>
        <v>5263.0428603600003</v>
      </c>
      <c r="U59" s="36">
        <f>SUMIFS(СВЦЭМ!$C$39:$C$782,СВЦЭМ!$A$39:$A$782,$A59,СВЦЭМ!$B$39:$B$782,U$47)+'СЕТ СН'!$G$9+СВЦЭМ!$D$10+'СЕТ СН'!$G$5-'СЕТ СН'!$G$17</f>
        <v>5277.7596556900007</v>
      </c>
      <c r="V59" s="36">
        <f>SUMIFS(СВЦЭМ!$C$39:$C$782,СВЦЭМ!$A$39:$A$782,$A59,СВЦЭМ!$B$39:$B$782,V$47)+'СЕТ СН'!$G$9+СВЦЭМ!$D$10+'СЕТ СН'!$G$5-'СЕТ СН'!$G$17</f>
        <v>5209.1559591599998</v>
      </c>
      <c r="W59" s="36">
        <f>SUMIFS(СВЦЭМ!$C$39:$C$782,СВЦЭМ!$A$39:$A$782,$A59,СВЦЭМ!$B$39:$B$782,W$47)+'СЕТ СН'!$G$9+СВЦЭМ!$D$10+'СЕТ СН'!$G$5-'СЕТ СН'!$G$17</f>
        <v>5188.8593923500002</v>
      </c>
      <c r="X59" s="36">
        <f>SUMIFS(СВЦЭМ!$C$39:$C$782,СВЦЭМ!$A$39:$A$782,$A59,СВЦЭМ!$B$39:$B$782,X$47)+'СЕТ СН'!$G$9+СВЦЭМ!$D$10+'СЕТ СН'!$G$5-'СЕТ СН'!$G$17</f>
        <v>5227.8004790100003</v>
      </c>
      <c r="Y59" s="36">
        <f>SUMIFS(СВЦЭМ!$C$39:$C$782,СВЦЭМ!$A$39:$A$782,$A59,СВЦЭМ!$B$39:$B$782,Y$47)+'СЕТ СН'!$G$9+СВЦЭМ!$D$10+'СЕТ СН'!$G$5-'СЕТ СН'!$G$17</f>
        <v>5300.0954983000001</v>
      </c>
    </row>
    <row r="60" spans="1:25" ht="15.75" x14ac:dyDescent="0.2">
      <c r="A60" s="35">
        <f t="shared" si="1"/>
        <v>45029</v>
      </c>
      <c r="B60" s="36">
        <f>SUMIFS(СВЦЭМ!$C$39:$C$782,СВЦЭМ!$A$39:$A$782,$A60,СВЦЭМ!$B$39:$B$782,B$47)+'СЕТ СН'!$G$9+СВЦЭМ!$D$10+'СЕТ СН'!$G$5-'СЕТ СН'!$G$17</f>
        <v>5449.0301897099998</v>
      </c>
      <c r="C60" s="36">
        <f>SUMIFS(СВЦЭМ!$C$39:$C$782,СВЦЭМ!$A$39:$A$782,$A60,СВЦЭМ!$B$39:$B$782,C$47)+'СЕТ СН'!$G$9+СВЦЭМ!$D$10+'СЕТ СН'!$G$5-'СЕТ СН'!$G$17</f>
        <v>5474.8454995000002</v>
      </c>
      <c r="D60" s="36">
        <f>SUMIFS(СВЦЭМ!$C$39:$C$782,СВЦЭМ!$A$39:$A$782,$A60,СВЦЭМ!$B$39:$B$782,D$47)+'СЕТ СН'!$G$9+СВЦЭМ!$D$10+'СЕТ СН'!$G$5-'СЕТ СН'!$G$17</f>
        <v>5520.6626290799995</v>
      </c>
      <c r="E60" s="36">
        <f>SUMIFS(СВЦЭМ!$C$39:$C$782,СВЦЭМ!$A$39:$A$782,$A60,СВЦЭМ!$B$39:$B$782,E$47)+'СЕТ СН'!$G$9+СВЦЭМ!$D$10+'СЕТ СН'!$G$5-'СЕТ СН'!$G$17</f>
        <v>5536.8962623299994</v>
      </c>
      <c r="F60" s="36">
        <f>SUMIFS(СВЦЭМ!$C$39:$C$782,СВЦЭМ!$A$39:$A$782,$A60,СВЦЭМ!$B$39:$B$782,F$47)+'СЕТ СН'!$G$9+СВЦЭМ!$D$10+'СЕТ СН'!$G$5-'СЕТ СН'!$G$17</f>
        <v>5493.8147588700003</v>
      </c>
      <c r="G60" s="36">
        <f>SUMIFS(СВЦЭМ!$C$39:$C$782,СВЦЭМ!$A$39:$A$782,$A60,СВЦЭМ!$B$39:$B$782,G$47)+'СЕТ СН'!$G$9+СВЦЭМ!$D$10+'СЕТ СН'!$G$5-'СЕТ СН'!$G$17</f>
        <v>5464.5268351800005</v>
      </c>
      <c r="H60" s="36">
        <f>SUMIFS(СВЦЭМ!$C$39:$C$782,СВЦЭМ!$A$39:$A$782,$A60,СВЦЭМ!$B$39:$B$782,H$47)+'СЕТ СН'!$G$9+СВЦЭМ!$D$10+'СЕТ СН'!$G$5-'СЕТ СН'!$G$17</f>
        <v>5372.3702764899999</v>
      </c>
      <c r="I60" s="36">
        <f>SUMIFS(СВЦЭМ!$C$39:$C$782,СВЦЭМ!$A$39:$A$782,$A60,СВЦЭМ!$B$39:$B$782,I$47)+'СЕТ СН'!$G$9+СВЦЭМ!$D$10+'СЕТ СН'!$G$5-'СЕТ СН'!$G$17</f>
        <v>5385.0404444699998</v>
      </c>
      <c r="J60" s="36">
        <f>SUMIFS(СВЦЭМ!$C$39:$C$782,СВЦЭМ!$A$39:$A$782,$A60,СВЦЭМ!$B$39:$B$782,J$47)+'СЕТ СН'!$G$9+СВЦЭМ!$D$10+'СЕТ СН'!$G$5-'СЕТ СН'!$G$17</f>
        <v>5349.6940537099999</v>
      </c>
      <c r="K60" s="36">
        <f>SUMIFS(СВЦЭМ!$C$39:$C$782,СВЦЭМ!$A$39:$A$782,$A60,СВЦЭМ!$B$39:$B$782,K$47)+'СЕТ СН'!$G$9+СВЦЭМ!$D$10+'СЕТ СН'!$G$5-'СЕТ СН'!$G$17</f>
        <v>5328.7104796100002</v>
      </c>
      <c r="L60" s="36">
        <f>SUMIFS(СВЦЭМ!$C$39:$C$782,СВЦЭМ!$A$39:$A$782,$A60,СВЦЭМ!$B$39:$B$782,L$47)+'СЕТ СН'!$G$9+СВЦЭМ!$D$10+'СЕТ СН'!$G$5-'СЕТ СН'!$G$17</f>
        <v>5310.6877309400006</v>
      </c>
      <c r="M60" s="36">
        <f>SUMIFS(СВЦЭМ!$C$39:$C$782,СВЦЭМ!$A$39:$A$782,$A60,СВЦЭМ!$B$39:$B$782,M$47)+'СЕТ СН'!$G$9+СВЦЭМ!$D$10+'СЕТ СН'!$G$5-'СЕТ СН'!$G$17</f>
        <v>5318.2926610600007</v>
      </c>
      <c r="N60" s="36">
        <f>SUMIFS(СВЦЭМ!$C$39:$C$782,СВЦЭМ!$A$39:$A$782,$A60,СВЦЭМ!$B$39:$B$782,N$47)+'СЕТ СН'!$G$9+СВЦЭМ!$D$10+'СЕТ СН'!$G$5-'СЕТ СН'!$G$17</f>
        <v>5308.41312595</v>
      </c>
      <c r="O60" s="36">
        <f>SUMIFS(СВЦЭМ!$C$39:$C$782,СВЦЭМ!$A$39:$A$782,$A60,СВЦЭМ!$B$39:$B$782,O$47)+'СЕТ СН'!$G$9+СВЦЭМ!$D$10+'СЕТ СН'!$G$5-'СЕТ СН'!$G$17</f>
        <v>5334.9707189000001</v>
      </c>
      <c r="P60" s="36">
        <f>SUMIFS(СВЦЭМ!$C$39:$C$782,СВЦЭМ!$A$39:$A$782,$A60,СВЦЭМ!$B$39:$B$782,P$47)+'СЕТ СН'!$G$9+СВЦЭМ!$D$10+'СЕТ СН'!$G$5-'СЕТ СН'!$G$17</f>
        <v>5396.6461439800005</v>
      </c>
      <c r="Q60" s="36">
        <f>SUMIFS(СВЦЭМ!$C$39:$C$782,СВЦЭМ!$A$39:$A$782,$A60,СВЦЭМ!$B$39:$B$782,Q$47)+'СЕТ СН'!$G$9+СВЦЭМ!$D$10+'СЕТ СН'!$G$5-'СЕТ СН'!$G$17</f>
        <v>5406.7621699000001</v>
      </c>
      <c r="R60" s="36">
        <f>SUMIFS(СВЦЭМ!$C$39:$C$782,СВЦЭМ!$A$39:$A$782,$A60,СВЦЭМ!$B$39:$B$782,R$47)+'СЕТ СН'!$G$9+СВЦЭМ!$D$10+'СЕТ СН'!$G$5-'СЕТ СН'!$G$17</f>
        <v>5398.9462621500006</v>
      </c>
      <c r="S60" s="36">
        <f>SUMIFS(СВЦЭМ!$C$39:$C$782,СВЦЭМ!$A$39:$A$782,$A60,СВЦЭМ!$B$39:$B$782,S$47)+'СЕТ СН'!$G$9+СВЦЭМ!$D$10+'СЕТ СН'!$G$5-'СЕТ СН'!$G$17</f>
        <v>5397.4502680100004</v>
      </c>
      <c r="T60" s="36">
        <f>SUMIFS(СВЦЭМ!$C$39:$C$782,СВЦЭМ!$A$39:$A$782,$A60,СВЦЭМ!$B$39:$B$782,T$47)+'СЕТ СН'!$G$9+СВЦЭМ!$D$10+'СЕТ СН'!$G$5-'СЕТ СН'!$G$17</f>
        <v>5343.1792315100001</v>
      </c>
      <c r="U60" s="36">
        <f>SUMIFS(СВЦЭМ!$C$39:$C$782,СВЦЭМ!$A$39:$A$782,$A60,СВЦЭМ!$B$39:$B$782,U$47)+'СЕТ СН'!$G$9+СВЦЭМ!$D$10+'СЕТ СН'!$G$5-'СЕТ СН'!$G$17</f>
        <v>5318.6237492700002</v>
      </c>
      <c r="V60" s="36">
        <f>SUMIFS(СВЦЭМ!$C$39:$C$782,СВЦЭМ!$A$39:$A$782,$A60,СВЦЭМ!$B$39:$B$782,V$47)+'СЕТ СН'!$G$9+СВЦЭМ!$D$10+'СЕТ СН'!$G$5-'СЕТ СН'!$G$17</f>
        <v>5292.5486470800006</v>
      </c>
      <c r="W60" s="36">
        <f>SUMIFS(СВЦЭМ!$C$39:$C$782,СВЦЭМ!$A$39:$A$782,$A60,СВЦЭМ!$B$39:$B$782,W$47)+'СЕТ СН'!$G$9+СВЦЭМ!$D$10+'СЕТ СН'!$G$5-'СЕТ СН'!$G$17</f>
        <v>5256.9906157400001</v>
      </c>
      <c r="X60" s="36">
        <f>SUMIFS(СВЦЭМ!$C$39:$C$782,СВЦЭМ!$A$39:$A$782,$A60,СВЦЭМ!$B$39:$B$782,X$47)+'СЕТ СН'!$G$9+СВЦЭМ!$D$10+'СЕТ СН'!$G$5-'СЕТ СН'!$G$17</f>
        <v>5312.6820856800005</v>
      </c>
      <c r="Y60" s="36">
        <f>SUMIFS(СВЦЭМ!$C$39:$C$782,СВЦЭМ!$A$39:$A$782,$A60,СВЦЭМ!$B$39:$B$782,Y$47)+'СЕТ СН'!$G$9+СВЦЭМ!$D$10+'СЕТ СН'!$G$5-'СЕТ СН'!$G$17</f>
        <v>5363.4670447999997</v>
      </c>
    </row>
    <row r="61" spans="1:25" ht="15.75" x14ac:dyDescent="0.2">
      <c r="A61" s="35">
        <f t="shared" si="1"/>
        <v>45030</v>
      </c>
      <c r="B61" s="36">
        <f>SUMIFS(СВЦЭМ!$C$39:$C$782,СВЦЭМ!$A$39:$A$782,$A61,СВЦЭМ!$B$39:$B$782,B$47)+'СЕТ СН'!$G$9+СВЦЭМ!$D$10+'СЕТ СН'!$G$5-'СЕТ СН'!$G$17</f>
        <v>5418.9046162600007</v>
      </c>
      <c r="C61" s="36">
        <f>SUMIFS(СВЦЭМ!$C$39:$C$782,СВЦЭМ!$A$39:$A$782,$A61,СВЦЭМ!$B$39:$B$782,C$47)+'СЕТ СН'!$G$9+СВЦЭМ!$D$10+'СЕТ СН'!$G$5-'СЕТ СН'!$G$17</f>
        <v>5485.0799146500003</v>
      </c>
      <c r="D61" s="36">
        <f>SUMIFS(СВЦЭМ!$C$39:$C$782,СВЦЭМ!$A$39:$A$782,$A61,СВЦЭМ!$B$39:$B$782,D$47)+'СЕТ СН'!$G$9+СВЦЭМ!$D$10+'СЕТ СН'!$G$5-'СЕТ СН'!$G$17</f>
        <v>5479.5268929900003</v>
      </c>
      <c r="E61" s="36">
        <f>SUMIFS(СВЦЭМ!$C$39:$C$782,СВЦЭМ!$A$39:$A$782,$A61,СВЦЭМ!$B$39:$B$782,E$47)+'СЕТ СН'!$G$9+СВЦЭМ!$D$10+'СЕТ СН'!$G$5-'СЕТ СН'!$G$17</f>
        <v>5479.5429538500002</v>
      </c>
      <c r="F61" s="36">
        <f>SUMIFS(СВЦЭМ!$C$39:$C$782,СВЦЭМ!$A$39:$A$782,$A61,СВЦЭМ!$B$39:$B$782,F$47)+'СЕТ СН'!$G$9+СВЦЭМ!$D$10+'СЕТ СН'!$G$5-'СЕТ СН'!$G$17</f>
        <v>5489.1669825600002</v>
      </c>
      <c r="G61" s="36">
        <f>SUMIFS(СВЦЭМ!$C$39:$C$782,СВЦЭМ!$A$39:$A$782,$A61,СВЦЭМ!$B$39:$B$782,G$47)+'СЕТ СН'!$G$9+СВЦЭМ!$D$10+'СЕТ СН'!$G$5-'СЕТ СН'!$G$17</f>
        <v>5480.5277585900003</v>
      </c>
      <c r="H61" s="36">
        <f>SUMIFS(СВЦЭМ!$C$39:$C$782,СВЦЭМ!$A$39:$A$782,$A61,СВЦЭМ!$B$39:$B$782,H$47)+'СЕТ СН'!$G$9+СВЦЭМ!$D$10+'СЕТ СН'!$G$5-'СЕТ СН'!$G$17</f>
        <v>5446.7365587599998</v>
      </c>
      <c r="I61" s="36">
        <f>SUMIFS(СВЦЭМ!$C$39:$C$782,СВЦЭМ!$A$39:$A$782,$A61,СВЦЭМ!$B$39:$B$782,I$47)+'СЕТ СН'!$G$9+СВЦЭМ!$D$10+'СЕТ СН'!$G$5-'СЕТ СН'!$G$17</f>
        <v>5378.9205127599998</v>
      </c>
      <c r="J61" s="36">
        <f>SUMIFS(СВЦЭМ!$C$39:$C$782,СВЦЭМ!$A$39:$A$782,$A61,СВЦЭМ!$B$39:$B$782,J$47)+'СЕТ СН'!$G$9+СВЦЭМ!$D$10+'СЕТ СН'!$G$5-'СЕТ СН'!$G$17</f>
        <v>5350.6513954900001</v>
      </c>
      <c r="K61" s="36">
        <f>SUMIFS(СВЦЭМ!$C$39:$C$782,СВЦЭМ!$A$39:$A$782,$A61,СВЦЭМ!$B$39:$B$782,K$47)+'СЕТ СН'!$G$9+СВЦЭМ!$D$10+'СЕТ СН'!$G$5-'СЕТ СН'!$G$17</f>
        <v>5330.4463215699998</v>
      </c>
      <c r="L61" s="36">
        <f>SUMIFS(СВЦЭМ!$C$39:$C$782,СВЦЭМ!$A$39:$A$782,$A61,СВЦЭМ!$B$39:$B$782,L$47)+'СЕТ СН'!$G$9+СВЦЭМ!$D$10+'СЕТ СН'!$G$5-'СЕТ СН'!$G$17</f>
        <v>5328.7013698400006</v>
      </c>
      <c r="M61" s="36">
        <f>SUMIFS(СВЦЭМ!$C$39:$C$782,СВЦЭМ!$A$39:$A$782,$A61,СВЦЭМ!$B$39:$B$782,M$47)+'СЕТ СН'!$G$9+СВЦЭМ!$D$10+'СЕТ СН'!$G$5-'СЕТ СН'!$G$17</f>
        <v>5350.1388173200003</v>
      </c>
      <c r="N61" s="36">
        <f>SUMIFS(СВЦЭМ!$C$39:$C$782,СВЦЭМ!$A$39:$A$782,$A61,СВЦЭМ!$B$39:$B$782,N$47)+'СЕТ СН'!$G$9+СВЦЭМ!$D$10+'СЕТ СН'!$G$5-'СЕТ СН'!$G$17</f>
        <v>5365.0549305000004</v>
      </c>
      <c r="O61" s="36">
        <f>SUMIFS(СВЦЭМ!$C$39:$C$782,СВЦЭМ!$A$39:$A$782,$A61,СВЦЭМ!$B$39:$B$782,O$47)+'СЕТ СН'!$G$9+СВЦЭМ!$D$10+'СЕТ СН'!$G$5-'СЕТ СН'!$G$17</f>
        <v>5385.1025040900004</v>
      </c>
      <c r="P61" s="36">
        <f>SUMIFS(СВЦЭМ!$C$39:$C$782,СВЦЭМ!$A$39:$A$782,$A61,СВЦЭМ!$B$39:$B$782,P$47)+'СЕТ СН'!$G$9+СВЦЭМ!$D$10+'СЕТ СН'!$G$5-'СЕТ СН'!$G$17</f>
        <v>5375.0022832300001</v>
      </c>
      <c r="Q61" s="36">
        <f>SUMIFS(СВЦЭМ!$C$39:$C$782,СВЦЭМ!$A$39:$A$782,$A61,СВЦЭМ!$B$39:$B$782,Q$47)+'СЕТ СН'!$G$9+СВЦЭМ!$D$10+'СЕТ СН'!$G$5-'СЕТ СН'!$G$17</f>
        <v>5400.2811689600003</v>
      </c>
      <c r="R61" s="36">
        <f>SUMIFS(СВЦЭМ!$C$39:$C$782,СВЦЭМ!$A$39:$A$782,$A61,СВЦЭМ!$B$39:$B$782,R$47)+'СЕТ СН'!$G$9+СВЦЭМ!$D$10+'СЕТ СН'!$G$5-'СЕТ СН'!$G$17</f>
        <v>5398.1326277300004</v>
      </c>
      <c r="S61" s="36">
        <f>SUMIFS(СВЦЭМ!$C$39:$C$782,СВЦЭМ!$A$39:$A$782,$A61,СВЦЭМ!$B$39:$B$782,S$47)+'СЕТ СН'!$G$9+СВЦЭМ!$D$10+'СЕТ СН'!$G$5-'СЕТ СН'!$G$17</f>
        <v>5420.9855419100004</v>
      </c>
      <c r="T61" s="36">
        <f>SUMIFS(СВЦЭМ!$C$39:$C$782,СВЦЭМ!$A$39:$A$782,$A61,СВЦЭМ!$B$39:$B$782,T$47)+'СЕТ СН'!$G$9+СВЦЭМ!$D$10+'СЕТ СН'!$G$5-'СЕТ СН'!$G$17</f>
        <v>5391.80437979</v>
      </c>
      <c r="U61" s="36">
        <f>SUMIFS(СВЦЭМ!$C$39:$C$782,СВЦЭМ!$A$39:$A$782,$A61,СВЦЭМ!$B$39:$B$782,U$47)+'СЕТ СН'!$G$9+СВЦЭМ!$D$10+'СЕТ СН'!$G$5-'СЕТ СН'!$G$17</f>
        <v>5358.56884326</v>
      </c>
      <c r="V61" s="36">
        <f>SUMIFS(СВЦЭМ!$C$39:$C$782,СВЦЭМ!$A$39:$A$782,$A61,СВЦЭМ!$B$39:$B$782,V$47)+'СЕТ СН'!$G$9+СВЦЭМ!$D$10+'СЕТ СН'!$G$5-'СЕТ СН'!$G$17</f>
        <v>5323.3969899500007</v>
      </c>
      <c r="W61" s="36">
        <f>SUMIFS(СВЦЭМ!$C$39:$C$782,СВЦЭМ!$A$39:$A$782,$A61,СВЦЭМ!$B$39:$B$782,W$47)+'СЕТ СН'!$G$9+СВЦЭМ!$D$10+'СЕТ СН'!$G$5-'СЕТ СН'!$G$17</f>
        <v>5331.0828658500004</v>
      </c>
      <c r="X61" s="36">
        <f>SUMIFS(СВЦЭМ!$C$39:$C$782,СВЦЭМ!$A$39:$A$782,$A61,СВЦЭМ!$B$39:$B$782,X$47)+'СЕТ СН'!$G$9+СВЦЭМ!$D$10+'СЕТ СН'!$G$5-'СЕТ СН'!$G$17</f>
        <v>5364.1138452600007</v>
      </c>
      <c r="Y61" s="36">
        <f>SUMIFS(СВЦЭМ!$C$39:$C$782,СВЦЭМ!$A$39:$A$782,$A61,СВЦЭМ!$B$39:$B$782,Y$47)+'СЕТ СН'!$G$9+СВЦЭМ!$D$10+'СЕТ СН'!$G$5-'СЕТ СН'!$G$17</f>
        <v>5457.6745932800004</v>
      </c>
    </row>
    <row r="62" spans="1:25" ht="15.75" x14ac:dyDescent="0.2">
      <c r="A62" s="35">
        <f t="shared" si="1"/>
        <v>45031</v>
      </c>
      <c r="B62" s="36">
        <f>SUMIFS(СВЦЭМ!$C$39:$C$782,СВЦЭМ!$A$39:$A$782,$A62,СВЦЭМ!$B$39:$B$782,B$47)+'СЕТ СН'!$G$9+СВЦЭМ!$D$10+'СЕТ СН'!$G$5-'СЕТ СН'!$G$17</f>
        <v>5301.7472343299996</v>
      </c>
      <c r="C62" s="36">
        <f>SUMIFS(СВЦЭМ!$C$39:$C$782,СВЦЭМ!$A$39:$A$782,$A62,СВЦЭМ!$B$39:$B$782,C$47)+'СЕТ СН'!$G$9+СВЦЭМ!$D$10+'СЕТ СН'!$G$5-'СЕТ СН'!$G$17</f>
        <v>5340.1645036099999</v>
      </c>
      <c r="D62" s="36">
        <f>SUMIFS(СВЦЭМ!$C$39:$C$782,СВЦЭМ!$A$39:$A$782,$A62,СВЦЭМ!$B$39:$B$782,D$47)+'СЕТ СН'!$G$9+СВЦЭМ!$D$10+'СЕТ СН'!$G$5-'СЕТ СН'!$G$17</f>
        <v>5350.0927203000001</v>
      </c>
      <c r="E62" s="36">
        <f>SUMIFS(СВЦЭМ!$C$39:$C$782,СВЦЭМ!$A$39:$A$782,$A62,СВЦЭМ!$B$39:$B$782,E$47)+'СЕТ СН'!$G$9+СВЦЭМ!$D$10+'СЕТ СН'!$G$5-'СЕТ СН'!$G$17</f>
        <v>5355.0438287100005</v>
      </c>
      <c r="F62" s="36">
        <f>SUMIFS(СВЦЭМ!$C$39:$C$782,СВЦЭМ!$A$39:$A$782,$A62,СВЦЭМ!$B$39:$B$782,F$47)+'СЕТ СН'!$G$9+СВЦЭМ!$D$10+'СЕТ СН'!$G$5-'СЕТ СН'!$G$17</f>
        <v>5353.8736261499998</v>
      </c>
      <c r="G62" s="36">
        <f>SUMIFS(СВЦЭМ!$C$39:$C$782,СВЦЭМ!$A$39:$A$782,$A62,СВЦЭМ!$B$39:$B$782,G$47)+'СЕТ СН'!$G$9+СВЦЭМ!$D$10+'СЕТ СН'!$G$5-'СЕТ СН'!$G$17</f>
        <v>5351.2897636899997</v>
      </c>
      <c r="H62" s="36">
        <f>SUMIFS(СВЦЭМ!$C$39:$C$782,СВЦЭМ!$A$39:$A$782,$A62,СВЦЭМ!$B$39:$B$782,H$47)+'СЕТ СН'!$G$9+СВЦЭМ!$D$10+'СЕТ СН'!$G$5-'СЕТ СН'!$G$17</f>
        <v>5316.4615684300006</v>
      </c>
      <c r="I62" s="36">
        <f>SUMIFS(СВЦЭМ!$C$39:$C$782,СВЦЭМ!$A$39:$A$782,$A62,СВЦЭМ!$B$39:$B$782,I$47)+'СЕТ СН'!$G$9+СВЦЭМ!$D$10+'СЕТ СН'!$G$5-'СЕТ СН'!$G$17</f>
        <v>5234.3344592000003</v>
      </c>
      <c r="J62" s="36">
        <f>SUMIFS(СВЦЭМ!$C$39:$C$782,СВЦЭМ!$A$39:$A$782,$A62,СВЦЭМ!$B$39:$B$782,J$47)+'СЕТ СН'!$G$9+СВЦЭМ!$D$10+'СЕТ СН'!$G$5-'СЕТ СН'!$G$17</f>
        <v>5213.3174567100004</v>
      </c>
      <c r="K62" s="36">
        <f>SUMIFS(СВЦЭМ!$C$39:$C$782,СВЦЭМ!$A$39:$A$782,$A62,СВЦЭМ!$B$39:$B$782,K$47)+'СЕТ СН'!$G$9+СВЦЭМ!$D$10+'СЕТ СН'!$G$5-'СЕТ СН'!$G$17</f>
        <v>5104.5167894200004</v>
      </c>
      <c r="L62" s="36">
        <f>SUMIFS(СВЦЭМ!$C$39:$C$782,СВЦЭМ!$A$39:$A$782,$A62,СВЦЭМ!$B$39:$B$782,L$47)+'СЕТ СН'!$G$9+СВЦЭМ!$D$10+'СЕТ СН'!$G$5-'СЕТ СН'!$G$17</f>
        <v>5093.4454624200007</v>
      </c>
      <c r="M62" s="36">
        <f>SUMIFS(СВЦЭМ!$C$39:$C$782,СВЦЭМ!$A$39:$A$782,$A62,СВЦЭМ!$B$39:$B$782,M$47)+'СЕТ СН'!$G$9+СВЦЭМ!$D$10+'СЕТ СН'!$G$5-'СЕТ СН'!$G$17</f>
        <v>5122.0043561800003</v>
      </c>
      <c r="N62" s="36">
        <f>SUMIFS(СВЦЭМ!$C$39:$C$782,СВЦЭМ!$A$39:$A$782,$A62,СВЦЭМ!$B$39:$B$782,N$47)+'СЕТ СН'!$G$9+СВЦЭМ!$D$10+'СЕТ СН'!$G$5-'СЕТ СН'!$G$17</f>
        <v>5127.9323624600001</v>
      </c>
      <c r="O62" s="36">
        <f>SUMIFS(СВЦЭМ!$C$39:$C$782,СВЦЭМ!$A$39:$A$782,$A62,СВЦЭМ!$B$39:$B$782,O$47)+'СЕТ СН'!$G$9+СВЦЭМ!$D$10+'СЕТ СН'!$G$5-'СЕТ СН'!$G$17</f>
        <v>5165.7086706600003</v>
      </c>
      <c r="P62" s="36">
        <f>SUMIFS(СВЦЭМ!$C$39:$C$782,СВЦЭМ!$A$39:$A$782,$A62,СВЦЭМ!$B$39:$B$782,P$47)+'СЕТ СН'!$G$9+СВЦЭМ!$D$10+'СЕТ СН'!$G$5-'СЕТ СН'!$G$17</f>
        <v>5185.8847996000004</v>
      </c>
      <c r="Q62" s="36">
        <f>SUMIFS(СВЦЭМ!$C$39:$C$782,СВЦЭМ!$A$39:$A$782,$A62,СВЦЭМ!$B$39:$B$782,Q$47)+'СЕТ СН'!$G$9+СВЦЭМ!$D$10+'СЕТ СН'!$G$5-'СЕТ СН'!$G$17</f>
        <v>5195.6568702200002</v>
      </c>
      <c r="R62" s="36">
        <f>SUMIFS(СВЦЭМ!$C$39:$C$782,СВЦЭМ!$A$39:$A$782,$A62,СВЦЭМ!$B$39:$B$782,R$47)+'СЕТ СН'!$G$9+СВЦЭМ!$D$10+'СЕТ СН'!$G$5-'СЕТ СН'!$G$17</f>
        <v>5199.1273867500004</v>
      </c>
      <c r="S62" s="36">
        <f>SUMIFS(СВЦЭМ!$C$39:$C$782,СВЦЭМ!$A$39:$A$782,$A62,СВЦЭМ!$B$39:$B$782,S$47)+'СЕТ СН'!$G$9+СВЦЭМ!$D$10+'СЕТ СН'!$G$5-'СЕТ СН'!$G$17</f>
        <v>5216.82355818</v>
      </c>
      <c r="T62" s="36">
        <f>SUMIFS(СВЦЭМ!$C$39:$C$782,СВЦЭМ!$A$39:$A$782,$A62,СВЦЭМ!$B$39:$B$782,T$47)+'СЕТ СН'!$G$9+СВЦЭМ!$D$10+'СЕТ СН'!$G$5-'СЕТ СН'!$G$17</f>
        <v>5161.3560204400001</v>
      </c>
      <c r="U62" s="36">
        <f>SUMIFS(СВЦЭМ!$C$39:$C$782,СВЦЭМ!$A$39:$A$782,$A62,СВЦЭМ!$B$39:$B$782,U$47)+'СЕТ СН'!$G$9+СВЦЭМ!$D$10+'СЕТ СН'!$G$5-'СЕТ СН'!$G$17</f>
        <v>5131.4844342200004</v>
      </c>
      <c r="V62" s="36">
        <f>SUMIFS(СВЦЭМ!$C$39:$C$782,СВЦЭМ!$A$39:$A$782,$A62,СВЦЭМ!$B$39:$B$782,V$47)+'СЕТ СН'!$G$9+СВЦЭМ!$D$10+'СЕТ СН'!$G$5-'СЕТ СН'!$G$17</f>
        <v>5098.2920837700003</v>
      </c>
      <c r="W62" s="36">
        <f>SUMIFS(СВЦЭМ!$C$39:$C$782,СВЦЭМ!$A$39:$A$782,$A62,СВЦЭМ!$B$39:$B$782,W$47)+'СЕТ СН'!$G$9+СВЦЭМ!$D$10+'СЕТ СН'!$G$5-'СЕТ СН'!$G$17</f>
        <v>5108.6340719199998</v>
      </c>
      <c r="X62" s="36">
        <f>SUMIFS(СВЦЭМ!$C$39:$C$782,СВЦЭМ!$A$39:$A$782,$A62,СВЦЭМ!$B$39:$B$782,X$47)+'СЕТ СН'!$G$9+СВЦЭМ!$D$10+'СЕТ СН'!$G$5-'СЕТ СН'!$G$17</f>
        <v>5152.2694523099999</v>
      </c>
      <c r="Y62" s="36">
        <f>SUMIFS(СВЦЭМ!$C$39:$C$782,СВЦЭМ!$A$39:$A$782,$A62,СВЦЭМ!$B$39:$B$782,Y$47)+'СЕТ СН'!$G$9+СВЦЭМ!$D$10+'СЕТ СН'!$G$5-'СЕТ СН'!$G$17</f>
        <v>5211.9802417000001</v>
      </c>
    </row>
    <row r="63" spans="1:25" ht="15.75" x14ac:dyDescent="0.2">
      <c r="A63" s="35">
        <f t="shared" si="1"/>
        <v>45032</v>
      </c>
      <c r="B63" s="36">
        <f>SUMIFS(СВЦЭМ!$C$39:$C$782,СВЦЭМ!$A$39:$A$782,$A63,СВЦЭМ!$B$39:$B$782,B$47)+'СЕТ СН'!$G$9+СВЦЭМ!$D$10+'СЕТ СН'!$G$5-'СЕТ СН'!$G$17</f>
        <v>5346.9920639299999</v>
      </c>
      <c r="C63" s="36">
        <f>SUMIFS(СВЦЭМ!$C$39:$C$782,СВЦЭМ!$A$39:$A$782,$A63,СВЦЭМ!$B$39:$B$782,C$47)+'СЕТ СН'!$G$9+СВЦЭМ!$D$10+'СЕТ СН'!$G$5-'СЕТ СН'!$G$17</f>
        <v>5411.9343721300002</v>
      </c>
      <c r="D63" s="36">
        <f>SUMIFS(СВЦЭМ!$C$39:$C$782,СВЦЭМ!$A$39:$A$782,$A63,СВЦЭМ!$B$39:$B$782,D$47)+'СЕТ СН'!$G$9+СВЦЭМ!$D$10+'СЕТ СН'!$G$5-'СЕТ СН'!$G$17</f>
        <v>5426.4769124800005</v>
      </c>
      <c r="E63" s="36">
        <f>SUMIFS(СВЦЭМ!$C$39:$C$782,СВЦЭМ!$A$39:$A$782,$A63,СВЦЭМ!$B$39:$B$782,E$47)+'СЕТ СН'!$G$9+СВЦЭМ!$D$10+'СЕТ СН'!$G$5-'СЕТ СН'!$G$17</f>
        <v>5457.5962569599997</v>
      </c>
      <c r="F63" s="36">
        <f>SUMIFS(СВЦЭМ!$C$39:$C$782,СВЦЭМ!$A$39:$A$782,$A63,СВЦЭМ!$B$39:$B$782,F$47)+'СЕТ СН'!$G$9+СВЦЭМ!$D$10+'СЕТ СН'!$G$5-'СЕТ СН'!$G$17</f>
        <v>5458.1431604200006</v>
      </c>
      <c r="G63" s="36">
        <f>SUMIFS(СВЦЭМ!$C$39:$C$782,СВЦЭМ!$A$39:$A$782,$A63,СВЦЭМ!$B$39:$B$782,G$47)+'СЕТ СН'!$G$9+СВЦЭМ!$D$10+'СЕТ СН'!$G$5-'СЕТ СН'!$G$17</f>
        <v>5444.6393686900001</v>
      </c>
      <c r="H63" s="36">
        <f>SUMIFS(СВЦЭМ!$C$39:$C$782,СВЦЭМ!$A$39:$A$782,$A63,СВЦЭМ!$B$39:$B$782,H$47)+'СЕТ СН'!$G$9+СВЦЭМ!$D$10+'СЕТ СН'!$G$5-'СЕТ СН'!$G$17</f>
        <v>5450.8904631599999</v>
      </c>
      <c r="I63" s="36">
        <f>SUMIFS(СВЦЭМ!$C$39:$C$782,СВЦЭМ!$A$39:$A$782,$A63,СВЦЭМ!$B$39:$B$782,I$47)+'СЕТ СН'!$G$9+СВЦЭМ!$D$10+'СЕТ СН'!$G$5-'СЕТ СН'!$G$17</f>
        <v>5409.8327850900005</v>
      </c>
      <c r="J63" s="36">
        <f>SUMIFS(СВЦЭМ!$C$39:$C$782,СВЦЭМ!$A$39:$A$782,$A63,СВЦЭМ!$B$39:$B$782,J$47)+'СЕТ СН'!$G$9+СВЦЭМ!$D$10+'СЕТ СН'!$G$5-'СЕТ СН'!$G$17</f>
        <v>5353.5990707800001</v>
      </c>
      <c r="K63" s="36">
        <f>SUMIFS(СВЦЭМ!$C$39:$C$782,СВЦЭМ!$A$39:$A$782,$A63,СВЦЭМ!$B$39:$B$782,K$47)+'СЕТ СН'!$G$9+СВЦЭМ!$D$10+'СЕТ СН'!$G$5-'СЕТ СН'!$G$17</f>
        <v>5283.4524446800006</v>
      </c>
      <c r="L63" s="36">
        <f>SUMIFS(СВЦЭМ!$C$39:$C$782,СВЦЭМ!$A$39:$A$782,$A63,СВЦЭМ!$B$39:$B$782,L$47)+'СЕТ СН'!$G$9+СВЦЭМ!$D$10+'СЕТ СН'!$G$5-'СЕТ СН'!$G$17</f>
        <v>5258.4319188600002</v>
      </c>
      <c r="M63" s="36">
        <f>SUMIFS(СВЦЭМ!$C$39:$C$782,СВЦЭМ!$A$39:$A$782,$A63,СВЦЭМ!$B$39:$B$782,M$47)+'СЕТ СН'!$G$9+СВЦЭМ!$D$10+'СЕТ СН'!$G$5-'СЕТ СН'!$G$17</f>
        <v>5253.8035356500004</v>
      </c>
      <c r="N63" s="36">
        <f>SUMIFS(СВЦЭМ!$C$39:$C$782,СВЦЭМ!$A$39:$A$782,$A63,СВЦЭМ!$B$39:$B$782,N$47)+'СЕТ СН'!$G$9+СВЦЭМ!$D$10+'СЕТ СН'!$G$5-'СЕТ СН'!$G$17</f>
        <v>5271.0928760100005</v>
      </c>
      <c r="O63" s="36">
        <f>SUMIFS(СВЦЭМ!$C$39:$C$782,СВЦЭМ!$A$39:$A$782,$A63,СВЦЭМ!$B$39:$B$782,O$47)+'СЕТ СН'!$G$9+СВЦЭМ!$D$10+'СЕТ СН'!$G$5-'СЕТ СН'!$G$17</f>
        <v>5304.9921805100003</v>
      </c>
      <c r="P63" s="36">
        <f>SUMIFS(СВЦЭМ!$C$39:$C$782,СВЦЭМ!$A$39:$A$782,$A63,СВЦЭМ!$B$39:$B$782,P$47)+'СЕТ СН'!$G$9+СВЦЭМ!$D$10+'СЕТ СН'!$G$5-'СЕТ СН'!$G$17</f>
        <v>5313.7319834899999</v>
      </c>
      <c r="Q63" s="36">
        <f>SUMIFS(СВЦЭМ!$C$39:$C$782,СВЦЭМ!$A$39:$A$782,$A63,СВЦЭМ!$B$39:$B$782,Q$47)+'СЕТ СН'!$G$9+СВЦЭМ!$D$10+'СЕТ СН'!$G$5-'СЕТ СН'!$G$17</f>
        <v>5328.2983391500002</v>
      </c>
      <c r="R63" s="36">
        <f>SUMIFS(СВЦЭМ!$C$39:$C$782,СВЦЭМ!$A$39:$A$782,$A63,СВЦЭМ!$B$39:$B$782,R$47)+'СЕТ СН'!$G$9+СВЦЭМ!$D$10+'СЕТ СН'!$G$5-'СЕТ СН'!$G$17</f>
        <v>5327.7367888400004</v>
      </c>
      <c r="S63" s="36">
        <f>SUMIFS(СВЦЭМ!$C$39:$C$782,СВЦЭМ!$A$39:$A$782,$A63,СВЦЭМ!$B$39:$B$782,S$47)+'СЕТ СН'!$G$9+СВЦЭМ!$D$10+'СЕТ СН'!$G$5-'СЕТ СН'!$G$17</f>
        <v>5308.4260948199999</v>
      </c>
      <c r="T63" s="36">
        <f>SUMIFS(СВЦЭМ!$C$39:$C$782,СВЦЭМ!$A$39:$A$782,$A63,СВЦЭМ!$B$39:$B$782,T$47)+'СЕТ СН'!$G$9+СВЦЭМ!$D$10+'СЕТ СН'!$G$5-'СЕТ СН'!$G$17</f>
        <v>5277.3368859000002</v>
      </c>
      <c r="U63" s="36">
        <f>SUMIFS(СВЦЭМ!$C$39:$C$782,СВЦЭМ!$A$39:$A$782,$A63,СВЦЭМ!$B$39:$B$782,U$47)+'СЕТ СН'!$G$9+СВЦЭМ!$D$10+'СЕТ СН'!$G$5-'СЕТ СН'!$G$17</f>
        <v>5249.5948320799998</v>
      </c>
      <c r="V63" s="36">
        <f>SUMIFS(СВЦЭМ!$C$39:$C$782,СВЦЭМ!$A$39:$A$782,$A63,СВЦЭМ!$B$39:$B$782,V$47)+'СЕТ СН'!$G$9+СВЦЭМ!$D$10+'СЕТ СН'!$G$5-'СЕТ СН'!$G$17</f>
        <v>5198.6431461800003</v>
      </c>
      <c r="W63" s="36">
        <f>SUMIFS(СВЦЭМ!$C$39:$C$782,СВЦЭМ!$A$39:$A$782,$A63,СВЦЭМ!$B$39:$B$782,W$47)+'СЕТ СН'!$G$9+СВЦЭМ!$D$10+'СЕТ СН'!$G$5-'СЕТ СН'!$G$17</f>
        <v>5192.0649946900003</v>
      </c>
      <c r="X63" s="36">
        <f>SUMIFS(СВЦЭМ!$C$39:$C$782,СВЦЭМ!$A$39:$A$782,$A63,СВЦЭМ!$B$39:$B$782,X$47)+'СЕТ СН'!$G$9+СВЦЭМ!$D$10+'СЕТ СН'!$G$5-'СЕТ СН'!$G$17</f>
        <v>5238.1217683800005</v>
      </c>
      <c r="Y63" s="36">
        <f>SUMIFS(СВЦЭМ!$C$39:$C$782,СВЦЭМ!$A$39:$A$782,$A63,СВЦЭМ!$B$39:$B$782,Y$47)+'СЕТ СН'!$G$9+СВЦЭМ!$D$10+'СЕТ СН'!$G$5-'СЕТ СН'!$G$17</f>
        <v>5309.7978705300002</v>
      </c>
    </row>
    <row r="64" spans="1:25" ht="15.75" x14ac:dyDescent="0.2">
      <c r="A64" s="35">
        <f t="shared" si="1"/>
        <v>45033</v>
      </c>
      <c r="B64" s="36">
        <f>SUMIFS(СВЦЭМ!$C$39:$C$782,СВЦЭМ!$A$39:$A$782,$A64,СВЦЭМ!$B$39:$B$782,B$47)+'СЕТ СН'!$G$9+СВЦЭМ!$D$10+'СЕТ СН'!$G$5-'СЕТ СН'!$G$17</f>
        <v>5441.1037623299999</v>
      </c>
      <c r="C64" s="36">
        <f>SUMIFS(СВЦЭМ!$C$39:$C$782,СВЦЭМ!$A$39:$A$782,$A64,СВЦЭМ!$B$39:$B$782,C$47)+'СЕТ СН'!$G$9+СВЦЭМ!$D$10+'СЕТ СН'!$G$5-'СЕТ СН'!$G$17</f>
        <v>5504.4709724000004</v>
      </c>
      <c r="D64" s="36">
        <f>SUMIFS(СВЦЭМ!$C$39:$C$782,СВЦЭМ!$A$39:$A$782,$A64,СВЦЭМ!$B$39:$B$782,D$47)+'СЕТ СН'!$G$9+СВЦЭМ!$D$10+'СЕТ СН'!$G$5-'СЕТ СН'!$G$17</f>
        <v>5520.4550859999999</v>
      </c>
      <c r="E64" s="36">
        <f>SUMIFS(СВЦЭМ!$C$39:$C$782,СВЦЭМ!$A$39:$A$782,$A64,СВЦЭМ!$B$39:$B$782,E$47)+'СЕТ СН'!$G$9+СВЦЭМ!$D$10+'СЕТ СН'!$G$5-'СЕТ СН'!$G$17</f>
        <v>5529.93317458</v>
      </c>
      <c r="F64" s="36">
        <f>SUMIFS(СВЦЭМ!$C$39:$C$782,СВЦЭМ!$A$39:$A$782,$A64,СВЦЭМ!$B$39:$B$782,F$47)+'СЕТ СН'!$G$9+СВЦЭМ!$D$10+'СЕТ СН'!$G$5-'СЕТ СН'!$G$17</f>
        <v>5533.6325456899995</v>
      </c>
      <c r="G64" s="36">
        <f>SUMIFS(СВЦЭМ!$C$39:$C$782,СВЦЭМ!$A$39:$A$782,$A64,СВЦЭМ!$B$39:$B$782,G$47)+'СЕТ СН'!$G$9+СВЦЭМ!$D$10+'СЕТ СН'!$G$5-'СЕТ СН'!$G$17</f>
        <v>5512.6737024100003</v>
      </c>
      <c r="H64" s="36">
        <f>SUMIFS(СВЦЭМ!$C$39:$C$782,СВЦЭМ!$A$39:$A$782,$A64,СВЦЭМ!$B$39:$B$782,H$47)+'СЕТ СН'!$G$9+СВЦЭМ!$D$10+'СЕТ СН'!$G$5-'СЕТ СН'!$G$17</f>
        <v>5523.2849177900007</v>
      </c>
      <c r="I64" s="36">
        <f>SUMIFS(СВЦЭМ!$C$39:$C$782,СВЦЭМ!$A$39:$A$782,$A64,СВЦЭМ!$B$39:$B$782,I$47)+'СЕТ СН'!$G$9+СВЦЭМ!$D$10+'СЕТ СН'!$G$5-'СЕТ СН'!$G$17</f>
        <v>5290.1831852800005</v>
      </c>
      <c r="J64" s="36">
        <f>SUMIFS(СВЦЭМ!$C$39:$C$782,СВЦЭМ!$A$39:$A$782,$A64,СВЦЭМ!$B$39:$B$782,J$47)+'СЕТ СН'!$G$9+СВЦЭМ!$D$10+'СЕТ СН'!$G$5-'СЕТ СН'!$G$17</f>
        <v>5233.1706921700006</v>
      </c>
      <c r="K64" s="36">
        <f>SUMIFS(СВЦЭМ!$C$39:$C$782,СВЦЭМ!$A$39:$A$782,$A64,СВЦЭМ!$B$39:$B$782,K$47)+'СЕТ СН'!$G$9+СВЦЭМ!$D$10+'СЕТ СН'!$G$5-'СЕТ СН'!$G$17</f>
        <v>5193.8096725400001</v>
      </c>
      <c r="L64" s="36">
        <f>SUMIFS(СВЦЭМ!$C$39:$C$782,СВЦЭМ!$A$39:$A$782,$A64,СВЦЭМ!$B$39:$B$782,L$47)+'СЕТ СН'!$G$9+СВЦЭМ!$D$10+'СЕТ СН'!$G$5-'СЕТ СН'!$G$17</f>
        <v>5231.6490249400003</v>
      </c>
      <c r="M64" s="36">
        <f>SUMIFS(СВЦЭМ!$C$39:$C$782,СВЦЭМ!$A$39:$A$782,$A64,СВЦЭМ!$B$39:$B$782,M$47)+'СЕТ СН'!$G$9+СВЦЭМ!$D$10+'СЕТ СН'!$G$5-'СЕТ СН'!$G$17</f>
        <v>5264.9316711500005</v>
      </c>
      <c r="N64" s="36">
        <f>SUMIFS(СВЦЭМ!$C$39:$C$782,СВЦЭМ!$A$39:$A$782,$A64,СВЦЭМ!$B$39:$B$782,N$47)+'СЕТ СН'!$G$9+СВЦЭМ!$D$10+'СЕТ СН'!$G$5-'СЕТ СН'!$G$17</f>
        <v>5316.86431421</v>
      </c>
      <c r="O64" s="36">
        <f>SUMIFS(СВЦЭМ!$C$39:$C$782,СВЦЭМ!$A$39:$A$782,$A64,СВЦЭМ!$B$39:$B$782,O$47)+'СЕТ СН'!$G$9+СВЦЭМ!$D$10+'СЕТ СН'!$G$5-'СЕТ СН'!$G$17</f>
        <v>5347.5000502399998</v>
      </c>
      <c r="P64" s="36">
        <f>SUMIFS(СВЦЭМ!$C$39:$C$782,СВЦЭМ!$A$39:$A$782,$A64,СВЦЭМ!$B$39:$B$782,P$47)+'СЕТ СН'!$G$9+СВЦЭМ!$D$10+'СЕТ СН'!$G$5-'СЕТ СН'!$G$17</f>
        <v>5360.7646816800006</v>
      </c>
      <c r="Q64" s="36">
        <f>SUMIFS(СВЦЭМ!$C$39:$C$782,СВЦЭМ!$A$39:$A$782,$A64,СВЦЭМ!$B$39:$B$782,Q$47)+'СЕТ СН'!$G$9+СВЦЭМ!$D$10+'СЕТ СН'!$G$5-'СЕТ СН'!$G$17</f>
        <v>5370.2110207300002</v>
      </c>
      <c r="R64" s="36">
        <f>SUMIFS(СВЦЭМ!$C$39:$C$782,СВЦЭМ!$A$39:$A$782,$A64,СВЦЭМ!$B$39:$B$782,R$47)+'СЕТ СН'!$G$9+СВЦЭМ!$D$10+'СЕТ СН'!$G$5-'СЕТ СН'!$G$17</f>
        <v>5385.1664694900001</v>
      </c>
      <c r="S64" s="36">
        <f>SUMIFS(СВЦЭМ!$C$39:$C$782,СВЦЭМ!$A$39:$A$782,$A64,СВЦЭМ!$B$39:$B$782,S$47)+'СЕТ СН'!$G$9+СВЦЭМ!$D$10+'СЕТ СН'!$G$5-'СЕТ СН'!$G$17</f>
        <v>5341.0025203700006</v>
      </c>
      <c r="T64" s="36">
        <f>SUMIFS(СВЦЭМ!$C$39:$C$782,СВЦЭМ!$A$39:$A$782,$A64,СВЦЭМ!$B$39:$B$782,T$47)+'СЕТ СН'!$G$9+СВЦЭМ!$D$10+'СЕТ СН'!$G$5-'СЕТ СН'!$G$17</f>
        <v>5317.1492203600001</v>
      </c>
      <c r="U64" s="36">
        <f>SUMIFS(СВЦЭМ!$C$39:$C$782,СВЦЭМ!$A$39:$A$782,$A64,СВЦЭМ!$B$39:$B$782,U$47)+'СЕТ СН'!$G$9+СВЦЭМ!$D$10+'СЕТ СН'!$G$5-'СЕТ СН'!$G$17</f>
        <v>5289.5487015500003</v>
      </c>
      <c r="V64" s="36">
        <f>SUMIFS(СВЦЭМ!$C$39:$C$782,СВЦЭМ!$A$39:$A$782,$A64,СВЦЭМ!$B$39:$B$782,V$47)+'СЕТ СН'!$G$9+СВЦЭМ!$D$10+'СЕТ СН'!$G$5-'СЕТ СН'!$G$17</f>
        <v>5253.6711857200007</v>
      </c>
      <c r="W64" s="36">
        <f>SUMIFS(СВЦЭМ!$C$39:$C$782,СВЦЭМ!$A$39:$A$782,$A64,СВЦЭМ!$B$39:$B$782,W$47)+'СЕТ СН'!$G$9+СВЦЭМ!$D$10+'СЕТ СН'!$G$5-'СЕТ СН'!$G$17</f>
        <v>5248.7593347800002</v>
      </c>
      <c r="X64" s="36">
        <f>SUMIFS(СВЦЭМ!$C$39:$C$782,СВЦЭМ!$A$39:$A$782,$A64,СВЦЭМ!$B$39:$B$782,X$47)+'СЕТ СН'!$G$9+СВЦЭМ!$D$10+'СЕТ СН'!$G$5-'СЕТ СН'!$G$17</f>
        <v>5303.0192754099999</v>
      </c>
      <c r="Y64" s="36">
        <f>SUMIFS(СВЦЭМ!$C$39:$C$782,СВЦЭМ!$A$39:$A$782,$A64,СВЦЭМ!$B$39:$B$782,Y$47)+'СЕТ СН'!$G$9+СВЦЭМ!$D$10+'СЕТ СН'!$G$5-'СЕТ СН'!$G$17</f>
        <v>5357.3428867600005</v>
      </c>
    </row>
    <row r="65" spans="1:27" ht="15.75" x14ac:dyDescent="0.2">
      <c r="A65" s="35">
        <f t="shared" si="1"/>
        <v>45034</v>
      </c>
      <c r="B65" s="36">
        <f>SUMIFS(СВЦЭМ!$C$39:$C$782,СВЦЭМ!$A$39:$A$782,$A65,СВЦЭМ!$B$39:$B$782,B$47)+'СЕТ СН'!$G$9+СВЦЭМ!$D$10+'СЕТ СН'!$G$5-'СЕТ СН'!$G$17</f>
        <v>5396.5246058700004</v>
      </c>
      <c r="C65" s="36">
        <f>SUMIFS(СВЦЭМ!$C$39:$C$782,СВЦЭМ!$A$39:$A$782,$A65,СВЦЭМ!$B$39:$B$782,C$47)+'СЕТ СН'!$G$9+СВЦЭМ!$D$10+'СЕТ СН'!$G$5-'СЕТ СН'!$G$17</f>
        <v>5459.7783743400005</v>
      </c>
      <c r="D65" s="36">
        <f>SUMIFS(СВЦЭМ!$C$39:$C$782,СВЦЭМ!$A$39:$A$782,$A65,СВЦЭМ!$B$39:$B$782,D$47)+'СЕТ СН'!$G$9+СВЦЭМ!$D$10+'СЕТ СН'!$G$5-'СЕТ СН'!$G$17</f>
        <v>5490.0040878600003</v>
      </c>
      <c r="E65" s="36">
        <f>SUMIFS(СВЦЭМ!$C$39:$C$782,СВЦЭМ!$A$39:$A$782,$A65,СВЦЭМ!$B$39:$B$782,E$47)+'СЕТ СН'!$G$9+СВЦЭМ!$D$10+'СЕТ СН'!$G$5-'СЕТ СН'!$G$17</f>
        <v>5487.0111057300001</v>
      </c>
      <c r="F65" s="36">
        <f>SUMIFS(СВЦЭМ!$C$39:$C$782,СВЦЭМ!$A$39:$A$782,$A65,СВЦЭМ!$B$39:$B$782,F$47)+'СЕТ СН'!$G$9+СВЦЭМ!$D$10+'СЕТ СН'!$G$5-'СЕТ СН'!$G$17</f>
        <v>5491.5753167399998</v>
      </c>
      <c r="G65" s="36">
        <f>SUMIFS(СВЦЭМ!$C$39:$C$782,СВЦЭМ!$A$39:$A$782,$A65,СВЦЭМ!$B$39:$B$782,G$47)+'СЕТ СН'!$G$9+СВЦЭМ!$D$10+'СЕТ СН'!$G$5-'СЕТ СН'!$G$17</f>
        <v>5471.7511279800001</v>
      </c>
      <c r="H65" s="36">
        <f>SUMIFS(СВЦЭМ!$C$39:$C$782,СВЦЭМ!$A$39:$A$782,$A65,СВЦЭМ!$B$39:$B$782,H$47)+'СЕТ СН'!$G$9+СВЦЭМ!$D$10+'СЕТ СН'!$G$5-'СЕТ СН'!$G$17</f>
        <v>5409.6993298400002</v>
      </c>
      <c r="I65" s="36">
        <f>SUMIFS(СВЦЭМ!$C$39:$C$782,СВЦЭМ!$A$39:$A$782,$A65,СВЦЭМ!$B$39:$B$782,I$47)+'СЕТ СН'!$G$9+СВЦЭМ!$D$10+'СЕТ СН'!$G$5-'СЕТ СН'!$G$17</f>
        <v>5329.8118931500003</v>
      </c>
      <c r="J65" s="36">
        <f>SUMIFS(СВЦЭМ!$C$39:$C$782,СВЦЭМ!$A$39:$A$782,$A65,СВЦЭМ!$B$39:$B$782,J$47)+'СЕТ СН'!$G$9+СВЦЭМ!$D$10+'СЕТ СН'!$G$5-'СЕТ СН'!$G$17</f>
        <v>5303.04927159</v>
      </c>
      <c r="K65" s="36">
        <f>SUMIFS(СВЦЭМ!$C$39:$C$782,СВЦЭМ!$A$39:$A$782,$A65,СВЦЭМ!$B$39:$B$782,K$47)+'СЕТ СН'!$G$9+СВЦЭМ!$D$10+'СЕТ СН'!$G$5-'СЕТ СН'!$G$17</f>
        <v>5263.5585521200001</v>
      </c>
      <c r="L65" s="36">
        <f>SUMIFS(СВЦЭМ!$C$39:$C$782,СВЦЭМ!$A$39:$A$782,$A65,СВЦЭМ!$B$39:$B$782,L$47)+'СЕТ СН'!$G$9+СВЦЭМ!$D$10+'СЕТ СН'!$G$5-'СЕТ СН'!$G$17</f>
        <v>5255.5350444599999</v>
      </c>
      <c r="M65" s="36">
        <f>SUMIFS(СВЦЭМ!$C$39:$C$782,СВЦЭМ!$A$39:$A$782,$A65,СВЦЭМ!$B$39:$B$782,M$47)+'СЕТ СН'!$G$9+СВЦЭМ!$D$10+'СЕТ СН'!$G$5-'СЕТ СН'!$G$17</f>
        <v>5262.2459052100003</v>
      </c>
      <c r="N65" s="36">
        <f>SUMIFS(СВЦЭМ!$C$39:$C$782,СВЦЭМ!$A$39:$A$782,$A65,СВЦЭМ!$B$39:$B$782,N$47)+'СЕТ СН'!$G$9+СВЦЭМ!$D$10+'СЕТ СН'!$G$5-'СЕТ СН'!$G$17</f>
        <v>5269.9135563</v>
      </c>
      <c r="O65" s="36">
        <f>SUMIFS(СВЦЭМ!$C$39:$C$782,СВЦЭМ!$A$39:$A$782,$A65,СВЦЭМ!$B$39:$B$782,O$47)+'СЕТ СН'!$G$9+СВЦЭМ!$D$10+'СЕТ СН'!$G$5-'СЕТ СН'!$G$17</f>
        <v>5285.4129861900001</v>
      </c>
      <c r="P65" s="36">
        <f>SUMIFS(СВЦЭМ!$C$39:$C$782,СВЦЭМ!$A$39:$A$782,$A65,СВЦЭМ!$B$39:$B$782,P$47)+'СЕТ СН'!$G$9+СВЦЭМ!$D$10+'СЕТ СН'!$G$5-'СЕТ СН'!$G$17</f>
        <v>5301.2513748000001</v>
      </c>
      <c r="Q65" s="36">
        <f>SUMIFS(СВЦЭМ!$C$39:$C$782,СВЦЭМ!$A$39:$A$782,$A65,СВЦЭМ!$B$39:$B$782,Q$47)+'СЕТ СН'!$G$9+СВЦЭМ!$D$10+'СЕТ СН'!$G$5-'СЕТ СН'!$G$17</f>
        <v>5311.8092148599999</v>
      </c>
      <c r="R65" s="36">
        <f>SUMIFS(СВЦЭМ!$C$39:$C$782,СВЦЭМ!$A$39:$A$782,$A65,СВЦЭМ!$B$39:$B$782,R$47)+'СЕТ СН'!$G$9+СВЦЭМ!$D$10+'СЕТ СН'!$G$5-'СЕТ СН'!$G$17</f>
        <v>5323.61462871</v>
      </c>
      <c r="S65" s="36">
        <f>SUMIFS(СВЦЭМ!$C$39:$C$782,СВЦЭМ!$A$39:$A$782,$A65,СВЦЭМ!$B$39:$B$782,S$47)+'СЕТ СН'!$G$9+СВЦЭМ!$D$10+'СЕТ СН'!$G$5-'СЕТ СН'!$G$17</f>
        <v>5293.7199904400004</v>
      </c>
      <c r="T65" s="36">
        <f>SUMIFS(СВЦЭМ!$C$39:$C$782,СВЦЭМ!$A$39:$A$782,$A65,СВЦЭМ!$B$39:$B$782,T$47)+'СЕТ СН'!$G$9+СВЦЭМ!$D$10+'СЕТ СН'!$G$5-'СЕТ СН'!$G$17</f>
        <v>5267.9583519900007</v>
      </c>
      <c r="U65" s="36">
        <f>SUMIFS(СВЦЭМ!$C$39:$C$782,СВЦЭМ!$A$39:$A$782,$A65,СВЦЭМ!$B$39:$B$782,U$47)+'СЕТ СН'!$G$9+СВЦЭМ!$D$10+'СЕТ СН'!$G$5-'СЕТ СН'!$G$17</f>
        <v>5249.0159973899999</v>
      </c>
      <c r="V65" s="36">
        <f>SUMIFS(СВЦЭМ!$C$39:$C$782,СВЦЭМ!$A$39:$A$782,$A65,СВЦЭМ!$B$39:$B$782,V$47)+'СЕТ СН'!$G$9+СВЦЭМ!$D$10+'СЕТ СН'!$G$5-'СЕТ СН'!$G$17</f>
        <v>5211.6141757100004</v>
      </c>
      <c r="W65" s="36">
        <f>SUMIFS(СВЦЭМ!$C$39:$C$782,СВЦЭМ!$A$39:$A$782,$A65,СВЦЭМ!$B$39:$B$782,W$47)+'СЕТ СН'!$G$9+СВЦЭМ!$D$10+'СЕТ СН'!$G$5-'СЕТ СН'!$G$17</f>
        <v>5202.62064164</v>
      </c>
      <c r="X65" s="36">
        <f>SUMIFS(СВЦЭМ!$C$39:$C$782,СВЦЭМ!$A$39:$A$782,$A65,СВЦЭМ!$B$39:$B$782,X$47)+'СЕТ СН'!$G$9+СВЦЭМ!$D$10+'СЕТ СН'!$G$5-'СЕТ СН'!$G$17</f>
        <v>5246.0046116200001</v>
      </c>
      <c r="Y65" s="36">
        <f>SUMIFS(СВЦЭМ!$C$39:$C$782,СВЦЭМ!$A$39:$A$782,$A65,СВЦЭМ!$B$39:$B$782,Y$47)+'СЕТ СН'!$G$9+СВЦЭМ!$D$10+'СЕТ СН'!$G$5-'СЕТ СН'!$G$17</f>
        <v>5309.18054725</v>
      </c>
    </row>
    <row r="66" spans="1:27" ht="15.75" x14ac:dyDescent="0.2">
      <c r="A66" s="35">
        <f t="shared" si="1"/>
        <v>45035</v>
      </c>
      <c r="B66" s="36">
        <f>SUMIFS(СВЦЭМ!$C$39:$C$782,СВЦЭМ!$A$39:$A$782,$A66,СВЦЭМ!$B$39:$B$782,B$47)+'СЕТ СН'!$G$9+СВЦЭМ!$D$10+'СЕТ СН'!$G$5-'СЕТ СН'!$G$17</f>
        <v>5306.8844864299999</v>
      </c>
      <c r="C66" s="36">
        <f>SUMIFS(СВЦЭМ!$C$39:$C$782,СВЦЭМ!$A$39:$A$782,$A66,СВЦЭМ!$B$39:$B$782,C$47)+'СЕТ СН'!$G$9+СВЦЭМ!$D$10+'СЕТ СН'!$G$5-'СЕТ СН'!$G$17</f>
        <v>5358.0205672100001</v>
      </c>
      <c r="D66" s="36">
        <f>SUMIFS(СВЦЭМ!$C$39:$C$782,СВЦЭМ!$A$39:$A$782,$A66,СВЦЭМ!$B$39:$B$782,D$47)+'СЕТ СН'!$G$9+СВЦЭМ!$D$10+'СЕТ СН'!$G$5-'СЕТ СН'!$G$17</f>
        <v>5427.1312493799996</v>
      </c>
      <c r="E66" s="36">
        <f>SUMIFS(СВЦЭМ!$C$39:$C$782,СВЦЭМ!$A$39:$A$782,$A66,СВЦЭМ!$B$39:$B$782,E$47)+'СЕТ СН'!$G$9+СВЦЭМ!$D$10+'СЕТ СН'!$G$5-'СЕТ СН'!$G$17</f>
        <v>5470.7911043000004</v>
      </c>
      <c r="F66" s="36">
        <f>SUMIFS(СВЦЭМ!$C$39:$C$782,СВЦЭМ!$A$39:$A$782,$A66,СВЦЭМ!$B$39:$B$782,F$47)+'СЕТ СН'!$G$9+СВЦЭМ!$D$10+'СЕТ СН'!$G$5-'СЕТ СН'!$G$17</f>
        <v>5483.4444268000007</v>
      </c>
      <c r="G66" s="36">
        <f>SUMIFS(СВЦЭМ!$C$39:$C$782,СВЦЭМ!$A$39:$A$782,$A66,СВЦЭМ!$B$39:$B$782,G$47)+'СЕТ СН'!$G$9+СВЦЭМ!$D$10+'СЕТ СН'!$G$5-'СЕТ СН'!$G$17</f>
        <v>5443.29965722</v>
      </c>
      <c r="H66" s="36">
        <f>SUMIFS(СВЦЭМ!$C$39:$C$782,СВЦЭМ!$A$39:$A$782,$A66,СВЦЭМ!$B$39:$B$782,H$47)+'СЕТ СН'!$G$9+СВЦЭМ!$D$10+'СЕТ СН'!$G$5-'СЕТ СН'!$G$17</f>
        <v>5373.50014233</v>
      </c>
      <c r="I66" s="36">
        <f>SUMIFS(СВЦЭМ!$C$39:$C$782,СВЦЭМ!$A$39:$A$782,$A66,СВЦЭМ!$B$39:$B$782,I$47)+'СЕТ СН'!$G$9+СВЦЭМ!$D$10+'СЕТ СН'!$G$5-'СЕТ СН'!$G$17</f>
        <v>5295.5034591800004</v>
      </c>
      <c r="J66" s="36">
        <f>SUMIFS(СВЦЭМ!$C$39:$C$782,СВЦЭМ!$A$39:$A$782,$A66,СВЦЭМ!$B$39:$B$782,J$47)+'СЕТ СН'!$G$9+СВЦЭМ!$D$10+'СЕТ СН'!$G$5-'СЕТ СН'!$G$17</f>
        <v>5266.6616089500003</v>
      </c>
      <c r="K66" s="36">
        <f>SUMIFS(СВЦЭМ!$C$39:$C$782,СВЦЭМ!$A$39:$A$782,$A66,СВЦЭМ!$B$39:$B$782,K$47)+'СЕТ СН'!$G$9+СВЦЭМ!$D$10+'СЕТ СН'!$G$5-'СЕТ СН'!$G$17</f>
        <v>5242.3442478899997</v>
      </c>
      <c r="L66" s="36">
        <f>SUMIFS(СВЦЭМ!$C$39:$C$782,СВЦЭМ!$A$39:$A$782,$A66,СВЦЭМ!$B$39:$B$782,L$47)+'СЕТ СН'!$G$9+СВЦЭМ!$D$10+'СЕТ СН'!$G$5-'СЕТ СН'!$G$17</f>
        <v>5234.1785493000007</v>
      </c>
      <c r="M66" s="36">
        <f>SUMIFS(СВЦЭМ!$C$39:$C$782,СВЦЭМ!$A$39:$A$782,$A66,СВЦЭМ!$B$39:$B$782,M$47)+'СЕТ СН'!$G$9+СВЦЭМ!$D$10+'СЕТ СН'!$G$5-'СЕТ СН'!$G$17</f>
        <v>5263.31218274</v>
      </c>
      <c r="N66" s="36">
        <f>SUMIFS(СВЦЭМ!$C$39:$C$782,СВЦЭМ!$A$39:$A$782,$A66,СВЦЭМ!$B$39:$B$782,N$47)+'СЕТ СН'!$G$9+СВЦЭМ!$D$10+'СЕТ СН'!$G$5-'СЕТ СН'!$G$17</f>
        <v>5281.96751477</v>
      </c>
      <c r="O66" s="36">
        <f>SUMIFS(СВЦЭМ!$C$39:$C$782,СВЦЭМ!$A$39:$A$782,$A66,СВЦЭМ!$B$39:$B$782,O$47)+'СЕТ СН'!$G$9+СВЦЭМ!$D$10+'СЕТ СН'!$G$5-'СЕТ СН'!$G$17</f>
        <v>5310.3106427600005</v>
      </c>
      <c r="P66" s="36">
        <f>SUMIFS(СВЦЭМ!$C$39:$C$782,СВЦЭМ!$A$39:$A$782,$A66,СВЦЭМ!$B$39:$B$782,P$47)+'СЕТ СН'!$G$9+СВЦЭМ!$D$10+'СЕТ СН'!$G$5-'СЕТ СН'!$G$17</f>
        <v>5322.9355618999998</v>
      </c>
      <c r="Q66" s="36">
        <f>SUMIFS(СВЦЭМ!$C$39:$C$782,СВЦЭМ!$A$39:$A$782,$A66,СВЦЭМ!$B$39:$B$782,Q$47)+'СЕТ СН'!$G$9+СВЦЭМ!$D$10+'СЕТ СН'!$G$5-'СЕТ СН'!$G$17</f>
        <v>5335.6425666300001</v>
      </c>
      <c r="R66" s="36">
        <f>SUMIFS(СВЦЭМ!$C$39:$C$782,СВЦЭМ!$A$39:$A$782,$A66,СВЦЭМ!$B$39:$B$782,R$47)+'СЕТ СН'!$G$9+СВЦЭМ!$D$10+'СЕТ СН'!$G$5-'СЕТ СН'!$G$17</f>
        <v>5329.1838746399999</v>
      </c>
      <c r="S66" s="36">
        <f>SUMIFS(СВЦЭМ!$C$39:$C$782,СВЦЭМ!$A$39:$A$782,$A66,СВЦЭМ!$B$39:$B$782,S$47)+'СЕТ СН'!$G$9+СВЦЭМ!$D$10+'СЕТ СН'!$G$5-'СЕТ СН'!$G$17</f>
        <v>5278.5263079599999</v>
      </c>
      <c r="T66" s="36">
        <f>SUMIFS(СВЦЭМ!$C$39:$C$782,СВЦЭМ!$A$39:$A$782,$A66,СВЦЭМ!$B$39:$B$782,T$47)+'СЕТ СН'!$G$9+СВЦЭМ!$D$10+'СЕТ СН'!$G$5-'СЕТ СН'!$G$17</f>
        <v>5228.2391810899999</v>
      </c>
      <c r="U66" s="36">
        <f>SUMIFS(СВЦЭМ!$C$39:$C$782,СВЦЭМ!$A$39:$A$782,$A66,СВЦЭМ!$B$39:$B$782,U$47)+'СЕТ СН'!$G$9+СВЦЭМ!$D$10+'СЕТ СН'!$G$5-'СЕТ СН'!$G$17</f>
        <v>5238.6407170000002</v>
      </c>
      <c r="V66" s="36">
        <f>SUMIFS(СВЦЭМ!$C$39:$C$782,СВЦЭМ!$A$39:$A$782,$A66,СВЦЭМ!$B$39:$B$782,V$47)+'СЕТ СН'!$G$9+СВЦЭМ!$D$10+'СЕТ СН'!$G$5-'СЕТ СН'!$G$17</f>
        <v>5188.6439925600007</v>
      </c>
      <c r="W66" s="36">
        <f>SUMIFS(СВЦЭМ!$C$39:$C$782,СВЦЭМ!$A$39:$A$782,$A66,СВЦЭМ!$B$39:$B$782,W$47)+'СЕТ СН'!$G$9+СВЦЭМ!$D$10+'СЕТ СН'!$G$5-'СЕТ СН'!$G$17</f>
        <v>5175.9135405300003</v>
      </c>
      <c r="X66" s="36">
        <f>SUMIFS(СВЦЭМ!$C$39:$C$782,СВЦЭМ!$A$39:$A$782,$A66,СВЦЭМ!$B$39:$B$782,X$47)+'СЕТ СН'!$G$9+СВЦЭМ!$D$10+'СЕТ СН'!$G$5-'СЕТ СН'!$G$17</f>
        <v>5224.2360428299999</v>
      </c>
      <c r="Y66" s="36">
        <f>SUMIFS(СВЦЭМ!$C$39:$C$782,СВЦЭМ!$A$39:$A$782,$A66,СВЦЭМ!$B$39:$B$782,Y$47)+'СЕТ СН'!$G$9+СВЦЭМ!$D$10+'СЕТ СН'!$G$5-'СЕТ СН'!$G$17</f>
        <v>5314.7116768300002</v>
      </c>
    </row>
    <row r="67" spans="1:27" ht="15.75" x14ac:dyDescent="0.2">
      <c r="A67" s="35">
        <f t="shared" si="1"/>
        <v>45036</v>
      </c>
      <c r="B67" s="36">
        <f>SUMIFS(СВЦЭМ!$C$39:$C$782,СВЦЭМ!$A$39:$A$782,$A67,СВЦЭМ!$B$39:$B$782,B$47)+'СЕТ СН'!$G$9+СВЦЭМ!$D$10+'СЕТ СН'!$G$5-'СЕТ СН'!$G$17</f>
        <v>5298.7117644</v>
      </c>
      <c r="C67" s="36">
        <f>SUMIFS(СВЦЭМ!$C$39:$C$782,СВЦЭМ!$A$39:$A$782,$A67,СВЦЭМ!$B$39:$B$782,C$47)+'СЕТ СН'!$G$9+СВЦЭМ!$D$10+'СЕТ СН'!$G$5-'СЕТ СН'!$G$17</f>
        <v>5394.7068791500005</v>
      </c>
      <c r="D67" s="36">
        <f>SUMIFS(СВЦЭМ!$C$39:$C$782,СВЦЭМ!$A$39:$A$782,$A67,СВЦЭМ!$B$39:$B$782,D$47)+'СЕТ СН'!$G$9+СВЦЭМ!$D$10+'СЕТ СН'!$G$5-'СЕТ СН'!$G$17</f>
        <v>5426.7365589800002</v>
      </c>
      <c r="E67" s="36">
        <f>SUMIFS(СВЦЭМ!$C$39:$C$782,СВЦЭМ!$A$39:$A$782,$A67,СВЦЭМ!$B$39:$B$782,E$47)+'СЕТ СН'!$G$9+СВЦЭМ!$D$10+'СЕТ СН'!$G$5-'СЕТ СН'!$G$17</f>
        <v>5423.2167074200006</v>
      </c>
      <c r="F67" s="36">
        <f>SUMIFS(СВЦЭМ!$C$39:$C$782,СВЦЭМ!$A$39:$A$782,$A67,СВЦЭМ!$B$39:$B$782,F$47)+'СЕТ СН'!$G$9+СВЦЭМ!$D$10+'СЕТ СН'!$G$5-'СЕТ СН'!$G$17</f>
        <v>5423.6591471499996</v>
      </c>
      <c r="G67" s="36">
        <f>SUMIFS(СВЦЭМ!$C$39:$C$782,СВЦЭМ!$A$39:$A$782,$A67,СВЦЭМ!$B$39:$B$782,G$47)+'СЕТ СН'!$G$9+СВЦЭМ!$D$10+'СЕТ СН'!$G$5-'СЕТ СН'!$G$17</f>
        <v>5403.5544317100002</v>
      </c>
      <c r="H67" s="36">
        <f>SUMIFS(СВЦЭМ!$C$39:$C$782,СВЦЭМ!$A$39:$A$782,$A67,СВЦЭМ!$B$39:$B$782,H$47)+'СЕТ СН'!$G$9+СВЦЭМ!$D$10+'СЕТ СН'!$G$5-'СЕТ СН'!$G$17</f>
        <v>5300.7144456300002</v>
      </c>
      <c r="I67" s="36">
        <f>SUMIFS(СВЦЭМ!$C$39:$C$782,СВЦЭМ!$A$39:$A$782,$A67,СВЦЭМ!$B$39:$B$782,I$47)+'СЕТ СН'!$G$9+СВЦЭМ!$D$10+'СЕТ СН'!$G$5-'СЕТ СН'!$G$17</f>
        <v>5277.2004784700002</v>
      </c>
      <c r="J67" s="36">
        <f>SUMIFS(СВЦЭМ!$C$39:$C$782,СВЦЭМ!$A$39:$A$782,$A67,СВЦЭМ!$B$39:$B$782,J$47)+'СЕТ СН'!$G$9+СВЦЭМ!$D$10+'СЕТ СН'!$G$5-'СЕТ СН'!$G$17</f>
        <v>5237.1759809600007</v>
      </c>
      <c r="K67" s="36">
        <f>SUMIFS(СВЦЭМ!$C$39:$C$782,СВЦЭМ!$A$39:$A$782,$A67,СВЦЭМ!$B$39:$B$782,K$47)+'СЕТ СН'!$G$9+СВЦЭМ!$D$10+'СЕТ СН'!$G$5-'СЕТ СН'!$G$17</f>
        <v>5171.7236860499997</v>
      </c>
      <c r="L67" s="36">
        <f>SUMIFS(СВЦЭМ!$C$39:$C$782,СВЦЭМ!$A$39:$A$782,$A67,СВЦЭМ!$B$39:$B$782,L$47)+'СЕТ СН'!$G$9+СВЦЭМ!$D$10+'СЕТ СН'!$G$5-'СЕТ СН'!$G$17</f>
        <v>5159.1879562399999</v>
      </c>
      <c r="M67" s="36">
        <f>SUMIFS(СВЦЭМ!$C$39:$C$782,СВЦЭМ!$A$39:$A$782,$A67,СВЦЭМ!$B$39:$B$782,M$47)+'СЕТ СН'!$G$9+СВЦЭМ!$D$10+'СЕТ СН'!$G$5-'СЕТ СН'!$G$17</f>
        <v>5141.0589791299999</v>
      </c>
      <c r="N67" s="36">
        <f>SUMIFS(СВЦЭМ!$C$39:$C$782,СВЦЭМ!$A$39:$A$782,$A67,СВЦЭМ!$B$39:$B$782,N$47)+'СЕТ СН'!$G$9+СВЦЭМ!$D$10+'СЕТ СН'!$G$5-'СЕТ СН'!$G$17</f>
        <v>5160.9928884999999</v>
      </c>
      <c r="O67" s="36">
        <f>SUMIFS(СВЦЭМ!$C$39:$C$782,СВЦЭМ!$A$39:$A$782,$A67,СВЦЭМ!$B$39:$B$782,O$47)+'СЕТ СН'!$G$9+СВЦЭМ!$D$10+'СЕТ СН'!$G$5-'СЕТ СН'!$G$17</f>
        <v>5184.49905674</v>
      </c>
      <c r="P67" s="36">
        <f>SUMIFS(СВЦЭМ!$C$39:$C$782,СВЦЭМ!$A$39:$A$782,$A67,СВЦЭМ!$B$39:$B$782,P$47)+'СЕТ СН'!$G$9+СВЦЭМ!$D$10+'СЕТ СН'!$G$5-'СЕТ СН'!$G$17</f>
        <v>5199.5971894900003</v>
      </c>
      <c r="Q67" s="36">
        <f>SUMIFS(СВЦЭМ!$C$39:$C$782,СВЦЭМ!$A$39:$A$782,$A67,СВЦЭМ!$B$39:$B$782,Q$47)+'СЕТ СН'!$G$9+СВЦЭМ!$D$10+'СЕТ СН'!$G$5-'СЕТ СН'!$G$17</f>
        <v>5217.9964435600004</v>
      </c>
      <c r="R67" s="36">
        <f>SUMIFS(СВЦЭМ!$C$39:$C$782,СВЦЭМ!$A$39:$A$782,$A67,СВЦЭМ!$B$39:$B$782,R$47)+'СЕТ СН'!$G$9+СВЦЭМ!$D$10+'СЕТ СН'!$G$5-'СЕТ СН'!$G$17</f>
        <v>5225.0089430600001</v>
      </c>
      <c r="S67" s="36">
        <f>SUMIFS(СВЦЭМ!$C$39:$C$782,СВЦЭМ!$A$39:$A$782,$A67,СВЦЭМ!$B$39:$B$782,S$47)+'СЕТ СН'!$G$9+СВЦЭМ!$D$10+'СЕТ СН'!$G$5-'СЕТ СН'!$G$17</f>
        <v>5206.6016541600002</v>
      </c>
      <c r="T67" s="36">
        <f>SUMIFS(СВЦЭМ!$C$39:$C$782,СВЦЭМ!$A$39:$A$782,$A67,СВЦЭМ!$B$39:$B$782,T$47)+'СЕТ СН'!$G$9+СВЦЭМ!$D$10+'СЕТ СН'!$G$5-'СЕТ СН'!$G$17</f>
        <v>5182.44328477</v>
      </c>
      <c r="U67" s="36">
        <f>SUMIFS(СВЦЭМ!$C$39:$C$782,СВЦЭМ!$A$39:$A$782,$A67,СВЦЭМ!$B$39:$B$782,U$47)+'СЕТ СН'!$G$9+СВЦЭМ!$D$10+'СЕТ СН'!$G$5-'СЕТ СН'!$G$17</f>
        <v>5176.9458416200005</v>
      </c>
      <c r="V67" s="36">
        <f>SUMIFS(СВЦЭМ!$C$39:$C$782,СВЦЭМ!$A$39:$A$782,$A67,СВЦЭМ!$B$39:$B$782,V$47)+'СЕТ СН'!$G$9+СВЦЭМ!$D$10+'СЕТ СН'!$G$5-'СЕТ СН'!$G$17</f>
        <v>5144.36271141</v>
      </c>
      <c r="W67" s="36">
        <f>SUMIFS(СВЦЭМ!$C$39:$C$782,СВЦЭМ!$A$39:$A$782,$A67,СВЦЭМ!$B$39:$B$782,W$47)+'СЕТ СН'!$G$9+СВЦЭМ!$D$10+'СЕТ СН'!$G$5-'СЕТ СН'!$G$17</f>
        <v>5137.2446165600004</v>
      </c>
      <c r="X67" s="36">
        <f>SUMIFS(СВЦЭМ!$C$39:$C$782,СВЦЭМ!$A$39:$A$782,$A67,СВЦЭМ!$B$39:$B$782,X$47)+'СЕТ СН'!$G$9+СВЦЭМ!$D$10+'СЕТ СН'!$G$5-'СЕТ СН'!$G$17</f>
        <v>5185.1041388200001</v>
      </c>
      <c r="Y67" s="36">
        <f>SUMIFS(СВЦЭМ!$C$39:$C$782,СВЦЭМ!$A$39:$A$782,$A67,СВЦЭМ!$B$39:$B$782,Y$47)+'СЕТ СН'!$G$9+СВЦЭМ!$D$10+'СЕТ СН'!$G$5-'СЕТ СН'!$G$17</f>
        <v>5255.1192477200002</v>
      </c>
    </row>
    <row r="68" spans="1:27" ht="15.75" x14ac:dyDescent="0.2">
      <c r="A68" s="35">
        <f t="shared" si="1"/>
        <v>45037</v>
      </c>
      <c r="B68" s="36">
        <f>SUMIFS(СВЦЭМ!$C$39:$C$782,СВЦЭМ!$A$39:$A$782,$A68,СВЦЭМ!$B$39:$B$782,B$47)+'СЕТ СН'!$G$9+СВЦЭМ!$D$10+'СЕТ СН'!$G$5-'СЕТ СН'!$G$17</f>
        <v>5345.5972971700003</v>
      </c>
      <c r="C68" s="36">
        <f>SUMIFS(СВЦЭМ!$C$39:$C$782,СВЦЭМ!$A$39:$A$782,$A68,СВЦЭМ!$B$39:$B$782,C$47)+'СЕТ СН'!$G$9+СВЦЭМ!$D$10+'СЕТ СН'!$G$5-'СЕТ СН'!$G$17</f>
        <v>5411.0245642700002</v>
      </c>
      <c r="D68" s="36">
        <f>SUMIFS(СВЦЭМ!$C$39:$C$782,СВЦЭМ!$A$39:$A$782,$A68,СВЦЭМ!$B$39:$B$782,D$47)+'СЕТ СН'!$G$9+СВЦЭМ!$D$10+'СЕТ СН'!$G$5-'СЕТ СН'!$G$17</f>
        <v>5432.5263847100005</v>
      </c>
      <c r="E68" s="36">
        <f>SUMIFS(СВЦЭМ!$C$39:$C$782,СВЦЭМ!$A$39:$A$782,$A68,СВЦЭМ!$B$39:$B$782,E$47)+'СЕТ СН'!$G$9+СВЦЭМ!$D$10+'СЕТ СН'!$G$5-'СЕТ СН'!$G$17</f>
        <v>5446.7680503600004</v>
      </c>
      <c r="F68" s="36">
        <f>SUMIFS(СВЦЭМ!$C$39:$C$782,СВЦЭМ!$A$39:$A$782,$A68,СВЦЭМ!$B$39:$B$782,F$47)+'СЕТ СН'!$G$9+СВЦЭМ!$D$10+'СЕТ СН'!$G$5-'СЕТ СН'!$G$17</f>
        <v>5456.8413454500005</v>
      </c>
      <c r="G68" s="36">
        <f>SUMIFS(СВЦЭМ!$C$39:$C$782,СВЦЭМ!$A$39:$A$782,$A68,СВЦЭМ!$B$39:$B$782,G$47)+'СЕТ СН'!$G$9+СВЦЭМ!$D$10+'СЕТ СН'!$G$5-'СЕТ СН'!$G$17</f>
        <v>5438.2360059600005</v>
      </c>
      <c r="H68" s="36">
        <f>SUMIFS(СВЦЭМ!$C$39:$C$782,СВЦЭМ!$A$39:$A$782,$A68,СВЦЭМ!$B$39:$B$782,H$47)+'СЕТ СН'!$G$9+СВЦЭМ!$D$10+'СЕТ СН'!$G$5-'СЕТ СН'!$G$17</f>
        <v>5388.8861299400005</v>
      </c>
      <c r="I68" s="36">
        <f>SUMIFS(СВЦЭМ!$C$39:$C$782,СВЦЭМ!$A$39:$A$782,$A68,СВЦЭМ!$B$39:$B$782,I$47)+'СЕТ СН'!$G$9+СВЦЭМ!$D$10+'СЕТ СН'!$G$5-'СЕТ СН'!$G$17</f>
        <v>5282.2605223999999</v>
      </c>
      <c r="J68" s="36">
        <f>SUMIFS(СВЦЭМ!$C$39:$C$782,СВЦЭМ!$A$39:$A$782,$A68,СВЦЭМ!$B$39:$B$782,J$47)+'СЕТ СН'!$G$9+СВЦЭМ!$D$10+'СЕТ СН'!$G$5-'СЕТ СН'!$G$17</f>
        <v>5279.13500165</v>
      </c>
      <c r="K68" s="36">
        <f>SUMIFS(СВЦЭМ!$C$39:$C$782,СВЦЭМ!$A$39:$A$782,$A68,СВЦЭМ!$B$39:$B$782,K$47)+'СЕТ СН'!$G$9+СВЦЭМ!$D$10+'СЕТ СН'!$G$5-'СЕТ СН'!$G$17</f>
        <v>5257.54377716</v>
      </c>
      <c r="L68" s="36">
        <f>SUMIFS(СВЦЭМ!$C$39:$C$782,СВЦЭМ!$A$39:$A$782,$A68,СВЦЭМ!$B$39:$B$782,L$47)+'СЕТ СН'!$G$9+СВЦЭМ!$D$10+'СЕТ СН'!$G$5-'СЕТ СН'!$G$17</f>
        <v>5218.8200927899998</v>
      </c>
      <c r="M68" s="36">
        <f>SUMIFS(СВЦЭМ!$C$39:$C$782,СВЦЭМ!$A$39:$A$782,$A68,СВЦЭМ!$B$39:$B$782,M$47)+'СЕТ СН'!$G$9+СВЦЭМ!$D$10+'СЕТ СН'!$G$5-'СЕТ СН'!$G$17</f>
        <v>5243.6449220699997</v>
      </c>
      <c r="N68" s="36">
        <f>SUMIFS(СВЦЭМ!$C$39:$C$782,СВЦЭМ!$A$39:$A$782,$A68,СВЦЭМ!$B$39:$B$782,N$47)+'СЕТ СН'!$G$9+СВЦЭМ!$D$10+'СЕТ СН'!$G$5-'СЕТ СН'!$G$17</f>
        <v>5263.9800504499999</v>
      </c>
      <c r="O68" s="36">
        <f>SUMIFS(СВЦЭМ!$C$39:$C$782,СВЦЭМ!$A$39:$A$782,$A68,СВЦЭМ!$B$39:$B$782,O$47)+'СЕТ СН'!$G$9+СВЦЭМ!$D$10+'СЕТ СН'!$G$5-'СЕТ СН'!$G$17</f>
        <v>5275.3206039200004</v>
      </c>
      <c r="P68" s="36">
        <f>SUMIFS(СВЦЭМ!$C$39:$C$782,СВЦЭМ!$A$39:$A$782,$A68,СВЦЭМ!$B$39:$B$782,P$47)+'СЕТ СН'!$G$9+СВЦЭМ!$D$10+'СЕТ СН'!$G$5-'СЕТ СН'!$G$17</f>
        <v>5289.4471477099996</v>
      </c>
      <c r="Q68" s="36">
        <f>SUMIFS(СВЦЭМ!$C$39:$C$782,СВЦЭМ!$A$39:$A$782,$A68,СВЦЭМ!$B$39:$B$782,Q$47)+'СЕТ СН'!$G$9+СВЦЭМ!$D$10+'СЕТ СН'!$G$5-'СЕТ СН'!$G$17</f>
        <v>5296.8900147200002</v>
      </c>
      <c r="R68" s="36">
        <f>SUMIFS(СВЦЭМ!$C$39:$C$782,СВЦЭМ!$A$39:$A$782,$A68,СВЦЭМ!$B$39:$B$782,R$47)+'СЕТ СН'!$G$9+СВЦЭМ!$D$10+'СЕТ СН'!$G$5-'СЕТ СН'!$G$17</f>
        <v>5291.5397989100002</v>
      </c>
      <c r="S68" s="36">
        <f>SUMIFS(СВЦЭМ!$C$39:$C$782,СВЦЭМ!$A$39:$A$782,$A68,СВЦЭМ!$B$39:$B$782,S$47)+'СЕТ СН'!$G$9+СВЦЭМ!$D$10+'СЕТ СН'!$G$5-'СЕТ СН'!$G$17</f>
        <v>5270.4338401200002</v>
      </c>
      <c r="T68" s="36">
        <f>SUMIFS(СВЦЭМ!$C$39:$C$782,СВЦЭМ!$A$39:$A$782,$A68,СВЦЭМ!$B$39:$B$782,T$47)+'СЕТ СН'!$G$9+СВЦЭМ!$D$10+'СЕТ СН'!$G$5-'СЕТ СН'!$G$17</f>
        <v>5258.8208990100002</v>
      </c>
      <c r="U68" s="36">
        <f>SUMIFS(СВЦЭМ!$C$39:$C$782,СВЦЭМ!$A$39:$A$782,$A68,СВЦЭМ!$B$39:$B$782,U$47)+'СЕТ СН'!$G$9+СВЦЭМ!$D$10+'СЕТ СН'!$G$5-'СЕТ СН'!$G$17</f>
        <v>5238.77515408</v>
      </c>
      <c r="V68" s="36">
        <f>SUMIFS(СВЦЭМ!$C$39:$C$782,СВЦЭМ!$A$39:$A$782,$A68,СВЦЭМ!$B$39:$B$782,V$47)+'СЕТ СН'!$G$9+СВЦЭМ!$D$10+'СЕТ СН'!$G$5-'СЕТ СН'!$G$17</f>
        <v>5194.1044632100002</v>
      </c>
      <c r="W68" s="36">
        <f>SUMIFS(СВЦЭМ!$C$39:$C$782,СВЦЭМ!$A$39:$A$782,$A68,СВЦЭМ!$B$39:$B$782,W$47)+'СЕТ СН'!$G$9+СВЦЭМ!$D$10+'СЕТ СН'!$G$5-'СЕТ СН'!$G$17</f>
        <v>5190.9509667800003</v>
      </c>
      <c r="X68" s="36">
        <f>SUMIFS(СВЦЭМ!$C$39:$C$782,СВЦЭМ!$A$39:$A$782,$A68,СВЦЭМ!$B$39:$B$782,X$47)+'СЕТ СН'!$G$9+СВЦЭМ!$D$10+'СЕТ СН'!$G$5-'СЕТ СН'!$G$17</f>
        <v>5248.5155101700002</v>
      </c>
      <c r="Y68" s="36">
        <f>SUMIFS(СВЦЭМ!$C$39:$C$782,СВЦЭМ!$A$39:$A$782,$A68,СВЦЭМ!$B$39:$B$782,Y$47)+'СЕТ СН'!$G$9+СВЦЭМ!$D$10+'СЕТ СН'!$G$5-'СЕТ СН'!$G$17</f>
        <v>5306.7564988699996</v>
      </c>
    </row>
    <row r="69" spans="1:27" ht="15.75" x14ac:dyDescent="0.2">
      <c r="A69" s="35">
        <f t="shared" si="1"/>
        <v>45038</v>
      </c>
      <c r="B69" s="36">
        <f>SUMIFS(СВЦЭМ!$C$39:$C$782,СВЦЭМ!$A$39:$A$782,$A69,СВЦЭМ!$B$39:$B$782,B$47)+'СЕТ СН'!$G$9+СВЦЭМ!$D$10+'СЕТ СН'!$G$5-'СЕТ СН'!$G$17</f>
        <v>5254.1507250600007</v>
      </c>
      <c r="C69" s="36">
        <f>SUMIFS(СВЦЭМ!$C$39:$C$782,СВЦЭМ!$A$39:$A$782,$A69,СВЦЭМ!$B$39:$B$782,C$47)+'СЕТ СН'!$G$9+СВЦЭМ!$D$10+'СЕТ СН'!$G$5-'СЕТ СН'!$G$17</f>
        <v>5316.1995327100003</v>
      </c>
      <c r="D69" s="36">
        <f>SUMIFS(СВЦЭМ!$C$39:$C$782,СВЦЭМ!$A$39:$A$782,$A69,СВЦЭМ!$B$39:$B$782,D$47)+'СЕТ СН'!$G$9+СВЦЭМ!$D$10+'СЕТ СН'!$G$5-'СЕТ СН'!$G$17</f>
        <v>5356.64907494</v>
      </c>
      <c r="E69" s="36">
        <f>SUMIFS(СВЦЭМ!$C$39:$C$782,СВЦЭМ!$A$39:$A$782,$A69,СВЦЭМ!$B$39:$B$782,E$47)+'СЕТ СН'!$G$9+СВЦЭМ!$D$10+'СЕТ СН'!$G$5-'СЕТ СН'!$G$17</f>
        <v>5360.6145189899999</v>
      </c>
      <c r="F69" s="36">
        <f>SUMIFS(СВЦЭМ!$C$39:$C$782,СВЦЭМ!$A$39:$A$782,$A69,СВЦЭМ!$B$39:$B$782,F$47)+'СЕТ СН'!$G$9+СВЦЭМ!$D$10+'СЕТ СН'!$G$5-'СЕТ СН'!$G$17</f>
        <v>5367.8704566500001</v>
      </c>
      <c r="G69" s="36">
        <f>SUMIFS(СВЦЭМ!$C$39:$C$782,СВЦЭМ!$A$39:$A$782,$A69,СВЦЭМ!$B$39:$B$782,G$47)+'СЕТ СН'!$G$9+СВЦЭМ!$D$10+'СЕТ СН'!$G$5-'СЕТ СН'!$G$17</f>
        <v>5361.9399435200003</v>
      </c>
      <c r="H69" s="36">
        <f>SUMIFS(СВЦЭМ!$C$39:$C$782,СВЦЭМ!$A$39:$A$782,$A69,СВЦЭМ!$B$39:$B$782,H$47)+'СЕТ СН'!$G$9+СВЦЭМ!$D$10+'СЕТ СН'!$G$5-'СЕТ СН'!$G$17</f>
        <v>5333.6734364700005</v>
      </c>
      <c r="I69" s="36">
        <f>SUMIFS(СВЦЭМ!$C$39:$C$782,СВЦЭМ!$A$39:$A$782,$A69,СВЦЭМ!$B$39:$B$782,I$47)+'СЕТ СН'!$G$9+СВЦЭМ!$D$10+'СЕТ СН'!$G$5-'СЕТ СН'!$G$17</f>
        <v>5269.7980115800001</v>
      </c>
      <c r="J69" s="36">
        <f>SUMIFS(СВЦЭМ!$C$39:$C$782,СВЦЭМ!$A$39:$A$782,$A69,СВЦЭМ!$B$39:$B$782,J$47)+'СЕТ СН'!$G$9+СВЦЭМ!$D$10+'СЕТ СН'!$G$5-'СЕТ СН'!$G$17</f>
        <v>5207.4425378900005</v>
      </c>
      <c r="K69" s="36">
        <f>SUMIFS(СВЦЭМ!$C$39:$C$782,СВЦЭМ!$A$39:$A$782,$A69,СВЦЭМ!$B$39:$B$782,K$47)+'СЕТ СН'!$G$9+СВЦЭМ!$D$10+'СЕТ СН'!$G$5-'СЕТ СН'!$G$17</f>
        <v>5153.52176117</v>
      </c>
      <c r="L69" s="36">
        <f>SUMIFS(СВЦЭМ!$C$39:$C$782,СВЦЭМ!$A$39:$A$782,$A69,СВЦЭМ!$B$39:$B$782,L$47)+'СЕТ СН'!$G$9+СВЦЭМ!$D$10+'СЕТ СН'!$G$5-'СЕТ СН'!$G$17</f>
        <v>5140.6568118800005</v>
      </c>
      <c r="M69" s="36">
        <f>SUMIFS(СВЦЭМ!$C$39:$C$782,СВЦЭМ!$A$39:$A$782,$A69,СВЦЭМ!$B$39:$B$782,M$47)+'СЕТ СН'!$G$9+СВЦЭМ!$D$10+'СЕТ СН'!$G$5-'СЕТ СН'!$G$17</f>
        <v>5153.0886292800005</v>
      </c>
      <c r="N69" s="36">
        <f>SUMIFS(СВЦЭМ!$C$39:$C$782,СВЦЭМ!$A$39:$A$782,$A69,СВЦЭМ!$B$39:$B$782,N$47)+'СЕТ СН'!$G$9+СВЦЭМ!$D$10+'СЕТ СН'!$G$5-'СЕТ СН'!$G$17</f>
        <v>5167.7025406400007</v>
      </c>
      <c r="O69" s="36">
        <f>SUMIFS(СВЦЭМ!$C$39:$C$782,СВЦЭМ!$A$39:$A$782,$A69,СВЦЭМ!$B$39:$B$782,O$47)+'СЕТ СН'!$G$9+СВЦЭМ!$D$10+'СЕТ СН'!$G$5-'СЕТ СН'!$G$17</f>
        <v>5177.5536659600002</v>
      </c>
      <c r="P69" s="36">
        <f>SUMIFS(СВЦЭМ!$C$39:$C$782,СВЦЭМ!$A$39:$A$782,$A69,СВЦЭМ!$B$39:$B$782,P$47)+'СЕТ СН'!$G$9+СВЦЭМ!$D$10+'СЕТ СН'!$G$5-'СЕТ СН'!$G$17</f>
        <v>5193.93986331</v>
      </c>
      <c r="Q69" s="36">
        <f>SUMIFS(СВЦЭМ!$C$39:$C$782,СВЦЭМ!$A$39:$A$782,$A69,СВЦЭМ!$B$39:$B$782,Q$47)+'СЕТ СН'!$G$9+СВЦЭМ!$D$10+'СЕТ СН'!$G$5-'СЕТ СН'!$G$17</f>
        <v>5204.0208486299998</v>
      </c>
      <c r="R69" s="36">
        <f>SUMIFS(СВЦЭМ!$C$39:$C$782,СВЦЭМ!$A$39:$A$782,$A69,СВЦЭМ!$B$39:$B$782,R$47)+'СЕТ СН'!$G$9+СВЦЭМ!$D$10+'СЕТ СН'!$G$5-'СЕТ СН'!$G$17</f>
        <v>5209.1990491300003</v>
      </c>
      <c r="S69" s="36">
        <f>SUMIFS(СВЦЭМ!$C$39:$C$782,СВЦЭМ!$A$39:$A$782,$A69,СВЦЭМ!$B$39:$B$782,S$47)+'СЕТ СН'!$G$9+СВЦЭМ!$D$10+'СЕТ СН'!$G$5-'СЕТ СН'!$G$17</f>
        <v>5186.4280575299999</v>
      </c>
      <c r="T69" s="36">
        <f>SUMIFS(СВЦЭМ!$C$39:$C$782,СВЦЭМ!$A$39:$A$782,$A69,СВЦЭМ!$B$39:$B$782,T$47)+'СЕТ СН'!$G$9+СВЦЭМ!$D$10+'СЕТ СН'!$G$5-'СЕТ СН'!$G$17</f>
        <v>5149.5577263600007</v>
      </c>
      <c r="U69" s="36">
        <f>SUMIFS(СВЦЭМ!$C$39:$C$782,СВЦЭМ!$A$39:$A$782,$A69,СВЦЭМ!$B$39:$B$782,U$47)+'СЕТ СН'!$G$9+СВЦЭМ!$D$10+'СЕТ СН'!$G$5-'СЕТ СН'!$G$17</f>
        <v>5147.2078448600005</v>
      </c>
      <c r="V69" s="36">
        <f>SUMIFS(СВЦЭМ!$C$39:$C$782,СВЦЭМ!$A$39:$A$782,$A69,СВЦЭМ!$B$39:$B$782,V$47)+'СЕТ СН'!$G$9+СВЦЭМ!$D$10+'СЕТ СН'!$G$5-'СЕТ СН'!$G$17</f>
        <v>5103.2278816899998</v>
      </c>
      <c r="W69" s="36">
        <f>SUMIFS(СВЦЭМ!$C$39:$C$782,СВЦЭМ!$A$39:$A$782,$A69,СВЦЭМ!$B$39:$B$782,W$47)+'СЕТ СН'!$G$9+СВЦЭМ!$D$10+'СЕТ СН'!$G$5-'СЕТ СН'!$G$17</f>
        <v>5104.2727085699998</v>
      </c>
      <c r="X69" s="36">
        <f>SUMIFS(СВЦЭМ!$C$39:$C$782,СВЦЭМ!$A$39:$A$782,$A69,СВЦЭМ!$B$39:$B$782,X$47)+'СЕТ СН'!$G$9+СВЦЭМ!$D$10+'СЕТ СН'!$G$5-'СЕТ СН'!$G$17</f>
        <v>5139.1789389400001</v>
      </c>
      <c r="Y69" s="36">
        <f>SUMIFS(СВЦЭМ!$C$39:$C$782,СВЦЭМ!$A$39:$A$782,$A69,СВЦЭМ!$B$39:$B$782,Y$47)+'СЕТ СН'!$G$9+СВЦЭМ!$D$10+'СЕТ СН'!$G$5-'СЕТ СН'!$G$17</f>
        <v>5201.1792246100003</v>
      </c>
    </row>
    <row r="70" spans="1:27" ht="15.75" x14ac:dyDescent="0.2">
      <c r="A70" s="35">
        <f t="shared" si="1"/>
        <v>45039</v>
      </c>
      <c r="B70" s="36">
        <f>SUMIFS(СВЦЭМ!$C$39:$C$782,СВЦЭМ!$A$39:$A$782,$A70,СВЦЭМ!$B$39:$B$782,B$47)+'СЕТ СН'!$G$9+СВЦЭМ!$D$10+'СЕТ СН'!$G$5-'СЕТ СН'!$G$17</f>
        <v>5276.53091683</v>
      </c>
      <c r="C70" s="36">
        <f>SUMIFS(СВЦЭМ!$C$39:$C$782,СВЦЭМ!$A$39:$A$782,$A70,СВЦЭМ!$B$39:$B$782,C$47)+'СЕТ СН'!$G$9+СВЦЭМ!$D$10+'СЕТ СН'!$G$5-'СЕТ СН'!$G$17</f>
        <v>5297.2847574400002</v>
      </c>
      <c r="D70" s="36">
        <f>SUMIFS(СВЦЭМ!$C$39:$C$782,СВЦЭМ!$A$39:$A$782,$A70,СВЦЭМ!$B$39:$B$782,D$47)+'СЕТ СН'!$G$9+СВЦЭМ!$D$10+'СЕТ СН'!$G$5-'СЕТ СН'!$G$17</f>
        <v>5300.3150293199997</v>
      </c>
      <c r="E70" s="36">
        <f>SUMIFS(СВЦЭМ!$C$39:$C$782,СВЦЭМ!$A$39:$A$782,$A70,СВЦЭМ!$B$39:$B$782,E$47)+'СЕТ СН'!$G$9+СВЦЭМ!$D$10+'СЕТ СН'!$G$5-'СЕТ СН'!$G$17</f>
        <v>5355.7862257400002</v>
      </c>
      <c r="F70" s="36">
        <f>SUMIFS(СВЦЭМ!$C$39:$C$782,СВЦЭМ!$A$39:$A$782,$A70,СВЦЭМ!$B$39:$B$782,F$47)+'СЕТ СН'!$G$9+СВЦЭМ!$D$10+'СЕТ СН'!$G$5-'СЕТ СН'!$G$17</f>
        <v>5353.5653947800001</v>
      </c>
      <c r="G70" s="36">
        <f>SUMIFS(СВЦЭМ!$C$39:$C$782,СВЦЭМ!$A$39:$A$782,$A70,СВЦЭМ!$B$39:$B$782,G$47)+'СЕТ СН'!$G$9+СВЦЭМ!$D$10+'СЕТ СН'!$G$5-'СЕТ СН'!$G$17</f>
        <v>5296.0293214399999</v>
      </c>
      <c r="H70" s="36">
        <f>SUMIFS(СВЦЭМ!$C$39:$C$782,СВЦЭМ!$A$39:$A$782,$A70,СВЦЭМ!$B$39:$B$782,H$47)+'СЕТ СН'!$G$9+СВЦЭМ!$D$10+'СЕТ СН'!$G$5-'СЕТ СН'!$G$17</f>
        <v>5307.5521290699999</v>
      </c>
      <c r="I70" s="36">
        <f>SUMIFS(СВЦЭМ!$C$39:$C$782,СВЦЭМ!$A$39:$A$782,$A70,СВЦЭМ!$B$39:$B$782,I$47)+'СЕТ СН'!$G$9+СВЦЭМ!$D$10+'СЕТ СН'!$G$5-'СЕТ СН'!$G$17</f>
        <v>5282.4055619199999</v>
      </c>
      <c r="J70" s="36">
        <f>SUMIFS(СВЦЭМ!$C$39:$C$782,СВЦЭМ!$A$39:$A$782,$A70,СВЦЭМ!$B$39:$B$782,J$47)+'СЕТ СН'!$G$9+СВЦЭМ!$D$10+'СЕТ СН'!$G$5-'СЕТ СН'!$G$17</f>
        <v>5243.4777166700005</v>
      </c>
      <c r="K70" s="36">
        <f>SUMIFS(СВЦЭМ!$C$39:$C$782,СВЦЭМ!$A$39:$A$782,$A70,СВЦЭМ!$B$39:$B$782,K$47)+'СЕТ СН'!$G$9+СВЦЭМ!$D$10+'СЕТ СН'!$G$5-'СЕТ СН'!$G$17</f>
        <v>5186.77325122</v>
      </c>
      <c r="L70" s="36">
        <f>SUMIFS(СВЦЭМ!$C$39:$C$782,СВЦЭМ!$A$39:$A$782,$A70,СВЦЭМ!$B$39:$B$782,L$47)+'СЕТ СН'!$G$9+СВЦЭМ!$D$10+'СЕТ СН'!$G$5-'СЕТ СН'!$G$17</f>
        <v>5161.0437091200001</v>
      </c>
      <c r="M70" s="36">
        <f>SUMIFS(СВЦЭМ!$C$39:$C$782,СВЦЭМ!$A$39:$A$782,$A70,СВЦЭМ!$B$39:$B$782,M$47)+'СЕТ СН'!$G$9+СВЦЭМ!$D$10+'СЕТ СН'!$G$5-'СЕТ СН'!$G$17</f>
        <v>5159.3109350699997</v>
      </c>
      <c r="N70" s="36">
        <f>SUMIFS(СВЦЭМ!$C$39:$C$782,СВЦЭМ!$A$39:$A$782,$A70,СВЦЭМ!$B$39:$B$782,N$47)+'СЕТ СН'!$G$9+СВЦЭМ!$D$10+'СЕТ СН'!$G$5-'СЕТ СН'!$G$17</f>
        <v>5169.9948270200002</v>
      </c>
      <c r="O70" s="36">
        <f>SUMIFS(СВЦЭМ!$C$39:$C$782,СВЦЭМ!$A$39:$A$782,$A70,СВЦЭМ!$B$39:$B$782,O$47)+'СЕТ СН'!$G$9+СВЦЭМ!$D$10+'СЕТ СН'!$G$5-'СЕТ СН'!$G$17</f>
        <v>5197.3256368500006</v>
      </c>
      <c r="P70" s="36">
        <f>SUMIFS(СВЦЭМ!$C$39:$C$782,СВЦЭМ!$A$39:$A$782,$A70,СВЦЭМ!$B$39:$B$782,P$47)+'СЕТ СН'!$G$9+СВЦЭМ!$D$10+'СЕТ СН'!$G$5-'СЕТ СН'!$G$17</f>
        <v>5209.4536582800001</v>
      </c>
      <c r="Q70" s="36">
        <f>SUMIFS(СВЦЭМ!$C$39:$C$782,СВЦЭМ!$A$39:$A$782,$A70,СВЦЭМ!$B$39:$B$782,Q$47)+'СЕТ СН'!$G$9+СВЦЭМ!$D$10+'СЕТ СН'!$G$5-'СЕТ СН'!$G$17</f>
        <v>5217.02541526</v>
      </c>
      <c r="R70" s="36">
        <f>SUMIFS(СВЦЭМ!$C$39:$C$782,СВЦЭМ!$A$39:$A$782,$A70,СВЦЭМ!$B$39:$B$782,R$47)+'СЕТ СН'!$G$9+СВЦЭМ!$D$10+'СЕТ СН'!$G$5-'СЕТ СН'!$G$17</f>
        <v>5210.4163919500006</v>
      </c>
      <c r="S70" s="36">
        <f>SUMIFS(СВЦЭМ!$C$39:$C$782,СВЦЭМ!$A$39:$A$782,$A70,СВЦЭМ!$B$39:$B$782,S$47)+'СЕТ СН'!$G$9+СВЦЭМ!$D$10+'СЕТ СН'!$G$5-'СЕТ СН'!$G$17</f>
        <v>5191.6448304000005</v>
      </c>
      <c r="T70" s="36">
        <f>SUMIFS(СВЦЭМ!$C$39:$C$782,СВЦЭМ!$A$39:$A$782,$A70,СВЦЭМ!$B$39:$B$782,T$47)+'СЕТ СН'!$G$9+СВЦЭМ!$D$10+'СЕТ СН'!$G$5-'СЕТ СН'!$G$17</f>
        <v>5168.3240052500005</v>
      </c>
      <c r="U70" s="36">
        <f>SUMIFS(СВЦЭМ!$C$39:$C$782,СВЦЭМ!$A$39:$A$782,$A70,СВЦЭМ!$B$39:$B$782,U$47)+'СЕТ СН'!$G$9+СВЦЭМ!$D$10+'СЕТ СН'!$G$5-'СЕТ СН'!$G$17</f>
        <v>5159.8428449700004</v>
      </c>
      <c r="V70" s="36">
        <f>SUMIFS(СВЦЭМ!$C$39:$C$782,СВЦЭМ!$A$39:$A$782,$A70,СВЦЭМ!$B$39:$B$782,V$47)+'СЕТ СН'!$G$9+СВЦЭМ!$D$10+'СЕТ СН'!$G$5-'СЕТ СН'!$G$17</f>
        <v>5119.8562576100003</v>
      </c>
      <c r="W70" s="36">
        <f>SUMIFS(СВЦЭМ!$C$39:$C$782,СВЦЭМ!$A$39:$A$782,$A70,СВЦЭМ!$B$39:$B$782,W$47)+'СЕТ СН'!$G$9+СВЦЭМ!$D$10+'СЕТ СН'!$G$5-'СЕТ СН'!$G$17</f>
        <v>5108.7290622199998</v>
      </c>
      <c r="X70" s="36">
        <f>SUMIFS(СВЦЭМ!$C$39:$C$782,СВЦЭМ!$A$39:$A$782,$A70,СВЦЭМ!$B$39:$B$782,X$47)+'СЕТ СН'!$G$9+СВЦЭМ!$D$10+'СЕТ СН'!$G$5-'СЕТ СН'!$G$17</f>
        <v>5140.9052577900002</v>
      </c>
      <c r="Y70" s="36">
        <f>SUMIFS(СВЦЭМ!$C$39:$C$782,СВЦЭМ!$A$39:$A$782,$A70,СВЦЭМ!$B$39:$B$782,Y$47)+'СЕТ СН'!$G$9+СВЦЭМ!$D$10+'СЕТ СН'!$G$5-'СЕТ СН'!$G$17</f>
        <v>5203.6948594300002</v>
      </c>
    </row>
    <row r="71" spans="1:27" ht="15.75" x14ac:dyDescent="0.2">
      <c r="A71" s="35">
        <f t="shared" si="1"/>
        <v>45040</v>
      </c>
      <c r="B71" s="36">
        <f>SUMIFS(СВЦЭМ!$C$39:$C$782,СВЦЭМ!$A$39:$A$782,$A71,СВЦЭМ!$B$39:$B$782,B$47)+'СЕТ СН'!$G$9+СВЦЭМ!$D$10+'СЕТ СН'!$G$5-'СЕТ СН'!$G$17</f>
        <v>5207.6072172300001</v>
      </c>
      <c r="C71" s="36">
        <f>SUMIFS(СВЦЭМ!$C$39:$C$782,СВЦЭМ!$A$39:$A$782,$A71,СВЦЭМ!$B$39:$B$782,C$47)+'СЕТ СН'!$G$9+СВЦЭМ!$D$10+'СЕТ СН'!$G$5-'СЕТ СН'!$G$17</f>
        <v>5269.8250503300005</v>
      </c>
      <c r="D71" s="36">
        <f>SUMIFS(СВЦЭМ!$C$39:$C$782,СВЦЭМ!$A$39:$A$782,$A71,СВЦЭМ!$B$39:$B$782,D$47)+'СЕТ СН'!$G$9+СВЦЭМ!$D$10+'СЕТ СН'!$G$5-'СЕТ СН'!$G$17</f>
        <v>5288.7157029500004</v>
      </c>
      <c r="E71" s="36">
        <f>SUMIFS(СВЦЭМ!$C$39:$C$782,СВЦЭМ!$A$39:$A$782,$A71,СВЦЭМ!$B$39:$B$782,E$47)+'СЕТ СН'!$G$9+СВЦЭМ!$D$10+'СЕТ СН'!$G$5-'СЕТ СН'!$G$17</f>
        <v>5301.9642607799997</v>
      </c>
      <c r="F71" s="36">
        <f>SUMIFS(СВЦЭМ!$C$39:$C$782,СВЦЭМ!$A$39:$A$782,$A71,СВЦЭМ!$B$39:$B$782,F$47)+'СЕТ СН'!$G$9+СВЦЭМ!$D$10+'СЕТ СН'!$G$5-'СЕТ СН'!$G$17</f>
        <v>5302.46853044</v>
      </c>
      <c r="G71" s="36">
        <f>SUMIFS(СВЦЭМ!$C$39:$C$782,СВЦЭМ!$A$39:$A$782,$A71,СВЦЭМ!$B$39:$B$782,G$47)+'СЕТ СН'!$G$9+СВЦЭМ!$D$10+'СЕТ СН'!$G$5-'СЕТ СН'!$G$17</f>
        <v>5278.1718430700003</v>
      </c>
      <c r="H71" s="36">
        <f>SUMIFS(СВЦЭМ!$C$39:$C$782,СВЦЭМ!$A$39:$A$782,$A71,СВЦЭМ!$B$39:$B$782,H$47)+'СЕТ СН'!$G$9+СВЦЭМ!$D$10+'СЕТ СН'!$G$5-'СЕТ СН'!$G$17</f>
        <v>5285.8757756200002</v>
      </c>
      <c r="I71" s="36">
        <f>SUMIFS(СВЦЭМ!$C$39:$C$782,СВЦЭМ!$A$39:$A$782,$A71,СВЦЭМ!$B$39:$B$782,I$47)+'СЕТ СН'!$G$9+СВЦЭМ!$D$10+'СЕТ СН'!$G$5-'СЕТ СН'!$G$17</f>
        <v>5143.25183526</v>
      </c>
      <c r="J71" s="36">
        <f>SUMIFS(СВЦЭМ!$C$39:$C$782,СВЦЭМ!$A$39:$A$782,$A71,СВЦЭМ!$B$39:$B$782,J$47)+'СЕТ СН'!$G$9+СВЦЭМ!$D$10+'СЕТ СН'!$G$5-'СЕТ СН'!$G$17</f>
        <v>5118.2348347200004</v>
      </c>
      <c r="K71" s="36">
        <f>SUMIFS(СВЦЭМ!$C$39:$C$782,СВЦЭМ!$A$39:$A$782,$A71,СВЦЭМ!$B$39:$B$782,K$47)+'СЕТ СН'!$G$9+СВЦЭМ!$D$10+'СЕТ СН'!$G$5-'СЕТ СН'!$G$17</f>
        <v>5080.8030541900007</v>
      </c>
      <c r="L71" s="36">
        <f>SUMIFS(СВЦЭМ!$C$39:$C$782,СВЦЭМ!$A$39:$A$782,$A71,СВЦЭМ!$B$39:$B$782,L$47)+'СЕТ СН'!$G$9+СВЦЭМ!$D$10+'СЕТ СН'!$G$5-'СЕТ СН'!$G$17</f>
        <v>5058.2292720100004</v>
      </c>
      <c r="M71" s="36">
        <f>SUMIFS(СВЦЭМ!$C$39:$C$782,СВЦЭМ!$A$39:$A$782,$A71,СВЦЭМ!$B$39:$B$782,M$47)+'СЕТ СН'!$G$9+СВЦЭМ!$D$10+'СЕТ СН'!$G$5-'СЕТ СН'!$G$17</f>
        <v>5084.0578814700002</v>
      </c>
      <c r="N71" s="36">
        <f>SUMIFS(СВЦЭМ!$C$39:$C$782,СВЦЭМ!$A$39:$A$782,$A71,СВЦЭМ!$B$39:$B$782,N$47)+'СЕТ СН'!$G$9+СВЦЭМ!$D$10+'СЕТ СН'!$G$5-'СЕТ СН'!$G$17</f>
        <v>5105.3295644099999</v>
      </c>
      <c r="O71" s="36">
        <f>SUMIFS(СВЦЭМ!$C$39:$C$782,СВЦЭМ!$A$39:$A$782,$A71,СВЦЭМ!$B$39:$B$782,O$47)+'СЕТ СН'!$G$9+СВЦЭМ!$D$10+'СЕТ СН'!$G$5-'СЕТ СН'!$G$17</f>
        <v>5118.1541549000003</v>
      </c>
      <c r="P71" s="36">
        <f>SUMIFS(СВЦЭМ!$C$39:$C$782,СВЦЭМ!$A$39:$A$782,$A71,СВЦЭМ!$B$39:$B$782,P$47)+'СЕТ СН'!$G$9+СВЦЭМ!$D$10+'СЕТ СН'!$G$5-'СЕТ СН'!$G$17</f>
        <v>5155.0861760000007</v>
      </c>
      <c r="Q71" s="36">
        <f>SUMIFS(СВЦЭМ!$C$39:$C$782,СВЦЭМ!$A$39:$A$782,$A71,СВЦЭМ!$B$39:$B$782,Q$47)+'СЕТ СН'!$G$9+СВЦЭМ!$D$10+'СЕТ СН'!$G$5-'СЕТ СН'!$G$17</f>
        <v>5159.0469005900004</v>
      </c>
      <c r="R71" s="36">
        <f>SUMIFS(СВЦЭМ!$C$39:$C$782,СВЦЭМ!$A$39:$A$782,$A71,СВЦЭМ!$B$39:$B$782,R$47)+'СЕТ СН'!$G$9+СВЦЭМ!$D$10+'СЕТ СН'!$G$5-'СЕТ СН'!$G$17</f>
        <v>5168.6975453100004</v>
      </c>
      <c r="S71" s="36">
        <f>SUMIFS(СВЦЭМ!$C$39:$C$782,СВЦЭМ!$A$39:$A$782,$A71,СВЦЭМ!$B$39:$B$782,S$47)+'СЕТ СН'!$G$9+СВЦЭМ!$D$10+'СЕТ СН'!$G$5-'СЕТ СН'!$G$17</f>
        <v>5143.5007887000002</v>
      </c>
      <c r="T71" s="36">
        <f>SUMIFS(СВЦЭМ!$C$39:$C$782,СВЦЭМ!$A$39:$A$782,$A71,СВЦЭМ!$B$39:$B$782,T$47)+'СЕТ СН'!$G$9+СВЦЭМ!$D$10+'СЕТ СН'!$G$5-'СЕТ СН'!$G$17</f>
        <v>5122.3944937599999</v>
      </c>
      <c r="U71" s="36">
        <f>SUMIFS(СВЦЭМ!$C$39:$C$782,СВЦЭМ!$A$39:$A$782,$A71,СВЦЭМ!$B$39:$B$782,U$47)+'СЕТ СН'!$G$9+СВЦЭМ!$D$10+'СЕТ СН'!$G$5-'СЕТ СН'!$G$17</f>
        <v>5104.7392526599997</v>
      </c>
      <c r="V71" s="36">
        <f>SUMIFS(СВЦЭМ!$C$39:$C$782,СВЦЭМ!$A$39:$A$782,$A71,СВЦЭМ!$B$39:$B$782,V$47)+'СЕТ СН'!$G$9+СВЦЭМ!$D$10+'СЕТ СН'!$G$5-'СЕТ СН'!$G$17</f>
        <v>5066.9206895300003</v>
      </c>
      <c r="W71" s="36">
        <f>SUMIFS(СВЦЭМ!$C$39:$C$782,СВЦЭМ!$A$39:$A$782,$A71,СВЦЭМ!$B$39:$B$782,W$47)+'СЕТ СН'!$G$9+СВЦЭМ!$D$10+'СЕТ СН'!$G$5-'СЕТ СН'!$G$17</f>
        <v>5045.8018858900004</v>
      </c>
      <c r="X71" s="36">
        <f>SUMIFS(СВЦЭМ!$C$39:$C$782,СВЦЭМ!$A$39:$A$782,$A71,СВЦЭМ!$B$39:$B$782,X$47)+'СЕТ СН'!$G$9+СВЦЭМ!$D$10+'СЕТ СН'!$G$5-'СЕТ СН'!$G$17</f>
        <v>5090.0217844199997</v>
      </c>
      <c r="Y71" s="36">
        <f>SUMIFS(СВЦЭМ!$C$39:$C$782,СВЦЭМ!$A$39:$A$782,$A71,СВЦЭМ!$B$39:$B$782,Y$47)+'СЕТ СН'!$G$9+СВЦЭМ!$D$10+'СЕТ СН'!$G$5-'СЕТ СН'!$G$17</f>
        <v>5151.37536335</v>
      </c>
    </row>
    <row r="72" spans="1:27" ht="15.75" x14ac:dyDescent="0.2">
      <c r="A72" s="35">
        <f t="shared" si="1"/>
        <v>45041</v>
      </c>
      <c r="B72" s="36">
        <f>SUMIFS(СВЦЭМ!$C$39:$C$782,СВЦЭМ!$A$39:$A$782,$A72,СВЦЭМ!$B$39:$B$782,B$47)+'СЕТ СН'!$G$9+СВЦЭМ!$D$10+'СЕТ СН'!$G$5-'СЕТ СН'!$G$17</f>
        <v>5228.5856692200005</v>
      </c>
      <c r="C72" s="36">
        <f>SUMIFS(СВЦЭМ!$C$39:$C$782,СВЦЭМ!$A$39:$A$782,$A72,СВЦЭМ!$B$39:$B$782,C$47)+'СЕТ СН'!$G$9+СВЦЭМ!$D$10+'СЕТ СН'!$G$5-'СЕТ СН'!$G$17</f>
        <v>5286.4386033299998</v>
      </c>
      <c r="D72" s="36">
        <f>SUMIFS(СВЦЭМ!$C$39:$C$782,СВЦЭМ!$A$39:$A$782,$A72,СВЦЭМ!$B$39:$B$782,D$47)+'СЕТ СН'!$G$9+СВЦЭМ!$D$10+'СЕТ СН'!$G$5-'СЕТ СН'!$G$17</f>
        <v>5318.5584675099999</v>
      </c>
      <c r="E72" s="36">
        <f>SUMIFS(СВЦЭМ!$C$39:$C$782,СВЦЭМ!$A$39:$A$782,$A72,СВЦЭМ!$B$39:$B$782,E$47)+'СЕТ СН'!$G$9+СВЦЭМ!$D$10+'СЕТ СН'!$G$5-'СЕТ СН'!$G$17</f>
        <v>5319.11064584</v>
      </c>
      <c r="F72" s="36">
        <f>SUMIFS(СВЦЭМ!$C$39:$C$782,СВЦЭМ!$A$39:$A$782,$A72,СВЦЭМ!$B$39:$B$782,F$47)+'СЕТ СН'!$G$9+СВЦЭМ!$D$10+'СЕТ СН'!$G$5-'СЕТ СН'!$G$17</f>
        <v>5319.1546062400002</v>
      </c>
      <c r="G72" s="36">
        <f>SUMIFS(СВЦЭМ!$C$39:$C$782,СВЦЭМ!$A$39:$A$782,$A72,СВЦЭМ!$B$39:$B$782,G$47)+'СЕТ СН'!$G$9+СВЦЭМ!$D$10+'СЕТ СН'!$G$5-'СЕТ СН'!$G$17</f>
        <v>5291.43225059</v>
      </c>
      <c r="H72" s="36">
        <f>SUMIFS(СВЦЭМ!$C$39:$C$782,СВЦЭМ!$A$39:$A$782,$A72,СВЦЭМ!$B$39:$B$782,H$47)+'СЕТ СН'!$G$9+СВЦЭМ!$D$10+'СЕТ СН'!$G$5-'СЕТ СН'!$G$17</f>
        <v>5260.4851058900003</v>
      </c>
      <c r="I72" s="36">
        <f>SUMIFS(СВЦЭМ!$C$39:$C$782,СВЦЭМ!$A$39:$A$782,$A72,СВЦЭМ!$B$39:$B$782,I$47)+'СЕТ СН'!$G$9+СВЦЭМ!$D$10+'СЕТ СН'!$G$5-'СЕТ СН'!$G$17</f>
        <v>5213.5814245199999</v>
      </c>
      <c r="J72" s="36">
        <f>SUMIFS(СВЦЭМ!$C$39:$C$782,СВЦЭМ!$A$39:$A$782,$A72,СВЦЭМ!$B$39:$B$782,J$47)+'СЕТ СН'!$G$9+СВЦЭМ!$D$10+'СЕТ СН'!$G$5-'СЕТ СН'!$G$17</f>
        <v>5238.4458182799999</v>
      </c>
      <c r="K72" s="36">
        <f>SUMIFS(СВЦЭМ!$C$39:$C$782,СВЦЭМ!$A$39:$A$782,$A72,СВЦЭМ!$B$39:$B$782,K$47)+'СЕТ СН'!$G$9+СВЦЭМ!$D$10+'СЕТ СН'!$G$5-'СЕТ СН'!$G$17</f>
        <v>5254.9545545600004</v>
      </c>
      <c r="L72" s="36">
        <f>SUMIFS(СВЦЭМ!$C$39:$C$782,СВЦЭМ!$A$39:$A$782,$A72,СВЦЭМ!$B$39:$B$782,L$47)+'СЕТ СН'!$G$9+СВЦЭМ!$D$10+'СЕТ СН'!$G$5-'СЕТ СН'!$G$17</f>
        <v>5249.0103074799999</v>
      </c>
      <c r="M72" s="36">
        <f>SUMIFS(СВЦЭМ!$C$39:$C$782,СВЦЭМ!$A$39:$A$782,$A72,СВЦЭМ!$B$39:$B$782,M$47)+'СЕТ СН'!$G$9+СВЦЭМ!$D$10+'СЕТ СН'!$G$5-'СЕТ СН'!$G$17</f>
        <v>5258.3827537699999</v>
      </c>
      <c r="N72" s="36">
        <f>SUMIFS(СВЦЭМ!$C$39:$C$782,СВЦЭМ!$A$39:$A$782,$A72,СВЦЭМ!$B$39:$B$782,N$47)+'СЕТ СН'!$G$9+СВЦЭМ!$D$10+'СЕТ СН'!$G$5-'СЕТ СН'!$G$17</f>
        <v>5261.26043476</v>
      </c>
      <c r="O72" s="36">
        <f>SUMIFS(СВЦЭМ!$C$39:$C$782,СВЦЭМ!$A$39:$A$782,$A72,СВЦЭМ!$B$39:$B$782,O$47)+'СЕТ СН'!$G$9+СВЦЭМ!$D$10+'СЕТ СН'!$G$5-'СЕТ СН'!$G$17</f>
        <v>5267.9146452200002</v>
      </c>
      <c r="P72" s="36">
        <f>SUMIFS(СВЦЭМ!$C$39:$C$782,СВЦЭМ!$A$39:$A$782,$A72,СВЦЭМ!$B$39:$B$782,P$47)+'СЕТ СН'!$G$9+СВЦЭМ!$D$10+'СЕТ СН'!$G$5-'СЕТ СН'!$G$17</f>
        <v>5295.3069240000004</v>
      </c>
      <c r="Q72" s="36">
        <f>SUMIFS(СВЦЭМ!$C$39:$C$782,СВЦЭМ!$A$39:$A$782,$A72,СВЦЭМ!$B$39:$B$782,Q$47)+'СЕТ СН'!$G$9+СВЦЭМ!$D$10+'СЕТ СН'!$G$5-'СЕТ СН'!$G$17</f>
        <v>5306.1121536600003</v>
      </c>
      <c r="R72" s="36">
        <f>SUMIFS(СВЦЭМ!$C$39:$C$782,СВЦЭМ!$A$39:$A$782,$A72,СВЦЭМ!$B$39:$B$782,R$47)+'СЕТ СН'!$G$9+СВЦЭМ!$D$10+'СЕТ СН'!$G$5-'СЕТ СН'!$G$17</f>
        <v>5302.1863914000005</v>
      </c>
      <c r="S72" s="36">
        <f>SUMIFS(СВЦЭМ!$C$39:$C$782,СВЦЭМ!$A$39:$A$782,$A72,СВЦЭМ!$B$39:$B$782,S$47)+'СЕТ СН'!$G$9+СВЦЭМ!$D$10+'СЕТ СН'!$G$5-'СЕТ СН'!$G$17</f>
        <v>5276.2381813299999</v>
      </c>
      <c r="T72" s="36">
        <f>SUMIFS(СВЦЭМ!$C$39:$C$782,СВЦЭМ!$A$39:$A$782,$A72,СВЦЭМ!$B$39:$B$782,T$47)+'СЕТ СН'!$G$9+СВЦЭМ!$D$10+'СЕТ СН'!$G$5-'СЕТ СН'!$G$17</f>
        <v>5254.2936072299999</v>
      </c>
      <c r="U72" s="36">
        <f>SUMIFS(СВЦЭМ!$C$39:$C$782,СВЦЭМ!$A$39:$A$782,$A72,СВЦЭМ!$B$39:$B$782,U$47)+'СЕТ СН'!$G$9+СВЦЭМ!$D$10+'СЕТ СН'!$G$5-'СЕТ СН'!$G$17</f>
        <v>5239.3119908300005</v>
      </c>
      <c r="V72" s="36">
        <f>SUMIFS(СВЦЭМ!$C$39:$C$782,СВЦЭМ!$A$39:$A$782,$A72,СВЦЭМ!$B$39:$B$782,V$47)+'СЕТ СН'!$G$9+СВЦЭМ!$D$10+'СЕТ СН'!$G$5-'СЕТ СН'!$G$17</f>
        <v>5213.1279814500003</v>
      </c>
      <c r="W72" s="36">
        <f>SUMIFS(СВЦЭМ!$C$39:$C$782,СВЦЭМ!$A$39:$A$782,$A72,СВЦЭМ!$B$39:$B$782,W$47)+'СЕТ СН'!$G$9+СВЦЭМ!$D$10+'СЕТ СН'!$G$5-'СЕТ СН'!$G$17</f>
        <v>5194.2233922300002</v>
      </c>
      <c r="X72" s="36">
        <f>SUMIFS(СВЦЭМ!$C$39:$C$782,СВЦЭМ!$A$39:$A$782,$A72,СВЦЭМ!$B$39:$B$782,X$47)+'СЕТ СН'!$G$9+СВЦЭМ!$D$10+'СЕТ СН'!$G$5-'СЕТ СН'!$G$17</f>
        <v>5240.3037722899999</v>
      </c>
      <c r="Y72" s="36">
        <f>SUMIFS(СВЦЭМ!$C$39:$C$782,СВЦЭМ!$A$39:$A$782,$A72,СВЦЭМ!$B$39:$B$782,Y$47)+'СЕТ СН'!$G$9+СВЦЭМ!$D$10+'СЕТ СН'!$G$5-'СЕТ СН'!$G$17</f>
        <v>5303.0861929700004</v>
      </c>
    </row>
    <row r="73" spans="1:27" ht="15.75" x14ac:dyDescent="0.2">
      <c r="A73" s="35">
        <f t="shared" si="1"/>
        <v>45042</v>
      </c>
      <c r="B73" s="36">
        <f>SUMIFS(СВЦЭМ!$C$39:$C$782,СВЦЭМ!$A$39:$A$782,$A73,СВЦЭМ!$B$39:$B$782,B$47)+'СЕТ СН'!$G$9+СВЦЭМ!$D$10+'СЕТ СН'!$G$5-'СЕТ СН'!$G$17</f>
        <v>5308.3308109400004</v>
      </c>
      <c r="C73" s="36">
        <f>SUMIFS(СВЦЭМ!$C$39:$C$782,СВЦЭМ!$A$39:$A$782,$A73,СВЦЭМ!$B$39:$B$782,C$47)+'СЕТ СН'!$G$9+СВЦЭМ!$D$10+'СЕТ СН'!$G$5-'СЕТ СН'!$G$17</f>
        <v>5358.3442409600002</v>
      </c>
      <c r="D73" s="36">
        <f>SUMIFS(СВЦЭМ!$C$39:$C$782,СВЦЭМ!$A$39:$A$782,$A73,СВЦЭМ!$B$39:$B$782,D$47)+'СЕТ СН'!$G$9+СВЦЭМ!$D$10+'СЕТ СН'!$G$5-'СЕТ СН'!$G$17</f>
        <v>5298.6420695699999</v>
      </c>
      <c r="E73" s="36">
        <f>SUMIFS(СВЦЭМ!$C$39:$C$782,СВЦЭМ!$A$39:$A$782,$A73,СВЦЭМ!$B$39:$B$782,E$47)+'СЕТ СН'!$G$9+СВЦЭМ!$D$10+'СЕТ СН'!$G$5-'СЕТ СН'!$G$17</f>
        <v>5348.6952910199998</v>
      </c>
      <c r="F73" s="36">
        <f>SUMIFS(СВЦЭМ!$C$39:$C$782,СВЦЭМ!$A$39:$A$782,$A73,СВЦЭМ!$B$39:$B$782,F$47)+'СЕТ СН'!$G$9+СВЦЭМ!$D$10+'СЕТ СН'!$G$5-'СЕТ СН'!$G$17</f>
        <v>5326.6624657100001</v>
      </c>
      <c r="G73" s="36">
        <f>SUMIFS(СВЦЭМ!$C$39:$C$782,СВЦЭМ!$A$39:$A$782,$A73,СВЦЭМ!$B$39:$B$782,G$47)+'СЕТ СН'!$G$9+СВЦЭМ!$D$10+'СЕТ СН'!$G$5-'СЕТ СН'!$G$17</f>
        <v>5317.7112835000007</v>
      </c>
      <c r="H73" s="36">
        <f>SUMIFS(СВЦЭМ!$C$39:$C$782,СВЦЭМ!$A$39:$A$782,$A73,СВЦЭМ!$B$39:$B$782,H$47)+'СЕТ СН'!$G$9+СВЦЭМ!$D$10+'СЕТ СН'!$G$5-'СЕТ СН'!$G$17</f>
        <v>5258.9947337100002</v>
      </c>
      <c r="I73" s="36">
        <f>SUMIFS(СВЦЭМ!$C$39:$C$782,СВЦЭМ!$A$39:$A$782,$A73,СВЦЭМ!$B$39:$B$782,I$47)+'СЕТ СН'!$G$9+СВЦЭМ!$D$10+'СЕТ СН'!$G$5-'СЕТ СН'!$G$17</f>
        <v>5196.7634636500006</v>
      </c>
      <c r="J73" s="36">
        <f>SUMIFS(СВЦЭМ!$C$39:$C$782,СВЦЭМ!$A$39:$A$782,$A73,СВЦЭМ!$B$39:$B$782,J$47)+'СЕТ СН'!$G$9+СВЦЭМ!$D$10+'СЕТ СН'!$G$5-'СЕТ СН'!$G$17</f>
        <v>5142.9205109499999</v>
      </c>
      <c r="K73" s="36">
        <f>SUMIFS(СВЦЭМ!$C$39:$C$782,СВЦЭМ!$A$39:$A$782,$A73,СВЦЭМ!$B$39:$B$782,K$47)+'СЕТ СН'!$G$9+СВЦЭМ!$D$10+'СЕТ СН'!$G$5-'СЕТ СН'!$G$17</f>
        <v>5149.2701261700004</v>
      </c>
      <c r="L73" s="36">
        <f>SUMIFS(СВЦЭМ!$C$39:$C$782,СВЦЭМ!$A$39:$A$782,$A73,СВЦЭМ!$B$39:$B$782,L$47)+'СЕТ СН'!$G$9+СВЦЭМ!$D$10+'СЕТ СН'!$G$5-'СЕТ СН'!$G$17</f>
        <v>5145.0470375499999</v>
      </c>
      <c r="M73" s="36">
        <f>SUMIFS(СВЦЭМ!$C$39:$C$782,СВЦЭМ!$A$39:$A$782,$A73,СВЦЭМ!$B$39:$B$782,M$47)+'СЕТ СН'!$G$9+СВЦЭМ!$D$10+'СЕТ СН'!$G$5-'СЕТ СН'!$G$17</f>
        <v>5153.7107218199999</v>
      </c>
      <c r="N73" s="36">
        <f>SUMIFS(СВЦЭМ!$C$39:$C$782,СВЦЭМ!$A$39:$A$782,$A73,СВЦЭМ!$B$39:$B$782,N$47)+'СЕТ СН'!$G$9+СВЦЭМ!$D$10+'СЕТ СН'!$G$5-'СЕТ СН'!$G$17</f>
        <v>5136.8418318200002</v>
      </c>
      <c r="O73" s="36">
        <f>SUMIFS(СВЦЭМ!$C$39:$C$782,СВЦЭМ!$A$39:$A$782,$A73,СВЦЭМ!$B$39:$B$782,O$47)+'СЕТ СН'!$G$9+СВЦЭМ!$D$10+'СЕТ СН'!$G$5-'СЕТ СН'!$G$17</f>
        <v>5195.0398826399996</v>
      </c>
      <c r="P73" s="36">
        <f>SUMIFS(СВЦЭМ!$C$39:$C$782,СВЦЭМ!$A$39:$A$782,$A73,СВЦЭМ!$B$39:$B$782,P$47)+'СЕТ СН'!$G$9+СВЦЭМ!$D$10+'СЕТ СН'!$G$5-'СЕТ СН'!$G$17</f>
        <v>5202.8302593999997</v>
      </c>
      <c r="Q73" s="36">
        <f>SUMIFS(СВЦЭМ!$C$39:$C$782,СВЦЭМ!$A$39:$A$782,$A73,СВЦЭМ!$B$39:$B$782,Q$47)+'СЕТ СН'!$G$9+СВЦЭМ!$D$10+'СЕТ СН'!$G$5-'СЕТ СН'!$G$17</f>
        <v>5218.0382920800002</v>
      </c>
      <c r="R73" s="36">
        <f>SUMIFS(СВЦЭМ!$C$39:$C$782,СВЦЭМ!$A$39:$A$782,$A73,СВЦЭМ!$B$39:$B$782,R$47)+'СЕТ СН'!$G$9+СВЦЭМ!$D$10+'СЕТ СН'!$G$5-'СЕТ СН'!$G$17</f>
        <v>5210.1581750200003</v>
      </c>
      <c r="S73" s="36">
        <f>SUMIFS(СВЦЭМ!$C$39:$C$782,СВЦЭМ!$A$39:$A$782,$A73,СВЦЭМ!$B$39:$B$782,S$47)+'СЕТ СН'!$G$9+СВЦЭМ!$D$10+'СЕТ СН'!$G$5-'СЕТ СН'!$G$17</f>
        <v>5190.3324069099999</v>
      </c>
      <c r="T73" s="36">
        <f>SUMIFS(СВЦЭМ!$C$39:$C$782,СВЦЭМ!$A$39:$A$782,$A73,СВЦЭМ!$B$39:$B$782,T$47)+'СЕТ СН'!$G$9+СВЦЭМ!$D$10+'СЕТ СН'!$G$5-'СЕТ СН'!$G$17</f>
        <v>5147.5934824900005</v>
      </c>
      <c r="U73" s="36">
        <f>SUMIFS(СВЦЭМ!$C$39:$C$782,СВЦЭМ!$A$39:$A$782,$A73,СВЦЭМ!$B$39:$B$782,U$47)+'СЕТ СН'!$G$9+СВЦЭМ!$D$10+'СЕТ СН'!$G$5-'СЕТ СН'!$G$17</f>
        <v>5138.3729950100005</v>
      </c>
      <c r="V73" s="36">
        <f>SUMIFS(СВЦЭМ!$C$39:$C$782,СВЦЭМ!$A$39:$A$782,$A73,СВЦЭМ!$B$39:$B$782,V$47)+'СЕТ СН'!$G$9+СВЦЭМ!$D$10+'СЕТ СН'!$G$5-'СЕТ СН'!$G$17</f>
        <v>5089.5806205200006</v>
      </c>
      <c r="W73" s="36">
        <f>SUMIFS(СВЦЭМ!$C$39:$C$782,СВЦЭМ!$A$39:$A$782,$A73,СВЦЭМ!$B$39:$B$782,W$47)+'СЕТ СН'!$G$9+СВЦЭМ!$D$10+'СЕТ СН'!$G$5-'СЕТ СН'!$G$17</f>
        <v>5059.5075221699999</v>
      </c>
      <c r="X73" s="36">
        <f>SUMIFS(СВЦЭМ!$C$39:$C$782,СВЦЭМ!$A$39:$A$782,$A73,СВЦЭМ!$B$39:$B$782,X$47)+'СЕТ СН'!$G$9+СВЦЭМ!$D$10+'СЕТ СН'!$G$5-'СЕТ СН'!$G$17</f>
        <v>5110.4085066999996</v>
      </c>
      <c r="Y73" s="36">
        <f>SUMIFS(СВЦЭМ!$C$39:$C$782,СВЦЭМ!$A$39:$A$782,$A73,СВЦЭМ!$B$39:$B$782,Y$47)+'СЕТ СН'!$G$9+СВЦЭМ!$D$10+'СЕТ СН'!$G$5-'СЕТ СН'!$G$17</f>
        <v>5164.2960666600002</v>
      </c>
    </row>
    <row r="74" spans="1:27" ht="15.75" x14ac:dyDescent="0.2">
      <c r="A74" s="35">
        <f t="shared" si="1"/>
        <v>45043</v>
      </c>
      <c r="B74" s="36">
        <f>SUMIFS(СВЦЭМ!$C$39:$C$782,СВЦЭМ!$A$39:$A$782,$A74,СВЦЭМ!$B$39:$B$782,B$47)+'СЕТ СН'!$G$9+СВЦЭМ!$D$10+'СЕТ СН'!$G$5-'СЕТ СН'!$G$17</f>
        <v>5319.9319938200006</v>
      </c>
      <c r="C74" s="36">
        <f>SUMIFS(СВЦЭМ!$C$39:$C$782,СВЦЭМ!$A$39:$A$782,$A74,СВЦЭМ!$B$39:$B$782,C$47)+'СЕТ СН'!$G$9+СВЦЭМ!$D$10+'СЕТ СН'!$G$5-'СЕТ СН'!$G$17</f>
        <v>5295.2645724699996</v>
      </c>
      <c r="D74" s="36">
        <f>SUMIFS(СВЦЭМ!$C$39:$C$782,СВЦЭМ!$A$39:$A$782,$A74,СВЦЭМ!$B$39:$B$782,D$47)+'СЕТ СН'!$G$9+СВЦЭМ!$D$10+'СЕТ СН'!$G$5-'СЕТ СН'!$G$17</f>
        <v>5331.0671665400005</v>
      </c>
      <c r="E74" s="36">
        <f>SUMIFS(СВЦЭМ!$C$39:$C$782,СВЦЭМ!$A$39:$A$782,$A74,СВЦЭМ!$B$39:$B$782,E$47)+'СЕТ СН'!$G$9+СВЦЭМ!$D$10+'СЕТ СН'!$G$5-'СЕТ СН'!$G$17</f>
        <v>5335.9868187700004</v>
      </c>
      <c r="F74" s="36">
        <f>SUMIFS(СВЦЭМ!$C$39:$C$782,СВЦЭМ!$A$39:$A$782,$A74,СВЦЭМ!$B$39:$B$782,F$47)+'СЕТ СН'!$G$9+СВЦЭМ!$D$10+'СЕТ СН'!$G$5-'СЕТ СН'!$G$17</f>
        <v>5337.8277741900001</v>
      </c>
      <c r="G74" s="36">
        <f>SUMIFS(СВЦЭМ!$C$39:$C$782,СВЦЭМ!$A$39:$A$782,$A74,СВЦЭМ!$B$39:$B$782,G$47)+'СЕТ СН'!$G$9+СВЦЭМ!$D$10+'СЕТ СН'!$G$5-'СЕТ СН'!$G$17</f>
        <v>5303.3482602800004</v>
      </c>
      <c r="H74" s="36">
        <f>SUMIFS(СВЦЭМ!$C$39:$C$782,СВЦЭМ!$A$39:$A$782,$A74,СВЦЭМ!$B$39:$B$782,H$47)+'СЕТ СН'!$G$9+СВЦЭМ!$D$10+'СЕТ СН'!$G$5-'СЕТ СН'!$G$17</f>
        <v>5239.32727239</v>
      </c>
      <c r="I74" s="36">
        <f>SUMIFS(СВЦЭМ!$C$39:$C$782,СВЦЭМ!$A$39:$A$782,$A74,СВЦЭМ!$B$39:$B$782,I$47)+'СЕТ СН'!$G$9+СВЦЭМ!$D$10+'СЕТ СН'!$G$5-'СЕТ СН'!$G$17</f>
        <v>5176.7477481200003</v>
      </c>
      <c r="J74" s="36">
        <f>SUMIFS(СВЦЭМ!$C$39:$C$782,СВЦЭМ!$A$39:$A$782,$A74,СВЦЭМ!$B$39:$B$782,J$47)+'СЕТ СН'!$G$9+СВЦЭМ!$D$10+'СЕТ СН'!$G$5-'СЕТ СН'!$G$17</f>
        <v>5135.1641273799996</v>
      </c>
      <c r="K74" s="36">
        <f>SUMIFS(СВЦЭМ!$C$39:$C$782,СВЦЭМ!$A$39:$A$782,$A74,СВЦЭМ!$B$39:$B$782,K$47)+'СЕТ СН'!$G$9+СВЦЭМ!$D$10+'СЕТ СН'!$G$5-'СЕТ СН'!$G$17</f>
        <v>5105.6100484100007</v>
      </c>
      <c r="L74" s="36">
        <f>SUMIFS(СВЦЭМ!$C$39:$C$782,СВЦЭМ!$A$39:$A$782,$A74,СВЦЭМ!$B$39:$B$782,L$47)+'СЕТ СН'!$G$9+СВЦЭМ!$D$10+'СЕТ СН'!$G$5-'СЕТ СН'!$G$17</f>
        <v>5081.7799627499999</v>
      </c>
      <c r="M74" s="36">
        <f>SUMIFS(СВЦЭМ!$C$39:$C$782,СВЦЭМ!$A$39:$A$782,$A74,СВЦЭМ!$B$39:$B$782,M$47)+'СЕТ СН'!$G$9+СВЦЭМ!$D$10+'СЕТ СН'!$G$5-'СЕТ СН'!$G$17</f>
        <v>5125.7345351700005</v>
      </c>
      <c r="N74" s="36">
        <f>SUMIFS(СВЦЭМ!$C$39:$C$782,СВЦЭМ!$A$39:$A$782,$A74,СВЦЭМ!$B$39:$B$782,N$47)+'СЕТ СН'!$G$9+СВЦЭМ!$D$10+'СЕТ СН'!$G$5-'СЕТ СН'!$G$17</f>
        <v>5133.2854822500003</v>
      </c>
      <c r="O74" s="36">
        <f>SUMIFS(СВЦЭМ!$C$39:$C$782,СВЦЭМ!$A$39:$A$782,$A74,СВЦЭМ!$B$39:$B$782,O$47)+'СЕТ СН'!$G$9+СВЦЭМ!$D$10+'СЕТ СН'!$G$5-'СЕТ СН'!$G$17</f>
        <v>5165.4390429100004</v>
      </c>
      <c r="P74" s="36">
        <f>SUMIFS(СВЦЭМ!$C$39:$C$782,СВЦЭМ!$A$39:$A$782,$A74,СВЦЭМ!$B$39:$B$782,P$47)+'СЕТ СН'!$G$9+СВЦЭМ!$D$10+'СЕТ СН'!$G$5-'СЕТ СН'!$G$17</f>
        <v>5162.7571717199999</v>
      </c>
      <c r="Q74" s="36">
        <f>SUMIFS(СВЦЭМ!$C$39:$C$782,СВЦЭМ!$A$39:$A$782,$A74,СВЦЭМ!$B$39:$B$782,Q$47)+'СЕТ СН'!$G$9+СВЦЭМ!$D$10+'СЕТ СН'!$G$5-'СЕТ СН'!$G$17</f>
        <v>5177.6144576300003</v>
      </c>
      <c r="R74" s="36">
        <f>SUMIFS(СВЦЭМ!$C$39:$C$782,СВЦЭМ!$A$39:$A$782,$A74,СВЦЭМ!$B$39:$B$782,R$47)+'СЕТ СН'!$G$9+СВЦЭМ!$D$10+'СЕТ СН'!$G$5-'СЕТ СН'!$G$17</f>
        <v>5175.3204059400005</v>
      </c>
      <c r="S74" s="36">
        <f>SUMIFS(СВЦЭМ!$C$39:$C$782,СВЦЭМ!$A$39:$A$782,$A74,СВЦЭМ!$B$39:$B$782,S$47)+'СЕТ СН'!$G$9+СВЦЭМ!$D$10+'СЕТ СН'!$G$5-'СЕТ СН'!$G$17</f>
        <v>5159.3140481600003</v>
      </c>
      <c r="T74" s="36">
        <f>SUMIFS(СВЦЭМ!$C$39:$C$782,СВЦЭМ!$A$39:$A$782,$A74,СВЦЭМ!$B$39:$B$782,T$47)+'СЕТ СН'!$G$9+СВЦЭМ!$D$10+'СЕТ СН'!$G$5-'СЕТ СН'!$G$17</f>
        <v>5133.9401490500004</v>
      </c>
      <c r="U74" s="36">
        <f>SUMIFS(СВЦЭМ!$C$39:$C$782,СВЦЭМ!$A$39:$A$782,$A74,СВЦЭМ!$B$39:$B$782,U$47)+'СЕТ СН'!$G$9+СВЦЭМ!$D$10+'СЕТ СН'!$G$5-'СЕТ СН'!$G$17</f>
        <v>5116.7170215000006</v>
      </c>
      <c r="V74" s="36">
        <f>SUMIFS(СВЦЭМ!$C$39:$C$782,СВЦЭМ!$A$39:$A$782,$A74,СВЦЭМ!$B$39:$B$782,V$47)+'СЕТ СН'!$G$9+СВЦЭМ!$D$10+'СЕТ СН'!$G$5-'СЕТ СН'!$G$17</f>
        <v>5096.3873761900004</v>
      </c>
      <c r="W74" s="36">
        <f>SUMIFS(СВЦЭМ!$C$39:$C$782,СВЦЭМ!$A$39:$A$782,$A74,СВЦЭМ!$B$39:$B$782,W$47)+'СЕТ СН'!$G$9+СВЦЭМ!$D$10+'СЕТ СН'!$G$5-'СЕТ СН'!$G$17</f>
        <v>5079.8010439299997</v>
      </c>
      <c r="X74" s="36">
        <f>SUMIFS(СВЦЭМ!$C$39:$C$782,СВЦЭМ!$A$39:$A$782,$A74,СВЦЭМ!$B$39:$B$782,X$47)+'СЕТ СН'!$G$9+СВЦЭМ!$D$10+'СЕТ СН'!$G$5-'СЕТ СН'!$G$17</f>
        <v>5130.8182254599997</v>
      </c>
      <c r="Y74" s="36">
        <f>SUMIFS(СВЦЭМ!$C$39:$C$782,СВЦЭМ!$A$39:$A$782,$A74,СВЦЭМ!$B$39:$B$782,Y$47)+'СЕТ СН'!$G$9+СВЦЭМ!$D$10+'СЕТ СН'!$G$5-'СЕТ СН'!$G$17</f>
        <v>5223.7570651100004</v>
      </c>
    </row>
    <row r="75" spans="1:27" ht="15.75" x14ac:dyDescent="0.2">
      <c r="A75" s="35">
        <f t="shared" si="1"/>
        <v>45044</v>
      </c>
      <c r="B75" s="36">
        <f>SUMIFS(СВЦЭМ!$C$39:$C$782,СВЦЭМ!$A$39:$A$782,$A75,СВЦЭМ!$B$39:$B$782,B$47)+'СЕТ СН'!$G$9+СВЦЭМ!$D$10+'СЕТ СН'!$G$5-'СЕТ СН'!$G$17</f>
        <v>5318.3695641200002</v>
      </c>
      <c r="C75" s="36">
        <f>SUMIFS(СВЦЭМ!$C$39:$C$782,СВЦЭМ!$A$39:$A$782,$A75,СВЦЭМ!$B$39:$B$782,C$47)+'СЕТ СН'!$G$9+СВЦЭМ!$D$10+'СЕТ СН'!$G$5-'СЕТ СН'!$G$17</f>
        <v>5378.8353687700001</v>
      </c>
      <c r="D75" s="36">
        <f>SUMIFS(СВЦЭМ!$C$39:$C$782,СВЦЭМ!$A$39:$A$782,$A75,СВЦЭМ!$B$39:$B$782,D$47)+'СЕТ СН'!$G$9+СВЦЭМ!$D$10+'СЕТ СН'!$G$5-'СЕТ СН'!$G$17</f>
        <v>5399.9529683600003</v>
      </c>
      <c r="E75" s="36">
        <f>SUMIFS(СВЦЭМ!$C$39:$C$782,СВЦЭМ!$A$39:$A$782,$A75,СВЦЭМ!$B$39:$B$782,E$47)+'СЕТ СН'!$G$9+СВЦЭМ!$D$10+'СЕТ СН'!$G$5-'СЕТ СН'!$G$17</f>
        <v>5396.1187359200003</v>
      </c>
      <c r="F75" s="36">
        <f>SUMIFS(СВЦЭМ!$C$39:$C$782,СВЦЭМ!$A$39:$A$782,$A75,СВЦЭМ!$B$39:$B$782,F$47)+'СЕТ СН'!$G$9+СВЦЭМ!$D$10+'СЕТ СН'!$G$5-'СЕТ СН'!$G$17</f>
        <v>5402.4807443400005</v>
      </c>
      <c r="G75" s="36">
        <f>SUMIFS(СВЦЭМ!$C$39:$C$782,СВЦЭМ!$A$39:$A$782,$A75,СВЦЭМ!$B$39:$B$782,G$47)+'СЕТ СН'!$G$9+СВЦЭМ!$D$10+'СЕТ СН'!$G$5-'СЕТ СН'!$G$17</f>
        <v>5373.8427813799999</v>
      </c>
      <c r="H75" s="36">
        <f>SUMIFS(СВЦЭМ!$C$39:$C$782,СВЦЭМ!$A$39:$A$782,$A75,СВЦЭМ!$B$39:$B$782,H$47)+'СЕТ СН'!$G$9+СВЦЭМ!$D$10+'СЕТ СН'!$G$5-'СЕТ СН'!$G$17</f>
        <v>5330.1407539400006</v>
      </c>
      <c r="I75" s="36">
        <f>SUMIFS(СВЦЭМ!$C$39:$C$782,СВЦЭМ!$A$39:$A$782,$A75,СВЦЭМ!$B$39:$B$782,I$47)+'СЕТ СН'!$G$9+СВЦЭМ!$D$10+'СЕТ СН'!$G$5-'СЕТ СН'!$G$17</f>
        <v>5194.0209527500001</v>
      </c>
      <c r="J75" s="36">
        <f>SUMIFS(СВЦЭМ!$C$39:$C$782,СВЦЭМ!$A$39:$A$782,$A75,СВЦЭМ!$B$39:$B$782,J$47)+'СЕТ СН'!$G$9+СВЦЭМ!$D$10+'СЕТ СН'!$G$5-'СЕТ СН'!$G$17</f>
        <v>5205.9137087500003</v>
      </c>
      <c r="K75" s="36">
        <f>SUMIFS(СВЦЭМ!$C$39:$C$782,СВЦЭМ!$A$39:$A$782,$A75,СВЦЭМ!$B$39:$B$782,K$47)+'СЕТ СН'!$G$9+СВЦЭМ!$D$10+'СЕТ СН'!$G$5-'СЕТ СН'!$G$17</f>
        <v>5190.3732425400003</v>
      </c>
      <c r="L75" s="36">
        <f>SUMIFS(СВЦЭМ!$C$39:$C$782,СВЦЭМ!$A$39:$A$782,$A75,СВЦЭМ!$B$39:$B$782,L$47)+'СЕТ СН'!$G$9+СВЦЭМ!$D$10+'СЕТ СН'!$G$5-'СЕТ СН'!$G$17</f>
        <v>5189.0537518700003</v>
      </c>
      <c r="M75" s="36">
        <f>SUMIFS(СВЦЭМ!$C$39:$C$782,СВЦЭМ!$A$39:$A$782,$A75,СВЦЭМ!$B$39:$B$782,M$47)+'СЕТ СН'!$G$9+СВЦЭМ!$D$10+'СЕТ СН'!$G$5-'СЕТ СН'!$G$17</f>
        <v>5219.9867447699999</v>
      </c>
      <c r="N75" s="36">
        <f>SUMIFS(СВЦЭМ!$C$39:$C$782,СВЦЭМ!$A$39:$A$782,$A75,СВЦЭМ!$B$39:$B$782,N$47)+'СЕТ СН'!$G$9+СВЦЭМ!$D$10+'СЕТ СН'!$G$5-'СЕТ СН'!$G$17</f>
        <v>5240.2646481600004</v>
      </c>
      <c r="O75" s="36">
        <f>SUMIFS(СВЦЭМ!$C$39:$C$782,СВЦЭМ!$A$39:$A$782,$A75,СВЦЭМ!$B$39:$B$782,O$47)+'СЕТ СН'!$G$9+СВЦЭМ!$D$10+'СЕТ СН'!$G$5-'СЕТ СН'!$G$17</f>
        <v>5254.8294715900001</v>
      </c>
      <c r="P75" s="36">
        <f>SUMIFS(СВЦЭМ!$C$39:$C$782,СВЦЭМ!$A$39:$A$782,$A75,СВЦЭМ!$B$39:$B$782,P$47)+'СЕТ СН'!$G$9+СВЦЭМ!$D$10+'СЕТ СН'!$G$5-'СЕТ СН'!$G$17</f>
        <v>5260.9755426600004</v>
      </c>
      <c r="Q75" s="36">
        <f>SUMIFS(СВЦЭМ!$C$39:$C$782,СВЦЭМ!$A$39:$A$782,$A75,СВЦЭМ!$B$39:$B$782,Q$47)+'СЕТ СН'!$G$9+СВЦЭМ!$D$10+'СЕТ СН'!$G$5-'СЕТ СН'!$G$17</f>
        <v>5258.73610964</v>
      </c>
      <c r="R75" s="36">
        <f>SUMIFS(СВЦЭМ!$C$39:$C$782,СВЦЭМ!$A$39:$A$782,$A75,СВЦЭМ!$B$39:$B$782,R$47)+'СЕТ СН'!$G$9+СВЦЭМ!$D$10+'СЕТ СН'!$G$5-'СЕТ СН'!$G$17</f>
        <v>5263.4574365300005</v>
      </c>
      <c r="S75" s="36">
        <f>SUMIFS(СВЦЭМ!$C$39:$C$782,СВЦЭМ!$A$39:$A$782,$A75,СВЦЭМ!$B$39:$B$782,S$47)+'СЕТ СН'!$G$9+СВЦЭМ!$D$10+'СЕТ СН'!$G$5-'СЕТ СН'!$G$17</f>
        <v>5262.6486371299998</v>
      </c>
      <c r="T75" s="36">
        <f>SUMIFS(СВЦЭМ!$C$39:$C$782,СВЦЭМ!$A$39:$A$782,$A75,СВЦЭМ!$B$39:$B$782,T$47)+'СЕТ СН'!$G$9+СВЦЭМ!$D$10+'СЕТ СН'!$G$5-'СЕТ СН'!$G$17</f>
        <v>5234.1588050099999</v>
      </c>
      <c r="U75" s="36">
        <f>SUMIFS(СВЦЭМ!$C$39:$C$782,СВЦЭМ!$A$39:$A$782,$A75,СВЦЭМ!$B$39:$B$782,U$47)+'СЕТ СН'!$G$9+СВЦЭМ!$D$10+'СЕТ СН'!$G$5-'СЕТ СН'!$G$17</f>
        <v>5222.18540416</v>
      </c>
      <c r="V75" s="36">
        <f>SUMIFS(СВЦЭМ!$C$39:$C$782,СВЦЭМ!$A$39:$A$782,$A75,СВЦЭМ!$B$39:$B$782,V$47)+'СЕТ СН'!$G$9+СВЦЭМ!$D$10+'СЕТ СН'!$G$5-'СЕТ СН'!$G$17</f>
        <v>5194.2156805499999</v>
      </c>
      <c r="W75" s="36">
        <f>SUMIFS(СВЦЭМ!$C$39:$C$782,СВЦЭМ!$A$39:$A$782,$A75,СВЦЭМ!$B$39:$B$782,W$47)+'СЕТ СН'!$G$9+СВЦЭМ!$D$10+'СЕТ СН'!$G$5-'СЕТ СН'!$G$17</f>
        <v>5180.2818084800001</v>
      </c>
      <c r="X75" s="36">
        <f>SUMIFS(СВЦЭМ!$C$39:$C$782,СВЦЭМ!$A$39:$A$782,$A75,СВЦЭМ!$B$39:$B$782,X$47)+'СЕТ СН'!$G$9+СВЦЭМ!$D$10+'СЕТ СН'!$G$5-'СЕТ СН'!$G$17</f>
        <v>5221.5021675900007</v>
      </c>
      <c r="Y75" s="36">
        <f>SUMIFS(СВЦЭМ!$C$39:$C$782,СВЦЭМ!$A$39:$A$782,$A75,СВЦЭМ!$B$39:$B$782,Y$47)+'СЕТ СН'!$G$9+СВЦЭМ!$D$10+'СЕТ СН'!$G$5-'СЕТ СН'!$G$17</f>
        <v>5241.2231499099998</v>
      </c>
    </row>
    <row r="76" spans="1:27" ht="15.75" x14ac:dyDescent="0.2">
      <c r="A76" s="35">
        <f t="shared" si="1"/>
        <v>45045</v>
      </c>
      <c r="B76" s="36">
        <f>SUMIFS(СВЦЭМ!$C$39:$C$782,СВЦЭМ!$A$39:$A$782,$A76,СВЦЭМ!$B$39:$B$782,B$47)+'СЕТ СН'!$G$9+СВЦЭМ!$D$10+'СЕТ СН'!$G$5-'СЕТ СН'!$G$17</f>
        <v>5276.1822762199999</v>
      </c>
      <c r="C76" s="36">
        <f>SUMIFS(СВЦЭМ!$C$39:$C$782,СВЦЭМ!$A$39:$A$782,$A76,СВЦЭМ!$B$39:$B$782,C$47)+'СЕТ СН'!$G$9+СВЦЭМ!$D$10+'СЕТ СН'!$G$5-'СЕТ СН'!$G$17</f>
        <v>5324.0229063799998</v>
      </c>
      <c r="D76" s="36">
        <f>SUMIFS(СВЦЭМ!$C$39:$C$782,СВЦЭМ!$A$39:$A$782,$A76,СВЦЭМ!$B$39:$B$782,D$47)+'СЕТ СН'!$G$9+СВЦЭМ!$D$10+'СЕТ СН'!$G$5-'СЕТ СН'!$G$17</f>
        <v>5340.8523316199999</v>
      </c>
      <c r="E76" s="36">
        <f>SUMIFS(СВЦЭМ!$C$39:$C$782,СВЦЭМ!$A$39:$A$782,$A76,СВЦЭМ!$B$39:$B$782,E$47)+'СЕТ СН'!$G$9+СВЦЭМ!$D$10+'СЕТ СН'!$G$5-'СЕТ СН'!$G$17</f>
        <v>5368.1938639999998</v>
      </c>
      <c r="F76" s="36">
        <f>SUMIFS(СВЦЭМ!$C$39:$C$782,СВЦЭМ!$A$39:$A$782,$A76,СВЦЭМ!$B$39:$B$782,F$47)+'СЕТ СН'!$G$9+СВЦЭМ!$D$10+'СЕТ СН'!$G$5-'СЕТ СН'!$G$17</f>
        <v>5334.9977251800001</v>
      </c>
      <c r="G76" s="36">
        <f>SUMIFS(СВЦЭМ!$C$39:$C$782,СВЦЭМ!$A$39:$A$782,$A76,СВЦЭМ!$B$39:$B$782,G$47)+'СЕТ СН'!$G$9+СВЦЭМ!$D$10+'СЕТ СН'!$G$5-'СЕТ СН'!$G$17</f>
        <v>5335.0050306900002</v>
      </c>
      <c r="H76" s="36">
        <f>SUMIFS(СВЦЭМ!$C$39:$C$782,СВЦЭМ!$A$39:$A$782,$A76,СВЦЭМ!$B$39:$B$782,H$47)+'СЕТ СН'!$G$9+СВЦЭМ!$D$10+'СЕТ СН'!$G$5-'СЕТ СН'!$G$17</f>
        <v>5354.1360028500003</v>
      </c>
      <c r="I76" s="36">
        <f>SUMIFS(СВЦЭМ!$C$39:$C$782,СВЦЭМ!$A$39:$A$782,$A76,СВЦЭМ!$B$39:$B$782,I$47)+'СЕТ СН'!$G$9+СВЦЭМ!$D$10+'СЕТ СН'!$G$5-'СЕТ СН'!$G$17</f>
        <v>5299.1812013100007</v>
      </c>
      <c r="J76" s="36">
        <f>SUMIFS(СВЦЭМ!$C$39:$C$782,СВЦЭМ!$A$39:$A$782,$A76,СВЦЭМ!$B$39:$B$782,J$47)+'СЕТ СН'!$G$9+СВЦЭМ!$D$10+'СЕТ СН'!$G$5-'СЕТ СН'!$G$17</f>
        <v>5217.8381080300005</v>
      </c>
      <c r="K76" s="36">
        <f>SUMIFS(СВЦЭМ!$C$39:$C$782,СВЦЭМ!$A$39:$A$782,$A76,СВЦЭМ!$B$39:$B$782,K$47)+'СЕТ СН'!$G$9+СВЦЭМ!$D$10+'СЕТ СН'!$G$5-'СЕТ СН'!$G$17</f>
        <v>5155.7311844400001</v>
      </c>
      <c r="L76" s="36">
        <f>SUMIFS(СВЦЭМ!$C$39:$C$782,СВЦЭМ!$A$39:$A$782,$A76,СВЦЭМ!$B$39:$B$782,L$47)+'СЕТ СН'!$G$9+СВЦЭМ!$D$10+'СЕТ СН'!$G$5-'СЕТ СН'!$G$17</f>
        <v>5136.5741934899997</v>
      </c>
      <c r="M76" s="36">
        <f>SUMIFS(СВЦЭМ!$C$39:$C$782,СВЦЭМ!$A$39:$A$782,$A76,СВЦЭМ!$B$39:$B$782,M$47)+'СЕТ СН'!$G$9+СВЦЭМ!$D$10+'СЕТ СН'!$G$5-'СЕТ СН'!$G$17</f>
        <v>5157.0285549199998</v>
      </c>
      <c r="N76" s="36">
        <f>SUMIFS(СВЦЭМ!$C$39:$C$782,СВЦЭМ!$A$39:$A$782,$A76,СВЦЭМ!$B$39:$B$782,N$47)+'СЕТ СН'!$G$9+СВЦЭМ!$D$10+'СЕТ СН'!$G$5-'СЕТ СН'!$G$17</f>
        <v>5168.9034456899999</v>
      </c>
      <c r="O76" s="36">
        <f>SUMIFS(СВЦЭМ!$C$39:$C$782,СВЦЭМ!$A$39:$A$782,$A76,СВЦЭМ!$B$39:$B$782,O$47)+'СЕТ СН'!$G$9+СВЦЭМ!$D$10+'СЕТ СН'!$G$5-'СЕТ СН'!$G$17</f>
        <v>5163.7633734800002</v>
      </c>
      <c r="P76" s="36">
        <f>SUMIFS(СВЦЭМ!$C$39:$C$782,СВЦЭМ!$A$39:$A$782,$A76,СВЦЭМ!$B$39:$B$782,P$47)+'СЕТ СН'!$G$9+СВЦЭМ!$D$10+'СЕТ СН'!$G$5-'СЕТ СН'!$G$17</f>
        <v>5183.8239693599999</v>
      </c>
      <c r="Q76" s="36">
        <f>SUMIFS(СВЦЭМ!$C$39:$C$782,СВЦЭМ!$A$39:$A$782,$A76,СВЦЭМ!$B$39:$B$782,Q$47)+'СЕТ СН'!$G$9+СВЦЭМ!$D$10+'СЕТ СН'!$G$5-'СЕТ СН'!$G$17</f>
        <v>5193.2193713500001</v>
      </c>
      <c r="R76" s="36">
        <f>SUMIFS(СВЦЭМ!$C$39:$C$782,СВЦЭМ!$A$39:$A$782,$A76,СВЦЭМ!$B$39:$B$782,R$47)+'СЕТ СН'!$G$9+СВЦЭМ!$D$10+'СЕТ СН'!$G$5-'СЕТ СН'!$G$17</f>
        <v>5165.4898104700005</v>
      </c>
      <c r="S76" s="36">
        <f>SUMIFS(СВЦЭМ!$C$39:$C$782,СВЦЭМ!$A$39:$A$782,$A76,СВЦЭМ!$B$39:$B$782,S$47)+'СЕТ СН'!$G$9+СВЦЭМ!$D$10+'СЕТ СН'!$G$5-'СЕТ СН'!$G$17</f>
        <v>5149.7878748399999</v>
      </c>
      <c r="T76" s="36">
        <f>SUMIFS(СВЦЭМ!$C$39:$C$782,СВЦЭМ!$A$39:$A$782,$A76,СВЦЭМ!$B$39:$B$782,T$47)+'СЕТ СН'!$G$9+СВЦЭМ!$D$10+'СЕТ СН'!$G$5-'СЕТ СН'!$G$17</f>
        <v>5149.7408651400001</v>
      </c>
      <c r="U76" s="36">
        <f>SUMIFS(СВЦЭМ!$C$39:$C$782,СВЦЭМ!$A$39:$A$782,$A76,СВЦЭМ!$B$39:$B$782,U$47)+'СЕТ СН'!$G$9+СВЦЭМ!$D$10+'СЕТ СН'!$G$5-'СЕТ СН'!$G$17</f>
        <v>5140.5943792200005</v>
      </c>
      <c r="V76" s="36">
        <f>SUMIFS(СВЦЭМ!$C$39:$C$782,СВЦЭМ!$A$39:$A$782,$A76,СВЦЭМ!$B$39:$B$782,V$47)+'СЕТ СН'!$G$9+СВЦЭМ!$D$10+'СЕТ СН'!$G$5-'СЕТ СН'!$G$17</f>
        <v>5120.71873366</v>
      </c>
      <c r="W76" s="36">
        <f>SUMIFS(СВЦЭМ!$C$39:$C$782,СВЦЭМ!$A$39:$A$782,$A76,СВЦЭМ!$B$39:$B$782,W$47)+'СЕТ СН'!$G$9+СВЦЭМ!$D$10+'СЕТ СН'!$G$5-'СЕТ СН'!$G$17</f>
        <v>5110.0843795000001</v>
      </c>
      <c r="X76" s="36">
        <f>SUMIFS(СВЦЭМ!$C$39:$C$782,СВЦЭМ!$A$39:$A$782,$A76,СВЦЭМ!$B$39:$B$782,X$47)+'СЕТ СН'!$G$9+СВЦЭМ!$D$10+'СЕТ СН'!$G$5-'СЕТ СН'!$G$17</f>
        <v>5154.9255443299999</v>
      </c>
      <c r="Y76" s="36">
        <f>SUMIFS(СВЦЭМ!$C$39:$C$782,СВЦЭМ!$A$39:$A$782,$A76,СВЦЭМ!$B$39:$B$782,Y$47)+'СЕТ СН'!$G$9+СВЦЭМ!$D$10+'СЕТ СН'!$G$5-'СЕТ СН'!$G$17</f>
        <v>5205.3682197899998</v>
      </c>
    </row>
    <row r="77" spans="1:27" ht="15.75" x14ac:dyDescent="0.2">
      <c r="A77" s="35">
        <f t="shared" si="1"/>
        <v>45046</v>
      </c>
      <c r="B77" s="36">
        <f>SUMIFS(СВЦЭМ!$C$39:$C$782,СВЦЭМ!$A$39:$A$782,$A77,СВЦЭМ!$B$39:$B$782,B$47)+'СЕТ СН'!$G$9+СВЦЭМ!$D$10+'СЕТ СН'!$G$5-'СЕТ СН'!$G$17</f>
        <v>5310.35989995</v>
      </c>
      <c r="C77" s="36">
        <f>SUMIFS(СВЦЭМ!$C$39:$C$782,СВЦЭМ!$A$39:$A$782,$A77,СВЦЭМ!$B$39:$B$782,C$47)+'СЕТ СН'!$G$9+СВЦЭМ!$D$10+'СЕТ СН'!$G$5-'СЕТ СН'!$G$17</f>
        <v>5374.0075925399997</v>
      </c>
      <c r="D77" s="36">
        <f>SUMIFS(СВЦЭМ!$C$39:$C$782,СВЦЭМ!$A$39:$A$782,$A77,СВЦЭМ!$B$39:$B$782,D$47)+'СЕТ СН'!$G$9+СВЦЭМ!$D$10+'СЕТ СН'!$G$5-'СЕТ СН'!$G$17</f>
        <v>5361.5262809200003</v>
      </c>
      <c r="E77" s="36">
        <f>SUMIFS(СВЦЭМ!$C$39:$C$782,СВЦЭМ!$A$39:$A$782,$A77,СВЦЭМ!$B$39:$B$782,E$47)+'СЕТ СН'!$G$9+СВЦЭМ!$D$10+'СЕТ СН'!$G$5-'СЕТ СН'!$G$17</f>
        <v>5457.41644395</v>
      </c>
      <c r="F77" s="36">
        <f>SUMIFS(СВЦЭМ!$C$39:$C$782,СВЦЭМ!$A$39:$A$782,$A77,СВЦЭМ!$B$39:$B$782,F$47)+'СЕТ СН'!$G$9+СВЦЭМ!$D$10+'СЕТ СН'!$G$5-'СЕТ СН'!$G$17</f>
        <v>5477.1095963799999</v>
      </c>
      <c r="G77" s="36">
        <f>SUMIFS(СВЦЭМ!$C$39:$C$782,СВЦЭМ!$A$39:$A$782,$A77,СВЦЭМ!$B$39:$B$782,G$47)+'СЕТ СН'!$G$9+СВЦЭМ!$D$10+'СЕТ СН'!$G$5-'СЕТ СН'!$G$17</f>
        <v>5458.0019416200003</v>
      </c>
      <c r="H77" s="36">
        <f>SUMIFS(СВЦЭМ!$C$39:$C$782,СВЦЭМ!$A$39:$A$782,$A77,СВЦЭМ!$B$39:$B$782,H$47)+'СЕТ СН'!$G$9+СВЦЭМ!$D$10+'СЕТ СН'!$G$5-'СЕТ СН'!$G$17</f>
        <v>5475.6355016300004</v>
      </c>
      <c r="I77" s="36">
        <f>SUMIFS(СВЦЭМ!$C$39:$C$782,СВЦЭМ!$A$39:$A$782,$A77,СВЦЭМ!$B$39:$B$782,I$47)+'СЕТ СН'!$G$9+СВЦЭМ!$D$10+'СЕТ СН'!$G$5-'СЕТ СН'!$G$17</f>
        <v>5450.8231318300004</v>
      </c>
      <c r="J77" s="36">
        <f>SUMIFS(СВЦЭМ!$C$39:$C$782,СВЦЭМ!$A$39:$A$782,$A77,СВЦЭМ!$B$39:$B$782,J$47)+'СЕТ СН'!$G$9+СВЦЭМ!$D$10+'СЕТ СН'!$G$5-'СЕТ СН'!$G$17</f>
        <v>5409.11522401</v>
      </c>
      <c r="K77" s="36">
        <f>SUMIFS(СВЦЭМ!$C$39:$C$782,СВЦЭМ!$A$39:$A$782,$A77,СВЦЭМ!$B$39:$B$782,K$47)+'СЕТ СН'!$G$9+СВЦЭМ!$D$10+'СЕТ СН'!$G$5-'СЕТ СН'!$G$17</f>
        <v>5358.3338663800005</v>
      </c>
      <c r="L77" s="36">
        <f>SUMIFS(СВЦЭМ!$C$39:$C$782,СВЦЭМ!$A$39:$A$782,$A77,СВЦЭМ!$B$39:$B$782,L$47)+'СЕТ СН'!$G$9+СВЦЭМ!$D$10+'СЕТ СН'!$G$5-'СЕТ СН'!$G$17</f>
        <v>5320.1066155999997</v>
      </c>
      <c r="M77" s="36">
        <f>SUMIFS(СВЦЭМ!$C$39:$C$782,СВЦЭМ!$A$39:$A$782,$A77,СВЦЭМ!$B$39:$B$782,M$47)+'СЕТ СН'!$G$9+СВЦЭМ!$D$10+'СЕТ СН'!$G$5-'СЕТ СН'!$G$17</f>
        <v>5353.3648741400002</v>
      </c>
      <c r="N77" s="36">
        <f>SUMIFS(СВЦЭМ!$C$39:$C$782,СВЦЭМ!$A$39:$A$782,$A77,СВЦЭМ!$B$39:$B$782,N$47)+'СЕТ СН'!$G$9+СВЦЭМ!$D$10+'СЕТ СН'!$G$5-'СЕТ СН'!$G$17</f>
        <v>5372.9930467300001</v>
      </c>
      <c r="O77" s="36">
        <f>SUMIFS(СВЦЭМ!$C$39:$C$782,СВЦЭМ!$A$39:$A$782,$A77,СВЦЭМ!$B$39:$B$782,O$47)+'СЕТ СН'!$G$9+СВЦЭМ!$D$10+'СЕТ СН'!$G$5-'СЕТ СН'!$G$17</f>
        <v>5393.5237109</v>
      </c>
      <c r="P77" s="36">
        <f>SUMIFS(СВЦЭМ!$C$39:$C$782,СВЦЭМ!$A$39:$A$782,$A77,СВЦЭМ!$B$39:$B$782,P$47)+'СЕТ СН'!$G$9+СВЦЭМ!$D$10+'СЕТ СН'!$G$5-'СЕТ СН'!$G$17</f>
        <v>5399.4507570300002</v>
      </c>
      <c r="Q77" s="36">
        <f>SUMIFS(СВЦЭМ!$C$39:$C$782,СВЦЭМ!$A$39:$A$782,$A77,СВЦЭМ!$B$39:$B$782,Q$47)+'СЕТ СН'!$G$9+СВЦЭМ!$D$10+'СЕТ СН'!$G$5-'СЕТ СН'!$G$17</f>
        <v>5408.1471134800004</v>
      </c>
      <c r="R77" s="36">
        <f>SUMIFS(СВЦЭМ!$C$39:$C$782,СВЦЭМ!$A$39:$A$782,$A77,СВЦЭМ!$B$39:$B$782,R$47)+'СЕТ СН'!$G$9+СВЦЭМ!$D$10+'СЕТ СН'!$G$5-'СЕТ СН'!$G$17</f>
        <v>5399.9267765300001</v>
      </c>
      <c r="S77" s="36">
        <f>SUMIFS(СВЦЭМ!$C$39:$C$782,СВЦЭМ!$A$39:$A$782,$A77,СВЦЭМ!$B$39:$B$782,S$47)+'СЕТ СН'!$G$9+СВЦЭМ!$D$10+'СЕТ СН'!$G$5-'СЕТ СН'!$G$17</f>
        <v>5372.2455153199999</v>
      </c>
      <c r="T77" s="36">
        <f>SUMIFS(СВЦЭМ!$C$39:$C$782,СВЦЭМ!$A$39:$A$782,$A77,СВЦЭМ!$B$39:$B$782,T$47)+'СЕТ СН'!$G$9+СВЦЭМ!$D$10+'СЕТ СН'!$G$5-'СЕТ СН'!$G$17</f>
        <v>5356.0188500200002</v>
      </c>
      <c r="U77" s="36">
        <f>SUMIFS(СВЦЭМ!$C$39:$C$782,СВЦЭМ!$A$39:$A$782,$A77,СВЦЭМ!$B$39:$B$782,U$47)+'СЕТ СН'!$G$9+СВЦЭМ!$D$10+'СЕТ СН'!$G$5-'СЕТ СН'!$G$17</f>
        <v>5355.0668552400002</v>
      </c>
      <c r="V77" s="36">
        <f>SUMIFS(СВЦЭМ!$C$39:$C$782,СВЦЭМ!$A$39:$A$782,$A77,СВЦЭМ!$B$39:$B$782,V$47)+'СЕТ СН'!$G$9+СВЦЭМ!$D$10+'СЕТ СН'!$G$5-'СЕТ СН'!$G$17</f>
        <v>5323.5374037900001</v>
      </c>
      <c r="W77" s="36">
        <f>SUMIFS(СВЦЭМ!$C$39:$C$782,СВЦЭМ!$A$39:$A$782,$A77,СВЦЭМ!$B$39:$B$782,W$47)+'СЕТ СН'!$G$9+СВЦЭМ!$D$10+'СЕТ СН'!$G$5-'СЕТ СН'!$G$17</f>
        <v>5300.6022979099998</v>
      </c>
      <c r="X77" s="36">
        <f>SUMIFS(СВЦЭМ!$C$39:$C$782,СВЦЭМ!$A$39:$A$782,$A77,СВЦЭМ!$B$39:$B$782,X$47)+'СЕТ СН'!$G$9+СВЦЭМ!$D$10+'СЕТ СН'!$G$5-'СЕТ СН'!$G$17</f>
        <v>5328.5715714400003</v>
      </c>
      <c r="Y77" s="36">
        <f>SUMIFS(СВЦЭМ!$C$39:$C$782,СВЦЭМ!$A$39:$A$782,$A77,СВЦЭМ!$B$39:$B$782,Y$47)+'СЕТ СН'!$G$9+СВЦЭМ!$D$10+'СЕТ СН'!$G$5-'СЕТ СН'!$G$17</f>
        <v>5389.3546923100002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01.04.2023</v>
      </c>
      <c r="B84" s="36">
        <f>SUMIFS(СВЦЭМ!$C$39:$C$782,СВЦЭМ!$A$39:$A$782,$A84,СВЦЭМ!$B$39:$B$782,B$83)+'СЕТ СН'!$H$9+СВЦЭМ!$D$10+'СЕТ СН'!$H$5-'СЕТ СН'!$H$17</f>
        <v>5294.4501693399998</v>
      </c>
      <c r="C84" s="36">
        <f>SUMIFS(СВЦЭМ!$C$39:$C$782,СВЦЭМ!$A$39:$A$782,$A84,СВЦЭМ!$B$39:$B$782,C$83)+'СЕТ СН'!$H$9+СВЦЭМ!$D$10+'СЕТ СН'!$H$5-'СЕТ СН'!$H$17</f>
        <v>5374.0880438900003</v>
      </c>
      <c r="D84" s="36">
        <f>SUMIFS(СВЦЭМ!$C$39:$C$782,СВЦЭМ!$A$39:$A$782,$A84,СВЦЭМ!$B$39:$B$782,D$83)+'СЕТ СН'!$H$9+СВЦЭМ!$D$10+'СЕТ СН'!$H$5-'СЕТ СН'!$H$17</f>
        <v>5445.5753891000004</v>
      </c>
      <c r="E84" s="36">
        <f>SUMIFS(СВЦЭМ!$C$39:$C$782,СВЦЭМ!$A$39:$A$782,$A84,СВЦЭМ!$B$39:$B$782,E$83)+'СЕТ СН'!$H$9+СВЦЭМ!$D$10+'СЕТ СН'!$H$5-'СЕТ СН'!$H$17</f>
        <v>5533.1703298299999</v>
      </c>
      <c r="F84" s="36">
        <f>SUMIFS(СВЦЭМ!$C$39:$C$782,СВЦЭМ!$A$39:$A$782,$A84,СВЦЭМ!$B$39:$B$782,F$83)+'СЕТ СН'!$H$9+СВЦЭМ!$D$10+'СЕТ СН'!$H$5-'СЕТ СН'!$H$17</f>
        <v>5547.9430503399999</v>
      </c>
      <c r="G84" s="36">
        <f>SUMIFS(СВЦЭМ!$C$39:$C$782,СВЦЭМ!$A$39:$A$782,$A84,СВЦЭМ!$B$39:$B$782,G$83)+'СЕТ СН'!$H$9+СВЦЭМ!$D$10+'СЕТ СН'!$H$5-'СЕТ СН'!$H$17</f>
        <v>5531.0182312400002</v>
      </c>
      <c r="H84" s="36">
        <f>SUMIFS(СВЦЭМ!$C$39:$C$782,СВЦЭМ!$A$39:$A$782,$A84,СВЦЭМ!$B$39:$B$782,H$83)+'СЕТ СН'!$H$9+СВЦЭМ!$D$10+'СЕТ СН'!$H$5-'СЕТ СН'!$H$17</f>
        <v>5493.2638587500005</v>
      </c>
      <c r="I84" s="36">
        <f>SUMIFS(СВЦЭМ!$C$39:$C$782,СВЦЭМ!$A$39:$A$782,$A84,СВЦЭМ!$B$39:$B$782,I$83)+'СЕТ СН'!$H$9+СВЦЭМ!$D$10+'СЕТ СН'!$H$5-'СЕТ СН'!$H$17</f>
        <v>5431.2836393400003</v>
      </c>
      <c r="J84" s="36">
        <f>SUMIFS(СВЦЭМ!$C$39:$C$782,СВЦЭМ!$A$39:$A$782,$A84,СВЦЭМ!$B$39:$B$782,J$83)+'СЕТ СН'!$H$9+СВЦЭМ!$D$10+'СЕТ СН'!$H$5-'СЕТ СН'!$H$17</f>
        <v>5372.8727487899996</v>
      </c>
      <c r="K84" s="36">
        <f>SUMIFS(СВЦЭМ!$C$39:$C$782,СВЦЭМ!$A$39:$A$782,$A84,СВЦЭМ!$B$39:$B$782,K$83)+'СЕТ СН'!$H$9+СВЦЭМ!$D$10+'СЕТ СН'!$H$5-'СЕТ СН'!$H$17</f>
        <v>5298.9665126700002</v>
      </c>
      <c r="L84" s="36">
        <f>SUMIFS(СВЦЭМ!$C$39:$C$782,СВЦЭМ!$A$39:$A$782,$A84,СВЦЭМ!$B$39:$B$782,L$83)+'СЕТ СН'!$H$9+СВЦЭМ!$D$10+'СЕТ СН'!$H$5-'СЕТ СН'!$H$17</f>
        <v>5293.73327737</v>
      </c>
      <c r="M84" s="36">
        <f>SUMIFS(СВЦЭМ!$C$39:$C$782,СВЦЭМ!$A$39:$A$782,$A84,СВЦЭМ!$B$39:$B$782,M$83)+'СЕТ СН'!$H$9+СВЦЭМ!$D$10+'СЕТ СН'!$H$5-'СЕТ СН'!$H$17</f>
        <v>5298.7924312300001</v>
      </c>
      <c r="N84" s="36">
        <f>SUMIFS(СВЦЭМ!$C$39:$C$782,СВЦЭМ!$A$39:$A$782,$A84,СВЦЭМ!$B$39:$B$782,N$83)+'СЕТ СН'!$H$9+СВЦЭМ!$D$10+'СЕТ СН'!$H$5-'СЕТ СН'!$H$17</f>
        <v>5318.3839781699999</v>
      </c>
      <c r="O84" s="36">
        <f>SUMIFS(СВЦЭМ!$C$39:$C$782,СВЦЭМ!$A$39:$A$782,$A84,СВЦЭМ!$B$39:$B$782,O$83)+'СЕТ СН'!$H$9+СВЦЭМ!$D$10+'СЕТ СН'!$H$5-'СЕТ СН'!$H$17</f>
        <v>5346.0690160800004</v>
      </c>
      <c r="P84" s="36">
        <f>SUMIFS(СВЦЭМ!$C$39:$C$782,СВЦЭМ!$A$39:$A$782,$A84,СВЦЭМ!$B$39:$B$782,P$83)+'СЕТ СН'!$H$9+СВЦЭМ!$D$10+'СЕТ СН'!$H$5-'СЕТ СН'!$H$17</f>
        <v>5358.3511711299998</v>
      </c>
      <c r="Q84" s="36">
        <f>SUMIFS(СВЦЭМ!$C$39:$C$782,СВЦЭМ!$A$39:$A$782,$A84,СВЦЭМ!$B$39:$B$782,Q$83)+'СЕТ СН'!$H$9+СВЦЭМ!$D$10+'СЕТ СН'!$H$5-'СЕТ СН'!$H$17</f>
        <v>5393.95644249</v>
      </c>
      <c r="R84" s="36">
        <f>SUMIFS(СВЦЭМ!$C$39:$C$782,СВЦЭМ!$A$39:$A$782,$A84,СВЦЭМ!$B$39:$B$782,R$83)+'СЕТ СН'!$H$9+СВЦЭМ!$D$10+'СЕТ СН'!$H$5-'СЕТ СН'!$H$17</f>
        <v>5435.5339946900003</v>
      </c>
      <c r="S84" s="36">
        <f>SUMIFS(СВЦЭМ!$C$39:$C$782,СВЦЭМ!$A$39:$A$782,$A84,СВЦЭМ!$B$39:$B$782,S$83)+'СЕТ СН'!$H$9+СВЦЭМ!$D$10+'СЕТ СН'!$H$5-'СЕТ СН'!$H$17</f>
        <v>5636.5271893500003</v>
      </c>
      <c r="T84" s="36">
        <f>SUMIFS(СВЦЭМ!$C$39:$C$782,СВЦЭМ!$A$39:$A$782,$A84,СВЦЭМ!$B$39:$B$782,T$83)+'СЕТ СН'!$H$9+СВЦЭМ!$D$10+'СЕТ СН'!$H$5-'СЕТ СН'!$H$17</f>
        <v>5459.7050553600002</v>
      </c>
      <c r="U84" s="36">
        <f>SUMIFS(СВЦЭМ!$C$39:$C$782,СВЦЭМ!$A$39:$A$782,$A84,СВЦЭМ!$B$39:$B$782,U$83)+'СЕТ СН'!$H$9+СВЦЭМ!$D$10+'СЕТ СН'!$H$5-'СЕТ СН'!$H$17</f>
        <v>5401.0122084499999</v>
      </c>
      <c r="V84" s="36">
        <f>SUMIFS(СВЦЭМ!$C$39:$C$782,СВЦЭМ!$A$39:$A$782,$A84,СВЦЭМ!$B$39:$B$782,V$83)+'СЕТ СН'!$H$9+СВЦЭМ!$D$10+'СЕТ СН'!$H$5-'СЕТ СН'!$H$17</f>
        <v>5365.0805706299998</v>
      </c>
      <c r="W84" s="36">
        <f>SUMIFS(СВЦЭМ!$C$39:$C$782,СВЦЭМ!$A$39:$A$782,$A84,СВЦЭМ!$B$39:$B$782,W$83)+'СЕТ СН'!$H$9+СВЦЭМ!$D$10+'СЕТ СН'!$H$5-'СЕТ СН'!$H$17</f>
        <v>5373.9413493499997</v>
      </c>
      <c r="X84" s="36">
        <f>SUMIFS(СВЦЭМ!$C$39:$C$782,СВЦЭМ!$A$39:$A$782,$A84,СВЦЭМ!$B$39:$B$782,X$83)+'СЕТ СН'!$H$9+СВЦЭМ!$D$10+'СЕТ СН'!$H$5-'СЕТ СН'!$H$17</f>
        <v>5424.9009630999999</v>
      </c>
      <c r="Y84" s="36">
        <f>SUMIFS(СВЦЭМ!$C$39:$C$782,СВЦЭМ!$A$39:$A$782,$A84,СВЦЭМ!$B$39:$B$782,Y$83)+'СЕТ СН'!$H$9+СВЦЭМ!$D$10+'СЕТ СН'!$H$5-'СЕТ СН'!$H$17</f>
        <v>5491.8951000699999</v>
      </c>
    </row>
    <row r="85" spans="1:25" ht="15.75" x14ac:dyDescent="0.2">
      <c r="A85" s="35">
        <f>A84+1</f>
        <v>45018</v>
      </c>
      <c r="B85" s="36">
        <f>SUMIFS(СВЦЭМ!$C$39:$C$782,СВЦЭМ!$A$39:$A$782,$A85,СВЦЭМ!$B$39:$B$782,B$83)+'СЕТ СН'!$H$9+СВЦЭМ!$D$10+'СЕТ СН'!$H$5-'СЕТ СН'!$H$17</f>
        <v>5568.6792016099998</v>
      </c>
      <c r="C85" s="36">
        <f>SUMIFS(СВЦЭМ!$C$39:$C$782,СВЦЭМ!$A$39:$A$782,$A85,СВЦЭМ!$B$39:$B$782,C$83)+'СЕТ СН'!$H$9+СВЦЭМ!$D$10+'СЕТ СН'!$H$5-'СЕТ СН'!$H$17</f>
        <v>5655.4536413699998</v>
      </c>
      <c r="D85" s="36">
        <f>SUMIFS(СВЦЭМ!$C$39:$C$782,СВЦЭМ!$A$39:$A$782,$A85,СВЦЭМ!$B$39:$B$782,D$83)+'СЕТ СН'!$H$9+СВЦЭМ!$D$10+'СЕТ СН'!$H$5-'СЕТ СН'!$H$17</f>
        <v>5749.7709281500001</v>
      </c>
      <c r="E85" s="36">
        <f>SUMIFS(СВЦЭМ!$C$39:$C$782,СВЦЭМ!$A$39:$A$782,$A85,СВЦЭМ!$B$39:$B$782,E$83)+'СЕТ СН'!$H$9+СВЦЭМ!$D$10+'СЕТ СН'!$H$5-'СЕТ СН'!$H$17</f>
        <v>5744.6779022699993</v>
      </c>
      <c r="F85" s="36">
        <f>SUMIFS(СВЦЭМ!$C$39:$C$782,СВЦЭМ!$A$39:$A$782,$A85,СВЦЭМ!$B$39:$B$782,F$83)+'СЕТ СН'!$H$9+СВЦЭМ!$D$10+'СЕТ СН'!$H$5-'СЕТ СН'!$H$17</f>
        <v>5715.1192488100005</v>
      </c>
      <c r="G85" s="36">
        <f>SUMIFS(СВЦЭМ!$C$39:$C$782,СВЦЭМ!$A$39:$A$782,$A85,СВЦЭМ!$B$39:$B$782,G$83)+'СЕТ СН'!$H$9+СВЦЭМ!$D$10+'СЕТ СН'!$H$5-'СЕТ СН'!$H$17</f>
        <v>5703.7472130400001</v>
      </c>
      <c r="H85" s="36">
        <f>SUMIFS(СВЦЭМ!$C$39:$C$782,СВЦЭМ!$A$39:$A$782,$A85,СВЦЭМ!$B$39:$B$782,H$83)+'СЕТ СН'!$H$9+СВЦЭМ!$D$10+'СЕТ СН'!$H$5-'СЕТ СН'!$H$17</f>
        <v>5695.0844326299994</v>
      </c>
      <c r="I85" s="36">
        <f>SUMIFS(СВЦЭМ!$C$39:$C$782,СВЦЭМ!$A$39:$A$782,$A85,СВЦЭМ!$B$39:$B$782,I$83)+'СЕТ СН'!$H$9+СВЦЭМ!$D$10+'СЕТ СН'!$H$5-'СЕТ СН'!$H$17</f>
        <v>5637.9871945499999</v>
      </c>
      <c r="J85" s="36">
        <f>SUMIFS(СВЦЭМ!$C$39:$C$782,СВЦЭМ!$A$39:$A$782,$A85,СВЦЭМ!$B$39:$B$782,J$83)+'СЕТ СН'!$H$9+СВЦЭМ!$D$10+'СЕТ СН'!$H$5-'СЕТ СН'!$H$17</f>
        <v>5634.3897915500002</v>
      </c>
      <c r="K85" s="36">
        <f>SUMIFS(СВЦЭМ!$C$39:$C$782,СВЦЭМ!$A$39:$A$782,$A85,СВЦЭМ!$B$39:$B$782,K$83)+'СЕТ СН'!$H$9+СВЦЭМ!$D$10+'СЕТ СН'!$H$5-'СЕТ СН'!$H$17</f>
        <v>5554.0226755800004</v>
      </c>
      <c r="L85" s="36">
        <f>SUMIFS(СВЦЭМ!$C$39:$C$782,СВЦЭМ!$A$39:$A$782,$A85,СВЦЭМ!$B$39:$B$782,L$83)+'СЕТ СН'!$H$9+СВЦЭМ!$D$10+'СЕТ СН'!$H$5-'СЕТ СН'!$H$17</f>
        <v>5522.2924734400003</v>
      </c>
      <c r="M85" s="36">
        <f>SUMIFS(СВЦЭМ!$C$39:$C$782,СВЦЭМ!$A$39:$A$782,$A85,СВЦЭМ!$B$39:$B$782,M$83)+'СЕТ СН'!$H$9+СВЦЭМ!$D$10+'СЕТ СН'!$H$5-'СЕТ СН'!$H$17</f>
        <v>5515.8129262700004</v>
      </c>
      <c r="N85" s="36">
        <f>SUMIFS(СВЦЭМ!$C$39:$C$782,СВЦЭМ!$A$39:$A$782,$A85,СВЦЭМ!$B$39:$B$782,N$83)+'СЕТ СН'!$H$9+СВЦЭМ!$D$10+'СЕТ СН'!$H$5-'СЕТ СН'!$H$17</f>
        <v>5550.2845084199998</v>
      </c>
      <c r="O85" s="36">
        <f>SUMIFS(СВЦЭМ!$C$39:$C$782,СВЦЭМ!$A$39:$A$782,$A85,СВЦЭМ!$B$39:$B$782,O$83)+'СЕТ СН'!$H$9+СВЦЭМ!$D$10+'СЕТ СН'!$H$5-'СЕТ СН'!$H$17</f>
        <v>5583.9309047500001</v>
      </c>
      <c r="P85" s="36">
        <f>SUMIFS(СВЦЭМ!$C$39:$C$782,СВЦЭМ!$A$39:$A$782,$A85,СВЦЭМ!$B$39:$B$782,P$83)+'СЕТ СН'!$H$9+СВЦЭМ!$D$10+'СЕТ СН'!$H$5-'СЕТ СН'!$H$17</f>
        <v>5593.2277361500001</v>
      </c>
      <c r="Q85" s="36">
        <f>SUMIFS(СВЦЭМ!$C$39:$C$782,СВЦЭМ!$A$39:$A$782,$A85,СВЦЭМ!$B$39:$B$782,Q$83)+'СЕТ СН'!$H$9+СВЦЭМ!$D$10+'СЕТ СН'!$H$5-'СЕТ СН'!$H$17</f>
        <v>5613.4110676700002</v>
      </c>
      <c r="R85" s="36">
        <f>SUMIFS(СВЦЭМ!$C$39:$C$782,СВЦЭМ!$A$39:$A$782,$A85,СВЦЭМ!$B$39:$B$782,R$83)+'СЕТ СН'!$H$9+СВЦЭМ!$D$10+'СЕТ СН'!$H$5-'СЕТ СН'!$H$17</f>
        <v>5601.1392003999999</v>
      </c>
      <c r="S85" s="36">
        <f>SUMIFS(СВЦЭМ!$C$39:$C$782,СВЦЭМ!$A$39:$A$782,$A85,СВЦЭМ!$B$39:$B$782,S$83)+'СЕТ СН'!$H$9+СВЦЭМ!$D$10+'СЕТ СН'!$H$5-'СЕТ СН'!$H$17</f>
        <v>5568.2567913000003</v>
      </c>
      <c r="T85" s="36">
        <f>SUMIFS(СВЦЭМ!$C$39:$C$782,СВЦЭМ!$A$39:$A$782,$A85,СВЦЭМ!$B$39:$B$782,T$83)+'СЕТ СН'!$H$9+СВЦЭМ!$D$10+'СЕТ СН'!$H$5-'СЕТ СН'!$H$17</f>
        <v>5546.6159059500005</v>
      </c>
      <c r="U85" s="36">
        <f>SUMIFS(СВЦЭМ!$C$39:$C$782,СВЦЭМ!$A$39:$A$782,$A85,СВЦЭМ!$B$39:$B$782,U$83)+'СЕТ СН'!$H$9+СВЦЭМ!$D$10+'СЕТ СН'!$H$5-'СЕТ СН'!$H$17</f>
        <v>5506.5466307699999</v>
      </c>
      <c r="V85" s="36">
        <f>SUMIFS(СВЦЭМ!$C$39:$C$782,СВЦЭМ!$A$39:$A$782,$A85,СВЦЭМ!$B$39:$B$782,V$83)+'СЕТ СН'!$H$9+СВЦЭМ!$D$10+'СЕТ СН'!$H$5-'СЕТ СН'!$H$17</f>
        <v>5463.6978863599998</v>
      </c>
      <c r="W85" s="36">
        <f>SUMIFS(СВЦЭМ!$C$39:$C$782,СВЦЭМ!$A$39:$A$782,$A85,СВЦЭМ!$B$39:$B$782,W$83)+'СЕТ СН'!$H$9+СВЦЭМ!$D$10+'СЕТ СН'!$H$5-'СЕТ СН'!$H$17</f>
        <v>5467.4948482899999</v>
      </c>
      <c r="X85" s="36">
        <f>SUMIFS(СВЦЭМ!$C$39:$C$782,СВЦЭМ!$A$39:$A$782,$A85,СВЦЭМ!$B$39:$B$782,X$83)+'СЕТ СН'!$H$9+СВЦЭМ!$D$10+'СЕТ СН'!$H$5-'СЕТ СН'!$H$17</f>
        <v>5499.6588582100003</v>
      </c>
      <c r="Y85" s="36">
        <f>SUMIFS(СВЦЭМ!$C$39:$C$782,СВЦЭМ!$A$39:$A$782,$A85,СВЦЭМ!$B$39:$B$782,Y$83)+'СЕТ СН'!$H$9+СВЦЭМ!$D$10+'СЕТ СН'!$H$5-'СЕТ СН'!$H$17</f>
        <v>5567.3840587200002</v>
      </c>
    </row>
    <row r="86" spans="1:25" ht="15.75" x14ac:dyDescent="0.2">
      <c r="A86" s="35">
        <f t="shared" ref="A86:A113" si="2">A85+1</f>
        <v>45019</v>
      </c>
      <c r="B86" s="36">
        <f>SUMIFS(СВЦЭМ!$C$39:$C$782,СВЦЭМ!$A$39:$A$782,$A86,СВЦЭМ!$B$39:$B$782,B$83)+'СЕТ СН'!$H$9+СВЦЭМ!$D$10+'СЕТ СН'!$H$5-'СЕТ СН'!$H$17</f>
        <v>5649.0129003599995</v>
      </c>
      <c r="C86" s="36">
        <f>SUMIFS(СВЦЭМ!$C$39:$C$782,СВЦЭМ!$A$39:$A$782,$A86,СВЦЭМ!$B$39:$B$782,C$83)+'СЕТ СН'!$H$9+СВЦЭМ!$D$10+'СЕТ СН'!$H$5-'СЕТ СН'!$H$17</f>
        <v>5703.0682078600003</v>
      </c>
      <c r="D86" s="36">
        <f>SUMIFS(СВЦЭМ!$C$39:$C$782,СВЦЭМ!$A$39:$A$782,$A86,СВЦЭМ!$B$39:$B$782,D$83)+'СЕТ СН'!$H$9+СВЦЭМ!$D$10+'СЕТ СН'!$H$5-'СЕТ СН'!$H$17</f>
        <v>5718.1698958899997</v>
      </c>
      <c r="E86" s="36">
        <f>SUMIFS(СВЦЭМ!$C$39:$C$782,СВЦЭМ!$A$39:$A$782,$A86,СВЦЭМ!$B$39:$B$782,E$83)+'СЕТ СН'!$H$9+СВЦЭМ!$D$10+'СЕТ СН'!$H$5-'СЕТ СН'!$H$17</f>
        <v>5743.8512431700001</v>
      </c>
      <c r="F86" s="36">
        <f>SUMIFS(СВЦЭМ!$C$39:$C$782,СВЦЭМ!$A$39:$A$782,$A86,СВЦЭМ!$B$39:$B$782,F$83)+'СЕТ СН'!$H$9+СВЦЭМ!$D$10+'СЕТ СН'!$H$5-'СЕТ СН'!$H$17</f>
        <v>5727.1557947199999</v>
      </c>
      <c r="G86" s="36">
        <f>SUMIFS(СВЦЭМ!$C$39:$C$782,СВЦЭМ!$A$39:$A$782,$A86,СВЦЭМ!$B$39:$B$782,G$83)+'СЕТ СН'!$H$9+СВЦЭМ!$D$10+'СЕТ СН'!$H$5-'СЕТ СН'!$H$17</f>
        <v>5718.47986124</v>
      </c>
      <c r="H86" s="36">
        <f>SUMIFS(СВЦЭМ!$C$39:$C$782,СВЦЭМ!$A$39:$A$782,$A86,СВЦЭМ!$B$39:$B$782,H$83)+'СЕТ СН'!$H$9+СВЦЭМ!$D$10+'СЕТ СН'!$H$5-'СЕТ СН'!$H$17</f>
        <v>5758.9600262499998</v>
      </c>
      <c r="I86" s="36">
        <f>SUMIFS(СВЦЭМ!$C$39:$C$782,СВЦЭМ!$A$39:$A$782,$A86,СВЦЭМ!$B$39:$B$782,I$83)+'СЕТ СН'!$H$9+СВЦЭМ!$D$10+'СЕТ СН'!$H$5-'СЕТ СН'!$H$17</f>
        <v>5658.5853082599997</v>
      </c>
      <c r="J86" s="36">
        <f>SUMIFS(СВЦЭМ!$C$39:$C$782,СВЦЭМ!$A$39:$A$782,$A86,СВЦЭМ!$B$39:$B$782,J$83)+'СЕТ СН'!$H$9+СВЦЭМ!$D$10+'СЕТ СН'!$H$5-'СЕТ СН'!$H$17</f>
        <v>5692.4595431300004</v>
      </c>
      <c r="K86" s="36">
        <f>SUMIFS(СВЦЭМ!$C$39:$C$782,СВЦЭМ!$A$39:$A$782,$A86,СВЦЭМ!$B$39:$B$782,K$83)+'СЕТ СН'!$H$9+СВЦЭМ!$D$10+'СЕТ СН'!$H$5-'СЕТ СН'!$H$17</f>
        <v>5647.9522132700004</v>
      </c>
      <c r="L86" s="36">
        <f>SUMIFS(СВЦЭМ!$C$39:$C$782,СВЦЭМ!$A$39:$A$782,$A86,СВЦЭМ!$B$39:$B$782,L$83)+'СЕТ СН'!$H$9+СВЦЭМ!$D$10+'СЕТ СН'!$H$5-'СЕТ СН'!$H$17</f>
        <v>5638.9727462999999</v>
      </c>
      <c r="M86" s="36">
        <f>SUMIFS(СВЦЭМ!$C$39:$C$782,СВЦЭМ!$A$39:$A$782,$A86,СВЦЭМ!$B$39:$B$782,M$83)+'СЕТ СН'!$H$9+СВЦЭМ!$D$10+'СЕТ СН'!$H$5-'СЕТ СН'!$H$17</f>
        <v>5652.5265236499999</v>
      </c>
      <c r="N86" s="36">
        <f>SUMIFS(СВЦЭМ!$C$39:$C$782,СВЦЭМ!$A$39:$A$782,$A86,СВЦЭМ!$B$39:$B$782,N$83)+'СЕТ СН'!$H$9+СВЦЭМ!$D$10+'СЕТ СН'!$H$5-'СЕТ СН'!$H$17</f>
        <v>5675.9401125300001</v>
      </c>
      <c r="O86" s="36">
        <f>SUMIFS(СВЦЭМ!$C$39:$C$782,СВЦЭМ!$A$39:$A$782,$A86,СВЦЭМ!$B$39:$B$782,O$83)+'СЕТ СН'!$H$9+СВЦЭМ!$D$10+'СЕТ СН'!$H$5-'СЕТ СН'!$H$17</f>
        <v>5706.4293476000003</v>
      </c>
      <c r="P86" s="36">
        <f>SUMIFS(СВЦЭМ!$C$39:$C$782,СВЦЭМ!$A$39:$A$782,$A86,СВЦЭМ!$B$39:$B$782,P$83)+'СЕТ СН'!$H$9+СВЦЭМ!$D$10+'СЕТ СН'!$H$5-'СЕТ СН'!$H$17</f>
        <v>5715.4358680999994</v>
      </c>
      <c r="Q86" s="36">
        <f>SUMIFS(СВЦЭМ!$C$39:$C$782,СВЦЭМ!$A$39:$A$782,$A86,СВЦЭМ!$B$39:$B$782,Q$83)+'СЕТ СН'!$H$9+СВЦЭМ!$D$10+'СЕТ СН'!$H$5-'СЕТ СН'!$H$17</f>
        <v>5731.6570233000002</v>
      </c>
      <c r="R86" s="36">
        <f>SUMIFS(СВЦЭМ!$C$39:$C$782,СВЦЭМ!$A$39:$A$782,$A86,СВЦЭМ!$B$39:$B$782,R$83)+'СЕТ СН'!$H$9+СВЦЭМ!$D$10+'СЕТ СН'!$H$5-'СЕТ СН'!$H$17</f>
        <v>5728.5482256199994</v>
      </c>
      <c r="S86" s="36">
        <f>SUMIFS(СВЦЭМ!$C$39:$C$782,СВЦЭМ!$A$39:$A$782,$A86,СВЦЭМ!$B$39:$B$782,S$83)+'СЕТ СН'!$H$9+СВЦЭМ!$D$10+'СЕТ СН'!$H$5-'СЕТ СН'!$H$17</f>
        <v>5693.7723718999996</v>
      </c>
      <c r="T86" s="36">
        <f>SUMIFS(СВЦЭМ!$C$39:$C$782,СВЦЭМ!$A$39:$A$782,$A86,СВЦЭМ!$B$39:$B$782,T$83)+'СЕТ СН'!$H$9+СВЦЭМ!$D$10+'СЕТ СН'!$H$5-'СЕТ СН'!$H$17</f>
        <v>5662.5161984300003</v>
      </c>
      <c r="U86" s="36">
        <f>SUMIFS(СВЦЭМ!$C$39:$C$782,СВЦЭМ!$A$39:$A$782,$A86,СВЦЭМ!$B$39:$B$782,U$83)+'СЕТ СН'!$H$9+СВЦЭМ!$D$10+'СЕТ СН'!$H$5-'СЕТ СН'!$H$17</f>
        <v>5645.1835917899998</v>
      </c>
      <c r="V86" s="36">
        <f>SUMIFS(СВЦЭМ!$C$39:$C$782,СВЦЭМ!$A$39:$A$782,$A86,СВЦЭМ!$B$39:$B$782,V$83)+'СЕТ СН'!$H$9+СВЦЭМ!$D$10+'СЕТ СН'!$H$5-'СЕТ СН'!$H$17</f>
        <v>5609.3910931400005</v>
      </c>
      <c r="W86" s="36">
        <f>SUMIFS(СВЦЭМ!$C$39:$C$782,СВЦЭМ!$A$39:$A$782,$A86,СВЦЭМ!$B$39:$B$782,W$83)+'СЕТ СН'!$H$9+СВЦЭМ!$D$10+'СЕТ СН'!$H$5-'СЕТ СН'!$H$17</f>
        <v>5597.8653954300007</v>
      </c>
      <c r="X86" s="36">
        <f>SUMIFS(СВЦЭМ!$C$39:$C$782,СВЦЭМ!$A$39:$A$782,$A86,СВЦЭМ!$B$39:$B$782,X$83)+'СЕТ СН'!$H$9+СВЦЭМ!$D$10+'СЕТ СН'!$H$5-'СЕТ СН'!$H$17</f>
        <v>5651.6950812599998</v>
      </c>
      <c r="Y86" s="36">
        <f>SUMIFS(СВЦЭМ!$C$39:$C$782,СВЦЭМ!$A$39:$A$782,$A86,СВЦЭМ!$B$39:$B$782,Y$83)+'СЕТ СН'!$H$9+СВЦЭМ!$D$10+'СЕТ СН'!$H$5-'СЕТ СН'!$H$17</f>
        <v>5683.4979362399999</v>
      </c>
    </row>
    <row r="87" spans="1:25" ht="15.75" x14ac:dyDescent="0.2">
      <c r="A87" s="35">
        <f t="shared" si="2"/>
        <v>45020</v>
      </c>
      <c r="B87" s="36">
        <f>SUMIFS(СВЦЭМ!$C$39:$C$782,СВЦЭМ!$A$39:$A$782,$A87,СВЦЭМ!$B$39:$B$782,B$83)+'СЕТ СН'!$H$9+СВЦЭМ!$D$10+'СЕТ СН'!$H$5-'СЕТ СН'!$H$17</f>
        <v>5732.9878174699998</v>
      </c>
      <c r="C87" s="36">
        <f>SUMIFS(СВЦЭМ!$C$39:$C$782,СВЦЭМ!$A$39:$A$782,$A87,СВЦЭМ!$B$39:$B$782,C$83)+'СЕТ СН'!$H$9+СВЦЭМ!$D$10+'СЕТ СН'!$H$5-'СЕТ СН'!$H$17</f>
        <v>5798.07250656</v>
      </c>
      <c r="D87" s="36">
        <f>SUMIFS(СВЦЭМ!$C$39:$C$782,СВЦЭМ!$A$39:$A$782,$A87,СВЦЭМ!$B$39:$B$782,D$83)+'СЕТ СН'!$H$9+СВЦЭМ!$D$10+'СЕТ СН'!$H$5-'СЕТ СН'!$H$17</f>
        <v>5816.1401524499997</v>
      </c>
      <c r="E87" s="36">
        <f>SUMIFS(СВЦЭМ!$C$39:$C$782,СВЦЭМ!$A$39:$A$782,$A87,СВЦЭМ!$B$39:$B$782,E$83)+'СЕТ СН'!$H$9+СВЦЭМ!$D$10+'СЕТ СН'!$H$5-'СЕТ СН'!$H$17</f>
        <v>5841.3608297999999</v>
      </c>
      <c r="F87" s="36">
        <f>SUMIFS(СВЦЭМ!$C$39:$C$782,СВЦЭМ!$A$39:$A$782,$A87,СВЦЭМ!$B$39:$B$782,F$83)+'СЕТ СН'!$H$9+СВЦЭМ!$D$10+'СЕТ СН'!$H$5-'СЕТ СН'!$H$17</f>
        <v>5832.5261718500005</v>
      </c>
      <c r="G87" s="36">
        <f>SUMIFS(СВЦЭМ!$C$39:$C$782,СВЦЭМ!$A$39:$A$782,$A87,СВЦЭМ!$B$39:$B$782,G$83)+'СЕТ СН'!$H$9+СВЦЭМ!$D$10+'СЕТ СН'!$H$5-'СЕТ СН'!$H$17</f>
        <v>5772.3064404500001</v>
      </c>
      <c r="H87" s="36">
        <f>SUMIFS(СВЦЭМ!$C$39:$C$782,СВЦЭМ!$A$39:$A$782,$A87,СВЦЭМ!$B$39:$B$782,H$83)+'СЕТ СН'!$H$9+СВЦЭМ!$D$10+'СЕТ СН'!$H$5-'СЕТ СН'!$H$17</f>
        <v>5722.8867683099998</v>
      </c>
      <c r="I87" s="36">
        <f>SUMIFS(СВЦЭМ!$C$39:$C$782,СВЦЭМ!$A$39:$A$782,$A87,СВЦЭМ!$B$39:$B$782,I$83)+'СЕТ СН'!$H$9+СВЦЭМ!$D$10+'СЕТ СН'!$H$5-'СЕТ СН'!$H$17</f>
        <v>5661.2249907000005</v>
      </c>
      <c r="J87" s="36">
        <f>SUMIFS(СВЦЭМ!$C$39:$C$782,СВЦЭМ!$A$39:$A$782,$A87,СВЦЭМ!$B$39:$B$782,J$83)+'СЕТ СН'!$H$9+СВЦЭМ!$D$10+'СЕТ СН'!$H$5-'СЕТ СН'!$H$17</f>
        <v>5623.0057921999996</v>
      </c>
      <c r="K87" s="36">
        <f>SUMIFS(СВЦЭМ!$C$39:$C$782,СВЦЭМ!$A$39:$A$782,$A87,СВЦЭМ!$B$39:$B$782,K$83)+'СЕТ СН'!$H$9+СВЦЭМ!$D$10+'СЕТ СН'!$H$5-'СЕТ СН'!$H$17</f>
        <v>5596.79676518</v>
      </c>
      <c r="L87" s="36">
        <f>SUMIFS(СВЦЭМ!$C$39:$C$782,СВЦЭМ!$A$39:$A$782,$A87,СВЦЭМ!$B$39:$B$782,L$83)+'СЕТ СН'!$H$9+СВЦЭМ!$D$10+'СЕТ СН'!$H$5-'СЕТ СН'!$H$17</f>
        <v>5607.44525161</v>
      </c>
      <c r="M87" s="36">
        <f>SUMIFS(СВЦЭМ!$C$39:$C$782,СВЦЭМ!$A$39:$A$782,$A87,СВЦЭМ!$B$39:$B$782,M$83)+'СЕТ СН'!$H$9+СВЦЭМ!$D$10+'СЕТ СН'!$H$5-'СЕТ СН'!$H$17</f>
        <v>5621.1946600199999</v>
      </c>
      <c r="N87" s="36">
        <f>SUMIFS(СВЦЭМ!$C$39:$C$782,СВЦЭМ!$A$39:$A$782,$A87,СВЦЭМ!$B$39:$B$782,N$83)+'СЕТ СН'!$H$9+СВЦЭМ!$D$10+'СЕТ СН'!$H$5-'СЕТ СН'!$H$17</f>
        <v>5628.2086960500001</v>
      </c>
      <c r="O87" s="36">
        <f>SUMIFS(СВЦЭМ!$C$39:$C$782,СВЦЭМ!$A$39:$A$782,$A87,СВЦЭМ!$B$39:$B$782,O$83)+'СЕТ СН'!$H$9+СВЦЭМ!$D$10+'СЕТ СН'!$H$5-'СЕТ СН'!$H$17</f>
        <v>5665.2005757200004</v>
      </c>
      <c r="P87" s="36">
        <f>SUMIFS(СВЦЭМ!$C$39:$C$782,СВЦЭМ!$A$39:$A$782,$A87,СВЦЭМ!$B$39:$B$782,P$83)+'СЕТ СН'!$H$9+СВЦЭМ!$D$10+'СЕТ СН'!$H$5-'СЕТ СН'!$H$17</f>
        <v>5703.8525119799997</v>
      </c>
      <c r="Q87" s="36">
        <f>SUMIFS(СВЦЭМ!$C$39:$C$782,СВЦЭМ!$A$39:$A$782,$A87,СВЦЭМ!$B$39:$B$782,Q$83)+'СЕТ СН'!$H$9+СВЦЭМ!$D$10+'СЕТ СН'!$H$5-'СЕТ СН'!$H$17</f>
        <v>5723.7170859500002</v>
      </c>
      <c r="R87" s="36">
        <f>SUMIFS(СВЦЭМ!$C$39:$C$782,СВЦЭМ!$A$39:$A$782,$A87,СВЦЭМ!$B$39:$B$782,R$83)+'СЕТ СН'!$H$9+СВЦЭМ!$D$10+'СЕТ СН'!$H$5-'СЕТ СН'!$H$17</f>
        <v>5706.0942527699999</v>
      </c>
      <c r="S87" s="36">
        <f>SUMIFS(СВЦЭМ!$C$39:$C$782,СВЦЭМ!$A$39:$A$782,$A87,СВЦЭМ!$B$39:$B$782,S$83)+'СЕТ СН'!$H$9+СВЦЭМ!$D$10+'СЕТ СН'!$H$5-'СЕТ СН'!$H$17</f>
        <v>5678.6393694500002</v>
      </c>
      <c r="T87" s="36">
        <f>SUMIFS(СВЦЭМ!$C$39:$C$782,СВЦЭМ!$A$39:$A$782,$A87,СВЦЭМ!$B$39:$B$782,T$83)+'СЕТ СН'!$H$9+СВЦЭМ!$D$10+'СЕТ СН'!$H$5-'СЕТ СН'!$H$17</f>
        <v>5654.9822248299997</v>
      </c>
      <c r="U87" s="36">
        <f>SUMIFS(СВЦЭМ!$C$39:$C$782,СВЦЭМ!$A$39:$A$782,$A87,СВЦЭМ!$B$39:$B$782,U$83)+'СЕТ СН'!$H$9+СВЦЭМ!$D$10+'СЕТ СН'!$H$5-'СЕТ СН'!$H$17</f>
        <v>5605.4100522600002</v>
      </c>
      <c r="V87" s="36">
        <f>SUMIFS(СВЦЭМ!$C$39:$C$782,СВЦЭМ!$A$39:$A$782,$A87,СВЦЭМ!$B$39:$B$782,V$83)+'СЕТ СН'!$H$9+СВЦЭМ!$D$10+'СЕТ СН'!$H$5-'СЕТ СН'!$H$17</f>
        <v>5556.4740392399999</v>
      </c>
      <c r="W87" s="36">
        <f>SUMIFS(СВЦЭМ!$C$39:$C$782,СВЦЭМ!$A$39:$A$782,$A87,СВЦЭМ!$B$39:$B$782,W$83)+'СЕТ СН'!$H$9+СВЦЭМ!$D$10+'СЕТ СН'!$H$5-'СЕТ СН'!$H$17</f>
        <v>5553.0220525700006</v>
      </c>
      <c r="X87" s="36">
        <f>SUMIFS(СВЦЭМ!$C$39:$C$782,СВЦЭМ!$A$39:$A$782,$A87,СВЦЭМ!$B$39:$B$782,X$83)+'СЕТ СН'!$H$9+СВЦЭМ!$D$10+'СЕТ СН'!$H$5-'СЕТ СН'!$H$17</f>
        <v>5596.9180607100006</v>
      </c>
      <c r="Y87" s="36">
        <f>SUMIFS(СВЦЭМ!$C$39:$C$782,СВЦЭМ!$A$39:$A$782,$A87,СВЦЭМ!$B$39:$B$782,Y$83)+'СЕТ СН'!$H$9+СВЦЭМ!$D$10+'СЕТ СН'!$H$5-'СЕТ СН'!$H$17</f>
        <v>5672.3491129899994</v>
      </c>
    </row>
    <row r="88" spans="1:25" ht="15.75" x14ac:dyDescent="0.2">
      <c r="A88" s="35">
        <f t="shared" si="2"/>
        <v>45021</v>
      </c>
      <c r="B88" s="36">
        <f>SUMIFS(СВЦЭМ!$C$39:$C$782,СВЦЭМ!$A$39:$A$782,$A88,СВЦЭМ!$B$39:$B$782,B$83)+'СЕТ СН'!$H$9+СВЦЭМ!$D$10+'СЕТ СН'!$H$5-'СЕТ СН'!$H$17</f>
        <v>5603.7765974800004</v>
      </c>
      <c r="C88" s="36">
        <f>SUMIFS(СВЦЭМ!$C$39:$C$782,СВЦЭМ!$A$39:$A$782,$A88,СВЦЭМ!$B$39:$B$782,C$83)+'СЕТ СН'!$H$9+СВЦЭМ!$D$10+'СЕТ СН'!$H$5-'СЕТ СН'!$H$17</f>
        <v>5577.4163560100005</v>
      </c>
      <c r="D88" s="36">
        <f>SUMIFS(СВЦЭМ!$C$39:$C$782,СВЦЭМ!$A$39:$A$782,$A88,СВЦЭМ!$B$39:$B$782,D$83)+'СЕТ СН'!$H$9+СВЦЭМ!$D$10+'СЕТ СН'!$H$5-'СЕТ СН'!$H$17</f>
        <v>5621.4396476500006</v>
      </c>
      <c r="E88" s="36">
        <f>SUMIFS(СВЦЭМ!$C$39:$C$782,СВЦЭМ!$A$39:$A$782,$A88,СВЦЭМ!$B$39:$B$782,E$83)+'СЕТ СН'!$H$9+СВЦЭМ!$D$10+'СЕТ СН'!$H$5-'СЕТ СН'!$H$17</f>
        <v>5633.6402679900002</v>
      </c>
      <c r="F88" s="36">
        <f>SUMIFS(СВЦЭМ!$C$39:$C$782,СВЦЭМ!$A$39:$A$782,$A88,СВЦЭМ!$B$39:$B$782,F$83)+'СЕТ СН'!$H$9+СВЦЭМ!$D$10+'СЕТ СН'!$H$5-'СЕТ СН'!$H$17</f>
        <v>5640.78548323</v>
      </c>
      <c r="G88" s="36">
        <f>SUMIFS(СВЦЭМ!$C$39:$C$782,СВЦЭМ!$A$39:$A$782,$A88,СВЦЭМ!$B$39:$B$782,G$83)+'СЕТ СН'!$H$9+СВЦЭМ!$D$10+'СЕТ СН'!$H$5-'СЕТ СН'!$H$17</f>
        <v>5604.0870452199997</v>
      </c>
      <c r="H88" s="36">
        <f>SUMIFS(СВЦЭМ!$C$39:$C$782,СВЦЭМ!$A$39:$A$782,$A88,СВЦЭМ!$B$39:$B$782,H$83)+'СЕТ СН'!$H$9+СВЦЭМ!$D$10+'СЕТ СН'!$H$5-'СЕТ СН'!$H$17</f>
        <v>5544.1120884600005</v>
      </c>
      <c r="I88" s="36">
        <f>SUMIFS(СВЦЭМ!$C$39:$C$782,СВЦЭМ!$A$39:$A$782,$A88,СВЦЭМ!$B$39:$B$782,I$83)+'СЕТ СН'!$H$9+СВЦЭМ!$D$10+'СЕТ СН'!$H$5-'СЕТ СН'!$H$17</f>
        <v>5491.0217615000001</v>
      </c>
      <c r="J88" s="36">
        <f>SUMIFS(СВЦЭМ!$C$39:$C$782,СВЦЭМ!$A$39:$A$782,$A88,СВЦЭМ!$B$39:$B$782,J$83)+'СЕТ СН'!$H$9+СВЦЭМ!$D$10+'СЕТ СН'!$H$5-'СЕТ СН'!$H$17</f>
        <v>5467.7533709899999</v>
      </c>
      <c r="K88" s="36">
        <f>SUMIFS(СВЦЭМ!$C$39:$C$782,СВЦЭМ!$A$39:$A$782,$A88,СВЦЭМ!$B$39:$B$782,K$83)+'СЕТ СН'!$H$9+СВЦЭМ!$D$10+'СЕТ СН'!$H$5-'СЕТ СН'!$H$17</f>
        <v>5437.0605143000002</v>
      </c>
      <c r="L88" s="36">
        <f>SUMIFS(СВЦЭМ!$C$39:$C$782,СВЦЭМ!$A$39:$A$782,$A88,СВЦЭМ!$B$39:$B$782,L$83)+'СЕТ СН'!$H$9+СВЦЭМ!$D$10+'СЕТ СН'!$H$5-'СЕТ СН'!$H$17</f>
        <v>5389.6716953200003</v>
      </c>
      <c r="M88" s="36">
        <f>SUMIFS(СВЦЭМ!$C$39:$C$782,СВЦЭМ!$A$39:$A$782,$A88,СВЦЭМ!$B$39:$B$782,M$83)+'СЕТ СН'!$H$9+СВЦЭМ!$D$10+'СЕТ СН'!$H$5-'СЕТ СН'!$H$17</f>
        <v>5459.65887432</v>
      </c>
      <c r="N88" s="36">
        <f>SUMIFS(СВЦЭМ!$C$39:$C$782,СВЦЭМ!$A$39:$A$782,$A88,СВЦЭМ!$B$39:$B$782,N$83)+'СЕТ СН'!$H$9+СВЦЭМ!$D$10+'СЕТ СН'!$H$5-'СЕТ СН'!$H$17</f>
        <v>5485.59341726</v>
      </c>
      <c r="O88" s="36">
        <f>SUMIFS(СВЦЭМ!$C$39:$C$782,СВЦЭМ!$A$39:$A$782,$A88,СВЦЭМ!$B$39:$B$782,O$83)+'СЕТ СН'!$H$9+СВЦЭМ!$D$10+'СЕТ СН'!$H$5-'СЕТ СН'!$H$17</f>
        <v>5505.7948610100002</v>
      </c>
      <c r="P88" s="36">
        <f>SUMIFS(СВЦЭМ!$C$39:$C$782,СВЦЭМ!$A$39:$A$782,$A88,СВЦЭМ!$B$39:$B$782,P$83)+'СЕТ СН'!$H$9+СВЦЭМ!$D$10+'СЕТ СН'!$H$5-'СЕТ СН'!$H$17</f>
        <v>5531.3040401199996</v>
      </c>
      <c r="Q88" s="36">
        <f>SUMIFS(СВЦЭМ!$C$39:$C$782,СВЦЭМ!$A$39:$A$782,$A88,СВЦЭМ!$B$39:$B$782,Q$83)+'СЕТ СН'!$H$9+СВЦЭМ!$D$10+'СЕТ СН'!$H$5-'СЕТ СН'!$H$17</f>
        <v>5535.1285715200002</v>
      </c>
      <c r="R88" s="36">
        <f>SUMIFS(СВЦЭМ!$C$39:$C$782,СВЦЭМ!$A$39:$A$782,$A88,СВЦЭМ!$B$39:$B$782,R$83)+'СЕТ СН'!$H$9+СВЦЭМ!$D$10+'СЕТ СН'!$H$5-'СЕТ СН'!$H$17</f>
        <v>5526.0924099500007</v>
      </c>
      <c r="S88" s="36">
        <f>SUMIFS(СВЦЭМ!$C$39:$C$782,СВЦЭМ!$A$39:$A$782,$A88,СВЦЭМ!$B$39:$B$782,S$83)+'СЕТ СН'!$H$9+СВЦЭМ!$D$10+'СЕТ СН'!$H$5-'СЕТ СН'!$H$17</f>
        <v>5516.6328439400004</v>
      </c>
      <c r="T88" s="36">
        <f>SUMIFS(СВЦЭМ!$C$39:$C$782,СВЦЭМ!$A$39:$A$782,$A88,СВЦЭМ!$B$39:$B$782,T$83)+'СЕТ СН'!$H$9+СВЦЭМ!$D$10+'СЕТ СН'!$H$5-'СЕТ СН'!$H$17</f>
        <v>5474.5973657699997</v>
      </c>
      <c r="U88" s="36">
        <f>SUMIFS(СВЦЭМ!$C$39:$C$782,СВЦЭМ!$A$39:$A$782,$A88,СВЦЭМ!$B$39:$B$782,U$83)+'СЕТ СН'!$H$9+СВЦЭМ!$D$10+'СЕТ СН'!$H$5-'СЕТ СН'!$H$17</f>
        <v>5437.6800972999999</v>
      </c>
      <c r="V88" s="36">
        <f>SUMIFS(СВЦЭМ!$C$39:$C$782,СВЦЭМ!$A$39:$A$782,$A88,СВЦЭМ!$B$39:$B$782,V$83)+'СЕТ СН'!$H$9+СВЦЭМ!$D$10+'СЕТ СН'!$H$5-'СЕТ СН'!$H$17</f>
        <v>5392.1108161400007</v>
      </c>
      <c r="W88" s="36">
        <f>SUMIFS(СВЦЭМ!$C$39:$C$782,СВЦЭМ!$A$39:$A$782,$A88,СВЦЭМ!$B$39:$B$782,W$83)+'СЕТ СН'!$H$9+СВЦЭМ!$D$10+'СЕТ СН'!$H$5-'СЕТ СН'!$H$17</f>
        <v>5394.6485114500001</v>
      </c>
      <c r="X88" s="36">
        <f>SUMIFS(СВЦЭМ!$C$39:$C$782,СВЦЭМ!$A$39:$A$782,$A88,СВЦЭМ!$B$39:$B$782,X$83)+'СЕТ СН'!$H$9+СВЦЭМ!$D$10+'СЕТ СН'!$H$5-'СЕТ СН'!$H$17</f>
        <v>5444.3950224199998</v>
      </c>
      <c r="Y88" s="36">
        <f>SUMIFS(СВЦЭМ!$C$39:$C$782,СВЦЭМ!$A$39:$A$782,$A88,СВЦЭМ!$B$39:$B$782,Y$83)+'СЕТ СН'!$H$9+СВЦЭМ!$D$10+'СЕТ СН'!$H$5-'СЕТ СН'!$H$17</f>
        <v>5465.9780241300004</v>
      </c>
    </row>
    <row r="89" spans="1:25" ht="15.75" x14ac:dyDescent="0.2">
      <c r="A89" s="35">
        <f t="shared" si="2"/>
        <v>45022</v>
      </c>
      <c r="B89" s="36">
        <f>SUMIFS(СВЦЭМ!$C$39:$C$782,СВЦЭМ!$A$39:$A$782,$A89,СВЦЭМ!$B$39:$B$782,B$83)+'СЕТ СН'!$H$9+СВЦЭМ!$D$10+'СЕТ СН'!$H$5-'СЕТ СН'!$H$17</f>
        <v>5541.2459455500002</v>
      </c>
      <c r="C89" s="36">
        <f>SUMIFS(СВЦЭМ!$C$39:$C$782,СВЦЭМ!$A$39:$A$782,$A89,СВЦЭМ!$B$39:$B$782,C$83)+'СЕТ СН'!$H$9+СВЦЭМ!$D$10+'СЕТ СН'!$H$5-'СЕТ СН'!$H$17</f>
        <v>5594.0300226899999</v>
      </c>
      <c r="D89" s="36">
        <f>SUMIFS(СВЦЭМ!$C$39:$C$782,СВЦЭМ!$A$39:$A$782,$A89,СВЦЭМ!$B$39:$B$782,D$83)+'СЕТ СН'!$H$9+СВЦЭМ!$D$10+'СЕТ СН'!$H$5-'СЕТ СН'!$H$17</f>
        <v>5623.9351090700002</v>
      </c>
      <c r="E89" s="36">
        <f>SUMIFS(СВЦЭМ!$C$39:$C$782,СВЦЭМ!$A$39:$A$782,$A89,СВЦЭМ!$B$39:$B$782,E$83)+'СЕТ СН'!$H$9+СВЦЭМ!$D$10+'СЕТ СН'!$H$5-'СЕТ СН'!$H$17</f>
        <v>5638.9823996599998</v>
      </c>
      <c r="F89" s="36">
        <f>SUMIFS(СВЦЭМ!$C$39:$C$782,СВЦЭМ!$A$39:$A$782,$A89,СВЦЭМ!$B$39:$B$782,F$83)+'СЕТ СН'!$H$9+СВЦЭМ!$D$10+'СЕТ СН'!$H$5-'СЕТ СН'!$H$17</f>
        <v>5640.61042481</v>
      </c>
      <c r="G89" s="36">
        <f>SUMIFS(СВЦЭМ!$C$39:$C$782,СВЦЭМ!$A$39:$A$782,$A89,СВЦЭМ!$B$39:$B$782,G$83)+'СЕТ СН'!$H$9+СВЦЭМ!$D$10+'СЕТ СН'!$H$5-'СЕТ СН'!$H$17</f>
        <v>5623.8140478000005</v>
      </c>
      <c r="H89" s="36">
        <f>SUMIFS(СВЦЭМ!$C$39:$C$782,СВЦЭМ!$A$39:$A$782,$A89,СВЦЭМ!$B$39:$B$782,H$83)+'СЕТ СН'!$H$9+СВЦЭМ!$D$10+'СЕТ СН'!$H$5-'СЕТ СН'!$H$17</f>
        <v>5551.5859278500002</v>
      </c>
      <c r="I89" s="36">
        <f>SUMIFS(СВЦЭМ!$C$39:$C$782,СВЦЭМ!$A$39:$A$782,$A89,СВЦЭМ!$B$39:$B$782,I$83)+'СЕТ СН'!$H$9+СВЦЭМ!$D$10+'СЕТ СН'!$H$5-'СЕТ СН'!$H$17</f>
        <v>5480.8394922400003</v>
      </c>
      <c r="J89" s="36">
        <f>SUMIFS(СВЦЭМ!$C$39:$C$782,СВЦЭМ!$A$39:$A$782,$A89,СВЦЭМ!$B$39:$B$782,J$83)+'СЕТ СН'!$H$9+СВЦЭМ!$D$10+'СЕТ СН'!$H$5-'СЕТ СН'!$H$17</f>
        <v>5456.1134918400003</v>
      </c>
      <c r="K89" s="36">
        <f>SUMIFS(СВЦЭМ!$C$39:$C$782,СВЦЭМ!$A$39:$A$782,$A89,СВЦЭМ!$B$39:$B$782,K$83)+'СЕТ СН'!$H$9+СВЦЭМ!$D$10+'СЕТ СН'!$H$5-'СЕТ СН'!$H$17</f>
        <v>5453.5856929700003</v>
      </c>
      <c r="L89" s="36">
        <f>SUMIFS(СВЦЭМ!$C$39:$C$782,СВЦЭМ!$A$39:$A$782,$A89,СВЦЭМ!$B$39:$B$782,L$83)+'СЕТ СН'!$H$9+СВЦЭМ!$D$10+'СЕТ СН'!$H$5-'СЕТ СН'!$H$17</f>
        <v>5459.7355569400006</v>
      </c>
      <c r="M89" s="36">
        <f>SUMIFS(СВЦЭМ!$C$39:$C$782,СВЦЭМ!$A$39:$A$782,$A89,СВЦЭМ!$B$39:$B$782,M$83)+'СЕТ СН'!$H$9+СВЦЭМ!$D$10+'СЕТ СН'!$H$5-'СЕТ СН'!$H$17</f>
        <v>5491.4992668800005</v>
      </c>
      <c r="N89" s="36">
        <f>SUMIFS(СВЦЭМ!$C$39:$C$782,СВЦЭМ!$A$39:$A$782,$A89,СВЦЭМ!$B$39:$B$782,N$83)+'СЕТ СН'!$H$9+СВЦЭМ!$D$10+'СЕТ СН'!$H$5-'СЕТ СН'!$H$17</f>
        <v>5491.0764673700005</v>
      </c>
      <c r="O89" s="36">
        <f>SUMIFS(СВЦЭМ!$C$39:$C$782,СВЦЭМ!$A$39:$A$782,$A89,СВЦЭМ!$B$39:$B$782,O$83)+'СЕТ СН'!$H$9+СВЦЭМ!$D$10+'СЕТ СН'!$H$5-'СЕТ СН'!$H$17</f>
        <v>5510.4848344700004</v>
      </c>
      <c r="P89" s="36">
        <f>SUMIFS(СВЦЭМ!$C$39:$C$782,СВЦЭМ!$A$39:$A$782,$A89,СВЦЭМ!$B$39:$B$782,P$83)+'СЕТ СН'!$H$9+СВЦЭМ!$D$10+'СЕТ СН'!$H$5-'СЕТ СН'!$H$17</f>
        <v>5533.8431901700005</v>
      </c>
      <c r="Q89" s="36">
        <f>SUMIFS(СВЦЭМ!$C$39:$C$782,СВЦЭМ!$A$39:$A$782,$A89,СВЦЭМ!$B$39:$B$782,Q$83)+'СЕТ СН'!$H$9+СВЦЭМ!$D$10+'СЕТ СН'!$H$5-'СЕТ СН'!$H$17</f>
        <v>5540.0588656899999</v>
      </c>
      <c r="R89" s="36">
        <f>SUMIFS(СВЦЭМ!$C$39:$C$782,СВЦЭМ!$A$39:$A$782,$A89,СВЦЭМ!$B$39:$B$782,R$83)+'СЕТ СН'!$H$9+СВЦЭМ!$D$10+'СЕТ СН'!$H$5-'СЕТ СН'!$H$17</f>
        <v>5528.6211211999998</v>
      </c>
      <c r="S89" s="36">
        <f>SUMIFS(СВЦЭМ!$C$39:$C$782,СВЦЭМ!$A$39:$A$782,$A89,СВЦЭМ!$B$39:$B$782,S$83)+'СЕТ СН'!$H$9+СВЦЭМ!$D$10+'СЕТ СН'!$H$5-'СЕТ СН'!$H$17</f>
        <v>5510.49061265</v>
      </c>
      <c r="T89" s="36">
        <f>SUMIFS(СВЦЭМ!$C$39:$C$782,СВЦЭМ!$A$39:$A$782,$A89,СВЦЭМ!$B$39:$B$782,T$83)+'СЕТ СН'!$H$9+СВЦЭМ!$D$10+'СЕТ СН'!$H$5-'СЕТ СН'!$H$17</f>
        <v>5473.8996742600002</v>
      </c>
      <c r="U89" s="36">
        <f>SUMIFS(СВЦЭМ!$C$39:$C$782,СВЦЭМ!$A$39:$A$782,$A89,СВЦЭМ!$B$39:$B$782,U$83)+'СЕТ СН'!$H$9+СВЦЭМ!$D$10+'СЕТ СН'!$H$5-'СЕТ СН'!$H$17</f>
        <v>5452.22523748</v>
      </c>
      <c r="V89" s="36">
        <f>SUMIFS(СВЦЭМ!$C$39:$C$782,СВЦЭМ!$A$39:$A$782,$A89,СВЦЭМ!$B$39:$B$782,V$83)+'СЕТ СН'!$H$9+СВЦЭМ!$D$10+'СЕТ СН'!$H$5-'СЕТ СН'!$H$17</f>
        <v>5426.3991073699999</v>
      </c>
      <c r="W89" s="36">
        <f>SUMIFS(СВЦЭМ!$C$39:$C$782,СВЦЭМ!$A$39:$A$782,$A89,СВЦЭМ!$B$39:$B$782,W$83)+'СЕТ СН'!$H$9+СВЦЭМ!$D$10+'СЕТ СН'!$H$5-'СЕТ СН'!$H$17</f>
        <v>5430.2011043500006</v>
      </c>
      <c r="X89" s="36">
        <f>SUMIFS(СВЦЭМ!$C$39:$C$782,СВЦЭМ!$A$39:$A$782,$A89,СВЦЭМ!$B$39:$B$782,X$83)+'СЕТ СН'!$H$9+СВЦЭМ!$D$10+'СЕТ СН'!$H$5-'СЕТ СН'!$H$17</f>
        <v>5475.8409150000007</v>
      </c>
      <c r="Y89" s="36">
        <f>SUMIFS(СВЦЭМ!$C$39:$C$782,СВЦЭМ!$A$39:$A$782,$A89,СВЦЭМ!$B$39:$B$782,Y$83)+'СЕТ СН'!$H$9+СВЦЭМ!$D$10+'СЕТ СН'!$H$5-'СЕТ СН'!$H$17</f>
        <v>5542.6655828800003</v>
      </c>
    </row>
    <row r="90" spans="1:25" ht="15.75" x14ac:dyDescent="0.2">
      <c r="A90" s="35">
        <f t="shared" si="2"/>
        <v>45023</v>
      </c>
      <c r="B90" s="36">
        <f>SUMIFS(СВЦЭМ!$C$39:$C$782,СВЦЭМ!$A$39:$A$782,$A90,СВЦЭМ!$B$39:$B$782,B$83)+'СЕТ СН'!$H$9+СВЦЭМ!$D$10+'СЕТ СН'!$H$5-'СЕТ СН'!$H$17</f>
        <v>5498.1684895400003</v>
      </c>
      <c r="C90" s="36">
        <f>SUMIFS(СВЦЭМ!$C$39:$C$782,СВЦЭМ!$A$39:$A$782,$A90,СВЦЭМ!$B$39:$B$782,C$83)+'СЕТ СН'!$H$9+СВЦЭМ!$D$10+'СЕТ СН'!$H$5-'СЕТ СН'!$H$17</f>
        <v>5573.24112178</v>
      </c>
      <c r="D90" s="36">
        <f>SUMIFS(СВЦЭМ!$C$39:$C$782,СВЦЭМ!$A$39:$A$782,$A90,СВЦЭМ!$B$39:$B$782,D$83)+'СЕТ СН'!$H$9+СВЦЭМ!$D$10+'СЕТ СН'!$H$5-'СЕТ СН'!$H$17</f>
        <v>5570.6401843700005</v>
      </c>
      <c r="E90" s="36">
        <f>SUMIFS(СВЦЭМ!$C$39:$C$782,СВЦЭМ!$A$39:$A$782,$A90,СВЦЭМ!$B$39:$B$782,E$83)+'СЕТ СН'!$H$9+СВЦЭМ!$D$10+'СЕТ СН'!$H$5-'СЕТ СН'!$H$17</f>
        <v>5537.5521371000004</v>
      </c>
      <c r="F90" s="36">
        <f>SUMIFS(СВЦЭМ!$C$39:$C$782,СВЦЭМ!$A$39:$A$782,$A90,СВЦЭМ!$B$39:$B$782,F$83)+'СЕТ СН'!$H$9+СВЦЭМ!$D$10+'СЕТ СН'!$H$5-'СЕТ СН'!$H$17</f>
        <v>5587.1483872700001</v>
      </c>
      <c r="G90" s="36">
        <f>SUMIFS(СВЦЭМ!$C$39:$C$782,СВЦЭМ!$A$39:$A$782,$A90,СВЦЭМ!$B$39:$B$782,G$83)+'СЕТ СН'!$H$9+СВЦЭМ!$D$10+'СЕТ СН'!$H$5-'СЕТ СН'!$H$17</f>
        <v>5570.6855252400001</v>
      </c>
      <c r="H90" s="36">
        <f>SUMIFS(СВЦЭМ!$C$39:$C$782,СВЦЭМ!$A$39:$A$782,$A90,СВЦЭМ!$B$39:$B$782,H$83)+'СЕТ СН'!$H$9+СВЦЭМ!$D$10+'СЕТ СН'!$H$5-'СЕТ СН'!$H$17</f>
        <v>5550.0381683599999</v>
      </c>
      <c r="I90" s="36">
        <f>SUMIFS(СВЦЭМ!$C$39:$C$782,СВЦЭМ!$A$39:$A$782,$A90,СВЦЭМ!$B$39:$B$782,I$83)+'СЕТ СН'!$H$9+СВЦЭМ!$D$10+'СЕТ СН'!$H$5-'СЕТ СН'!$H$17</f>
        <v>5438.1855691000001</v>
      </c>
      <c r="J90" s="36">
        <f>SUMIFS(СВЦЭМ!$C$39:$C$782,СВЦЭМ!$A$39:$A$782,$A90,СВЦЭМ!$B$39:$B$782,J$83)+'СЕТ СН'!$H$9+СВЦЭМ!$D$10+'СЕТ СН'!$H$5-'СЕТ СН'!$H$17</f>
        <v>5406.0292371000005</v>
      </c>
      <c r="K90" s="36">
        <f>SUMIFS(СВЦЭМ!$C$39:$C$782,СВЦЭМ!$A$39:$A$782,$A90,СВЦЭМ!$B$39:$B$782,K$83)+'СЕТ СН'!$H$9+СВЦЭМ!$D$10+'СЕТ СН'!$H$5-'СЕТ СН'!$H$17</f>
        <v>5412.3311149700003</v>
      </c>
      <c r="L90" s="36">
        <f>SUMIFS(СВЦЭМ!$C$39:$C$782,СВЦЭМ!$A$39:$A$782,$A90,СВЦЭМ!$B$39:$B$782,L$83)+'СЕТ СН'!$H$9+СВЦЭМ!$D$10+'СЕТ СН'!$H$5-'СЕТ СН'!$H$17</f>
        <v>5408.1504449700005</v>
      </c>
      <c r="M90" s="36">
        <f>SUMIFS(СВЦЭМ!$C$39:$C$782,СВЦЭМ!$A$39:$A$782,$A90,СВЦЭМ!$B$39:$B$782,M$83)+'СЕТ СН'!$H$9+СВЦЭМ!$D$10+'СЕТ СН'!$H$5-'СЕТ СН'!$H$17</f>
        <v>5450.6527499900003</v>
      </c>
      <c r="N90" s="36">
        <f>SUMIFS(СВЦЭМ!$C$39:$C$782,СВЦЭМ!$A$39:$A$782,$A90,СВЦЭМ!$B$39:$B$782,N$83)+'СЕТ СН'!$H$9+СВЦЭМ!$D$10+'СЕТ СН'!$H$5-'СЕТ СН'!$H$17</f>
        <v>5456.1390500300004</v>
      </c>
      <c r="O90" s="36">
        <f>SUMIFS(СВЦЭМ!$C$39:$C$782,СВЦЭМ!$A$39:$A$782,$A90,СВЦЭМ!$B$39:$B$782,O$83)+'СЕТ СН'!$H$9+СВЦЭМ!$D$10+'СЕТ СН'!$H$5-'СЕТ СН'!$H$17</f>
        <v>5484.6389657</v>
      </c>
      <c r="P90" s="36">
        <f>SUMIFS(СВЦЭМ!$C$39:$C$782,СВЦЭМ!$A$39:$A$782,$A90,СВЦЭМ!$B$39:$B$782,P$83)+'СЕТ СН'!$H$9+СВЦЭМ!$D$10+'СЕТ СН'!$H$5-'СЕТ СН'!$H$17</f>
        <v>5501.5880469500007</v>
      </c>
      <c r="Q90" s="36">
        <f>SUMIFS(СВЦЭМ!$C$39:$C$782,СВЦЭМ!$A$39:$A$782,$A90,СВЦЭМ!$B$39:$B$782,Q$83)+'СЕТ СН'!$H$9+СВЦЭМ!$D$10+'СЕТ СН'!$H$5-'СЕТ СН'!$H$17</f>
        <v>5463.1829354600004</v>
      </c>
      <c r="R90" s="36">
        <f>SUMIFS(СВЦЭМ!$C$39:$C$782,СВЦЭМ!$A$39:$A$782,$A90,СВЦЭМ!$B$39:$B$782,R$83)+'СЕТ СН'!$H$9+СВЦЭМ!$D$10+'СЕТ СН'!$H$5-'СЕТ СН'!$H$17</f>
        <v>5449.7878765300002</v>
      </c>
      <c r="S90" s="36">
        <f>SUMIFS(СВЦЭМ!$C$39:$C$782,СВЦЭМ!$A$39:$A$782,$A90,СВЦЭМ!$B$39:$B$782,S$83)+'СЕТ СН'!$H$9+СВЦЭМ!$D$10+'СЕТ СН'!$H$5-'СЕТ СН'!$H$17</f>
        <v>5426.5175488300001</v>
      </c>
      <c r="T90" s="36">
        <f>SUMIFS(СВЦЭМ!$C$39:$C$782,СВЦЭМ!$A$39:$A$782,$A90,СВЦЭМ!$B$39:$B$782,T$83)+'СЕТ СН'!$H$9+СВЦЭМ!$D$10+'СЕТ СН'!$H$5-'СЕТ СН'!$H$17</f>
        <v>5380.7411267300004</v>
      </c>
      <c r="U90" s="36">
        <f>SUMIFS(СВЦЭМ!$C$39:$C$782,СВЦЭМ!$A$39:$A$782,$A90,СВЦЭМ!$B$39:$B$782,U$83)+'СЕТ СН'!$H$9+СВЦЭМ!$D$10+'СЕТ СН'!$H$5-'СЕТ СН'!$H$17</f>
        <v>5344.8005561</v>
      </c>
      <c r="V90" s="36">
        <f>SUMIFS(СВЦЭМ!$C$39:$C$782,СВЦЭМ!$A$39:$A$782,$A90,СВЦЭМ!$B$39:$B$782,V$83)+'СЕТ СН'!$H$9+СВЦЭМ!$D$10+'СЕТ СН'!$H$5-'СЕТ СН'!$H$17</f>
        <v>5343.8405431700003</v>
      </c>
      <c r="W90" s="36">
        <f>SUMIFS(СВЦЭМ!$C$39:$C$782,СВЦЭМ!$A$39:$A$782,$A90,СВЦЭМ!$B$39:$B$782,W$83)+'СЕТ СН'!$H$9+СВЦЭМ!$D$10+'СЕТ СН'!$H$5-'СЕТ СН'!$H$17</f>
        <v>5365.5286915899997</v>
      </c>
      <c r="X90" s="36">
        <f>SUMIFS(СВЦЭМ!$C$39:$C$782,СВЦЭМ!$A$39:$A$782,$A90,СВЦЭМ!$B$39:$B$782,X$83)+'СЕТ СН'!$H$9+СВЦЭМ!$D$10+'СЕТ СН'!$H$5-'СЕТ СН'!$H$17</f>
        <v>5414.66136714</v>
      </c>
      <c r="Y90" s="36">
        <f>SUMIFS(СВЦЭМ!$C$39:$C$782,СВЦЭМ!$A$39:$A$782,$A90,СВЦЭМ!$B$39:$B$782,Y$83)+'СЕТ СН'!$H$9+СВЦЭМ!$D$10+'СЕТ СН'!$H$5-'СЕТ СН'!$H$17</f>
        <v>5439.0875526500004</v>
      </c>
    </row>
    <row r="91" spans="1:25" ht="15.75" x14ac:dyDescent="0.2">
      <c r="A91" s="35">
        <f t="shared" si="2"/>
        <v>45024</v>
      </c>
      <c r="B91" s="36">
        <f>SUMIFS(СВЦЭМ!$C$39:$C$782,СВЦЭМ!$A$39:$A$782,$A91,СВЦЭМ!$B$39:$B$782,B$83)+'СЕТ СН'!$H$9+СВЦЭМ!$D$10+'СЕТ СН'!$H$5-'СЕТ СН'!$H$17</f>
        <v>5542.3238437300006</v>
      </c>
      <c r="C91" s="36">
        <f>SUMIFS(СВЦЭМ!$C$39:$C$782,СВЦЭМ!$A$39:$A$782,$A91,СВЦЭМ!$B$39:$B$782,C$83)+'СЕТ СН'!$H$9+СВЦЭМ!$D$10+'СЕТ СН'!$H$5-'СЕТ СН'!$H$17</f>
        <v>5542.7776071200005</v>
      </c>
      <c r="D91" s="36">
        <f>SUMIFS(СВЦЭМ!$C$39:$C$782,СВЦЭМ!$A$39:$A$782,$A91,СВЦЭМ!$B$39:$B$782,D$83)+'СЕТ СН'!$H$9+СВЦЭМ!$D$10+'СЕТ СН'!$H$5-'СЕТ СН'!$H$17</f>
        <v>5598.0110289800004</v>
      </c>
      <c r="E91" s="36">
        <f>SUMIFS(СВЦЭМ!$C$39:$C$782,СВЦЭМ!$A$39:$A$782,$A91,СВЦЭМ!$B$39:$B$782,E$83)+'СЕТ СН'!$H$9+СВЦЭМ!$D$10+'СЕТ СН'!$H$5-'СЕТ СН'!$H$17</f>
        <v>5598.9318218799999</v>
      </c>
      <c r="F91" s="36">
        <f>SUMIFS(СВЦЭМ!$C$39:$C$782,СВЦЭМ!$A$39:$A$782,$A91,СВЦЭМ!$B$39:$B$782,F$83)+'СЕТ СН'!$H$9+СВЦЭМ!$D$10+'СЕТ СН'!$H$5-'СЕТ СН'!$H$17</f>
        <v>5586.5118545400001</v>
      </c>
      <c r="G91" s="36">
        <f>SUMIFS(СВЦЭМ!$C$39:$C$782,СВЦЭМ!$A$39:$A$782,$A91,СВЦЭМ!$B$39:$B$782,G$83)+'СЕТ СН'!$H$9+СВЦЭМ!$D$10+'СЕТ СН'!$H$5-'СЕТ СН'!$H$17</f>
        <v>5577.8154951200004</v>
      </c>
      <c r="H91" s="36">
        <f>SUMIFS(СВЦЭМ!$C$39:$C$782,СВЦЭМ!$A$39:$A$782,$A91,СВЦЭМ!$B$39:$B$782,H$83)+'СЕТ СН'!$H$9+СВЦЭМ!$D$10+'СЕТ СН'!$H$5-'СЕТ СН'!$H$17</f>
        <v>5585.8847555700004</v>
      </c>
      <c r="I91" s="36">
        <f>SUMIFS(СВЦЭМ!$C$39:$C$782,СВЦЭМ!$A$39:$A$782,$A91,СВЦЭМ!$B$39:$B$782,I$83)+'СЕТ СН'!$H$9+СВЦЭМ!$D$10+'СЕТ СН'!$H$5-'СЕТ СН'!$H$17</f>
        <v>5505.13243865</v>
      </c>
      <c r="J91" s="36">
        <f>SUMIFS(СВЦЭМ!$C$39:$C$782,СВЦЭМ!$A$39:$A$782,$A91,СВЦЭМ!$B$39:$B$782,J$83)+'СЕТ СН'!$H$9+СВЦЭМ!$D$10+'СЕТ СН'!$H$5-'СЕТ СН'!$H$17</f>
        <v>5448.7711717100001</v>
      </c>
      <c r="K91" s="36">
        <f>SUMIFS(СВЦЭМ!$C$39:$C$782,СВЦЭМ!$A$39:$A$782,$A91,СВЦЭМ!$B$39:$B$782,K$83)+'СЕТ СН'!$H$9+СВЦЭМ!$D$10+'СЕТ СН'!$H$5-'СЕТ СН'!$H$17</f>
        <v>5390.5129799300003</v>
      </c>
      <c r="L91" s="36">
        <f>SUMIFS(СВЦЭМ!$C$39:$C$782,СВЦЭМ!$A$39:$A$782,$A91,СВЦЭМ!$B$39:$B$782,L$83)+'СЕТ СН'!$H$9+СВЦЭМ!$D$10+'СЕТ СН'!$H$5-'СЕТ СН'!$H$17</f>
        <v>5369.1413393599996</v>
      </c>
      <c r="M91" s="36">
        <f>SUMIFS(СВЦЭМ!$C$39:$C$782,СВЦЭМ!$A$39:$A$782,$A91,СВЦЭМ!$B$39:$B$782,M$83)+'СЕТ СН'!$H$9+СВЦЭМ!$D$10+'СЕТ СН'!$H$5-'СЕТ СН'!$H$17</f>
        <v>5376.7730801600001</v>
      </c>
      <c r="N91" s="36">
        <f>SUMIFS(СВЦЭМ!$C$39:$C$782,СВЦЭМ!$A$39:$A$782,$A91,СВЦЭМ!$B$39:$B$782,N$83)+'СЕТ СН'!$H$9+СВЦЭМ!$D$10+'СЕТ СН'!$H$5-'СЕТ СН'!$H$17</f>
        <v>5419.2156876500003</v>
      </c>
      <c r="O91" s="36">
        <f>SUMIFS(СВЦЭМ!$C$39:$C$782,СВЦЭМ!$A$39:$A$782,$A91,СВЦЭМ!$B$39:$B$782,O$83)+'СЕТ СН'!$H$9+СВЦЭМ!$D$10+'СЕТ СН'!$H$5-'СЕТ СН'!$H$17</f>
        <v>5437.3887138</v>
      </c>
      <c r="P91" s="36">
        <f>SUMIFS(СВЦЭМ!$C$39:$C$782,СВЦЭМ!$A$39:$A$782,$A91,СВЦЭМ!$B$39:$B$782,P$83)+'СЕТ СН'!$H$9+СВЦЭМ!$D$10+'СЕТ СН'!$H$5-'СЕТ СН'!$H$17</f>
        <v>5460.8907482600007</v>
      </c>
      <c r="Q91" s="36">
        <f>SUMIFS(СВЦЭМ!$C$39:$C$782,СВЦЭМ!$A$39:$A$782,$A91,СВЦЭМ!$B$39:$B$782,Q$83)+'СЕТ СН'!$H$9+СВЦЭМ!$D$10+'СЕТ СН'!$H$5-'СЕТ СН'!$H$17</f>
        <v>5475.8222269600001</v>
      </c>
      <c r="R91" s="36">
        <f>SUMIFS(СВЦЭМ!$C$39:$C$782,СВЦЭМ!$A$39:$A$782,$A91,СВЦЭМ!$B$39:$B$782,R$83)+'СЕТ СН'!$H$9+СВЦЭМ!$D$10+'СЕТ СН'!$H$5-'СЕТ СН'!$H$17</f>
        <v>5481.3087304700002</v>
      </c>
      <c r="S91" s="36">
        <f>SUMIFS(СВЦЭМ!$C$39:$C$782,СВЦЭМ!$A$39:$A$782,$A91,СВЦЭМ!$B$39:$B$782,S$83)+'СЕТ СН'!$H$9+СВЦЭМ!$D$10+'СЕТ СН'!$H$5-'СЕТ СН'!$H$17</f>
        <v>5471.3283691500001</v>
      </c>
      <c r="T91" s="36">
        <f>SUMIFS(СВЦЭМ!$C$39:$C$782,СВЦЭМ!$A$39:$A$782,$A91,СВЦЭМ!$B$39:$B$782,T$83)+'СЕТ СН'!$H$9+СВЦЭМ!$D$10+'СЕТ СН'!$H$5-'СЕТ СН'!$H$17</f>
        <v>5441.6097829299997</v>
      </c>
      <c r="U91" s="36">
        <f>SUMIFS(СВЦЭМ!$C$39:$C$782,СВЦЭМ!$A$39:$A$782,$A91,СВЦЭМ!$B$39:$B$782,U$83)+'СЕТ СН'!$H$9+СВЦЭМ!$D$10+'СЕТ СН'!$H$5-'СЕТ СН'!$H$17</f>
        <v>5410.4446877</v>
      </c>
      <c r="V91" s="36">
        <f>SUMIFS(СВЦЭМ!$C$39:$C$782,СВЦЭМ!$A$39:$A$782,$A91,СВЦЭМ!$B$39:$B$782,V$83)+'СЕТ СН'!$H$9+СВЦЭМ!$D$10+'СЕТ СН'!$H$5-'СЕТ СН'!$H$17</f>
        <v>5367.9418465199997</v>
      </c>
      <c r="W91" s="36">
        <f>SUMIFS(СВЦЭМ!$C$39:$C$782,СВЦЭМ!$A$39:$A$782,$A91,СВЦЭМ!$B$39:$B$782,W$83)+'СЕТ СН'!$H$9+СВЦЭМ!$D$10+'СЕТ СН'!$H$5-'СЕТ СН'!$H$17</f>
        <v>5372.5721269900005</v>
      </c>
      <c r="X91" s="36">
        <f>SUMIFS(СВЦЭМ!$C$39:$C$782,СВЦЭМ!$A$39:$A$782,$A91,СВЦЭМ!$B$39:$B$782,X$83)+'СЕТ СН'!$H$9+СВЦЭМ!$D$10+'СЕТ СН'!$H$5-'СЕТ СН'!$H$17</f>
        <v>5400.1792839600002</v>
      </c>
      <c r="Y91" s="36">
        <f>SUMIFS(СВЦЭМ!$C$39:$C$782,СВЦЭМ!$A$39:$A$782,$A91,СВЦЭМ!$B$39:$B$782,Y$83)+'СЕТ СН'!$H$9+СВЦЭМ!$D$10+'СЕТ СН'!$H$5-'СЕТ СН'!$H$17</f>
        <v>5379.1973344500002</v>
      </c>
    </row>
    <row r="92" spans="1:25" ht="15.75" x14ac:dyDescent="0.2">
      <c r="A92" s="35">
        <f t="shared" si="2"/>
        <v>45025</v>
      </c>
      <c r="B92" s="36">
        <f>SUMIFS(СВЦЭМ!$C$39:$C$782,СВЦЭМ!$A$39:$A$782,$A92,СВЦЭМ!$B$39:$B$782,B$83)+'СЕТ СН'!$H$9+СВЦЭМ!$D$10+'СЕТ СН'!$H$5-'СЕТ СН'!$H$17</f>
        <v>5472.4391814800001</v>
      </c>
      <c r="C92" s="36">
        <f>SUMIFS(СВЦЭМ!$C$39:$C$782,СВЦЭМ!$A$39:$A$782,$A92,СВЦЭМ!$B$39:$B$782,C$83)+'СЕТ СН'!$H$9+СВЦЭМ!$D$10+'СЕТ СН'!$H$5-'СЕТ СН'!$H$17</f>
        <v>5511.14499935</v>
      </c>
      <c r="D92" s="36">
        <f>SUMIFS(СВЦЭМ!$C$39:$C$782,СВЦЭМ!$A$39:$A$782,$A92,СВЦЭМ!$B$39:$B$782,D$83)+'СЕТ СН'!$H$9+СВЦЭМ!$D$10+'СЕТ СН'!$H$5-'СЕТ СН'!$H$17</f>
        <v>5527.4049336300004</v>
      </c>
      <c r="E92" s="36">
        <f>SUMIFS(СВЦЭМ!$C$39:$C$782,СВЦЭМ!$A$39:$A$782,$A92,СВЦЭМ!$B$39:$B$782,E$83)+'СЕТ СН'!$H$9+СВЦЭМ!$D$10+'СЕТ СН'!$H$5-'СЕТ СН'!$H$17</f>
        <v>5528.8885106300004</v>
      </c>
      <c r="F92" s="36">
        <f>SUMIFS(СВЦЭМ!$C$39:$C$782,СВЦЭМ!$A$39:$A$782,$A92,СВЦЭМ!$B$39:$B$782,F$83)+'СЕТ СН'!$H$9+СВЦЭМ!$D$10+'СЕТ СН'!$H$5-'СЕТ СН'!$H$17</f>
        <v>5531.2343935200006</v>
      </c>
      <c r="G92" s="36">
        <f>SUMIFS(СВЦЭМ!$C$39:$C$782,СВЦЭМ!$A$39:$A$782,$A92,СВЦЭМ!$B$39:$B$782,G$83)+'СЕТ СН'!$H$9+СВЦЭМ!$D$10+'СЕТ СН'!$H$5-'СЕТ СН'!$H$17</f>
        <v>5494.7446546600004</v>
      </c>
      <c r="H92" s="36">
        <f>SUMIFS(СВЦЭМ!$C$39:$C$782,СВЦЭМ!$A$39:$A$782,$A92,СВЦЭМ!$B$39:$B$782,H$83)+'СЕТ СН'!$H$9+СВЦЭМ!$D$10+'СЕТ СН'!$H$5-'СЕТ СН'!$H$17</f>
        <v>5500.7219743599999</v>
      </c>
      <c r="I92" s="36">
        <f>SUMIFS(СВЦЭМ!$C$39:$C$782,СВЦЭМ!$A$39:$A$782,$A92,СВЦЭМ!$B$39:$B$782,I$83)+'СЕТ СН'!$H$9+СВЦЭМ!$D$10+'СЕТ СН'!$H$5-'СЕТ СН'!$H$17</f>
        <v>5517.6160024999999</v>
      </c>
      <c r="J92" s="36">
        <f>SUMIFS(СВЦЭМ!$C$39:$C$782,СВЦЭМ!$A$39:$A$782,$A92,СВЦЭМ!$B$39:$B$782,J$83)+'СЕТ СН'!$H$9+СВЦЭМ!$D$10+'СЕТ СН'!$H$5-'СЕТ СН'!$H$17</f>
        <v>5507.3414764400004</v>
      </c>
      <c r="K92" s="36">
        <f>SUMIFS(СВЦЭМ!$C$39:$C$782,СВЦЭМ!$A$39:$A$782,$A92,СВЦЭМ!$B$39:$B$782,K$83)+'СЕТ СН'!$H$9+СВЦЭМ!$D$10+'СЕТ СН'!$H$5-'СЕТ СН'!$H$17</f>
        <v>5432.9210971499997</v>
      </c>
      <c r="L92" s="36">
        <f>SUMIFS(СВЦЭМ!$C$39:$C$782,СВЦЭМ!$A$39:$A$782,$A92,СВЦЭМ!$B$39:$B$782,L$83)+'СЕТ СН'!$H$9+СВЦЭМ!$D$10+'СЕТ СН'!$H$5-'СЕТ СН'!$H$17</f>
        <v>5428.8852409299998</v>
      </c>
      <c r="M92" s="36">
        <f>SUMIFS(СВЦЭМ!$C$39:$C$782,СВЦЭМ!$A$39:$A$782,$A92,СВЦЭМ!$B$39:$B$782,M$83)+'СЕТ СН'!$H$9+СВЦЭМ!$D$10+'СЕТ СН'!$H$5-'СЕТ СН'!$H$17</f>
        <v>5442.1916305200002</v>
      </c>
      <c r="N92" s="36">
        <f>SUMIFS(СВЦЭМ!$C$39:$C$782,СВЦЭМ!$A$39:$A$782,$A92,СВЦЭМ!$B$39:$B$782,N$83)+'СЕТ СН'!$H$9+СВЦЭМ!$D$10+'СЕТ СН'!$H$5-'СЕТ СН'!$H$17</f>
        <v>5468.3270046799998</v>
      </c>
      <c r="O92" s="36">
        <f>SUMIFS(СВЦЭМ!$C$39:$C$782,СВЦЭМ!$A$39:$A$782,$A92,СВЦЭМ!$B$39:$B$782,O$83)+'СЕТ СН'!$H$9+СВЦЭМ!$D$10+'СЕТ СН'!$H$5-'СЕТ СН'!$H$17</f>
        <v>5497.8422260699999</v>
      </c>
      <c r="P92" s="36">
        <f>SUMIFS(СВЦЭМ!$C$39:$C$782,СВЦЭМ!$A$39:$A$782,$A92,СВЦЭМ!$B$39:$B$782,P$83)+'СЕТ СН'!$H$9+СВЦЭМ!$D$10+'СЕТ СН'!$H$5-'СЕТ СН'!$H$17</f>
        <v>5508.0829878599998</v>
      </c>
      <c r="Q92" s="36">
        <f>SUMIFS(СВЦЭМ!$C$39:$C$782,СВЦЭМ!$A$39:$A$782,$A92,СВЦЭМ!$B$39:$B$782,Q$83)+'СЕТ СН'!$H$9+СВЦЭМ!$D$10+'СЕТ СН'!$H$5-'СЕТ СН'!$H$17</f>
        <v>5524.3902385399997</v>
      </c>
      <c r="R92" s="36">
        <f>SUMIFS(СВЦЭМ!$C$39:$C$782,СВЦЭМ!$A$39:$A$782,$A92,СВЦЭМ!$B$39:$B$782,R$83)+'СЕТ СН'!$H$9+СВЦЭМ!$D$10+'СЕТ СН'!$H$5-'СЕТ СН'!$H$17</f>
        <v>5523.4699550000005</v>
      </c>
      <c r="S92" s="36">
        <f>SUMIFS(СВЦЭМ!$C$39:$C$782,СВЦЭМ!$A$39:$A$782,$A92,СВЦЭМ!$B$39:$B$782,S$83)+'СЕТ СН'!$H$9+СВЦЭМ!$D$10+'СЕТ СН'!$H$5-'СЕТ СН'!$H$17</f>
        <v>5462.6887487000004</v>
      </c>
      <c r="T92" s="36">
        <f>SUMIFS(СВЦЭМ!$C$39:$C$782,СВЦЭМ!$A$39:$A$782,$A92,СВЦЭМ!$B$39:$B$782,T$83)+'СЕТ СН'!$H$9+СВЦЭМ!$D$10+'СЕТ СН'!$H$5-'СЕТ СН'!$H$17</f>
        <v>5416.2923458000005</v>
      </c>
      <c r="U92" s="36">
        <f>SUMIFS(СВЦЭМ!$C$39:$C$782,СВЦЭМ!$A$39:$A$782,$A92,СВЦЭМ!$B$39:$B$782,U$83)+'СЕТ СН'!$H$9+СВЦЭМ!$D$10+'СЕТ СН'!$H$5-'СЕТ СН'!$H$17</f>
        <v>5402.1787865100005</v>
      </c>
      <c r="V92" s="36">
        <f>SUMIFS(СВЦЭМ!$C$39:$C$782,СВЦЭМ!$A$39:$A$782,$A92,СВЦЭМ!$B$39:$B$782,V$83)+'СЕТ СН'!$H$9+СВЦЭМ!$D$10+'СЕТ СН'!$H$5-'СЕТ СН'!$H$17</f>
        <v>5368.4532452100002</v>
      </c>
      <c r="W92" s="36">
        <f>SUMIFS(СВЦЭМ!$C$39:$C$782,СВЦЭМ!$A$39:$A$782,$A92,СВЦЭМ!$B$39:$B$782,W$83)+'СЕТ СН'!$H$9+СВЦЭМ!$D$10+'СЕТ СН'!$H$5-'СЕТ СН'!$H$17</f>
        <v>5371.1020920299998</v>
      </c>
      <c r="X92" s="36">
        <f>SUMIFS(СВЦЭМ!$C$39:$C$782,СВЦЭМ!$A$39:$A$782,$A92,СВЦЭМ!$B$39:$B$782,X$83)+'СЕТ СН'!$H$9+СВЦЭМ!$D$10+'СЕТ СН'!$H$5-'СЕТ СН'!$H$17</f>
        <v>5429.9696408999998</v>
      </c>
      <c r="Y92" s="36">
        <f>SUMIFS(СВЦЭМ!$C$39:$C$782,СВЦЭМ!$A$39:$A$782,$A92,СВЦЭМ!$B$39:$B$782,Y$83)+'СЕТ СН'!$H$9+СВЦЭМ!$D$10+'СЕТ СН'!$H$5-'СЕТ СН'!$H$17</f>
        <v>5493.6198417200003</v>
      </c>
    </row>
    <row r="93" spans="1:25" ht="15.75" x14ac:dyDescent="0.2">
      <c r="A93" s="35">
        <f t="shared" si="2"/>
        <v>45026</v>
      </c>
      <c r="B93" s="36">
        <f>SUMIFS(СВЦЭМ!$C$39:$C$782,СВЦЭМ!$A$39:$A$782,$A93,СВЦЭМ!$B$39:$B$782,B$83)+'СЕТ СН'!$H$9+СВЦЭМ!$D$10+'СЕТ СН'!$H$5-'СЕТ СН'!$H$17</f>
        <v>5525.5389089099999</v>
      </c>
      <c r="C93" s="36">
        <f>SUMIFS(СВЦЭМ!$C$39:$C$782,СВЦЭМ!$A$39:$A$782,$A93,СВЦЭМ!$B$39:$B$782,C$83)+'СЕТ СН'!$H$9+СВЦЭМ!$D$10+'СЕТ СН'!$H$5-'СЕТ СН'!$H$17</f>
        <v>5542.6203093300001</v>
      </c>
      <c r="D93" s="36">
        <f>SUMIFS(СВЦЭМ!$C$39:$C$782,СВЦЭМ!$A$39:$A$782,$A93,СВЦЭМ!$B$39:$B$782,D$83)+'СЕТ СН'!$H$9+СВЦЭМ!$D$10+'СЕТ СН'!$H$5-'СЕТ СН'!$H$17</f>
        <v>5630.7328264099997</v>
      </c>
      <c r="E93" s="36">
        <f>SUMIFS(СВЦЭМ!$C$39:$C$782,СВЦЭМ!$A$39:$A$782,$A93,СВЦЭМ!$B$39:$B$782,E$83)+'СЕТ СН'!$H$9+СВЦЭМ!$D$10+'СЕТ СН'!$H$5-'СЕТ СН'!$H$17</f>
        <v>5578.4771514200002</v>
      </c>
      <c r="F93" s="36">
        <f>SUMIFS(СВЦЭМ!$C$39:$C$782,СВЦЭМ!$A$39:$A$782,$A93,СВЦЭМ!$B$39:$B$782,F$83)+'СЕТ СН'!$H$9+СВЦЭМ!$D$10+'СЕТ СН'!$H$5-'СЕТ СН'!$H$17</f>
        <v>5577.0270286300001</v>
      </c>
      <c r="G93" s="36">
        <f>SUMIFS(СВЦЭМ!$C$39:$C$782,СВЦЭМ!$A$39:$A$782,$A93,СВЦЭМ!$B$39:$B$782,G$83)+'СЕТ СН'!$H$9+СВЦЭМ!$D$10+'СЕТ СН'!$H$5-'СЕТ СН'!$H$17</f>
        <v>5572.6507236100006</v>
      </c>
      <c r="H93" s="36">
        <f>SUMIFS(СВЦЭМ!$C$39:$C$782,СВЦЭМ!$A$39:$A$782,$A93,СВЦЭМ!$B$39:$B$782,H$83)+'СЕТ СН'!$H$9+СВЦЭМ!$D$10+'СЕТ СН'!$H$5-'СЕТ СН'!$H$17</f>
        <v>5637.1024086799998</v>
      </c>
      <c r="I93" s="36">
        <f>SUMIFS(СВЦЭМ!$C$39:$C$782,СВЦЭМ!$A$39:$A$782,$A93,СВЦЭМ!$B$39:$B$782,I$83)+'СЕТ СН'!$H$9+СВЦЭМ!$D$10+'СЕТ СН'!$H$5-'СЕТ СН'!$H$17</f>
        <v>5473.4353580500001</v>
      </c>
      <c r="J93" s="36">
        <f>SUMIFS(СВЦЭМ!$C$39:$C$782,СВЦЭМ!$A$39:$A$782,$A93,СВЦЭМ!$B$39:$B$782,J$83)+'СЕТ СН'!$H$9+СВЦЭМ!$D$10+'СЕТ СН'!$H$5-'СЕТ СН'!$H$17</f>
        <v>5436.88380177</v>
      </c>
      <c r="K93" s="36">
        <f>SUMIFS(СВЦЭМ!$C$39:$C$782,СВЦЭМ!$A$39:$A$782,$A93,СВЦЭМ!$B$39:$B$782,K$83)+'СЕТ СН'!$H$9+СВЦЭМ!$D$10+'СЕТ СН'!$H$5-'СЕТ СН'!$H$17</f>
        <v>5438.9400322300007</v>
      </c>
      <c r="L93" s="36">
        <f>SUMIFS(СВЦЭМ!$C$39:$C$782,СВЦЭМ!$A$39:$A$782,$A93,СВЦЭМ!$B$39:$B$782,L$83)+'СЕТ СН'!$H$9+СВЦЭМ!$D$10+'СЕТ СН'!$H$5-'СЕТ СН'!$H$17</f>
        <v>5435.2213917899999</v>
      </c>
      <c r="M93" s="36">
        <f>SUMIFS(СВЦЭМ!$C$39:$C$782,СВЦЭМ!$A$39:$A$782,$A93,СВЦЭМ!$B$39:$B$782,M$83)+'СЕТ СН'!$H$9+СВЦЭМ!$D$10+'СЕТ СН'!$H$5-'СЕТ СН'!$H$17</f>
        <v>5464.9167247400001</v>
      </c>
      <c r="N93" s="36">
        <f>SUMIFS(СВЦЭМ!$C$39:$C$782,СВЦЭМ!$A$39:$A$782,$A93,СВЦЭМ!$B$39:$B$782,N$83)+'СЕТ СН'!$H$9+СВЦЭМ!$D$10+'СЕТ СН'!$H$5-'СЕТ СН'!$H$17</f>
        <v>5485.6060749600001</v>
      </c>
      <c r="O93" s="36">
        <f>SUMIFS(СВЦЭМ!$C$39:$C$782,СВЦЭМ!$A$39:$A$782,$A93,СВЦЭМ!$B$39:$B$782,O$83)+'СЕТ СН'!$H$9+СВЦЭМ!$D$10+'СЕТ СН'!$H$5-'СЕТ СН'!$H$17</f>
        <v>5518.6324670200001</v>
      </c>
      <c r="P93" s="36">
        <f>SUMIFS(СВЦЭМ!$C$39:$C$782,СВЦЭМ!$A$39:$A$782,$A93,СВЦЭМ!$B$39:$B$782,P$83)+'СЕТ СН'!$H$9+СВЦЭМ!$D$10+'СЕТ СН'!$H$5-'СЕТ СН'!$H$17</f>
        <v>5532.0422119100003</v>
      </c>
      <c r="Q93" s="36">
        <f>SUMIFS(СВЦЭМ!$C$39:$C$782,СВЦЭМ!$A$39:$A$782,$A93,СВЦЭМ!$B$39:$B$782,Q$83)+'СЕТ СН'!$H$9+СВЦЭМ!$D$10+'СЕТ СН'!$H$5-'СЕТ СН'!$H$17</f>
        <v>5531.9644014900005</v>
      </c>
      <c r="R93" s="36">
        <f>SUMIFS(СВЦЭМ!$C$39:$C$782,СВЦЭМ!$A$39:$A$782,$A93,СВЦЭМ!$B$39:$B$782,R$83)+'СЕТ СН'!$H$9+СВЦЭМ!$D$10+'СЕТ СН'!$H$5-'СЕТ СН'!$H$17</f>
        <v>5536.2784683099999</v>
      </c>
      <c r="S93" s="36">
        <f>SUMIFS(СВЦЭМ!$C$39:$C$782,СВЦЭМ!$A$39:$A$782,$A93,СВЦЭМ!$B$39:$B$782,S$83)+'СЕТ СН'!$H$9+СВЦЭМ!$D$10+'СЕТ СН'!$H$5-'СЕТ СН'!$H$17</f>
        <v>5518.0212252600004</v>
      </c>
      <c r="T93" s="36">
        <f>SUMIFS(СВЦЭМ!$C$39:$C$782,СВЦЭМ!$A$39:$A$782,$A93,СВЦЭМ!$B$39:$B$782,T$83)+'СЕТ СН'!$H$9+СВЦЭМ!$D$10+'СЕТ СН'!$H$5-'СЕТ СН'!$H$17</f>
        <v>5497.2549079999999</v>
      </c>
      <c r="U93" s="36">
        <f>SUMIFS(СВЦЭМ!$C$39:$C$782,СВЦЭМ!$A$39:$A$782,$A93,СВЦЭМ!$B$39:$B$782,U$83)+'СЕТ СН'!$H$9+СВЦЭМ!$D$10+'СЕТ СН'!$H$5-'СЕТ СН'!$H$17</f>
        <v>5477.3679128599997</v>
      </c>
      <c r="V93" s="36">
        <f>SUMIFS(СВЦЭМ!$C$39:$C$782,СВЦЭМ!$A$39:$A$782,$A93,СВЦЭМ!$B$39:$B$782,V$83)+'СЕТ СН'!$H$9+СВЦЭМ!$D$10+'СЕТ СН'!$H$5-'СЕТ СН'!$H$17</f>
        <v>5450.2137243300003</v>
      </c>
      <c r="W93" s="36">
        <f>SUMIFS(СВЦЭМ!$C$39:$C$782,СВЦЭМ!$A$39:$A$782,$A93,СВЦЭМ!$B$39:$B$782,W$83)+'СЕТ СН'!$H$9+СВЦЭМ!$D$10+'СЕТ СН'!$H$5-'СЕТ СН'!$H$17</f>
        <v>5453.1549164400003</v>
      </c>
      <c r="X93" s="36">
        <f>SUMIFS(СВЦЭМ!$C$39:$C$782,СВЦЭМ!$A$39:$A$782,$A93,СВЦЭМ!$B$39:$B$782,X$83)+'СЕТ СН'!$H$9+СВЦЭМ!$D$10+'СЕТ СН'!$H$5-'СЕТ СН'!$H$17</f>
        <v>5512.4083724900001</v>
      </c>
      <c r="Y93" s="36">
        <f>SUMIFS(СВЦЭМ!$C$39:$C$782,СВЦЭМ!$A$39:$A$782,$A93,СВЦЭМ!$B$39:$B$782,Y$83)+'СЕТ СН'!$H$9+СВЦЭМ!$D$10+'СЕТ СН'!$H$5-'СЕТ СН'!$H$17</f>
        <v>5561.3987809500004</v>
      </c>
    </row>
    <row r="94" spans="1:25" ht="15.75" x14ac:dyDescent="0.2">
      <c r="A94" s="35">
        <f t="shared" si="2"/>
        <v>45027</v>
      </c>
      <c r="B94" s="36">
        <f>SUMIFS(СВЦЭМ!$C$39:$C$782,СВЦЭМ!$A$39:$A$782,$A94,СВЦЭМ!$B$39:$B$782,B$83)+'СЕТ СН'!$H$9+СВЦЭМ!$D$10+'СЕТ СН'!$H$5-'СЕТ СН'!$H$17</f>
        <v>5583.1601421699997</v>
      </c>
      <c r="C94" s="36">
        <f>SUMIFS(СВЦЭМ!$C$39:$C$782,СВЦЭМ!$A$39:$A$782,$A94,СВЦЭМ!$B$39:$B$782,C$83)+'СЕТ СН'!$H$9+СВЦЭМ!$D$10+'СЕТ СН'!$H$5-'СЕТ СН'!$H$17</f>
        <v>5616.6368818800001</v>
      </c>
      <c r="D94" s="36">
        <f>SUMIFS(СВЦЭМ!$C$39:$C$782,СВЦЭМ!$A$39:$A$782,$A94,СВЦЭМ!$B$39:$B$782,D$83)+'СЕТ СН'!$H$9+СВЦЭМ!$D$10+'СЕТ СН'!$H$5-'СЕТ СН'!$H$17</f>
        <v>5558.46702422</v>
      </c>
      <c r="E94" s="36">
        <f>SUMIFS(СВЦЭМ!$C$39:$C$782,СВЦЭМ!$A$39:$A$782,$A94,СВЦЭМ!$B$39:$B$782,E$83)+'СЕТ СН'!$H$9+СВЦЭМ!$D$10+'СЕТ СН'!$H$5-'СЕТ СН'!$H$17</f>
        <v>5669.1048384699998</v>
      </c>
      <c r="F94" s="36">
        <f>SUMIFS(СВЦЭМ!$C$39:$C$782,СВЦЭМ!$A$39:$A$782,$A94,СВЦЭМ!$B$39:$B$782,F$83)+'СЕТ СН'!$H$9+СВЦЭМ!$D$10+'СЕТ СН'!$H$5-'СЕТ СН'!$H$17</f>
        <v>5686.3325664399999</v>
      </c>
      <c r="G94" s="36">
        <f>SUMIFS(СВЦЭМ!$C$39:$C$782,СВЦЭМ!$A$39:$A$782,$A94,СВЦЭМ!$B$39:$B$782,G$83)+'СЕТ СН'!$H$9+СВЦЭМ!$D$10+'СЕТ СН'!$H$5-'СЕТ СН'!$H$17</f>
        <v>5542.4391017899998</v>
      </c>
      <c r="H94" s="36">
        <f>SUMIFS(СВЦЭМ!$C$39:$C$782,СВЦЭМ!$A$39:$A$782,$A94,СВЦЭМ!$B$39:$B$782,H$83)+'СЕТ СН'!$H$9+СВЦЭМ!$D$10+'СЕТ СН'!$H$5-'СЕТ СН'!$H$17</f>
        <v>5566.8604217700004</v>
      </c>
      <c r="I94" s="36">
        <f>SUMIFS(СВЦЭМ!$C$39:$C$782,СВЦЭМ!$A$39:$A$782,$A94,СВЦЭМ!$B$39:$B$782,I$83)+'СЕТ СН'!$H$9+СВЦЭМ!$D$10+'СЕТ СН'!$H$5-'СЕТ СН'!$H$17</f>
        <v>5514.5091923400005</v>
      </c>
      <c r="J94" s="36">
        <f>SUMIFS(СВЦЭМ!$C$39:$C$782,СВЦЭМ!$A$39:$A$782,$A94,СВЦЭМ!$B$39:$B$782,J$83)+'СЕТ СН'!$H$9+СВЦЭМ!$D$10+'СЕТ СН'!$H$5-'СЕТ СН'!$H$17</f>
        <v>5478.4663346300003</v>
      </c>
      <c r="K94" s="36">
        <f>SUMIFS(СВЦЭМ!$C$39:$C$782,СВЦЭМ!$A$39:$A$782,$A94,СВЦЭМ!$B$39:$B$782,K$83)+'СЕТ СН'!$H$9+СВЦЭМ!$D$10+'СЕТ СН'!$H$5-'СЕТ СН'!$H$17</f>
        <v>5438.6898736399999</v>
      </c>
      <c r="L94" s="36">
        <f>SUMIFS(СВЦЭМ!$C$39:$C$782,СВЦЭМ!$A$39:$A$782,$A94,СВЦЭМ!$B$39:$B$782,L$83)+'СЕТ СН'!$H$9+СВЦЭМ!$D$10+'СЕТ СН'!$H$5-'СЕТ СН'!$H$17</f>
        <v>5447.6648764000001</v>
      </c>
      <c r="M94" s="36">
        <f>SUMIFS(СВЦЭМ!$C$39:$C$782,СВЦЭМ!$A$39:$A$782,$A94,СВЦЭМ!$B$39:$B$782,M$83)+'СЕТ СН'!$H$9+СВЦЭМ!$D$10+'СЕТ СН'!$H$5-'СЕТ СН'!$H$17</f>
        <v>5459.3155018799998</v>
      </c>
      <c r="N94" s="36">
        <f>SUMIFS(СВЦЭМ!$C$39:$C$782,СВЦЭМ!$A$39:$A$782,$A94,СВЦЭМ!$B$39:$B$782,N$83)+'СЕТ СН'!$H$9+СВЦЭМ!$D$10+'СЕТ СН'!$H$5-'СЕТ СН'!$H$17</f>
        <v>5458.6934442399997</v>
      </c>
      <c r="O94" s="36">
        <f>SUMIFS(СВЦЭМ!$C$39:$C$782,СВЦЭМ!$A$39:$A$782,$A94,СВЦЭМ!$B$39:$B$782,O$83)+'СЕТ СН'!$H$9+СВЦЭМ!$D$10+'СЕТ СН'!$H$5-'СЕТ СН'!$H$17</f>
        <v>5488.7170815600002</v>
      </c>
      <c r="P94" s="36">
        <f>SUMIFS(СВЦЭМ!$C$39:$C$782,СВЦЭМ!$A$39:$A$782,$A94,СВЦЭМ!$B$39:$B$782,P$83)+'СЕТ СН'!$H$9+СВЦЭМ!$D$10+'СЕТ СН'!$H$5-'СЕТ СН'!$H$17</f>
        <v>5512.2866678400005</v>
      </c>
      <c r="Q94" s="36">
        <f>SUMIFS(СВЦЭМ!$C$39:$C$782,СВЦЭМ!$A$39:$A$782,$A94,СВЦЭМ!$B$39:$B$782,Q$83)+'СЕТ СН'!$H$9+СВЦЭМ!$D$10+'СЕТ СН'!$H$5-'СЕТ СН'!$H$17</f>
        <v>5513.6308452499998</v>
      </c>
      <c r="R94" s="36">
        <f>SUMIFS(СВЦЭМ!$C$39:$C$782,СВЦЭМ!$A$39:$A$782,$A94,СВЦЭМ!$B$39:$B$782,R$83)+'СЕТ СН'!$H$9+СВЦЭМ!$D$10+'СЕТ СН'!$H$5-'СЕТ СН'!$H$17</f>
        <v>5480.5368655299999</v>
      </c>
      <c r="S94" s="36">
        <f>SUMIFS(СВЦЭМ!$C$39:$C$782,СВЦЭМ!$A$39:$A$782,$A94,СВЦЭМ!$B$39:$B$782,S$83)+'СЕТ СН'!$H$9+СВЦЭМ!$D$10+'СЕТ СН'!$H$5-'СЕТ СН'!$H$17</f>
        <v>5479.9057903900002</v>
      </c>
      <c r="T94" s="36">
        <f>SUMIFS(СВЦЭМ!$C$39:$C$782,СВЦЭМ!$A$39:$A$782,$A94,СВЦЭМ!$B$39:$B$782,T$83)+'СЕТ СН'!$H$9+СВЦЭМ!$D$10+'СЕТ СН'!$H$5-'СЕТ СН'!$H$17</f>
        <v>5439.0218335099999</v>
      </c>
      <c r="U94" s="36">
        <f>SUMIFS(СВЦЭМ!$C$39:$C$782,СВЦЭМ!$A$39:$A$782,$A94,СВЦЭМ!$B$39:$B$782,U$83)+'СЕТ СН'!$H$9+СВЦЭМ!$D$10+'СЕТ СН'!$H$5-'СЕТ СН'!$H$17</f>
        <v>5452.9664007400006</v>
      </c>
      <c r="V94" s="36">
        <f>SUMIFS(СВЦЭМ!$C$39:$C$782,СВЦЭМ!$A$39:$A$782,$A94,СВЦЭМ!$B$39:$B$782,V$83)+'СЕТ СН'!$H$9+СВЦЭМ!$D$10+'СЕТ СН'!$H$5-'СЕТ СН'!$H$17</f>
        <v>5422.6719867299998</v>
      </c>
      <c r="W94" s="36">
        <f>SUMIFS(СВЦЭМ!$C$39:$C$782,СВЦЭМ!$A$39:$A$782,$A94,СВЦЭМ!$B$39:$B$782,W$83)+'СЕТ СН'!$H$9+СВЦЭМ!$D$10+'СЕТ СН'!$H$5-'СЕТ СН'!$H$17</f>
        <v>5411.5394582700001</v>
      </c>
      <c r="X94" s="36">
        <f>SUMIFS(СВЦЭМ!$C$39:$C$782,СВЦЭМ!$A$39:$A$782,$A94,СВЦЭМ!$B$39:$B$782,X$83)+'СЕТ СН'!$H$9+СВЦЭМ!$D$10+'СЕТ СН'!$H$5-'СЕТ СН'!$H$17</f>
        <v>5469.9435629099999</v>
      </c>
      <c r="Y94" s="36">
        <f>SUMIFS(СВЦЭМ!$C$39:$C$782,СВЦЭМ!$A$39:$A$782,$A94,СВЦЭМ!$B$39:$B$782,Y$83)+'СЕТ СН'!$H$9+СВЦЭМ!$D$10+'СЕТ СН'!$H$5-'СЕТ СН'!$H$17</f>
        <v>5522.7774112500001</v>
      </c>
    </row>
    <row r="95" spans="1:25" ht="15.75" x14ac:dyDescent="0.2">
      <c r="A95" s="35">
        <f t="shared" si="2"/>
        <v>45028</v>
      </c>
      <c r="B95" s="36">
        <f>SUMIFS(СВЦЭМ!$C$39:$C$782,СВЦЭМ!$A$39:$A$782,$A95,СВЦЭМ!$B$39:$B$782,B$83)+'СЕТ СН'!$H$9+СВЦЭМ!$D$10+'СЕТ СН'!$H$5-'СЕТ СН'!$H$17</f>
        <v>5506.59215571</v>
      </c>
      <c r="C95" s="36">
        <f>SUMIFS(СВЦЭМ!$C$39:$C$782,СВЦЭМ!$A$39:$A$782,$A95,СВЦЭМ!$B$39:$B$782,C$83)+'СЕТ СН'!$H$9+СВЦЭМ!$D$10+'СЕТ СН'!$H$5-'СЕТ СН'!$H$17</f>
        <v>5607.5100732500005</v>
      </c>
      <c r="D95" s="36">
        <f>SUMIFS(СВЦЭМ!$C$39:$C$782,СВЦЭМ!$A$39:$A$782,$A95,СВЦЭМ!$B$39:$B$782,D$83)+'СЕТ СН'!$H$9+СВЦЭМ!$D$10+'СЕТ СН'!$H$5-'СЕТ СН'!$H$17</f>
        <v>5622.5078074000003</v>
      </c>
      <c r="E95" s="36">
        <f>SUMIFS(СВЦЭМ!$C$39:$C$782,СВЦЭМ!$A$39:$A$782,$A95,СВЦЭМ!$B$39:$B$782,E$83)+'СЕТ СН'!$H$9+СВЦЭМ!$D$10+'СЕТ СН'!$H$5-'СЕТ СН'!$H$17</f>
        <v>5625.8945347200006</v>
      </c>
      <c r="F95" s="36">
        <f>SUMIFS(СВЦЭМ!$C$39:$C$782,СВЦЭМ!$A$39:$A$782,$A95,СВЦЭМ!$B$39:$B$782,F$83)+'СЕТ СН'!$H$9+СВЦЭМ!$D$10+'СЕТ СН'!$H$5-'СЕТ СН'!$H$17</f>
        <v>5595.7729066800002</v>
      </c>
      <c r="G95" s="36">
        <f>SUMIFS(СВЦЭМ!$C$39:$C$782,СВЦЭМ!$A$39:$A$782,$A95,СВЦЭМ!$B$39:$B$782,G$83)+'СЕТ СН'!$H$9+СВЦЭМ!$D$10+'СЕТ СН'!$H$5-'СЕТ СН'!$H$17</f>
        <v>5558.3602169599999</v>
      </c>
      <c r="H95" s="36">
        <f>SUMIFS(СВЦЭМ!$C$39:$C$782,СВЦЭМ!$A$39:$A$782,$A95,СВЦЭМ!$B$39:$B$782,H$83)+'СЕТ СН'!$H$9+СВЦЭМ!$D$10+'СЕТ СН'!$H$5-'СЕТ СН'!$H$17</f>
        <v>5503.1284856500006</v>
      </c>
      <c r="I95" s="36">
        <f>SUMIFS(СВЦЭМ!$C$39:$C$782,СВЦЭМ!$A$39:$A$782,$A95,СВЦЭМ!$B$39:$B$782,I$83)+'СЕТ СН'!$H$9+СВЦЭМ!$D$10+'СЕТ СН'!$H$5-'СЕТ СН'!$H$17</f>
        <v>5440.6505190900007</v>
      </c>
      <c r="J95" s="36">
        <f>SUMIFS(СВЦЭМ!$C$39:$C$782,СВЦЭМ!$A$39:$A$782,$A95,СВЦЭМ!$B$39:$B$782,J$83)+'СЕТ СН'!$H$9+СВЦЭМ!$D$10+'СЕТ СН'!$H$5-'СЕТ СН'!$H$17</f>
        <v>5424.2749075199999</v>
      </c>
      <c r="K95" s="36">
        <f>SUMIFS(СВЦЭМ!$C$39:$C$782,СВЦЭМ!$A$39:$A$782,$A95,СВЦЭМ!$B$39:$B$782,K$83)+'СЕТ СН'!$H$9+СВЦЭМ!$D$10+'СЕТ СН'!$H$5-'СЕТ СН'!$H$17</f>
        <v>5401.9034864100004</v>
      </c>
      <c r="L95" s="36">
        <f>SUMIFS(СВЦЭМ!$C$39:$C$782,СВЦЭМ!$A$39:$A$782,$A95,СВЦЭМ!$B$39:$B$782,L$83)+'СЕТ СН'!$H$9+СВЦЭМ!$D$10+'СЕТ СН'!$H$5-'СЕТ СН'!$H$17</f>
        <v>5414.5528990700004</v>
      </c>
      <c r="M95" s="36">
        <f>SUMIFS(СВЦЭМ!$C$39:$C$782,СВЦЭМ!$A$39:$A$782,$A95,СВЦЭМ!$B$39:$B$782,M$83)+'СЕТ СН'!$H$9+СВЦЭМ!$D$10+'СЕТ СН'!$H$5-'СЕТ СН'!$H$17</f>
        <v>5417.7240063400004</v>
      </c>
      <c r="N95" s="36">
        <f>SUMIFS(СВЦЭМ!$C$39:$C$782,СВЦЭМ!$A$39:$A$782,$A95,СВЦЭМ!$B$39:$B$782,N$83)+'СЕТ СН'!$H$9+СВЦЭМ!$D$10+'СЕТ СН'!$H$5-'СЕТ СН'!$H$17</f>
        <v>5434.4361297800006</v>
      </c>
      <c r="O95" s="36">
        <f>SUMIFS(СВЦЭМ!$C$39:$C$782,СВЦЭМ!$A$39:$A$782,$A95,СВЦЭМ!$B$39:$B$782,O$83)+'СЕТ СН'!$H$9+СВЦЭМ!$D$10+'СЕТ СН'!$H$5-'СЕТ СН'!$H$17</f>
        <v>5431.9572251999998</v>
      </c>
      <c r="P95" s="36">
        <f>SUMIFS(СВЦЭМ!$C$39:$C$782,СВЦЭМ!$A$39:$A$782,$A95,СВЦЭМ!$B$39:$B$782,P$83)+'СЕТ СН'!$H$9+СВЦЭМ!$D$10+'СЕТ СН'!$H$5-'СЕТ СН'!$H$17</f>
        <v>5451.9033562800005</v>
      </c>
      <c r="Q95" s="36">
        <f>SUMIFS(СВЦЭМ!$C$39:$C$782,СВЦЭМ!$A$39:$A$782,$A95,СВЦЭМ!$B$39:$B$782,Q$83)+'СЕТ СН'!$H$9+СВЦЭМ!$D$10+'СЕТ СН'!$H$5-'СЕТ СН'!$H$17</f>
        <v>5468.9695417599996</v>
      </c>
      <c r="R95" s="36">
        <f>SUMIFS(СВЦЭМ!$C$39:$C$782,СВЦЭМ!$A$39:$A$782,$A95,СВЦЭМ!$B$39:$B$782,R$83)+'СЕТ СН'!$H$9+СВЦЭМ!$D$10+'СЕТ СН'!$H$5-'СЕТ СН'!$H$17</f>
        <v>5462.83103003</v>
      </c>
      <c r="S95" s="36">
        <f>SUMIFS(СВЦЭМ!$C$39:$C$782,СВЦЭМ!$A$39:$A$782,$A95,СВЦЭМ!$B$39:$B$782,S$83)+'СЕТ СН'!$H$9+СВЦЭМ!$D$10+'СЕТ СН'!$H$5-'СЕТ СН'!$H$17</f>
        <v>5448.2044142900004</v>
      </c>
      <c r="T95" s="36">
        <f>SUMIFS(СВЦЭМ!$C$39:$C$782,СВЦЭМ!$A$39:$A$782,$A95,СВЦЭМ!$B$39:$B$782,T$83)+'СЕТ СН'!$H$9+СВЦЭМ!$D$10+'СЕТ СН'!$H$5-'СЕТ СН'!$H$17</f>
        <v>5385.8128603599998</v>
      </c>
      <c r="U95" s="36">
        <f>SUMIFS(СВЦЭМ!$C$39:$C$782,СВЦЭМ!$A$39:$A$782,$A95,СВЦЭМ!$B$39:$B$782,U$83)+'СЕТ СН'!$H$9+СВЦЭМ!$D$10+'СЕТ СН'!$H$5-'СЕТ СН'!$H$17</f>
        <v>5400.5296556900003</v>
      </c>
      <c r="V95" s="36">
        <f>SUMIFS(СВЦЭМ!$C$39:$C$782,СВЦЭМ!$A$39:$A$782,$A95,СВЦЭМ!$B$39:$B$782,V$83)+'СЕТ СН'!$H$9+СВЦЭМ!$D$10+'СЕТ СН'!$H$5-'СЕТ СН'!$H$17</f>
        <v>5331.9259591600003</v>
      </c>
      <c r="W95" s="36">
        <f>SUMIFS(СВЦЭМ!$C$39:$C$782,СВЦЭМ!$A$39:$A$782,$A95,СВЦЭМ!$B$39:$B$782,W$83)+'СЕТ СН'!$H$9+СВЦЭМ!$D$10+'СЕТ СН'!$H$5-'СЕТ СН'!$H$17</f>
        <v>5311.6293923499998</v>
      </c>
      <c r="X95" s="36">
        <f>SUMIFS(СВЦЭМ!$C$39:$C$782,СВЦЭМ!$A$39:$A$782,$A95,СВЦЭМ!$B$39:$B$782,X$83)+'СЕТ СН'!$H$9+СВЦЭМ!$D$10+'СЕТ СН'!$H$5-'СЕТ СН'!$H$17</f>
        <v>5350.5704790099999</v>
      </c>
      <c r="Y95" s="36">
        <f>SUMIFS(СВЦЭМ!$C$39:$C$782,СВЦЭМ!$A$39:$A$782,$A95,СВЦЭМ!$B$39:$B$782,Y$83)+'СЕТ СН'!$H$9+СВЦЭМ!$D$10+'СЕТ СН'!$H$5-'СЕТ СН'!$H$17</f>
        <v>5422.8654982999997</v>
      </c>
    </row>
    <row r="96" spans="1:25" ht="15.75" x14ac:dyDescent="0.2">
      <c r="A96" s="35">
        <f t="shared" si="2"/>
        <v>45029</v>
      </c>
      <c r="B96" s="36">
        <f>SUMIFS(СВЦЭМ!$C$39:$C$782,СВЦЭМ!$A$39:$A$782,$A96,СВЦЭМ!$B$39:$B$782,B$83)+'СЕТ СН'!$H$9+СВЦЭМ!$D$10+'СЕТ СН'!$H$5-'СЕТ СН'!$H$17</f>
        <v>5571.8001897100003</v>
      </c>
      <c r="C96" s="36">
        <f>SUMIFS(СВЦЭМ!$C$39:$C$782,СВЦЭМ!$A$39:$A$782,$A96,СВЦЭМ!$B$39:$B$782,C$83)+'СЕТ СН'!$H$9+СВЦЭМ!$D$10+'СЕТ СН'!$H$5-'СЕТ СН'!$H$17</f>
        <v>5597.6154994999997</v>
      </c>
      <c r="D96" s="36">
        <f>SUMIFS(СВЦЭМ!$C$39:$C$782,СВЦЭМ!$A$39:$A$782,$A96,СВЦЭМ!$B$39:$B$782,D$83)+'СЕТ СН'!$H$9+СВЦЭМ!$D$10+'СЕТ СН'!$H$5-'СЕТ СН'!$H$17</f>
        <v>5643.43262908</v>
      </c>
      <c r="E96" s="36">
        <f>SUMIFS(СВЦЭМ!$C$39:$C$782,СВЦЭМ!$A$39:$A$782,$A96,СВЦЭМ!$B$39:$B$782,E$83)+'СЕТ СН'!$H$9+СВЦЭМ!$D$10+'СЕТ СН'!$H$5-'СЕТ СН'!$H$17</f>
        <v>5659.6662623299999</v>
      </c>
      <c r="F96" s="36">
        <f>SUMIFS(СВЦЭМ!$C$39:$C$782,СВЦЭМ!$A$39:$A$782,$A96,СВЦЭМ!$B$39:$B$782,F$83)+'СЕТ СН'!$H$9+СВЦЭМ!$D$10+'СЕТ СН'!$H$5-'СЕТ СН'!$H$17</f>
        <v>5616.5847588699999</v>
      </c>
      <c r="G96" s="36">
        <f>SUMIFS(СВЦЭМ!$C$39:$C$782,СВЦЭМ!$A$39:$A$782,$A96,СВЦЭМ!$B$39:$B$782,G$83)+'СЕТ СН'!$H$9+СВЦЭМ!$D$10+'СЕТ СН'!$H$5-'СЕТ СН'!$H$17</f>
        <v>5587.29683518</v>
      </c>
      <c r="H96" s="36">
        <f>SUMIFS(СВЦЭМ!$C$39:$C$782,СВЦЭМ!$A$39:$A$782,$A96,СВЦЭМ!$B$39:$B$782,H$83)+'СЕТ СН'!$H$9+СВЦЭМ!$D$10+'СЕТ СН'!$H$5-'СЕТ СН'!$H$17</f>
        <v>5495.1402764900004</v>
      </c>
      <c r="I96" s="36">
        <f>SUMIFS(СВЦЭМ!$C$39:$C$782,СВЦЭМ!$A$39:$A$782,$A96,СВЦЭМ!$B$39:$B$782,I$83)+'СЕТ СН'!$H$9+СВЦЭМ!$D$10+'СЕТ СН'!$H$5-'СЕТ СН'!$H$17</f>
        <v>5507.8104444700002</v>
      </c>
      <c r="J96" s="36">
        <f>SUMIFS(СВЦЭМ!$C$39:$C$782,СВЦЭМ!$A$39:$A$782,$A96,СВЦЭМ!$B$39:$B$782,J$83)+'СЕТ СН'!$H$9+СВЦЭМ!$D$10+'СЕТ СН'!$H$5-'СЕТ СН'!$H$17</f>
        <v>5472.4640537100004</v>
      </c>
      <c r="K96" s="36">
        <f>SUMIFS(СВЦЭМ!$C$39:$C$782,СВЦЭМ!$A$39:$A$782,$A96,СВЦЭМ!$B$39:$B$782,K$83)+'СЕТ СН'!$H$9+СВЦЭМ!$D$10+'СЕТ СН'!$H$5-'СЕТ СН'!$H$17</f>
        <v>5451.4804796099997</v>
      </c>
      <c r="L96" s="36">
        <f>SUMIFS(СВЦЭМ!$C$39:$C$782,СВЦЭМ!$A$39:$A$782,$A96,СВЦЭМ!$B$39:$B$782,L$83)+'СЕТ СН'!$H$9+СВЦЭМ!$D$10+'СЕТ СН'!$H$5-'СЕТ СН'!$H$17</f>
        <v>5433.4577309400001</v>
      </c>
      <c r="M96" s="36">
        <f>SUMIFS(СВЦЭМ!$C$39:$C$782,СВЦЭМ!$A$39:$A$782,$A96,СВЦЭМ!$B$39:$B$782,M$83)+'СЕТ СН'!$H$9+СВЦЭМ!$D$10+'СЕТ СН'!$H$5-'СЕТ СН'!$H$17</f>
        <v>5441.0626610600002</v>
      </c>
      <c r="N96" s="36">
        <f>SUMIFS(СВЦЭМ!$C$39:$C$782,СВЦЭМ!$A$39:$A$782,$A96,СВЦЭМ!$B$39:$B$782,N$83)+'СЕТ СН'!$H$9+СВЦЭМ!$D$10+'СЕТ СН'!$H$5-'СЕТ СН'!$H$17</f>
        <v>5431.1831259500004</v>
      </c>
      <c r="O96" s="36">
        <f>SUMIFS(СВЦЭМ!$C$39:$C$782,СВЦЭМ!$A$39:$A$782,$A96,СВЦЭМ!$B$39:$B$782,O$83)+'СЕТ СН'!$H$9+СВЦЭМ!$D$10+'СЕТ СН'!$H$5-'СЕТ СН'!$H$17</f>
        <v>5457.7407189000005</v>
      </c>
      <c r="P96" s="36">
        <f>SUMIFS(СВЦЭМ!$C$39:$C$782,СВЦЭМ!$A$39:$A$782,$A96,СВЦЭМ!$B$39:$B$782,P$83)+'СЕТ СН'!$H$9+СВЦЭМ!$D$10+'СЕТ СН'!$H$5-'СЕТ СН'!$H$17</f>
        <v>5519.41614398</v>
      </c>
      <c r="Q96" s="36">
        <f>SUMIFS(СВЦЭМ!$C$39:$C$782,СВЦЭМ!$A$39:$A$782,$A96,СВЦЭМ!$B$39:$B$782,Q$83)+'СЕТ СН'!$H$9+СВЦЭМ!$D$10+'СЕТ СН'!$H$5-'СЕТ СН'!$H$17</f>
        <v>5529.5321698999996</v>
      </c>
      <c r="R96" s="36">
        <f>SUMIFS(СВЦЭМ!$C$39:$C$782,СВЦЭМ!$A$39:$A$782,$A96,СВЦЭМ!$B$39:$B$782,R$83)+'СЕТ СН'!$H$9+СВЦЭМ!$D$10+'СЕТ СН'!$H$5-'СЕТ СН'!$H$17</f>
        <v>5521.7162621500001</v>
      </c>
      <c r="S96" s="36">
        <f>SUMIFS(СВЦЭМ!$C$39:$C$782,СВЦЭМ!$A$39:$A$782,$A96,СВЦЭМ!$B$39:$B$782,S$83)+'СЕТ СН'!$H$9+СВЦЭМ!$D$10+'СЕТ СН'!$H$5-'СЕТ СН'!$H$17</f>
        <v>5520.2202680099999</v>
      </c>
      <c r="T96" s="36">
        <f>SUMIFS(СВЦЭМ!$C$39:$C$782,СВЦЭМ!$A$39:$A$782,$A96,СВЦЭМ!$B$39:$B$782,T$83)+'СЕТ СН'!$H$9+СВЦЭМ!$D$10+'СЕТ СН'!$H$5-'СЕТ СН'!$H$17</f>
        <v>5465.9492315099997</v>
      </c>
      <c r="U96" s="36">
        <f>SUMIFS(СВЦЭМ!$C$39:$C$782,СВЦЭМ!$A$39:$A$782,$A96,СВЦЭМ!$B$39:$B$782,U$83)+'СЕТ СН'!$H$9+СВЦЭМ!$D$10+'СЕТ СН'!$H$5-'СЕТ СН'!$H$17</f>
        <v>5441.3937492700006</v>
      </c>
      <c r="V96" s="36">
        <f>SUMIFS(СВЦЭМ!$C$39:$C$782,СВЦЭМ!$A$39:$A$782,$A96,СВЦЭМ!$B$39:$B$782,V$83)+'СЕТ СН'!$H$9+СВЦЭМ!$D$10+'СЕТ СН'!$H$5-'СЕТ СН'!$H$17</f>
        <v>5415.3186470800001</v>
      </c>
      <c r="W96" s="36">
        <f>SUMIFS(СВЦЭМ!$C$39:$C$782,СВЦЭМ!$A$39:$A$782,$A96,СВЦЭМ!$B$39:$B$782,W$83)+'СЕТ СН'!$H$9+СВЦЭМ!$D$10+'СЕТ СН'!$H$5-'СЕТ СН'!$H$17</f>
        <v>5379.7606157400005</v>
      </c>
      <c r="X96" s="36">
        <f>SUMIFS(СВЦЭМ!$C$39:$C$782,СВЦЭМ!$A$39:$A$782,$A96,СВЦЭМ!$B$39:$B$782,X$83)+'СЕТ СН'!$H$9+СВЦЭМ!$D$10+'СЕТ СН'!$H$5-'СЕТ СН'!$H$17</f>
        <v>5435.45208568</v>
      </c>
      <c r="Y96" s="36">
        <f>SUMIFS(СВЦЭМ!$C$39:$C$782,СВЦЭМ!$A$39:$A$782,$A96,СВЦЭМ!$B$39:$B$782,Y$83)+'СЕТ СН'!$H$9+СВЦЭМ!$D$10+'СЕТ СН'!$H$5-'СЕТ СН'!$H$17</f>
        <v>5486.2370448000001</v>
      </c>
    </row>
    <row r="97" spans="1:25" ht="15.75" x14ac:dyDescent="0.2">
      <c r="A97" s="35">
        <f t="shared" si="2"/>
        <v>45030</v>
      </c>
      <c r="B97" s="36">
        <f>SUMIFS(СВЦЭМ!$C$39:$C$782,СВЦЭМ!$A$39:$A$782,$A97,СВЦЭМ!$B$39:$B$782,B$83)+'СЕТ СН'!$H$9+СВЦЭМ!$D$10+'СЕТ СН'!$H$5-'СЕТ СН'!$H$17</f>
        <v>5541.6746162600002</v>
      </c>
      <c r="C97" s="36">
        <f>SUMIFS(СВЦЭМ!$C$39:$C$782,СВЦЭМ!$A$39:$A$782,$A97,СВЦЭМ!$B$39:$B$782,C$83)+'СЕТ СН'!$H$9+СВЦЭМ!$D$10+'СЕТ СН'!$H$5-'СЕТ СН'!$H$17</f>
        <v>5607.8499146499998</v>
      </c>
      <c r="D97" s="36">
        <f>SUMIFS(СВЦЭМ!$C$39:$C$782,СВЦЭМ!$A$39:$A$782,$A97,СВЦЭМ!$B$39:$B$782,D$83)+'СЕТ СН'!$H$9+СВЦЭМ!$D$10+'СЕТ СН'!$H$5-'СЕТ СН'!$H$17</f>
        <v>5602.2968929899998</v>
      </c>
      <c r="E97" s="36">
        <f>SUMIFS(СВЦЭМ!$C$39:$C$782,СВЦЭМ!$A$39:$A$782,$A97,СВЦЭМ!$B$39:$B$782,E$83)+'СЕТ СН'!$H$9+СВЦЭМ!$D$10+'СЕТ СН'!$H$5-'СЕТ СН'!$H$17</f>
        <v>5602.3129538499998</v>
      </c>
      <c r="F97" s="36">
        <f>SUMIFS(СВЦЭМ!$C$39:$C$782,СВЦЭМ!$A$39:$A$782,$A97,СВЦЭМ!$B$39:$B$782,F$83)+'СЕТ СН'!$H$9+СВЦЭМ!$D$10+'СЕТ СН'!$H$5-'СЕТ СН'!$H$17</f>
        <v>5611.9369825600006</v>
      </c>
      <c r="G97" s="36">
        <f>SUMIFS(СВЦЭМ!$C$39:$C$782,СВЦЭМ!$A$39:$A$782,$A97,СВЦЭМ!$B$39:$B$782,G$83)+'СЕТ СН'!$H$9+СВЦЭМ!$D$10+'СЕТ СН'!$H$5-'СЕТ СН'!$H$17</f>
        <v>5603.2977585899998</v>
      </c>
      <c r="H97" s="36">
        <f>SUMIFS(СВЦЭМ!$C$39:$C$782,СВЦЭМ!$A$39:$A$782,$A97,СВЦЭМ!$B$39:$B$782,H$83)+'СЕТ СН'!$H$9+СВЦЭМ!$D$10+'СЕТ СН'!$H$5-'СЕТ СН'!$H$17</f>
        <v>5569.5065587600002</v>
      </c>
      <c r="I97" s="36">
        <f>SUMIFS(СВЦЭМ!$C$39:$C$782,СВЦЭМ!$A$39:$A$782,$A97,СВЦЭМ!$B$39:$B$782,I$83)+'СЕТ СН'!$H$9+СВЦЭМ!$D$10+'СЕТ СН'!$H$5-'СЕТ СН'!$H$17</f>
        <v>5501.6905127600003</v>
      </c>
      <c r="J97" s="36">
        <f>SUMIFS(СВЦЭМ!$C$39:$C$782,СВЦЭМ!$A$39:$A$782,$A97,СВЦЭМ!$B$39:$B$782,J$83)+'СЕТ СН'!$H$9+СВЦЭМ!$D$10+'СЕТ СН'!$H$5-'СЕТ СН'!$H$17</f>
        <v>5473.4213954900006</v>
      </c>
      <c r="K97" s="36">
        <f>SUMIFS(СВЦЭМ!$C$39:$C$782,СВЦЭМ!$A$39:$A$782,$A97,СВЦЭМ!$B$39:$B$782,K$83)+'СЕТ СН'!$H$9+СВЦЭМ!$D$10+'СЕТ СН'!$H$5-'СЕТ СН'!$H$17</f>
        <v>5453.2163215700002</v>
      </c>
      <c r="L97" s="36">
        <f>SUMIFS(СВЦЭМ!$C$39:$C$782,СВЦЭМ!$A$39:$A$782,$A97,СВЦЭМ!$B$39:$B$782,L$83)+'СЕТ СН'!$H$9+СВЦЭМ!$D$10+'СЕТ СН'!$H$5-'СЕТ СН'!$H$17</f>
        <v>5451.4713698400001</v>
      </c>
      <c r="M97" s="36">
        <f>SUMIFS(СВЦЭМ!$C$39:$C$782,СВЦЭМ!$A$39:$A$782,$A97,СВЦЭМ!$B$39:$B$782,M$83)+'СЕТ СН'!$H$9+СВЦЭМ!$D$10+'СЕТ СН'!$H$5-'СЕТ СН'!$H$17</f>
        <v>5472.9088173199998</v>
      </c>
      <c r="N97" s="36">
        <f>SUMIFS(СВЦЭМ!$C$39:$C$782,СВЦЭМ!$A$39:$A$782,$A97,СВЦЭМ!$B$39:$B$782,N$83)+'СЕТ СН'!$H$9+СВЦЭМ!$D$10+'СЕТ СН'!$H$5-'СЕТ СН'!$H$17</f>
        <v>5487.8249304999999</v>
      </c>
      <c r="O97" s="36">
        <f>SUMIFS(СВЦЭМ!$C$39:$C$782,СВЦЭМ!$A$39:$A$782,$A97,СВЦЭМ!$B$39:$B$782,O$83)+'СЕТ СН'!$H$9+СВЦЭМ!$D$10+'СЕТ СН'!$H$5-'СЕТ СН'!$H$17</f>
        <v>5507.8725040899999</v>
      </c>
      <c r="P97" s="36">
        <f>SUMIFS(СВЦЭМ!$C$39:$C$782,СВЦЭМ!$A$39:$A$782,$A97,СВЦЭМ!$B$39:$B$782,P$83)+'СЕТ СН'!$H$9+СВЦЭМ!$D$10+'СЕТ СН'!$H$5-'СЕТ СН'!$H$17</f>
        <v>5497.7722832300005</v>
      </c>
      <c r="Q97" s="36">
        <f>SUMIFS(СВЦЭМ!$C$39:$C$782,СВЦЭМ!$A$39:$A$782,$A97,СВЦЭМ!$B$39:$B$782,Q$83)+'СЕТ СН'!$H$9+СВЦЭМ!$D$10+'СЕТ СН'!$H$5-'СЕТ СН'!$H$17</f>
        <v>5523.0511689600007</v>
      </c>
      <c r="R97" s="36">
        <f>SUMIFS(СВЦЭМ!$C$39:$C$782,СВЦЭМ!$A$39:$A$782,$A97,СВЦЭМ!$B$39:$B$782,R$83)+'СЕТ СН'!$H$9+СВЦЭМ!$D$10+'СЕТ СН'!$H$5-'СЕТ СН'!$H$17</f>
        <v>5520.9026277299999</v>
      </c>
      <c r="S97" s="36">
        <f>SUMIFS(СВЦЭМ!$C$39:$C$782,СВЦЭМ!$A$39:$A$782,$A97,СВЦЭМ!$B$39:$B$782,S$83)+'СЕТ СН'!$H$9+СВЦЭМ!$D$10+'СЕТ СН'!$H$5-'СЕТ СН'!$H$17</f>
        <v>5543.7555419099999</v>
      </c>
      <c r="T97" s="36">
        <f>SUMIFS(СВЦЭМ!$C$39:$C$782,СВЦЭМ!$A$39:$A$782,$A97,СВЦЭМ!$B$39:$B$782,T$83)+'СЕТ СН'!$H$9+СВЦЭМ!$D$10+'СЕТ СН'!$H$5-'СЕТ СН'!$H$17</f>
        <v>5514.5743797900004</v>
      </c>
      <c r="U97" s="36">
        <f>SUMIFS(СВЦЭМ!$C$39:$C$782,СВЦЭМ!$A$39:$A$782,$A97,СВЦЭМ!$B$39:$B$782,U$83)+'СЕТ СН'!$H$9+СВЦЭМ!$D$10+'СЕТ СН'!$H$5-'СЕТ СН'!$H$17</f>
        <v>5481.3388432600004</v>
      </c>
      <c r="V97" s="36">
        <f>SUMIFS(СВЦЭМ!$C$39:$C$782,СВЦЭМ!$A$39:$A$782,$A97,СВЦЭМ!$B$39:$B$782,V$83)+'СЕТ СН'!$H$9+СВЦЭМ!$D$10+'СЕТ СН'!$H$5-'СЕТ СН'!$H$17</f>
        <v>5446.1669899500002</v>
      </c>
      <c r="W97" s="36">
        <f>SUMIFS(СВЦЭМ!$C$39:$C$782,СВЦЭМ!$A$39:$A$782,$A97,СВЦЭМ!$B$39:$B$782,W$83)+'СЕТ СН'!$H$9+СВЦЭМ!$D$10+'СЕТ СН'!$H$5-'СЕТ СН'!$H$17</f>
        <v>5453.8528658499999</v>
      </c>
      <c r="X97" s="36">
        <f>SUMIFS(СВЦЭМ!$C$39:$C$782,СВЦЭМ!$A$39:$A$782,$A97,СВЦЭМ!$B$39:$B$782,X$83)+'СЕТ СН'!$H$9+СВЦЭМ!$D$10+'СЕТ СН'!$H$5-'СЕТ СН'!$H$17</f>
        <v>5486.8838452600003</v>
      </c>
      <c r="Y97" s="36">
        <f>SUMIFS(СВЦЭМ!$C$39:$C$782,СВЦЭМ!$A$39:$A$782,$A97,СВЦЭМ!$B$39:$B$782,Y$83)+'СЕТ СН'!$H$9+СВЦЭМ!$D$10+'СЕТ СН'!$H$5-'СЕТ СН'!$H$17</f>
        <v>5580.4445932799999</v>
      </c>
    </row>
    <row r="98" spans="1:25" ht="15.75" x14ac:dyDescent="0.2">
      <c r="A98" s="35">
        <f t="shared" si="2"/>
        <v>45031</v>
      </c>
      <c r="B98" s="36">
        <f>SUMIFS(СВЦЭМ!$C$39:$C$782,СВЦЭМ!$A$39:$A$782,$A98,СВЦЭМ!$B$39:$B$782,B$83)+'СЕТ СН'!$H$9+СВЦЭМ!$D$10+'СЕТ СН'!$H$5-'СЕТ СН'!$H$17</f>
        <v>5424.5172343300001</v>
      </c>
      <c r="C98" s="36">
        <f>SUMIFS(СВЦЭМ!$C$39:$C$782,СВЦЭМ!$A$39:$A$782,$A98,СВЦЭМ!$B$39:$B$782,C$83)+'СЕТ СН'!$H$9+СВЦЭМ!$D$10+'СЕТ СН'!$H$5-'СЕТ СН'!$H$17</f>
        <v>5462.9345036100003</v>
      </c>
      <c r="D98" s="36">
        <f>SUMIFS(СВЦЭМ!$C$39:$C$782,СВЦЭМ!$A$39:$A$782,$A98,СВЦЭМ!$B$39:$B$782,D$83)+'СЕТ СН'!$H$9+СВЦЭМ!$D$10+'СЕТ СН'!$H$5-'СЕТ СН'!$H$17</f>
        <v>5472.8627202999996</v>
      </c>
      <c r="E98" s="36">
        <f>SUMIFS(СВЦЭМ!$C$39:$C$782,СВЦЭМ!$A$39:$A$782,$A98,СВЦЭМ!$B$39:$B$782,E$83)+'СЕТ СН'!$H$9+СВЦЭМ!$D$10+'СЕТ СН'!$H$5-'СЕТ СН'!$H$17</f>
        <v>5477.8138287100001</v>
      </c>
      <c r="F98" s="36">
        <f>SUMIFS(СВЦЭМ!$C$39:$C$782,СВЦЭМ!$A$39:$A$782,$A98,СВЦЭМ!$B$39:$B$782,F$83)+'СЕТ СН'!$H$9+СВЦЭМ!$D$10+'СЕТ СН'!$H$5-'СЕТ СН'!$H$17</f>
        <v>5476.6436261500003</v>
      </c>
      <c r="G98" s="36">
        <f>SUMIFS(СВЦЭМ!$C$39:$C$782,СВЦЭМ!$A$39:$A$782,$A98,СВЦЭМ!$B$39:$B$782,G$83)+'СЕТ СН'!$H$9+СВЦЭМ!$D$10+'СЕТ СН'!$H$5-'СЕТ СН'!$H$17</f>
        <v>5474.0597636900002</v>
      </c>
      <c r="H98" s="36">
        <f>SUMIFS(СВЦЭМ!$C$39:$C$782,СВЦЭМ!$A$39:$A$782,$A98,СВЦЭМ!$B$39:$B$782,H$83)+'СЕТ СН'!$H$9+СВЦЭМ!$D$10+'СЕТ СН'!$H$5-'СЕТ СН'!$H$17</f>
        <v>5439.2315684300002</v>
      </c>
      <c r="I98" s="36">
        <f>SUMIFS(СВЦЭМ!$C$39:$C$782,СВЦЭМ!$A$39:$A$782,$A98,СВЦЭМ!$B$39:$B$782,I$83)+'СЕТ СН'!$H$9+СВЦЭМ!$D$10+'СЕТ СН'!$H$5-'СЕТ СН'!$H$17</f>
        <v>5357.1044591999998</v>
      </c>
      <c r="J98" s="36">
        <f>SUMIFS(СВЦЭМ!$C$39:$C$782,СВЦЭМ!$A$39:$A$782,$A98,СВЦЭМ!$B$39:$B$782,J$83)+'СЕТ СН'!$H$9+СВЦЭМ!$D$10+'СЕТ СН'!$H$5-'СЕТ СН'!$H$17</f>
        <v>5336.08745671</v>
      </c>
      <c r="K98" s="36">
        <f>SUMIFS(СВЦЭМ!$C$39:$C$782,СВЦЭМ!$A$39:$A$782,$A98,СВЦЭМ!$B$39:$B$782,K$83)+'СЕТ СН'!$H$9+СВЦЭМ!$D$10+'СЕТ СН'!$H$5-'СЕТ СН'!$H$17</f>
        <v>5227.2867894199999</v>
      </c>
      <c r="L98" s="36">
        <f>SUMIFS(СВЦЭМ!$C$39:$C$782,СВЦЭМ!$A$39:$A$782,$A98,СВЦЭМ!$B$39:$B$782,L$83)+'СЕТ СН'!$H$9+СВЦЭМ!$D$10+'СЕТ СН'!$H$5-'СЕТ СН'!$H$17</f>
        <v>5216.2154624200002</v>
      </c>
      <c r="M98" s="36">
        <f>SUMIFS(СВЦЭМ!$C$39:$C$782,СВЦЭМ!$A$39:$A$782,$A98,СВЦЭМ!$B$39:$B$782,M$83)+'СЕТ СН'!$H$9+СВЦЭМ!$D$10+'СЕТ СН'!$H$5-'СЕТ СН'!$H$17</f>
        <v>5244.7743561799998</v>
      </c>
      <c r="N98" s="36">
        <f>SUMIFS(СВЦЭМ!$C$39:$C$782,СВЦЭМ!$A$39:$A$782,$A98,СВЦЭМ!$B$39:$B$782,N$83)+'СЕТ СН'!$H$9+СВЦЭМ!$D$10+'СЕТ СН'!$H$5-'СЕТ СН'!$H$17</f>
        <v>5250.7023624600006</v>
      </c>
      <c r="O98" s="36">
        <f>SUMIFS(СВЦЭМ!$C$39:$C$782,СВЦЭМ!$A$39:$A$782,$A98,СВЦЭМ!$B$39:$B$782,O$83)+'СЕТ СН'!$H$9+СВЦЭМ!$D$10+'СЕТ СН'!$H$5-'СЕТ СН'!$H$17</f>
        <v>5288.4786706600007</v>
      </c>
      <c r="P98" s="36">
        <f>SUMIFS(СВЦЭМ!$C$39:$C$782,СВЦЭМ!$A$39:$A$782,$A98,СВЦЭМ!$B$39:$B$782,P$83)+'СЕТ СН'!$H$9+СВЦЭМ!$D$10+'СЕТ СН'!$H$5-'СЕТ СН'!$H$17</f>
        <v>5308.6547995999999</v>
      </c>
      <c r="Q98" s="36">
        <f>SUMIFS(СВЦЭМ!$C$39:$C$782,СВЦЭМ!$A$39:$A$782,$A98,СВЦЭМ!$B$39:$B$782,Q$83)+'СЕТ СН'!$H$9+СВЦЭМ!$D$10+'СЕТ СН'!$H$5-'СЕТ СН'!$H$17</f>
        <v>5318.4268702200006</v>
      </c>
      <c r="R98" s="36">
        <f>SUMIFS(СВЦЭМ!$C$39:$C$782,СВЦЭМ!$A$39:$A$782,$A98,СВЦЭМ!$B$39:$B$782,R$83)+'СЕТ СН'!$H$9+СВЦЭМ!$D$10+'СЕТ СН'!$H$5-'СЕТ СН'!$H$17</f>
        <v>5321.8973867499999</v>
      </c>
      <c r="S98" s="36">
        <f>SUMIFS(СВЦЭМ!$C$39:$C$782,СВЦЭМ!$A$39:$A$782,$A98,СВЦЭМ!$B$39:$B$782,S$83)+'СЕТ СН'!$H$9+СВЦЭМ!$D$10+'СЕТ СН'!$H$5-'СЕТ СН'!$H$17</f>
        <v>5339.5935581800004</v>
      </c>
      <c r="T98" s="36">
        <f>SUMIFS(СВЦЭМ!$C$39:$C$782,СВЦЭМ!$A$39:$A$782,$A98,СВЦЭМ!$B$39:$B$782,T$83)+'СЕТ СН'!$H$9+СВЦЭМ!$D$10+'СЕТ СН'!$H$5-'СЕТ СН'!$H$17</f>
        <v>5284.1260204400005</v>
      </c>
      <c r="U98" s="36">
        <f>SUMIFS(СВЦЭМ!$C$39:$C$782,СВЦЭМ!$A$39:$A$782,$A98,СВЦЭМ!$B$39:$B$782,U$83)+'СЕТ СН'!$H$9+СВЦЭМ!$D$10+'СЕТ СН'!$H$5-'СЕТ СН'!$H$17</f>
        <v>5254.2544342199999</v>
      </c>
      <c r="V98" s="36">
        <f>SUMIFS(СВЦЭМ!$C$39:$C$782,СВЦЭМ!$A$39:$A$782,$A98,СВЦЭМ!$B$39:$B$782,V$83)+'СЕТ СН'!$H$9+СВЦЭМ!$D$10+'СЕТ СН'!$H$5-'СЕТ СН'!$H$17</f>
        <v>5221.0620837699998</v>
      </c>
      <c r="W98" s="36">
        <f>SUMIFS(СВЦЭМ!$C$39:$C$782,СВЦЭМ!$A$39:$A$782,$A98,СВЦЭМ!$B$39:$B$782,W$83)+'СЕТ СН'!$H$9+СВЦЭМ!$D$10+'СЕТ СН'!$H$5-'СЕТ СН'!$H$17</f>
        <v>5231.4040719200002</v>
      </c>
      <c r="X98" s="36">
        <f>SUMIFS(СВЦЭМ!$C$39:$C$782,СВЦЭМ!$A$39:$A$782,$A98,СВЦЭМ!$B$39:$B$782,X$83)+'СЕТ СН'!$H$9+СВЦЭМ!$D$10+'СЕТ СН'!$H$5-'СЕТ СН'!$H$17</f>
        <v>5275.0394523100003</v>
      </c>
      <c r="Y98" s="36">
        <f>SUMIFS(СВЦЭМ!$C$39:$C$782,СВЦЭМ!$A$39:$A$782,$A98,СВЦЭМ!$B$39:$B$782,Y$83)+'СЕТ СН'!$H$9+СВЦЭМ!$D$10+'СЕТ СН'!$H$5-'СЕТ СН'!$H$17</f>
        <v>5334.7502416999996</v>
      </c>
    </row>
    <row r="99" spans="1:25" ht="15.75" x14ac:dyDescent="0.2">
      <c r="A99" s="35">
        <f t="shared" si="2"/>
        <v>45032</v>
      </c>
      <c r="B99" s="36">
        <f>SUMIFS(СВЦЭМ!$C$39:$C$782,СВЦЭМ!$A$39:$A$782,$A99,СВЦЭМ!$B$39:$B$782,B$83)+'СЕТ СН'!$H$9+СВЦЭМ!$D$10+'СЕТ СН'!$H$5-'СЕТ СН'!$H$17</f>
        <v>5469.7620639300003</v>
      </c>
      <c r="C99" s="36">
        <f>SUMIFS(СВЦЭМ!$C$39:$C$782,СВЦЭМ!$A$39:$A$782,$A99,СВЦЭМ!$B$39:$B$782,C$83)+'СЕТ СН'!$H$9+СВЦЭМ!$D$10+'СЕТ СН'!$H$5-'СЕТ СН'!$H$17</f>
        <v>5534.7043721299997</v>
      </c>
      <c r="D99" s="36">
        <f>SUMIFS(СВЦЭМ!$C$39:$C$782,СВЦЭМ!$A$39:$A$782,$A99,СВЦЭМ!$B$39:$B$782,D$83)+'СЕТ СН'!$H$9+СВЦЭМ!$D$10+'СЕТ СН'!$H$5-'СЕТ СН'!$H$17</f>
        <v>5549.24691248</v>
      </c>
      <c r="E99" s="36">
        <f>SUMIFS(СВЦЭМ!$C$39:$C$782,СВЦЭМ!$A$39:$A$782,$A99,СВЦЭМ!$B$39:$B$782,E$83)+'СЕТ СН'!$H$9+СВЦЭМ!$D$10+'СЕТ СН'!$H$5-'СЕТ СН'!$H$17</f>
        <v>5580.3662569600001</v>
      </c>
      <c r="F99" s="36">
        <f>SUMIFS(СВЦЭМ!$C$39:$C$782,СВЦЭМ!$A$39:$A$782,$A99,СВЦЭМ!$B$39:$B$782,F$83)+'СЕТ СН'!$H$9+СВЦЭМ!$D$10+'СЕТ СН'!$H$5-'СЕТ СН'!$H$17</f>
        <v>5580.9131604200002</v>
      </c>
      <c r="G99" s="36">
        <f>SUMIFS(СВЦЭМ!$C$39:$C$782,СВЦЭМ!$A$39:$A$782,$A99,СВЦЭМ!$B$39:$B$782,G$83)+'СЕТ СН'!$H$9+СВЦЭМ!$D$10+'СЕТ СН'!$H$5-'СЕТ СН'!$H$17</f>
        <v>5567.4093686899996</v>
      </c>
      <c r="H99" s="36">
        <f>SUMIFS(СВЦЭМ!$C$39:$C$782,СВЦЭМ!$A$39:$A$782,$A99,СВЦЭМ!$B$39:$B$782,H$83)+'СЕТ СН'!$H$9+СВЦЭМ!$D$10+'СЕТ СН'!$H$5-'СЕТ СН'!$H$17</f>
        <v>5573.6604631600003</v>
      </c>
      <c r="I99" s="36">
        <f>SUMIFS(СВЦЭМ!$C$39:$C$782,СВЦЭМ!$A$39:$A$782,$A99,СВЦЭМ!$B$39:$B$782,I$83)+'СЕТ СН'!$H$9+СВЦЭМ!$D$10+'СЕТ СН'!$H$5-'СЕТ СН'!$H$17</f>
        <v>5532.60278509</v>
      </c>
      <c r="J99" s="36">
        <f>SUMIFS(СВЦЭМ!$C$39:$C$782,СВЦЭМ!$A$39:$A$782,$A99,СВЦЭМ!$B$39:$B$782,J$83)+'СЕТ СН'!$H$9+СВЦЭМ!$D$10+'СЕТ СН'!$H$5-'СЕТ СН'!$H$17</f>
        <v>5476.3690707799997</v>
      </c>
      <c r="K99" s="36">
        <f>SUMIFS(СВЦЭМ!$C$39:$C$782,СВЦЭМ!$A$39:$A$782,$A99,СВЦЭМ!$B$39:$B$782,K$83)+'СЕТ СН'!$H$9+СВЦЭМ!$D$10+'СЕТ СН'!$H$5-'СЕТ СН'!$H$17</f>
        <v>5406.2224446800001</v>
      </c>
      <c r="L99" s="36">
        <f>SUMIFS(СВЦЭМ!$C$39:$C$782,СВЦЭМ!$A$39:$A$782,$A99,СВЦЭМ!$B$39:$B$782,L$83)+'СЕТ СН'!$H$9+СВЦЭМ!$D$10+'СЕТ СН'!$H$5-'СЕТ СН'!$H$17</f>
        <v>5381.2019188600007</v>
      </c>
      <c r="M99" s="36">
        <f>SUMIFS(СВЦЭМ!$C$39:$C$782,СВЦЭМ!$A$39:$A$782,$A99,СВЦЭМ!$B$39:$B$782,M$83)+'СЕТ СН'!$H$9+СВЦЭМ!$D$10+'СЕТ СН'!$H$5-'СЕТ СН'!$H$17</f>
        <v>5376.5735356499999</v>
      </c>
      <c r="N99" s="36">
        <f>SUMIFS(СВЦЭМ!$C$39:$C$782,СВЦЭМ!$A$39:$A$782,$A99,СВЦЭМ!$B$39:$B$782,N$83)+'СЕТ СН'!$H$9+СВЦЭМ!$D$10+'СЕТ СН'!$H$5-'СЕТ СН'!$H$17</f>
        <v>5393.86287601</v>
      </c>
      <c r="O99" s="36">
        <f>SUMIFS(СВЦЭМ!$C$39:$C$782,СВЦЭМ!$A$39:$A$782,$A99,СВЦЭМ!$B$39:$B$782,O$83)+'СЕТ СН'!$H$9+СВЦЭМ!$D$10+'СЕТ СН'!$H$5-'СЕТ СН'!$H$17</f>
        <v>5427.7621805100007</v>
      </c>
      <c r="P99" s="36">
        <f>SUMIFS(СВЦЭМ!$C$39:$C$782,СВЦЭМ!$A$39:$A$782,$A99,СВЦЭМ!$B$39:$B$782,P$83)+'СЕТ СН'!$H$9+СВЦЭМ!$D$10+'СЕТ СН'!$H$5-'СЕТ СН'!$H$17</f>
        <v>5436.5019834900004</v>
      </c>
      <c r="Q99" s="36">
        <f>SUMIFS(СВЦЭМ!$C$39:$C$782,СВЦЭМ!$A$39:$A$782,$A99,СВЦЭМ!$B$39:$B$782,Q$83)+'СЕТ СН'!$H$9+СВЦЭМ!$D$10+'СЕТ СН'!$H$5-'СЕТ СН'!$H$17</f>
        <v>5451.0683391500006</v>
      </c>
      <c r="R99" s="36">
        <f>SUMIFS(СВЦЭМ!$C$39:$C$782,СВЦЭМ!$A$39:$A$782,$A99,СВЦЭМ!$B$39:$B$782,R$83)+'СЕТ СН'!$H$9+СВЦЭМ!$D$10+'СЕТ СН'!$H$5-'СЕТ СН'!$H$17</f>
        <v>5450.5067888399999</v>
      </c>
      <c r="S99" s="36">
        <f>SUMIFS(СВЦЭМ!$C$39:$C$782,СВЦЭМ!$A$39:$A$782,$A99,СВЦЭМ!$B$39:$B$782,S$83)+'СЕТ СН'!$H$9+СВЦЭМ!$D$10+'СЕТ СН'!$H$5-'СЕТ СН'!$H$17</f>
        <v>5431.1960948200003</v>
      </c>
      <c r="T99" s="36">
        <f>SUMIFS(СВЦЭМ!$C$39:$C$782,СВЦЭМ!$A$39:$A$782,$A99,СВЦЭМ!$B$39:$B$782,T$83)+'СЕТ СН'!$H$9+СВЦЭМ!$D$10+'СЕТ СН'!$H$5-'СЕТ СН'!$H$17</f>
        <v>5400.1068859000006</v>
      </c>
      <c r="U99" s="36">
        <f>SUMIFS(СВЦЭМ!$C$39:$C$782,СВЦЭМ!$A$39:$A$782,$A99,СВЦЭМ!$B$39:$B$782,U$83)+'СЕТ СН'!$H$9+СВЦЭМ!$D$10+'СЕТ СН'!$H$5-'СЕТ СН'!$H$17</f>
        <v>5372.3648320800003</v>
      </c>
      <c r="V99" s="36">
        <f>SUMIFS(СВЦЭМ!$C$39:$C$782,СВЦЭМ!$A$39:$A$782,$A99,СВЦЭМ!$B$39:$B$782,V$83)+'СЕТ СН'!$H$9+СВЦЭМ!$D$10+'СЕТ СН'!$H$5-'СЕТ СН'!$H$17</f>
        <v>5321.4131461800007</v>
      </c>
      <c r="W99" s="36">
        <f>SUMIFS(СВЦЭМ!$C$39:$C$782,СВЦЭМ!$A$39:$A$782,$A99,СВЦЭМ!$B$39:$B$782,W$83)+'СЕТ СН'!$H$9+СВЦЭМ!$D$10+'СЕТ СН'!$H$5-'СЕТ СН'!$H$17</f>
        <v>5314.8349946899998</v>
      </c>
      <c r="X99" s="36">
        <f>SUMIFS(СВЦЭМ!$C$39:$C$782,СВЦЭМ!$A$39:$A$782,$A99,СВЦЭМ!$B$39:$B$782,X$83)+'СЕТ СН'!$H$9+СВЦЭМ!$D$10+'СЕТ СН'!$H$5-'СЕТ СН'!$H$17</f>
        <v>5360.89176838</v>
      </c>
      <c r="Y99" s="36">
        <f>SUMIFS(СВЦЭМ!$C$39:$C$782,СВЦЭМ!$A$39:$A$782,$A99,СВЦЭМ!$B$39:$B$782,Y$83)+'СЕТ СН'!$H$9+СВЦЭМ!$D$10+'СЕТ СН'!$H$5-'СЕТ СН'!$H$17</f>
        <v>5432.5678705299997</v>
      </c>
    </row>
    <row r="100" spans="1:25" ht="15.75" x14ac:dyDescent="0.2">
      <c r="A100" s="35">
        <f t="shared" si="2"/>
        <v>45033</v>
      </c>
      <c r="B100" s="36">
        <f>SUMIFS(СВЦЭМ!$C$39:$C$782,СВЦЭМ!$A$39:$A$782,$A100,СВЦЭМ!$B$39:$B$782,B$83)+'СЕТ СН'!$H$9+СВЦЭМ!$D$10+'СЕТ СН'!$H$5-'СЕТ СН'!$H$17</f>
        <v>5563.8737623300003</v>
      </c>
      <c r="C100" s="36">
        <f>SUMIFS(СВЦЭМ!$C$39:$C$782,СВЦЭМ!$A$39:$A$782,$A100,СВЦЭМ!$B$39:$B$782,C$83)+'СЕТ СН'!$H$9+СВЦЭМ!$D$10+'СЕТ СН'!$H$5-'СЕТ СН'!$H$17</f>
        <v>5627.2409723999999</v>
      </c>
      <c r="D100" s="36">
        <f>SUMIFS(СВЦЭМ!$C$39:$C$782,СВЦЭМ!$A$39:$A$782,$A100,СВЦЭМ!$B$39:$B$782,D$83)+'СЕТ СН'!$H$9+СВЦЭМ!$D$10+'СЕТ СН'!$H$5-'СЕТ СН'!$H$17</f>
        <v>5643.2250860000004</v>
      </c>
      <c r="E100" s="36">
        <f>SUMIFS(СВЦЭМ!$C$39:$C$782,СВЦЭМ!$A$39:$A$782,$A100,СВЦЭМ!$B$39:$B$782,E$83)+'СЕТ СН'!$H$9+СВЦЭМ!$D$10+'СЕТ СН'!$H$5-'СЕТ СН'!$H$17</f>
        <v>5652.7031745799995</v>
      </c>
      <c r="F100" s="36">
        <f>SUMIFS(СВЦЭМ!$C$39:$C$782,СВЦЭМ!$A$39:$A$782,$A100,СВЦЭМ!$B$39:$B$782,F$83)+'СЕТ СН'!$H$9+СВЦЭМ!$D$10+'СЕТ СН'!$H$5-'СЕТ СН'!$H$17</f>
        <v>5656.4025456899999</v>
      </c>
      <c r="G100" s="36">
        <f>SUMIFS(СВЦЭМ!$C$39:$C$782,СВЦЭМ!$A$39:$A$782,$A100,СВЦЭМ!$B$39:$B$782,G$83)+'СЕТ СН'!$H$9+СВЦЭМ!$D$10+'СЕТ СН'!$H$5-'СЕТ СН'!$H$17</f>
        <v>5635.4437024100007</v>
      </c>
      <c r="H100" s="36">
        <f>SUMIFS(СВЦЭМ!$C$39:$C$782,СВЦЭМ!$A$39:$A$782,$A100,СВЦЭМ!$B$39:$B$782,H$83)+'СЕТ СН'!$H$9+СВЦЭМ!$D$10+'СЕТ СН'!$H$5-'СЕТ СН'!$H$17</f>
        <v>5646.0549177900002</v>
      </c>
      <c r="I100" s="36">
        <f>SUMIFS(СВЦЭМ!$C$39:$C$782,СВЦЭМ!$A$39:$A$782,$A100,СВЦЭМ!$B$39:$B$782,I$83)+'СЕТ СН'!$H$9+СВЦЭМ!$D$10+'СЕТ СН'!$H$5-'СЕТ СН'!$H$17</f>
        <v>5412.9531852800001</v>
      </c>
      <c r="J100" s="36">
        <f>SUMIFS(СВЦЭМ!$C$39:$C$782,СВЦЭМ!$A$39:$A$782,$A100,СВЦЭМ!$B$39:$B$782,J$83)+'СЕТ СН'!$H$9+СВЦЭМ!$D$10+'СЕТ СН'!$H$5-'СЕТ СН'!$H$17</f>
        <v>5355.9406921700001</v>
      </c>
      <c r="K100" s="36">
        <f>SUMIFS(СВЦЭМ!$C$39:$C$782,СВЦЭМ!$A$39:$A$782,$A100,СВЦЭМ!$B$39:$B$782,K$83)+'СЕТ СН'!$H$9+СВЦЭМ!$D$10+'СЕТ СН'!$H$5-'СЕТ СН'!$H$17</f>
        <v>5316.5796725400005</v>
      </c>
      <c r="L100" s="36">
        <f>SUMIFS(СВЦЭМ!$C$39:$C$782,СВЦЭМ!$A$39:$A$782,$A100,СВЦЭМ!$B$39:$B$782,L$83)+'СЕТ СН'!$H$9+СВЦЭМ!$D$10+'СЕТ СН'!$H$5-'СЕТ СН'!$H$17</f>
        <v>5354.4190249399999</v>
      </c>
      <c r="M100" s="36">
        <f>SUMIFS(СВЦЭМ!$C$39:$C$782,СВЦЭМ!$A$39:$A$782,$A100,СВЦЭМ!$B$39:$B$782,M$83)+'СЕТ СН'!$H$9+СВЦЭМ!$D$10+'СЕТ СН'!$H$5-'СЕТ СН'!$H$17</f>
        <v>5387.70167115</v>
      </c>
      <c r="N100" s="36">
        <f>SUMIFS(СВЦЭМ!$C$39:$C$782,СВЦЭМ!$A$39:$A$782,$A100,СВЦЭМ!$B$39:$B$782,N$83)+'СЕТ СН'!$H$9+СВЦЭМ!$D$10+'СЕТ СН'!$H$5-'СЕТ СН'!$H$17</f>
        <v>5439.6343142100004</v>
      </c>
      <c r="O100" s="36">
        <f>SUMIFS(СВЦЭМ!$C$39:$C$782,СВЦЭМ!$A$39:$A$782,$A100,СВЦЭМ!$B$39:$B$782,O$83)+'СЕТ СН'!$H$9+СВЦЭМ!$D$10+'СЕТ СН'!$H$5-'СЕТ СН'!$H$17</f>
        <v>5470.2700502400003</v>
      </c>
      <c r="P100" s="36">
        <f>SUMIFS(СВЦЭМ!$C$39:$C$782,СВЦЭМ!$A$39:$A$782,$A100,СВЦЭМ!$B$39:$B$782,P$83)+'СЕТ СН'!$H$9+СВЦЭМ!$D$10+'СЕТ СН'!$H$5-'СЕТ СН'!$H$17</f>
        <v>5483.5346816800002</v>
      </c>
      <c r="Q100" s="36">
        <f>SUMIFS(СВЦЭМ!$C$39:$C$782,СВЦЭМ!$A$39:$A$782,$A100,СВЦЭМ!$B$39:$B$782,Q$83)+'СЕТ СН'!$H$9+СВЦЭМ!$D$10+'СЕТ СН'!$H$5-'СЕТ СН'!$H$17</f>
        <v>5492.9810207299997</v>
      </c>
      <c r="R100" s="36">
        <f>SUMIFS(СВЦЭМ!$C$39:$C$782,СВЦЭМ!$A$39:$A$782,$A100,СВЦЭМ!$B$39:$B$782,R$83)+'СЕТ СН'!$H$9+СВЦЭМ!$D$10+'СЕТ СН'!$H$5-'СЕТ СН'!$H$17</f>
        <v>5507.9364694900005</v>
      </c>
      <c r="S100" s="36">
        <f>SUMIFS(СВЦЭМ!$C$39:$C$782,СВЦЭМ!$A$39:$A$782,$A100,СВЦЭМ!$B$39:$B$782,S$83)+'СЕТ СН'!$H$9+СВЦЭМ!$D$10+'СЕТ СН'!$H$5-'СЕТ СН'!$H$17</f>
        <v>5463.7725203700002</v>
      </c>
      <c r="T100" s="36">
        <f>SUMIFS(СВЦЭМ!$C$39:$C$782,СВЦЭМ!$A$39:$A$782,$A100,СВЦЭМ!$B$39:$B$782,T$83)+'СЕТ СН'!$H$9+СВЦЭМ!$D$10+'СЕТ СН'!$H$5-'СЕТ СН'!$H$17</f>
        <v>5439.9192203599996</v>
      </c>
      <c r="U100" s="36">
        <f>SUMIFS(СВЦЭМ!$C$39:$C$782,СВЦЭМ!$A$39:$A$782,$A100,СВЦЭМ!$B$39:$B$782,U$83)+'СЕТ СН'!$H$9+СВЦЭМ!$D$10+'СЕТ СН'!$H$5-'СЕТ СН'!$H$17</f>
        <v>5412.3187015500007</v>
      </c>
      <c r="V100" s="36">
        <f>SUMIFS(СВЦЭМ!$C$39:$C$782,СВЦЭМ!$A$39:$A$782,$A100,СВЦЭМ!$B$39:$B$782,V$83)+'СЕТ СН'!$H$9+СВЦЭМ!$D$10+'СЕТ СН'!$H$5-'СЕТ СН'!$H$17</f>
        <v>5376.4411857200002</v>
      </c>
      <c r="W100" s="36">
        <f>SUMIFS(СВЦЭМ!$C$39:$C$782,СВЦЭМ!$A$39:$A$782,$A100,СВЦЭМ!$B$39:$B$782,W$83)+'СЕТ СН'!$H$9+СВЦЭМ!$D$10+'СЕТ СН'!$H$5-'СЕТ СН'!$H$17</f>
        <v>5371.5293347799998</v>
      </c>
      <c r="X100" s="36">
        <f>SUMIFS(СВЦЭМ!$C$39:$C$782,СВЦЭМ!$A$39:$A$782,$A100,СВЦЭМ!$B$39:$B$782,X$83)+'СЕТ СН'!$H$9+СВЦЭМ!$D$10+'СЕТ СН'!$H$5-'СЕТ СН'!$H$17</f>
        <v>5425.7892754100003</v>
      </c>
      <c r="Y100" s="36">
        <f>SUMIFS(СВЦЭМ!$C$39:$C$782,СВЦЭМ!$A$39:$A$782,$A100,СВЦЭМ!$B$39:$B$782,Y$83)+'СЕТ СН'!$H$9+СВЦЭМ!$D$10+'СЕТ СН'!$H$5-'СЕТ СН'!$H$17</f>
        <v>5480.11288676</v>
      </c>
    </row>
    <row r="101" spans="1:25" ht="15.75" x14ac:dyDescent="0.2">
      <c r="A101" s="35">
        <f t="shared" si="2"/>
        <v>45034</v>
      </c>
      <c r="B101" s="36">
        <f>SUMIFS(СВЦЭМ!$C$39:$C$782,СВЦЭМ!$A$39:$A$782,$A101,СВЦЭМ!$B$39:$B$782,B$83)+'СЕТ СН'!$H$9+СВЦЭМ!$D$10+'СЕТ СН'!$H$5-'СЕТ СН'!$H$17</f>
        <v>5519.2946058699999</v>
      </c>
      <c r="C101" s="36">
        <f>SUMIFS(СВЦЭМ!$C$39:$C$782,СВЦЭМ!$A$39:$A$782,$A101,СВЦЭМ!$B$39:$B$782,C$83)+'СЕТ СН'!$H$9+СВЦЭМ!$D$10+'СЕТ СН'!$H$5-'СЕТ СН'!$H$17</f>
        <v>5582.54837434</v>
      </c>
      <c r="D101" s="36">
        <f>SUMIFS(СВЦЭМ!$C$39:$C$782,СВЦЭМ!$A$39:$A$782,$A101,СВЦЭМ!$B$39:$B$782,D$83)+'СЕТ СН'!$H$9+СВЦЭМ!$D$10+'СЕТ СН'!$H$5-'СЕТ СН'!$H$17</f>
        <v>5612.7740878599998</v>
      </c>
      <c r="E101" s="36">
        <f>SUMIFS(СВЦЭМ!$C$39:$C$782,СВЦЭМ!$A$39:$A$782,$A101,СВЦЭМ!$B$39:$B$782,E$83)+'СЕТ СН'!$H$9+СВЦЭМ!$D$10+'СЕТ СН'!$H$5-'СЕТ СН'!$H$17</f>
        <v>5609.7811057300005</v>
      </c>
      <c r="F101" s="36">
        <f>SUMIFS(СВЦЭМ!$C$39:$C$782,СВЦЭМ!$A$39:$A$782,$A101,СВЦЭМ!$B$39:$B$782,F$83)+'СЕТ СН'!$H$9+СВЦЭМ!$D$10+'СЕТ СН'!$H$5-'СЕТ СН'!$H$17</f>
        <v>5614.3453167400003</v>
      </c>
      <c r="G101" s="36">
        <f>SUMIFS(СВЦЭМ!$C$39:$C$782,СВЦЭМ!$A$39:$A$782,$A101,СВЦЭМ!$B$39:$B$782,G$83)+'СЕТ СН'!$H$9+СВЦЭМ!$D$10+'СЕТ СН'!$H$5-'СЕТ СН'!$H$17</f>
        <v>5594.5211279800005</v>
      </c>
      <c r="H101" s="36">
        <f>SUMIFS(СВЦЭМ!$C$39:$C$782,СВЦЭМ!$A$39:$A$782,$A101,СВЦЭМ!$B$39:$B$782,H$83)+'СЕТ СН'!$H$9+СВЦЭМ!$D$10+'СЕТ СН'!$H$5-'СЕТ СН'!$H$17</f>
        <v>5532.4693298399998</v>
      </c>
      <c r="I101" s="36">
        <f>SUMIFS(СВЦЭМ!$C$39:$C$782,СВЦЭМ!$A$39:$A$782,$A101,СВЦЭМ!$B$39:$B$782,I$83)+'СЕТ СН'!$H$9+СВЦЭМ!$D$10+'СЕТ СН'!$H$5-'СЕТ СН'!$H$17</f>
        <v>5452.5818931499998</v>
      </c>
      <c r="J101" s="36">
        <f>SUMIFS(СВЦЭМ!$C$39:$C$782,СВЦЭМ!$A$39:$A$782,$A101,СВЦЭМ!$B$39:$B$782,J$83)+'СЕТ СН'!$H$9+СВЦЭМ!$D$10+'СЕТ СН'!$H$5-'СЕТ СН'!$H$17</f>
        <v>5425.8192715900004</v>
      </c>
      <c r="K101" s="36">
        <f>SUMIFS(СВЦЭМ!$C$39:$C$782,СВЦЭМ!$A$39:$A$782,$A101,СВЦЭМ!$B$39:$B$782,K$83)+'СЕТ СН'!$H$9+СВЦЭМ!$D$10+'СЕТ СН'!$H$5-'СЕТ СН'!$H$17</f>
        <v>5386.3285521200005</v>
      </c>
      <c r="L101" s="36">
        <f>SUMIFS(СВЦЭМ!$C$39:$C$782,СВЦЭМ!$A$39:$A$782,$A101,СВЦЭМ!$B$39:$B$782,L$83)+'СЕТ СН'!$H$9+СВЦЭМ!$D$10+'СЕТ СН'!$H$5-'СЕТ СН'!$H$17</f>
        <v>5378.3050444600003</v>
      </c>
      <c r="M101" s="36">
        <f>SUMIFS(СВЦЭМ!$C$39:$C$782,СВЦЭМ!$A$39:$A$782,$A101,СВЦЭМ!$B$39:$B$782,M$83)+'СЕТ СН'!$H$9+СВЦЭМ!$D$10+'СЕТ СН'!$H$5-'СЕТ СН'!$H$17</f>
        <v>5385.0159052100007</v>
      </c>
      <c r="N101" s="36">
        <f>SUMIFS(СВЦЭМ!$C$39:$C$782,СВЦЭМ!$A$39:$A$782,$A101,СВЦЭМ!$B$39:$B$782,N$83)+'СЕТ СН'!$H$9+СВЦЭМ!$D$10+'СЕТ СН'!$H$5-'СЕТ СН'!$H$17</f>
        <v>5392.6835563000004</v>
      </c>
      <c r="O101" s="36">
        <f>SUMIFS(СВЦЭМ!$C$39:$C$782,СВЦЭМ!$A$39:$A$782,$A101,СВЦЭМ!$B$39:$B$782,O$83)+'СЕТ СН'!$H$9+СВЦЭМ!$D$10+'СЕТ СН'!$H$5-'СЕТ СН'!$H$17</f>
        <v>5408.1829861900005</v>
      </c>
      <c r="P101" s="36">
        <f>SUMIFS(СВЦЭМ!$C$39:$C$782,СВЦЭМ!$A$39:$A$782,$A101,СВЦЭМ!$B$39:$B$782,P$83)+'СЕТ СН'!$H$9+СВЦЭМ!$D$10+'СЕТ СН'!$H$5-'СЕТ СН'!$H$17</f>
        <v>5424.0213748000006</v>
      </c>
      <c r="Q101" s="36">
        <f>SUMIFS(СВЦЭМ!$C$39:$C$782,СВЦЭМ!$A$39:$A$782,$A101,СВЦЭМ!$B$39:$B$782,Q$83)+'СЕТ СН'!$H$9+СВЦЭМ!$D$10+'СЕТ СН'!$H$5-'СЕТ СН'!$H$17</f>
        <v>5434.5792148600003</v>
      </c>
      <c r="R101" s="36">
        <f>SUMIFS(СВЦЭМ!$C$39:$C$782,СВЦЭМ!$A$39:$A$782,$A101,СВЦЭМ!$B$39:$B$782,R$83)+'СЕТ СН'!$H$9+СВЦЭМ!$D$10+'СЕТ СН'!$H$5-'СЕТ СН'!$H$17</f>
        <v>5446.3846287100005</v>
      </c>
      <c r="S101" s="36">
        <f>SUMIFS(СВЦЭМ!$C$39:$C$782,СВЦЭМ!$A$39:$A$782,$A101,СВЦЭМ!$B$39:$B$782,S$83)+'СЕТ СН'!$H$9+СВЦЭМ!$D$10+'СЕТ СН'!$H$5-'СЕТ СН'!$H$17</f>
        <v>5416.4899904399999</v>
      </c>
      <c r="T101" s="36">
        <f>SUMIFS(СВЦЭМ!$C$39:$C$782,СВЦЭМ!$A$39:$A$782,$A101,СВЦЭМ!$B$39:$B$782,T$83)+'СЕТ СН'!$H$9+СВЦЭМ!$D$10+'СЕТ СН'!$H$5-'СЕТ СН'!$H$17</f>
        <v>5390.7283519900002</v>
      </c>
      <c r="U101" s="36">
        <f>SUMIFS(СВЦЭМ!$C$39:$C$782,СВЦЭМ!$A$39:$A$782,$A101,СВЦЭМ!$B$39:$B$782,U$83)+'СЕТ СН'!$H$9+СВЦЭМ!$D$10+'СЕТ СН'!$H$5-'СЕТ СН'!$H$17</f>
        <v>5371.7859973900004</v>
      </c>
      <c r="V101" s="36">
        <f>SUMIFS(СВЦЭМ!$C$39:$C$782,СВЦЭМ!$A$39:$A$782,$A101,СВЦЭМ!$B$39:$B$782,V$83)+'СЕТ СН'!$H$9+СВЦЭМ!$D$10+'СЕТ СН'!$H$5-'СЕТ СН'!$H$17</f>
        <v>5334.3841757099999</v>
      </c>
      <c r="W101" s="36">
        <f>SUMIFS(СВЦЭМ!$C$39:$C$782,СВЦЭМ!$A$39:$A$782,$A101,СВЦЭМ!$B$39:$B$782,W$83)+'СЕТ СН'!$H$9+СВЦЭМ!$D$10+'СЕТ СН'!$H$5-'СЕТ СН'!$H$17</f>
        <v>5325.3906416400005</v>
      </c>
      <c r="X101" s="36">
        <f>SUMIFS(СВЦЭМ!$C$39:$C$782,СВЦЭМ!$A$39:$A$782,$A101,СВЦЭМ!$B$39:$B$782,X$83)+'СЕТ СН'!$H$9+СВЦЭМ!$D$10+'СЕТ СН'!$H$5-'СЕТ СН'!$H$17</f>
        <v>5368.7746116199996</v>
      </c>
      <c r="Y101" s="36">
        <f>SUMIFS(СВЦЭМ!$C$39:$C$782,СВЦЭМ!$A$39:$A$782,$A101,СВЦЭМ!$B$39:$B$782,Y$83)+'СЕТ СН'!$H$9+СВЦЭМ!$D$10+'СЕТ СН'!$H$5-'СЕТ СН'!$H$17</f>
        <v>5431.9505472500005</v>
      </c>
    </row>
    <row r="102" spans="1:25" ht="15.75" x14ac:dyDescent="0.2">
      <c r="A102" s="35">
        <f t="shared" si="2"/>
        <v>45035</v>
      </c>
      <c r="B102" s="36">
        <f>SUMIFS(СВЦЭМ!$C$39:$C$782,СВЦЭМ!$A$39:$A$782,$A102,СВЦЭМ!$B$39:$B$782,B$83)+'СЕТ СН'!$H$9+СВЦЭМ!$D$10+'СЕТ СН'!$H$5-'СЕТ СН'!$H$17</f>
        <v>5429.6544864300004</v>
      </c>
      <c r="C102" s="36">
        <f>SUMIFS(СВЦЭМ!$C$39:$C$782,СВЦЭМ!$A$39:$A$782,$A102,СВЦЭМ!$B$39:$B$782,C$83)+'СЕТ СН'!$H$9+СВЦЭМ!$D$10+'СЕТ СН'!$H$5-'СЕТ СН'!$H$17</f>
        <v>5480.7905672100005</v>
      </c>
      <c r="D102" s="36">
        <f>SUMIFS(СВЦЭМ!$C$39:$C$782,СВЦЭМ!$A$39:$A$782,$A102,СВЦЭМ!$B$39:$B$782,D$83)+'СЕТ СН'!$H$9+СВЦЭМ!$D$10+'СЕТ СН'!$H$5-'СЕТ СН'!$H$17</f>
        <v>5549.9012493800001</v>
      </c>
      <c r="E102" s="36">
        <f>SUMIFS(СВЦЭМ!$C$39:$C$782,СВЦЭМ!$A$39:$A$782,$A102,СВЦЭМ!$B$39:$B$782,E$83)+'СЕТ СН'!$H$9+СВЦЭМ!$D$10+'СЕТ СН'!$H$5-'СЕТ СН'!$H$17</f>
        <v>5593.5611042999999</v>
      </c>
      <c r="F102" s="36">
        <f>SUMIFS(СВЦЭМ!$C$39:$C$782,СВЦЭМ!$A$39:$A$782,$A102,СВЦЭМ!$B$39:$B$782,F$83)+'СЕТ СН'!$H$9+СВЦЭМ!$D$10+'СЕТ СН'!$H$5-'СЕТ СН'!$H$17</f>
        <v>5606.2144268000002</v>
      </c>
      <c r="G102" s="36">
        <f>SUMIFS(СВЦЭМ!$C$39:$C$782,СВЦЭМ!$A$39:$A$782,$A102,СВЦЭМ!$B$39:$B$782,G$83)+'СЕТ СН'!$H$9+СВЦЭМ!$D$10+'СЕТ СН'!$H$5-'СЕТ СН'!$H$17</f>
        <v>5566.0696572200004</v>
      </c>
      <c r="H102" s="36">
        <f>SUMIFS(СВЦЭМ!$C$39:$C$782,СВЦЭМ!$A$39:$A$782,$A102,СВЦЭМ!$B$39:$B$782,H$83)+'СЕТ СН'!$H$9+СВЦЭМ!$D$10+'СЕТ СН'!$H$5-'СЕТ СН'!$H$17</f>
        <v>5496.2701423300005</v>
      </c>
      <c r="I102" s="36">
        <f>SUMIFS(СВЦЭМ!$C$39:$C$782,СВЦЭМ!$A$39:$A$782,$A102,СВЦЭМ!$B$39:$B$782,I$83)+'СЕТ СН'!$H$9+СВЦЭМ!$D$10+'СЕТ СН'!$H$5-'СЕТ СН'!$H$17</f>
        <v>5418.2734591799999</v>
      </c>
      <c r="J102" s="36">
        <f>SUMIFS(СВЦЭМ!$C$39:$C$782,СВЦЭМ!$A$39:$A$782,$A102,СВЦЭМ!$B$39:$B$782,J$83)+'СЕТ СН'!$H$9+СВЦЭМ!$D$10+'СЕТ СН'!$H$5-'СЕТ СН'!$H$17</f>
        <v>5389.4316089499998</v>
      </c>
      <c r="K102" s="36">
        <f>SUMIFS(СВЦЭМ!$C$39:$C$782,СВЦЭМ!$A$39:$A$782,$A102,СВЦЭМ!$B$39:$B$782,K$83)+'СЕТ СН'!$H$9+СВЦЭМ!$D$10+'СЕТ СН'!$H$5-'СЕТ СН'!$H$17</f>
        <v>5365.1142478900001</v>
      </c>
      <c r="L102" s="36">
        <f>SUMIFS(СВЦЭМ!$C$39:$C$782,СВЦЭМ!$A$39:$A$782,$A102,СВЦЭМ!$B$39:$B$782,L$83)+'СЕТ СН'!$H$9+СВЦЭМ!$D$10+'СЕТ СН'!$H$5-'СЕТ СН'!$H$17</f>
        <v>5356.9485493000002</v>
      </c>
      <c r="M102" s="36">
        <f>SUMIFS(СВЦЭМ!$C$39:$C$782,СВЦЭМ!$A$39:$A$782,$A102,СВЦЭМ!$B$39:$B$782,M$83)+'СЕТ СН'!$H$9+СВЦЭМ!$D$10+'СЕТ СН'!$H$5-'СЕТ СН'!$H$17</f>
        <v>5386.0821827400005</v>
      </c>
      <c r="N102" s="36">
        <f>SUMIFS(СВЦЭМ!$C$39:$C$782,СВЦЭМ!$A$39:$A$782,$A102,СВЦЭМ!$B$39:$B$782,N$83)+'СЕТ СН'!$H$9+СВЦЭМ!$D$10+'СЕТ СН'!$H$5-'СЕТ СН'!$H$17</f>
        <v>5404.7375147700004</v>
      </c>
      <c r="O102" s="36">
        <f>SUMIFS(СВЦЭМ!$C$39:$C$782,СВЦЭМ!$A$39:$A$782,$A102,СВЦЭМ!$B$39:$B$782,O$83)+'СЕТ СН'!$H$9+СВЦЭМ!$D$10+'СЕТ СН'!$H$5-'СЕТ СН'!$H$17</f>
        <v>5433.08064276</v>
      </c>
      <c r="P102" s="36">
        <f>SUMIFS(СВЦЭМ!$C$39:$C$782,СВЦЭМ!$A$39:$A$782,$A102,СВЦЭМ!$B$39:$B$782,P$83)+'СЕТ СН'!$H$9+СВЦЭМ!$D$10+'СЕТ СН'!$H$5-'СЕТ СН'!$H$17</f>
        <v>5445.7055619000002</v>
      </c>
      <c r="Q102" s="36">
        <f>SUMIFS(СВЦЭМ!$C$39:$C$782,СВЦЭМ!$A$39:$A$782,$A102,СВЦЭМ!$B$39:$B$782,Q$83)+'СЕТ СН'!$H$9+СВЦЭМ!$D$10+'СЕТ СН'!$H$5-'СЕТ СН'!$H$17</f>
        <v>5458.4125666300006</v>
      </c>
      <c r="R102" s="36">
        <f>SUMIFS(СВЦЭМ!$C$39:$C$782,СВЦЭМ!$A$39:$A$782,$A102,СВЦЭМ!$B$39:$B$782,R$83)+'СЕТ СН'!$H$9+СВЦЭМ!$D$10+'СЕТ СН'!$H$5-'СЕТ СН'!$H$17</f>
        <v>5451.9538746400003</v>
      </c>
      <c r="S102" s="36">
        <f>SUMIFS(СВЦЭМ!$C$39:$C$782,СВЦЭМ!$A$39:$A$782,$A102,СВЦЭМ!$B$39:$B$782,S$83)+'СЕТ СН'!$H$9+СВЦЭМ!$D$10+'СЕТ СН'!$H$5-'СЕТ СН'!$H$17</f>
        <v>5401.2963079600004</v>
      </c>
      <c r="T102" s="36">
        <f>SUMIFS(СВЦЭМ!$C$39:$C$782,СВЦЭМ!$A$39:$A$782,$A102,СВЦЭМ!$B$39:$B$782,T$83)+'СЕТ СН'!$H$9+СВЦЭМ!$D$10+'СЕТ СН'!$H$5-'СЕТ СН'!$H$17</f>
        <v>5351.0091810900003</v>
      </c>
      <c r="U102" s="36">
        <f>SUMIFS(СВЦЭМ!$C$39:$C$782,СВЦЭМ!$A$39:$A$782,$A102,СВЦЭМ!$B$39:$B$782,U$83)+'СЕТ СН'!$H$9+СВЦЭМ!$D$10+'СЕТ СН'!$H$5-'СЕТ СН'!$H$17</f>
        <v>5361.4107170000007</v>
      </c>
      <c r="V102" s="36">
        <f>SUMIFS(СВЦЭМ!$C$39:$C$782,СВЦЭМ!$A$39:$A$782,$A102,СВЦЭМ!$B$39:$B$782,V$83)+'СЕТ СН'!$H$9+СВЦЭМ!$D$10+'СЕТ СН'!$H$5-'СЕТ СН'!$H$17</f>
        <v>5311.4139925600002</v>
      </c>
      <c r="W102" s="36">
        <f>SUMIFS(СВЦЭМ!$C$39:$C$782,СВЦЭМ!$A$39:$A$782,$A102,СВЦЭМ!$B$39:$B$782,W$83)+'СЕТ СН'!$H$9+СВЦЭМ!$D$10+'СЕТ СН'!$H$5-'СЕТ СН'!$H$17</f>
        <v>5298.6835405299998</v>
      </c>
      <c r="X102" s="36">
        <f>SUMIFS(СВЦЭМ!$C$39:$C$782,СВЦЭМ!$A$39:$A$782,$A102,СВЦЭМ!$B$39:$B$782,X$83)+'СЕТ СН'!$H$9+СВЦЭМ!$D$10+'СЕТ СН'!$H$5-'СЕТ СН'!$H$17</f>
        <v>5347.0060428300003</v>
      </c>
      <c r="Y102" s="36">
        <f>SUMIFS(СВЦЭМ!$C$39:$C$782,СВЦЭМ!$A$39:$A$782,$A102,СВЦЭМ!$B$39:$B$782,Y$83)+'СЕТ СН'!$H$9+СВЦЭМ!$D$10+'СЕТ СН'!$H$5-'СЕТ СН'!$H$17</f>
        <v>5437.4816768300007</v>
      </c>
    </row>
    <row r="103" spans="1:25" ht="15.75" x14ac:dyDescent="0.2">
      <c r="A103" s="35">
        <f t="shared" si="2"/>
        <v>45036</v>
      </c>
      <c r="B103" s="36">
        <f>SUMIFS(СВЦЭМ!$C$39:$C$782,СВЦЭМ!$A$39:$A$782,$A103,СВЦЭМ!$B$39:$B$782,B$83)+'СЕТ СН'!$H$9+СВЦЭМ!$D$10+'СЕТ СН'!$H$5-'СЕТ СН'!$H$17</f>
        <v>5421.4817644000004</v>
      </c>
      <c r="C103" s="36">
        <f>SUMIFS(СВЦЭМ!$C$39:$C$782,СВЦЭМ!$A$39:$A$782,$A103,СВЦЭМ!$B$39:$B$782,C$83)+'СЕТ СН'!$H$9+СВЦЭМ!$D$10+'СЕТ СН'!$H$5-'СЕТ СН'!$H$17</f>
        <v>5517.4768791500001</v>
      </c>
      <c r="D103" s="36">
        <f>SUMIFS(СВЦЭМ!$C$39:$C$782,СВЦЭМ!$A$39:$A$782,$A103,СВЦЭМ!$B$39:$B$782,D$83)+'СЕТ СН'!$H$9+СВЦЭМ!$D$10+'СЕТ СН'!$H$5-'СЕТ СН'!$H$17</f>
        <v>5549.5065589799997</v>
      </c>
      <c r="E103" s="36">
        <f>SUMIFS(СВЦЭМ!$C$39:$C$782,СВЦЭМ!$A$39:$A$782,$A103,СВЦЭМ!$B$39:$B$782,E$83)+'СЕТ СН'!$H$9+СВЦЭМ!$D$10+'СЕТ СН'!$H$5-'СЕТ СН'!$H$17</f>
        <v>5545.9867074200001</v>
      </c>
      <c r="F103" s="36">
        <f>SUMIFS(СВЦЭМ!$C$39:$C$782,СВЦЭМ!$A$39:$A$782,$A103,СВЦЭМ!$B$39:$B$782,F$83)+'СЕТ СН'!$H$9+СВЦЭМ!$D$10+'СЕТ СН'!$H$5-'СЕТ СН'!$H$17</f>
        <v>5546.4291471500001</v>
      </c>
      <c r="G103" s="36">
        <f>SUMIFS(СВЦЭМ!$C$39:$C$782,СВЦЭМ!$A$39:$A$782,$A103,СВЦЭМ!$B$39:$B$782,G$83)+'СЕТ СН'!$H$9+СВЦЭМ!$D$10+'СЕТ СН'!$H$5-'СЕТ СН'!$H$17</f>
        <v>5526.3244317099998</v>
      </c>
      <c r="H103" s="36">
        <f>SUMIFS(СВЦЭМ!$C$39:$C$782,СВЦЭМ!$A$39:$A$782,$A103,СВЦЭМ!$B$39:$B$782,H$83)+'СЕТ СН'!$H$9+СВЦЭМ!$D$10+'СЕТ СН'!$H$5-'СЕТ СН'!$H$17</f>
        <v>5423.4844456299998</v>
      </c>
      <c r="I103" s="36">
        <f>SUMIFS(СВЦЭМ!$C$39:$C$782,СВЦЭМ!$A$39:$A$782,$A103,СВЦЭМ!$B$39:$B$782,I$83)+'СЕТ СН'!$H$9+СВЦЭМ!$D$10+'СЕТ СН'!$H$5-'СЕТ СН'!$H$17</f>
        <v>5399.9704784700007</v>
      </c>
      <c r="J103" s="36">
        <f>SUMIFS(СВЦЭМ!$C$39:$C$782,СВЦЭМ!$A$39:$A$782,$A103,СВЦЭМ!$B$39:$B$782,J$83)+'СЕТ СН'!$H$9+СВЦЭМ!$D$10+'СЕТ СН'!$H$5-'СЕТ СН'!$H$17</f>
        <v>5359.9459809600003</v>
      </c>
      <c r="K103" s="36">
        <f>SUMIFS(СВЦЭМ!$C$39:$C$782,СВЦЭМ!$A$39:$A$782,$A103,СВЦЭМ!$B$39:$B$782,K$83)+'СЕТ СН'!$H$9+СВЦЭМ!$D$10+'СЕТ СН'!$H$5-'СЕТ СН'!$H$17</f>
        <v>5294.4936860500002</v>
      </c>
      <c r="L103" s="36">
        <f>SUMIFS(СВЦЭМ!$C$39:$C$782,СВЦЭМ!$A$39:$A$782,$A103,СВЦЭМ!$B$39:$B$782,L$83)+'СЕТ СН'!$H$9+СВЦЭМ!$D$10+'СЕТ СН'!$H$5-'СЕТ СН'!$H$17</f>
        <v>5281.9579562400004</v>
      </c>
      <c r="M103" s="36">
        <f>SUMIFS(СВЦЭМ!$C$39:$C$782,СВЦЭМ!$A$39:$A$782,$A103,СВЦЭМ!$B$39:$B$782,M$83)+'СЕТ СН'!$H$9+СВЦЭМ!$D$10+'СЕТ СН'!$H$5-'СЕТ СН'!$H$17</f>
        <v>5263.8289791300003</v>
      </c>
      <c r="N103" s="36">
        <f>SUMIFS(СВЦЭМ!$C$39:$C$782,СВЦЭМ!$A$39:$A$782,$A103,СВЦЭМ!$B$39:$B$782,N$83)+'СЕТ СН'!$H$9+СВЦЭМ!$D$10+'СЕТ СН'!$H$5-'СЕТ СН'!$H$17</f>
        <v>5283.7628885000004</v>
      </c>
      <c r="O103" s="36">
        <f>SUMIFS(СВЦЭМ!$C$39:$C$782,СВЦЭМ!$A$39:$A$782,$A103,СВЦЭМ!$B$39:$B$782,O$83)+'СЕТ СН'!$H$9+СВЦЭМ!$D$10+'СЕТ СН'!$H$5-'СЕТ СН'!$H$17</f>
        <v>5307.2690567400005</v>
      </c>
      <c r="P103" s="36">
        <f>SUMIFS(СВЦЭМ!$C$39:$C$782,СВЦЭМ!$A$39:$A$782,$A103,СВЦЭМ!$B$39:$B$782,P$83)+'СЕТ СН'!$H$9+СВЦЭМ!$D$10+'СЕТ СН'!$H$5-'СЕТ СН'!$H$17</f>
        <v>5322.3671894899999</v>
      </c>
      <c r="Q103" s="36">
        <f>SUMIFS(СВЦЭМ!$C$39:$C$782,СВЦЭМ!$A$39:$A$782,$A103,СВЦЭМ!$B$39:$B$782,Q$83)+'СЕТ СН'!$H$9+СВЦЭМ!$D$10+'СЕТ СН'!$H$5-'СЕТ СН'!$H$17</f>
        <v>5340.76644356</v>
      </c>
      <c r="R103" s="36">
        <f>SUMIFS(СВЦЭМ!$C$39:$C$782,СВЦЭМ!$A$39:$A$782,$A103,СВЦЭМ!$B$39:$B$782,R$83)+'СЕТ СН'!$H$9+СВЦЭМ!$D$10+'СЕТ СН'!$H$5-'СЕТ СН'!$H$17</f>
        <v>5347.7789430600005</v>
      </c>
      <c r="S103" s="36">
        <f>SUMIFS(СВЦЭМ!$C$39:$C$782,СВЦЭМ!$A$39:$A$782,$A103,СВЦЭМ!$B$39:$B$782,S$83)+'СЕТ СН'!$H$9+СВЦЭМ!$D$10+'СЕТ СН'!$H$5-'СЕТ СН'!$H$17</f>
        <v>5329.3716541600006</v>
      </c>
      <c r="T103" s="36">
        <f>SUMIFS(СВЦЭМ!$C$39:$C$782,СВЦЭМ!$A$39:$A$782,$A103,СВЦЭМ!$B$39:$B$782,T$83)+'СЕТ СН'!$H$9+СВЦЭМ!$D$10+'СЕТ СН'!$H$5-'СЕТ СН'!$H$17</f>
        <v>5305.2132847700004</v>
      </c>
      <c r="U103" s="36">
        <f>SUMIFS(СВЦЭМ!$C$39:$C$782,СВЦЭМ!$A$39:$A$782,$A103,СВЦЭМ!$B$39:$B$782,U$83)+'СЕТ СН'!$H$9+СВЦЭМ!$D$10+'СЕТ СН'!$H$5-'СЕТ СН'!$H$17</f>
        <v>5299.71584162</v>
      </c>
      <c r="V103" s="36">
        <f>SUMIFS(СВЦЭМ!$C$39:$C$782,СВЦЭМ!$A$39:$A$782,$A103,СВЦЭМ!$B$39:$B$782,V$83)+'СЕТ СН'!$H$9+СВЦЭМ!$D$10+'СЕТ СН'!$H$5-'СЕТ СН'!$H$17</f>
        <v>5267.1327114100004</v>
      </c>
      <c r="W103" s="36">
        <f>SUMIFS(СВЦЭМ!$C$39:$C$782,СВЦЭМ!$A$39:$A$782,$A103,СВЦЭМ!$B$39:$B$782,W$83)+'СЕТ СН'!$H$9+СВЦЭМ!$D$10+'СЕТ СН'!$H$5-'СЕТ СН'!$H$17</f>
        <v>5260.0146165599999</v>
      </c>
      <c r="X103" s="36">
        <f>SUMIFS(СВЦЭМ!$C$39:$C$782,СВЦЭМ!$A$39:$A$782,$A103,СВЦЭМ!$B$39:$B$782,X$83)+'СЕТ СН'!$H$9+СВЦЭМ!$D$10+'СЕТ СН'!$H$5-'СЕТ СН'!$H$17</f>
        <v>5307.8741388199996</v>
      </c>
      <c r="Y103" s="36">
        <f>SUMIFS(СВЦЭМ!$C$39:$C$782,СВЦЭМ!$A$39:$A$782,$A103,СВЦЭМ!$B$39:$B$782,Y$83)+'СЕТ СН'!$H$9+СВЦЭМ!$D$10+'СЕТ СН'!$H$5-'СЕТ СН'!$H$17</f>
        <v>5377.8892477200006</v>
      </c>
    </row>
    <row r="104" spans="1:25" ht="15.75" x14ac:dyDescent="0.2">
      <c r="A104" s="35">
        <f t="shared" si="2"/>
        <v>45037</v>
      </c>
      <c r="B104" s="36">
        <f>SUMIFS(СВЦЭМ!$C$39:$C$782,СВЦЭМ!$A$39:$A$782,$A104,СВЦЭМ!$B$39:$B$782,B$83)+'СЕТ СН'!$H$9+СВЦЭМ!$D$10+'СЕТ СН'!$H$5-'СЕТ СН'!$H$17</f>
        <v>5468.3672971699998</v>
      </c>
      <c r="C104" s="36">
        <f>SUMIFS(СВЦЭМ!$C$39:$C$782,СВЦЭМ!$A$39:$A$782,$A104,СВЦЭМ!$B$39:$B$782,C$83)+'СЕТ СН'!$H$9+СВЦЭМ!$D$10+'СЕТ СН'!$H$5-'СЕТ СН'!$H$17</f>
        <v>5533.7945642699997</v>
      </c>
      <c r="D104" s="36">
        <f>SUMIFS(СВЦЭМ!$C$39:$C$782,СВЦЭМ!$A$39:$A$782,$A104,СВЦЭМ!$B$39:$B$782,D$83)+'СЕТ СН'!$H$9+СВЦЭМ!$D$10+'СЕТ СН'!$H$5-'СЕТ СН'!$H$17</f>
        <v>5555.29638471</v>
      </c>
      <c r="E104" s="36">
        <f>SUMIFS(СВЦЭМ!$C$39:$C$782,СВЦЭМ!$A$39:$A$782,$A104,СВЦЭМ!$B$39:$B$782,E$83)+'СЕТ СН'!$H$9+СВЦЭМ!$D$10+'СЕТ СН'!$H$5-'СЕТ СН'!$H$17</f>
        <v>5569.5380503599999</v>
      </c>
      <c r="F104" s="36">
        <f>SUMIFS(СВЦЭМ!$C$39:$C$782,СВЦЭМ!$A$39:$A$782,$A104,СВЦЭМ!$B$39:$B$782,F$83)+'СЕТ СН'!$H$9+СВЦЭМ!$D$10+'СЕТ СН'!$H$5-'СЕТ СН'!$H$17</f>
        <v>5579.61134545</v>
      </c>
      <c r="G104" s="36">
        <f>SUMIFS(СВЦЭМ!$C$39:$C$782,СВЦЭМ!$A$39:$A$782,$A104,СВЦЭМ!$B$39:$B$782,G$83)+'СЕТ СН'!$H$9+СВЦЭМ!$D$10+'СЕТ СН'!$H$5-'СЕТ СН'!$H$17</f>
        <v>5561.00600596</v>
      </c>
      <c r="H104" s="36">
        <f>SUMIFS(СВЦЭМ!$C$39:$C$782,СВЦЭМ!$A$39:$A$782,$A104,СВЦЭМ!$B$39:$B$782,H$83)+'СЕТ СН'!$H$9+СВЦЭМ!$D$10+'СЕТ СН'!$H$5-'СЕТ СН'!$H$17</f>
        <v>5511.65612994</v>
      </c>
      <c r="I104" s="36">
        <f>SUMIFS(СВЦЭМ!$C$39:$C$782,СВЦЭМ!$A$39:$A$782,$A104,СВЦЭМ!$B$39:$B$782,I$83)+'СЕТ СН'!$H$9+СВЦЭМ!$D$10+'СЕТ СН'!$H$5-'СЕТ СН'!$H$17</f>
        <v>5405.0305224000003</v>
      </c>
      <c r="J104" s="36">
        <f>SUMIFS(СВЦЭМ!$C$39:$C$782,СВЦЭМ!$A$39:$A$782,$A104,СВЦЭМ!$B$39:$B$782,J$83)+'СЕТ СН'!$H$9+СВЦЭМ!$D$10+'СЕТ СН'!$H$5-'СЕТ СН'!$H$17</f>
        <v>5401.9050016500005</v>
      </c>
      <c r="K104" s="36">
        <f>SUMIFS(СВЦЭМ!$C$39:$C$782,СВЦЭМ!$A$39:$A$782,$A104,СВЦЭМ!$B$39:$B$782,K$83)+'СЕТ СН'!$H$9+СВЦЭМ!$D$10+'СЕТ СН'!$H$5-'СЕТ СН'!$H$17</f>
        <v>5380.3137771600004</v>
      </c>
      <c r="L104" s="36">
        <f>SUMIFS(СВЦЭМ!$C$39:$C$782,СВЦЭМ!$A$39:$A$782,$A104,СВЦЭМ!$B$39:$B$782,L$83)+'СЕТ СН'!$H$9+СВЦЭМ!$D$10+'СЕТ СН'!$H$5-'СЕТ СН'!$H$17</f>
        <v>5341.5900927900002</v>
      </c>
      <c r="M104" s="36">
        <f>SUMIFS(СВЦЭМ!$C$39:$C$782,СВЦЭМ!$A$39:$A$782,$A104,СВЦЭМ!$B$39:$B$782,M$83)+'СЕТ СН'!$H$9+СВЦЭМ!$D$10+'СЕТ СН'!$H$5-'СЕТ СН'!$H$17</f>
        <v>5366.4149220700001</v>
      </c>
      <c r="N104" s="36">
        <f>SUMIFS(СВЦЭМ!$C$39:$C$782,СВЦЭМ!$A$39:$A$782,$A104,СВЦЭМ!$B$39:$B$782,N$83)+'СЕТ СН'!$H$9+СВЦЭМ!$D$10+'СЕТ СН'!$H$5-'СЕТ СН'!$H$17</f>
        <v>5386.7500504500003</v>
      </c>
      <c r="O104" s="36">
        <f>SUMIFS(СВЦЭМ!$C$39:$C$782,СВЦЭМ!$A$39:$A$782,$A104,СВЦЭМ!$B$39:$B$782,O$83)+'СЕТ СН'!$H$9+СВЦЭМ!$D$10+'СЕТ СН'!$H$5-'СЕТ СН'!$H$17</f>
        <v>5398.0906039199999</v>
      </c>
      <c r="P104" s="36">
        <f>SUMIFS(СВЦЭМ!$C$39:$C$782,СВЦЭМ!$A$39:$A$782,$A104,СВЦЭМ!$B$39:$B$782,P$83)+'СЕТ СН'!$H$9+СВЦЭМ!$D$10+'СЕТ СН'!$H$5-'СЕТ СН'!$H$17</f>
        <v>5412.2171477100001</v>
      </c>
      <c r="Q104" s="36">
        <f>SUMIFS(СВЦЭМ!$C$39:$C$782,СВЦЭМ!$A$39:$A$782,$A104,СВЦЭМ!$B$39:$B$782,Q$83)+'СЕТ СН'!$H$9+СВЦЭМ!$D$10+'СЕТ СН'!$H$5-'СЕТ СН'!$H$17</f>
        <v>5419.6600147200006</v>
      </c>
      <c r="R104" s="36">
        <f>SUMIFS(СВЦЭМ!$C$39:$C$782,СВЦЭМ!$A$39:$A$782,$A104,СВЦЭМ!$B$39:$B$782,R$83)+'СЕТ СН'!$H$9+СВЦЭМ!$D$10+'СЕТ СН'!$H$5-'СЕТ СН'!$H$17</f>
        <v>5414.3097989100006</v>
      </c>
      <c r="S104" s="36">
        <f>SUMIFS(СВЦЭМ!$C$39:$C$782,СВЦЭМ!$A$39:$A$782,$A104,СВЦЭМ!$B$39:$B$782,S$83)+'СЕТ СН'!$H$9+СВЦЭМ!$D$10+'СЕТ СН'!$H$5-'СЕТ СН'!$H$17</f>
        <v>5393.2038401200007</v>
      </c>
      <c r="T104" s="36">
        <f>SUMIFS(СВЦЭМ!$C$39:$C$782,СВЦЭМ!$A$39:$A$782,$A104,СВЦЭМ!$B$39:$B$782,T$83)+'СЕТ СН'!$H$9+СВЦЭМ!$D$10+'СЕТ СН'!$H$5-'СЕТ СН'!$H$17</f>
        <v>5381.5908990099997</v>
      </c>
      <c r="U104" s="36">
        <f>SUMIFS(СВЦЭМ!$C$39:$C$782,СВЦЭМ!$A$39:$A$782,$A104,СВЦЭМ!$B$39:$B$782,U$83)+'СЕТ СН'!$H$9+СВЦЭМ!$D$10+'СЕТ СН'!$H$5-'СЕТ СН'!$H$17</f>
        <v>5361.5451540800004</v>
      </c>
      <c r="V104" s="36">
        <f>SUMIFS(СВЦЭМ!$C$39:$C$782,СВЦЭМ!$A$39:$A$782,$A104,СВЦЭМ!$B$39:$B$782,V$83)+'СЕТ СН'!$H$9+СВЦЭМ!$D$10+'СЕТ СН'!$H$5-'СЕТ СН'!$H$17</f>
        <v>5316.8744632100006</v>
      </c>
      <c r="W104" s="36">
        <f>SUMIFS(СВЦЭМ!$C$39:$C$782,СВЦЭМ!$A$39:$A$782,$A104,СВЦЭМ!$B$39:$B$782,W$83)+'СЕТ СН'!$H$9+СВЦЭМ!$D$10+'СЕТ СН'!$H$5-'СЕТ СН'!$H$17</f>
        <v>5313.7209667799998</v>
      </c>
      <c r="X104" s="36">
        <f>SUMIFS(СВЦЭМ!$C$39:$C$782,СВЦЭМ!$A$39:$A$782,$A104,СВЦЭМ!$B$39:$B$782,X$83)+'СЕТ СН'!$H$9+СВЦЭМ!$D$10+'СЕТ СН'!$H$5-'СЕТ СН'!$H$17</f>
        <v>5371.2855101700006</v>
      </c>
      <c r="Y104" s="36">
        <f>SUMIFS(СВЦЭМ!$C$39:$C$782,СВЦЭМ!$A$39:$A$782,$A104,СВЦЭМ!$B$39:$B$782,Y$83)+'СЕТ СН'!$H$9+СВЦЭМ!$D$10+'СЕТ СН'!$H$5-'СЕТ СН'!$H$17</f>
        <v>5429.5264988700001</v>
      </c>
    </row>
    <row r="105" spans="1:25" ht="15.75" x14ac:dyDescent="0.2">
      <c r="A105" s="35">
        <f t="shared" si="2"/>
        <v>45038</v>
      </c>
      <c r="B105" s="36">
        <f>SUMIFS(СВЦЭМ!$C$39:$C$782,СВЦЭМ!$A$39:$A$782,$A105,СВЦЭМ!$B$39:$B$782,B$83)+'СЕТ СН'!$H$9+СВЦЭМ!$D$10+'СЕТ СН'!$H$5-'СЕТ СН'!$H$17</f>
        <v>5376.9207250600002</v>
      </c>
      <c r="C105" s="36">
        <f>SUMIFS(СВЦЭМ!$C$39:$C$782,СВЦЭМ!$A$39:$A$782,$A105,СВЦЭМ!$B$39:$B$782,C$83)+'СЕТ СН'!$H$9+СВЦЭМ!$D$10+'СЕТ СН'!$H$5-'СЕТ СН'!$H$17</f>
        <v>5438.9695327099998</v>
      </c>
      <c r="D105" s="36">
        <f>SUMIFS(СВЦЭМ!$C$39:$C$782,СВЦЭМ!$A$39:$A$782,$A105,СВЦЭМ!$B$39:$B$782,D$83)+'СЕТ СН'!$H$9+СВЦЭМ!$D$10+'СЕТ СН'!$H$5-'СЕТ СН'!$H$17</f>
        <v>5479.4190749400004</v>
      </c>
      <c r="E105" s="36">
        <f>SUMIFS(СВЦЭМ!$C$39:$C$782,СВЦЭМ!$A$39:$A$782,$A105,СВЦЭМ!$B$39:$B$782,E$83)+'СЕТ СН'!$H$9+СВЦЭМ!$D$10+'СЕТ СН'!$H$5-'СЕТ СН'!$H$17</f>
        <v>5483.3845189900003</v>
      </c>
      <c r="F105" s="36">
        <f>SUMIFS(СВЦЭМ!$C$39:$C$782,СВЦЭМ!$A$39:$A$782,$A105,СВЦЭМ!$B$39:$B$782,F$83)+'СЕТ СН'!$H$9+СВЦЭМ!$D$10+'СЕТ СН'!$H$5-'СЕТ СН'!$H$17</f>
        <v>5490.6404566500005</v>
      </c>
      <c r="G105" s="36">
        <f>SUMIFS(СВЦЭМ!$C$39:$C$782,СВЦЭМ!$A$39:$A$782,$A105,СВЦЭМ!$B$39:$B$782,G$83)+'СЕТ СН'!$H$9+СВЦЭМ!$D$10+'СЕТ СН'!$H$5-'СЕТ СН'!$H$17</f>
        <v>5484.7099435199998</v>
      </c>
      <c r="H105" s="36">
        <f>SUMIFS(СВЦЭМ!$C$39:$C$782,СВЦЭМ!$A$39:$A$782,$A105,СВЦЭМ!$B$39:$B$782,H$83)+'СЕТ СН'!$H$9+СВЦЭМ!$D$10+'СЕТ СН'!$H$5-'СЕТ СН'!$H$17</f>
        <v>5456.4434364700001</v>
      </c>
      <c r="I105" s="36">
        <f>SUMIFS(СВЦЭМ!$C$39:$C$782,СВЦЭМ!$A$39:$A$782,$A105,СВЦЭМ!$B$39:$B$782,I$83)+'СЕТ СН'!$H$9+СВЦЭМ!$D$10+'СЕТ СН'!$H$5-'СЕТ СН'!$H$17</f>
        <v>5392.5680115800005</v>
      </c>
      <c r="J105" s="36">
        <f>SUMIFS(СВЦЭМ!$C$39:$C$782,СВЦЭМ!$A$39:$A$782,$A105,СВЦЭМ!$B$39:$B$782,J$83)+'СЕТ СН'!$H$9+СВЦЭМ!$D$10+'СЕТ СН'!$H$5-'СЕТ СН'!$H$17</f>
        <v>5330.21253789</v>
      </c>
      <c r="K105" s="36">
        <f>SUMIFS(СВЦЭМ!$C$39:$C$782,СВЦЭМ!$A$39:$A$782,$A105,СВЦЭМ!$B$39:$B$782,K$83)+'СЕТ СН'!$H$9+СВЦЭМ!$D$10+'СЕТ СН'!$H$5-'СЕТ СН'!$H$17</f>
        <v>5276.2917611700004</v>
      </c>
      <c r="L105" s="36">
        <f>SUMIFS(СВЦЭМ!$C$39:$C$782,СВЦЭМ!$A$39:$A$782,$A105,СВЦЭМ!$B$39:$B$782,L$83)+'СЕТ СН'!$H$9+СВЦЭМ!$D$10+'СЕТ СН'!$H$5-'СЕТ СН'!$H$17</f>
        <v>5263.4268118800001</v>
      </c>
      <c r="M105" s="36">
        <f>SUMIFS(СВЦЭМ!$C$39:$C$782,СВЦЭМ!$A$39:$A$782,$A105,СВЦЭМ!$B$39:$B$782,M$83)+'СЕТ СН'!$H$9+СВЦЭМ!$D$10+'СЕТ СН'!$H$5-'СЕТ СН'!$H$17</f>
        <v>5275.8586292800001</v>
      </c>
      <c r="N105" s="36">
        <f>SUMIFS(СВЦЭМ!$C$39:$C$782,СВЦЭМ!$A$39:$A$782,$A105,СВЦЭМ!$B$39:$B$782,N$83)+'СЕТ СН'!$H$9+СВЦЭМ!$D$10+'СЕТ СН'!$H$5-'СЕТ СН'!$H$17</f>
        <v>5290.4725406400003</v>
      </c>
      <c r="O105" s="36">
        <f>SUMIFS(СВЦЭМ!$C$39:$C$782,СВЦЭМ!$A$39:$A$782,$A105,СВЦЭМ!$B$39:$B$782,O$83)+'СЕТ СН'!$H$9+СВЦЭМ!$D$10+'СЕТ СН'!$H$5-'СЕТ СН'!$H$17</f>
        <v>5300.3236659600007</v>
      </c>
      <c r="P105" s="36">
        <f>SUMIFS(СВЦЭМ!$C$39:$C$782,СВЦЭМ!$A$39:$A$782,$A105,СВЦЭМ!$B$39:$B$782,P$83)+'СЕТ СН'!$H$9+СВЦЭМ!$D$10+'СЕТ СН'!$H$5-'СЕТ СН'!$H$17</f>
        <v>5316.7098633100004</v>
      </c>
      <c r="Q105" s="36">
        <f>SUMIFS(СВЦЭМ!$C$39:$C$782,СВЦЭМ!$A$39:$A$782,$A105,СВЦЭМ!$B$39:$B$782,Q$83)+'СЕТ СН'!$H$9+СВЦЭМ!$D$10+'СЕТ СН'!$H$5-'СЕТ СН'!$H$17</f>
        <v>5326.7908486300003</v>
      </c>
      <c r="R105" s="36">
        <f>SUMIFS(СВЦЭМ!$C$39:$C$782,СВЦЭМ!$A$39:$A$782,$A105,СВЦЭМ!$B$39:$B$782,R$83)+'СЕТ СН'!$H$9+СВЦЭМ!$D$10+'СЕТ СН'!$H$5-'СЕТ СН'!$H$17</f>
        <v>5331.9690491300007</v>
      </c>
      <c r="S105" s="36">
        <f>SUMIFS(СВЦЭМ!$C$39:$C$782,СВЦЭМ!$A$39:$A$782,$A105,СВЦЭМ!$B$39:$B$782,S$83)+'СЕТ СН'!$H$9+СВЦЭМ!$D$10+'СЕТ СН'!$H$5-'СЕТ СН'!$H$17</f>
        <v>5309.1980575300004</v>
      </c>
      <c r="T105" s="36">
        <f>SUMIFS(СВЦЭМ!$C$39:$C$782,СВЦЭМ!$A$39:$A$782,$A105,СВЦЭМ!$B$39:$B$782,T$83)+'СЕТ СН'!$H$9+СВЦЭМ!$D$10+'СЕТ СН'!$H$5-'СЕТ СН'!$H$17</f>
        <v>5272.3277263600003</v>
      </c>
      <c r="U105" s="36">
        <f>SUMIFS(СВЦЭМ!$C$39:$C$782,СВЦЭМ!$A$39:$A$782,$A105,СВЦЭМ!$B$39:$B$782,U$83)+'СЕТ СН'!$H$9+СВЦЭМ!$D$10+'СЕТ СН'!$H$5-'СЕТ СН'!$H$17</f>
        <v>5269.97784486</v>
      </c>
      <c r="V105" s="36">
        <f>SUMIFS(СВЦЭМ!$C$39:$C$782,СВЦЭМ!$A$39:$A$782,$A105,СВЦЭМ!$B$39:$B$782,V$83)+'СЕТ СН'!$H$9+СВЦЭМ!$D$10+'СЕТ СН'!$H$5-'СЕТ СН'!$H$17</f>
        <v>5225.9978816900002</v>
      </c>
      <c r="W105" s="36">
        <f>SUMIFS(СВЦЭМ!$C$39:$C$782,СВЦЭМ!$A$39:$A$782,$A105,СВЦЭМ!$B$39:$B$782,W$83)+'СЕТ СН'!$H$9+СВЦЭМ!$D$10+'СЕТ СН'!$H$5-'СЕТ СН'!$H$17</f>
        <v>5227.0427085700003</v>
      </c>
      <c r="X105" s="36">
        <f>SUMIFS(СВЦЭМ!$C$39:$C$782,СВЦЭМ!$A$39:$A$782,$A105,СВЦЭМ!$B$39:$B$782,X$83)+'СЕТ СН'!$H$9+СВЦЭМ!$D$10+'СЕТ СН'!$H$5-'СЕТ СН'!$H$17</f>
        <v>5261.9489389400005</v>
      </c>
      <c r="Y105" s="36">
        <f>SUMIFS(СВЦЭМ!$C$39:$C$782,СВЦЭМ!$A$39:$A$782,$A105,СВЦЭМ!$B$39:$B$782,Y$83)+'СЕТ СН'!$H$9+СВЦЭМ!$D$10+'СЕТ СН'!$H$5-'СЕТ СН'!$H$17</f>
        <v>5323.9492246099999</v>
      </c>
    </row>
    <row r="106" spans="1:25" ht="15.75" x14ac:dyDescent="0.2">
      <c r="A106" s="35">
        <f t="shared" si="2"/>
        <v>45039</v>
      </c>
      <c r="B106" s="36">
        <f>SUMIFS(СВЦЭМ!$C$39:$C$782,СВЦЭМ!$A$39:$A$782,$A106,СВЦЭМ!$B$39:$B$782,B$83)+'СЕТ СН'!$H$9+СВЦЭМ!$D$10+'СЕТ СН'!$H$5-'СЕТ СН'!$H$17</f>
        <v>5399.3009168300005</v>
      </c>
      <c r="C106" s="36">
        <f>SUMIFS(СВЦЭМ!$C$39:$C$782,СВЦЭМ!$A$39:$A$782,$A106,СВЦЭМ!$B$39:$B$782,C$83)+'СЕТ СН'!$H$9+СВЦЭМ!$D$10+'СЕТ СН'!$H$5-'СЕТ СН'!$H$17</f>
        <v>5420.0547574400007</v>
      </c>
      <c r="D106" s="36">
        <f>SUMIFS(СВЦЭМ!$C$39:$C$782,СВЦЭМ!$A$39:$A$782,$A106,СВЦЭМ!$B$39:$B$782,D$83)+'СЕТ СН'!$H$9+СВЦЭМ!$D$10+'СЕТ СН'!$H$5-'СЕТ СН'!$H$17</f>
        <v>5423.0850293200001</v>
      </c>
      <c r="E106" s="36">
        <f>SUMIFS(СВЦЭМ!$C$39:$C$782,СВЦЭМ!$A$39:$A$782,$A106,СВЦЭМ!$B$39:$B$782,E$83)+'СЕТ СН'!$H$9+СВЦЭМ!$D$10+'СЕТ СН'!$H$5-'СЕТ СН'!$H$17</f>
        <v>5478.5562257399997</v>
      </c>
      <c r="F106" s="36">
        <f>SUMIFS(СВЦЭМ!$C$39:$C$782,СВЦЭМ!$A$39:$A$782,$A106,СВЦЭМ!$B$39:$B$782,F$83)+'СЕТ СН'!$H$9+СВЦЭМ!$D$10+'СЕТ СН'!$H$5-'СЕТ СН'!$H$17</f>
        <v>5476.3353947800006</v>
      </c>
      <c r="G106" s="36">
        <f>SUMIFS(СВЦЭМ!$C$39:$C$782,СВЦЭМ!$A$39:$A$782,$A106,СВЦЭМ!$B$39:$B$782,G$83)+'СЕТ СН'!$H$9+СВЦЭМ!$D$10+'СЕТ СН'!$H$5-'СЕТ СН'!$H$17</f>
        <v>5418.7993214400003</v>
      </c>
      <c r="H106" s="36">
        <f>SUMIFS(СВЦЭМ!$C$39:$C$782,СВЦЭМ!$A$39:$A$782,$A106,СВЦЭМ!$B$39:$B$782,H$83)+'СЕТ СН'!$H$9+СВЦЭМ!$D$10+'СЕТ СН'!$H$5-'СЕТ СН'!$H$17</f>
        <v>5430.3221290700003</v>
      </c>
      <c r="I106" s="36">
        <f>SUMIFS(СВЦЭМ!$C$39:$C$782,СВЦЭМ!$A$39:$A$782,$A106,СВЦЭМ!$B$39:$B$782,I$83)+'СЕТ СН'!$H$9+СВЦЭМ!$D$10+'СЕТ СН'!$H$5-'СЕТ СН'!$H$17</f>
        <v>5405.1755619200003</v>
      </c>
      <c r="J106" s="36">
        <f>SUMIFS(СВЦЭМ!$C$39:$C$782,СВЦЭМ!$A$39:$A$782,$A106,СВЦЭМ!$B$39:$B$782,J$83)+'СЕТ СН'!$H$9+СВЦЭМ!$D$10+'СЕТ СН'!$H$5-'СЕТ СН'!$H$17</f>
        <v>5366.24771667</v>
      </c>
      <c r="K106" s="36">
        <f>SUMIFS(СВЦЭМ!$C$39:$C$782,СВЦЭМ!$A$39:$A$782,$A106,СВЦЭМ!$B$39:$B$782,K$83)+'СЕТ СН'!$H$9+СВЦЭМ!$D$10+'СЕТ СН'!$H$5-'СЕТ СН'!$H$17</f>
        <v>5309.5432512200005</v>
      </c>
      <c r="L106" s="36">
        <f>SUMIFS(СВЦЭМ!$C$39:$C$782,СВЦЭМ!$A$39:$A$782,$A106,СВЦЭМ!$B$39:$B$782,L$83)+'СЕТ СН'!$H$9+СВЦЭМ!$D$10+'СЕТ СН'!$H$5-'СЕТ СН'!$H$17</f>
        <v>5283.8137091200006</v>
      </c>
      <c r="M106" s="36">
        <f>SUMIFS(СВЦЭМ!$C$39:$C$782,СВЦЭМ!$A$39:$A$782,$A106,СВЦЭМ!$B$39:$B$782,M$83)+'СЕТ СН'!$H$9+СВЦЭМ!$D$10+'СЕТ СН'!$H$5-'СЕТ СН'!$H$17</f>
        <v>5282.0809350700001</v>
      </c>
      <c r="N106" s="36">
        <f>SUMIFS(СВЦЭМ!$C$39:$C$782,СВЦЭМ!$A$39:$A$782,$A106,СВЦЭМ!$B$39:$B$782,N$83)+'СЕТ СН'!$H$9+СВЦЭМ!$D$10+'СЕТ СН'!$H$5-'СЕТ СН'!$H$17</f>
        <v>5292.7648270200007</v>
      </c>
      <c r="O106" s="36">
        <f>SUMIFS(СВЦЭМ!$C$39:$C$782,СВЦЭМ!$A$39:$A$782,$A106,СВЦЭМ!$B$39:$B$782,O$83)+'СЕТ СН'!$H$9+СВЦЭМ!$D$10+'СЕТ СН'!$H$5-'СЕТ СН'!$H$17</f>
        <v>5320.0956368500001</v>
      </c>
      <c r="P106" s="36">
        <f>SUMIFS(СВЦЭМ!$C$39:$C$782,СВЦЭМ!$A$39:$A$782,$A106,СВЦЭМ!$B$39:$B$782,P$83)+'СЕТ СН'!$H$9+СВЦЭМ!$D$10+'СЕТ СН'!$H$5-'СЕТ СН'!$H$17</f>
        <v>5332.2236582799997</v>
      </c>
      <c r="Q106" s="36">
        <f>SUMIFS(СВЦЭМ!$C$39:$C$782,СВЦЭМ!$A$39:$A$782,$A106,СВЦЭМ!$B$39:$B$782,Q$83)+'СЕТ СН'!$H$9+СВЦЭМ!$D$10+'СЕТ СН'!$H$5-'СЕТ СН'!$H$17</f>
        <v>5339.7954152600005</v>
      </c>
      <c r="R106" s="36">
        <f>SUMIFS(СВЦЭМ!$C$39:$C$782,СВЦЭМ!$A$39:$A$782,$A106,СВЦЭМ!$B$39:$B$782,R$83)+'СЕТ СН'!$H$9+СВЦЭМ!$D$10+'СЕТ СН'!$H$5-'СЕТ СН'!$H$17</f>
        <v>5333.1863919500001</v>
      </c>
      <c r="S106" s="36">
        <f>SUMIFS(СВЦЭМ!$C$39:$C$782,СВЦЭМ!$A$39:$A$782,$A106,СВЦЭМ!$B$39:$B$782,S$83)+'СЕТ СН'!$H$9+СВЦЭМ!$D$10+'СЕТ СН'!$H$5-'СЕТ СН'!$H$17</f>
        <v>5314.4148304</v>
      </c>
      <c r="T106" s="36">
        <f>SUMIFS(СВЦЭМ!$C$39:$C$782,СВЦЭМ!$A$39:$A$782,$A106,СВЦЭМ!$B$39:$B$782,T$83)+'СЕТ СН'!$H$9+СВЦЭМ!$D$10+'СЕТ СН'!$H$5-'СЕТ СН'!$H$17</f>
        <v>5291.09400525</v>
      </c>
      <c r="U106" s="36">
        <f>SUMIFS(СВЦЭМ!$C$39:$C$782,СВЦЭМ!$A$39:$A$782,$A106,СВЦЭМ!$B$39:$B$782,U$83)+'СЕТ СН'!$H$9+СВЦЭМ!$D$10+'СЕТ СН'!$H$5-'СЕТ СН'!$H$17</f>
        <v>5282.61284497</v>
      </c>
      <c r="V106" s="36">
        <f>SUMIFS(СВЦЭМ!$C$39:$C$782,СВЦЭМ!$A$39:$A$782,$A106,СВЦЭМ!$B$39:$B$782,V$83)+'СЕТ СН'!$H$9+СВЦЭМ!$D$10+'СЕТ СН'!$H$5-'СЕТ СН'!$H$17</f>
        <v>5242.6262576099998</v>
      </c>
      <c r="W106" s="36">
        <f>SUMIFS(СВЦЭМ!$C$39:$C$782,СВЦЭМ!$A$39:$A$782,$A106,СВЦЭМ!$B$39:$B$782,W$83)+'СЕТ СН'!$H$9+СВЦЭМ!$D$10+'СЕТ СН'!$H$5-'СЕТ СН'!$H$17</f>
        <v>5231.4990622200003</v>
      </c>
      <c r="X106" s="36">
        <f>SUMIFS(СВЦЭМ!$C$39:$C$782,СВЦЭМ!$A$39:$A$782,$A106,СВЦЭМ!$B$39:$B$782,X$83)+'СЕТ СН'!$H$9+СВЦЭМ!$D$10+'СЕТ СН'!$H$5-'СЕТ СН'!$H$17</f>
        <v>5263.6752577900006</v>
      </c>
      <c r="Y106" s="36">
        <f>SUMIFS(СВЦЭМ!$C$39:$C$782,СВЦЭМ!$A$39:$A$782,$A106,СВЦЭМ!$B$39:$B$782,Y$83)+'СЕТ СН'!$H$9+СВЦЭМ!$D$10+'СЕТ СН'!$H$5-'СЕТ СН'!$H$17</f>
        <v>5326.4648594299997</v>
      </c>
    </row>
    <row r="107" spans="1:25" ht="15.75" x14ac:dyDescent="0.2">
      <c r="A107" s="35">
        <f t="shared" si="2"/>
        <v>45040</v>
      </c>
      <c r="B107" s="36">
        <f>SUMIFS(СВЦЭМ!$C$39:$C$782,СВЦЭМ!$A$39:$A$782,$A107,СВЦЭМ!$B$39:$B$782,B$83)+'СЕТ СН'!$H$9+СВЦЭМ!$D$10+'СЕТ СН'!$H$5-'СЕТ СН'!$H$17</f>
        <v>5330.3772172300005</v>
      </c>
      <c r="C107" s="36">
        <f>SUMIFS(СВЦЭМ!$C$39:$C$782,СВЦЭМ!$A$39:$A$782,$A107,СВЦЭМ!$B$39:$B$782,C$83)+'СЕТ СН'!$H$9+СВЦЭМ!$D$10+'СЕТ СН'!$H$5-'СЕТ СН'!$H$17</f>
        <v>5392.59505033</v>
      </c>
      <c r="D107" s="36">
        <f>SUMIFS(СВЦЭМ!$C$39:$C$782,СВЦЭМ!$A$39:$A$782,$A107,СВЦЭМ!$B$39:$B$782,D$83)+'СЕТ СН'!$H$9+СВЦЭМ!$D$10+'СЕТ СН'!$H$5-'СЕТ СН'!$H$17</f>
        <v>5411.4857029499999</v>
      </c>
      <c r="E107" s="36">
        <f>SUMIFS(СВЦЭМ!$C$39:$C$782,СВЦЭМ!$A$39:$A$782,$A107,СВЦЭМ!$B$39:$B$782,E$83)+'СЕТ СН'!$H$9+СВЦЭМ!$D$10+'СЕТ СН'!$H$5-'СЕТ СН'!$H$17</f>
        <v>5424.7342607800001</v>
      </c>
      <c r="F107" s="36">
        <f>SUMIFS(СВЦЭМ!$C$39:$C$782,СВЦЭМ!$A$39:$A$782,$A107,СВЦЭМ!$B$39:$B$782,F$83)+'СЕТ СН'!$H$9+СВЦЭМ!$D$10+'СЕТ СН'!$H$5-'СЕТ СН'!$H$17</f>
        <v>5425.2385304400004</v>
      </c>
      <c r="G107" s="36">
        <f>SUMIFS(СВЦЭМ!$C$39:$C$782,СВЦЭМ!$A$39:$A$782,$A107,СВЦЭМ!$B$39:$B$782,G$83)+'СЕТ СН'!$H$9+СВЦЭМ!$D$10+'СЕТ СН'!$H$5-'СЕТ СН'!$H$17</f>
        <v>5400.9418430700007</v>
      </c>
      <c r="H107" s="36">
        <f>SUMIFS(СВЦЭМ!$C$39:$C$782,СВЦЭМ!$A$39:$A$782,$A107,СВЦЭМ!$B$39:$B$782,H$83)+'СЕТ СН'!$H$9+СВЦЭМ!$D$10+'СЕТ СН'!$H$5-'СЕТ СН'!$H$17</f>
        <v>5408.6457756199998</v>
      </c>
      <c r="I107" s="36">
        <f>SUMIFS(СВЦЭМ!$C$39:$C$782,СВЦЭМ!$A$39:$A$782,$A107,СВЦЭМ!$B$39:$B$782,I$83)+'СЕТ СН'!$H$9+СВЦЭМ!$D$10+'СЕТ СН'!$H$5-'СЕТ СН'!$H$17</f>
        <v>5266.0218352600004</v>
      </c>
      <c r="J107" s="36">
        <f>SUMIFS(СВЦЭМ!$C$39:$C$782,СВЦЭМ!$A$39:$A$782,$A107,СВЦЭМ!$B$39:$B$782,J$83)+'СЕТ СН'!$H$9+СВЦЭМ!$D$10+'СЕТ СН'!$H$5-'СЕТ СН'!$H$17</f>
        <v>5241.00483472</v>
      </c>
      <c r="K107" s="36">
        <f>SUMIFS(СВЦЭМ!$C$39:$C$782,СВЦЭМ!$A$39:$A$782,$A107,СВЦЭМ!$B$39:$B$782,K$83)+'СЕТ СН'!$H$9+СВЦЭМ!$D$10+'СЕТ СН'!$H$5-'СЕТ СН'!$H$17</f>
        <v>5203.5730541900002</v>
      </c>
      <c r="L107" s="36">
        <f>SUMIFS(СВЦЭМ!$C$39:$C$782,СВЦЭМ!$A$39:$A$782,$A107,СВЦЭМ!$B$39:$B$782,L$83)+'СЕТ СН'!$H$9+СВЦЭМ!$D$10+'СЕТ СН'!$H$5-'СЕТ СН'!$H$17</f>
        <v>5180.9992720099999</v>
      </c>
      <c r="M107" s="36">
        <f>SUMIFS(СВЦЭМ!$C$39:$C$782,СВЦЭМ!$A$39:$A$782,$A107,СВЦЭМ!$B$39:$B$782,M$83)+'СЕТ СН'!$H$9+СВЦЭМ!$D$10+'СЕТ СН'!$H$5-'СЕТ СН'!$H$17</f>
        <v>5206.8278814700006</v>
      </c>
      <c r="N107" s="36">
        <f>SUMIFS(СВЦЭМ!$C$39:$C$782,СВЦЭМ!$A$39:$A$782,$A107,СВЦЭМ!$B$39:$B$782,N$83)+'СЕТ СН'!$H$9+СВЦЭМ!$D$10+'СЕТ СН'!$H$5-'СЕТ СН'!$H$17</f>
        <v>5228.0995644100003</v>
      </c>
      <c r="O107" s="36">
        <f>SUMIFS(СВЦЭМ!$C$39:$C$782,СВЦЭМ!$A$39:$A$782,$A107,СВЦЭМ!$B$39:$B$782,O$83)+'СЕТ СН'!$H$9+СВЦЭМ!$D$10+'СЕТ СН'!$H$5-'СЕТ СН'!$H$17</f>
        <v>5240.9241548999998</v>
      </c>
      <c r="P107" s="36">
        <f>SUMIFS(СВЦЭМ!$C$39:$C$782,СВЦЭМ!$A$39:$A$782,$A107,СВЦЭМ!$B$39:$B$782,P$83)+'СЕТ СН'!$H$9+СВЦЭМ!$D$10+'СЕТ СН'!$H$5-'СЕТ СН'!$H$17</f>
        <v>5277.8561760000002</v>
      </c>
      <c r="Q107" s="36">
        <f>SUMIFS(СВЦЭМ!$C$39:$C$782,СВЦЭМ!$A$39:$A$782,$A107,СВЦЭМ!$B$39:$B$782,Q$83)+'СЕТ СН'!$H$9+СВЦЭМ!$D$10+'СЕТ СН'!$H$5-'СЕТ СН'!$H$17</f>
        <v>5281.8169005899999</v>
      </c>
      <c r="R107" s="36">
        <f>SUMIFS(СВЦЭМ!$C$39:$C$782,СВЦЭМ!$A$39:$A$782,$A107,СВЦЭМ!$B$39:$B$782,R$83)+'СЕТ СН'!$H$9+СВЦЭМ!$D$10+'СЕТ СН'!$H$5-'СЕТ СН'!$H$17</f>
        <v>5291.4675453099999</v>
      </c>
      <c r="S107" s="36">
        <f>SUMIFS(СВЦЭМ!$C$39:$C$782,СВЦЭМ!$A$39:$A$782,$A107,СВЦЭМ!$B$39:$B$782,S$83)+'СЕТ СН'!$H$9+СВЦЭМ!$D$10+'СЕТ СН'!$H$5-'СЕТ СН'!$H$17</f>
        <v>5266.2707886999997</v>
      </c>
      <c r="T107" s="36">
        <f>SUMIFS(СВЦЭМ!$C$39:$C$782,СВЦЭМ!$A$39:$A$782,$A107,СВЦЭМ!$B$39:$B$782,T$83)+'СЕТ СН'!$H$9+СВЦЭМ!$D$10+'СЕТ СН'!$H$5-'СЕТ СН'!$H$17</f>
        <v>5245.1644937600004</v>
      </c>
      <c r="U107" s="36">
        <f>SUMIFS(СВЦЭМ!$C$39:$C$782,СВЦЭМ!$A$39:$A$782,$A107,СВЦЭМ!$B$39:$B$782,U$83)+'СЕТ СН'!$H$9+СВЦЭМ!$D$10+'СЕТ СН'!$H$5-'СЕТ СН'!$H$17</f>
        <v>5227.5092526600001</v>
      </c>
      <c r="V107" s="36">
        <f>SUMIFS(СВЦЭМ!$C$39:$C$782,СВЦЭМ!$A$39:$A$782,$A107,СВЦЭМ!$B$39:$B$782,V$83)+'СЕТ СН'!$H$9+СВЦЭМ!$D$10+'СЕТ СН'!$H$5-'СЕТ СН'!$H$17</f>
        <v>5189.6906895299999</v>
      </c>
      <c r="W107" s="36">
        <f>SUMIFS(СВЦЭМ!$C$39:$C$782,СВЦЭМ!$A$39:$A$782,$A107,СВЦЭМ!$B$39:$B$782,W$83)+'СЕТ СН'!$H$9+СВЦЭМ!$D$10+'СЕТ СН'!$H$5-'СЕТ СН'!$H$17</f>
        <v>5168.57188589</v>
      </c>
      <c r="X107" s="36">
        <f>SUMIFS(СВЦЭМ!$C$39:$C$782,СВЦЭМ!$A$39:$A$782,$A107,СВЦЭМ!$B$39:$B$782,X$83)+'СЕТ СН'!$H$9+СВЦЭМ!$D$10+'СЕТ СН'!$H$5-'СЕТ СН'!$H$17</f>
        <v>5212.7917844200001</v>
      </c>
      <c r="Y107" s="36">
        <f>SUMIFS(СВЦЭМ!$C$39:$C$782,СВЦЭМ!$A$39:$A$782,$A107,СВЦЭМ!$B$39:$B$782,Y$83)+'СЕТ СН'!$H$9+СВЦЭМ!$D$10+'СЕТ СН'!$H$5-'СЕТ СН'!$H$17</f>
        <v>5274.1453633500005</v>
      </c>
    </row>
    <row r="108" spans="1:25" ht="15.75" x14ac:dyDescent="0.2">
      <c r="A108" s="35">
        <f t="shared" si="2"/>
        <v>45041</v>
      </c>
      <c r="B108" s="36">
        <f>SUMIFS(СВЦЭМ!$C$39:$C$782,СВЦЭМ!$A$39:$A$782,$A108,СВЦЭМ!$B$39:$B$782,B$83)+'СЕТ СН'!$H$9+СВЦЭМ!$D$10+'СЕТ СН'!$H$5-'СЕТ СН'!$H$17</f>
        <v>5351.35566922</v>
      </c>
      <c r="C108" s="36">
        <f>SUMIFS(СВЦЭМ!$C$39:$C$782,СВЦЭМ!$A$39:$A$782,$A108,СВЦЭМ!$B$39:$B$782,C$83)+'СЕТ СН'!$H$9+СВЦЭМ!$D$10+'СЕТ СН'!$H$5-'СЕТ СН'!$H$17</f>
        <v>5409.2086033300002</v>
      </c>
      <c r="D108" s="36">
        <f>SUMIFS(СВЦЭМ!$C$39:$C$782,СВЦЭМ!$A$39:$A$782,$A108,СВЦЭМ!$B$39:$B$782,D$83)+'СЕТ СН'!$H$9+СВЦЭМ!$D$10+'СЕТ СН'!$H$5-'СЕТ СН'!$H$17</f>
        <v>5441.3284675100003</v>
      </c>
      <c r="E108" s="36">
        <f>SUMIFS(СВЦЭМ!$C$39:$C$782,СВЦЭМ!$A$39:$A$782,$A108,СВЦЭМ!$B$39:$B$782,E$83)+'СЕТ СН'!$H$9+СВЦЭМ!$D$10+'СЕТ СН'!$H$5-'СЕТ СН'!$H$17</f>
        <v>5441.8806458400004</v>
      </c>
      <c r="F108" s="36">
        <f>SUMIFS(СВЦЭМ!$C$39:$C$782,СВЦЭМ!$A$39:$A$782,$A108,СВЦЭМ!$B$39:$B$782,F$83)+'СЕТ СН'!$H$9+СВЦЭМ!$D$10+'СЕТ СН'!$H$5-'СЕТ СН'!$H$17</f>
        <v>5441.9246062399998</v>
      </c>
      <c r="G108" s="36">
        <f>SUMIFS(СВЦЭМ!$C$39:$C$782,СВЦЭМ!$A$39:$A$782,$A108,СВЦЭМ!$B$39:$B$782,G$83)+'СЕТ СН'!$H$9+СВЦЭМ!$D$10+'СЕТ СН'!$H$5-'СЕТ СН'!$H$17</f>
        <v>5414.2022505900004</v>
      </c>
      <c r="H108" s="36">
        <f>SUMIFS(СВЦЭМ!$C$39:$C$782,СВЦЭМ!$A$39:$A$782,$A108,СВЦЭМ!$B$39:$B$782,H$83)+'СЕТ СН'!$H$9+СВЦЭМ!$D$10+'СЕТ СН'!$H$5-'СЕТ СН'!$H$17</f>
        <v>5383.2551058899999</v>
      </c>
      <c r="I108" s="36">
        <f>SUMIFS(СВЦЭМ!$C$39:$C$782,СВЦЭМ!$A$39:$A$782,$A108,СВЦЭМ!$B$39:$B$782,I$83)+'СЕТ СН'!$H$9+СВЦЭМ!$D$10+'СЕТ СН'!$H$5-'СЕТ СН'!$H$17</f>
        <v>5336.3514245200004</v>
      </c>
      <c r="J108" s="36">
        <f>SUMIFS(СВЦЭМ!$C$39:$C$782,СВЦЭМ!$A$39:$A$782,$A108,СВЦЭМ!$B$39:$B$782,J$83)+'СЕТ СН'!$H$9+СВЦЭМ!$D$10+'СЕТ СН'!$H$5-'СЕТ СН'!$H$17</f>
        <v>5361.2158182800003</v>
      </c>
      <c r="K108" s="36">
        <f>SUMIFS(СВЦЭМ!$C$39:$C$782,СВЦЭМ!$A$39:$A$782,$A108,СВЦЭМ!$B$39:$B$782,K$83)+'СЕТ СН'!$H$9+СВЦЭМ!$D$10+'СЕТ СН'!$H$5-'СЕТ СН'!$H$17</f>
        <v>5377.7245545599999</v>
      </c>
      <c r="L108" s="36">
        <f>SUMIFS(СВЦЭМ!$C$39:$C$782,СВЦЭМ!$A$39:$A$782,$A108,СВЦЭМ!$B$39:$B$782,L$83)+'СЕТ СН'!$H$9+СВЦЭМ!$D$10+'СЕТ СН'!$H$5-'СЕТ СН'!$H$17</f>
        <v>5371.7803074800004</v>
      </c>
      <c r="M108" s="36">
        <f>SUMIFS(СВЦЭМ!$C$39:$C$782,СВЦЭМ!$A$39:$A$782,$A108,СВЦЭМ!$B$39:$B$782,M$83)+'СЕТ СН'!$H$9+СВЦЭМ!$D$10+'СЕТ СН'!$H$5-'СЕТ СН'!$H$17</f>
        <v>5381.1527537700003</v>
      </c>
      <c r="N108" s="36">
        <f>SUMIFS(СВЦЭМ!$C$39:$C$782,СВЦЭМ!$A$39:$A$782,$A108,СВЦЭМ!$B$39:$B$782,N$83)+'СЕТ СН'!$H$9+СВЦЭМ!$D$10+'СЕТ СН'!$H$5-'СЕТ СН'!$H$17</f>
        <v>5384.0304347600004</v>
      </c>
      <c r="O108" s="36">
        <f>SUMIFS(СВЦЭМ!$C$39:$C$782,СВЦЭМ!$A$39:$A$782,$A108,СВЦЭМ!$B$39:$B$782,O$83)+'СЕТ СН'!$H$9+СВЦЭМ!$D$10+'СЕТ СН'!$H$5-'СЕТ СН'!$H$17</f>
        <v>5390.6846452200007</v>
      </c>
      <c r="P108" s="36">
        <f>SUMIFS(СВЦЭМ!$C$39:$C$782,СВЦЭМ!$A$39:$A$782,$A108,СВЦЭМ!$B$39:$B$782,P$83)+'СЕТ СН'!$H$9+СВЦЭМ!$D$10+'СЕТ СН'!$H$5-'СЕТ СН'!$H$17</f>
        <v>5418.076924</v>
      </c>
      <c r="Q108" s="36">
        <f>SUMIFS(СВЦЭМ!$C$39:$C$782,СВЦЭМ!$A$39:$A$782,$A108,СВЦЭМ!$B$39:$B$782,Q$83)+'СЕТ СН'!$H$9+СВЦЭМ!$D$10+'СЕТ СН'!$H$5-'СЕТ СН'!$H$17</f>
        <v>5428.8821536599999</v>
      </c>
      <c r="R108" s="36">
        <f>SUMIFS(СВЦЭМ!$C$39:$C$782,СВЦЭМ!$A$39:$A$782,$A108,СВЦЭМ!$B$39:$B$782,R$83)+'СЕТ СН'!$H$9+СВЦЭМ!$D$10+'СЕТ СН'!$H$5-'СЕТ СН'!$H$17</f>
        <v>5424.9563914</v>
      </c>
      <c r="S108" s="36">
        <f>SUMIFS(СВЦЭМ!$C$39:$C$782,СВЦЭМ!$A$39:$A$782,$A108,СВЦЭМ!$B$39:$B$782,S$83)+'СЕТ СН'!$H$9+СВЦЭМ!$D$10+'СЕТ СН'!$H$5-'СЕТ СН'!$H$17</f>
        <v>5399.0081813300003</v>
      </c>
      <c r="T108" s="36">
        <f>SUMIFS(СВЦЭМ!$C$39:$C$782,СВЦЭМ!$A$39:$A$782,$A108,СВЦЭМ!$B$39:$B$782,T$83)+'СЕТ СН'!$H$9+СВЦЭМ!$D$10+'СЕТ СН'!$H$5-'СЕТ СН'!$H$17</f>
        <v>5377.0636072300003</v>
      </c>
      <c r="U108" s="36">
        <f>SUMIFS(СВЦЭМ!$C$39:$C$782,СВЦЭМ!$A$39:$A$782,$A108,СВЦЭМ!$B$39:$B$782,U$83)+'СЕТ СН'!$H$9+СВЦЭМ!$D$10+'СЕТ СН'!$H$5-'СЕТ СН'!$H$17</f>
        <v>5362.08199083</v>
      </c>
      <c r="V108" s="36">
        <f>SUMIFS(СВЦЭМ!$C$39:$C$782,СВЦЭМ!$A$39:$A$782,$A108,СВЦЭМ!$B$39:$B$782,V$83)+'СЕТ СН'!$H$9+СВЦЭМ!$D$10+'СЕТ СН'!$H$5-'СЕТ СН'!$H$17</f>
        <v>5335.8979814499999</v>
      </c>
      <c r="W108" s="36">
        <f>SUMIFS(СВЦЭМ!$C$39:$C$782,СВЦЭМ!$A$39:$A$782,$A108,СВЦЭМ!$B$39:$B$782,W$83)+'СЕТ СН'!$H$9+СВЦЭМ!$D$10+'СЕТ СН'!$H$5-'СЕТ СН'!$H$17</f>
        <v>5316.9933922300006</v>
      </c>
      <c r="X108" s="36">
        <f>SUMIFS(СВЦЭМ!$C$39:$C$782,СВЦЭМ!$A$39:$A$782,$A108,СВЦЭМ!$B$39:$B$782,X$83)+'СЕТ СН'!$H$9+СВЦЭМ!$D$10+'СЕТ СН'!$H$5-'СЕТ СН'!$H$17</f>
        <v>5363.0737722900003</v>
      </c>
      <c r="Y108" s="36">
        <f>SUMIFS(СВЦЭМ!$C$39:$C$782,СВЦЭМ!$A$39:$A$782,$A108,СВЦЭМ!$B$39:$B$782,Y$83)+'СЕТ СН'!$H$9+СВЦЭМ!$D$10+'СЕТ СН'!$H$5-'СЕТ СН'!$H$17</f>
        <v>5425.8561929699999</v>
      </c>
    </row>
    <row r="109" spans="1:25" ht="15.75" x14ac:dyDescent="0.2">
      <c r="A109" s="35">
        <f t="shared" si="2"/>
        <v>45042</v>
      </c>
      <c r="B109" s="36">
        <f>SUMIFS(СВЦЭМ!$C$39:$C$782,СВЦЭМ!$A$39:$A$782,$A109,СВЦЭМ!$B$39:$B$782,B$83)+'СЕТ СН'!$H$9+СВЦЭМ!$D$10+'СЕТ СН'!$H$5-'СЕТ СН'!$H$17</f>
        <v>5431.10081094</v>
      </c>
      <c r="C109" s="36">
        <f>SUMIFS(СВЦЭМ!$C$39:$C$782,СВЦЭМ!$A$39:$A$782,$A109,СВЦЭМ!$B$39:$B$782,C$83)+'СЕТ СН'!$H$9+СВЦЭМ!$D$10+'СЕТ СН'!$H$5-'СЕТ СН'!$H$17</f>
        <v>5481.1142409599997</v>
      </c>
      <c r="D109" s="36">
        <f>SUMIFS(СВЦЭМ!$C$39:$C$782,СВЦЭМ!$A$39:$A$782,$A109,СВЦЭМ!$B$39:$B$782,D$83)+'СЕТ СН'!$H$9+СВЦЭМ!$D$10+'СЕТ СН'!$H$5-'СЕТ СН'!$H$17</f>
        <v>5421.4120695700003</v>
      </c>
      <c r="E109" s="36">
        <f>SUMIFS(СВЦЭМ!$C$39:$C$782,СВЦЭМ!$A$39:$A$782,$A109,СВЦЭМ!$B$39:$B$782,E$83)+'СЕТ СН'!$H$9+СВЦЭМ!$D$10+'СЕТ СН'!$H$5-'СЕТ СН'!$H$17</f>
        <v>5471.4652910200002</v>
      </c>
      <c r="F109" s="36">
        <f>SUMIFS(СВЦЭМ!$C$39:$C$782,СВЦЭМ!$A$39:$A$782,$A109,СВЦЭМ!$B$39:$B$782,F$83)+'СЕТ СН'!$H$9+СВЦЭМ!$D$10+'СЕТ СН'!$H$5-'СЕТ СН'!$H$17</f>
        <v>5449.4324657100005</v>
      </c>
      <c r="G109" s="36">
        <f>SUMIFS(СВЦЭМ!$C$39:$C$782,СВЦЭМ!$A$39:$A$782,$A109,СВЦЭМ!$B$39:$B$782,G$83)+'СЕТ СН'!$H$9+СВЦЭМ!$D$10+'СЕТ СН'!$H$5-'СЕТ СН'!$H$17</f>
        <v>5440.4812835000002</v>
      </c>
      <c r="H109" s="36">
        <f>SUMIFS(СВЦЭМ!$C$39:$C$782,СВЦЭМ!$A$39:$A$782,$A109,СВЦЭМ!$B$39:$B$782,H$83)+'СЕТ СН'!$H$9+СВЦЭМ!$D$10+'СЕТ СН'!$H$5-'СЕТ СН'!$H$17</f>
        <v>5381.7647337100007</v>
      </c>
      <c r="I109" s="36">
        <f>SUMIFS(СВЦЭМ!$C$39:$C$782,СВЦЭМ!$A$39:$A$782,$A109,СВЦЭМ!$B$39:$B$782,I$83)+'СЕТ СН'!$H$9+СВЦЭМ!$D$10+'СЕТ СН'!$H$5-'СЕТ СН'!$H$17</f>
        <v>5319.5334636500002</v>
      </c>
      <c r="J109" s="36">
        <f>SUMIFS(СВЦЭМ!$C$39:$C$782,СВЦЭМ!$A$39:$A$782,$A109,СВЦЭМ!$B$39:$B$782,J$83)+'СЕТ СН'!$H$9+СВЦЭМ!$D$10+'СЕТ СН'!$H$5-'СЕТ СН'!$H$17</f>
        <v>5265.6905109500003</v>
      </c>
      <c r="K109" s="36">
        <f>SUMIFS(СВЦЭМ!$C$39:$C$782,СВЦЭМ!$A$39:$A$782,$A109,СВЦЭМ!$B$39:$B$782,K$83)+'СЕТ СН'!$H$9+СВЦЭМ!$D$10+'СЕТ СН'!$H$5-'СЕТ СН'!$H$17</f>
        <v>5272.0401261699999</v>
      </c>
      <c r="L109" s="36">
        <f>SUMIFS(СВЦЭМ!$C$39:$C$782,СВЦЭМ!$A$39:$A$782,$A109,СВЦЭМ!$B$39:$B$782,L$83)+'СЕТ СН'!$H$9+СВЦЭМ!$D$10+'СЕТ СН'!$H$5-'СЕТ СН'!$H$17</f>
        <v>5267.8170375500004</v>
      </c>
      <c r="M109" s="36">
        <f>SUMIFS(СВЦЭМ!$C$39:$C$782,СВЦЭМ!$A$39:$A$782,$A109,СВЦЭМ!$B$39:$B$782,M$83)+'СЕТ СН'!$H$9+СВЦЭМ!$D$10+'СЕТ СН'!$H$5-'СЕТ СН'!$H$17</f>
        <v>5276.4807218200003</v>
      </c>
      <c r="N109" s="36">
        <f>SUMIFS(СВЦЭМ!$C$39:$C$782,СВЦЭМ!$A$39:$A$782,$A109,СВЦЭМ!$B$39:$B$782,N$83)+'СЕТ СН'!$H$9+СВЦЭМ!$D$10+'СЕТ СН'!$H$5-'СЕТ СН'!$H$17</f>
        <v>5259.6118318200006</v>
      </c>
      <c r="O109" s="36">
        <f>SUMIFS(СВЦЭМ!$C$39:$C$782,СВЦЭМ!$A$39:$A$782,$A109,СВЦЭМ!$B$39:$B$782,O$83)+'СЕТ СН'!$H$9+СВЦЭМ!$D$10+'СЕТ СН'!$H$5-'СЕТ СН'!$H$17</f>
        <v>5317.8098826400001</v>
      </c>
      <c r="P109" s="36">
        <f>SUMIFS(СВЦЭМ!$C$39:$C$782,СВЦЭМ!$A$39:$A$782,$A109,СВЦЭМ!$B$39:$B$782,P$83)+'СЕТ СН'!$H$9+СВЦЭМ!$D$10+'СЕТ СН'!$H$5-'СЕТ СН'!$H$17</f>
        <v>5325.6002594000001</v>
      </c>
      <c r="Q109" s="36">
        <f>SUMIFS(СВЦЭМ!$C$39:$C$782,СВЦЭМ!$A$39:$A$782,$A109,СВЦЭМ!$B$39:$B$782,Q$83)+'СЕТ СН'!$H$9+СВЦЭМ!$D$10+'СЕТ СН'!$H$5-'СЕТ СН'!$H$17</f>
        <v>5340.8082920800007</v>
      </c>
      <c r="R109" s="36">
        <f>SUMIFS(СВЦЭМ!$C$39:$C$782,СВЦЭМ!$A$39:$A$782,$A109,СВЦЭМ!$B$39:$B$782,R$83)+'СЕТ СН'!$H$9+СВЦЭМ!$D$10+'СЕТ СН'!$H$5-'СЕТ СН'!$H$17</f>
        <v>5332.9281750200007</v>
      </c>
      <c r="S109" s="36">
        <f>SUMIFS(СВЦЭМ!$C$39:$C$782,СВЦЭМ!$A$39:$A$782,$A109,СВЦЭМ!$B$39:$B$782,S$83)+'СЕТ СН'!$H$9+СВЦЭМ!$D$10+'СЕТ СН'!$H$5-'СЕТ СН'!$H$17</f>
        <v>5313.1024069100004</v>
      </c>
      <c r="T109" s="36">
        <f>SUMIFS(СВЦЭМ!$C$39:$C$782,СВЦЭМ!$A$39:$A$782,$A109,СВЦЭМ!$B$39:$B$782,T$83)+'СЕТ СН'!$H$9+СВЦЭМ!$D$10+'СЕТ СН'!$H$5-'СЕТ СН'!$H$17</f>
        <v>5270.36348249</v>
      </c>
      <c r="U109" s="36">
        <f>SUMIFS(СВЦЭМ!$C$39:$C$782,СВЦЭМ!$A$39:$A$782,$A109,СВЦЭМ!$B$39:$B$782,U$83)+'СЕТ СН'!$H$9+СВЦЭМ!$D$10+'СЕТ СН'!$H$5-'СЕТ СН'!$H$17</f>
        <v>5261.14299501</v>
      </c>
      <c r="V109" s="36">
        <f>SUMIFS(СВЦЭМ!$C$39:$C$782,СВЦЭМ!$A$39:$A$782,$A109,СВЦЭМ!$B$39:$B$782,V$83)+'СЕТ СН'!$H$9+СВЦЭМ!$D$10+'СЕТ СН'!$H$5-'СЕТ СН'!$H$17</f>
        <v>5212.3506205200001</v>
      </c>
      <c r="W109" s="36">
        <f>SUMIFS(СВЦЭМ!$C$39:$C$782,СВЦЭМ!$A$39:$A$782,$A109,СВЦЭМ!$B$39:$B$782,W$83)+'СЕТ СН'!$H$9+СВЦЭМ!$D$10+'СЕТ СН'!$H$5-'СЕТ СН'!$H$17</f>
        <v>5182.2775221700003</v>
      </c>
      <c r="X109" s="36">
        <f>SUMIFS(СВЦЭМ!$C$39:$C$782,СВЦЭМ!$A$39:$A$782,$A109,СВЦЭМ!$B$39:$B$782,X$83)+'СЕТ СН'!$H$9+СВЦЭМ!$D$10+'СЕТ СН'!$H$5-'СЕТ СН'!$H$17</f>
        <v>5233.1785067000001</v>
      </c>
      <c r="Y109" s="36">
        <f>SUMIFS(СВЦЭМ!$C$39:$C$782,СВЦЭМ!$A$39:$A$782,$A109,СВЦЭМ!$B$39:$B$782,Y$83)+'СЕТ СН'!$H$9+СВЦЭМ!$D$10+'СЕТ СН'!$H$5-'СЕТ СН'!$H$17</f>
        <v>5287.0660666599997</v>
      </c>
    </row>
    <row r="110" spans="1:25" ht="15.75" x14ac:dyDescent="0.2">
      <c r="A110" s="35">
        <f t="shared" si="2"/>
        <v>45043</v>
      </c>
      <c r="B110" s="36">
        <f>SUMIFS(СВЦЭМ!$C$39:$C$782,СВЦЭМ!$A$39:$A$782,$A110,СВЦЭМ!$B$39:$B$782,B$83)+'СЕТ СН'!$H$9+СВЦЭМ!$D$10+'СЕТ СН'!$H$5-'СЕТ СН'!$H$17</f>
        <v>5442.7019938200001</v>
      </c>
      <c r="C110" s="36">
        <f>SUMIFS(СВЦЭМ!$C$39:$C$782,СВЦЭМ!$A$39:$A$782,$A110,СВЦЭМ!$B$39:$B$782,C$83)+'СЕТ СН'!$H$9+СВЦЭМ!$D$10+'СЕТ СН'!$H$5-'СЕТ СН'!$H$17</f>
        <v>5418.0345724700001</v>
      </c>
      <c r="D110" s="36">
        <f>SUMIFS(СВЦЭМ!$C$39:$C$782,СВЦЭМ!$A$39:$A$782,$A110,СВЦЭМ!$B$39:$B$782,D$83)+'СЕТ СН'!$H$9+СВЦЭМ!$D$10+'СЕТ СН'!$H$5-'СЕТ СН'!$H$17</f>
        <v>5453.83716654</v>
      </c>
      <c r="E110" s="36">
        <f>SUMIFS(СВЦЭМ!$C$39:$C$782,СВЦЭМ!$A$39:$A$782,$A110,СВЦЭМ!$B$39:$B$782,E$83)+'СЕТ СН'!$H$9+СВЦЭМ!$D$10+'СЕТ СН'!$H$5-'СЕТ СН'!$H$17</f>
        <v>5458.7568187699999</v>
      </c>
      <c r="F110" s="36">
        <f>SUMIFS(СВЦЭМ!$C$39:$C$782,СВЦЭМ!$A$39:$A$782,$A110,СВЦЭМ!$B$39:$B$782,F$83)+'СЕТ СН'!$H$9+СВЦЭМ!$D$10+'СЕТ СН'!$H$5-'СЕТ СН'!$H$17</f>
        <v>5460.5977741900006</v>
      </c>
      <c r="G110" s="36">
        <f>SUMIFS(СВЦЭМ!$C$39:$C$782,СВЦЭМ!$A$39:$A$782,$A110,СВЦЭМ!$B$39:$B$782,G$83)+'СЕТ СН'!$H$9+СВЦЭМ!$D$10+'СЕТ СН'!$H$5-'СЕТ СН'!$H$17</f>
        <v>5426.11826028</v>
      </c>
      <c r="H110" s="36">
        <f>SUMIFS(СВЦЭМ!$C$39:$C$782,СВЦЭМ!$A$39:$A$782,$A110,СВЦЭМ!$B$39:$B$782,H$83)+'СЕТ СН'!$H$9+СВЦЭМ!$D$10+'СЕТ СН'!$H$5-'СЕТ СН'!$H$17</f>
        <v>5362.0972723900004</v>
      </c>
      <c r="I110" s="36">
        <f>SUMIFS(СВЦЭМ!$C$39:$C$782,СВЦЭМ!$A$39:$A$782,$A110,СВЦЭМ!$B$39:$B$782,I$83)+'СЕТ СН'!$H$9+СВЦЭМ!$D$10+'СЕТ СН'!$H$5-'СЕТ СН'!$H$17</f>
        <v>5299.5177481199999</v>
      </c>
      <c r="J110" s="36">
        <f>SUMIFS(СВЦЭМ!$C$39:$C$782,СВЦЭМ!$A$39:$A$782,$A110,СВЦЭМ!$B$39:$B$782,J$83)+'СЕТ СН'!$H$9+СВЦЭМ!$D$10+'СЕТ СН'!$H$5-'СЕТ СН'!$H$17</f>
        <v>5257.9341273800001</v>
      </c>
      <c r="K110" s="36">
        <f>SUMIFS(СВЦЭМ!$C$39:$C$782,СВЦЭМ!$A$39:$A$782,$A110,СВЦЭМ!$B$39:$B$782,K$83)+'СЕТ СН'!$H$9+СВЦЭМ!$D$10+'СЕТ СН'!$H$5-'СЕТ СН'!$H$17</f>
        <v>5228.3800484100002</v>
      </c>
      <c r="L110" s="36">
        <f>SUMIFS(СВЦЭМ!$C$39:$C$782,СВЦЭМ!$A$39:$A$782,$A110,СВЦЭМ!$B$39:$B$782,L$83)+'СЕТ СН'!$H$9+СВЦЭМ!$D$10+'СЕТ СН'!$H$5-'СЕТ СН'!$H$17</f>
        <v>5204.5499627500003</v>
      </c>
      <c r="M110" s="36">
        <f>SUMIFS(СВЦЭМ!$C$39:$C$782,СВЦЭМ!$A$39:$A$782,$A110,СВЦЭМ!$B$39:$B$782,M$83)+'СЕТ СН'!$H$9+СВЦЭМ!$D$10+'СЕТ СН'!$H$5-'СЕТ СН'!$H$17</f>
        <v>5248.5045351700001</v>
      </c>
      <c r="N110" s="36">
        <f>SUMIFS(СВЦЭМ!$C$39:$C$782,СВЦЭМ!$A$39:$A$782,$A110,СВЦЭМ!$B$39:$B$782,N$83)+'СЕТ СН'!$H$9+СВЦЭМ!$D$10+'СЕТ СН'!$H$5-'СЕТ СН'!$H$17</f>
        <v>5256.0554822499998</v>
      </c>
      <c r="O110" s="36">
        <f>SUMIFS(СВЦЭМ!$C$39:$C$782,СВЦЭМ!$A$39:$A$782,$A110,СВЦЭМ!$B$39:$B$782,O$83)+'СЕТ СН'!$H$9+СВЦЭМ!$D$10+'СЕТ СН'!$H$5-'СЕТ СН'!$H$17</f>
        <v>5288.2090429099999</v>
      </c>
      <c r="P110" s="36">
        <f>SUMIFS(СВЦЭМ!$C$39:$C$782,СВЦЭМ!$A$39:$A$782,$A110,СВЦЭМ!$B$39:$B$782,P$83)+'СЕТ СН'!$H$9+СВЦЭМ!$D$10+'СЕТ СН'!$H$5-'СЕТ СН'!$H$17</f>
        <v>5285.5271717200003</v>
      </c>
      <c r="Q110" s="36">
        <f>SUMIFS(СВЦЭМ!$C$39:$C$782,СВЦЭМ!$A$39:$A$782,$A110,СВЦЭМ!$B$39:$B$782,Q$83)+'СЕТ СН'!$H$9+СВЦЭМ!$D$10+'СЕТ СН'!$H$5-'СЕТ СН'!$H$17</f>
        <v>5300.3844576299998</v>
      </c>
      <c r="R110" s="36">
        <f>SUMIFS(СВЦЭМ!$C$39:$C$782,СВЦЭМ!$A$39:$A$782,$A110,СВЦЭМ!$B$39:$B$782,R$83)+'СЕТ СН'!$H$9+СВЦЭМ!$D$10+'СЕТ СН'!$H$5-'СЕТ СН'!$H$17</f>
        <v>5298.09040594</v>
      </c>
      <c r="S110" s="36">
        <f>SUMIFS(СВЦЭМ!$C$39:$C$782,СВЦЭМ!$A$39:$A$782,$A110,СВЦЭМ!$B$39:$B$782,S$83)+'СЕТ СН'!$H$9+СВЦЭМ!$D$10+'СЕТ СН'!$H$5-'СЕТ СН'!$H$17</f>
        <v>5282.0840481599998</v>
      </c>
      <c r="T110" s="36">
        <f>SUMIFS(СВЦЭМ!$C$39:$C$782,СВЦЭМ!$A$39:$A$782,$A110,СВЦЭМ!$B$39:$B$782,T$83)+'СЕТ СН'!$H$9+СВЦЭМ!$D$10+'СЕТ СН'!$H$5-'СЕТ СН'!$H$17</f>
        <v>5256.7101490499999</v>
      </c>
      <c r="U110" s="36">
        <f>SUMIFS(СВЦЭМ!$C$39:$C$782,СВЦЭМ!$A$39:$A$782,$A110,СВЦЭМ!$B$39:$B$782,U$83)+'СЕТ СН'!$H$9+СВЦЭМ!$D$10+'СЕТ СН'!$H$5-'СЕТ СН'!$H$17</f>
        <v>5239.4870215000001</v>
      </c>
      <c r="V110" s="36">
        <f>SUMIFS(СВЦЭМ!$C$39:$C$782,СВЦЭМ!$A$39:$A$782,$A110,СВЦЭМ!$B$39:$B$782,V$83)+'СЕТ СН'!$H$9+СВЦЭМ!$D$10+'СЕТ СН'!$H$5-'СЕТ СН'!$H$17</f>
        <v>5219.1573761899999</v>
      </c>
      <c r="W110" s="36">
        <f>SUMIFS(СВЦЭМ!$C$39:$C$782,СВЦЭМ!$A$39:$A$782,$A110,СВЦЭМ!$B$39:$B$782,W$83)+'СЕТ СН'!$H$9+СВЦЭМ!$D$10+'СЕТ СН'!$H$5-'СЕТ СН'!$H$17</f>
        <v>5202.5710439300001</v>
      </c>
      <c r="X110" s="36">
        <f>SUMIFS(СВЦЭМ!$C$39:$C$782,СВЦЭМ!$A$39:$A$782,$A110,СВЦЭМ!$B$39:$B$782,X$83)+'СЕТ СН'!$H$9+СВЦЭМ!$D$10+'СЕТ СН'!$H$5-'СЕТ СН'!$H$17</f>
        <v>5253.5882254600001</v>
      </c>
      <c r="Y110" s="36">
        <f>SUMIFS(СВЦЭМ!$C$39:$C$782,СВЦЭМ!$A$39:$A$782,$A110,СВЦЭМ!$B$39:$B$782,Y$83)+'СЕТ СН'!$H$9+СВЦЭМ!$D$10+'СЕТ СН'!$H$5-'СЕТ СН'!$H$17</f>
        <v>5346.52706511</v>
      </c>
    </row>
    <row r="111" spans="1:25" ht="15.75" x14ac:dyDescent="0.2">
      <c r="A111" s="35">
        <f t="shared" si="2"/>
        <v>45044</v>
      </c>
      <c r="B111" s="36">
        <f>SUMIFS(СВЦЭМ!$C$39:$C$782,СВЦЭМ!$A$39:$A$782,$A111,СВЦЭМ!$B$39:$B$782,B$83)+'СЕТ СН'!$H$9+СВЦЭМ!$D$10+'СЕТ СН'!$H$5-'СЕТ СН'!$H$17</f>
        <v>5441.1395641199997</v>
      </c>
      <c r="C111" s="36">
        <f>SUMIFS(СВЦЭМ!$C$39:$C$782,СВЦЭМ!$A$39:$A$782,$A111,СВЦЭМ!$B$39:$B$782,C$83)+'СЕТ СН'!$H$9+СВЦЭМ!$D$10+'СЕТ СН'!$H$5-'СЕТ СН'!$H$17</f>
        <v>5501.6053687700005</v>
      </c>
      <c r="D111" s="36">
        <f>SUMIFS(СВЦЭМ!$C$39:$C$782,СВЦЭМ!$A$39:$A$782,$A111,СВЦЭМ!$B$39:$B$782,D$83)+'СЕТ СН'!$H$9+СВЦЭМ!$D$10+'СЕТ СН'!$H$5-'СЕТ СН'!$H$17</f>
        <v>5522.7229683599999</v>
      </c>
      <c r="E111" s="36">
        <f>SUMIFS(СВЦЭМ!$C$39:$C$782,СВЦЭМ!$A$39:$A$782,$A111,СВЦЭМ!$B$39:$B$782,E$83)+'СЕТ СН'!$H$9+СВЦЭМ!$D$10+'СЕТ СН'!$H$5-'СЕТ СН'!$H$17</f>
        <v>5518.8887359199998</v>
      </c>
      <c r="F111" s="36">
        <f>SUMIFS(СВЦЭМ!$C$39:$C$782,СВЦЭМ!$A$39:$A$782,$A111,СВЦЭМ!$B$39:$B$782,F$83)+'СЕТ СН'!$H$9+СВЦЭМ!$D$10+'СЕТ СН'!$H$5-'СЕТ СН'!$H$17</f>
        <v>5525.25074434</v>
      </c>
      <c r="G111" s="36">
        <f>SUMIFS(СВЦЭМ!$C$39:$C$782,СВЦЭМ!$A$39:$A$782,$A111,СВЦЭМ!$B$39:$B$782,G$83)+'СЕТ СН'!$H$9+СВЦЭМ!$D$10+'СЕТ СН'!$H$5-'СЕТ СН'!$H$17</f>
        <v>5496.6127813800003</v>
      </c>
      <c r="H111" s="36">
        <f>SUMIFS(СВЦЭМ!$C$39:$C$782,СВЦЭМ!$A$39:$A$782,$A111,СВЦЭМ!$B$39:$B$782,H$83)+'СЕТ СН'!$H$9+СВЦЭМ!$D$10+'СЕТ СН'!$H$5-'СЕТ СН'!$H$17</f>
        <v>5452.9107539400002</v>
      </c>
      <c r="I111" s="36">
        <f>SUMIFS(СВЦЭМ!$C$39:$C$782,СВЦЭМ!$A$39:$A$782,$A111,СВЦЭМ!$B$39:$B$782,I$83)+'СЕТ СН'!$H$9+СВЦЭМ!$D$10+'СЕТ СН'!$H$5-'СЕТ СН'!$H$17</f>
        <v>5316.7909527499996</v>
      </c>
      <c r="J111" s="36">
        <f>SUMIFS(СВЦЭМ!$C$39:$C$782,СВЦЭМ!$A$39:$A$782,$A111,СВЦЭМ!$B$39:$B$782,J$83)+'СЕТ СН'!$H$9+СВЦЭМ!$D$10+'СЕТ СН'!$H$5-'СЕТ СН'!$H$17</f>
        <v>5328.6837087500007</v>
      </c>
      <c r="K111" s="36">
        <f>SUMIFS(СВЦЭМ!$C$39:$C$782,СВЦЭМ!$A$39:$A$782,$A111,СВЦЭМ!$B$39:$B$782,K$83)+'СЕТ СН'!$H$9+СВЦЭМ!$D$10+'СЕТ СН'!$H$5-'СЕТ СН'!$H$17</f>
        <v>5313.1432425399998</v>
      </c>
      <c r="L111" s="36">
        <f>SUMIFS(СВЦЭМ!$C$39:$C$782,СВЦЭМ!$A$39:$A$782,$A111,СВЦЭМ!$B$39:$B$782,L$83)+'СЕТ СН'!$H$9+СВЦЭМ!$D$10+'СЕТ СН'!$H$5-'СЕТ СН'!$H$17</f>
        <v>5311.8237518700007</v>
      </c>
      <c r="M111" s="36">
        <f>SUMIFS(СВЦЭМ!$C$39:$C$782,СВЦЭМ!$A$39:$A$782,$A111,СВЦЭМ!$B$39:$B$782,M$83)+'СЕТ СН'!$H$9+СВЦЭМ!$D$10+'СЕТ СН'!$H$5-'СЕТ СН'!$H$17</f>
        <v>5342.7567447700003</v>
      </c>
      <c r="N111" s="36">
        <f>SUMIFS(СВЦЭМ!$C$39:$C$782,СВЦЭМ!$A$39:$A$782,$A111,СВЦЭМ!$B$39:$B$782,N$83)+'СЕТ СН'!$H$9+СВЦЭМ!$D$10+'СЕТ СН'!$H$5-'СЕТ СН'!$H$17</f>
        <v>5363.03464816</v>
      </c>
      <c r="O111" s="36">
        <f>SUMIFS(СВЦЭМ!$C$39:$C$782,СВЦЭМ!$A$39:$A$782,$A111,СВЦЭМ!$B$39:$B$782,O$83)+'СЕТ СН'!$H$9+СВЦЭМ!$D$10+'СЕТ СН'!$H$5-'СЕТ СН'!$H$17</f>
        <v>5377.5994715899997</v>
      </c>
      <c r="P111" s="36">
        <f>SUMIFS(СВЦЭМ!$C$39:$C$782,СВЦЭМ!$A$39:$A$782,$A111,СВЦЭМ!$B$39:$B$782,P$83)+'СЕТ СН'!$H$9+СВЦЭМ!$D$10+'СЕТ СН'!$H$5-'СЕТ СН'!$H$17</f>
        <v>5383.74554266</v>
      </c>
      <c r="Q111" s="36">
        <f>SUMIFS(СВЦЭМ!$C$39:$C$782,СВЦЭМ!$A$39:$A$782,$A111,СВЦЭМ!$B$39:$B$782,Q$83)+'СЕТ СН'!$H$9+СВЦЭМ!$D$10+'СЕТ СН'!$H$5-'СЕТ СН'!$H$17</f>
        <v>5381.5061096400004</v>
      </c>
      <c r="R111" s="36">
        <f>SUMIFS(СВЦЭМ!$C$39:$C$782,СВЦЭМ!$A$39:$A$782,$A111,СВЦЭМ!$B$39:$B$782,R$83)+'СЕТ СН'!$H$9+СВЦЭМ!$D$10+'СЕТ СН'!$H$5-'СЕТ СН'!$H$17</f>
        <v>5386.22743653</v>
      </c>
      <c r="S111" s="36">
        <f>SUMIFS(СВЦЭМ!$C$39:$C$782,СВЦЭМ!$A$39:$A$782,$A111,СВЦЭМ!$B$39:$B$782,S$83)+'СЕТ СН'!$H$9+СВЦЭМ!$D$10+'СЕТ СН'!$H$5-'СЕТ СН'!$H$17</f>
        <v>5385.4186371300002</v>
      </c>
      <c r="T111" s="36">
        <f>SUMIFS(СВЦЭМ!$C$39:$C$782,СВЦЭМ!$A$39:$A$782,$A111,СВЦЭМ!$B$39:$B$782,T$83)+'СЕТ СН'!$H$9+СВЦЭМ!$D$10+'СЕТ СН'!$H$5-'СЕТ СН'!$H$17</f>
        <v>5356.9288050100004</v>
      </c>
      <c r="U111" s="36">
        <f>SUMIFS(СВЦЭМ!$C$39:$C$782,СВЦЭМ!$A$39:$A$782,$A111,СВЦЭМ!$B$39:$B$782,U$83)+'СЕТ СН'!$H$9+СВЦЭМ!$D$10+'СЕТ СН'!$H$5-'СЕТ СН'!$H$17</f>
        <v>5344.9554041600004</v>
      </c>
      <c r="V111" s="36">
        <f>SUMIFS(СВЦЭМ!$C$39:$C$782,СВЦЭМ!$A$39:$A$782,$A111,СВЦЭМ!$B$39:$B$782,V$83)+'СЕТ СН'!$H$9+СВЦЭМ!$D$10+'СЕТ СН'!$H$5-'СЕТ СН'!$H$17</f>
        <v>5316.9856805500003</v>
      </c>
      <c r="W111" s="36">
        <f>SUMIFS(СВЦЭМ!$C$39:$C$782,СВЦЭМ!$A$39:$A$782,$A111,СВЦЭМ!$B$39:$B$782,W$83)+'СЕТ СН'!$H$9+СВЦЭМ!$D$10+'СЕТ СН'!$H$5-'СЕТ СН'!$H$17</f>
        <v>5303.0518084800005</v>
      </c>
      <c r="X111" s="36">
        <f>SUMIFS(СВЦЭМ!$C$39:$C$782,СВЦЭМ!$A$39:$A$782,$A111,СВЦЭМ!$B$39:$B$782,X$83)+'СЕТ СН'!$H$9+СВЦЭМ!$D$10+'СЕТ СН'!$H$5-'СЕТ СН'!$H$17</f>
        <v>5344.2721675900002</v>
      </c>
      <c r="Y111" s="36">
        <f>SUMIFS(СВЦЭМ!$C$39:$C$782,СВЦЭМ!$A$39:$A$782,$A111,СВЦЭМ!$B$39:$B$782,Y$83)+'СЕТ СН'!$H$9+СВЦЭМ!$D$10+'СЕТ СН'!$H$5-'СЕТ СН'!$H$17</f>
        <v>5363.9931499100003</v>
      </c>
    </row>
    <row r="112" spans="1:25" ht="15.75" x14ac:dyDescent="0.2">
      <c r="A112" s="35">
        <f t="shared" si="2"/>
        <v>45045</v>
      </c>
      <c r="B112" s="36">
        <f>SUMIFS(СВЦЭМ!$C$39:$C$782,СВЦЭМ!$A$39:$A$782,$A112,СВЦЭМ!$B$39:$B$782,B$83)+'СЕТ СН'!$H$9+СВЦЭМ!$D$10+'СЕТ СН'!$H$5-'СЕТ СН'!$H$17</f>
        <v>5398.9522762200004</v>
      </c>
      <c r="C112" s="36">
        <f>SUMIFS(СВЦЭМ!$C$39:$C$782,СВЦЭМ!$A$39:$A$782,$A112,СВЦЭМ!$B$39:$B$782,C$83)+'СЕТ СН'!$H$9+СВЦЭМ!$D$10+'СЕТ СН'!$H$5-'СЕТ СН'!$H$17</f>
        <v>5446.7929063800002</v>
      </c>
      <c r="D112" s="36">
        <f>SUMIFS(СВЦЭМ!$C$39:$C$782,СВЦЭМ!$A$39:$A$782,$A112,СВЦЭМ!$B$39:$B$782,D$83)+'СЕТ СН'!$H$9+СВЦЭМ!$D$10+'СЕТ СН'!$H$5-'СЕТ СН'!$H$17</f>
        <v>5463.6223316200003</v>
      </c>
      <c r="E112" s="36">
        <f>SUMIFS(СВЦЭМ!$C$39:$C$782,СВЦЭМ!$A$39:$A$782,$A112,СВЦЭМ!$B$39:$B$782,E$83)+'СЕТ СН'!$H$9+СВЦЭМ!$D$10+'СЕТ СН'!$H$5-'СЕТ СН'!$H$17</f>
        <v>5490.9638640000003</v>
      </c>
      <c r="F112" s="36">
        <f>SUMIFS(СВЦЭМ!$C$39:$C$782,СВЦЭМ!$A$39:$A$782,$A112,СВЦЭМ!$B$39:$B$782,F$83)+'СЕТ СН'!$H$9+СВЦЭМ!$D$10+'СЕТ СН'!$H$5-'СЕТ СН'!$H$17</f>
        <v>5457.7677251799996</v>
      </c>
      <c r="G112" s="36">
        <f>SUMIFS(СВЦЭМ!$C$39:$C$782,СВЦЭМ!$A$39:$A$782,$A112,СВЦЭМ!$B$39:$B$782,G$83)+'СЕТ СН'!$H$9+СВЦЭМ!$D$10+'СЕТ СН'!$H$5-'СЕТ СН'!$H$17</f>
        <v>5457.7750306899998</v>
      </c>
      <c r="H112" s="36">
        <f>SUMIFS(СВЦЭМ!$C$39:$C$782,СВЦЭМ!$A$39:$A$782,$A112,СВЦЭМ!$B$39:$B$782,H$83)+'СЕТ СН'!$H$9+СВЦЭМ!$D$10+'СЕТ СН'!$H$5-'СЕТ СН'!$H$17</f>
        <v>5476.9060028500007</v>
      </c>
      <c r="I112" s="36">
        <f>SUMIFS(СВЦЭМ!$C$39:$C$782,СВЦЭМ!$A$39:$A$782,$A112,СВЦЭМ!$B$39:$B$782,I$83)+'СЕТ СН'!$H$9+СВЦЭМ!$D$10+'СЕТ СН'!$H$5-'СЕТ СН'!$H$17</f>
        <v>5421.9512013100002</v>
      </c>
      <c r="J112" s="36">
        <f>SUMIFS(СВЦЭМ!$C$39:$C$782,СВЦЭМ!$A$39:$A$782,$A112,СВЦЭМ!$B$39:$B$782,J$83)+'СЕТ СН'!$H$9+СВЦЭМ!$D$10+'СЕТ СН'!$H$5-'СЕТ СН'!$H$17</f>
        <v>5340.60810803</v>
      </c>
      <c r="K112" s="36">
        <f>SUMIFS(СВЦЭМ!$C$39:$C$782,СВЦЭМ!$A$39:$A$782,$A112,СВЦЭМ!$B$39:$B$782,K$83)+'СЕТ СН'!$H$9+СВЦЭМ!$D$10+'СЕТ СН'!$H$5-'СЕТ СН'!$H$17</f>
        <v>5278.5011844399996</v>
      </c>
      <c r="L112" s="36">
        <f>SUMIFS(СВЦЭМ!$C$39:$C$782,СВЦЭМ!$A$39:$A$782,$A112,СВЦЭМ!$B$39:$B$782,L$83)+'СЕТ СН'!$H$9+СВЦЭМ!$D$10+'СЕТ СН'!$H$5-'СЕТ СН'!$H$17</f>
        <v>5259.3441934900002</v>
      </c>
      <c r="M112" s="36">
        <f>SUMIFS(СВЦЭМ!$C$39:$C$782,СВЦЭМ!$A$39:$A$782,$A112,СВЦЭМ!$B$39:$B$782,M$83)+'СЕТ СН'!$H$9+СВЦЭМ!$D$10+'СЕТ СН'!$H$5-'СЕТ СН'!$H$17</f>
        <v>5279.7985549200002</v>
      </c>
      <c r="N112" s="36">
        <f>SUMIFS(СВЦЭМ!$C$39:$C$782,СВЦЭМ!$A$39:$A$782,$A112,СВЦЭМ!$B$39:$B$782,N$83)+'СЕТ СН'!$H$9+СВЦЭМ!$D$10+'СЕТ СН'!$H$5-'СЕТ СН'!$H$17</f>
        <v>5291.6734456900003</v>
      </c>
      <c r="O112" s="36">
        <f>SUMIFS(СВЦЭМ!$C$39:$C$782,СВЦЭМ!$A$39:$A$782,$A112,СВЦЭМ!$B$39:$B$782,O$83)+'СЕТ СН'!$H$9+СВЦЭМ!$D$10+'СЕТ СН'!$H$5-'СЕТ СН'!$H$17</f>
        <v>5286.5333734800006</v>
      </c>
      <c r="P112" s="36">
        <f>SUMIFS(СВЦЭМ!$C$39:$C$782,СВЦЭМ!$A$39:$A$782,$A112,СВЦЭМ!$B$39:$B$782,P$83)+'СЕТ СН'!$H$9+СВЦЭМ!$D$10+'СЕТ СН'!$H$5-'СЕТ СН'!$H$17</f>
        <v>5306.5939693600003</v>
      </c>
      <c r="Q112" s="36">
        <f>SUMIFS(СВЦЭМ!$C$39:$C$782,СВЦЭМ!$A$39:$A$782,$A112,СВЦЭМ!$B$39:$B$782,Q$83)+'СЕТ СН'!$H$9+СВЦЭМ!$D$10+'СЕТ СН'!$H$5-'СЕТ СН'!$H$17</f>
        <v>5315.9893713500005</v>
      </c>
      <c r="R112" s="36">
        <f>SUMIFS(СВЦЭМ!$C$39:$C$782,СВЦЭМ!$A$39:$A$782,$A112,СВЦЭМ!$B$39:$B$782,R$83)+'СЕТ СН'!$H$9+СВЦЭМ!$D$10+'СЕТ СН'!$H$5-'СЕТ СН'!$H$17</f>
        <v>5288.25981047</v>
      </c>
      <c r="S112" s="36">
        <f>SUMIFS(СВЦЭМ!$C$39:$C$782,СВЦЭМ!$A$39:$A$782,$A112,СВЦЭМ!$B$39:$B$782,S$83)+'СЕТ СН'!$H$9+СВЦЭМ!$D$10+'СЕТ СН'!$H$5-'СЕТ СН'!$H$17</f>
        <v>5272.5578748400003</v>
      </c>
      <c r="T112" s="36">
        <f>SUMIFS(СВЦЭМ!$C$39:$C$782,СВЦЭМ!$A$39:$A$782,$A112,СВЦЭМ!$B$39:$B$782,T$83)+'СЕТ СН'!$H$9+СВЦЭМ!$D$10+'СЕТ СН'!$H$5-'СЕТ СН'!$H$17</f>
        <v>5272.5108651400005</v>
      </c>
      <c r="U112" s="36">
        <f>SUMIFS(СВЦЭМ!$C$39:$C$782,СВЦЭМ!$A$39:$A$782,$A112,СВЦЭМ!$B$39:$B$782,U$83)+'СЕТ СН'!$H$9+СВЦЭМ!$D$10+'СЕТ СН'!$H$5-'СЕТ СН'!$H$17</f>
        <v>5263.36437922</v>
      </c>
      <c r="V112" s="36">
        <f>SUMIFS(СВЦЭМ!$C$39:$C$782,СВЦЭМ!$A$39:$A$782,$A112,СВЦЭМ!$B$39:$B$782,V$83)+'СЕТ СН'!$H$9+СВЦЭМ!$D$10+'СЕТ СН'!$H$5-'СЕТ СН'!$H$17</f>
        <v>5243.4887336600004</v>
      </c>
      <c r="W112" s="36">
        <f>SUMIFS(СВЦЭМ!$C$39:$C$782,СВЦЭМ!$A$39:$A$782,$A112,СВЦЭМ!$B$39:$B$782,W$83)+'СЕТ СН'!$H$9+СВЦЭМ!$D$10+'СЕТ СН'!$H$5-'СЕТ СН'!$H$17</f>
        <v>5232.8543795000005</v>
      </c>
      <c r="X112" s="36">
        <f>SUMIFS(СВЦЭМ!$C$39:$C$782,СВЦЭМ!$A$39:$A$782,$A112,СВЦЭМ!$B$39:$B$782,X$83)+'СЕТ СН'!$H$9+СВЦЭМ!$D$10+'СЕТ СН'!$H$5-'СЕТ СН'!$H$17</f>
        <v>5277.6955443300003</v>
      </c>
      <c r="Y112" s="36">
        <f>SUMIFS(СВЦЭМ!$C$39:$C$782,СВЦЭМ!$A$39:$A$782,$A112,СВЦЭМ!$B$39:$B$782,Y$83)+'СЕТ СН'!$H$9+СВЦЭМ!$D$10+'СЕТ СН'!$H$5-'СЕТ СН'!$H$17</f>
        <v>5328.1382197900002</v>
      </c>
    </row>
    <row r="113" spans="1:27" ht="15.75" x14ac:dyDescent="0.2">
      <c r="A113" s="35">
        <f t="shared" si="2"/>
        <v>45046</v>
      </c>
      <c r="B113" s="36">
        <f>SUMIFS(СВЦЭМ!$C$39:$C$782,СВЦЭМ!$A$39:$A$782,$A113,СВЦЭМ!$B$39:$B$782,B$83)+'СЕТ СН'!$H$9+СВЦЭМ!$D$10+'СЕТ СН'!$H$5-'СЕТ СН'!$H$17</f>
        <v>5433.1298999500004</v>
      </c>
      <c r="C113" s="36">
        <f>SUMIFS(СВЦЭМ!$C$39:$C$782,СВЦЭМ!$A$39:$A$782,$A113,СВЦЭМ!$B$39:$B$782,C$83)+'СЕТ СН'!$H$9+СВЦЭМ!$D$10+'СЕТ СН'!$H$5-'СЕТ СН'!$H$17</f>
        <v>5496.7775925400001</v>
      </c>
      <c r="D113" s="36">
        <f>SUMIFS(СВЦЭМ!$C$39:$C$782,СВЦЭМ!$A$39:$A$782,$A113,СВЦЭМ!$B$39:$B$782,D$83)+'СЕТ СН'!$H$9+СВЦЭМ!$D$10+'СЕТ СН'!$H$5-'СЕТ СН'!$H$17</f>
        <v>5484.2962809199998</v>
      </c>
      <c r="E113" s="36">
        <f>SUMIFS(СВЦЭМ!$C$39:$C$782,СВЦЭМ!$A$39:$A$782,$A113,СВЦЭМ!$B$39:$B$782,E$83)+'СЕТ СН'!$H$9+СВЦЭМ!$D$10+'СЕТ СН'!$H$5-'СЕТ СН'!$H$17</f>
        <v>5580.1864439500005</v>
      </c>
      <c r="F113" s="36">
        <f>SUMIFS(СВЦЭМ!$C$39:$C$782,СВЦЭМ!$A$39:$A$782,$A113,СВЦЭМ!$B$39:$B$782,F$83)+'СЕТ СН'!$H$9+СВЦЭМ!$D$10+'СЕТ СН'!$H$5-'СЕТ СН'!$H$17</f>
        <v>5599.8795963800003</v>
      </c>
      <c r="G113" s="36">
        <f>SUMIFS(СВЦЭМ!$C$39:$C$782,СВЦЭМ!$A$39:$A$782,$A113,СВЦЭМ!$B$39:$B$782,G$83)+'СЕТ СН'!$H$9+СВЦЭМ!$D$10+'СЕТ СН'!$H$5-'СЕТ СН'!$H$17</f>
        <v>5580.7719416199998</v>
      </c>
      <c r="H113" s="36">
        <f>SUMIFS(СВЦЭМ!$C$39:$C$782,СВЦЭМ!$A$39:$A$782,$A113,СВЦЭМ!$B$39:$B$782,H$83)+'СЕТ СН'!$H$9+СВЦЭМ!$D$10+'СЕТ СН'!$H$5-'СЕТ СН'!$H$17</f>
        <v>5598.4055016299999</v>
      </c>
      <c r="I113" s="36">
        <f>SUMIFS(СВЦЭМ!$C$39:$C$782,СВЦЭМ!$A$39:$A$782,$A113,СВЦЭМ!$B$39:$B$782,I$83)+'СЕТ СН'!$H$9+СВЦЭМ!$D$10+'СЕТ СН'!$H$5-'СЕТ СН'!$H$17</f>
        <v>5573.5931318299999</v>
      </c>
      <c r="J113" s="36">
        <f>SUMIFS(СВЦЭМ!$C$39:$C$782,СВЦЭМ!$A$39:$A$782,$A113,СВЦЭМ!$B$39:$B$782,J$83)+'СЕТ СН'!$H$9+СВЦЭМ!$D$10+'СЕТ СН'!$H$5-'СЕТ СН'!$H$17</f>
        <v>5531.8852240100005</v>
      </c>
      <c r="K113" s="36">
        <f>SUMIFS(СВЦЭМ!$C$39:$C$782,СВЦЭМ!$A$39:$A$782,$A113,СВЦЭМ!$B$39:$B$782,K$83)+'СЕТ СН'!$H$9+СВЦЭМ!$D$10+'СЕТ СН'!$H$5-'СЕТ СН'!$H$17</f>
        <v>5481.10386638</v>
      </c>
      <c r="L113" s="36">
        <f>SUMIFS(СВЦЭМ!$C$39:$C$782,СВЦЭМ!$A$39:$A$782,$A113,СВЦЭМ!$B$39:$B$782,L$83)+'СЕТ СН'!$H$9+СВЦЭМ!$D$10+'СЕТ СН'!$H$5-'СЕТ СН'!$H$17</f>
        <v>5442.8766156000002</v>
      </c>
      <c r="M113" s="36">
        <f>SUMIFS(СВЦЭМ!$C$39:$C$782,СВЦЭМ!$A$39:$A$782,$A113,СВЦЭМ!$B$39:$B$782,M$83)+'СЕТ СН'!$H$9+СВЦЭМ!$D$10+'СЕТ СН'!$H$5-'СЕТ СН'!$H$17</f>
        <v>5476.1348741399997</v>
      </c>
      <c r="N113" s="36">
        <f>SUMIFS(СВЦЭМ!$C$39:$C$782,СВЦЭМ!$A$39:$A$782,$A113,СВЦЭМ!$B$39:$B$782,N$83)+'СЕТ СН'!$H$9+СВЦЭМ!$D$10+'СЕТ СН'!$H$5-'СЕТ СН'!$H$17</f>
        <v>5495.7630467300005</v>
      </c>
      <c r="O113" s="36">
        <f>SUMIFS(СВЦЭМ!$C$39:$C$782,СВЦЭМ!$A$39:$A$782,$A113,СВЦЭМ!$B$39:$B$782,O$83)+'СЕТ СН'!$H$9+СВЦЭМ!$D$10+'СЕТ СН'!$H$5-'СЕТ СН'!$H$17</f>
        <v>5516.2937109000004</v>
      </c>
      <c r="P113" s="36">
        <f>SUMIFS(СВЦЭМ!$C$39:$C$782,СВЦЭМ!$A$39:$A$782,$A113,СВЦЭМ!$B$39:$B$782,P$83)+'СЕТ СН'!$H$9+СВЦЭМ!$D$10+'СЕТ СН'!$H$5-'СЕТ СН'!$H$17</f>
        <v>5522.2207570299997</v>
      </c>
      <c r="Q113" s="36">
        <f>SUMIFS(СВЦЭМ!$C$39:$C$782,СВЦЭМ!$A$39:$A$782,$A113,СВЦЭМ!$B$39:$B$782,Q$83)+'СЕТ СН'!$H$9+СВЦЭМ!$D$10+'СЕТ СН'!$H$5-'СЕТ СН'!$H$17</f>
        <v>5530.9171134799999</v>
      </c>
      <c r="R113" s="36">
        <f>SUMIFS(СВЦЭМ!$C$39:$C$782,СВЦЭМ!$A$39:$A$782,$A113,СВЦЭМ!$B$39:$B$782,R$83)+'СЕТ СН'!$H$9+СВЦЭМ!$D$10+'СЕТ СН'!$H$5-'СЕТ СН'!$H$17</f>
        <v>5522.6967765299996</v>
      </c>
      <c r="S113" s="36">
        <f>SUMIFS(СВЦЭМ!$C$39:$C$782,СВЦЭМ!$A$39:$A$782,$A113,СВЦЭМ!$B$39:$B$782,S$83)+'СЕТ СН'!$H$9+СВЦЭМ!$D$10+'СЕТ СН'!$H$5-'СЕТ СН'!$H$17</f>
        <v>5495.0155153200003</v>
      </c>
      <c r="T113" s="36">
        <f>SUMIFS(СВЦЭМ!$C$39:$C$782,СВЦЭМ!$A$39:$A$782,$A113,СВЦЭМ!$B$39:$B$782,T$83)+'СЕТ СН'!$H$9+СВЦЭМ!$D$10+'СЕТ СН'!$H$5-'СЕТ СН'!$H$17</f>
        <v>5478.7888500200006</v>
      </c>
      <c r="U113" s="36">
        <f>SUMIFS(СВЦЭМ!$C$39:$C$782,СВЦЭМ!$A$39:$A$782,$A113,СВЦЭМ!$B$39:$B$782,U$83)+'СЕТ СН'!$H$9+СВЦЭМ!$D$10+'СЕТ СН'!$H$5-'СЕТ СН'!$H$17</f>
        <v>5477.8368552400007</v>
      </c>
      <c r="V113" s="36">
        <f>SUMIFS(СВЦЭМ!$C$39:$C$782,СВЦЭМ!$A$39:$A$782,$A113,СВЦЭМ!$B$39:$B$782,V$83)+'СЕТ СН'!$H$9+СВЦЭМ!$D$10+'СЕТ СН'!$H$5-'СЕТ СН'!$H$17</f>
        <v>5446.3074037900005</v>
      </c>
      <c r="W113" s="36">
        <f>SUMIFS(СВЦЭМ!$C$39:$C$782,СВЦЭМ!$A$39:$A$782,$A113,СВЦЭМ!$B$39:$B$782,W$83)+'СЕТ СН'!$H$9+СВЦЭМ!$D$10+'СЕТ СН'!$H$5-'СЕТ СН'!$H$17</f>
        <v>5423.3722979100003</v>
      </c>
      <c r="X113" s="36">
        <f>SUMIFS(СВЦЭМ!$C$39:$C$782,СВЦЭМ!$A$39:$A$782,$A113,СВЦЭМ!$B$39:$B$782,X$83)+'СЕТ СН'!$H$9+СВЦЭМ!$D$10+'СЕТ СН'!$H$5-'СЕТ СН'!$H$17</f>
        <v>5451.3415714399998</v>
      </c>
      <c r="Y113" s="36">
        <f>SUMIFS(СВЦЭМ!$C$39:$C$782,СВЦЭМ!$A$39:$A$782,$A113,СВЦЭМ!$B$39:$B$782,Y$83)+'СЕТ СН'!$H$9+СВЦЭМ!$D$10+'СЕТ СН'!$H$5-'СЕТ СН'!$H$17</f>
        <v>5512.1246923100007</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01.04.2023</v>
      </c>
      <c r="B120" s="36">
        <f>SUMIFS(СВЦЭМ!$C$39:$C$782,СВЦЭМ!$A$39:$A$782,$A120,СВЦЭМ!$B$39:$B$782,B$119)+'СЕТ СН'!$I$9+СВЦЭМ!$D$10+'СЕТ СН'!$I$5-'СЕТ СН'!$I$17</f>
        <v>5546.4701693400002</v>
      </c>
      <c r="C120" s="36">
        <f>SUMIFS(СВЦЭМ!$C$39:$C$782,СВЦЭМ!$A$39:$A$782,$A120,СВЦЭМ!$B$39:$B$782,C$119)+'СЕТ СН'!$I$9+СВЦЭМ!$D$10+'СЕТ СН'!$I$5-'СЕТ СН'!$I$17</f>
        <v>5626.1080438899999</v>
      </c>
      <c r="D120" s="36">
        <f>SUMIFS(СВЦЭМ!$C$39:$C$782,СВЦЭМ!$A$39:$A$782,$A120,СВЦЭМ!$B$39:$B$782,D$119)+'СЕТ СН'!$I$9+СВЦЭМ!$D$10+'СЕТ СН'!$I$5-'СЕТ СН'!$I$17</f>
        <v>5697.5953890999999</v>
      </c>
      <c r="E120" s="36">
        <f>SUMIFS(СВЦЭМ!$C$39:$C$782,СВЦЭМ!$A$39:$A$782,$A120,СВЦЭМ!$B$39:$B$782,E$119)+'СЕТ СН'!$I$9+СВЦЭМ!$D$10+'СЕТ СН'!$I$5-'СЕТ СН'!$I$17</f>
        <v>5785.1903298300003</v>
      </c>
      <c r="F120" s="36">
        <f>SUMIFS(СВЦЭМ!$C$39:$C$782,СВЦЭМ!$A$39:$A$782,$A120,СВЦЭМ!$B$39:$B$782,F$119)+'СЕТ СН'!$I$9+СВЦЭМ!$D$10+'СЕТ СН'!$I$5-'СЕТ СН'!$I$17</f>
        <v>5799.9630503400003</v>
      </c>
      <c r="G120" s="36">
        <f>SUMIFS(СВЦЭМ!$C$39:$C$782,СВЦЭМ!$A$39:$A$782,$A120,СВЦЭМ!$B$39:$B$782,G$119)+'СЕТ СН'!$I$9+СВЦЭМ!$D$10+'СЕТ СН'!$I$5-'СЕТ СН'!$I$17</f>
        <v>5783.0382312399997</v>
      </c>
      <c r="H120" s="36">
        <f>SUMIFS(СВЦЭМ!$C$39:$C$782,СВЦЭМ!$A$39:$A$782,$A120,СВЦЭМ!$B$39:$B$782,H$119)+'СЕТ СН'!$I$9+СВЦЭМ!$D$10+'СЕТ СН'!$I$5-'СЕТ СН'!$I$17</f>
        <v>5745.28385875</v>
      </c>
      <c r="I120" s="36">
        <f>SUMIFS(СВЦЭМ!$C$39:$C$782,СВЦЭМ!$A$39:$A$782,$A120,СВЦЭМ!$B$39:$B$782,I$119)+'СЕТ СН'!$I$9+СВЦЭМ!$D$10+'СЕТ СН'!$I$5-'СЕТ СН'!$I$17</f>
        <v>5683.3036393399998</v>
      </c>
      <c r="J120" s="36">
        <f>SUMIFS(СВЦЭМ!$C$39:$C$782,СВЦЭМ!$A$39:$A$782,$A120,СВЦЭМ!$B$39:$B$782,J$119)+'СЕТ СН'!$I$9+СВЦЭМ!$D$10+'СЕТ СН'!$I$5-'СЕТ СН'!$I$17</f>
        <v>5624.89274879</v>
      </c>
      <c r="K120" s="36">
        <f>SUMIFS(СВЦЭМ!$C$39:$C$782,СВЦЭМ!$A$39:$A$782,$A120,СВЦЭМ!$B$39:$B$782,K$119)+'СЕТ СН'!$I$9+СВЦЭМ!$D$10+'СЕТ СН'!$I$5-'СЕТ СН'!$I$17</f>
        <v>5550.9865126700006</v>
      </c>
      <c r="L120" s="36">
        <f>SUMIFS(СВЦЭМ!$C$39:$C$782,СВЦЭМ!$A$39:$A$782,$A120,СВЦЭМ!$B$39:$B$782,L$119)+'СЕТ СН'!$I$9+СВЦЭМ!$D$10+'СЕТ СН'!$I$5-'СЕТ СН'!$I$17</f>
        <v>5545.7532773700004</v>
      </c>
      <c r="M120" s="36">
        <f>SUMIFS(СВЦЭМ!$C$39:$C$782,СВЦЭМ!$A$39:$A$782,$A120,СВЦЭМ!$B$39:$B$782,M$119)+'СЕТ СН'!$I$9+СВЦЭМ!$D$10+'СЕТ СН'!$I$5-'СЕТ СН'!$I$17</f>
        <v>5550.8124312300006</v>
      </c>
      <c r="N120" s="36">
        <f>SUMIFS(СВЦЭМ!$C$39:$C$782,СВЦЭМ!$A$39:$A$782,$A120,СВЦЭМ!$B$39:$B$782,N$119)+'СЕТ СН'!$I$9+СВЦЭМ!$D$10+'СЕТ СН'!$I$5-'СЕТ СН'!$I$17</f>
        <v>5570.4039781700003</v>
      </c>
      <c r="O120" s="36">
        <f>SUMIFS(СВЦЭМ!$C$39:$C$782,СВЦЭМ!$A$39:$A$782,$A120,СВЦЭМ!$B$39:$B$782,O$119)+'СЕТ СН'!$I$9+СВЦЭМ!$D$10+'СЕТ СН'!$I$5-'СЕТ СН'!$I$17</f>
        <v>5598.08901608</v>
      </c>
      <c r="P120" s="36">
        <f>SUMIFS(СВЦЭМ!$C$39:$C$782,СВЦЭМ!$A$39:$A$782,$A120,СВЦЭМ!$B$39:$B$782,P$119)+'СЕТ СН'!$I$9+СВЦЭМ!$D$10+'СЕТ СН'!$I$5-'СЕТ СН'!$I$17</f>
        <v>5610.3711711300002</v>
      </c>
      <c r="Q120" s="36">
        <f>SUMIFS(СВЦЭМ!$C$39:$C$782,СВЦЭМ!$A$39:$A$782,$A120,СВЦЭМ!$B$39:$B$782,Q$119)+'СЕТ СН'!$I$9+СВЦЭМ!$D$10+'СЕТ СН'!$I$5-'СЕТ СН'!$I$17</f>
        <v>5645.9764424900004</v>
      </c>
      <c r="R120" s="36">
        <f>SUMIFS(СВЦЭМ!$C$39:$C$782,СВЦЭМ!$A$39:$A$782,$A120,СВЦЭМ!$B$39:$B$782,R$119)+'СЕТ СН'!$I$9+СВЦЭМ!$D$10+'СЕТ СН'!$I$5-'СЕТ СН'!$I$17</f>
        <v>5687.5539946899999</v>
      </c>
      <c r="S120" s="36">
        <f>SUMIFS(СВЦЭМ!$C$39:$C$782,СВЦЭМ!$A$39:$A$782,$A120,СВЦЭМ!$B$39:$B$782,S$119)+'СЕТ СН'!$I$9+СВЦЭМ!$D$10+'СЕТ СН'!$I$5-'СЕТ СН'!$I$17</f>
        <v>5888.5471893499998</v>
      </c>
      <c r="T120" s="36">
        <f>SUMIFS(СВЦЭМ!$C$39:$C$782,СВЦЭМ!$A$39:$A$782,$A120,СВЦЭМ!$B$39:$B$782,T$119)+'СЕТ СН'!$I$9+СВЦЭМ!$D$10+'СЕТ СН'!$I$5-'СЕТ СН'!$I$17</f>
        <v>5711.7250553600006</v>
      </c>
      <c r="U120" s="36">
        <f>SUMIFS(СВЦЭМ!$C$39:$C$782,СВЦЭМ!$A$39:$A$782,$A120,СВЦЭМ!$B$39:$B$782,U$119)+'СЕТ СН'!$I$9+СВЦЭМ!$D$10+'СЕТ СН'!$I$5-'СЕТ СН'!$I$17</f>
        <v>5653.0322084500003</v>
      </c>
      <c r="V120" s="36">
        <f>SUMIFS(СВЦЭМ!$C$39:$C$782,СВЦЭМ!$A$39:$A$782,$A120,СВЦЭМ!$B$39:$B$782,V$119)+'СЕТ СН'!$I$9+СВЦЭМ!$D$10+'СЕТ СН'!$I$5-'СЕТ СН'!$I$17</f>
        <v>5617.1005706300002</v>
      </c>
      <c r="W120" s="36">
        <f>SUMIFS(СВЦЭМ!$C$39:$C$782,СВЦЭМ!$A$39:$A$782,$A120,СВЦЭМ!$B$39:$B$782,W$119)+'СЕТ СН'!$I$9+СВЦЭМ!$D$10+'СЕТ СН'!$I$5-'СЕТ СН'!$I$17</f>
        <v>5625.9613493500001</v>
      </c>
      <c r="X120" s="36">
        <f>SUMIFS(СВЦЭМ!$C$39:$C$782,СВЦЭМ!$A$39:$A$782,$A120,СВЦЭМ!$B$39:$B$782,X$119)+'СЕТ СН'!$I$9+СВЦЭМ!$D$10+'СЕТ СН'!$I$5-'СЕТ СН'!$I$17</f>
        <v>5676.9209631000003</v>
      </c>
      <c r="Y120" s="36">
        <f>SUMIFS(СВЦЭМ!$C$39:$C$782,СВЦЭМ!$A$39:$A$782,$A120,СВЦЭМ!$B$39:$B$782,Y$119)+'СЕТ СН'!$I$9+СВЦЭМ!$D$10+'СЕТ СН'!$I$5-'СЕТ СН'!$I$17</f>
        <v>5743.9151000700003</v>
      </c>
    </row>
    <row r="121" spans="1:27" ht="15.75" x14ac:dyDescent="0.2">
      <c r="A121" s="35">
        <f>A120+1</f>
        <v>45018</v>
      </c>
      <c r="B121" s="36">
        <f>SUMIFS(СВЦЭМ!$C$39:$C$782,СВЦЭМ!$A$39:$A$782,$A121,СВЦЭМ!$B$39:$B$782,B$119)+'СЕТ СН'!$I$9+СВЦЭМ!$D$10+'СЕТ СН'!$I$5-'СЕТ СН'!$I$17</f>
        <v>5820.6992016100003</v>
      </c>
      <c r="C121" s="36">
        <f>SUMIFS(СВЦЭМ!$C$39:$C$782,СВЦЭМ!$A$39:$A$782,$A121,СВЦЭМ!$B$39:$B$782,C$119)+'СЕТ СН'!$I$9+СВЦЭМ!$D$10+'СЕТ СН'!$I$5-'СЕТ СН'!$I$17</f>
        <v>5907.4736413699993</v>
      </c>
      <c r="D121" s="36">
        <f>SUMIFS(СВЦЭМ!$C$39:$C$782,СВЦЭМ!$A$39:$A$782,$A121,СВЦЭМ!$B$39:$B$782,D$119)+'СЕТ СН'!$I$9+СВЦЭМ!$D$10+'СЕТ СН'!$I$5-'СЕТ СН'!$I$17</f>
        <v>6001.7909281499997</v>
      </c>
      <c r="E121" s="36">
        <f>SUMIFS(СВЦЭМ!$C$39:$C$782,СВЦЭМ!$A$39:$A$782,$A121,СВЦЭМ!$B$39:$B$782,E$119)+'СЕТ СН'!$I$9+СВЦЭМ!$D$10+'СЕТ СН'!$I$5-'СЕТ СН'!$I$17</f>
        <v>5996.6979022699998</v>
      </c>
      <c r="F121" s="36">
        <f>SUMIFS(СВЦЭМ!$C$39:$C$782,СВЦЭМ!$A$39:$A$782,$A121,СВЦЭМ!$B$39:$B$782,F$119)+'СЕТ СН'!$I$9+СВЦЭМ!$D$10+'СЕТ СН'!$I$5-'СЕТ СН'!$I$17</f>
        <v>5967.13924881</v>
      </c>
      <c r="G121" s="36">
        <f>SUMIFS(СВЦЭМ!$C$39:$C$782,СВЦЭМ!$A$39:$A$782,$A121,СВЦЭМ!$B$39:$B$782,G$119)+'СЕТ СН'!$I$9+СВЦЭМ!$D$10+'СЕТ СН'!$I$5-'СЕТ СН'!$I$17</f>
        <v>5955.7672130400006</v>
      </c>
      <c r="H121" s="36">
        <f>SUMIFS(СВЦЭМ!$C$39:$C$782,СВЦЭМ!$A$39:$A$782,$A121,СВЦЭМ!$B$39:$B$782,H$119)+'СЕТ СН'!$I$9+СВЦЭМ!$D$10+'СЕТ СН'!$I$5-'СЕТ СН'!$I$17</f>
        <v>5947.1044326299998</v>
      </c>
      <c r="I121" s="36">
        <f>SUMIFS(СВЦЭМ!$C$39:$C$782,СВЦЭМ!$A$39:$A$782,$A121,СВЦЭМ!$B$39:$B$782,I$119)+'СЕТ СН'!$I$9+СВЦЭМ!$D$10+'СЕТ СН'!$I$5-'СЕТ СН'!$I$17</f>
        <v>5890.0071945500003</v>
      </c>
      <c r="J121" s="36">
        <f>SUMIFS(СВЦЭМ!$C$39:$C$782,СВЦЭМ!$A$39:$A$782,$A121,СВЦЭМ!$B$39:$B$782,J$119)+'СЕТ СН'!$I$9+СВЦЭМ!$D$10+'СЕТ СН'!$I$5-'СЕТ СН'!$I$17</f>
        <v>5886.4097915500006</v>
      </c>
      <c r="K121" s="36">
        <f>SUMIFS(СВЦЭМ!$C$39:$C$782,СВЦЭМ!$A$39:$A$782,$A121,СВЦЭМ!$B$39:$B$782,K$119)+'СЕТ СН'!$I$9+СВЦЭМ!$D$10+'СЕТ СН'!$I$5-'СЕТ СН'!$I$17</f>
        <v>5806.0426755799999</v>
      </c>
      <c r="L121" s="36">
        <f>SUMIFS(СВЦЭМ!$C$39:$C$782,СВЦЭМ!$A$39:$A$782,$A121,СВЦЭМ!$B$39:$B$782,L$119)+'СЕТ СН'!$I$9+СВЦЭМ!$D$10+'СЕТ СН'!$I$5-'СЕТ СН'!$I$17</f>
        <v>5774.3124734399998</v>
      </c>
      <c r="M121" s="36">
        <f>SUMIFS(СВЦЭМ!$C$39:$C$782,СВЦЭМ!$A$39:$A$782,$A121,СВЦЭМ!$B$39:$B$782,M$119)+'СЕТ СН'!$I$9+СВЦЭМ!$D$10+'СЕТ СН'!$I$5-'СЕТ СН'!$I$17</f>
        <v>5767.8329262699999</v>
      </c>
      <c r="N121" s="36">
        <f>SUMIFS(СВЦЭМ!$C$39:$C$782,СВЦЭМ!$A$39:$A$782,$A121,СВЦЭМ!$B$39:$B$782,N$119)+'СЕТ СН'!$I$9+СВЦЭМ!$D$10+'СЕТ СН'!$I$5-'СЕТ СН'!$I$17</f>
        <v>5802.3045084200003</v>
      </c>
      <c r="O121" s="36">
        <f>SUMIFS(СВЦЭМ!$C$39:$C$782,СВЦЭМ!$A$39:$A$782,$A121,СВЦЭМ!$B$39:$B$782,O$119)+'СЕТ СН'!$I$9+СВЦЭМ!$D$10+'СЕТ СН'!$I$5-'СЕТ СН'!$I$17</f>
        <v>5835.9509047499996</v>
      </c>
      <c r="P121" s="36">
        <f>SUMIFS(СВЦЭМ!$C$39:$C$782,СВЦЭМ!$A$39:$A$782,$A121,СВЦЭМ!$B$39:$B$782,P$119)+'СЕТ СН'!$I$9+СВЦЭМ!$D$10+'СЕТ СН'!$I$5-'СЕТ СН'!$I$17</f>
        <v>5845.2477361500005</v>
      </c>
      <c r="Q121" s="36">
        <f>SUMIFS(СВЦЭМ!$C$39:$C$782,СВЦЭМ!$A$39:$A$782,$A121,СВЦЭМ!$B$39:$B$782,Q$119)+'СЕТ СН'!$I$9+СВЦЭМ!$D$10+'СЕТ СН'!$I$5-'СЕТ СН'!$I$17</f>
        <v>5865.4310676700006</v>
      </c>
      <c r="R121" s="36">
        <f>SUMIFS(СВЦЭМ!$C$39:$C$782,СВЦЭМ!$A$39:$A$782,$A121,СВЦЭМ!$B$39:$B$782,R$119)+'СЕТ СН'!$I$9+СВЦЭМ!$D$10+'СЕТ СН'!$I$5-'СЕТ СН'!$I$17</f>
        <v>5853.1592004000004</v>
      </c>
      <c r="S121" s="36">
        <f>SUMIFS(СВЦЭМ!$C$39:$C$782,СВЦЭМ!$A$39:$A$782,$A121,СВЦЭМ!$B$39:$B$782,S$119)+'СЕТ СН'!$I$9+СВЦЭМ!$D$10+'СЕТ СН'!$I$5-'СЕТ СН'!$I$17</f>
        <v>5820.2767913000007</v>
      </c>
      <c r="T121" s="36">
        <f>SUMIFS(СВЦЭМ!$C$39:$C$782,СВЦЭМ!$A$39:$A$782,$A121,СВЦЭМ!$B$39:$B$782,T$119)+'СЕТ СН'!$I$9+СВЦЭМ!$D$10+'СЕТ СН'!$I$5-'СЕТ СН'!$I$17</f>
        <v>5798.6359059500001</v>
      </c>
      <c r="U121" s="36">
        <f>SUMIFS(СВЦЭМ!$C$39:$C$782,СВЦЭМ!$A$39:$A$782,$A121,СВЦЭМ!$B$39:$B$782,U$119)+'СЕТ СН'!$I$9+СВЦЭМ!$D$10+'СЕТ СН'!$I$5-'СЕТ СН'!$I$17</f>
        <v>5758.5666307700003</v>
      </c>
      <c r="V121" s="36">
        <f>SUMIFS(СВЦЭМ!$C$39:$C$782,СВЦЭМ!$A$39:$A$782,$A121,СВЦЭМ!$B$39:$B$782,V$119)+'СЕТ СН'!$I$9+СВЦЭМ!$D$10+'СЕТ СН'!$I$5-'СЕТ СН'!$I$17</f>
        <v>5715.7178863600002</v>
      </c>
      <c r="W121" s="36">
        <f>SUMIFS(СВЦЭМ!$C$39:$C$782,СВЦЭМ!$A$39:$A$782,$A121,СВЦЭМ!$B$39:$B$782,W$119)+'СЕТ СН'!$I$9+СВЦЭМ!$D$10+'СЕТ СН'!$I$5-'СЕТ СН'!$I$17</f>
        <v>5719.5148482900004</v>
      </c>
      <c r="X121" s="36">
        <f>SUMIFS(СВЦЭМ!$C$39:$C$782,СВЦЭМ!$A$39:$A$782,$A121,СВЦЭМ!$B$39:$B$782,X$119)+'СЕТ СН'!$I$9+СВЦЭМ!$D$10+'СЕТ СН'!$I$5-'СЕТ СН'!$I$17</f>
        <v>5751.6788582099998</v>
      </c>
      <c r="Y121" s="36">
        <f>SUMIFS(СВЦЭМ!$C$39:$C$782,СВЦЭМ!$A$39:$A$782,$A121,СВЦЭМ!$B$39:$B$782,Y$119)+'СЕТ СН'!$I$9+СВЦЭМ!$D$10+'СЕТ СН'!$I$5-'СЕТ СН'!$I$17</f>
        <v>5819.4040587199997</v>
      </c>
    </row>
    <row r="122" spans="1:27" ht="15.75" x14ac:dyDescent="0.2">
      <c r="A122" s="35">
        <f t="shared" ref="A122:A149" si="3">A121+1</f>
        <v>45019</v>
      </c>
      <c r="B122" s="36">
        <f>SUMIFS(СВЦЭМ!$C$39:$C$782,СВЦЭМ!$A$39:$A$782,$A122,СВЦЭМ!$B$39:$B$782,B$119)+'СЕТ СН'!$I$9+СВЦЭМ!$D$10+'СЕТ СН'!$I$5-'СЕТ СН'!$I$17</f>
        <v>5901.03290036</v>
      </c>
      <c r="C122" s="36">
        <f>SUMIFS(СВЦЭМ!$C$39:$C$782,СВЦЭМ!$A$39:$A$782,$A122,СВЦЭМ!$B$39:$B$782,C$119)+'СЕТ СН'!$I$9+СВЦЭМ!$D$10+'СЕТ СН'!$I$5-'СЕТ СН'!$I$17</f>
        <v>5955.0882078599998</v>
      </c>
      <c r="D122" s="36">
        <f>SUMIFS(СВЦЭМ!$C$39:$C$782,СВЦЭМ!$A$39:$A$782,$A122,СВЦЭМ!$B$39:$B$782,D$119)+'СЕТ СН'!$I$9+СВЦЭМ!$D$10+'СЕТ СН'!$I$5-'СЕТ СН'!$I$17</f>
        <v>5970.1898958900001</v>
      </c>
      <c r="E122" s="36">
        <f>SUMIFS(СВЦЭМ!$C$39:$C$782,СВЦЭМ!$A$39:$A$782,$A122,СВЦЭМ!$B$39:$B$782,E$119)+'СЕТ СН'!$I$9+СВЦЭМ!$D$10+'СЕТ СН'!$I$5-'СЕТ СН'!$I$17</f>
        <v>5995.8712431700005</v>
      </c>
      <c r="F122" s="36">
        <f>SUMIFS(СВЦЭМ!$C$39:$C$782,СВЦЭМ!$A$39:$A$782,$A122,СВЦЭМ!$B$39:$B$782,F$119)+'СЕТ СН'!$I$9+СВЦЭМ!$D$10+'СЕТ СН'!$I$5-'СЕТ СН'!$I$17</f>
        <v>5979.1757947200003</v>
      </c>
      <c r="G122" s="36">
        <f>SUMIFS(СВЦЭМ!$C$39:$C$782,СВЦЭМ!$A$39:$A$782,$A122,СВЦЭМ!$B$39:$B$782,G$119)+'СЕТ СН'!$I$9+СВЦЭМ!$D$10+'СЕТ СН'!$I$5-'СЕТ СН'!$I$17</f>
        <v>5970.4998612399995</v>
      </c>
      <c r="H122" s="36">
        <f>SUMIFS(СВЦЭМ!$C$39:$C$782,СВЦЭМ!$A$39:$A$782,$A122,СВЦЭМ!$B$39:$B$782,H$119)+'СЕТ СН'!$I$9+СВЦЭМ!$D$10+'СЕТ СН'!$I$5-'СЕТ СН'!$I$17</f>
        <v>6010.9800262499994</v>
      </c>
      <c r="I122" s="36">
        <f>SUMIFS(СВЦЭМ!$C$39:$C$782,СВЦЭМ!$A$39:$A$782,$A122,СВЦЭМ!$B$39:$B$782,I$119)+'СЕТ СН'!$I$9+СВЦЭМ!$D$10+'СЕТ СН'!$I$5-'СЕТ СН'!$I$17</f>
        <v>5910.6053082599992</v>
      </c>
      <c r="J122" s="36">
        <f>SUMIFS(СВЦЭМ!$C$39:$C$782,СВЦЭМ!$A$39:$A$782,$A122,СВЦЭМ!$B$39:$B$782,J$119)+'СЕТ СН'!$I$9+СВЦЭМ!$D$10+'СЕТ СН'!$I$5-'СЕТ СН'!$I$17</f>
        <v>5944.4795431299999</v>
      </c>
      <c r="K122" s="36">
        <f>SUMIFS(СВЦЭМ!$C$39:$C$782,СВЦЭМ!$A$39:$A$782,$A122,СВЦЭМ!$B$39:$B$782,K$119)+'СЕТ СН'!$I$9+СВЦЭМ!$D$10+'СЕТ СН'!$I$5-'СЕТ СН'!$I$17</f>
        <v>5899.9722132699999</v>
      </c>
      <c r="L122" s="36">
        <f>SUMIFS(СВЦЭМ!$C$39:$C$782,СВЦЭМ!$A$39:$A$782,$A122,СВЦЭМ!$B$39:$B$782,L$119)+'СЕТ СН'!$I$9+СВЦЭМ!$D$10+'СЕТ СН'!$I$5-'СЕТ СН'!$I$17</f>
        <v>5890.9927463000004</v>
      </c>
      <c r="M122" s="36">
        <f>SUMIFS(СВЦЭМ!$C$39:$C$782,СВЦЭМ!$A$39:$A$782,$A122,СВЦЭМ!$B$39:$B$782,M$119)+'СЕТ СН'!$I$9+СВЦЭМ!$D$10+'СЕТ СН'!$I$5-'СЕТ СН'!$I$17</f>
        <v>5904.5465236500004</v>
      </c>
      <c r="N122" s="36">
        <f>SUMIFS(СВЦЭМ!$C$39:$C$782,СВЦЭМ!$A$39:$A$782,$A122,СВЦЭМ!$B$39:$B$782,N$119)+'СЕТ СН'!$I$9+СВЦЭМ!$D$10+'СЕТ СН'!$I$5-'СЕТ СН'!$I$17</f>
        <v>5927.9601125299996</v>
      </c>
      <c r="O122" s="36">
        <f>SUMIFS(СВЦЭМ!$C$39:$C$782,СВЦЭМ!$A$39:$A$782,$A122,СВЦЭМ!$B$39:$B$782,O$119)+'СЕТ СН'!$I$9+СВЦЭМ!$D$10+'СЕТ СН'!$I$5-'СЕТ СН'!$I$17</f>
        <v>5958.4493475999998</v>
      </c>
      <c r="P122" s="36">
        <f>SUMIFS(СВЦЭМ!$C$39:$C$782,СВЦЭМ!$A$39:$A$782,$A122,СВЦЭМ!$B$39:$B$782,P$119)+'СЕТ СН'!$I$9+СВЦЭМ!$D$10+'СЕТ СН'!$I$5-'СЕТ СН'!$I$17</f>
        <v>5967.4558680999999</v>
      </c>
      <c r="Q122" s="36">
        <f>SUMIFS(СВЦЭМ!$C$39:$C$782,СВЦЭМ!$A$39:$A$782,$A122,СВЦЭМ!$B$39:$B$782,Q$119)+'СЕТ СН'!$I$9+СВЦЭМ!$D$10+'СЕТ СН'!$I$5-'СЕТ СН'!$I$17</f>
        <v>5983.6770232999997</v>
      </c>
      <c r="R122" s="36">
        <f>SUMIFS(СВЦЭМ!$C$39:$C$782,СВЦЭМ!$A$39:$A$782,$A122,СВЦЭМ!$B$39:$B$782,R$119)+'СЕТ СН'!$I$9+СВЦЭМ!$D$10+'СЕТ СН'!$I$5-'СЕТ СН'!$I$17</f>
        <v>5980.5682256199998</v>
      </c>
      <c r="S122" s="36">
        <f>SUMIFS(СВЦЭМ!$C$39:$C$782,СВЦЭМ!$A$39:$A$782,$A122,СВЦЭМ!$B$39:$B$782,S$119)+'СЕТ СН'!$I$9+СВЦЭМ!$D$10+'СЕТ СН'!$I$5-'СЕТ СН'!$I$17</f>
        <v>5945.7923718999991</v>
      </c>
      <c r="T122" s="36">
        <f>SUMIFS(СВЦЭМ!$C$39:$C$782,СВЦЭМ!$A$39:$A$782,$A122,СВЦЭМ!$B$39:$B$782,T$119)+'СЕТ СН'!$I$9+СВЦЭМ!$D$10+'СЕТ СН'!$I$5-'СЕТ СН'!$I$17</f>
        <v>5914.5361984299998</v>
      </c>
      <c r="U122" s="36">
        <f>SUMIFS(СВЦЭМ!$C$39:$C$782,СВЦЭМ!$A$39:$A$782,$A122,СВЦЭМ!$B$39:$B$782,U$119)+'СЕТ СН'!$I$9+СВЦЭМ!$D$10+'СЕТ СН'!$I$5-'СЕТ СН'!$I$17</f>
        <v>5897.2035917899993</v>
      </c>
      <c r="V122" s="36">
        <f>SUMIFS(СВЦЭМ!$C$39:$C$782,СВЦЭМ!$A$39:$A$782,$A122,СВЦЭМ!$B$39:$B$782,V$119)+'СЕТ СН'!$I$9+СВЦЭМ!$D$10+'СЕТ СН'!$I$5-'СЕТ СН'!$I$17</f>
        <v>5861.41109314</v>
      </c>
      <c r="W122" s="36">
        <f>SUMIFS(СВЦЭМ!$C$39:$C$782,СВЦЭМ!$A$39:$A$782,$A122,СВЦЭМ!$B$39:$B$782,W$119)+'СЕТ СН'!$I$9+СВЦЭМ!$D$10+'СЕТ СН'!$I$5-'СЕТ СН'!$I$17</f>
        <v>5849.8853954300002</v>
      </c>
      <c r="X122" s="36">
        <f>SUMIFS(СВЦЭМ!$C$39:$C$782,СВЦЭМ!$A$39:$A$782,$A122,СВЦЭМ!$B$39:$B$782,X$119)+'СЕТ СН'!$I$9+СВЦЭМ!$D$10+'СЕТ СН'!$I$5-'СЕТ СН'!$I$17</f>
        <v>5903.7150812599994</v>
      </c>
      <c r="Y122" s="36">
        <f>SUMIFS(СВЦЭМ!$C$39:$C$782,СВЦЭМ!$A$39:$A$782,$A122,СВЦЭМ!$B$39:$B$782,Y$119)+'СЕТ СН'!$I$9+СВЦЭМ!$D$10+'СЕТ СН'!$I$5-'СЕТ СН'!$I$17</f>
        <v>5935.5179362399995</v>
      </c>
    </row>
    <row r="123" spans="1:27" ht="15.75" x14ac:dyDescent="0.2">
      <c r="A123" s="35">
        <f t="shared" si="3"/>
        <v>45020</v>
      </c>
      <c r="B123" s="36">
        <f>SUMIFS(СВЦЭМ!$C$39:$C$782,СВЦЭМ!$A$39:$A$782,$A123,СВЦЭМ!$B$39:$B$782,B$119)+'СЕТ СН'!$I$9+СВЦЭМ!$D$10+'СЕТ СН'!$I$5-'СЕТ СН'!$I$17</f>
        <v>5985.0078174699993</v>
      </c>
      <c r="C123" s="36">
        <f>SUMIFS(СВЦЭМ!$C$39:$C$782,СВЦЭМ!$A$39:$A$782,$A123,СВЦЭМ!$B$39:$B$782,C$119)+'СЕТ СН'!$I$9+СВЦЭМ!$D$10+'СЕТ СН'!$I$5-'СЕТ СН'!$I$17</f>
        <v>6050.0925065600004</v>
      </c>
      <c r="D123" s="36">
        <f>SUMIFS(СВЦЭМ!$C$39:$C$782,СВЦЭМ!$A$39:$A$782,$A123,СВЦЭМ!$B$39:$B$782,D$119)+'СЕТ СН'!$I$9+СВЦЭМ!$D$10+'СЕТ СН'!$I$5-'СЕТ СН'!$I$17</f>
        <v>6068.1601524500002</v>
      </c>
      <c r="E123" s="36">
        <f>SUMIFS(СВЦЭМ!$C$39:$C$782,СВЦЭМ!$A$39:$A$782,$A123,СВЦЭМ!$B$39:$B$782,E$119)+'СЕТ СН'!$I$9+СВЦЭМ!$D$10+'СЕТ СН'!$I$5-'СЕТ СН'!$I$17</f>
        <v>6093.3808298000004</v>
      </c>
      <c r="F123" s="36">
        <f>SUMIFS(СВЦЭМ!$C$39:$C$782,СВЦЭМ!$A$39:$A$782,$A123,СВЦЭМ!$B$39:$B$782,F$119)+'СЕТ СН'!$I$9+СВЦЭМ!$D$10+'СЕТ СН'!$I$5-'СЕТ СН'!$I$17</f>
        <v>6084.5461718500001</v>
      </c>
      <c r="G123" s="36">
        <f>SUMIFS(СВЦЭМ!$C$39:$C$782,СВЦЭМ!$A$39:$A$782,$A123,СВЦЭМ!$B$39:$B$782,G$119)+'СЕТ СН'!$I$9+СВЦЭМ!$D$10+'СЕТ СН'!$I$5-'СЕТ СН'!$I$17</f>
        <v>6024.3264404500005</v>
      </c>
      <c r="H123" s="36">
        <f>SUMIFS(СВЦЭМ!$C$39:$C$782,СВЦЭМ!$A$39:$A$782,$A123,СВЦЭМ!$B$39:$B$782,H$119)+'СЕТ СН'!$I$9+СВЦЭМ!$D$10+'СЕТ СН'!$I$5-'СЕТ СН'!$I$17</f>
        <v>5974.9067683100002</v>
      </c>
      <c r="I123" s="36">
        <f>SUMIFS(СВЦЭМ!$C$39:$C$782,СВЦЭМ!$A$39:$A$782,$A123,СВЦЭМ!$B$39:$B$782,I$119)+'СЕТ СН'!$I$9+СВЦЭМ!$D$10+'СЕТ СН'!$I$5-'СЕТ СН'!$I$17</f>
        <v>5913.2449907</v>
      </c>
      <c r="J123" s="36">
        <f>SUMIFS(СВЦЭМ!$C$39:$C$782,СВЦЭМ!$A$39:$A$782,$A123,СВЦЭМ!$B$39:$B$782,J$119)+'СЕТ СН'!$I$9+СВЦЭМ!$D$10+'СЕТ СН'!$I$5-'СЕТ СН'!$I$17</f>
        <v>5875.0257922000001</v>
      </c>
      <c r="K123" s="36">
        <f>SUMIFS(СВЦЭМ!$C$39:$C$782,СВЦЭМ!$A$39:$A$782,$A123,СВЦЭМ!$B$39:$B$782,K$119)+'СЕТ СН'!$I$9+СВЦЭМ!$D$10+'СЕТ СН'!$I$5-'СЕТ СН'!$I$17</f>
        <v>5848.8167651800004</v>
      </c>
      <c r="L123" s="36">
        <f>SUMIFS(СВЦЭМ!$C$39:$C$782,СВЦЭМ!$A$39:$A$782,$A123,СВЦЭМ!$B$39:$B$782,L$119)+'СЕТ СН'!$I$9+СВЦЭМ!$D$10+'СЕТ СН'!$I$5-'СЕТ СН'!$I$17</f>
        <v>5859.4652516100005</v>
      </c>
      <c r="M123" s="36">
        <f>SUMIFS(СВЦЭМ!$C$39:$C$782,СВЦЭМ!$A$39:$A$782,$A123,СВЦЭМ!$B$39:$B$782,M$119)+'СЕТ СН'!$I$9+СВЦЭМ!$D$10+'СЕТ СН'!$I$5-'СЕТ СН'!$I$17</f>
        <v>5873.2146600200003</v>
      </c>
      <c r="N123" s="36">
        <f>SUMIFS(СВЦЭМ!$C$39:$C$782,СВЦЭМ!$A$39:$A$782,$A123,СВЦЭМ!$B$39:$B$782,N$119)+'СЕТ СН'!$I$9+СВЦЭМ!$D$10+'СЕТ СН'!$I$5-'СЕТ СН'!$I$17</f>
        <v>5880.2286960500005</v>
      </c>
      <c r="O123" s="36">
        <f>SUMIFS(СВЦЭМ!$C$39:$C$782,СВЦЭМ!$A$39:$A$782,$A123,СВЦЭМ!$B$39:$B$782,O$119)+'СЕТ СН'!$I$9+СВЦЭМ!$D$10+'СЕТ СН'!$I$5-'СЕТ СН'!$I$17</f>
        <v>5917.2205757199999</v>
      </c>
      <c r="P123" s="36">
        <f>SUMIFS(СВЦЭМ!$C$39:$C$782,СВЦЭМ!$A$39:$A$782,$A123,СВЦЭМ!$B$39:$B$782,P$119)+'СЕТ СН'!$I$9+СВЦЭМ!$D$10+'СЕТ СН'!$I$5-'СЕТ СН'!$I$17</f>
        <v>5955.8725119800001</v>
      </c>
      <c r="Q123" s="36">
        <f>SUMIFS(СВЦЭМ!$C$39:$C$782,СВЦЭМ!$A$39:$A$782,$A123,СВЦЭМ!$B$39:$B$782,Q$119)+'СЕТ СН'!$I$9+СВЦЭМ!$D$10+'СЕТ СН'!$I$5-'СЕТ СН'!$I$17</f>
        <v>5975.7370859499997</v>
      </c>
      <c r="R123" s="36">
        <f>SUMIFS(СВЦЭМ!$C$39:$C$782,СВЦЭМ!$A$39:$A$782,$A123,СВЦЭМ!$B$39:$B$782,R$119)+'СЕТ СН'!$I$9+СВЦЭМ!$D$10+'СЕТ СН'!$I$5-'СЕТ СН'!$I$17</f>
        <v>5958.1142527699994</v>
      </c>
      <c r="S123" s="36">
        <f>SUMIFS(СВЦЭМ!$C$39:$C$782,СВЦЭМ!$A$39:$A$782,$A123,СВЦЭМ!$B$39:$B$782,S$119)+'СЕТ СН'!$I$9+СВЦЭМ!$D$10+'СЕТ СН'!$I$5-'СЕТ СН'!$I$17</f>
        <v>5930.6593694500007</v>
      </c>
      <c r="T123" s="36">
        <f>SUMIFS(СВЦЭМ!$C$39:$C$782,СВЦЭМ!$A$39:$A$782,$A123,СВЦЭМ!$B$39:$B$782,T$119)+'СЕТ СН'!$I$9+СВЦЭМ!$D$10+'СЕТ СН'!$I$5-'СЕТ СН'!$I$17</f>
        <v>5907.0022248299992</v>
      </c>
      <c r="U123" s="36">
        <f>SUMIFS(СВЦЭМ!$C$39:$C$782,СВЦЭМ!$A$39:$A$782,$A123,СВЦЭМ!$B$39:$B$782,U$119)+'СЕТ СН'!$I$9+СВЦЭМ!$D$10+'СЕТ СН'!$I$5-'СЕТ СН'!$I$17</f>
        <v>5857.4300522600006</v>
      </c>
      <c r="V123" s="36">
        <f>SUMIFS(СВЦЭМ!$C$39:$C$782,СВЦЭМ!$A$39:$A$782,$A123,СВЦЭМ!$B$39:$B$782,V$119)+'СЕТ СН'!$I$9+СВЦЭМ!$D$10+'СЕТ СН'!$I$5-'СЕТ СН'!$I$17</f>
        <v>5808.4940392400003</v>
      </c>
      <c r="W123" s="36">
        <f>SUMIFS(СВЦЭМ!$C$39:$C$782,СВЦЭМ!$A$39:$A$782,$A123,СВЦЭМ!$B$39:$B$782,W$119)+'СЕТ СН'!$I$9+СВЦЭМ!$D$10+'СЕТ СН'!$I$5-'СЕТ СН'!$I$17</f>
        <v>5805.0420525700001</v>
      </c>
      <c r="X123" s="36">
        <f>SUMIFS(СВЦЭМ!$C$39:$C$782,СВЦЭМ!$A$39:$A$782,$A123,СВЦЭМ!$B$39:$B$782,X$119)+'СЕТ СН'!$I$9+СВЦЭМ!$D$10+'СЕТ СН'!$I$5-'СЕТ СН'!$I$17</f>
        <v>5848.9380607100002</v>
      </c>
      <c r="Y123" s="36">
        <f>SUMIFS(СВЦЭМ!$C$39:$C$782,СВЦЭМ!$A$39:$A$782,$A123,СВЦЭМ!$B$39:$B$782,Y$119)+'СЕТ СН'!$I$9+СВЦЭМ!$D$10+'СЕТ СН'!$I$5-'СЕТ СН'!$I$17</f>
        <v>5924.3691129899998</v>
      </c>
    </row>
    <row r="124" spans="1:27" ht="15.75" x14ac:dyDescent="0.2">
      <c r="A124" s="35">
        <f t="shared" si="3"/>
        <v>45021</v>
      </c>
      <c r="B124" s="36">
        <f>SUMIFS(СВЦЭМ!$C$39:$C$782,СВЦЭМ!$A$39:$A$782,$A124,СВЦЭМ!$B$39:$B$782,B$119)+'СЕТ СН'!$I$9+СВЦЭМ!$D$10+'СЕТ СН'!$I$5-'СЕТ СН'!$I$17</f>
        <v>5855.7965974799999</v>
      </c>
      <c r="C124" s="36">
        <f>SUMIFS(СВЦЭМ!$C$39:$C$782,СВЦЭМ!$A$39:$A$782,$A124,СВЦЭМ!$B$39:$B$782,C$119)+'СЕТ СН'!$I$9+СВЦЭМ!$D$10+'СЕТ СН'!$I$5-'СЕТ СН'!$I$17</f>
        <v>5829.4363560100001</v>
      </c>
      <c r="D124" s="36">
        <f>SUMIFS(СВЦЭМ!$C$39:$C$782,СВЦЭМ!$A$39:$A$782,$A124,СВЦЭМ!$B$39:$B$782,D$119)+'СЕТ СН'!$I$9+СВЦЭМ!$D$10+'СЕТ СН'!$I$5-'СЕТ СН'!$I$17</f>
        <v>5873.4596476500001</v>
      </c>
      <c r="E124" s="36">
        <f>SUMIFS(СВЦЭМ!$C$39:$C$782,СВЦЭМ!$A$39:$A$782,$A124,СВЦЭМ!$B$39:$B$782,E$119)+'СЕТ СН'!$I$9+СВЦЭМ!$D$10+'СЕТ СН'!$I$5-'СЕТ СН'!$I$17</f>
        <v>5885.6602679900006</v>
      </c>
      <c r="F124" s="36">
        <f>SUMIFS(СВЦЭМ!$C$39:$C$782,СВЦЭМ!$A$39:$A$782,$A124,СВЦЭМ!$B$39:$B$782,F$119)+'СЕТ СН'!$I$9+СВЦЭМ!$D$10+'СЕТ СН'!$I$5-'СЕТ СН'!$I$17</f>
        <v>5892.8054832300004</v>
      </c>
      <c r="G124" s="36">
        <f>SUMIFS(СВЦЭМ!$C$39:$C$782,СВЦЭМ!$A$39:$A$782,$A124,СВЦЭМ!$B$39:$B$782,G$119)+'СЕТ СН'!$I$9+СВЦЭМ!$D$10+'СЕТ СН'!$I$5-'СЕТ СН'!$I$17</f>
        <v>5856.1070452200001</v>
      </c>
      <c r="H124" s="36">
        <f>SUMIFS(СВЦЭМ!$C$39:$C$782,СВЦЭМ!$A$39:$A$782,$A124,СВЦЭМ!$B$39:$B$782,H$119)+'СЕТ СН'!$I$9+СВЦЭМ!$D$10+'СЕТ СН'!$I$5-'СЕТ СН'!$I$17</f>
        <v>5796.13208846</v>
      </c>
      <c r="I124" s="36">
        <f>SUMIFS(СВЦЭМ!$C$39:$C$782,СВЦЭМ!$A$39:$A$782,$A124,СВЦЭМ!$B$39:$B$782,I$119)+'СЕТ СН'!$I$9+СВЦЭМ!$D$10+'СЕТ СН'!$I$5-'СЕТ СН'!$I$17</f>
        <v>5743.0417615000006</v>
      </c>
      <c r="J124" s="36">
        <f>SUMIFS(СВЦЭМ!$C$39:$C$782,СВЦЭМ!$A$39:$A$782,$A124,СВЦЭМ!$B$39:$B$782,J$119)+'СЕТ СН'!$I$9+СВЦЭМ!$D$10+'СЕТ СН'!$I$5-'СЕТ СН'!$I$17</f>
        <v>5719.7733709900003</v>
      </c>
      <c r="K124" s="36">
        <f>SUMIFS(СВЦЭМ!$C$39:$C$782,СВЦЭМ!$A$39:$A$782,$A124,СВЦЭМ!$B$39:$B$782,K$119)+'СЕТ СН'!$I$9+СВЦЭМ!$D$10+'СЕТ СН'!$I$5-'СЕТ СН'!$I$17</f>
        <v>5689.0805142999998</v>
      </c>
      <c r="L124" s="36">
        <f>SUMIFS(СВЦЭМ!$C$39:$C$782,СВЦЭМ!$A$39:$A$782,$A124,СВЦЭМ!$B$39:$B$782,L$119)+'СЕТ СН'!$I$9+СВЦЭМ!$D$10+'СЕТ СН'!$I$5-'СЕТ СН'!$I$17</f>
        <v>5641.6916953199998</v>
      </c>
      <c r="M124" s="36">
        <f>SUMIFS(СВЦЭМ!$C$39:$C$782,СВЦЭМ!$A$39:$A$782,$A124,СВЦЭМ!$B$39:$B$782,M$119)+'СЕТ СН'!$I$9+СВЦЭМ!$D$10+'СЕТ СН'!$I$5-'СЕТ СН'!$I$17</f>
        <v>5711.6788743200004</v>
      </c>
      <c r="N124" s="36">
        <f>SUMIFS(СВЦЭМ!$C$39:$C$782,СВЦЭМ!$A$39:$A$782,$A124,СВЦЭМ!$B$39:$B$782,N$119)+'СЕТ СН'!$I$9+СВЦЭМ!$D$10+'СЕТ СН'!$I$5-'СЕТ СН'!$I$17</f>
        <v>5737.6134172600005</v>
      </c>
      <c r="O124" s="36">
        <f>SUMIFS(СВЦЭМ!$C$39:$C$782,СВЦЭМ!$A$39:$A$782,$A124,СВЦЭМ!$B$39:$B$782,O$119)+'СЕТ СН'!$I$9+СВЦЭМ!$D$10+'СЕТ СН'!$I$5-'СЕТ СН'!$I$17</f>
        <v>5757.8148610099997</v>
      </c>
      <c r="P124" s="36">
        <f>SUMIFS(СВЦЭМ!$C$39:$C$782,СВЦЭМ!$A$39:$A$782,$A124,СВЦЭМ!$B$39:$B$782,P$119)+'СЕТ СН'!$I$9+СВЦЭМ!$D$10+'СЕТ СН'!$I$5-'СЕТ СН'!$I$17</f>
        <v>5783.3240401200001</v>
      </c>
      <c r="Q124" s="36">
        <f>SUMIFS(СВЦЭМ!$C$39:$C$782,СВЦЭМ!$A$39:$A$782,$A124,СВЦЭМ!$B$39:$B$782,Q$119)+'СЕТ СН'!$I$9+СВЦЭМ!$D$10+'СЕТ СН'!$I$5-'СЕТ СН'!$I$17</f>
        <v>5787.1485715199997</v>
      </c>
      <c r="R124" s="36">
        <f>SUMIFS(СВЦЭМ!$C$39:$C$782,СВЦЭМ!$A$39:$A$782,$A124,СВЦЭМ!$B$39:$B$782,R$119)+'СЕТ СН'!$I$9+СВЦЭМ!$D$10+'СЕТ СН'!$I$5-'СЕТ СН'!$I$17</f>
        <v>5778.1124099500003</v>
      </c>
      <c r="S124" s="36">
        <f>SUMIFS(СВЦЭМ!$C$39:$C$782,СВЦЭМ!$A$39:$A$782,$A124,СВЦЭМ!$B$39:$B$782,S$119)+'СЕТ СН'!$I$9+СВЦЭМ!$D$10+'СЕТ СН'!$I$5-'СЕТ СН'!$I$17</f>
        <v>5768.6528439399999</v>
      </c>
      <c r="T124" s="36">
        <f>SUMIFS(СВЦЭМ!$C$39:$C$782,СВЦЭМ!$A$39:$A$782,$A124,СВЦЭМ!$B$39:$B$782,T$119)+'СЕТ СН'!$I$9+СВЦЭМ!$D$10+'СЕТ СН'!$I$5-'СЕТ СН'!$I$17</f>
        <v>5726.6173657700001</v>
      </c>
      <c r="U124" s="36">
        <f>SUMIFS(СВЦЭМ!$C$39:$C$782,СВЦЭМ!$A$39:$A$782,$A124,СВЦЭМ!$B$39:$B$782,U$119)+'СЕТ СН'!$I$9+СВЦЭМ!$D$10+'СЕТ СН'!$I$5-'СЕТ СН'!$I$17</f>
        <v>5689.7000973000004</v>
      </c>
      <c r="V124" s="36">
        <f>SUMIFS(СВЦЭМ!$C$39:$C$782,СВЦЭМ!$A$39:$A$782,$A124,СВЦЭМ!$B$39:$B$782,V$119)+'СЕТ СН'!$I$9+СВЦЭМ!$D$10+'СЕТ СН'!$I$5-'СЕТ СН'!$I$17</f>
        <v>5644.1308161400002</v>
      </c>
      <c r="W124" s="36">
        <f>SUMIFS(СВЦЭМ!$C$39:$C$782,СВЦЭМ!$A$39:$A$782,$A124,СВЦЭМ!$B$39:$B$782,W$119)+'СЕТ СН'!$I$9+СВЦЭМ!$D$10+'СЕТ СН'!$I$5-'СЕТ СН'!$I$17</f>
        <v>5646.6685114499996</v>
      </c>
      <c r="X124" s="36">
        <f>SUMIFS(СВЦЭМ!$C$39:$C$782,СВЦЭМ!$A$39:$A$782,$A124,СВЦЭМ!$B$39:$B$782,X$119)+'СЕТ СН'!$I$9+СВЦЭМ!$D$10+'СЕТ СН'!$I$5-'СЕТ СН'!$I$17</f>
        <v>5696.4150224200002</v>
      </c>
      <c r="Y124" s="36">
        <f>SUMIFS(СВЦЭМ!$C$39:$C$782,СВЦЭМ!$A$39:$A$782,$A124,СВЦЭМ!$B$39:$B$782,Y$119)+'СЕТ СН'!$I$9+СВЦЭМ!$D$10+'СЕТ СН'!$I$5-'СЕТ СН'!$I$17</f>
        <v>5717.99802413</v>
      </c>
    </row>
    <row r="125" spans="1:27" ht="15.75" x14ac:dyDescent="0.2">
      <c r="A125" s="35">
        <f t="shared" si="3"/>
        <v>45022</v>
      </c>
      <c r="B125" s="36">
        <f>SUMIFS(СВЦЭМ!$C$39:$C$782,СВЦЭМ!$A$39:$A$782,$A125,СВЦЭМ!$B$39:$B$782,B$119)+'СЕТ СН'!$I$9+СВЦЭМ!$D$10+'СЕТ СН'!$I$5-'СЕТ СН'!$I$17</f>
        <v>5793.2659455499997</v>
      </c>
      <c r="C125" s="36">
        <f>SUMIFS(СВЦЭМ!$C$39:$C$782,СВЦЭМ!$A$39:$A$782,$A125,СВЦЭМ!$B$39:$B$782,C$119)+'СЕТ СН'!$I$9+СВЦЭМ!$D$10+'СЕТ СН'!$I$5-'СЕТ СН'!$I$17</f>
        <v>5846.0500226900003</v>
      </c>
      <c r="D125" s="36">
        <f>SUMIFS(СВЦЭМ!$C$39:$C$782,СВЦЭМ!$A$39:$A$782,$A125,СВЦЭМ!$B$39:$B$782,D$119)+'СЕТ СН'!$I$9+СВЦЭМ!$D$10+'СЕТ СН'!$I$5-'СЕТ СН'!$I$17</f>
        <v>5875.9551090700006</v>
      </c>
      <c r="E125" s="36">
        <f>SUMIFS(СВЦЭМ!$C$39:$C$782,СВЦЭМ!$A$39:$A$782,$A125,СВЦЭМ!$B$39:$B$782,E$119)+'СЕТ СН'!$I$9+СВЦЭМ!$D$10+'СЕТ СН'!$I$5-'СЕТ СН'!$I$17</f>
        <v>5891.0023996600003</v>
      </c>
      <c r="F125" s="36">
        <f>SUMIFS(СВЦЭМ!$C$39:$C$782,СВЦЭМ!$A$39:$A$782,$A125,СВЦЭМ!$B$39:$B$782,F$119)+'СЕТ СН'!$I$9+СВЦЭМ!$D$10+'СЕТ СН'!$I$5-'СЕТ СН'!$I$17</f>
        <v>5892.6304248100005</v>
      </c>
      <c r="G125" s="36">
        <f>SUMIFS(СВЦЭМ!$C$39:$C$782,СВЦЭМ!$A$39:$A$782,$A125,СВЦЭМ!$B$39:$B$782,G$119)+'СЕТ СН'!$I$9+СВЦЭМ!$D$10+'СЕТ СН'!$I$5-'СЕТ СН'!$I$17</f>
        <v>5875.8340478</v>
      </c>
      <c r="H125" s="36">
        <f>SUMIFS(СВЦЭМ!$C$39:$C$782,СВЦЭМ!$A$39:$A$782,$A125,СВЦЭМ!$B$39:$B$782,H$119)+'СЕТ СН'!$I$9+СВЦЭМ!$D$10+'СЕТ СН'!$I$5-'СЕТ СН'!$I$17</f>
        <v>5803.6059278499997</v>
      </c>
      <c r="I125" s="36">
        <f>SUMIFS(СВЦЭМ!$C$39:$C$782,СВЦЭМ!$A$39:$A$782,$A125,СВЦЭМ!$B$39:$B$782,I$119)+'СЕТ СН'!$I$9+СВЦЭМ!$D$10+'СЕТ СН'!$I$5-'СЕТ СН'!$I$17</f>
        <v>5732.8594922400007</v>
      </c>
      <c r="J125" s="36">
        <f>SUMIFS(СВЦЭМ!$C$39:$C$782,СВЦЭМ!$A$39:$A$782,$A125,СВЦЭМ!$B$39:$B$782,J$119)+'СЕТ СН'!$I$9+СВЦЭМ!$D$10+'СЕТ СН'!$I$5-'СЕТ СН'!$I$17</f>
        <v>5708.1334918399998</v>
      </c>
      <c r="K125" s="36">
        <f>SUMIFS(СВЦЭМ!$C$39:$C$782,СВЦЭМ!$A$39:$A$782,$A125,СВЦЭМ!$B$39:$B$782,K$119)+'СЕТ СН'!$I$9+СВЦЭМ!$D$10+'СЕТ СН'!$I$5-'СЕТ СН'!$I$17</f>
        <v>5705.6056929699998</v>
      </c>
      <c r="L125" s="36">
        <f>SUMIFS(СВЦЭМ!$C$39:$C$782,СВЦЭМ!$A$39:$A$782,$A125,СВЦЭМ!$B$39:$B$782,L$119)+'СЕТ СН'!$I$9+СВЦЭМ!$D$10+'СЕТ СН'!$I$5-'СЕТ СН'!$I$17</f>
        <v>5711.7555569400001</v>
      </c>
      <c r="M125" s="36">
        <f>SUMIFS(СВЦЭМ!$C$39:$C$782,СВЦЭМ!$A$39:$A$782,$A125,СВЦЭМ!$B$39:$B$782,M$119)+'СЕТ СН'!$I$9+СВЦЭМ!$D$10+'СЕТ СН'!$I$5-'СЕТ СН'!$I$17</f>
        <v>5743.51926688</v>
      </c>
      <c r="N125" s="36">
        <f>SUMIFS(СВЦЭМ!$C$39:$C$782,СВЦЭМ!$A$39:$A$782,$A125,СВЦЭМ!$B$39:$B$782,N$119)+'СЕТ СН'!$I$9+СВЦЭМ!$D$10+'СЕТ СН'!$I$5-'СЕТ СН'!$I$17</f>
        <v>5743.09646737</v>
      </c>
      <c r="O125" s="36">
        <f>SUMIFS(СВЦЭМ!$C$39:$C$782,СВЦЭМ!$A$39:$A$782,$A125,СВЦЭМ!$B$39:$B$782,O$119)+'СЕТ СН'!$I$9+СВЦЭМ!$D$10+'СЕТ СН'!$I$5-'СЕТ СН'!$I$17</f>
        <v>5762.5048344699999</v>
      </c>
      <c r="P125" s="36">
        <f>SUMIFS(СВЦЭМ!$C$39:$C$782,СВЦЭМ!$A$39:$A$782,$A125,СВЦЭМ!$B$39:$B$782,P$119)+'СЕТ СН'!$I$9+СВЦЭМ!$D$10+'СЕТ СН'!$I$5-'СЕТ СН'!$I$17</f>
        <v>5785.8631901700001</v>
      </c>
      <c r="Q125" s="36">
        <f>SUMIFS(СВЦЭМ!$C$39:$C$782,СВЦЭМ!$A$39:$A$782,$A125,СВЦЭМ!$B$39:$B$782,Q$119)+'СЕТ СН'!$I$9+СВЦЭМ!$D$10+'СЕТ СН'!$I$5-'СЕТ СН'!$I$17</f>
        <v>5792.0788656900004</v>
      </c>
      <c r="R125" s="36">
        <f>SUMIFS(СВЦЭМ!$C$39:$C$782,СВЦЭМ!$A$39:$A$782,$A125,СВЦЭМ!$B$39:$B$782,R$119)+'СЕТ СН'!$I$9+СВЦЭМ!$D$10+'СЕТ СН'!$I$5-'СЕТ СН'!$I$17</f>
        <v>5780.6411212000003</v>
      </c>
      <c r="S125" s="36">
        <f>SUMIFS(СВЦЭМ!$C$39:$C$782,СВЦЭМ!$A$39:$A$782,$A125,СВЦЭМ!$B$39:$B$782,S$119)+'СЕТ СН'!$I$9+СВЦЭМ!$D$10+'СЕТ СН'!$I$5-'СЕТ СН'!$I$17</f>
        <v>5762.5106126500004</v>
      </c>
      <c r="T125" s="36">
        <f>SUMIFS(СВЦЭМ!$C$39:$C$782,СВЦЭМ!$A$39:$A$782,$A125,СВЦЭМ!$B$39:$B$782,T$119)+'СЕТ СН'!$I$9+СВЦЭМ!$D$10+'СЕТ СН'!$I$5-'СЕТ СН'!$I$17</f>
        <v>5725.9196742599997</v>
      </c>
      <c r="U125" s="36">
        <f>SUMIFS(СВЦЭМ!$C$39:$C$782,СВЦЭМ!$A$39:$A$782,$A125,СВЦЭМ!$B$39:$B$782,U$119)+'СЕТ СН'!$I$9+СВЦЭМ!$D$10+'СЕТ СН'!$I$5-'СЕТ СН'!$I$17</f>
        <v>5704.2452374800005</v>
      </c>
      <c r="V125" s="36">
        <f>SUMIFS(СВЦЭМ!$C$39:$C$782,СВЦЭМ!$A$39:$A$782,$A125,СВЦЭМ!$B$39:$B$782,V$119)+'СЕТ СН'!$I$9+СВЦЭМ!$D$10+'СЕТ СН'!$I$5-'СЕТ СН'!$I$17</f>
        <v>5678.4191073700003</v>
      </c>
      <c r="W125" s="36">
        <f>SUMIFS(СВЦЭМ!$C$39:$C$782,СВЦЭМ!$A$39:$A$782,$A125,СВЦЭМ!$B$39:$B$782,W$119)+'СЕТ СН'!$I$9+СВЦЭМ!$D$10+'СЕТ СН'!$I$5-'СЕТ СН'!$I$17</f>
        <v>5682.2211043500001</v>
      </c>
      <c r="X125" s="36">
        <f>SUMIFS(СВЦЭМ!$C$39:$C$782,СВЦЭМ!$A$39:$A$782,$A125,СВЦЭМ!$B$39:$B$782,X$119)+'СЕТ СН'!$I$9+СВЦЭМ!$D$10+'СЕТ СН'!$I$5-'СЕТ СН'!$I$17</f>
        <v>5727.8609150000002</v>
      </c>
      <c r="Y125" s="36">
        <f>SUMIFS(СВЦЭМ!$C$39:$C$782,СВЦЭМ!$A$39:$A$782,$A125,СВЦЭМ!$B$39:$B$782,Y$119)+'СЕТ СН'!$I$9+СВЦЭМ!$D$10+'СЕТ СН'!$I$5-'СЕТ СН'!$I$17</f>
        <v>5794.6855828799999</v>
      </c>
    </row>
    <row r="126" spans="1:27" ht="15.75" x14ac:dyDescent="0.2">
      <c r="A126" s="35">
        <f t="shared" si="3"/>
        <v>45023</v>
      </c>
      <c r="B126" s="36">
        <f>SUMIFS(СВЦЭМ!$C$39:$C$782,СВЦЭМ!$A$39:$A$782,$A126,СВЦЭМ!$B$39:$B$782,B$119)+'СЕТ СН'!$I$9+СВЦЭМ!$D$10+'СЕТ СН'!$I$5-'СЕТ СН'!$I$17</f>
        <v>5750.1884895399999</v>
      </c>
      <c r="C126" s="36">
        <f>SUMIFS(СВЦЭМ!$C$39:$C$782,СВЦЭМ!$A$39:$A$782,$A126,СВЦЭМ!$B$39:$B$782,C$119)+'СЕТ СН'!$I$9+СВЦЭМ!$D$10+'СЕТ СН'!$I$5-'СЕТ СН'!$I$17</f>
        <v>5825.2611217800004</v>
      </c>
      <c r="D126" s="36">
        <f>SUMIFS(СВЦЭМ!$C$39:$C$782,СВЦЭМ!$A$39:$A$782,$A126,СВЦЭМ!$B$39:$B$782,D$119)+'СЕТ СН'!$I$9+СВЦЭМ!$D$10+'СЕТ СН'!$I$5-'СЕТ СН'!$I$17</f>
        <v>5822.66018437</v>
      </c>
      <c r="E126" s="36">
        <f>SUMIFS(СВЦЭМ!$C$39:$C$782,СВЦЭМ!$A$39:$A$782,$A126,СВЦЭМ!$B$39:$B$782,E$119)+'СЕТ СН'!$I$9+СВЦЭМ!$D$10+'СЕТ СН'!$I$5-'СЕТ СН'!$I$17</f>
        <v>5789.5721371</v>
      </c>
      <c r="F126" s="36">
        <f>SUMIFS(СВЦЭМ!$C$39:$C$782,СВЦЭМ!$A$39:$A$782,$A126,СВЦЭМ!$B$39:$B$782,F$119)+'СЕТ СН'!$I$9+СВЦЭМ!$D$10+'СЕТ СН'!$I$5-'СЕТ СН'!$I$17</f>
        <v>5839.1683872699996</v>
      </c>
      <c r="G126" s="36">
        <f>SUMIFS(СВЦЭМ!$C$39:$C$782,СВЦЭМ!$A$39:$A$782,$A126,СВЦЭМ!$B$39:$B$782,G$119)+'СЕТ СН'!$I$9+СВЦЭМ!$D$10+'СЕТ СН'!$I$5-'СЕТ СН'!$I$17</f>
        <v>5822.7055252400005</v>
      </c>
      <c r="H126" s="36">
        <f>SUMIFS(СВЦЭМ!$C$39:$C$782,СВЦЭМ!$A$39:$A$782,$A126,СВЦЭМ!$B$39:$B$782,H$119)+'СЕТ СН'!$I$9+СВЦЭМ!$D$10+'СЕТ СН'!$I$5-'СЕТ СН'!$I$17</f>
        <v>5802.0581683600003</v>
      </c>
      <c r="I126" s="36">
        <f>SUMIFS(СВЦЭМ!$C$39:$C$782,СВЦЭМ!$A$39:$A$782,$A126,СВЦЭМ!$B$39:$B$782,I$119)+'СЕТ СН'!$I$9+СВЦЭМ!$D$10+'СЕТ СН'!$I$5-'СЕТ СН'!$I$17</f>
        <v>5690.2055691000005</v>
      </c>
      <c r="J126" s="36">
        <f>SUMIFS(СВЦЭМ!$C$39:$C$782,СВЦЭМ!$A$39:$A$782,$A126,СВЦЭМ!$B$39:$B$782,J$119)+'СЕТ СН'!$I$9+СВЦЭМ!$D$10+'СЕТ СН'!$I$5-'СЕТ СН'!$I$17</f>
        <v>5658.0492371</v>
      </c>
      <c r="K126" s="36">
        <f>SUMIFS(СВЦЭМ!$C$39:$C$782,СВЦЭМ!$A$39:$A$782,$A126,СВЦЭМ!$B$39:$B$782,K$119)+'СЕТ СН'!$I$9+СВЦЭМ!$D$10+'СЕТ СН'!$I$5-'СЕТ СН'!$I$17</f>
        <v>5664.3511149700007</v>
      </c>
      <c r="L126" s="36">
        <f>SUMIFS(СВЦЭМ!$C$39:$C$782,СВЦЭМ!$A$39:$A$782,$A126,СВЦЭМ!$B$39:$B$782,L$119)+'СЕТ СН'!$I$9+СВЦЭМ!$D$10+'СЕТ СН'!$I$5-'СЕТ СН'!$I$17</f>
        <v>5660.1704449700001</v>
      </c>
      <c r="M126" s="36">
        <f>SUMIFS(СВЦЭМ!$C$39:$C$782,СВЦЭМ!$A$39:$A$782,$A126,СВЦЭМ!$B$39:$B$782,M$119)+'СЕТ СН'!$I$9+СВЦЭМ!$D$10+'СЕТ СН'!$I$5-'СЕТ СН'!$I$17</f>
        <v>5702.6727499899998</v>
      </c>
      <c r="N126" s="36">
        <f>SUMIFS(СВЦЭМ!$C$39:$C$782,СВЦЭМ!$A$39:$A$782,$A126,СВЦЭМ!$B$39:$B$782,N$119)+'СЕТ СН'!$I$9+СВЦЭМ!$D$10+'СЕТ СН'!$I$5-'СЕТ СН'!$I$17</f>
        <v>5708.1590500299999</v>
      </c>
      <c r="O126" s="36">
        <f>SUMIFS(СВЦЭМ!$C$39:$C$782,СВЦЭМ!$A$39:$A$782,$A126,СВЦЭМ!$B$39:$B$782,O$119)+'СЕТ СН'!$I$9+СВЦЭМ!$D$10+'СЕТ СН'!$I$5-'СЕТ СН'!$I$17</f>
        <v>5736.6589657000004</v>
      </c>
      <c r="P126" s="36">
        <f>SUMIFS(СВЦЭМ!$C$39:$C$782,СВЦЭМ!$A$39:$A$782,$A126,СВЦЭМ!$B$39:$B$782,P$119)+'СЕТ СН'!$I$9+СВЦЭМ!$D$10+'СЕТ СН'!$I$5-'СЕТ СН'!$I$17</f>
        <v>5753.6080469500002</v>
      </c>
      <c r="Q126" s="36">
        <f>SUMIFS(СВЦЭМ!$C$39:$C$782,СВЦЭМ!$A$39:$A$782,$A126,СВЦЭМ!$B$39:$B$782,Q$119)+'СЕТ СН'!$I$9+СВЦЭМ!$D$10+'СЕТ СН'!$I$5-'СЕТ СН'!$I$17</f>
        <v>5715.2029354599999</v>
      </c>
      <c r="R126" s="36">
        <f>SUMIFS(СВЦЭМ!$C$39:$C$782,СВЦЭМ!$A$39:$A$782,$A126,СВЦЭМ!$B$39:$B$782,R$119)+'СЕТ СН'!$I$9+СВЦЭМ!$D$10+'СЕТ СН'!$I$5-'СЕТ СН'!$I$17</f>
        <v>5701.8078765299997</v>
      </c>
      <c r="S126" s="36">
        <f>SUMIFS(СВЦЭМ!$C$39:$C$782,СВЦЭМ!$A$39:$A$782,$A126,СВЦЭМ!$B$39:$B$782,S$119)+'СЕТ СН'!$I$9+СВЦЭМ!$D$10+'СЕТ СН'!$I$5-'СЕТ СН'!$I$17</f>
        <v>5678.5375488299997</v>
      </c>
      <c r="T126" s="36">
        <f>SUMIFS(СВЦЭМ!$C$39:$C$782,СВЦЭМ!$A$39:$A$782,$A126,СВЦЭМ!$B$39:$B$782,T$119)+'СЕТ СН'!$I$9+СВЦЭМ!$D$10+'СЕТ СН'!$I$5-'СЕТ СН'!$I$17</f>
        <v>5632.7611267299999</v>
      </c>
      <c r="U126" s="36">
        <f>SUMIFS(СВЦЭМ!$C$39:$C$782,СВЦЭМ!$A$39:$A$782,$A126,СВЦЭМ!$B$39:$B$782,U$119)+'СЕТ СН'!$I$9+СВЦЭМ!$D$10+'СЕТ СН'!$I$5-'СЕТ СН'!$I$17</f>
        <v>5596.8205561000004</v>
      </c>
      <c r="V126" s="36">
        <f>SUMIFS(СВЦЭМ!$C$39:$C$782,СВЦЭМ!$A$39:$A$782,$A126,СВЦЭМ!$B$39:$B$782,V$119)+'СЕТ СН'!$I$9+СВЦЭМ!$D$10+'СЕТ СН'!$I$5-'СЕТ СН'!$I$17</f>
        <v>5595.8605431699998</v>
      </c>
      <c r="W126" s="36">
        <f>SUMIFS(СВЦЭМ!$C$39:$C$782,СВЦЭМ!$A$39:$A$782,$A126,СВЦЭМ!$B$39:$B$782,W$119)+'СЕТ СН'!$I$9+СВЦЭМ!$D$10+'СЕТ СН'!$I$5-'СЕТ СН'!$I$17</f>
        <v>5617.5486915900001</v>
      </c>
      <c r="X126" s="36">
        <f>SUMIFS(СВЦЭМ!$C$39:$C$782,СВЦЭМ!$A$39:$A$782,$A126,СВЦЭМ!$B$39:$B$782,X$119)+'СЕТ СН'!$I$9+СВЦЭМ!$D$10+'СЕТ СН'!$I$5-'СЕТ СН'!$I$17</f>
        <v>5666.6813671400005</v>
      </c>
      <c r="Y126" s="36">
        <f>SUMIFS(СВЦЭМ!$C$39:$C$782,СВЦЭМ!$A$39:$A$782,$A126,СВЦЭМ!$B$39:$B$782,Y$119)+'СЕТ СН'!$I$9+СВЦЭМ!$D$10+'СЕТ СН'!$I$5-'СЕТ СН'!$I$17</f>
        <v>5691.1075526499999</v>
      </c>
    </row>
    <row r="127" spans="1:27" ht="15.75" x14ac:dyDescent="0.2">
      <c r="A127" s="35">
        <f t="shared" si="3"/>
        <v>45024</v>
      </c>
      <c r="B127" s="36">
        <f>SUMIFS(СВЦЭМ!$C$39:$C$782,СВЦЭМ!$A$39:$A$782,$A127,СВЦЭМ!$B$39:$B$782,B$119)+'СЕТ СН'!$I$9+СВЦЭМ!$D$10+'СЕТ СН'!$I$5-'СЕТ СН'!$I$17</f>
        <v>5794.3438437300001</v>
      </c>
      <c r="C127" s="36">
        <f>SUMIFS(СВЦЭМ!$C$39:$C$782,СВЦЭМ!$A$39:$A$782,$A127,СВЦЭМ!$B$39:$B$782,C$119)+'СЕТ СН'!$I$9+СВЦЭМ!$D$10+'СЕТ СН'!$I$5-'СЕТ СН'!$I$17</f>
        <v>5794.7976071200001</v>
      </c>
      <c r="D127" s="36">
        <f>SUMIFS(СВЦЭМ!$C$39:$C$782,СВЦЭМ!$A$39:$A$782,$A127,СВЦЭМ!$B$39:$B$782,D$119)+'СЕТ СН'!$I$9+СВЦЭМ!$D$10+'СЕТ СН'!$I$5-'СЕТ СН'!$I$17</f>
        <v>5850.03102898</v>
      </c>
      <c r="E127" s="36">
        <f>SUMIFS(СВЦЭМ!$C$39:$C$782,СВЦЭМ!$A$39:$A$782,$A127,СВЦЭМ!$B$39:$B$782,E$119)+'СЕТ СН'!$I$9+СВЦЭМ!$D$10+'СЕТ СН'!$I$5-'СЕТ СН'!$I$17</f>
        <v>5850.9518218800004</v>
      </c>
      <c r="F127" s="36">
        <f>SUMIFS(СВЦЭМ!$C$39:$C$782,СВЦЭМ!$A$39:$A$782,$A127,СВЦЭМ!$B$39:$B$782,F$119)+'СЕТ СН'!$I$9+СВЦЭМ!$D$10+'СЕТ СН'!$I$5-'СЕТ СН'!$I$17</f>
        <v>5838.5318545400005</v>
      </c>
      <c r="G127" s="36">
        <f>SUMIFS(СВЦЭМ!$C$39:$C$782,СВЦЭМ!$A$39:$A$782,$A127,СВЦЭМ!$B$39:$B$782,G$119)+'СЕТ СН'!$I$9+СВЦЭМ!$D$10+'СЕТ СН'!$I$5-'СЕТ СН'!$I$17</f>
        <v>5829.8354951199999</v>
      </c>
      <c r="H127" s="36">
        <f>SUMIFS(СВЦЭМ!$C$39:$C$782,СВЦЭМ!$A$39:$A$782,$A127,СВЦЭМ!$B$39:$B$782,H$119)+'СЕТ СН'!$I$9+СВЦЭМ!$D$10+'СЕТ СН'!$I$5-'СЕТ СН'!$I$17</f>
        <v>5837.9047555699999</v>
      </c>
      <c r="I127" s="36">
        <f>SUMIFS(СВЦЭМ!$C$39:$C$782,СВЦЭМ!$A$39:$A$782,$A127,СВЦЭМ!$B$39:$B$782,I$119)+'СЕТ СН'!$I$9+СВЦЭМ!$D$10+'СЕТ СН'!$I$5-'СЕТ СН'!$I$17</f>
        <v>5757.1524386500005</v>
      </c>
      <c r="J127" s="36">
        <f>SUMIFS(СВЦЭМ!$C$39:$C$782,СВЦЭМ!$A$39:$A$782,$A127,СВЦЭМ!$B$39:$B$782,J$119)+'СЕТ СН'!$I$9+СВЦЭМ!$D$10+'СЕТ СН'!$I$5-'СЕТ СН'!$I$17</f>
        <v>5700.7911717099996</v>
      </c>
      <c r="K127" s="36">
        <f>SUMIFS(СВЦЭМ!$C$39:$C$782,СВЦЭМ!$A$39:$A$782,$A127,СВЦЭМ!$B$39:$B$782,K$119)+'СЕТ СН'!$I$9+СВЦЭМ!$D$10+'СЕТ СН'!$I$5-'СЕТ СН'!$I$17</f>
        <v>5642.5329799299998</v>
      </c>
      <c r="L127" s="36">
        <f>SUMIFS(СВЦЭМ!$C$39:$C$782,СВЦЭМ!$A$39:$A$782,$A127,СВЦЭМ!$B$39:$B$782,L$119)+'СЕТ СН'!$I$9+СВЦЭМ!$D$10+'СЕТ СН'!$I$5-'СЕТ СН'!$I$17</f>
        <v>5621.1613393600001</v>
      </c>
      <c r="M127" s="36">
        <f>SUMIFS(СВЦЭМ!$C$39:$C$782,СВЦЭМ!$A$39:$A$782,$A127,СВЦЭМ!$B$39:$B$782,M$119)+'СЕТ СН'!$I$9+СВЦЭМ!$D$10+'СЕТ СН'!$I$5-'СЕТ СН'!$I$17</f>
        <v>5628.7930801599996</v>
      </c>
      <c r="N127" s="36">
        <f>SUMIFS(СВЦЭМ!$C$39:$C$782,СВЦЭМ!$A$39:$A$782,$A127,СВЦЭМ!$B$39:$B$782,N$119)+'СЕТ СН'!$I$9+СВЦЭМ!$D$10+'СЕТ СН'!$I$5-'СЕТ СН'!$I$17</f>
        <v>5671.2356876499998</v>
      </c>
      <c r="O127" s="36">
        <f>SUMIFS(СВЦЭМ!$C$39:$C$782,СВЦЭМ!$A$39:$A$782,$A127,СВЦЭМ!$B$39:$B$782,O$119)+'СЕТ СН'!$I$9+СВЦЭМ!$D$10+'СЕТ СН'!$I$5-'СЕТ СН'!$I$17</f>
        <v>5689.4087138000004</v>
      </c>
      <c r="P127" s="36">
        <f>SUMIFS(СВЦЭМ!$C$39:$C$782,СВЦЭМ!$A$39:$A$782,$A127,СВЦЭМ!$B$39:$B$782,P$119)+'СЕТ СН'!$I$9+СВЦЭМ!$D$10+'СЕТ СН'!$I$5-'СЕТ СН'!$I$17</f>
        <v>5712.9107482600002</v>
      </c>
      <c r="Q127" s="36">
        <f>SUMIFS(СВЦЭМ!$C$39:$C$782,СВЦЭМ!$A$39:$A$782,$A127,СВЦЭМ!$B$39:$B$782,Q$119)+'СЕТ СН'!$I$9+СВЦЭМ!$D$10+'СЕТ СН'!$I$5-'СЕТ СН'!$I$17</f>
        <v>5727.8422269599996</v>
      </c>
      <c r="R127" s="36">
        <f>SUMIFS(СВЦЭМ!$C$39:$C$782,СВЦЭМ!$A$39:$A$782,$A127,СВЦЭМ!$B$39:$B$782,R$119)+'СЕТ СН'!$I$9+СВЦЭМ!$D$10+'СЕТ СН'!$I$5-'СЕТ СН'!$I$17</f>
        <v>5733.3287304700007</v>
      </c>
      <c r="S127" s="36">
        <f>SUMIFS(СВЦЭМ!$C$39:$C$782,СВЦЭМ!$A$39:$A$782,$A127,СВЦЭМ!$B$39:$B$782,S$119)+'СЕТ СН'!$I$9+СВЦЭМ!$D$10+'СЕТ СН'!$I$5-'СЕТ СН'!$I$17</f>
        <v>5723.3483691500005</v>
      </c>
      <c r="T127" s="36">
        <f>SUMIFS(СВЦЭМ!$C$39:$C$782,СВЦЭМ!$A$39:$A$782,$A127,СВЦЭМ!$B$39:$B$782,T$119)+'СЕТ СН'!$I$9+СВЦЭМ!$D$10+'СЕТ СН'!$I$5-'СЕТ СН'!$I$17</f>
        <v>5693.6297829300001</v>
      </c>
      <c r="U127" s="36">
        <f>SUMIFS(СВЦЭМ!$C$39:$C$782,СВЦЭМ!$A$39:$A$782,$A127,СВЦЭМ!$B$39:$B$782,U$119)+'СЕТ СН'!$I$9+СВЦЭМ!$D$10+'СЕТ СН'!$I$5-'СЕТ СН'!$I$17</f>
        <v>5662.4646877000005</v>
      </c>
      <c r="V127" s="36">
        <f>SUMIFS(СВЦЭМ!$C$39:$C$782,СВЦЭМ!$A$39:$A$782,$A127,СВЦЭМ!$B$39:$B$782,V$119)+'СЕТ СН'!$I$9+СВЦЭМ!$D$10+'СЕТ СН'!$I$5-'СЕТ СН'!$I$17</f>
        <v>5619.9618465200001</v>
      </c>
      <c r="W127" s="36">
        <f>SUMIFS(СВЦЭМ!$C$39:$C$782,СВЦЭМ!$A$39:$A$782,$A127,СВЦЭМ!$B$39:$B$782,W$119)+'СЕТ СН'!$I$9+СВЦЭМ!$D$10+'СЕТ СН'!$I$5-'СЕТ СН'!$I$17</f>
        <v>5624.59212699</v>
      </c>
      <c r="X127" s="36">
        <f>SUMIFS(СВЦЭМ!$C$39:$C$782,СВЦЭМ!$A$39:$A$782,$A127,СВЦЭМ!$B$39:$B$782,X$119)+'СЕТ СН'!$I$9+СВЦЭМ!$D$10+'СЕТ СН'!$I$5-'СЕТ СН'!$I$17</f>
        <v>5652.1992839600007</v>
      </c>
      <c r="Y127" s="36">
        <f>SUMIFS(СВЦЭМ!$C$39:$C$782,СВЦЭМ!$A$39:$A$782,$A127,СВЦЭМ!$B$39:$B$782,Y$119)+'СЕТ СН'!$I$9+СВЦЭМ!$D$10+'СЕТ СН'!$I$5-'СЕТ СН'!$I$17</f>
        <v>5631.2173344500006</v>
      </c>
    </row>
    <row r="128" spans="1:27" ht="15.75" x14ac:dyDescent="0.2">
      <c r="A128" s="35">
        <f t="shared" si="3"/>
        <v>45025</v>
      </c>
      <c r="B128" s="36">
        <f>SUMIFS(СВЦЭМ!$C$39:$C$782,СВЦЭМ!$A$39:$A$782,$A128,СВЦЭМ!$B$39:$B$782,B$119)+'СЕТ СН'!$I$9+СВЦЭМ!$D$10+'СЕТ СН'!$I$5-'СЕТ СН'!$I$17</f>
        <v>5724.4591814800006</v>
      </c>
      <c r="C128" s="36">
        <f>SUMIFS(СВЦЭМ!$C$39:$C$782,СВЦЭМ!$A$39:$A$782,$A128,СВЦЭМ!$B$39:$B$782,C$119)+'СЕТ СН'!$I$9+СВЦЭМ!$D$10+'СЕТ СН'!$I$5-'СЕТ СН'!$I$17</f>
        <v>5763.1649993500005</v>
      </c>
      <c r="D128" s="36">
        <f>SUMIFS(СВЦЭМ!$C$39:$C$782,СВЦЭМ!$A$39:$A$782,$A128,СВЦЭМ!$B$39:$B$782,D$119)+'СЕТ СН'!$I$9+СВЦЭМ!$D$10+'СЕТ СН'!$I$5-'СЕТ СН'!$I$17</f>
        <v>5779.4249336299999</v>
      </c>
      <c r="E128" s="36">
        <f>SUMIFS(СВЦЭМ!$C$39:$C$782,СВЦЭМ!$A$39:$A$782,$A128,СВЦЭМ!$B$39:$B$782,E$119)+'СЕТ СН'!$I$9+СВЦЭМ!$D$10+'СЕТ СН'!$I$5-'СЕТ СН'!$I$17</f>
        <v>5780.9085106299999</v>
      </c>
      <c r="F128" s="36">
        <f>SUMIFS(СВЦЭМ!$C$39:$C$782,СВЦЭМ!$A$39:$A$782,$A128,СВЦЭМ!$B$39:$B$782,F$119)+'СЕТ СН'!$I$9+СВЦЭМ!$D$10+'СЕТ СН'!$I$5-'СЕТ СН'!$I$17</f>
        <v>5783.2543935200001</v>
      </c>
      <c r="G128" s="36">
        <f>SUMIFS(СВЦЭМ!$C$39:$C$782,СВЦЭМ!$A$39:$A$782,$A128,СВЦЭМ!$B$39:$B$782,G$119)+'СЕТ СН'!$I$9+СВЦЭМ!$D$10+'СЕТ СН'!$I$5-'СЕТ СН'!$I$17</f>
        <v>5746.7646546599999</v>
      </c>
      <c r="H128" s="36">
        <f>SUMIFS(СВЦЭМ!$C$39:$C$782,СВЦЭМ!$A$39:$A$782,$A128,СВЦЭМ!$B$39:$B$782,H$119)+'СЕТ СН'!$I$9+СВЦЭМ!$D$10+'СЕТ СН'!$I$5-'СЕТ СН'!$I$17</f>
        <v>5752.7419743600003</v>
      </c>
      <c r="I128" s="36">
        <f>SUMIFS(СВЦЭМ!$C$39:$C$782,СВЦЭМ!$A$39:$A$782,$A128,СВЦЭМ!$B$39:$B$782,I$119)+'СЕТ СН'!$I$9+СВЦЭМ!$D$10+'СЕТ СН'!$I$5-'СЕТ СН'!$I$17</f>
        <v>5769.6360025000004</v>
      </c>
      <c r="J128" s="36">
        <f>SUMIFS(СВЦЭМ!$C$39:$C$782,СВЦЭМ!$A$39:$A$782,$A128,СВЦЭМ!$B$39:$B$782,J$119)+'СЕТ СН'!$I$9+СВЦЭМ!$D$10+'СЕТ СН'!$I$5-'СЕТ СН'!$I$17</f>
        <v>5759.3614764399999</v>
      </c>
      <c r="K128" s="36">
        <f>SUMIFS(СВЦЭМ!$C$39:$C$782,СВЦЭМ!$A$39:$A$782,$A128,СВЦЭМ!$B$39:$B$782,K$119)+'СЕТ СН'!$I$9+СВЦЭМ!$D$10+'СЕТ СН'!$I$5-'СЕТ СН'!$I$17</f>
        <v>5684.9410971500001</v>
      </c>
      <c r="L128" s="36">
        <f>SUMIFS(СВЦЭМ!$C$39:$C$782,СВЦЭМ!$A$39:$A$782,$A128,СВЦЭМ!$B$39:$B$782,L$119)+'СЕТ СН'!$I$9+СВЦЭМ!$D$10+'СЕТ СН'!$I$5-'СЕТ СН'!$I$17</f>
        <v>5680.9052409300002</v>
      </c>
      <c r="M128" s="36">
        <f>SUMIFS(СВЦЭМ!$C$39:$C$782,СВЦЭМ!$A$39:$A$782,$A128,СВЦЭМ!$B$39:$B$782,M$119)+'СЕТ СН'!$I$9+СВЦЭМ!$D$10+'СЕТ СН'!$I$5-'СЕТ СН'!$I$17</f>
        <v>5694.2116305199997</v>
      </c>
      <c r="N128" s="36">
        <f>SUMIFS(СВЦЭМ!$C$39:$C$782,СВЦЭМ!$A$39:$A$782,$A128,СВЦЭМ!$B$39:$B$782,N$119)+'СЕТ СН'!$I$9+СВЦЭМ!$D$10+'СЕТ СН'!$I$5-'СЕТ СН'!$I$17</f>
        <v>5720.3470046800003</v>
      </c>
      <c r="O128" s="36">
        <f>SUMIFS(СВЦЭМ!$C$39:$C$782,СВЦЭМ!$A$39:$A$782,$A128,СВЦЭМ!$B$39:$B$782,O$119)+'СЕТ СН'!$I$9+СВЦЭМ!$D$10+'СЕТ СН'!$I$5-'СЕТ СН'!$I$17</f>
        <v>5749.8622260700004</v>
      </c>
      <c r="P128" s="36">
        <f>SUMIFS(СВЦЭМ!$C$39:$C$782,СВЦЭМ!$A$39:$A$782,$A128,СВЦЭМ!$B$39:$B$782,P$119)+'СЕТ СН'!$I$9+СВЦЭМ!$D$10+'СЕТ СН'!$I$5-'СЕТ СН'!$I$17</f>
        <v>5760.1029878600002</v>
      </c>
      <c r="Q128" s="36">
        <f>SUMIFS(СВЦЭМ!$C$39:$C$782,СВЦЭМ!$A$39:$A$782,$A128,СВЦЭМ!$B$39:$B$782,Q$119)+'СЕТ СН'!$I$9+СВЦЭМ!$D$10+'СЕТ СН'!$I$5-'СЕТ СН'!$I$17</f>
        <v>5776.4102385400001</v>
      </c>
      <c r="R128" s="36">
        <f>SUMIFS(СВЦЭМ!$C$39:$C$782,СВЦЭМ!$A$39:$A$782,$A128,СВЦЭМ!$B$39:$B$782,R$119)+'СЕТ СН'!$I$9+СВЦЭМ!$D$10+'СЕТ СН'!$I$5-'СЕТ СН'!$I$17</f>
        <v>5775.489955</v>
      </c>
      <c r="S128" s="36">
        <f>SUMIFS(СВЦЭМ!$C$39:$C$782,СВЦЭМ!$A$39:$A$782,$A128,СВЦЭМ!$B$39:$B$782,S$119)+'СЕТ СН'!$I$9+СВЦЭМ!$D$10+'СЕТ СН'!$I$5-'СЕТ СН'!$I$17</f>
        <v>5714.7087486999999</v>
      </c>
      <c r="T128" s="36">
        <f>SUMIFS(СВЦЭМ!$C$39:$C$782,СВЦЭМ!$A$39:$A$782,$A128,СВЦЭМ!$B$39:$B$782,T$119)+'СЕТ СН'!$I$9+СВЦЭМ!$D$10+'СЕТ СН'!$I$5-'СЕТ СН'!$I$17</f>
        <v>5668.3123458</v>
      </c>
      <c r="U128" s="36">
        <f>SUMIFS(СВЦЭМ!$C$39:$C$782,СВЦЭМ!$A$39:$A$782,$A128,СВЦЭМ!$B$39:$B$782,U$119)+'СЕТ СН'!$I$9+СВЦЭМ!$D$10+'СЕТ СН'!$I$5-'СЕТ СН'!$I$17</f>
        <v>5654.19878651</v>
      </c>
      <c r="V128" s="36">
        <f>SUMIFS(СВЦЭМ!$C$39:$C$782,СВЦЭМ!$A$39:$A$782,$A128,СВЦЭМ!$B$39:$B$782,V$119)+'СЕТ СН'!$I$9+СВЦЭМ!$D$10+'СЕТ СН'!$I$5-'СЕТ СН'!$I$17</f>
        <v>5620.4732452099997</v>
      </c>
      <c r="W128" s="36">
        <f>SUMIFS(СВЦЭМ!$C$39:$C$782,СВЦЭМ!$A$39:$A$782,$A128,СВЦЭМ!$B$39:$B$782,W$119)+'СЕТ СН'!$I$9+СВЦЭМ!$D$10+'СЕТ СН'!$I$5-'СЕТ СН'!$I$17</f>
        <v>5623.1220920300002</v>
      </c>
      <c r="X128" s="36">
        <f>SUMIFS(СВЦЭМ!$C$39:$C$782,СВЦЭМ!$A$39:$A$782,$A128,СВЦЭМ!$B$39:$B$782,X$119)+'СЕТ СН'!$I$9+СВЦЭМ!$D$10+'СЕТ СН'!$I$5-'СЕТ СН'!$I$17</f>
        <v>5681.9896409000003</v>
      </c>
      <c r="Y128" s="36">
        <f>SUMIFS(СВЦЭМ!$C$39:$C$782,СВЦЭМ!$A$39:$A$782,$A128,СВЦЭМ!$B$39:$B$782,Y$119)+'СЕТ СН'!$I$9+СВЦЭМ!$D$10+'СЕТ СН'!$I$5-'СЕТ СН'!$I$17</f>
        <v>5745.6398417199998</v>
      </c>
    </row>
    <row r="129" spans="1:25" ht="15.75" x14ac:dyDescent="0.2">
      <c r="A129" s="35">
        <f t="shared" si="3"/>
        <v>45026</v>
      </c>
      <c r="B129" s="36">
        <f>SUMIFS(СВЦЭМ!$C$39:$C$782,СВЦЭМ!$A$39:$A$782,$A129,СВЦЭМ!$B$39:$B$782,B$119)+'СЕТ СН'!$I$9+СВЦЭМ!$D$10+'СЕТ СН'!$I$5-'СЕТ СН'!$I$17</f>
        <v>5777.5589089100004</v>
      </c>
      <c r="C129" s="36">
        <f>SUMIFS(СВЦЭМ!$C$39:$C$782,СВЦЭМ!$A$39:$A$782,$A129,СВЦЭМ!$B$39:$B$782,C$119)+'СЕТ СН'!$I$9+СВЦЭМ!$D$10+'СЕТ СН'!$I$5-'СЕТ СН'!$I$17</f>
        <v>5794.6403093299996</v>
      </c>
      <c r="D129" s="36">
        <f>SUMIFS(СВЦЭМ!$C$39:$C$782,СВЦЭМ!$A$39:$A$782,$A129,СВЦЭМ!$B$39:$B$782,D$119)+'СЕТ СН'!$I$9+СВЦЭМ!$D$10+'СЕТ СН'!$I$5-'СЕТ СН'!$I$17</f>
        <v>5882.7528264100001</v>
      </c>
      <c r="E129" s="36">
        <f>SUMIFS(СВЦЭМ!$C$39:$C$782,СВЦЭМ!$A$39:$A$782,$A129,СВЦЭМ!$B$39:$B$782,E$119)+'СЕТ СН'!$I$9+СВЦЭМ!$D$10+'СЕТ СН'!$I$5-'СЕТ СН'!$I$17</f>
        <v>5830.4971514200006</v>
      </c>
      <c r="F129" s="36">
        <f>SUMIFS(СВЦЭМ!$C$39:$C$782,СВЦЭМ!$A$39:$A$782,$A129,СВЦЭМ!$B$39:$B$782,F$119)+'СЕТ СН'!$I$9+СВЦЭМ!$D$10+'СЕТ СН'!$I$5-'СЕТ СН'!$I$17</f>
        <v>5829.0470286300006</v>
      </c>
      <c r="G129" s="36">
        <f>SUMIFS(СВЦЭМ!$C$39:$C$782,СВЦЭМ!$A$39:$A$782,$A129,СВЦЭМ!$B$39:$B$782,G$119)+'СЕТ СН'!$I$9+СВЦЭМ!$D$10+'СЕТ СН'!$I$5-'СЕТ СН'!$I$17</f>
        <v>5824.6707236100001</v>
      </c>
      <c r="H129" s="36">
        <f>SUMIFS(СВЦЭМ!$C$39:$C$782,СВЦЭМ!$A$39:$A$782,$A129,СВЦЭМ!$B$39:$B$782,H$119)+'СЕТ СН'!$I$9+СВЦЭМ!$D$10+'СЕТ СН'!$I$5-'СЕТ СН'!$I$17</f>
        <v>5889.1224086800003</v>
      </c>
      <c r="I129" s="36">
        <f>SUMIFS(СВЦЭМ!$C$39:$C$782,СВЦЭМ!$A$39:$A$782,$A129,СВЦЭМ!$B$39:$B$782,I$119)+'СЕТ СН'!$I$9+СВЦЭМ!$D$10+'СЕТ СН'!$I$5-'СЕТ СН'!$I$17</f>
        <v>5725.4553580499996</v>
      </c>
      <c r="J129" s="36">
        <f>SUMIFS(СВЦЭМ!$C$39:$C$782,СВЦЭМ!$A$39:$A$782,$A129,СВЦЭМ!$B$39:$B$782,J$119)+'СЕТ СН'!$I$9+СВЦЭМ!$D$10+'СЕТ СН'!$I$5-'СЕТ СН'!$I$17</f>
        <v>5688.9038017700004</v>
      </c>
      <c r="K129" s="36">
        <f>SUMIFS(СВЦЭМ!$C$39:$C$782,СВЦЭМ!$A$39:$A$782,$A129,СВЦЭМ!$B$39:$B$782,K$119)+'СЕТ СН'!$I$9+СВЦЭМ!$D$10+'СЕТ СН'!$I$5-'СЕТ СН'!$I$17</f>
        <v>5690.9600322300003</v>
      </c>
      <c r="L129" s="36">
        <f>SUMIFS(СВЦЭМ!$C$39:$C$782,СВЦЭМ!$A$39:$A$782,$A129,СВЦЭМ!$B$39:$B$782,L$119)+'СЕТ СН'!$I$9+СВЦЭМ!$D$10+'СЕТ СН'!$I$5-'СЕТ СН'!$I$17</f>
        <v>5687.2413917900003</v>
      </c>
      <c r="M129" s="36">
        <f>SUMIFS(СВЦЭМ!$C$39:$C$782,СВЦЭМ!$A$39:$A$782,$A129,СВЦЭМ!$B$39:$B$782,M$119)+'СЕТ СН'!$I$9+СВЦЭМ!$D$10+'СЕТ СН'!$I$5-'СЕТ СН'!$I$17</f>
        <v>5716.9367247400005</v>
      </c>
      <c r="N129" s="36">
        <f>SUMIFS(СВЦЭМ!$C$39:$C$782,СВЦЭМ!$A$39:$A$782,$A129,СВЦЭМ!$B$39:$B$782,N$119)+'СЕТ СН'!$I$9+СВЦЭМ!$D$10+'СЕТ СН'!$I$5-'СЕТ СН'!$I$17</f>
        <v>5737.6260749600006</v>
      </c>
      <c r="O129" s="36">
        <f>SUMIFS(СВЦЭМ!$C$39:$C$782,СВЦЭМ!$A$39:$A$782,$A129,СВЦЭМ!$B$39:$B$782,O$119)+'СЕТ СН'!$I$9+СВЦЭМ!$D$10+'СЕТ СН'!$I$5-'СЕТ СН'!$I$17</f>
        <v>5770.6524670199997</v>
      </c>
      <c r="P129" s="36">
        <f>SUMIFS(СВЦЭМ!$C$39:$C$782,СВЦЭМ!$A$39:$A$782,$A129,СВЦЭМ!$B$39:$B$782,P$119)+'СЕТ СН'!$I$9+СВЦЭМ!$D$10+'СЕТ СН'!$I$5-'СЕТ СН'!$I$17</f>
        <v>5784.0622119099999</v>
      </c>
      <c r="Q129" s="36">
        <f>SUMIFS(СВЦЭМ!$C$39:$C$782,СВЦЭМ!$A$39:$A$782,$A129,СВЦЭМ!$B$39:$B$782,Q$119)+'СЕТ СН'!$I$9+СВЦЭМ!$D$10+'СЕТ СН'!$I$5-'СЕТ СН'!$I$17</f>
        <v>5783.98440149</v>
      </c>
      <c r="R129" s="36">
        <f>SUMIFS(СВЦЭМ!$C$39:$C$782,СВЦЭМ!$A$39:$A$782,$A129,СВЦЭМ!$B$39:$B$782,R$119)+'СЕТ СН'!$I$9+СВЦЭМ!$D$10+'СЕТ СН'!$I$5-'СЕТ СН'!$I$17</f>
        <v>5788.2984683100003</v>
      </c>
      <c r="S129" s="36">
        <f>SUMIFS(СВЦЭМ!$C$39:$C$782,СВЦЭМ!$A$39:$A$782,$A129,СВЦЭМ!$B$39:$B$782,S$119)+'СЕТ СН'!$I$9+СВЦЭМ!$D$10+'СЕТ СН'!$I$5-'СЕТ СН'!$I$17</f>
        <v>5770.0412252599999</v>
      </c>
      <c r="T129" s="36">
        <f>SUMIFS(СВЦЭМ!$C$39:$C$782,СВЦЭМ!$A$39:$A$782,$A129,СВЦЭМ!$B$39:$B$782,T$119)+'СЕТ СН'!$I$9+СВЦЭМ!$D$10+'СЕТ СН'!$I$5-'СЕТ СН'!$I$17</f>
        <v>5749.2749080000003</v>
      </c>
      <c r="U129" s="36">
        <f>SUMIFS(СВЦЭМ!$C$39:$C$782,СВЦЭМ!$A$39:$A$782,$A129,СВЦЭМ!$B$39:$B$782,U$119)+'СЕТ СН'!$I$9+СВЦЭМ!$D$10+'СЕТ СН'!$I$5-'СЕТ СН'!$I$17</f>
        <v>5729.3879128600001</v>
      </c>
      <c r="V129" s="36">
        <f>SUMIFS(СВЦЭМ!$C$39:$C$782,СВЦЭМ!$A$39:$A$782,$A129,СВЦЭМ!$B$39:$B$782,V$119)+'СЕТ СН'!$I$9+СВЦЭМ!$D$10+'СЕТ СН'!$I$5-'СЕТ СН'!$I$17</f>
        <v>5702.2337243299999</v>
      </c>
      <c r="W129" s="36">
        <f>SUMIFS(СВЦЭМ!$C$39:$C$782,СВЦЭМ!$A$39:$A$782,$A129,СВЦЭМ!$B$39:$B$782,W$119)+'СЕТ СН'!$I$9+СВЦЭМ!$D$10+'СЕТ СН'!$I$5-'СЕТ СН'!$I$17</f>
        <v>5705.1749164399998</v>
      </c>
      <c r="X129" s="36">
        <f>SUMIFS(СВЦЭМ!$C$39:$C$782,СВЦЭМ!$A$39:$A$782,$A129,СВЦЭМ!$B$39:$B$782,X$119)+'СЕТ СН'!$I$9+СВЦЭМ!$D$10+'СЕТ СН'!$I$5-'СЕТ СН'!$I$17</f>
        <v>5764.4283724899997</v>
      </c>
      <c r="Y129" s="36">
        <f>SUMIFS(СВЦЭМ!$C$39:$C$782,СВЦЭМ!$A$39:$A$782,$A129,СВЦЭМ!$B$39:$B$782,Y$119)+'СЕТ СН'!$I$9+СВЦЭМ!$D$10+'СЕТ СН'!$I$5-'СЕТ СН'!$I$17</f>
        <v>5813.4187809499999</v>
      </c>
    </row>
    <row r="130" spans="1:25" ht="15.75" x14ac:dyDescent="0.2">
      <c r="A130" s="35">
        <f t="shared" si="3"/>
        <v>45027</v>
      </c>
      <c r="B130" s="36">
        <f>SUMIFS(СВЦЭМ!$C$39:$C$782,СВЦЭМ!$A$39:$A$782,$A130,СВЦЭМ!$B$39:$B$782,B$119)+'СЕТ СН'!$I$9+СВЦЭМ!$D$10+'СЕТ СН'!$I$5-'СЕТ СН'!$I$17</f>
        <v>5835.1801421700002</v>
      </c>
      <c r="C130" s="36">
        <f>SUMIFS(СВЦЭМ!$C$39:$C$782,СВЦЭМ!$A$39:$A$782,$A130,СВЦЭМ!$B$39:$B$782,C$119)+'СЕТ СН'!$I$9+СВЦЭМ!$D$10+'СЕТ СН'!$I$5-'СЕТ СН'!$I$17</f>
        <v>5868.6568818800006</v>
      </c>
      <c r="D130" s="36">
        <f>SUMIFS(СВЦЭМ!$C$39:$C$782,СВЦЭМ!$A$39:$A$782,$A130,СВЦЭМ!$B$39:$B$782,D$119)+'СЕТ СН'!$I$9+СВЦЭМ!$D$10+'СЕТ СН'!$I$5-'СЕТ СН'!$I$17</f>
        <v>5810.4870242200004</v>
      </c>
      <c r="E130" s="36">
        <f>SUMIFS(СВЦЭМ!$C$39:$C$782,СВЦЭМ!$A$39:$A$782,$A130,СВЦЭМ!$B$39:$B$782,E$119)+'СЕТ СН'!$I$9+СВЦЭМ!$D$10+'СЕТ СН'!$I$5-'СЕТ СН'!$I$17</f>
        <v>5921.1248384699993</v>
      </c>
      <c r="F130" s="36">
        <f>SUMIFS(СВЦЭМ!$C$39:$C$782,СВЦЭМ!$A$39:$A$782,$A130,СВЦЭМ!$B$39:$B$782,F$119)+'СЕТ СН'!$I$9+СВЦЭМ!$D$10+'СЕТ СН'!$I$5-'СЕТ СН'!$I$17</f>
        <v>5938.3525664400004</v>
      </c>
      <c r="G130" s="36">
        <f>SUMIFS(СВЦЭМ!$C$39:$C$782,СВЦЭМ!$A$39:$A$782,$A130,СВЦЭМ!$B$39:$B$782,G$119)+'СЕТ СН'!$I$9+СВЦЭМ!$D$10+'СЕТ СН'!$I$5-'СЕТ СН'!$I$17</f>
        <v>5794.4591017900002</v>
      </c>
      <c r="H130" s="36">
        <f>SUMIFS(СВЦЭМ!$C$39:$C$782,СВЦЭМ!$A$39:$A$782,$A130,СВЦЭМ!$B$39:$B$782,H$119)+'СЕТ СН'!$I$9+СВЦЭМ!$D$10+'СЕТ СН'!$I$5-'СЕТ СН'!$I$17</f>
        <v>5818.8804217699999</v>
      </c>
      <c r="I130" s="36">
        <f>SUMIFS(СВЦЭМ!$C$39:$C$782,СВЦЭМ!$A$39:$A$782,$A130,СВЦЭМ!$B$39:$B$782,I$119)+'СЕТ СН'!$I$9+СВЦЭМ!$D$10+'СЕТ СН'!$I$5-'СЕТ СН'!$I$17</f>
        <v>5766.52919234</v>
      </c>
      <c r="J130" s="36">
        <f>SUMIFS(СВЦЭМ!$C$39:$C$782,СВЦЭМ!$A$39:$A$782,$A130,СВЦЭМ!$B$39:$B$782,J$119)+'СЕТ СН'!$I$9+СВЦЭМ!$D$10+'СЕТ СН'!$I$5-'СЕТ СН'!$I$17</f>
        <v>5730.4863346299999</v>
      </c>
      <c r="K130" s="36">
        <f>SUMIFS(СВЦЭМ!$C$39:$C$782,СВЦЭМ!$A$39:$A$782,$A130,СВЦЭМ!$B$39:$B$782,K$119)+'СЕТ СН'!$I$9+СВЦЭМ!$D$10+'СЕТ СН'!$I$5-'СЕТ СН'!$I$17</f>
        <v>5690.7098736400003</v>
      </c>
      <c r="L130" s="36">
        <f>SUMIFS(СВЦЭМ!$C$39:$C$782,СВЦЭМ!$A$39:$A$782,$A130,СВЦЭМ!$B$39:$B$782,L$119)+'СЕТ СН'!$I$9+СВЦЭМ!$D$10+'СЕТ СН'!$I$5-'СЕТ СН'!$I$17</f>
        <v>5699.6848764000006</v>
      </c>
      <c r="M130" s="36">
        <f>SUMIFS(СВЦЭМ!$C$39:$C$782,СВЦЭМ!$A$39:$A$782,$A130,СВЦЭМ!$B$39:$B$782,M$119)+'СЕТ СН'!$I$9+СВЦЭМ!$D$10+'СЕТ СН'!$I$5-'СЕТ СН'!$I$17</f>
        <v>5711.3355018800003</v>
      </c>
      <c r="N130" s="36">
        <f>SUMIFS(СВЦЭМ!$C$39:$C$782,СВЦЭМ!$A$39:$A$782,$A130,СВЦЭМ!$B$39:$B$782,N$119)+'СЕТ СН'!$I$9+СВЦЭМ!$D$10+'СЕТ СН'!$I$5-'СЕТ СН'!$I$17</f>
        <v>5710.7134442400002</v>
      </c>
      <c r="O130" s="36">
        <f>SUMIFS(СВЦЭМ!$C$39:$C$782,СВЦЭМ!$A$39:$A$782,$A130,СВЦЭМ!$B$39:$B$782,O$119)+'СЕТ СН'!$I$9+СВЦЭМ!$D$10+'СЕТ СН'!$I$5-'СЕТ СН'!$I$17</f>
        <v>5740.7370815600007</v>
      </c>
      <c r="P130" s="36">
        <f>SUMIFS(СВЦЭМ!$C$39:$C$782,СВЦЭМ!$A$39:$A$782,$A130,СВЦЭМ!$B$39:$B$782,P$119)+'СЕТ СН'!$I$9+СВЦЭМ!$D$10+'СЕТ СН'!$I$5-'СЕТ СН'!$I$17</f>
        <v>5764.30666784</v>
      </c>
      <c r="Q130" s="36">
        <f>SUMIFS(СВЦЭМ!$C$39:$C$782,СВЦЭМ!$A$39:$A$782,$A130,СВЦЭМ!$B$39:$B$782,Q$119)+'СЕТ СН'!$I$9+СВЦЭМ!$D$10+'СЕТ СН'!$I$5-'СЕТ СН'!$I$17</f>
        <v>5765.6508452500002</v>
      </c>
      <c r="R130" s="36">
        <f>SUMIFS(СВЦЭМ!$C$39:$C$782,СВЦЭМ!$A$39:$A$782,$A130,СВЦЭМ!$B$39:$B$782,R$119)+'СЕТ СН'!$I$9+СВЦЭМ!$D$10+'СЕТ СН'!$I$5-'СЕТ СН'!$I$17</f>
        <v>5732.5568655300003</v>
      </c>
      <c r="S130" s="36">
        <f>SUMIFS(СВЦЭМ!$C$39:$C$782,СВЦЭМ!$A$39:$A$782,$A130,СВЦЭМ!$B$39:$B$782,S$119)+'СЕТ СН'!$I$9+СВЦЭМ!$D$10+'СЕТ СН'!$I$5-'СЕТ СН'!$I$17</f>
        <v>5731.9257903899997</v>
      </c>
      <c r="T130" s="36">
        <f>SUMIFS(СВЦЭМ!$C$39:$C$782,СВЦЭМ!$A$39:$A$782,$A130,СВЦЭМ!$B$39:$B$782,T$119)+'СЕТ СН'!$I$9+СВЦЭМ!$D$10+'СЕТ СН'!$I$5-'СЕТ СН'!$I$17</f>
        <v>5691.0418335100003</v>
      </c>
      <c r="U130" s="36">
        <f>SUMIFS(СВЦЭМ!$C$39:$C$782,СВЦЭМ!$A$39:$A$782,$A130,СВЦЭМ!$B$39:$B$782,U$119)+'СЕТ СН'!$I$9+СВЦЭМ!$D$10+'СЕТ СН'!$I$5-'СЕТ СН'!$I$17</f>
        <v>5704.9864007400001</v>
      </c>
      <c r="V130" s="36">
        <f>SUMIFS(СВЦЭМ!$C$39:$C$782,СВЦЭМ!$A$39:$A$782,$A130,СВЦЭМ!$B$39:$B$782,V$119)+'СЕТ СН'!$I$9+СВЦЭМ!$D$10+'СЕТ СН'!$I$5-'СЕТ СН'!$I$17</f>
        <v>5674.6919867300003</v>
      </c>
      <c r="W130" s="36">
        <f>SUMIFS(СВЦЭМ!$C$39:$C$782,СВЦЭМ!$A$39:$A$782,$A130,СВЦЭМ!$B$39:$B$782,W$119)+'СЕТ СН'!$I$9+СВЦЭМ!$D$10+'СЕТ СН'!$I$5-'СЕТ СН'!$I$17</f>
        <v>5663.5594582699996</v>
      </c>
      <c r="X130" s="36">
        <f>SUMIFS(СВЦЭМ!$C$39:$C$782,СВЦЭМ!$A$39:$A$782,$A130,СВЦЭМ!$B$39:$B$782,X$119)+'СЕТ СН'!$I$9+СВЦЭМ!$D$10+'СЕТ СН'!$I$5-'СЕТ СН'!$I$17</f>
        <v>5721.9635629100003</v>
      </c>
      <c r="Y130" s="36">
        <f>SUMIFS(СВЦЭМ!$C$39:$C$782,СВЦЭМ!$A$39:$A$782,$A130,СВЦЭМ!$B$39:$B$782,Y$119)+'СЕТ СН'!$I$9+СВЦЭМ!$D$10+'СЕТ СН'!$I$5-'СЕТ СН'!$I$17</f>
        <v>5774.7974112499996</v>
      </c>
    </row>
    <row r="131" spans="1:25" ht="15.75" x14ac:dyDescent="0.2">
      <c r="A131" s="35">
        <f t="shared" si="3"/>
        <v>45028</v>
      </c>
      <c r="B131" s="36">
        <f>SUMIFS(СВЦЭМ!$C$39:$C$782,СВЦЭМ!$A$39:$A$782,$A131,СВЦЭМ!$B$39:$B$782,B$119)+'СЕТ СН'!$I$9+СВЦЭМ!$D$10+'СЕТ СН'!$I$5-'СЕТ СН'!$I$17</f>
        <v>5758.6121557100005</v>
      </c>
      <c r="C131" s="36">
        <f>SUMIFS(СВЦЭМ!$C$39:$C$782,СВЦЭМ!$A$39:$A$782,$A131,СВЦЭМ!$B$39:$B$782,C$119)+'СЕТ СН'!$I$9+СВЦЭМ!$D$10+'СЕТ СН'!$I$5-'СЕТ СН'!$I$17</f>
        <v>5859.53007325</v>
      </c>
      <c r="D131" s="36">
        <f>SUMIFS(СВЦЭМ!$C$39:$C$782,СВЦЭМ!$A$39:$A$782,$A131,СВЦЭМ!$B$39:$B$782,D$119)+'СЕТ СН'!$I$9+СВЦЭМ!$D$10+'СЕТ СН'!$I$5-'СЕТ СН'!$I$17</f>
        <v>5874.5278073999998</v>
      </c>
      <c r="E131" s="36">
        <f>SUMIFS(СВЦЭМ!$C$39:$C$782,СВЦЭМ!$A$39:$A$782,$A131,СВЦЭМ!$B$39:$B$782,E$119)+'СЕТ СН'!$I$9+СВЦЭМ!$D$10+'СЕТ СН'!$I$5-'СЕТ СН'!$I$17</f>
        <v>5877.9145347200001</v>
      </c>
      <c r="F131" s="36">
        <f>SUMIFS(СВЦЭМ!$C$39:$C$782,СВЦЭМ!$A$39:$A$782,$A131,СВЦЭМ!$B$39:$B$782,F$119)+'СЕТ СН'!$I$9+СВЦЭМ!$D$10+'СЕТ СН'!$I$5-'СЕТ СН'!$I$17</f>
        <v>5847.7929066800007</v>
      </c>
      <c r="G131" s="36">
        <f>SUMIFS(СВЦЭМ!$C$39:$C$782,СВЦЭМ!$A$39:$A$782,$A131,СВЦЭМ!$B$39:$B$782,G$119)+'СЕТ СН'!$I$9+СВЦЭМ!$D$10+'СЕТ СН'!$I$5-'СЕТ СН'!$I$17</f>
        <v>5810.3802169600003</v>
      </c>
      <c r="H131" s="36">
        <f>SUMIFS(СВЦЭМ!$C$39:$C$782,СВЦЭМ!$A$39:$A$782,$A131,СВЦЭМ!$B$39:$B$782,H$119)+'СЕТ СН'!$I$9+СВЦЭМ!$D$10+'СЕТ СН'!$I$5-'СЕТ СН'!$I$17</f>
        <v>5755.1484856500001</v>
      </c>
      <c r="I131" s="36">
        <f>SUMIFS(СВЦЭМ!$C$39:$C$782,СВЦЭМ!$A$39:$A$782,$A131,СВЦЭМ!$B$39:$B$782,I$119)+'СЕТ СН'!$I$9+СВЦЭМ!$D$10+'СЕТ СН'!$I$5-'СЕТ СН'!$I$17</f>
        <v>5692.6705190900002</v>
      </c>
      <c r="J131" s="36">
        <f>SUMIFS(СВЦЭМ!$C$39:$C$782,СВЦЭМ!$A$39:$A$782,$A131,СВЦЭМ!$B$39:$B$782,J$119)+'СЕТ СН'!$I$9+СВЦЭМ!$D$10+'СЕТ СН'!$I$5-'СЕТ СН'!$I$17</f>
        <v>5676.2949075200004</v>
      </c>
      <c r="K131" s="36">
        <f>SUMIFS(СВЦЭМ!$C$39:$C$782,СВЦЭМ!$A$39:$A$782,$A131,СВЦЭМ!$B$39:$B$782,K$119)+'СЕТ СН'!$I$9+СВЦЭМ!$D$10+'СЕТ СН'!$I$5-'СЕТ СН'!$I$17</f>
        <v>5653.9234864099999</v>
      </c>
      <c r="L131" s="36">
        <f>SUMIFS(СВЦЭМ!$C$39:$C$782,СВЦЭМ!$A$39:$A$782,$A131,СВЦЭМ!$B$39:$B$782,L$119)+'СЕТ СН'!$I$9+СВЦЭМ!$D$10+'СЕТ СН'!$I$5-'СЕТ СН'!$I$17</f>
        <v>5666.5728990699999</v>
      </c>
      <c r="M131" s="36">
        <f>SUMIFS(СВЦЭМ!$C$39:$C$782,СВЦЭМ!$A$39:$A$782,$A131,СВЦЭМ!$B$39:$B$782,M$119)+'СЕТ СН'!$I$9+СВЦЭМ!$D$10+'СЕТ СН'!$I$5-'СЕТ СН'!$I$17</f>
        <v>5669.7440063399999</v>
      </c>
      <c r="N131" s="36">
        <f>SUMIFS(СВЦЭМ!$C$39:$C$782,СВЦЭМ!$A$39:$A$782,$A131,СВЦЭМ!$B$39:$B$782,N$119)+'СЕТ СН'!$I$9+СВЦЭМ!$D$10+'СЕТ СН'!$I$5-'СЕТ СН'!$I$17</f>
        <v>5686.4561297800001</v>
      </c>
      <c r="O131" s="36">
        <f>SUMIFS(СВЦЭМ!$C$39:$C$782,СВЦЭМ!$A$39:$A$782,$A131,СВЦЭМ!$B$39:$B$782,O$119)+'СЕТ СН'!$I$9+СВЦЭМ!$D$10+'СЕТ СН'!$I$5-'СЕТ СН'!$I$17</f>
        <v>5683.9772252000002</v>
      </c>
      <c r="P131" s="36">
        <f>SUMIFS(СВЦЭМ!$C$39:$C$782,СВЦЭМ!$A$39:$A$782,$A131,СВЦЭМ!$B$39:$B$782,P$119)+'СЕТ СН'!$I$9+СВЦЭМ!$D$10+'СЕТ СН'!$I$5-'СЕТ СН'!$I$17</f>
        <v>5703.92335628</v>
      </c>
      <c r="Q131" s="36">
        <f>SUMIFS(СВЦЭМ!$C$39:$C$782,СВЦЭМ!$A$39:$A$782,$A131,СВЦЭМ!$B$39:$B$782,Q$119)+'СЕТ СН'!$I$9+СВЦЭМ!$D$10+'СЕТ СН'!$I$5-'СЕТ СН'!$I$17</f>
        <v>5720.9895417600001</v>
      </c>
      <c r="R131" s="36">
        <f>SUMIFS(СВЦЭМ!$C$39:$C$782,СВЦЭМ!$A$39:$A$782,$A131,СВЦЭМ!$B$39:$B$782,R$119)+'СЕТ СН'!$I$9+СВЦЭМ!$D$10+'СЕТ СН'!$I$5-'СЕТ СН'!$I$17</f>
        <v>5714.8510300300004</v>
      </c>
      <c r="S131" s="36">
        <f>SUMIFS(СВЦЭМ!$C$39:$C$782,СВЦЭМ!$A$39:$A$782,$A131,СВЦЭМ!$B$39:$B$782,S$119)+'СЕТ СН'!$I$9+СВЦЭМ!$D$10+'СЕТ СН'!$I$5-'СЕТ СН'!$I$17</f>
        <v>5700.2244142899999</v>
      </c>
      <c r="T131" s="36">
        <f>SUMIFS(СВЦЭМ!$C$39:$C$782,СВЦЭМ!$A$39:$A$782,$A131,СВЦЭМ!$B$39:$B$782,T$119)+'СЕТ СН'!$I$9+СВЦЭМ!$D$10+'СЕТ СН'!$I$5-'СЕТ СН'!$I$17</f>
        <v>5637.8328603600003</v>
      </c>
      <c r="U131" s="36">
        <f>SUMIFS(СВЦЭМ!$C$39:$C$782,СВЦЭМ!$A$39:$A$782,$A131,СВЦЭМ!$B$39:$B$782,U$119)+'СЕТ СН'!$I$9+СВЦЭМ!$D$10+'СЕТ СН'!$I$5-'СЕТ СН'!$I$17</f>
        <v>5652.5496556899998</v>
      </c>
      <c r="V131" s="36">
        <f>SUMIFS(СВЦЭМ!$C$39:$C$782,СВЦЭМ!$A$39:$A$782,$A131,СВЦЭМ!$B$39:$B$782,V$119)+'СЕТ СН'!$I$9+СВЦЭМ!$D$10+'СЕТ СН'!$I$5-'СЕТ СН'!$I$17</f>
        <v>5583.9459591600007</v>
      </c>
      <c r="W131" s="36">
        <f>SUMIFS(СВЦЭМ!$C$39:$C$782,СВЦЭМ!$A$39:$A$782,$A131,СВЦЭМ!$B$39:$B$782,W$119)+'СЕТ СН'!$I$9+СВЦЭМ!$D$10+'СЕТ СН'!$I$5-'СЕТ СН'!$I$17</f>
        <v>5563.6493923500002</v>
      </c>
      <c r="X131" s="36">
        <f>SUMIFS(СВЦЭМ!$C$39:$C$782,СВЦЭМ!$A$39:$A$782,$A131,СВЦЭМ!$B$39:$B$782,X$119)+'СЕТ СН'!$I$9+СВЦЭМ!$D$10+'СЕТ СН'!$I$5-'СЕТ СН'!$I$17</f>
        <v>5602.5904790100003</v>
      </c>
      <c r="Y131" s="36">
        <f>SUMIFS(СВЦЭМ!$C$39:$C$782,СВЦЭМ!$A$39:$A$782,$A131,СВЦЭМ!$B$39:$B$782,Y$119)+'СЕТ СН'!$I$9+СВЦЭМ!$D$10+'СЕТ СН'!$I$5-'СЕТ СН'!$I$17</f>
        <v>5674.8854983000001</v>
      </c>
    </row>
    <row r="132" spans="1:25" ht="15.75" x14ac:dyDescent="0.2">
      <c r="A132" s="35">
        <f t="shared" si="3"/>
        <v>45029</v>
      </c>
      <c r="B132" s="36">
        <f>SUMIFS(СВЦЭМ!$C$39:$C$782,СВЦЭМ!$A$39:$A$782,$A132,СВЦЭМ!$B$39:$B$782,B$119)+'СЕТ СН'!$I$9+СВЦЭМ!$D$10+'СЕТ СН'!$I$5-'СЕТ СН'!$I$17</f>
        <v>5823.8201897100007</v>
      </c>
      <c r="C132" s="36">
        <f>SUMIFS(СВЦЭМ!$C$39:$C$782,СВЦЭМ!$A$39:$A$782,$A132,СВЦЭМ!$B$39:$B$782,C$119)+'СЕТ СН'!$I$9+СВЦЭМ!$D$10+'СЕТ СН'!$I$5-'СЕТ СН'!$I$17</f>
        <v>5849.6354995000002</v>
      </c>
      <c r="D132" s="36">
        <f>SUMIFS(СВЦЭМ!$C$39:$C$782,СВЦЭМ!$A$39:$A$782,$A132,СВЦЭМ!$B$39:$B$782,D$119)+'СЕТ СН'!$I$9+СВЦЭМ!$D$10+'СЕТ СН'!$I$5-'СЕТ СН'!$I$17</f>
        <v>5895.4526290800004</v>
      </c>
      <c r="E132" s="36">
        <f>SUMIFS(СВЦЭМ!$C$39:$C$782,СВЦЭМ!$A$39:$A$782,$A132,СВЦЭМ!$B$39:$B$782,E$119)+'СЕТ СН'!$I$9+СВЦЭМ!$D$10+'СЕТ СН'!$I$5-'СЕТ СН'!$I$17</f>
        <v>5911.6862623300003</v>
      </c>
      <c r="F132" s="36">
        <f>SUMIFS(СВЦЭМ!$C$39:$C$782,СВЦЭМ!$A$39:$A$782,$A132,СВЦЭМ!$B$39:$B$782,F$119)+'СЕТ СН'!$I$9+СВЦЭМ!$D$10+'СЕТ СН'!$I$5-'СЕТ СН'!$I$17</f>
        <v>5868.6047588700003</v>
      </c>
      <c r="G132" s="36">
        <f>SUMIFS(СВЦЭМ!$C$39:$C$782,СВЦЭМ!$A$39:$A$782,$A132,СВЦЭМ!$B$39:$B$782,G$119)+'СЕТ СН'!$I$9+СВЦЭМ!$D$10+'СЕТ СН'!$I$5-'СЕТ СН'!$I$17</f>
        <v>5839.3168351800005</v>
      </c>
      <c r="H132" s="36">
        <f>SUMIFS(СВЦЭМ!$C$39:$C$782,СВЦЭМ!$A$39:$A$782,$A132,СВЦЭМ!$B$39:$B$782,H$119)+'СЕТ СН'!$I$9+СВЦЭМ!$D$10+'СЕТ СН'!$I$5-'СЕТ СН'!$I$17</f>
        <v>5747.1602764899999</v>
      </c>
      <c r="I132" s="36">
        <f>SUMIFS(СВЦЭМ!$C$39:$C$782,СВЦЭМ!$A$39:$A$782,$A132,СВЦЭМ!$B$39:$B$782,I$119)+'СЕТ СН'!$I$9+СВЦЭМ!$D$10+'СЕТ СН'!$I$5-'СЕТ СН'!$I$17</f>
        <v>5759.8304444700007</v>
      </c>
      <c r="J132" s="36">
        <f>SUMIFS(СВЦЭМ!$C$39:$C$782,СВЦЭМ!$A$39:$A$782,$A132,СВЦЭМ!$B$39:$B$782,J$119)+'СЕТ СН'!$I$9+СВЦЭМ!$D$10+'СЕТ СН'!$I$5-'СЕТ СН'!$I$17</f>
        <v>5724.4840537099999</v>
      </c>
      <c r="K132" s="36">
        <f>SUMIFS(СВЦЭМ!$C$39:$C$782,СВЦЭМ!$A$39:$A$782,$A132,СВЦЭМ!$B$39:$B$782,K$119)+'СЕТ СН'!$I$9+СВЦЭМ!$D$10+'СЕТ СН'!$I$5-'СЕТ СН'!$I$17</f>
        <v>5703.5004796100002</v>
      </c>
      <c r="L132" s="36">
        <f>SUMIFS(СВЦЭМ!$C$39:$C$782,СВЦЭМ!$A$39:$A$782,$A132,СВЦЭМ!$B$39:$B$782,L$119)+'СЕТ СН'!$I$9+СВЦЭМ!$D$10+'СЕТ СН'!$I$5-'СЕТ СН'!$I$17</f>
        <v>5685.4777309399997</v>
      </c>
      <c r="M132" s="36">
        <f>SUMIFS(СВЦЭМ!$C$39:$C$782,СВЦЭМ!$A$39:$A$782,$A132,СВЦЭМ!$B$39:$B$782,M$119)+'СЕТ СН'!$I$9+СВЦЭМ!$D$10+'СЕТ СН'!$I$5-'СЕТ СН'!$I$17</f>
        <v>5693.0826610599997</v>
      </c>
      <c r="N132" s="36">
        <f>SUMIFS(СВЦЭМ!$C$39:$C$782,СВЦЭМ!$A$39:$A$782,$A132,СВЦЭМ!$B$39:$B$782,N$119)+'СЕТ СН'!$I$9+СВЦЭМ!$D$10+'СЕТ СН'!$I$5-'СЕТ СН'!$I$17</f>
        <v>5683.20312595</v>
      </c>
      <c r="O132" s="36">
        <f>SUMIFS(СВЦЭМ!$C$39:$C$782,СВЦЭМ!$A$39:$A$782,$A132,СВЦЭМ!$B$39:$B$782,O$119)+'СЕТ СН'!$I$9+СВЦЭМ!$D$10+'СЕТ СН'!$I$5-'СЕТ СН'!$I$17</f>
        <v>5709.7607189</v>
      </c>
      <c r="P132" s="36">
        <f>SUMIFS(СВЦЭМ!$C$39:$C$782,СВЦЭМ!$A$39:$A$782,$A132,СВЦЭМ!$B$39:$B$782,P$119)+'СЕТ СН'!$I$9+СВЦЭМ!$D$10+'СЕТ СН'!$I$5-'СЕТ СН'!$I$17</f>
        <v>5771.4361439800005</v>
      </c>
      <c r="Q132" s="36">
        <f>SUMIFS(СВЦЭМ!$C$39:$C$782,СВЦЭМ!$A$39:$A$782,$A132,СВЦЭМ!$B$39:$B$782,Q$119)+'СЕТ СН'!$I$9+СВЦЭМ!$D$10+'СЕТ СН'!$I$5-'СЕТ СН'!$I$17</f>
        <v>5781.5521699000001</v>
      </c>
      <c r="R132" s="36">
        <f>SUMIFS(СВЦЭМ!$C$39:$C$782,СВЦЭМ!$A$39:$A$782,$A132,СВЦЭМ!$B$39:$B$782,R$119)+'СЕТ СН'!$I$9+СВЦЭМ!$D$10+'СЕТ СН'!$I$5-'СЕТ СН'!$I$17</f>
        <v>5773.7362621499997</v>
      </c>
      <c r="S132" s="36">
        <f>SUMIFS(СВЦЭМ!$C$39:$C$782,СВЦЭМ!$A$39:$A$782,$A132,СВЦЭМ!$B$39:$B$782,S$119)+'СЕТ СН'!$I$9+СВЦЭМ!$D$10+'СЕТ СН'!$I$5-'СЕТ СН'!$I$17</f>
        <v>5772.2402680100004</v>
      </c>
      <c r="T132" s="36">
        <f>SUMIFS(СВЦЭМ!$C$39:$C$782,СВЦЭМ!$A$39:$A$782,$A132,СВЦЭМ!$B$39:$B$782,T$119)+'СЕТ СН'!$I$9+СВЦЭМ!$D$10+'СЕТ СН'!$I$5-'СЕТ СН'!$I$17</f>
        <v>5717.9692315100001</v>
      </c>
      <c r="U132" s="36">
        <f>SUMIFS(СВЦЭМ!$C$39:$C$782,СВЦЭМ!$A$39:$A$782,$A132,СВЦЭМ!$B$39:$B$782,U$119)+'СЕТ СН'!$I$9+СВЦЭМ!$D$10+'СЕТ СН'!$I$5-'СЕТ СН'!$I$17</f>
        <v>5693.4137492700002</v>
      </c>
      <c r="V132" s="36">
        <f>SUMIFS(СВЦЭМ!$C$39:$C$782,СВЦЭМ!$A$39:$A$782,$A132,СВЦЭМ!$B$39:$B$782,V$119)+'СЕТ СН'!$I$9+СВЦЭМ!$D$10+'СЕТ СН'!$I$5-'СЕТ СН'!$I$17</f>
        <v>5667.3386470799996</v>
      </c>
      <c r="W132" s="36">
        <f>SUMIFS(СВЦЭМ!$C$39:$C$782,СВЦЭМ!$A$39:$A$782,$A132,СВЦЭМ!$B$39:$B$782,W$119)+'СЕТ СН'!$I$9+СВЦЭМ!$D$10+'СЕТ СН'!$I$5-'СЕТ СН'!$I$17</f>
        <v>5631.78061574</v>
      </c>
      <c r="X132" s="36">
        <f>SUMIFS(СВЦЭМ!$C$39:$C$782,СВЦЭМ!$A$39:$A$782,$A132,СВЦЭМ!$B$39:$B$782,X$119)+'СЕТ СН'!$I$9+СВЦЭМ!$D$10+'СЕТ СН'!$I$5-'СЕТ СН'!$I$17</f>
        <v>5687.4720856800004</v>
      </c>
      <c r="Y132" s="36">
        <f>SUMIFS(СВЦЭМ!$C$39:$C$782,СВЦЭМ!$A$39:$A$782,$A132,СВЦЭМ!$B$39:$B$782,Y$119)+'СЕТ СН'!$I$9+СВЦЭМ!$D$10+'СЕТ СН'!$I$5-'СЕТ СН'!$I$17</f>
        <v>5738.2570448000006</v>
      </c>
    </row>
    <row r="133" spans="1:25" ht="15.75" x14ac:dyDescent="0.2">
      <c r="A133" s="35">
        <f t="shared" si="3"/>
        <v>45030</v>
      </c>
      <c r="B133" s="36">
        <f>SUMIFS(СВЦЭМ!$C$39:$C$782,СВЦЭМ!$A$39:$A$782,$A133,СВЦЭМ!$B$39:$B$782,B$119)+'СЕТ СН'!$I$9+СВЦЭМ!$D$10+'СЕТ СН'!$I$5-'СЕТ СН'!$I$17</f>
        <v>5793.6946162599997</v>
      </c>
      <c r="C133" s="36">
        <f>SUMIFS(СВЦЭМ!$C$39:$C$782,СВЦЭМ!$A$39:$A$782,$A133,СВЦЭМ!$B$39:$B$782,C$119)+'СЕТ СН'!$I$9+СВЦЭМ!$D$10+'СЕТ СН'!$I$5-'СЕТ СН'!$I$17</f>
        <v>5859.8699146500003</v>
      </c>
      <c r="D133" s="36">
        <f>SUMIFS(СВЦЭМ!$C$39:$C$782,СВЦЭМ!$A$39:$A$782,$A133,СВЦЭМ!$B$39:$B$782,D$119)+'СЕТ СН'!$I$9+СВЦЭМ!$D$10+'СЕТ СН'!$I$5-'СЕТ СН'!$I$17</f>
        <v>5854.3168929900003</v>
      </c>
      <c r="E133" s="36">
        <f>SUMIFS(СВЦЭМ!$C$39:$C$782,СВЦЭМ!$A$39:$A$782,$A133,СВЦЭМ!$B$39:$B$782,E$119)+'СЕТ СН'!$I$9+СВЦЭМ!$D$10+'СЕТ СН'!$I$5-'СЕТ СН'!$I$17</f>
        <v>5854.3329538500002</v>
      </c>
      <c r="F133" s="36">
        <f>SUMIFS(СВЦЭМ!$C$39:$C$782,СВЦЭМ!$A$39:$A$782,$A133,СВЦЭМ!$B$39:$B$782,F$119)+'СЕТ СН'!$I$9+СВЦЭМ!$D$10+'СЕТ СН'!$I$5-'СЕТ СН'!$I$17</f>
        <v>5863.9569825600001</v>
      </c>
      <c r="G133" s="36">
        <f>SUMIFS(СВЦЭМ!$C$39:$C$782,СВЦЭМ!$A$39:$A$782,$A133,СВЦЭМ!$B$39:$B$782,G$119)+'СЕТ СН'!$I$9+СВЦЭМ!$D$10+'СЕТ СН'!$I$5-'СЕТ СН'!$I$17</f>
        <v>5855.3177585900003</v>
      </c>
      <c r="H133" s="36">
        <f>SUMIFS(СВЦЭМ!$C$39:$C$782,СВЦЭМ!$A$39:$A$782,$A133,СВЦЭМ!$B$39:$B$782,H$119)+'СЕТ СН'!$I$9+СВЦЭМ!$D$10+'СЕТ СН'!$I$5-'СЕТ СН'!$I$17</f>
        <v>5821.5265587600006</v>
      </c>
      <c r="I133" s="36">
        <f>SUMIFS(СВЦЭМ!$C$39:$C$782,СВЦЭМ!$A$39:$A$782,$A133,СВЦЭМ!$B$39:$B$782,I$119)+'СЕТ СН'!$I$9+СВЦЭМ!$D$10+'СЕТ СН'!$I$5-'СЕТ СН'!$I$17</f>
        <v>5753.7105127600007</v>
      </c>
      <c r="J133" s="36">
        <f>SUMIFS(СВЦЭМ!$C$39:$C$782,СВЦЭМ!$A$39:$A$782,$A133,СВЦЭМ!$B$39:$B$782,J$119)+'СЕТ СН'!$I$9+СВЦЭМ!$D$10+'СЕТ СН'!$I$5-'СЕТ СН'!$I$17</f>
        <v>5725.4413954900001</v>
      </c>
      <c r="K133" s="36">
        <f>SUMIFS(СВЦЭМ!$C$39:$C$782,СВЦЭМ!$A$39:$A$782,$A133,СВЦЭМ!$B$39:$B$782,K$119)+'СЕТ СН'!$I$9+СВЦЭМ!$D$10+'СЕТ СН'!$I$5-'СЕТ СН'!$I$17</f>
        <v>5705.2363215700007</v>
      </c>
      <c r="L133" s="36">
        <f>SUMIFS(СВЦЭМ!$C$39:$C$782,СВЦЭМ!$A$39:$A$782,$A133,СВЦЭМ!$B$39:$B$782,L$119)+'СЕТ СН'!$I$9+СВЦЭМ!$D$10+'СЕТ СН'!$I$5-'СЕТ СН'!$I$17</f>
        <v>5703.4913698399996</v>
      </c>
      <c r="M133" s="36">
        <f>SUMIFS(СВЦЭМ!$C$39:$C$782,СВЦЭМ!$A$39:$A$782,$A133,СВЦЭМ!$B$39:$B$782,M$119)+'СЕТ СН'!$I$9+СВЦЭМ!$D$10+'СЕТ СН'!$I$5-'СЕТ СН'!$I$17</f>
        <v>5724.9288173200002</v>
      </c>
      <c r="N133" s="36">
        <f>SUMIFS(СВЦЭМ!$C$39:$C$782,СВЦЭМ!$A$39:$A$782,$A133,СВЦЭМ!$B$39:$B$782,N$119)+'СЕТ СН'!$I$9+СВЦЭМ!$D$10+'СЕТ СН'!$I$5-'СЕТ СН'!$I$17</f>
        <v>5739.8449305000004</v>
      </c>
      <c r="O133" s="36">
        <f>SUMIFS(СВЦЭМ!$C$39:$C$782,СВЦЭМ!$A$39:$A$782,$A133,СВЦЭМ!$B$39:$B$782,O$119)+'СЕТ СН'!$I$9+СВЦЭМ!$D$10+'СЕТ СН'!$I$5-'СЕТ СН'!$I$17</f>
        <v>5759.8925040900003</v>
      </c>
      <c r="P133" s="36">
        <f>SUMIFS(СВЦЭМ!$C$39:$C$782,СВЦЭМ!$A$39:$A$782,$A133,СВЦЭМ!$B$39:$B$782,P$119)+'СЕТ СН'!$I$9+СВЦЭМ!$D$10+'СЕТ СН'!$I$5-'СЕТ СН'!$I$17</f>
        <v>5749.7922832300001</v>
      </c>
      <c r="Q133" s="36">
        <f>SUMIFS(СВЦЭМ!$C$39:$C$782,СВЦЭМ!$A$39:$A$782,$A133,СВЦЭМ!$B$39:$B$782,Q$119)+'СЕТ СН'!$I$9+СВЦЭМ!$D$10+'СЕТ СН'!$I$5-'СЕТ СН'!$I$17</f>
        <v>5775.0711689600003</v>
      </c>
      <c r="R133" s="36">
        <f>SUMIFS(СВЦЭМ!$C$39:$C$782,СВЦЭМ!$A$39:$A$782,$A133,СВЦЭМ!$B$39:$B$782,R$119)+'СЕТ СН'!$I$9+СВЦЭМ!$D$10+'СЕТ СН'!$I$5-'СЕТ СН'!$I$17</f>
        <v>5772.9226277300004</v>
      </c>
      <c r="S133" s="36">
        <f>SUMIFS(СВЦЭМ!$C$39:$C$782,СВЦЭМ!$A$39:$A$782,$A133,СВЦЭМ!$B$39:$B$782,S$119)+'СЕТ СН'!$I$9+СВЦЭМ!$D$10+'СЕТ СН'!$I$5-'СЕТ СН'!$I$17</f>
        <v>5795.7755419100004</v>
      </c>
      <c r="T133" s="36">
        <f>SUMIFS(СВЦЭМ!$C$39:$C$782,СВЦЭМ!$A$39:$A$782,$A133,СВЦЭМ!$B$39:$B$782,T$119)+'СЕТ СН'!$I$9+СВЦЭМ!$D$10+'СЕТ СН'!$I$5-'СЕТ СН'!$I$17</f>
        <v>5766.5943797899999</v>
      </c>
      <c r="U133" s="36">
        <f>SUMIFS(СВЦЭМ!$C$39:$C$782,СВЦЭМ!$A$39:$A$782,$A133,СВЦЭМ!$B$39:$B$782,U$119)+'СЕТ СН'!$I$9+СВЦЭМ!$D$10+'СЕТ СН'!$I$5-'СЕТ СН'!$I$17</f>
        <v>5733.35884326</v>
      </c>
      <c r="V133" s="36">
        <f>SUMIFS(СВЦЭМ!$C$39:$C$782,СВЦЭМ!$A$39:$A$782,$A133,СВЦЭМ!$B$39:$B$782,V$119)+'СЕТ СН'!$I$9+СВЦЭМ!$D$10+'СЕТ СН'!$I$5-'СЕТ СН'!$I$17</f>
        <v>5698.1869899499998</v>
      </c>
      <c r="W133" s="36">
        <f>SUMIFS(СВЦЭМ!$C$39:$C$782,СВЦЭМ!$A$39:$A$782,$A133,СВЦЭМ!$B$39:$B$782,W$119)+'СЕТ СН'!$I$9+СВЦЭМ!$D$10+'СЕТ СН'!$I$5-'СЕТ СН'!$I$17</f>
        <v>5705.8728658500004</v>
      </c>
      <c r="X133" s="36">
        <f>SUMIFS(СВЦЭМ!$C$39:$C$782,СВЦЭМ!$A$39:$A$782,$A133,СВЦЭМ!$B$39:$B$782,X$119)+'СЕТ СН'!$I$9+СВЦЭМ!$D$10+'СЕТ СН'!$I$5-'СЕТ СН'!$I$17</f>
        <v>5738.9038452599998</v>
      </c>
      <c r="Y133" s="36">
        <f>SUMIFS(СВЦЭМ!$C$39:$C$782,СВЦЭМ!$A$39:$A$782,$A133,СВЦЭМ!$B$39:$B$782,Y$119)+'СЕТ СН'!$I$9+СВЦЭМ!$D$10+'СЕТ СН'!$I$5-'СЕТ СН'!$I$17</f>
        <v>5832.4645932800004</v>
      </c>
    </row>
    <row r="134" spans="1:25" ht="15.75" x14ac:dyDescent="0.2">
      <c r="A134" s="35">
        <f t="shared" si="3"/>
        <v>45031</v>
      </c>
      <c r="B134" s="36">
        <f>SUMIFS(СВЦЭМ!$C$39:$C$782,СВЦЭМ!$A$39:$A$782,$A134,СВЦЭМ!$B$39:$B$782,B$119)+'СЕТ СН'!$I$9+СВЦЭМ!$D$10+'СЕТ СН'!$I$5-'СЕТ СН'!$I$17</f>
        <v>5676.5372343300005</v>
      </c>
      <c r="C134" s="36">
        <f>SUMIFS(СВЦЭМ!$C$39:$C$782,СВЦЭМ!$A$39:$A$782,$A134,СВЦЭМ!$B$39:$B$782,C$119)+'СЕТ СН'!$I$9+СВЦЭМ!$D$10+'СЕТ СН'!$I$5-'СЕТ СН'!$I$17</f>
        <v>5714.9545036099998</v>
      </c>
      <c r="D134" s="36">
        <f>SUMIFS(СВЦЭМ!$C$39:$C$782,СВЦЭМ!$A$39:$A$782,$A134,СВЦЭМ!$B$39:$B$782,D$119)+'СЕТ СН'!$I$9+СВЦЭМ!$D$10+'СЕТ СН'!$I$5-'СЕТ СН'!$I$17</f>
        <v>5724.8827203000001</v>
      </c>
      <c r="E134" s="36">
        <f>SUMIFS(СВЦЭМ!$C$39:$C$782,СВЦЭМ!$A$39:$A$782,$A134,СВЦЭМ!$B$39:$B$782,E$119)+'СЕТ СН'!$I$9+СВЦЭМ!$D$10+'СЕТ СН'!$I$5-'СЕТ СН'!$I$17</f>
        <v>5729.8338287099996</v>
      </c>
      <c r="F134" s="36">
        <f>SUMIFS(СВЦЭМ!$C$39:$C$782,СВЦЭМ!$A$39:$A$782,$A134,СВЦЭМ!$B$39:$B$782,F$119)+'СЕТ СН'!$I$9+СВЦЭМ!$D$10+'СЕТ СН'!$I$5-'СЕТ СН'!$I$17</f>
        <v>5728.6636261500007</v>
      </c>
      <c r="G134" s="36">
        <f>SUMIFS(СВЦЭМ!$C$39:$C$782,СВЦЭМ!$A$39:$A$782,$A134,СВЦЭМ!$B$39:$B$782,G$119)+'СЕТ СН'!$I$9+СВЦЭМ!$D$10+'СЕТ СН'!$I$5-'СЕТ СН'!$I$17</f>
        <v>5726.0797636900006</v>
      </c>
      <c r="H134" s="36">
        <f>SUMIFS(СВЦЭМ!$C$39:$C$782,СВЦЭМ!$A$39:$A$782,$A134,СВЦЭМ!$B$39:$B$782,H$119)+'СЕТ СН'!$I$9+СВЦЭМ!$D$10+'СЕТ СН'!$I$5-'СЕТ СН'!$I$17</f>
        <v>5691.2515684299997</v>
      </c>
      <c r="I134" s="36">
        <f>SUMIFS(СВЦЭМ!$C$39:$C$782,СВЦЭМ!$A$39:$A$782,$A134,СВЦЭМ!$B$39:$B$782,I$119)+'СЕТ СН'!$I$9+СВЦЭМ!$D$10+'СЕТ СН'!$I$5-'СЕТ СН'!$I$17</f>
        <v>5609.1244592000003</v>
      </c>
      <c r="J134" s="36">
        <f>SUMIFS(СВЦЭМ!$C$39:$C$782,СВЦЭМ!$A$39:$A$782,$A134,СВЦЭМ!$B$39:$B$782,J$119)+'СЕТ СН'!$I$9+СВЦЭМ!$D$10+'СЕТ СН'!$I$5-'СЕТ СН'!$I$17</f>
        <v>5588.1074567100004</v>
      </c>
      <c r="K134" s="36">
        <f>SUMIFS(СВЦЭМ!$C$39:$C$782,СВЦЭМ!$A$39:$A$782,$A134,СВЦЭМ!$B$39:$B$782,K$119)+'СЕТ СН'!$I$9+СВЦЭМ!$D$10+'СЕТ СН'!$I$5-'СЕТ СН'!$I$17</f>
        <v>5479.3067894200003</v>
      </c>
      <c r="L134" s="36">
        <f>SUMIFS(СВЦЭМ!$C$39:$C$782,СВЦЭМ!$A$39:$A$782,$A134,СВЦЭМ!$B$39:$B$782,L$119)+'СЕТ СН'!$I$9+СВЦЭМ!$D$10+'СЕТ СН'!$I$5-'СЕТ СН'!$I$17</f>
        <v>5468.2354624199997</v>
      </c>
      <c r="M134" s="36">
        <f>SUMIFS(СВЦЭМ!$C$39:$C$782,СВЦЭМ!$A$39:$A$782,$A134,СВЦЭМ!$B$39:$B$782,M$119)+'СЕТ СН'!$I$9+СВЦЭМ!$D$10+'СЕТ СН'!$I$5-'СЕТ СН'!$I$17</f>
        <v>5496.7943561800002</v>
      </c>
      <c r="N134" s="36">
        <f>SUMIFS(СВЦЭМ!$C$39:$C$782,СВЦЭМ!$A$39:$A$782,$A134,СВЦЭМ!$B$39:$B$782,N$119)+'СЕТ СН'!$I$9+СВЦЭМ!$D$10+'СЕТ СН'!$I$5-'СЕТ СН'!$I$17</f>
        <v>5502.7223624600001</v>
      </c>
      <c r="O134" s="36">
        <f>SUMIFS(СВЦЭМ!$C$39:$C$782,СВЦЭМ!$A$39:$A$782,$A134,СВЦЭМ!$B$39:$B$782,O$119)+'СЕТ СН'!$I$9+СВЦЭМ!$D$10+'СЕТ СН'!$I$5-'СЕТ СН'!$I$17</f>
        <v>5540.4986706600002</v>
      </c>
      <c r="P134" s="36">
        <f>SUMIFS(СВЦЭМ!$C$39:$C$782,СВЦЭМ!$A$39:$A$782,$A134,СВЦЭМ!$B$39:$B$782,P$119)+'СЕТ СН'!$I$9+СВЦЭМ!$D$10+'СЕТ СН'!$I$5-'СЕТ СН'!$I$17</f>
        <v>5560.6747996000004</v>
      </c>
      <c r="Q134" s="36">
        <f>SUMIFS(СВЦЭМ!$C$39:$C$782,СВЦЭМ!$A$39:$A$782,$A134,СВЦЭМ!$B$39:$B$782,Q$119)+'СЕТ СН'!$I$9+СВЦЭМ!$D$10+'СЕТ СН'!$I$5-'СЕТ СН'!$I$17</f>
        <v>5570.4468702200002</v>
      </c>
      <c r="R134" s="36">
        <f>SUMIFS(СВЦЭМ!$C$39:$C$782,СВЦЭМ!$A$39:$A$782,$A134,СВЦЭМ!$B$39:$B$782,R$119)+'СЕТ СН'!$I$9+СВЦЭМ!$D$10+'СЕТ СН'!$I$5-'СЕТ СН'!$I$17</f>
        <v>5573.9173867500003</v>
      </c>
      <c r="S134" s="36">
        <f>SUMIFS(СВЦЭМ!$C$39:$C$782,СВЦЭМ!$A$39:$A$782,$A134,СВЦЭМ!$B$39:$B$782,S$119)+'СЕТ СН'!$I$9+СВЦЭМ!$D$10+'СЕТ СН'!$I$5-'СЕТ СН'!$I$17</f>
        <v>5591.6135581799999</v>
      </c>
      <c r="T134" s="36">
        <f>SUMIFS(СВЦЭМ!$C$39:$C$782,СВЦЭМ!$A$39:$A$782,$A134,СВЦЭМ!$B$39:$B$782,T$119)+'СЕТ СН'!$I$9+СВЦЭМ!$D$10+'СЕТ СН'!$I$5-'СЕТ СН'!$I$17</f>
        <v>5536.14602044</v>
      </c>
      <c r="U134" s="36">
        <f>SUMIFS(СВЦЭМ!$C$39:$C$782,СВЦЭМ!$A$39:$A$782,$A134,СВЦЭМ!$B$39:$B$782,U$119)+'СЕТ СН'!$I$9+СВЦЭМ!$D$10+'СЕТ СН'!$I$5-'СЕТ СН'!$I$17</f>
        <v>5506.2744342200003</v>
      </c>
      <c r="V134" s="36">
        <f>SUMIFS(СВЦЭМ!$C$39:$C$782,СВЦЭМ!$A$39:$A$782,$A134,СВЦЭМ!$B$39:$B$782,V$119)+'СЕТ СН'!$I$9+СВЦЭМ!$D$10+'СЕТ СН'!$I$5-'СЕТ СН'!$I$17</f>
        <v>5473.0820837700003</v>
      </c>
      <c r="W134" s="36">
        <f>SUMIFS(СВЦЭМ!$C$39:$C$782,СВЦЭМ!$A$39:$A$782,$A134,СВЦЭМ!$B$39:$B$782,W$119)+'СЕТ СН'!$I$9+СВЦЭМ!$D$10+'СЕТ СН'!$I$5-'СЕТ СН'!$I$17</f>
        <v>5483.4240719200006</v>
      </c>
      <c r="X134" s="36">
        <f>SUMIFS(СВЦЭМ!$C$39:$C$782,СВЦЭМ!$A$39:$A$782,$A134,СВЦЭМ!$B$39:$B$782,X$119)+'СЕТ СН'!$I$9+СВЦЭМ!$D$10+'СЕТ СН'!$I$5-'СЕТ СН'!$I$17</f>
        <v>5527.0594523099999</v>
      </c>
      <c r="Y134" s="36">
        <f>SUMIFS(СВЦЭМ!$C$39:$C$782,СВЦЭМ!$A$39:$A$782,$A134,СВЦЭМ!$B$39:$B$782,Y$119)+'СЕТ СН'!$I$9+СВЦЭМ!$D$10+'СЕТ СН'!$I$5-'СЕТ СН'!$I$17</f>
        <v>5586.7702417</v>
      </c>
    </row>
    <row r="135" spans="1:25" ht="15.75" x14ac:dyDescent="0.2">
      <c r="A135" s="35">
        <f t="shared" si="3"/>
        <v>45032</v>
      </c>
      <c r="B135" s="36">
        <f>SUMIFS(СВЦЭМ!$C$39:$C$782,СВЦЭМ!$A$39:$A$782,$A135,СВЦЭМ!$B$39:$B$782,B$119)+'СЕТ СН'!$I$9+СВЦЭМ!$D$10+'СЕТ СН'!$I$5-'СЕТ СН'!$I$17</f>
        <v>5721.7820639299998</v>
      </c>
      <c r="C135" s="36">
        <f>SUMIFS(СВЦЭМ!$C$39:$C$782,СВЦЭМ!$A$39:$A$782,$A135,СВЦЭМ!$B$39:$B$782,C$119)+'СЕТ СН'!$I$9+СВЦЭМ!$D$10+'СЕТ СН'!$I$5-'СЕТ СН'!$I$17</f>
        <v>5786.7243721300001</v>
      </c>
      <c r="D135" s="36">
        <f>SUMIFS(СВЦЭМ!$C$39:$C$782,СВЦЭМ!$A$39:$A$782,$A135,СВЦЭМ!$B$39:$B$782,D$119)+'СЕТ СН'!$I$9+СВЦЭМ!$D$10+'СЕТ СН'!$I$5-'СЕТ СН'!$I$17</f>
        <v>5801.2669124800004</v>
      </c>
      <c r="E135" s="36">
        <f>SUMIFS(СВЦЭМ!$C$39:$C$782,СВЦЭМ!$A$39:$A$782,$A135,СВЦЭМ!$B$39:$B$782,E$119)+'СЕТ СН'!$I$9+СВЦЭМ!$D$10+'СЕТ СН'!$I$5-'СЕТ СН'!$I$17</f>
        <v>5832.3862569600005</v>
      </c>
      <c r="F135" s="36">
        <f>SUMIFS(СВЦЭМ!$C$39:$C$782,СВЦЭМ!$A$39:$A$782,$A135,СВЦЭМ!$B$39:$B$782,F$119)+'СЕТ СН'!$I$9+СВЦЭМ!$D$10+'СЕТ СН'!$I$5-'СЕТ СН'!$I$17</f>
        <v>5832.9331604199997</v>
      </c>
      <c r="G135" s="36">
        <f>SUMIFS(СВЦЭМ!$C$39:$C$782,СВЦЭМ!$A$39:$A$782,$A135,СВЦЭМ!$B$39:$B$782,G$119)+'СЕТ СН'!$I$9+СВЦЭМ!$D$10+'СЕТ СН'!$I$5-'СЕТ СН'!$I$17</f>
        <v>5819.42936869</v>
      </c>
      <c r="H135" s="36">
        <f>SUMIFS(СВЦЭМ!$C$39:$C$782,СВЦЭМ!$A$39:$A$782,$A135,СВЦЭМ!$B$39:$B$782,H$119)+'СЕТ СН'!$I$9+СВЦЭМ!$D$10+'СЕТ СН'!$I$5-'СЕТ СН'!$I$17</f>
        <v>5825.6804631599998</v>
      </c>
      <c r="I135" s="36">
        <f>SUMIFS(СВЦЭМ!$C$39:$C$782,СВЦЭМ!$A$39:$A$782,$A135,СВЦЭМ!$B$39:$B$782,I$119)+'СЕТ СН'!$I$9+СВЦЭМ!$D$10+'СЕТ СН'!$I$5-'СЕТ СН'!$I$17</f>
        <v>5784.6227850900004</v>
      </c>
      <c r="J135" s="36">
        <f>SUMIFS(СВЦЭМ!$C$39:$C$782,СВЦЭМ!$A$39:$A$782,$A135,СВЦЭМ!$B$39:$B$782,J$119)+'СЕТ СН'!$I$9+СВЦЭМ!$D$10+'СЕТ СН'!$I$5-'СЕТ СН'!$I$17</f>
        <v>5728.3890707800001</v>
      </c>
      <c r="K135" s="36">
        <f>SUMIFS(СВЦЭМ!$C$39:$C$782,СВЦЭМ!$A$39:$A$782,$A135,СВЦЭМ!$B$39:$B$782,K$119)+'СЕТ СН'!$I$9+СВЦЭМ!$D$10+'СЕТ СН'!$I$5-'СЕТ СН'!$I$17</f>
        <v>5658.2424446799996</v>
      </c>
      <c r="L135" s="36">
        <f>SUMIFS(СВЦЭМ!$C$39:$C$782,СВЦЭМ!$A$39:$A$782,$A135,СВЦЭМ!$B$39:$B$782,L$119)+'СЕТ СН'!$I$9+СВЦЭМ!$D$10+'СЕТ СН'!$I$5-'СЕТ СН'!$I$17</f>
        <v>5633.2219188600002</v>
      </c>
      <c r="M135" s="36">
        <f>SUMIFS(СВЦЭМ!$C$39:$C$782,СВЦЭМ!$A$39:$A$782,$A135,СВЦЭМ!$B$39:$B$782,M$119)+'СЕТ СН'!$I$9+СВЦЭМ!$D$10+'СЕТ СН'!$I$5-'СЕТ СН'!$I$17</f>
        <v>5628.5935356500004</v>
      </c>
      <c r="N135" s="36">
        <f>SUMIFS(СВЦЭМ!$C$39:$C$782,СВЦЭМ!$A$39:$A$782,$A135,СВЦЭМ!$B$39:$B$782,N$119)+'СЕТ СН'!$I$9+СВЦЭМ!$D$10+'СЕТ СН'!$I$5-'СЕТ СН'!$I$17</f>
        <v>5645.8828760100005</v>
      </c>
      <c r="O135" s="36">
        <f>SUMIFS(СВЦЭМ!$C$39:$C$782,СВЦЭМ!$A$39:$A$782,$A135,СВЦЭМ!$B$39:$B$782,O$119)+'СЕТ СН'!$I$9+СВЦЭМ!$D$10+'СЕТ СН'!$I$5-'СЕТ СН'!$I$17</f>
        <v>5679.7821805100002</v>
      </c>
      <c r="P135" s="36">
        <f>SUMIFS(СВЦЭМ!$C$39:$C$782,СВЦЭМ!$A$39:$A$782,$A135,СВЦЭМ!$B$39:$B$782,P$119)+'СЕТ СН'!$I$9+СВЦЭМ!$D$10+'СЕТ СН'!$I$5-'СЕТ СН'!$I$17</f>
        <v>5688.5219834899999</v>
      </c>
      <c r="Q135" s="36">
        <f>SUMIFS(СВЦЭМ!$C$39:$C$782,СВЦЭМ!$A$39:$A$782,$A135,СВЦЭМ!$B$39:$B$782,Q$119)+'СЕТ СН'!$I$9+СВЦЭМ!$D$10+'СЕТ СН'!$I$5-'СЕТ СН'!$I$17</f>
        <v>5703.0883391500001</v>
      </c>
      <c r="R135" s="36">
        <f>SUMIFS(СВЦЭМ!$C$39:$C$782,СВЦЭМ!$A$39:$A$782,$A135,СВЦЭМ!$B$39:$B$782,R$119)+'СЕТ СН'!$I$9+СВЦЭМ!$D$10+'СЕТ СН'!$I$5-'СЕТ СН'!$I$17</f>
        <v>5702.5267888400003</v>
      </c>
      <c r="S135" s="36">
        <f>SUMIFS(СВЦЭМ!$C$39:$C$782,СВЦЭМ!$A$39:$A$782,$A135,СВЦЭМ!$B$39:$B$782,S$119)+'СЕТ СН'!$I$9+СВЦЭМ!$D$10+'СЕТ СН'!$I$5-'СЕТ СН'!$I$17</f>
        <v>5683.2160948199999</v>
      </c>
      <c r="T135" s="36">
        <f>SUMIFS(СВЦЭМ!$C$39:$C$782,СВЦЭМ!$A$39:$A$782,$A135,СВЦЭМ!$B$39:$B$782,T$119)+'СЕТ СН'!$I$9+СВЦЭМ!$D$10+'СЕТ СН'!$I$5-'СЕТ СН'!$I$17</f>
        <v>5652.1268859000002</v>
      </c>
      <c r="U135" s="36">
        <f>SUMIFS(СВЦЭМ!$C$39:$C$782,СВЦЭМ!$A$39:$A$782,$A135,СВЦЭМ!$B$39:$B$782,U$119)+'СЕТ СН'!$I$9+СВЦЭМ!$D$10+'СЕТ СН'!$I$5-'СЕТ СН'!$I$17</f>
        <v>5624.3848320800007</v>
      </c>
      <c r="V135" s="36">
        <f>SUMIFS(СВЦЭМ!$C$39:$C$782,СВЦЭМ!$A$39:$A$782,$A135,СВЦЭМ!$B$39:$B$782,V$119)+'СЕТ СН'!$I$9+СВЦЭМ!$D$10+'СЕТ СН'!$I$5-'СЕТ СН'!$I$17</f>
        <v>5573.4331461800002</v>
      </c>
      <c r="W135" s="36">
        <f>SUMIFS(СВЦЭМ!$C$39:$C$782,СВЦЭМ!$A$39:$A$782,$A135,СВЦЭМ!$B$39:$B$782,W$119)+'СЕТ СН'!$I$9+СВЦЭМ!$D$10+'СЕТ СН'!$I$5-'СЕТ СН'!$I$17</f>
        <v>5566.8549946900002</v>
      </c>
      <c r="X135" s="36">
        <f>SUMIFS(СВЦЭМ!$C$39:$C$782,СВЦЭМ!$A$39:$A$782,$A135,СВЦЭМ!$B$39:$B$782,X$119)+'СЕТ СН'!$I$9+СВЦЭМ!$D$10+'СЕТ СН'!$I$5-'СЕТ СН'!$I$17</f>
        <v>5612.9117683800005</v>
      </c>
      <c r="Y135" s="36">
        <f>SUMIFS(СВЦЭМ!$C$39:$C$782,СВЦЭМ!$A$39:$A$782,$A135,СВЦЭМ!$B$39:$B$782,Y$119)+'СЕТ СН'!$I$9+СВЦЭМ!$D$10+'СЕТ СН'!$I$5-'СЕТ СН'!$I$17</f>
        <v>5684.5878705300001</v>
      </c>
    </row>
    <row r="136" spans="1:25" ht="15.75" x14ac:dyDescent="0.2">
      <c r="A136" s="35">
        <f t="shared" si="3"/>
        <v>45033</v>
      </c>
      <c r="B136" s="36">
        <f>SUMIFS(СВЦЭМ!$C$39:$C$782,СВЦЭМ!$A$39:$A$782,$A136,СВЦЭМ!$B$39:$B$782,B$119)+'СЕТ СН'!$I$9+СВЦЭМ!$D$10+'СЕТ СН'!$I$5-'СЕТ СН'!$I$17</f>
        <v>5815.8937623299998</v>
      </c>
      <c r="C136" s="36">
        <f>SUMIFS(СВЦЭМ!$C$39:$C$782,СВЦЭМ!$A$39:$A$782,$A136,СВЦЭМ!$B$39:$B$782,C$119)+'СЕТ СН'!$I$9+СВЦЭМ!$D$10+'СЕТ СН'!$I$5-'СЕТ СН'!$I$17</f>
        <v>5879.2609724000004</v>
      </c>
      <c r="D136" s="36">
        <f>SUMIFS(СВЦЭМ!$C$39:$C$782,СВЦЭМ!$A$39:$A$782,$A136,СВЦЭМ!$B$39:$B$782,D$119)+'СЕТ СН'!$I$9+СВЦЭМ!$D$10+'СЕТ СН'!$I$5-'СЕТ СН'!$I$17</f>
        <v>5895.2450859999999</v>
      </c>
      <c r="E136" s="36">
        <f>SUMIFS(СВЦЭМ!$C$39:$C$782,СВЦЭМ!$A$39:$A$782,$A136,СВЦЭМ!$B$39:$B$782,E$119)+'СЕТ СН'!$I$9+СВЦЭМ!$D$10+'СЕТ СН'!$I$5-'СЕТ СН'!$I$17</f>
        <v>5904.72317458</v>
      </c>
      <c r="F136" s="36">
        <f>SUMIFS(СВЦЭМ!$C$39:$C$782,СВЦЭМ!$A$39:$A$782,$A136,СВЦЭМ!$B$39:$B$782,F$119)+'СЕТ СН'!$I$9+СВЦЭМ!$D$10+'СЕТ СН'!$I$5-'СЕТ СН'!$I$17</f>
        <v>5908.4225456900003</v>
      </c>
      <c r="G136" s="36">
        <f>SUMIFS(СВЦЭМ!$C$39:$C$782,СВЦЭМ!$A$39:$A$782,$A136,СВЦЭМ!$B$39:$B$782,G$119)+'СЕТ СН'!$I$9+СВЦЭМ!$D$10+'СЕТ СН'!$I$5-'СЕТ СН'!$I$17</f>
        <v>5887.4637024100002</v>
      </c>
      <c r="H136" s="36">
        <f>SUMIFS(СВЦЭМ!$C$39:$C$782,СВЦЭМ!$A$39:$A$782,$A136,СВЦЭМ!$B$39:$B$782,H$119)+'СЕТ СН'!$I$9+СВЦЭМ!$D$10+'СЕТ СН'!$I$5-'СЕТ СН'!$I$17</f>
        <v>5898.0749177899997</v>
      </c>
      <c r="I136" s="36">
        <f>SUMIFS(СВЦЭМ!$C$39:$C$782,СВЦЭМ!$A$39:$A$782,$A136,СВЦЭМ!$B$39:$B$782,I$119)+'СЕТ СН'!$I$9+СВЦЭМ!$D$10+'СЕТ СН'!$I$5-'СЕТ СН'!$I$17</f>
        <v>5664.9731852799996</v>
      </c>
      <c r="J136" s="36">
        <f>SUMIFS(СВЦЭМ!$C$39:$C$782,СВЦЭМ!$A$39:$A$782,$A136,СВЦЭМ!$B$39:$B$782,J$119)+'СЕТ СН'!$I$9+СВЦЭМ!$D$10+'СЕТ СН'!$I$5-'СЕТ СН'!$I$17</f>
        <v>5607.9606921699997</v>
      </c>
      <c r="K136" s="36">
        <f>SUMIFS(СВЦЭМ!$C$39:$C$782,СВЦЭМ!$A$39:$A$782,$A136,СВЦЭМ!$B$39:$B$782,K$119)+'СЕТ СН'!$I$9+СВЦЭМ!$D$10+'СЕТ СН'!$I$5-'СЕТ СН'!$I$17</f>
        <v>5568.59967254</v>
      </c>
      <c r="L136" s="36">
        <f>SUMIFS(СВЦЭМ!$C$39:$C$782,СВЦЭМ!$A$39:$A$782,$A136,СВЦЭМ!$B$39:$B$782,L$119)+'СЕТ СН'!$I$9+СВЦЭМ!$D$10+'СЕТ СН'!$I$5-'СЕТ СН'!$I$17</f>
        <v>5606.4390249400003</v>
      </c>
      <c r="M136" s="36">
        <f>SUMIFS(СВЦЭМ!$C$39:$C$782,СВЦЭМ!$A$39:$A$782,$A136,СВЦЭМ!$B$39:$B$782,M$119)+'СЕТ СН'!$I$9+СВЦЭМ!$D$10+'СЕТ СН'!$I$5-'СЕТ СН'!$I$17</f>
        <v>5639.7216711500005</v>
      </c>
      <c r="N136" s="36">
        <f>SUMIFS(СВЦЭМ!$C$39:$C$782,СВЦЭМ!$A$39:$A$782,$A136,СВЦЭМ!$B$39:$B$782,N$119)+'СЕТ СН'!$I$9+СВЦЭМ!$D$10+'СЕТ СН'!$I$5-'СЕТ СН'!$I$17</f>
        <v>5691.6543142099999</v>
      </c>
      <c r="O136" s="36">
        <f>SUMIFS(СВЦЭМ!$C$39:$C$782,СВЦЭМ!$A$39:$A$782,$A136,СВЦЭМ!$B$39:$B$782,O$119)+'СЕТ СН'!$I$9+СВЦЭМ!$D$10+'СЕТ СН'!$I$5-'СЕТ СН'!$I$17</f>
        <v>5722.2900502400007</v>
      </c>
      <c r="P136" s="36">
        <f>SUMIFS(СВЦЭМ!$C$39:$C$782,СВЦЭМ!$A$39:$A$782,$A136,СВЦЭМ!$B$39:$B$782,P$119)+'СЕТ СН'!$I$9+СВЦЭМ!$D$10+'СЕТ СН'!$I$5-'СЕТ СН'!$I$17</f>
        <v>5735.5546816799997</v>
      </c>
      <c r="Q136" s="36">
        <f>SUMIFS(СВЦЭМ!$C$39:$C$782,СВЦЭМ!$A$39:$A$782,$A136,СВЦЭМ!$B$39:$B$782,Q$119)+'СЕТ СН'!$I$9+СВЦЭМ!$D$10+'СЕТ СН'!$I$5-'СЕТ СН'!$I$17</f>
        <v>5745.0010207300002</v>
      </c>
      <c r="R136" s="36">
        <f>SUMIFS(СВЦЭМ!$C$39:$C$782,СВЦЭМ!$A$39:$A$782,$A136,СВЦЭМ!$B$39:$B$782,R$119)+'СЕТ СН'!$I$9+СВЦЭМ!$D$10+'СЕТ СН'!$I$5-'СЕТ СН'!$I$17</f>
        <v>5759.95646949</v>
      </c>
      <c r="S136" s="36">
        <f>SUMIFS(СВЦЭМ!$C$39:$C$782,СВЦЭМ!$A$39:$A$782,$A136,СВЦЭМ!$B$39:$B$782,S$119)+'СЕТ СН'!$I$9+СВЦЭМ!$D$10+'СЕТ СН'!$I$5-'СЕТ СН'!$I$17</f>
        <v>5715.7925203699997</v>
      </c>
      <c r="T136" s="36">
        <f>SUMIFS(СВЦЭМ!$C$39:$C$782,СВЦЭМ!$A$39:$A$782,$A136,СВЦЭМ!$B$39:$B$782,T$119)+'СЕТ СН'!$I$9+СВЦЭМ!$D$10+'СЕТ СН'!$I$5-'СЕТ СН'!$I$17</f>
        <v>5691.93922036</v>
      </c>
      <c r="U136" s="36">
        <f>SUMIFS(СВЦЭМ!$C$39:$C$782,СВЦЭМ!$A$39:$A$782,$A136,СВЦЭМ!$B$39:$B$782,U$119)+'СЕТ СН'!$I$9+СВЦЭМ!$D$10+'СЕТ СН'!$I$5-'СЕТ СН'!$I$17</f>
        <v>5664.3387015500002</v>
      </c>
      <c r="V136" s="36">
        <f>SUMIFS(СВЦЭМ!$C$39:$C$782,СВЦЭМ!$A$39:$A$782,$A136,СВЦЭМ!$B$39:$B$782,V$119)+'СЕТ СН'!$I$9+СВЦЭМ!$D$10+'СЕТ СН'!$I$5-'СЕТ СН'!$I$17</f>
        <v>5628.4611857199998</v>
      </c>
      <c r="W136" s="36">
        <f>SUMIFS(СВЦЭМ!$C$39:$C$782,СВЦЭМ!$A$39:$A$782,$A136,СВЦЭМ!$B$39:$B$782,W$119)+'СЕТ СН'!$I$9+СВЦЭМ!$D$10+'СЕТ СН'!$I$5-'СЕТ СН'!$I$17</f>
        <v>5623.5493347800002</v>
      </c>
      <c r="X136" s="36">
        <f>SUMIFS(СВЦЭМ!$C$39:$C$782,СВЦЭМ!$A$39:$A$782,$A136,СВЦЭМ!$B$39:$B$782,X$119)+'СЕТ СН'!$I$9+СВЦЭМ!$D$10+'СЕТ СН'!$I$5-'СЕТ СН'!$I$17</f>
        <v>5677.8092754099998</v>
      </c>
      <c r="Y136" s="36">
        <f>SUMIFS(СВЦЭМ!$C$39:$C$782,СВЦЭМ!$A$39:$A$782,$A136,СВЦЭМ!$B$39:$B$782,Y$119)+'СЕТ СН'!$I$9+СВЦЭМ!$D$10+'СЕТ СН'!$I$5-'СЕТ СН'!$I$17</f>
        <v>5732.1328867600005</v>
      </c>
    </row>
    <row r="137" spans="1:25" ht="15.75" x14ac:dyDescent="0.2">
      <c r="A137" s="35">
        <f t="shared" si="3"/>
        <v>45034</v>
      </c>
      <c r="B137" s="36">
        <f>SUMIFS(СВЦЭМ!$C$39:$C$782,СВЦЭМ!$A$39:$A$782,$A137,СВЦЭМ!$B$39:$B$782,B$119)+'СЕТ СН'!$I$9+СВЦЭМ!$D$10+'СЕТ СН'!$I$5-'СЕТ СН'!$I$17</f>
        <v>5771.3146058700004</v>
      </c>
      <c r="C137" s="36">
        <f>SUMIFS(СВЦЭМ!$C$39:$C$782,СВЦЭМ!$A$39:$A$782,$A137,СВЦЭМ!$B$39:$B$782,C$119)+'СЕТ СН'!$I$9+СВЦЭМ!$D$10+'СЕТ СН'!$I$5-'СЕТ СН'!$I$17</f>
        <v>5834.5683743400004</v>
      </c>
      <c r="D137" s="36">
        <f>SUMIFS(СВЦЭМ!$C$39:$C$782,СВЦЭМ!$A$39:$A$782,$A137,СВЦЭМ!$B$39:$B$782,D$119)+'СЕТ СН'!$I$9+СВЦЭМ!$D$10+'СЕТ СН'!$I$5-'СЕТ СН'!$I$17</f>
        <v>5864.7940878600002</v>
      </c>
      <c r="E137" s="36">
        <f>SUMIFS(СВЦЭМ!$C$39:$C$782,СВЦЭМ!$A$39:$A$782,$A137,СВЦЭМ!$B$39:$B$782,E$119)+'СЕТ СН'!$I$9+СВЦЭМ!$D$10+'СЕТ СН'!$I$5-'СЕТ СН'!$I$17</f>
        <v>5861.80110573</v>
      </c>
      <c r="F137" s="36">
        <f>SUMIFS(СВЦЭМ!$C$39:$C$782,СВЦЭМ!$A$39:$A$782,$A137,СВЦЭМ!$B$39:$B$782,F$119)+'СЕТ СН'!$I$9+СВЦЭМ!$D$10+'СЕТ СН'!$I$5-'СЕТ СН'!$I$17</f>
        <v>5866.3653167400007</v>
      </c>
      <c r="G137" s="36">
        <f>SUMIFS(СВЦЭМ!$C$39:$C$782,СВЦЭМ!$A$39:$A$782,$A137,СВЦЭМ!$B$39:$B$782,G$119)+'СЕТ СН'!$I$9+СВЦЭМ!$D$10+'СЕТ СН'!$I$5-'СЕТ СН'!$I$17</f>
        <v>5846.5411279800001</v>
      </c>
      <c r="H137" s="36">
        <f>SUMIFS(СВЦЭМ!$C$39:$C$782,СВЦЭМ!$A$39:$A$782,$A137,СВЦЭМ!$B$39:$B$782,H$119)+'СЕТ СН'!$I$9+СВЦЭМ!$D$10+'СЕТ СН'!$I$5-'СЕТ СН'!$I$17</f>
        <v>5784.4893298400002</v>
      </c>
      <c r="I137" s="36">
        <f>SUMIFS(СВЦЭМ!$C$39:$C$782,СВЦЭМ!$A$39:$A$782,$A137,СВЦЭМ!$B$39:$B$782,I$119)+'СЕТ СН'!$I$9+СВЦЭМ!$D$10+'СЕТ СН'!$I$5-'СЕТ СН'!$I$17</f>
        <v>5704.6018931500003</v>
      </c>
      <c r="J137" s="36">
        <f>SUMIFS(СВЦЭМ!$C$39:$C$782,СВЦЭМ!$A$39:$A$782,$A137,СВЦЭМ!$B$39:$B$782,J$119)+'СЕТ СН'!$I$9+СВЦЭМ!$D$10+'СЕТ СН'!$I$5-'СЕТ СН'!$I$17</f>
        <v>5677.83927159</v>
      </c>
      <c r="K137" s="36">
        <f>SUMIFS(СВЦЭМ!$C$39:$C$782,СВЦЭМ!$A$39:$A$782,$A137,СВЦЭМ!$B$39:$B$782,K$119)+'СЕТ СН'!$I$9+СВЦЭМ!$D$10+'СЕТ СН'!$I$5-'СЕТ СН'!$I$17</f>
        <v>5638.34855212</v>
      </c>
      <c r="L137" s="36">
        <f>SUMIFS(СВЦЭМ!$C$39:$C$782,СВЦЭМ!$A$39:$A$782,$A137,СВЦЭМ!$B$39:$B$782,L$119)+'СЕТ СН'!$I$9+СВЦЭМ!$D$10+'СЕТ СН'!$I$5-'СЕТ СН'!$I$17</f>
        <v>5630.3250444599998</v>
      </c>
      <c r="M137" s="36">
        <f>SUMIFS(СВЦЭМ!$C$39:$C$782,СВЦЭМ!$A$39:$A$782,$A137,СВЦЭМ!$B$39:$B$782,M$119)+'СЕТ СН'!$I$9+СВЦЭМ!$D$10+'СЕТ СН'!$I$5-'СЕТ СН'!$I$17</f>
        <v>5637.0359052100002</v>
      </c>
      <c r="N137" s="36">
        <f>SUMIFS(СВЦЭМ!$C$39:$C$782,СВЦЭМ!$A$39:$A$782,$A137,СВЦЭМ!$B$39:$B$782,N$119)+'СЕТ СН'!$I$9+СВЦЭМ!$D$10+'СЕТ СН'!$I$5-'СЕТ СН'!$I$17</f>
        <v>5644.7035562999999</v>
      </c>
      <c r="O137" s="36">
        <f>SUMIFS(СВЦЭМ!$C$39:$C$782,СВЦЭМ!$A$39:$A$782,$A137,СВЦЭМ!$B$39:$B$782,O$119)+'СЕТ СН'!$I$9+СВЦЭМ!$D$10+'СЕТ СН'!$I$5-'СЕТ СН'!$I$17</f>
        <v>5660.20298619</v>
      </c>
      <c r="P137" s="36">
        <f>SUMIFS(СВЦЭМ!$C$39:$C$782,СВЦЭМ!$A$39:$A$782,$A137,СВЦЭМ!$B$39:$B$782,P$119)+'СЕТ СН'!$I$9+СВЦЭМ!$D$10+'СЕТ СН'!$I$5-'СЕТ СН'!$I$17</f>
        <v>5676.0413748000001</v>
      </c>
      <c r="Q137" s="36">
        <f>SUMIFS(СВЦЭМ!$C$39:$C$782,СВЦЭМ!$A$39:$A$782,$A137,СВЦЭМ!$B$39:$B$782,Q$119)+'СЕТ СН'!$I$9+СВЦЭМ!$D$10+'СЕТ СН'!$I$5-'СЕТ СН'!$I$17</f>
        <v>5686.5992148599998</v>
      </c>
      <c r="R137" s="36">
        <f>SUMIFS(СВЦЭМ!$C$39:$C$782,СВЦЭМ!$A$39:$A$782,$A137,СВЦЭМ!$B$39:$B$782,R$119)+'СЕТ СН'!$I$9+СВЦЭМ!$D$10+'СЕТ СН'!$I$5-'СЕТ СН'!$I$17</f>
        <v>5698.40462871</v>
      </c>
      <c r="S137" s="36">
        <f>SUMIFS(СВЦЭМ!$C$39:$C$782,СВЦЭМ!$A$39:$A$782,$A137,СВЦЭМ!$B$39:$B$782,S$119)+'СЕТ СН'!$I$9+СВЦЭМ!$D$10+'СЕТ СН'!$I$5-'СЕТ СН'!$I$17</f>
        <v>5668.5099904400004</v>
      </c>
      <c r="T137" s="36">
        <f>SUMIFS(СВЦЭМ!$C$39:$C$782,СВЦЭМ!$A$39:$A$782,$A137,СВЦЭМ!$B$39:$B$782,T$119)+'СЕТ СН'!$I$9+СВЦЭМ!$D$10+'СЕТ СН'!$I$5-'СЕТ СН'!$I$17</f>
        <v>5642.7483519899997</v>
      </c>
      <c r="U137" s="36">
        <f>SUMIFS(СВЦЭМ!$C$39:$C$782,СВЦЭМ!$A$39:$A$782,$A137,СВЦЭМ!$B$39:$B$782,U$119)+'СЕТ СН'!$I$9+СВЦЭМ!$D$10+'СЕТ СН'!$I$5-'СЕТ СН'!$I$17</f>
        <v>5623.8059973899999</v>
      </c>
      <c r="V137" s="36">
        <f>SUMIFS(СВЦЭМ!$C$39:$C$782,СВЦЭМ!$A$39:$A$782,$A137,СВЦЭМ!$B$39:$B$782,V$119)+'СЕТ СН'!$I$9+СВЦЭМ!$D$10+'СЕТ СН'!$I$5-'СЕТ СН'!$I$17</f>
        <v>5586.4041757100003</v>
      </c>
      <c r="W137" s="36">
        <f>SUMIFS(СВЦЭМ!$C$39:$C$782,СВЦЭМ!$A$39:$A$782,$A137,СВЦЭМ!$B$39:$B$782,W$119)+'СЕТ СН'!$I$9+СВЦЭМ!$D$10+'СЕТ СН'!$I$5-'СЕТ СН'!$I$17</f>
        <v>5577.41064164</v>
      </c>
      <c r="X137" s="36">
        <f>SUMIFS(СВЦЭМ!$C$39:$C$782,СВЦЭМ!$A$39:$A$782,$A137,СВЦЭМ!$B$39:$B$782,X$119)+'СЕТ СН'!$I$9+СВЦЭМ!$D$10+'СЕТ СН'!$I$5-'СЕТ СН'!$I$17</f>
        <v>5620.7946116200001</v>
      </c>
      <c r="Y137" s="36">
        <f>SUMIFS(СВЦЭМ!$C$39:$C$782,СВЦЭМ!$A$39:$A$782,$A137,СВЦЭМ!$B$39:$B$782,Y$119)+'СЕТ СН'!$I$9+СВЦЭМ!$D$10+'СЕТ СН'!$I$5-'СЕТ СН'!$I$17</f>
        <v>5683.97054725</v>
      </c>
    </row>
    <row r="138" spans="1:25" ht="15.75" x14ac:dyDescent="0.2">
      <c r="A138" s="35">
        <f t="shared" si="3"/>
        <v>45035</v>
      </c>
      <c r="B138" s="36">
        <f>SUMIFS(СВЦЭМ!$C$39:$C$782,СВЦЭМ!$A$39:$A$782,$A138,СВЦЭМ!$B$39:$B$782,B$119)+'СЕТ СН'!$I$9+СВЦЭМ!$D$10+'СЕТ СН'!$I$5-'СЕТ СН'!$I$17</f>
        <v>5681.6744864299999</v>
      </c>
      <c r="C138" s="36">
        <f>SUMIFS(СВЦЭМ!$C$39:$C$782,СВЦЭМ!$A$39:$A$782,$A138,СВЦЭМ!$B$39:$B$782,C$119)+'СЕТ СН'!$I$9+СВЦЭМ!$D$10+'СЕТ СН'!$I$5-'СЕТ СН'!$I$17</f>
        <v>5732.81056721</v>
      </c>
      <c r="D138" s="36">
        <f>SUMIFS(СВЦЭМ!$C$39:$C$782,СВЦЭМ!$A$39:$A$782,$A138,СВЦЭМ!$B$39:$B$782,D$119)+'СЕТ СН'!$I$9+СВЦЭМ!$D$10+'СЕТ СН'!$I$5-'СЕТ СН'!$I$17</f>
        <v>5801.9212493800005</v>
      </c>
      <c r="E138" s="36">
        <f>SUMIFS(СВЦЭМ!$C$39:$C$782,СВЦЭМ!$A$39:$A$782,$A138,СВЦЭМ!$B$39:$B$782,E$119)+'СЕТ СН'!$I$9+СВЦЭМ!$D$10+'СЕТ СН'!$I$5-'СЕТ СН'!$I$17</f>
        <v>5845.5811043000003</v>
      </c>
      <c r="F138" s="36">
        <f>SUMIFS(СВЦЭМ!$C$39:$C$782,СВЦЭМ!$A$39:$A$782,$A138,СВЦЭМ!$B$39:$B$782,F$119)+'СЕТ СН'!$I$9+СВЦЭМ!$D$10+'СЕТ СН'!$I$5-'СЕТ СН'!$I$17</f>
        <v>5858.2344267999997</v>
      </c>
      <c r="G138" s="36">
        <f>SUMIFS(СВЦЭМ!$C$39:$C$782,СВЦЭМ!$A$39:$A$782,$A138,СВЦЭМ!$B$39:$B$782,G$119)+'СЕТ СН'!$I$9+СВЦЭМ!$D$10+'СЕТ СН'!$I$5-'СЕТ СН'!$I$17</f>
        <v>5818.0896572199999</v>
      </c>
      <c r="H138" s="36">
        <f>SUMIFS(СВЦЭМ!$C$39:$C$782,СВЦЭМ!$A$39:$A$782,$A138,СВЦЭМ!$B$39:$B$782,H$119)+'СЕТ СН'!$I$9+СВЦЭМ!$D$10+'СЕТ СН'!$I$5-'СЕТ СН'!$I$17</f>
        <v>5748.29014233</v>
      </c>
      <c r="I138" s="36">
        <f>SUMIFS(СВЦЭМ!$C$39:$C$782,СВЦЭМ!$A$39:$A$782,$A138,СВЦЭМ!$B$39:$B$782,I$119)+'СЕТ СН'!$I$9+СВЦЭМ!$D$10+'СЕТ СН'!$I$5-'СЕТ СН'!$I$17</f>
        <v>5670.2934591800004</v>
      </c>
      <c r="J138" s="36">
        <f>SUMIFS(СВЦЭМ!$C$39:$C$782,СВЦЭМ!$A$39:$A$782,$A138,СВЦЭМ!$B$39:$B$782,J$119)+'СЕТ СН'!$I$9+СВЦЭМ!$D$10+'СЕТ СН'!$I$5-'СЕТ СН'!$I$17</f>
        <v>5641.4516089500003</v>
      </c>
      <c r="K138" s="36">
        <f>SUMIFS(СВЦЭМ!$C$39:$C$782,СВЦЭМ!$A$39:$A$782,$A138,СВЦЭМ!$B$39:$B$782,K$119)+'СЕТ СН'!$I$9+СВЦЭМ!$D$10+'СЕТ СН'!$I$5-'СЕТ СН'!$I$17</f>
        <v>5617.1342478900006</v>
      </c>
      <c r="L138" s="36">
        <f>SUMIFS(СВЦЭМ!$C$39:$C$782,СВЦЭМ!$A$39:$A$782,$A138,СВЦЭМ!$B$39:$B$782,L$119)+'СЕТ СН'!$I$9+СВЦЭМ!$D$10+'СЕТ СН'!$I$5-'СЕТ СН'!$I$17</f>
        <v>5608.9685492999997</v>
      </c>
      <c r="M138" s="36">
        <f>SUMIFS(СВЦЭМ!$C$39:$C$782,СВЦЭМ!$A$39:$A$782,$A138,СВЦЭМ!$B$39:$B$782,M$119)+'СЕТ СН'!$I$9+СВЦЭМ!$D$10+'СЕТ СН'!$I$5-'СЕТ СН'!$I$17</f>
        <v>5638.10218274</v>
      </c>
      <c r="N138" s="36">
        <f>SUMIFS(СВЦЭМ!$C$39:$C$782,СВЦЭМ!$A$39:$A$782,$A138,СВЦЭМ!$B$39:$B$782,N$119)+'СЕТ СН'!$I$9+СВЦЭМ!$D$10+'СЕТ СН'!$I$5-'СЕТ СН'!$I$17</f>
        <v>5656.7575147699999</v>
      </c>
      <c r="O138" s="36">
        <f>SUMIFS(СВЦЭМ!$C$39:$C$782,СВЦЭМ!$A$39:$A$782,$A138,СВЦЭМ!$B$39:$B$782,O$119)+'СЕТ СН'!$I$9+СВЦЭМ!$D$10+'СЕТ СН'!$I$5-'СЕТ СН'!$I$17</f>
        <v>5685.1006427600005</v>
      </c>
      <c r="P138" s="36">
        <f>SUMIFS(СВЦЭМ!$C$39:$C$782,СВЦЭМ!$A$39:$A$782,$A138,СВЦЭМ!$B$39:$B$782,P$119)+'СЕТ СН'!$I$9+СВЦЭМ!$D$10+'СЕТ СН'!$I$5-'СЕТ СН'!$I$17</f>
        <v>5697.7255619000007</v>
      </c>
      <c r="Q138" s="36">
        <f>SUMIFS(СВЦЭМ!$C$39:$C$782,СВЦЭМ!$A$39:$A$782,$A138,СВЦЭМ!$B$39:$B$782,Q$119)+'СЕТ СН'!$I$9+СВЦЭМ!$D$10+'СЕТ СН'!$I$5-'СЕТ СН'!$I$17</f>
        <v>5710.4325666300001</v>
      </c>
      <c r="R138" s="36">
        <f>SUMIFS(СВЦЭМ!$C$39:$C$782,СВЦЭМ!$A$39:$A$782,$A138,СВЦЭМ!$B$39:$B$782,R$119)+'СЕТ СН'!$I$9+СВЦЭМ!$D$10+'СЕТ СН'!$I$5-'СЕТ СН'!$I$17</f>
        <v>5703.9738746399998</v>
      </c>
      <c r="S138" s="36">
        <f>SUMIFS(СВЦЭМ!$C$39:$C$782,СВЦЭМ!$A$39:$A$782,$A138,СВЦЭМ!$B$39:$B$782,S$119)+'СЕТ СН'!$I$9+СВЦЭМ!$D$10+'СЕТ СН'!$I$5-'СЕТ СН'!$I$17</f>
        <v>5653.3163079599999</v>
      </c>
      <c r="T138" s="36">
        <f>SUMIFS(СВЦЭМ!$C$39:$C$782,СВЦЭМ!$A$39:$A$782,$A138,СВЦЭМ!$B$39:$B$782,T$119)+'СЕТ СН'!$I$9+СВЦЭМ!$D$10+'СЕТ СН'!$I$5-'СЕТ СН'!$I$17</f>
        <v>5603.0291810899998</v>
      </c>
      <c r="U138" s="36">
        <f>SUMIFS(СВЦЭМ!$C$39:$C$782,СВЦЭМ!$A$39:$A$782,$A138,СВЦЭМ!$B$39:$B$782,U$119)+'СЕТ СН'!$I$9+СВЦЭМ!$D$10+'СЕТ СН'!$I$5-'СЕТ СН'!$I$17</f>
        <v>5613.4307170000002</v>
      </c>
      <c r="V138" s="36">
        <f>SUMIFS(СВЦЭМ!$C$39:$C$782,СВЦЭМ!$A$39:$A$782,$A138,СВЦЭМ!$B$39:$B$782,V$119)+'СЕТ СН'!$I$9+СВЦЭМ!$D$10+'СЕТ СН'!$I$5-'СЕТ СН'!$I$17</f>
        <v>5563.4339925599998</v>
      </c>
      <c r="W138" s="36">
        <f>SUMIFS(СВЦЭМ!$C$39:$C$782,СВЦЭМ!$A$39:$A$782,$A138,СВЦЭМ!$B$39:$B$782,W$119)+'СЕТ СН'!$I$9+СВЦЭМ!$D$10+'СЕТ СН'!$I$5-'СЕТ СН'!$I$17</f>
        <v>5550.7035405300003</v>
      </c>
      <c r="X138" s="36">
        <f>SUMIFS(СВЦЭМ!$C$39:$C$782,СВЦЭМ!$A$39:$A$782,$A138,СВЦЭМ!$B$39:$B$782,X$119)+'СЕТ СН'!$I$9+СВЦЭМ!$D$10+'СЕТ СН'!$I$5-'СЕТ СН'!$I$17</f>
        <v>5599.0260428299998</v>
      </c>
      <c r="Y138" s="36">
        <f>SUMIFS(СВЦЭМ!$C$39:$C$782,СВЦЭМ!$A$39:$A$782,$A138,СВЦЭМ!$B$39:$B$782,Y$119)+'СЕТ СН'!$I$9+СВЦЭМ!$D$10+'СЕТ СН'!$I$5-'СЕТ СН'!$I$17</f>
        <v>5689.5016768300002</v>
      </c>
    </row>
    <row r="139" spans="1:25" ht="15.75" x14ac:dyDescent="0.2">
      <c r="A139" s="35">
        <f t="shared" si="3"/>
        <v>45036</v>
      </c>
      <c r="B139" s="36">
        <f>SUMIFS(СВЦЭМ!$C$39:$C$782,СВЦЭМ!$A$39:$A$782,$A139,СВЦЭМ!$B$39:$B$782,B$119)+'СЕТ СН'!$I$9+СВЦЭМ!$D$10+'СЕТ СН'!$I$5-'СЕТ СН'!$I$17</f>
        <v>5673.5017644</v>
      </c>
      <c r="C139" s="36">
        <f>SUMIFS(СВЦЭМ!$C$39:$C$782,СВЦЭМ!$A$39:$A$782,$A139,СВЦЭМ!$B$39:$B$782,C$119)+'СЕТ СН'!$I$9+СВЦЭМ!$D$10+'СЕТ СН'!$I$5-'СЕТ СН'!$I$17</f>
        <v>5769.4968791499996</v>
      </c>
      <c r="D139" s="36">
        <f>SUMIFS(СВЦЭМ!$C$39:$C$782,СВЦЭМ!$A$39:$A$782,$A139,СВЦЭМ!$B$39:$B$782,D$119)+'СЕТ СН'!$I$9+СВЦЭМ!$D$10+'СЕТ СН'!$I$5-'СЕТ СН'!$I$17</f>
        <v>5801.5265589800001</v>
      </c>
      <c r="E139" s="36">
        <f>SUMIFS(СВЦЭМ!$C$39:$C$782,СВЦЭМ!$A$39:$A$782,$A139,СВЦЭМ!$B$39:$B$782,E$119)+'СЕТ СН'!$I$9+СВЦЭМ!$D$10+'СЕТ СН'!$I$5-'СЕТ СН'!$I$17</f>
        <v>5798.0067074199997</v>
      </c>
      <c r="F139" s="36">
        <f>SUMIFS(СВЦЭМ!$C$39:$C$782,СВЦЭМ!$A$39:$A$782,$A139,СВЦЭМ!$B$39:$B$782,F$119)+'СЕТ СН'!$I$9+СВЦЭМ!$D$10+'СЕТ СН'!$I$5-'СЕТ СН'!$I$17</f>
        <v>5798.4491471500005</v>
      </c>
      <c r="G139" s="36">
        <f>SUMIFS(СВЦЭМ!$C$39:$C$782,СВЦЭМ!$A$39:$A$782,$A139,СВЦЭМ!$B$39:$B$782,G$119)+'СЕТ СН'!$I$9+СВЦЭМ!$D$10+'СЕТ СН'!$I$5-'СЕТ СН'!$I$17</f>
        <v>5778.3444317100002</v>
      </c>
      <c r="H139" s="36">
        <f>SUMIFS(СВЦЭМ!$C$39:$C$782,СВЦЭМ!$A$39:$A$782,$A139,СВЦЭМ!$B$39:$B$782,H$119)+'СЕТ СН'!$I$9+СВЦЭМ!$D$10+'СЕТ СН'!$I$5-'СЕТ СН'!$I$17</f>
        <v>5675.5044456300002</v>
      </c>
      <c r="I139" s="36">
        <f>SUMIFS(СВЦЭМ!$C$39:$C$782,СВЦЭМ!$A$39:$A$782,$A139,СВЦЭМ!$B$39:$B$782,I$119)+'СЕТ СН'!$I$9+СВЦЭМ!$D$10+'СЕТ СН'!$I$5-'СЕТ СН'!$I$17</f>
        <v>5651.9904784700002</v>
      </c>
      <c r="J139" s="36">
        <f>SUMIFS(СВЦЭМ!$C$39:$C$782,СВЦЭМ!$A$39:$A$782,$A139,СВЦЭМ!$B$39:$B$782,J$119)+'СЕТ СН'!$I$9+СВЦЭМ!$D$10+'СЕТ СН'!$I$5-'СЕТ СН'!$I$17</f>
        <v>5611.9659809599998</v>
      </c>
      <c r="K139" s="36">
        <f>SUMIFS(СВЦЭМ!$C$39:$C$782,СВЦЭМ!$A$39:$A$782,$A139,СВЦЭМ!$B$39:$B$782,K$119)+'СЕТ СН'!$I$9+СВЦЭМ!$D$10+'СЕТ СН'!$I$5-'СЕТ СН'!$I$17</f>
        <v>5546.5136860500006</v>
      </c>
      <c r="L139" s="36">
        <f>SUMIFS(СВЦЭМ!$C$39:$C$782,СВЦЭМ!$A$39:$A$782,$A139,СВЦЭМ!$B$39:$B$782,L$119)+'СЕТ СН'!$I$9+СВЦЭМ!$D$10+'СЕТ СН'!$I$5-'СЕТ СН'!$I$17</f>
        <v>5533.9779562399999</v>
      </c>
      <c r="M139" s="36">
        <f>SUMIFS(СВЦЭМ!$C$39:$C$782,СВЦЭМ!$A$39:$A$782,$A139,СВЦЭМ!$B$39:$B$782,M$119)+'СЕТ СН'!$I$9+СВЦЭМ!$D$10+'СЕТ СН'!$I$5-'СЕТ СН'!$I$17</f>
        <v>5515.8489791299999</v>
      </c>
      <c r="N139" s="36">
        <f>SUMIFS(СВЦЭМ!$C$39:$C$782,СВЦЭМ!$A$39:$A$782,$A139,СВЦЭМ!$B$39:$B$782,N$119)+'СЕТ СН'!$I$9+СВЦЭМ!$D$10+'СЕТ СН'!$I$5-'СЕТ СН'!$I$17</f>
        <v>5535.7828884999999</v>
      </c>
      <c r="O139" s="36">
        <f>SUMIFS(СВЦЭМ!$C$39:$C$782,СВЦЭМ!$A$39:$A$782,$A139,СВЦЭМ!$B$39:$B$782,O$119)+'СЕТ СН'!$I$9+СВЦЭМ!$D$10+'СЕТ СН'!$I$5-'СЕТ СН'!$I$17</f>
        <v>5559.28905674</v>
      </c>
      <c r="P139" s="36">
        <f>SUMIFS(СВЦЭМ!$C$39:$C$782,СВЦЭМ!$A$39:$A$782,$A139,СВЦЭМ!$B$39:$B$782,P$119)+'СЕТ СН'!$I$9+СВЦЭМ!$D$10+'СЕТ СН'!$I$5-'СЕТ СН'!$I$17</f>
        <v>5574.3871894900003</v>
      </c>
      <c r="Q139" s="36">
        <f>SUMIFS(СВЦЭМ!$C$39:$C$782,СВЦЭМ!$A$39:$A$782,$A139,СВЦЭМ!$B$39:$B$782,Q$119)+'СЕТ СН'!$I$9+СВЦЭМ!$D$10+'СЕТ СН'!$I$5-'СЕТ СН'!$I$17</f>
        <v>5592.7864435600004</v>
      </c>
      <c r="R139" s="36">
        <f>SUMIFS(СВЦЭМ!$C$39:$C$782,СВЦЭМ!$A$39:$A$782,$A139,СВЦЭМ!$B$39:$B$782,R$119)+'СЕТ СН'!$I$9+СВЦЭМ!$D$10+'СЕТ СН'!$I$5-'СЕТ СН'!$I$17</f>
        <v>5599.7989430600001</v>
      </c>
      <c r="S139" s="36">
        <f>SUMIFS(СВЦЭМ!$C$39:$C$782,СВЦЭМ!$A$39:$A$782,$A139,СВЦЭМ!$B$39:$B$782,S$119)+'СЕТ СН'!$I$9+СВЦЭМ!$D$10+'СЕТ СН'!$I$5-'СЕТ СН'!$I$17</f>
        <v>5581.3916541600001</v>
      </c>
      <c r="T139" s="36">
        <f>SUMIFS(СВЦЭМ!$C$39:$C$782,СВЦЭМ!$A$39:$A$782,$A139,СВЦЭМ!$B$39:$B$782,T$119)+'СЕТ СН'!$I$9+СВЦЭМ!$D$10+'СЕТ СН'!$I$5-'СЕТ СН'!$I$17</f>
        <v>5557.23328477</v>
      </c>
      <c r="U139" s="36">
        <f>SUMIFS(СВЦЭМ!$C$39:$C$782,СВЦЭМ!$A$39:$A$782,$A139,СВЦЭМ!$B$39:$B$782,U$119)+'СЕТ СН'!$I$9+СВЦЭМ!$D$10+'СЕТ СН'!$I$5-'СЕТ СН'!$I$17</f>
        <v>5551.7358416200004</v>
      </c>
      <c r="V139" s="36">
        <f>SUMIFS(СВЦЭМ!$C$39:$C$782,СВЦЭМ!$A$39:$A$782,$A139,СВЦЭМ!$B$39:$B$782,V$119)+'СЕТ СН'!$I$9+СВЦЭМ!$D$10+'СЕТ СН'!$I$5-'СЕТ СН'!$I$17</f>
        <v>5519.1527114099999</v>
      </c>
      <c r="W139" s="36">
        <f>SUMIFS(СВЦЭМ!$C$39:$C$782,СВЦЭМ!$A$39:$A$782,$A139,СВЦЭМ!$B$39:$B$782,W$119)+'СЕТ СН'!$I$9+СВЦЭМ!$D$10+'СЕТ СН'!$I$5-'СЕТ СН'!$I$17</f>
        <v>5512.0346165600004</v>
      </c>
      <c r="X139" s="36">
        <f>SUMIFS(СВЦЭМ!$C$39:$C$782,СВЦЭМ!$A$39:$A$782,$A139,СВЦЭМ!$B$39:$B$782,X$119)+'СЕТ СН'!$I$9+СВЦЭМ!$D$10+'СЕТ СН'!$I$5-'СЕТ СН'!$I$17</f>
        <v>5559.8941388200001</v>
      </c>
      <c r="Y139" s="36">
        <f>SUMIFS(СВЦЭМ!$C$39:$C$782,СВЦЭМ!$A$39:$A$782,$A139,СВЦЭМ!$B$39:$B$782,Y$119)+'СЕТ СН'!$I$9+СВЦЭМ!$D$10+'СЕТ СН'!$I$5-'СЕТ СН'!$I$17</f>
        <v>5629.9092477200002</v>
      </c>
    </row>
    <row r="140" spans="1:25" ht="15.75" x14ac:dyDescent="0.2">
      <c r="A140" s="35">
        <f t="shared" si="3"/>
        <v>45037</v>
      </c>
      <c r="B140" s="36">
        <f>SUMIFS(СВЦЭМ!$C$39:$C$782,СВЦЭМ!$A$39:$A$782,$A140,СВЦЭМ!$B$39:$B$782,B$119)+'СЕТ СН'!$I$9+СВЦЭМ!$D$10+'СЕТ СН'!$I$5-'СЕТ СН'!$I$17</f>
        <v>5720.3872971700002</v>
      </c>
      <c r="C140" s="36">
        <f>SUMIFS(СВЦЭМ!$C$39:$C$782,СВЦЭМ!$A$39:$A$782,$A140,СВЦЭМ!$B$39:$B$782,C$119)+'СЕТ СН'!$I$9+СВЦЭМ!$D$10+'СЕТ СН'!$I$5-'СЕТ СН'!$I$17</f>
        <v>5785.8145642700001</v>
      </c>
      <c r="D140" s="36">
        <f>SUMIFS(СВЦЭМ!$C$39:$C$782,СВЦЭМ!$A$39:$A$782,$A140,СВЦЭМ!$B$39:$B$782,D$119)+'СЕТ СН'!$I$9+СВЦЭМ!$D$10+'СЕТ СН'!$I$5-'СЕТ СН'!$I$17</f>
        <v>5807.3163847100004</v>
      </c>
      <c r="E140" s="36">
        <f>SUMIFS(СВЦЭМ!$C$39:$C$782,СВЦЭМ!$A$39:$A$782,$A140,СВЦЭМ!$B$39:$B$782,E$119)+'СЕТ СН'!$I$9+СВЦЭМ!$D$10+'СЕТ СН'!$I$5-'СЕТ СН'!$I$17</f>
        <v>5821.5580503600004</v>
      </c>
      <c r="F140" s="36">
        <f>SUMIFS(СВЦЭМ!$C$39:$C$782,СВЦЭМ!$A$39:$A$782,$A140,СВЦЭМ!$B$39:$B$782,F$119)+'СЕТ СН'!$I$9+СВЦЭМ!$D$10+'СЕТ СН'!$I$5-'СЕТ СН'!$I$17</f>
        <v>5831.6313454500005</v>
      </c>
      <c r="G140" s="36">
        <f>SUMIFS(СВЦЭМ!$C$39:$C$782,СВЦЭМ!$A$39:$A$782,$A140,СВЦЭМ!$B$39:$B$782,G$119)+'СЕТ СН'!$I$9+СВЦЭМ!$D$10+'СЕТ СН'!$I$5-'СЕТ СН'!$I$17</f>
        <v>5813.0260059600005</v>
      </c>
      <c r="H140" s="36">
        <f>SUMIFS(СВЦЭМ!$C$39:$C$782,СВЦЭМ!$A$39:$A$782,$A140,СВЦЭМ!$B$39:$B$782,H$119)+'СЕТ СН'!$I$9+СВЦЭМ!$D$10+'СЕТ СН'!$I$5-'СЕТ СН'!$I$17</f>
        <v>5763.6761299400005</v>
      </c>
      <c r="I140" s="36">
        <f>SUMIFS(СВЦЭМ!$C$39:$C$782,СВЦЭМ!$A$39:$A$782,$A140,СВЦЭМ!$B$39:$B$782,I$119)+'СЕТ СН'!$I$9+СВЦЭМ!$D$10+'СЕТ СН'!$I$5-'СЕТ СН'!$I$17</f>
        <v>5657.0505223999999</v>
      </c>
      <c r="J140" s="36">
        <f>SUMIFS(СВЦЭМ!$C$39:$C$782,СВЦЭМ!$A$39:$A$782,$A140,СВЦЭМ!$B$39:$B$782,J$119)+'СЕТ СН'!$I$9+СВЦЭМ!$D$10+'СЕТ СН'!$I$5-'СЕТ СН'!$I$17</f>
        <v>5653.92500165</v>
      </c>
      <c r="K140" s="36">
        <f>SUMIFS(СВЦЭМ!$C$39:$C$782,СВЦЭМ!$A$39:$A$782,$A140,СВЦЭМ!$B$39:$B$782,K$119)+'СЕТ СН'!$I$9+СВЦЭМ!$D$10+'СЕТ СН'!$I$5-'СЕТ СН'!$I$17</f>
        <v>5632.33377716</v>
      </c>
      <c r="L140" s="36">
        <f>SUMIFS(СВЦЭМ!$C$39:$C$782,СВЦЭМ!$A$39:$A$782,$A140,СВЦЭМ!$B$39:$B$782,L$119)+'СЕТ СН'!$I$9+СВЦЭМ!$D$10+'СЕТ СН'!$I$5-'СЕТ СН'!$I$17</f>
        <v>5593.6100927900006</v>
      </c>
      <c r="M140" s="36">
        <f>SUMIFS(СВЦЭМ!$C$39:$C$782,СВЦЭМ!$A$39:$A$782,$A140,СВЦЭМ!$B$39:$B$782,M$119)+'СЕТ СН'!$I$9+СВЦЭМ!$D$10+'СЕТ СН'!$I$5-'СЕТ СН'!$I$17</f>
        <v>5618.4349220700005</v>
      </c>
      <c r="N140" s="36">
        <f>SUMIFS(СВЦЭМ!$C$39:$C$782,СВЦЭМ!$A$39:$A$782,$A140,СВЦЭМ!$B$39:$B$782,N$119)+'СЕТ СН'!$I$9+СВЦЭМ!$D$10+'СЕТ СН'!$I$5-'СЕТ СН'!$I$17</f>
        <v>5638.7700504499999</v>
      </c>
      <c r="O140" s="36">
        <f>SUMIFS(СВЦЭМ!$C$39:$C$782,СВЦЭМ!$A$39:$A$782,$A140,СВЦЭМ!$B$39:$B$782,O$119)+'СЕТ СН'!$I$9+СВЦЭМ!$D$10+'СЕТ СН'!$I$5-'СЕТ СН'!$I$17</f>
        <v>5650.1106039200004</v>
      </c>
      <c r="P140" s="36">
        <f>SUMIFS(СВЦЭМ!$C$39:$C$782,СВЦЭМ!$A$39:$A$782,$A140,СВЦЭМ!$B$39:$B$782,P$119)+'СЕТ СН'!$I$9+СВЦЭМ!$D$10+'СЕТ СН'!$I$5-'СЕТ СН'!$I$17</f>
        <v>5664.2371477100005</v>
      </c>
      <c r="Q140" s="36">
        <f>SUMIFS(СВЦЭМ!$C$39:$C$782,СВЦЭМ!$A$39:$A$782,$A140,СВЦЭМ!$B$39:$B$782,Q$119)+'СЕТ СН'!$I$9+СВЦЭМ!$D$10+'СЕТ СН'!$I$5-'СЕТ СН'!$I$17</f>
        <v>5671.6800147200001</v>
      </c>
      <c r="R140" s="36">
        <f>SUMIFS(СВЦЭМ!$C$39:$C$782,СВЦЭМ!$A$39:$A$782,$A140,СВЦЭМ!$B$39:$B$782,R$119)+'СЕТ СН'!$I$9+СВЦЭМ!$D$10+'СЕТ СН'!$I$5-'СЕТ СН'!$I$17</f>
        <v>5666.3297989100001</v>
      </c>
      <c r="S140" s="36">
        <f>SUMIFS(СВЦЭМ!$C$39:$C$782,СВЦЭМ!$A$39:$A$782,$A140,СВЦЭМ!$B$39:$B$782,S$119)+'СЕТ СН'!$I$9+СВЦЭМ!$D$10+'СЕТ СН'!$I$5-'СЕТ СН'!$I$17</f>
        <v>5645.2238401200002</v>
      </c>
      <c r="T140" s="36">
        <f>SUMIFS(СВЦЭМ!$C$39:$C$782,СВЦЭМ!$A$39:$A$782,$A140,СВЦЭМ!$B$39:$B$782,T$119)+'СЕТ СН'!$I$9+СВЦЭМ!$D$10+'СЕТ СН'!$I$5-'СЕТ СН'!$I$17</f>
        <v>5633.6108990100001</v>
      </c>
      <c r="U140" s="36">
        <f>SUMIFS(СВЦЭМ!$C$39:$C$782,СВЦЭМ!$A$39:$A$782,$A140,СВЦЭМ!$B$39:$B$782,U$119)+'СЕТ СН'!$I$9+СВЦЭМ!$D$10+'СЕТ СН'!$I$5-'СЕТ СН'!$I$17</f>
        <v>5613.56515408</v>
      </c>
      <c r="V140" s="36">
        <f>SUMIFS(СВЦЭМ!$C$39:$C$782,СВЦЭМ!$A$39:$A$782,$A140,СВЦЭМ!$B$39:$B$782,V$119)+'СЕТ СН'!$I$9+СВЦЭМ!$D$10+'СЕТ СН'!$I$5-'СЕТ СН'!$I$17</f>
        <v>5568.8944632100001</v>
      </c>
      <c r="W140" s="36">
        <f>SUMIFS(СВЦЭМ!$C$39:$C$782,СВЦЭМ!$A$39:$A$782,$A140,СВЦЭМ!$B$39:$B$782,W$119)+'СЕТ СН'!$I$9+СВЦЭМ!$D$10+'СЕТ СН'!$I$5-'СЕТ СН'!$I$17</f>
        <v>5565.7409667800002</v>
      </c>
      <c r="X140" s="36">
        <f>SUMIFS(СВЦЭМ!$C$39:$C$782,СВЦЭМ!$A$39:$A$782,$A140,СВЦЭМ!$B$39:$B$782,X$119)+'СЕТ СН'!$I$9+СВЦЭМ!$D$10+'СЕТ СН'!$I$5-'СЕТ СН'!$I$17</f>
        <v>5623.3055101700002</v>
      </c>
      <c r="Y140" s="36">
        <f>SUMIFS(СВЦЭМ!$C$39:$C$782,СВЦЭМ!$A$39:$A$782,$A140,СВЦЭМ!$B$39:$B$782,Y$119)+'СЕТ СН'!$I$9+СВЦЭМ!$D$10+'СЕТ СН'!$I$5-'СЕТ СН'!$I$17</f>
        <v>5681.5464988700005</v>
      </c>
    </row>
    <row r="141" spans="1:25" ht="15.75" x14ac:dyDescent="0.2">
      <c r="A141" s="35">
        <f t="shared" si="3"/>
        <v>45038</v>
      </c>
      <c r="B141" s="36">
        <f>SUMIFS(СВЦЭМ!$C$39:$C$782,СВЦЭМ!$A$39:$A$782,$A141,СВЦЭМ!$B$39:$B$782,B$119)+'СЕТ СН'!$I$9+СВЦЭМ!$D$10+'СЕТ СН'!$I$5-'СЕТ СН'!$I$17</f>
        <v>5628.9407250599997</v>
      </c>
      <c r="C141" s="36">
        <f>SUMIFS(СВЦЭМ!$C$39:$C$782,СВЦЭМ!$A$39:$A$782,$A141,СВЦЭМ!$B$39:$B$782,C$119)+'СЕТ СН'!$I$9+СВЦЭМ!$D$10+'СЕТ СН'!$I$5-'СЕТ СН'!$I$17</f>
        <v>5690.9895327100003</v>
      </c>
      <c r="D141" s="36">
        <f>SUMIFS(СВЦЭМ!$C$39:$C$782,СВЦЭМ!$A$39:$A$782,$A141,СВЦЭМ!$B$39:$B$782,D$119)+'СЕТ СН'!$I$9+СВЦЭМ!$D$10+'СЕТ СН'!$I$5-'СЕТ СН'!$I$17</f>
        <v>5731.43907494</v>
      </c>
      <c r="E141" s="36">
        <f>SUMIFS(СВЦЭМ!$C$39:$C$782,СВЦЭМ!$A$39:$A$782,$A141,СВЦЭМ!$B$39:$B$782,E$119)+'СЕТ СН'!$I$9+СВЦЭМ!$D$10+'СЕТ СН'!$I$5-'СЕТ СН'!$I$17</f>
        <v>5735.4045189899998</v>
      </c>
      <c r="F141" s="36">
        <f>SUMIFS(СВЦЭМ!$C$39:$C$782,СВЦЭМ!$A$39:$A$782,$A141,СВЦЭМ!$B$39:$B$782,F$119)+'СЕТ СН'!$I$9+СВЦЭМ!$D$10+'СЕТ СН'!$I$5-'СЕТ СН'!$I$17</f>
        <v>5742.66045665</v>
      </c>
      <c r="G141" s="36">
        <f>SUMIFS(СВЦЭМ!$C$39:$C$782,СВЦЭМ!$A$39:$A$782,$A141,СВЦЭМ!$B$39:$B$782,G$119)+'СЕТ СН'!$I$9+СВЦЭМ!$D$10+'СЕТ СН'!$I$5-'СЕТ СН'!$I$17</f>
        <v>5736.7299435200002</v>
      </c>
      <c r="H141" s="36">
        <f>SUMIFS(СВЦЭМ!$C$39:$C$782,СВЦЭМ!$A$39:$A$782,$A141,СВЦЭМ!$B$39:$B$782,H$119)+'СЕТ СН'!$I$9+СВЦЭМ!$D$10+'СЕТ СН'!$I$5-'СЕТ СН'!$I$17</f>
        <v>5708.4634364699996</v>
      </c>
      <c r="I141" s="36">
        <f>SUMIFS(СВЦЭМ!$C$39:$C$782,СВЦЭМ!$A$39:$A$782,$A141,СВЦЭМ!$B$39:$B$782,I$119)+'СЕТ СН'!$I$9+СВЦЭМ!$D$10+'СЕТ СН'!$I$5-'СЕТ СН'!$I$17</f>
        <v>5644.5880115800001</v>
      </c>
      <c r="J141" s="36">
        <f>SUMIFS(СВЦЭМ!$C$39:$C$782,СВЦЭМ!$A$39:$A$782,$A141,СВЦЭМ!$B$39:$B$782,J$119)+'СЕТ СН'!$I$9+СВЦЭМ!$D$10+'СЕТ СН'!$I$5-'СЕТ СН'!$I$17</f>
        <v>5582.2325378900005</v>
      </c>
      <c r="K141" s="36">
        <f>SUMIFS(СВЦЭМ!$C$39:$C$782,СВЦЭМ!$A$39:$A$782,$A141,СВЦЭМ!$B$39:$B$782,K$119)+'СЕТ СН'!$I$9+СВЦЭМ!$D$10+'СЕТ СН'!$I$5-'СЕТ СН'!$I$17</f>
        <v>5528.31176117</v>
      </c>
      <c r="L141" s="36">
        <f>SUMIFS(СВЦЭМ!$C$39:$C$782,СВЦЭМ!$A$39:$A$782,$A141,СВЦЭМ!$B$39:$B$782,L$119)+'СЕТ СН'!$I$9+СВЦЭМ!$D$10+'СЕТ СН'!$I$5-'СЕТ СН'!$I$17</f>
        <v>5515.4468118799996</v>
      </c>
      <c r="M141" s="36">
        <f>SUMIFS(СВЦЭМ!$C$39:$C$782,СВЦЭМ!$A$39:$A$782,$A141,СВЦЭМ!$B$39:$B$782,M$119)+'СЕТ СН'!$I$9+СВЦЭМ!$D$10+'СЕТ СН'!$I$5-'СЕТ СН'!$I$17</f>
        <v>5527.8786292799996</v>
      </c>
      <c r="N141" s="36">
        <f>SUMIFS(СВЦЭМ!$C$39:$C$782,СВЦЭМ!$A$39:$A$782,$A141,СВЦЭМ!$B$39:$B$782,N$119)+'СЕТ СН'!$I$9+СВЦЭМ!$D$10+'СЕТ СН'!$I$5-'СЕТ СН'!$I$17</f>
        <v>5542.4925406399998</v>
      </c>
      <c r="O141" s="36">
        <f>SUMIFS(СВЦЭМ!$C$39:$C$782,СВЦЭМ!$A$39:$A$782,$A141,СВЦЭМ!$B$39:$B$782,O$119)+'СЕТ СН'!$I$9+СВЦЭМ!$D$10+'СЕТ СН'!$I$5-'СЕТ СН'!$I$17</f>
        <v>5552.3436659600002</v>
      </c>
      <c r="P141" s="36">
        <f>SUMIFS(СВЦЭМ!$C$39:$C$782,СВЦЭМ!$A$39:$A$782,$A141,СВЦЭМ!$B$39:$B$782,P$119)+'СЕТ СН'!$I$9+СВЦЭМ!$D$10+'СЕТ СН'!$I$5-'СЕТ СН'!$I$17</f>
        <v>5568.7298633099999</v>
      </c>
      <c r="Q141" s="36">
        <f>SUMIFS(СВЦЭМ!$C$39:$C$782,СВЦЭМ!$A$39:$A$782,$A141,СВЦЭМ!$B$39:$B$782,Q$119)+'СЕТ СН'!$I$9+СВЦЭМ!$D$10+'СЕТ СН'!$I$5-'СЕТ СН'!$I$17</f>
        <v>5578.8108486300007</v>
      </c>
      <c r="R141" s="36">
        <f>SUMIFS(СВЦЭМ!$C$39:$C$782,СВЦЭМ!$A$39:$A$782,$A141,СВЦЭМ!$B$39:$B$782,R$119)+'СЕТ СН'!$I$9+СВЦЭМ!$D$10+'СЕТ СН'!$I$5-'СЕТ СН'!$I$17</f>
        <v>5583.9890491300002</v>
      </c>
      <c r="S141" s="36">
        <f>SUMIFS(СВЦЭМ!$C$39:$C$782,СВЦЭМ!$A$39:$A$782,$A141,СВЦЭМ!$B$39:$B$782,S$119)+'СЕТ СН'!$I$9+СВЦЭМ!$D$10+'СЕТ СН'!$I$5-'СЕТ СН'!$I$17</f>
        <v>5561.2180575299999</v>
      </c>
      <c r="T141" s="36">
        <f>SUMIFS(СВЦЭМ!$C$39:$C$782,СВЦЭМ!$A$39:$A$782,$A141,СВЦЭМ!$B$39:$B$782,T$119)+'СЕТ СН'!$I$9+СВЦЭМ!$D$10+'СЕТ СН'!$I$5-'СЕТ СН'!$I$17</f>
        <v>5524.3477263599998</v>
      </c>
      <c r="U141" s="36">
        <f>SUMIFS(СВЦЭМ!$C$39:$C$782,СВЦЭМ!$A$39:$A$782,$A141,СВЦЭМ!$B$39:$B$782,U$119)+'СЕТ СН'!$I$9+СВЦЭМ!$D$10+'СЕТ СН'!$I$5-'СЕТ СН'!$I$17</f>
        <v>5521.9978448600004</v>
      </c>
      <c r="V141" s="36">
        <f>SUMIFS(СВЦЭМ!$C$39:$C$782,СВЦЭМ!$A$39:$A$782,$A141,СВЦЭМ!$B$39:$B$782,V$119)+'СЕТ СН'!$I$9+СВЦЭМ!$D$10+'СЕТ СН'!$I$5-'СЕТ СН'!$I$17</f>
        <v>5478.0178816900006</v>
      </c>
      <c r="W141" s="36">
        <f>SUMIFS(СВЦЭМ!$C$39:$C$782,СВЦЭМ!$A$39:$A$782,$A141,СВЦЭМ!$B$39:$B$782,W$119)+'СЕТ СН'!$I$9+СВЦЭМ!$D$10+'СЕТ СН'!$I$5-'СЕТ СН'!$I$17</f>
        <v>5479.0627085699998</v>
      </c>
      <c r="X141" s="36">
        <f>SUMIFS(СВЦЭМ!$C$39:$C$782,СВЦЭМ!$A$39:$A$782,$A141,СВЦЭМ!$B$39:$B$782,X$119)+'СЕТ СН'!$I$9+СВЦЭМ!$D$10+'СЕТ СН'!$I$5-'СЕТ СН'!$I$17</f>
        <v>5513.96893894</v>
      </c>
      <c r="Y141" s="36">
        <f>SUMIFS(СВЦЭМ!$C$39:$C$782,СВЦЭМ!$A$39:$A$782,$A141,СВЦЭМ!$B$39:$B$782,Y$119)+'СЕТ СН'!$I$9+СВЦЭМ!$D$10+'СЕТ СН'!$I$5-'СЕТ СН'!$I$17</f>
        <v>5575.9692246100003</v>
      </c>
    </row>
    <row r="142" spans="1:25" ht="15.75" x14ac:dyDescent="0.2">
      <c r="A142" s="35">
        <f t="shared" si="3"/>
        <v>45039</v>
      </c>
      <c r="B142" s="36">
        <f>SUMIFS(СВЦЭМ!$C$39:$C$782,СВЦЭМ!$A$39:$A$782,$A142,СВЦЭМ!$B$39:$B$782,B$119)+'СЕТ СН'!$I$9+СВЦЭМ!$D$10+'СЕТ СН'!$I$5-'СЕТ СН'!$I$17</f>
        <v>5651.32091683</v>
      </c>
      <c r="C142" s="36">
        <f>SUMIFS(СВЦЭМ!$C$39:$C$782,СВЦЭМ!$A$39:$A$782,$A142,СВЦЭМ!$B$39:$B$782,C$119)+'СЕТ СН'!$I$9+СВЦЭМ!$D$10+'СЕТ СН'!$I$5-'СЕТ СН'!$I$17</f>
        <v>5672.0747574400002</v>
      </c>
      <c r="D142" s="36">
        <f>SUMIFS(СВЦЭМ!$C$39:$C$782,СВЦЭМ!$A$39:$A$782,$A142,СВЦЭМ!$B$39:$B$782,D$119)+'СЕТ СН'!$I$9+СВЦЭМ!$D$10+'СЕТ СН'!$I$5-'СЕТ СН'!$I$17</f>
        <v>5675.1050293200005</v>
      </c>
      <c r="E142" s="36">
        <f>SUMIFS(СВЦЭМ!$C$39:$C$782,СВЦЭМ!$A$39:$A$782,$A142,СВЦЭМ!$B$39:$B$782,E$119)+'СЕТ СН'!$I$9+СВЦЭМ!$D$10+'СЕТ СН'!$I$5-'СЕТ СН'!$I$17</f>
        <v>5730.5762257400002</v>
      </c>
      <c r="F142" s="36">
        <f>SUMIFS(СВЦЭМ!$C$39:$C$782,СВЦЭМ!$A$39:$A$782,$A142,СВЦЭМ!$B$39:$B$782,F$119)+'СЕТ СН'!$I$9+СВЦЭМ!$D$10+'СЕТ СН'!$I$5-'СЕТ СН'!$I$17</f>
        <v>5728.3553947800001</v>
      </c>
      <c r="G142" s="36">
        <f>SUMIFS(СВЦЭМ!$C$39:$C$782,СВЦЭМ!$A$39:$A$782,$A142,СВЦЭМ!$B$39:$B$782,G$119)+'СЕТ СН'!$I$9+СВЦЭМ!$D$10+'СЕТ СН'!$I$5-'СЕТ СН'!$I$17</f>
        <v>5670.8193214399998</v>
      </c>
      <c r="H142" s="36">
        <f>SUMIFS(СВЦЭМ!$C$39:$C$782,СВЦЭМ!$A$39:$A$782,$A142,СВЦЭМ!$B$39:$B$782,H$119)+'СЕТ СН'!$I$9+СВЦЭМ!$D$10+'СЕТ СН'!$I$5-'СЕТ СН'!$I$17</f>
        <v>5682.3421290699998</v>
      </c>
      <c r="I142" s="36">
        <f>SUMIFS(СВЦЭМ!$C$39:$C$782,СВЦЭМ!$A$39:$A$782,$A142,СВЦЭМ!$B$39:$B$782,I$119)+'СЕТ СН'!$I$9+СВЦЭМ!$D$10+'СЕТ СН'!$I$5-'СЕТ СН'!$I$17</f>
        <v>5657.1955619199998</v>
      </c>
      <c r="J142" s="36">
        <f>SUMIFS(СВЦЭМ!$C$39:$C$782,СВЦЭМ!$A$39:$A$782,$A142,СВЦЭМ!$B$39:$B$782,J$119)+'СЕТ СН'!$I$9+СВЦЭМ!$D$10+'СЕТ СН'!$I$5-'СЕТ СН'!$I$17</f>
        <v>5618.2677166700005</v>
      </c>
      <c r="K142" s="36">
        <f>SUMIFS(СВЦЭМ!$C$39:$C$782,СВЦЭМ!$A$39:$A$782,$A142,СВЦЭМ!$B$39:$B$782,K$119)+'СЕТ СН'!$I$9+СВЦЭМ!$D$10+'СЕТ СН'!$I$5-'СЕТ СН'!$I$17</f>
        <v>5561.56325122</v>
      </c>
      <c r="L142" s="36">
        <f>SUMIFS(СВЦЭМ!$C$39:$C$782,СВЦЭМ!$A$39:$A$782,$A142,СВЦЭМ!$B$39:$B$782,L$119)+'СЕТ СН'!$I$9+СВЦЭМ!$D$10+'СЕТ СН'!$I$5-'СЕТ СН'!$I$17</f>
        <v>5535.8337091200001</v>
      </c>
      <c r="M142" s="36">
        <f>SUMIFS(СВЦЭМ!$C$39:$C$782,СВЦЭМ!$A$39:$A$782,$A142,СВЦЭМ!$B$39:$B$782,M$119)+'СЕТ СН'!$I$9+СВЦЭМ!$D$10+'СЕТ СН'!$I$5-'СЕТ СН'!$I$17</f>
        <v>5534.1009350700006</v>
      </c>
      <c r="N142" s="36">
        <f>SUMIFS(СВЦЭМ!$C$39:$C$782,СВЦЭМ!$A$39:$A$782,$A142,СВЦЭМ!$B$39:$B$782,N$119)+'СЕТ СН'!$I$9+СВЦЭМ!$D$10+'СЕТ СН'!$I$5-'СЕТ СН'!$I$17</f>
        <v>5544.7848270200002</v>
      </c>
      <c r="O142" s="36">
        <f>SUMIFS(СВЦЭМ!$C$39:$C$782,СВЦЭМ!$A$39:$A$782,$A142,СВЦЭМ!$B$39:$B$782,O$119)+'СЕТ СН'!$I$9+СВЦЭМ!$D$10+'СЕТ СН'!$I$5-'СЕТ СН'!$I$17</f>
        <v>5572.1156368499996</v>
      </c>
      <c r="P142" s="36">
        <f>SUMIFS(СВЦЭМ!$C$39:$C$782,СВЦЭМ!$A$39:$A$782,$A142,СВЦЭМ!$B$39:$B$782,P$119)+'СЕТ СН'!$I$9+СВЦЭМ!$D$10+'СЕТ СН'!$I$5-'СЕТ СН'!$I$17</f>
        <v>5584.2436582800001</v>
      </c>
      <c r="Q142" s="36">
        <f>SUMIFS(СВЦЭМ!$C$39:$C$782,СВЦЭМ!$A$39:$A$782,$A142,СВЦЭМ!$B$39:$B$782,Q$119)+'СЕТ СН'!$I$9+СВЦЭМ!$D$10+'СЕТ СН'!$I$5-'СЕТ СН'!$I$17</f>
        <v>5591.81541526</v>
      </c>
      <c r="R142" s="36">
        <f>SUMIFS(СВЦЭМ!$C$39:$C$782,СВЦЭМ!$A$39:$A$782,$A142,СВЦЭМ!$B$39:$B$782,R$119)+'СЕТ СН'!$I$9+СВЦЭМ!$D$10+'СЕТ СН'!$I$5-'СЕТ СН'!$I$17</f>
        <v>5585.2063919499997</v>
      </c>
      <c r="S142" s="36">
        <f>SUMIFS(СВЦЭМ!$C$39:$C$782,СВЦЭМ!$A$39:$A$782,$A142,СВЦЭМ!$B$39:$B$782,S$119)+'СЕТ СН'!$I$9+СВЦЭМ!$D$10+'СЕТ СН'!$I$5-'СЕТ СН'!$I$17</f>
        <v>5566.4348304000005</v>
      </c>
      <c r="T142" s="36">
        <f>SUMIFS(СВЦЭМ!$C$39:$C$782,СВЦЭМ!$A$39:$A$782,$A142,СВЦЭМ!$B$39:$B$782,T$119)+'СЕТ СН'!$I$9+СВЦЭМ!$D$10+'СЕТ СН'!$I$5-'СЕТ СН'!$I$17</f>
        <v>5543.1140052500004</v>
      </c>
      <c r="U142" s="36">
        <f>SUMIFS(СВЦЭМ!$C$39:$C$782,СВЦЭМ!$A$39:$A$782,$A142,СВЦЭМ!$B$39:$B$782,U$119)+'СЕТ СН'!$I$9+СВЦЭМ!$D$10+'СЕТ СН'!$I$5-'СЕТ СН'!$I$17</f>
        <v>5534.6328449700004</v>
      </c>
      <c r="V142" s="36">
        <f>SUMIFS(СВЦЭМ!$C$39:$C$782,СВЦЭМ!$A$39:$A$782,$A142,СВЦЭМ!$B$39:$B$782,V$119)+'СЕТ СН'!$I$9+СВЦЭМ!$D$10+'СЕТ СН'!$I$5-'СЕТ СН'!$I$17</f>
        <v>5494.6462576100002</v>
      </c>
      <c r="W142" s="36">
        <f>SUMIFS(СВЦЭМ!$C$39:$C$782,СВЦЭМ!$A$39:$A$782,$A142,СВЦЭМ!$B$39:$B$782,W$119)+'СЕТ СН'!$I$9+СВЦЭМ!$D$10+'СЕТ СН'!$I$5-'СЕТ СН'!$I$17</f>
        <v>5483.5190622200007</v>
      </c>
      <c r="X142" s="36">
        <f>SUMIFS(СВЦЭМ!$C$39:$C$782,СВЦЭМ!$A$39:$A$782,$A142,СВЦЭМ!$B$39:$B$782,X$119)+'СЕТ СН'!$I$9+СВЦЭМ!$D$10+'СЕТ СН'!$I$5-'СЕТ СН'!$I$17</f>
        <v>5515.6952577900001</v>
      </c>
      <c r="Y142" s="36">
        <f>SUMIFS(СВЦЭМ!$C$39:$C$782,СВЦЭМ!$A$39:$A$782,$A142,СВЦЭМ!$B$39:$B$782,Y$119)+'СЕТ СН'!$I$9+СВЦЭМ!$D$10+'СЕТ СН'!$I$5-'СЕТ СН'!$I$17</f>
        <v>5578.4848594300001</v>
      </c>
    </row>
    <row r="143" spans="1:25" ht="15.75" x14ac:dyDescent="0.2">
      <c r="A143" s="35">
        <f t="shared" si="3"/>
        <v>45040</v>
      </c>
      <c r="B143" s="36">
        <f>SUMIFS(СВЦЭМ!$C$39:$C$782,СВЦЭМ!$A$39:$A$782,$A143,СВЦЭМ!$B$39:$B$782,B$119)+'СЕТ СН'!$I$9+СВЦЭМ!$D$10+'СЕТ СН'!$I$5-'СЕТ СН'!$I$17</f>
        <v>5582.39721723</v>
      </c>
      <c r="C143" s="36">
        <f>SUMIFS(СВЦЭМ!$C$39:$C$782,СВЦЭМ!$A$39:$A$782,$A143,СВЦЭМ!$B$39:$B$782,C$119)+'СЕТ СН'!$I$9+СВЦЭМ!$D$10+'СЕТ СН'!$I$5-'СЕТ СН'!$I$17</f>
        <v>5644.6150503300005</v>
      </c>
      <c r="D143" s="36">
        <f>SUMIFS(СВЦЭМ!$C$39:$C$782,СВЦЭМ!$A$39:$A$782,$A143,СВЦЭМ!$B$39:$B$782,D$119)+'СЕТ СН'!$I$9+СВЦЭМ!$D$10+'СЕТ СН'!$I$5-'СЕТ СН'!$I$17</f>
        <v>5663.5057029500003</v>
      </c>
      <c r="E143" s="36">
        <f>SUMIFS(СВЦЭМ!$C$39:$C$782,СВЦЭМ!$A$39:$A$782,$A143,СВЦЭМ!$B$39:$B$782,E$119)+'СЕТ СН'!$I$9+СВЦЭМ!$D$10+'СЕТ СН'!$I$5-'СЕТ СН'!$I$17</f>
        <v>5676.7542607800005</v>
      </c>
      <c r="F143" s="36">
        <f>SUMIFS(СВЦЭМ!$C$39:$C$782,СВЦЭМ!$A$39:$A$782,$A143,СВЦЭМ!$B$39:$B$782,F$119)+'СЕТ СН'!$I$9+СВЦЭМ!$D$10+'СЕТ СН'!$I$5-'СЕТ СН'!$I$17</f>
        <v>5677.25853044</v>
      </c>
      <c r="G143" s="36">
        <f>SUMIFS(СВЦЭМ!$C$39:$C$782,СВЦЭМ!$A$39:$A$782,$A143,СВЦЭМ!$B$39:$B$782,G$119)+'СЕТ СН'!$I$9+СВЦЭМ!$D$10+'СЕТ СН'!$I$5-'СЕТ СН'!$I$17</f>
        <v>5652.9618430700002</v>
      </c>
      <c r="H143" s="36">
        <f>SUMIFS(СВЦЭМ!$C$39:$C$782,СВЦЭМ!$A$39:$A$782,$A143,СВЦЭМ!$B$39:$B$782,H$119)+'СЕТ СН'!$I$9+СВЦЭМ!$D$10+'СЕТ СН'!$I$5-'СЕТ СН'!$I$17</f>
        <v>5660.6657756200002</v>
      </c>
      <c r="I143" s="36">
        <f>SUMIFS(СВЦЭМ!$C$39:$C$782,СВЦЭМ!$A$39:$A$782,$A143,СВЦЭМ!$B$39:$B$782,I$119)+'СЕТ СН'!$I$9+СВЦЭМ!$D$10+'СЕТ СН'!$I$5-'СЕТ СН'!$I$17</f>
        <v>5518.04183526</v>
      </c>
      <c r="J143" s="36">
        <f>SUMIFS(СВЦЭМ!$C$39:$C$782,СВЦЭМ!$A$39:$A$782,$A143,СВЦЭМ!$B$39:$B$782,J$119)+'СЕТ СН'!$I$9+СВЦЭМ!$D$10+'СЕТ СН'!$I$5-'СЕТ СН'!$I$17</f>
        <v>5493.0248347200004</v>
      </c>
      <c r="K143" s="36">
        <f>SUMIFS(СВЦЭМ!$C$39:$C$782,СВЦЭМ!$A$39:$A$782,$A143,СВЦЭМ!$B$39:$B$782,K$119)+'СЕТ СН'!$I$9+СВЦЭМ!$D$10+'СЕТ СН'!$I$5-'СЕТ СН'!$I$17</f>
        <v>5455.5930541899997</v>
      </c>
      <c r="L143" s="36">
        <f>SUMIFS(СВЦЭМ!$C$39:$C$782,СВЦЭМ!$A$39:$A$782,$A143,СВЦЭМ!$B$39:$B$782,L$119)+'СЕТ СН'!$I$9+СВЦЭМ!$D$10+'СЕТ СН'!$I$5-'СЕТ СН'!$I$17</f>
        <v>5433.0192720100003</v>
      </c>
      <c r="M143" s="36">
        <f>SUMIFS(СВЦЭМ!$C$39:$C$782,СВЦЭМ!$A$39:$A$782,$A143,СВЦЭМ!$B$39:$B$782,M$119)+'СЕТ СН'!$I$9+СВЦЭМ!$D$10+'СЕТ СН'!$I$5-'СЕТ СН'!$I$17</f>
        <v>5458.8478814700002</v>
      </c>
      <c r="N143" s="36">
        <f>SUMIFS(СВЦЭМ!$C$39:$C$782,СВЦЭМ!$A$39:$A$782,$A143,СВЦЭМ!$B$39:$B$782,N$119)+'СЕТ СН'!$I$9+СВЦЭМ!$D$10+'СЕТ СН'!$I$5-'СЕТ СН'!$I$17</f>
        <v>5480.1195644099998</v>
      </c>
      <c r="O143" s="36">
        <f>SUMIFS(СВЦЭМ!$C$39:$C$782,СВЦЭМ!$A$39:$A$782,$A143,СВЦЭМ!$B$39:$B$782,O$119)+'СЕТ СН'!$I$9+СВЦЭМ!$D$10+'СЕТ СН'!$I$5-'СЕТ СН'!$I$17</f>
        <v>5492.9441549000003</v>
      </c>
      <c r="P143" s="36">
        <f>SUMIFS(СВЦЭМ!$C$39:$C$782,СВЦЭМ!$A$39:$A$782,$A143,СВЦЭМ!$B$39:$B$782,P$119)+'СЕТ СН'!$I$9+СВЦЭМ!$D$10+'СЕТ СН'!$I$5-'СЕТ СН'!$I$17</f>
        <v>5529.8761759999998</v>
      </c>
      <c r="Q143" s="36">
        <f>SUMIFS(СВЦЭМ!$C$39:$C$782,СВЦЭМ!$A$39:$A$782,$A143,СВЦЭМ!$B$39:$B$782,Q$119)+'СЕТ СН'!$I$9+СВЦЭМ!$D$10+'СЕТ СН'!$I$5-'СЕТ СН'!$I$17</f>
        <v>5533.8369005900004</v>
      </c>
      <c r="R143" s="36">
        <f>SUMIFS(СВЦЭМ!$C$39:$C$782,СВЦЭМ!$A$39:$A$782,$A143,СВЦЭМ!$B$39:$B$782,R$119)+'СЕТ СН'!$I$9+СВЦЭМ!$D$10+'СЕТ СН'!$I$5-'СЕТ СН'!$I$17</f>
        <v>5543.4875453100003</v>
      </c>
      <c r="S143" s="36">
        <f>SUMIFS(СВЦЭМ!$C$39:$C$782,СВЦЭМ!$A$39:$A$782,$A143,СВЦЭМ!$B$39:$B$782,S$119)+'СЕТ СН'!$I$9+СВЦЭМ!$D$10+'СЕТ СН'!$I$5-'СЕТ СН'!$I$17</f>
        <v>5518.2907887000001</v>
      </c>
      <c r="T143" s="36">
        <f>SUMIFS(СВЦЭМ!$C$39:$C$782,СВЦЭМ!$A$39:$A$782,$A143,СВЦЭМ!$B$39:$B$782,T$119)+'СЕТ СН'!$I$9+СВЦЭМ!$D$10+'СЕТ СН'!$I$5-'СЕТ СН'!$I$17</f>
        <v>5497.1844937599999</v>
      </c>
      <c r="U143" s="36">
        <f>SUMIFS(СВЦЭМ!$C$39:$C$782,СВЦЭМ!$A$39:$A$782,$A143,СВЦЭМ!$B$39:$B$782,U$119)+'СЕТ СН'!$I$9+СВЦЭМ!$D$10+'СЕТ СН'!$I$5-'СЕТ СН'!$I$17</f>
        <v>5479.5292526600006</v>
      </c>
      <c r="V143" s="36">
        <f>SUMIFS(СВЦЭМ!$C$39:$C$782,СВЦЭМ!$A$39:$A$782,$A143,СВЦЭМ!$B$39:$B$782,V$119)+'СЕТ СН'!$I$9+СВЦЭМ!$D$10+'СЕТ СН'!$I$5-'СЕТ СН'!$I$17</f>
        <v>5441.7106895300003</v>
      </c>
      <c r="W143" s="36">
        <f>SUMIFS(СВЦЭМ!$C$39:$C$782,СВЦЭМ!$A$39:$A$782,$A143,СВЦЭМ!$B$39:$B$782,W$119)+'СЕТ СН'!$I$9+СВЦЭМ!$D$10+'СЕТ СН'!$I$5-'СЕТ СН'!$I$17</f>
        <v>5420.5918858900004</v>
      </c>
      <c r="X143" s="36">
        <f>SUMIFS(СВЦЭМ!$C$39:$C$782,СВЦЭМ!$A$39:$A$782,$A143,СВЦЭМ!$B$39:$B$782,X$119)+'СЕТ СН'!$I$9+СВЦЭМ!$D$10+'СЕТ СН'!$I$5-'СЕТ СН'!$I$17</f>
        <v>5464.8117844200005</v>
      </c>
      <c r="Y143" s="36">
        <f>SUMIFS(СВЦЭМ!$C$39:$C$782,СВЦЭМ!$A$39:$A$782,$A143,СВЦЭМ!$B$39:$B$782,Y$119)+'СЕТ СН'!$I$9+СВЦЭМ!$D$10+'СЕТ СН'!$I$5-'СЕТ СН'!$I$17</f>
        <v>5526.16536335</v>
      </c>
    </row>
    <row r="144" spans="1:25" ht="15.75" x14ac:dyDescent="0.2">
      <c r="A144" s="35">
        <f t="shared" si="3"/>
        <v>45041</v>
      </c>
      <c r="B144" s="36">
        <f>SUMIFS(СВЦЭМ!$C$39:$C$782,СВЦЭМ!$A$39:$A$782,$A144,СВЦЭМ!$B$39:$B$782,B$119)+'СЕТ СН'!$I$9+СВЦЭМ!$D$10+'СЕТ СН'!$I$5-'СЕТ СН'!$I$17</f>
        <v>5603.3756692200004</v>
      </c>
      <c r="C144" s="36">
        <f>SUMIFS(СВЦЭМ!$C$39:$C$782,СВЦЭМ!$A$39:$A$782,$A144,СВЦЭМ!$B$39:$B$782,C$119)+'СЕТ СН'!$I$9+СВЦЭМ!$D$10+'СЕТ СН'!$I$5-'СЕТ СН'!$I$17</f>
        <v>5661.2286033300006</v>
      </c>
      <c r="D144" s="36">
        <f>SUMIFS(СВЦЭМ!$C$39:$C$782,СВЦЭМ!$A$39:$A$782,$A144,СВЦЭМ!$B$39:$B$782,D$119)+'СЕТ СН'!$I$9+СВЦЭМ!$D$10+'СЕТ СН'!$I$5-'СЕТ СН'!$I$17</f>
        <v>5693.3484675099999</v>
      </c>
      <c r="E144" s="36">
        <f>SUMIFS(СВЦЭМ!$C$39:$C$782,СВЦЭМ!$A$39:$A$782,$A144,СВЦЭМ!$B$39:$B$782,E$119)+'СЕТ СН'!$I$9+СВЦЭМ!$D$10+'СЕТ СН'!$I$5-'СЕТ СН'!$I$17</f>
        <v>5693.9006458399999</v>
      </c>
      <c r="F144" s="36">
        <f>SUMIFS(СВЦЭМ!$C$39:$C$782,СВЦЭМ!$A$39:$A$782,$A144,СВЦЭМ!$B$39:$B$782,F$119)+'СЕТ СН'!$I$9+СВЦЭМ!$D$10+'СЕТ СН'!$I$5-'СЕТ СН'!$I$17</f>
        <v>5693.9446062400002</v>
      </c>
      <c r="G144" s="36">
        <f>SUMIFS(СВЦЭМ!$C$39:$C$782,СВЦЭМ!$A$39:$A$782,$A144,СВЦЭМ!$B$39:$B$782,G$119)+'СЕТ СН'!$I$9+СВЦЭМ!$D$10+'СЕТ СН'!$I$5-'СЕТ СН'!$I$17</f>
        <v>5666.2222505899999</v>
      </c>
      <c r="H144" s="36">
        <f>SUMIFS(СВЦЭМ!$C$39:$C$782,СВЦЭМ!$A$39:$A$782,$A144,СВЦЭМ!$B$39:$B$782,H$119)+'СЕТ СН'!$I$9+СВЦЭМ!$D$10+'СЕТ СН'!$I$5-'СЕТ СН'!$I$17</f>
        <v>5635.2751058900003</v>
      </c>
      <c r="I144" s="36">
        <f>SUMIFS(СВЦЭМ!$C$39:$C$782,СВЦЭМ!$A$39:$A$782,$A144,СВЦЭМ!$B$39:$B$782,I$119)+'СЕТ СН'!$I$9+СВЦЭМ!$D$10+'СЕТ СН'!$I$5-'СЕТ СН'!$I$17</f>
        <v>5588.3714245199999</v>
      </c>
      <c r="J144" s="36">
        <f>SUMIFS(СВЦЭМ!$C$39:$C$782,СВЦЭМ!$A$39:$A$782,$A144,СВЦЭМ!$B$39:$B$782,J$119)+'СЕТ СН'!$I$9+СВЦЭМ!$D$10+'СЕТ СН'!$I$5-'СЕТ СН'!$I$17</f>
        <v>5613.2358182799999</v>
      </c>
      <c r="K144" s="36">
        <f>SUMIFS(СВЦЭМ!$C$39:$C$782,СВЦЭМ!$A$39:$A$782,$A144,СВЦЭМ!$B$39:$B$782,K$119)+'СЕТ СН'!$I$9+СВЦЭМ!$D$10+'СЕТ СН'!$I$5-'СЕТ СН'!$I$17</f>
        <v>5629.7445545600003</v>
      </c>
      <c r="L144" s="36">
        <f>SUMIFS(СВЦЭМ!$C$39:$C$782,СВЦЭМ!$A$39:$A$782,$A144,СВЦЭМ!$B$39:$B$782,L$119)+'СЕТ СН'!$I$9+СВЦЭМ!$D$10+'СЕТ СН'!$I$5-'СЕТ СН'!$I$17</f>
        <v>5623.8003074799999</v>
      </c>
      <c r="M144" s="36">
        <f>SUMIFS(СВЦЭМ!$C$39:$C$782,СВЦЭМ!$A$39:$A$782,$A144,СВЦЭМ!$B$39:$B$782,M$119)+'СЕТ СН'!$I$9+СВЦЭМ!$D$10+'СЕТ СН'!$I$5-'СЕТ СН'!$I$17</f>
        <v>5633.1727537699999</v>
      </c>
      <c r="N144" s="36">
        <f>SUMIFS(СВЦЭМ!$C$39:$C$782,СВЦЭМ!$A$39:$A$782,$A144,СВЦЭМ!$B$39:$B$782,N$119)+'СЕТ СН'!$I$9+СВЦЭМ!$D$10+'СЕТ СН'!$I$5-'СЕТ СН'!$I$17</f>
        <v>5636.0504347599999</v>
      </c>
      <c r="O144" s="36">
        <f>SUMIFS(СВЦЭМ!$C$39:$C$782,СВЦЭМ!$A$39:$A$782,$A144,СВЦЭМ!$B$39:$B$782,O$119)+'СЕТ СН'!$I$9+СВЦЭМ!$D$10+'СЕТ СН'!$I$5-'СЕТ СН'!$I$17</f>
        <v>5642.7046452200002</v>
      </c>
      <c r="P144" s="36">
        <f>SUMIFS(СВЦЭМ!$C$39:$C$782,СВЦЭМ!$A$39:$A$782,$A144,СВЦЭМ!$B$39:$B$782,P$119)+'СЕТ СН'!$I$9+СВЦЭМ!$D$10+'СЕТ СН'!$I$5-'СЕТ СН'!$I$17</f>
        <v>5670.0969240000004</v>
      </c>
      <c r="Q144" s="36">
        <f>SUMIFS(СВЦЭМ!$C$39:$C$782,СВЦЭМ!$A$39:$A$782,$A144,СВЦЭМ!$B$39:$B$782,Q$119)+'СЕТ СН'!$I$9+СВЦЭМ!$D$10+'СЕТ СН'!$I$5-'СЕТ СН'!$I$17</f>
        <v>5680.9021536600003</v>
      </c>
      <c r="R144" s="36">
        <f>SUMIFS(СВЦЭМ!$C$39:$C$782,СВЦЭМ!$A$39:$A$782,$A144,СВЦЭМ!$B$39:$B$782,R$119)+'СЕТ СН'!$I$9+СВЦЭМ!$D$10+'СЕТ СН'!$I$5-'СЕТ СН'!$I$17</f>
        <v>5676.9763914000005</v>
      </c>
      <c r="S144" s="36">
        <f>SUMIFS(СВЦЭМ!$C$39:$C$782,СВЦЭМ!$A$39:$A$782,$A144,СВЦЭМ!$B$39:$B$782,S$119)+'СЕТ СН'!$I$9+СВЦЭМ!$D$10+'СЕТ СН'!$I$5-'СЕТ СН'!$I$17</f>
        <v>5651.0281813299998</v>
      </c>
      <c r="T144" s="36">
        <f>SUMIFS(СВЦЭМ!$C$39:$C$782,СВЦЭМ!$A$39:$A$782,$A144,СВЦЭМ!$B$39:$B$782,T$119)+'СЕТ СН'!$I$9+СВЦЭМ!$D$10+'СЕТ СН'!$I$5-'СЕТ СН'!$I$17</f>
        <v>5629.0836072299999</v>
      </c>
      <c r="U144" s="36">
        <f>SUMIFS(СВЦЭМ!$C$39:$C$782,СВЦЭМ!$A$39:$A$782,$A144,СВЦЭМ!$B$39:$B$782,U$119)+'СЕТ СН'!$I$9+СВЦЭМ!$D$10+'СЕТ СН'!$I$5-'СЕТ СН'!$I$17</f>
        <v>5614.1019908300004</v>
      </c>
      <c r="V144" s="36">
        <f>SUMIFS(СВЦЭМ!$C$39:$C$782,СВЦЭМ!$A$39:$A$782,$A144,СВЦЭМ!$B$39:$B$782,V$119)+'СЕТ СН'!$I$9+СВЦЭМ!$D$10+'СЕТ СН'!$I$5-'СЕТ СН'!$I$17</f>
        <v>5587.9179814500003</v>
      </c>
      <c r="W144" s="36">
        <f>SUMIFS(СВЦЭМ!$C$39:$C$782,СВЦЭМ!$A$39:$A$782,$A144,СВЦЭМ!$B$39:$B$782,W$119)+'СЕТ СН'!$I$9+СВЦЭМ!$D$10+'СЕТ СН'!$I$5-'СЕТ СН'!$I$17</f>
        <v>5569.0133922300001</v>
      </c>
      <c r="X144" s="36">
        <f>SUMIFS(СВЦЭМ!$C$39:$C$782,СВЦЭМ!$A$39:$A$782,$A144,СВЦЭМ!$B$39:$B$782,X$119)+'СЕТ СН'!$I$9+СВЦЭМ!$D$10+'СЕТ СН'!$I$5-'СЕТ СН'!$I$17</f>
        <v>5615.0937722899998</v>
      </c>
      <c r="Y144" s="36">
        <f>SUMIFS(СВЦЭМ!$C$39:$C$782,СВЦЭМ!$A$39:$A$782,$A144,СВЦЭМ!$B$39:$B$782,Y$119)+'СЕТ СН'!$I$9+СВЦЭМ!$D$10+'СЕТ СН'!$I$5-'СЕТ СН'!$I$17</f>
        <v>5677.8761929700004</v>
      </c>
    </row>
    <row r="145" spans="1:26" ht="15.75" x14ac:dyDescent="0.2">
      <c r="A145" s="35">
        <f t="shared" si="3"/>
        <v>45042</v>
      </c>
      <c r="B145" s="36">
        <f>SUMIFS(СВЦЭМ!$C$39:$C$782,СВЦЭМ!$A$39:$A$782,$A145,СВЦЭМ!$B$39:$B$782,B$119)+'СЕТ СН'!$I$9+СВЦЭМ!$D$10+'СЕТ СН'!$I$5-'СЕТ СН'!$I$17</f>
        <v>5683.1208109400004</v>
      </c>
      <c r="C145" s="36">
        <f>SUMIFS(СВЦЭМ!$C$39:$C$782,СВЦЭМ!$A$39:$A$782,$A145,СВЦЭМ!$B$39:$B$782,C$119)+'СЕТ СН'!$I$9+СВЦЭМ!$D$10+'СЕТ СН'!$I$5-'СЕТ СН'!$I$17</f>
        <v>5733.1342409600002</v>
      </c>
      <c r="D145" s="36">
        <f>SUMIFS(СВЦЭМ!$C$39:$C$782,СВЦЭМ!$A$39:$A$782,$A145,СВЦЭМ!$B$39:$B$782,D$119)+'СЕТ СН'!$I$9+СВЦЭМ!$D$10+'СЕТ СН'!$I$5-'СЕТ СН'!$I$17</f>
        <v>5673.4320695699998</v>
      </c>
      <c r="E145" s="36">
        <f>SUMIFS(СВЦЭМ!$C$39:$C$782,СВЦЭМ!$A$39:$A$782,$A145,СВЦЭМ!$B$39:$B$782,E$119)+'СЕТ СН'!$I$9+СВЦЭМ!$D$10+'СЕТ СН'!$I$5-'СЕТ СН'!$I$17</f>
        <v>5723.4852910200007</v>
      </c>
      <c r="F145" s="36">
        <f>SUMIFS(СВЦЭМ!$C$39:$C$782,СВЦЭМ!$A$39:$A$782,$A145,СВЦЭМ!$B$39:$B$782,F$119)+'СЕТ СН'!$I$9+СВЦЭМ!$D$10+'СЕТ СН'!$I$5-'СЕТ СН'!$I$17</f>
        <v>5701.4524657100001</v>
      </c>
      <c r="G145" s="36">
        <f>SUMIFS(СВЦЭМ!$C$39:$C$782,СВЦЭМ!$A$39:$A$782,$A145,СВЦЭМ!$B$39:$B$782,G$119)+'СЕТ СН'!$I$9+СВЦЭМ!$D$10+'СЕТ СН'!$I$5-'СЕТ СН'!$I$17</f>
        <v>5692.5012834999998</v>
      </c>
      <c r="H145" s="36">
        <f>SUMIFS(СВЦЭМ!$C$39:$C$782,СВЦЭМ!$A$39:$A$782,$A145,СВЦЭМ!$B$39:$B$782,H$119)+'СЕТ СН'!$I$9+СВЦЭМ!$D$10+'СЕТ СН'!$I$5-'СЕТ СН'!$I$17</f>
        <v>5633.7847337100002</v>
      </c>
      <c r="I145" s="36">
        <f>SUMIFS(СВЦЭМ!$C$39:$C$782,СВЦЭМ!$A$39:$A$782,$A145,СВЦЭМ!$B$39:$B$782,I$119)+'СЕТ СН'!$I$9+СВЦЭМ!$D$10+'СЕТ СН'!$I$5-'СЕТ СН'!$I$17</f>
        <v>5571.5534636499997</v>
      </c>
      <c r="J145" s="36">
        <f>SUMIFS(СВЦЭМ!$C$39:$C$782,СВЦЭМ!$A$39:$A$782,$A145,СВЦЭМ!$B$39:$B$782,J$119)+'СЕТ СН'!$I$9+СВЦЭМ!$D$10+'СЕТ СН'!$I$5-'СЕТ СН'!$I$17</f>
        <v>5517.7105109499998</v>
      </c>
      <c r="K145" s="36">
        <f>SUMIFS(СВЦЭМ!$C$39:$C$782,СВЦЭМ!$A$39:$A$782,$A145,СВЦЭМ!$B$39:$B$782,K$119)+'СЕТ СН'!$I$9+СВЦЭМ!$D$10+'СЕТ СН'!$I$5-'СЕТ СН'!$I$17</f>
        <v>5524.0601261700003</v>
      </c>
      <c r="L145" s="36">
        <f>SUMIFS(СВЦЭМ!$C$39:$C$782,СВЦЭМ!$A$39:$A$782,$A145,СВЦЭМ!$B$39:$B$782,L$119)+'СЕТ СН'!$I$9+СВЦЭМ!$D$10+'СЕТ СН'!$I$5-'СЕТ СН'!$I$17</f>
        <v>5519.8370375499999</v>
      </c>
      <c r="M145" s="36">
        <f>SUMIFS(СВЦЭМ!$C$39:$C$782,СВЦЭМ!$A$39:$A$782,$A145,СВЦЭМ!$B$39:$B$782,M$119)+'СЕТ СН'!$I$9+СВЦЭМ!$D$10+'СЕТ СН'!$I$5-'СЕТ СН'!$I$17</f>
        <v>5528.5007218199999</v>
      </c>
      <c r="N145" s="36">
        <f>SUMIFS(СВЦЭМ!$C$39:$C$782,СВЦЭМ!$A$39:$A$782,$A145,СВЦЭМ!$B$39:$B$782,N$119)+'СЕТ СН'!$I$9+СВЦЭМ!$D$10+'СЕТ СН'!$I$5-'СЕТ СН'!$I$17</f>
        <v>5511.6318318200001</v>
      </c>
      <c r="O145" s="36">
        <f>SUMIFS(СВЦЭМ!$C$39:$C$782,СВЦЭМ!$A$39:$A$782,$A145,СВЦЭМ!$B$39:$B$782,O$119)+'СЕТ СН'!$I$9+СВЦЭМ!$D$10+'СЕТ СН'!$I$5-'СЕТ СН'!$I$17</f>
        <v>5569.8298826400005</v>
      </c>
      <c r="P145" s="36">
        <f>SUMIFS(СВЦЭМ!$C$39:$C$782,СВЦЭМ!$A$39:$A$782,$A145,СВЦЭМ!$B$39:$B$782,P$119)+'СЕТ СН'!$I$9+СВЦЭМ!$D$10+'СЕТ СН'!$I$5-'СЕТ СН'!$I$17</f>
        <v>5577.6202594000006</v>
      </c>
      <c r="Q145" s="36">
        <f>SUMIFS(СВЦЭМ!$C$39:$C$782,СВЦЭМ!$A$39:$A$782,$A145,СВЦЭМ!$B$39:$B$782,Q$119)+'СЕТ СН'!$I$9+СВЦЭМ!$D$10+'СЕТ СН'!$I$5-'СЕТ СН'!$I$17</f>
        <v>5592.8282920800002</v>
      </c>
      <c r="R145" s="36">
        <f>SUMIFS(СВЦЭМ!$C$39:$C$782,СВЦЭМ!$A$39:$A$782,$A145,СВЦЭМ!$B$39:$B$782,R$119)+'СЕТ СН'!$I$9+СВЦЭМ!$D$10+'СЕТ СН'!$I$5-'СЕТ СН'!$I$17</f>
        <v>5584.9481750200002</v>
      </c>
      <c r="S145" s="36">
        <f>SUMIFS(СВЦЭМ!$C$39:$C$782,СВЦЭМ!$A$39:$A$782,$A145,СВЦЭМ!$B$39:$B$782,S$119)+'СЕТ СН'!$I$9+СВЦЭМ!$D$10+'СЕТ СН'!$I$5-'СЕТ СН'!$I$17</f>
        <v>5565.1224069099999</v>
      </c>
      <c r="T145" s="36">
        <f>SUMIFS(СВЦЭМ!$C$39:$C$782,СВЦЭМ!$A$39:$A$782,$A145,СВЦЭМ!$B$39:$B$782,T$119)+'СЕТ СН'!$I$9+СВЦЭМ!$D$10+'СЕТ СН'!$I$5-'СЕТ СН'!$I$17</f>
        <v>5522.3834824900005</v>
      </c>
      <c r="U145" s="36">
        <f>SUMIFS(СВЦЭМ!$C$39:$C$782,СВЦЭМ!$A$39:$A$782,$A145,СВЦЭМ!$B$39:$B$782,U$119)+'СЕТ СН'!$I$9+СВЦЭМ!$D$10+'СЕТ СН'!$I$5-'СЕТ СН'!$I$17</f>
        <v>5513.1629950100005</v>
      </c>
      <c r="V145" s="36">
        <f>SUMIFS(СВЦЭМ!$C$39:$C$782,СВЦЭМ!$A$39:$A$782,$A145,СВЦЭМ!$B$39:$B$782,V$119)+'СЕТ СН'!$I$9+СВЦЭМ!$D$10+'СЕТ СН'!$I$5-'СЕТ СН'!$I$17</f>
        <v>5464.3706205199996</v>
      </c>
      <c r="W145" s="36">
        <f>SUMIFS(СВЦЭМ!$C$39:$C$782,СВЦЭМ!$A$39:$A$782,$A145,СВЦЭМ!$B$39:$B$782,W$119)+'СЕТ СН'!$I$9+СВЦЭМ!$D$10+'СЕТ СН'!$I$5-'СЕТ СН'!$I$17</f>
        <v>5434.2975221699999</v>
      </c>
      <c r="X145" s="36">
        <f>SUMIFS(СВЦЭМ!$C$39:$C$782,СВЦЭМ!$A$39:$A$782,$A145,СВЦЭМ!$B$39:$B$782,X$119)+'СЕТ СН'!$I$9+СВЦЭМ!$D$10+'СЕТ СН'!$I$5-'СЕТ СН'!$I$17</f>
        <v>5485.1985067000005</v>
      </c>
      <c r="Y145" s="36">
        <f>SUMIFS(СВЦЭМ!$C$39:$C$782,СВЦЭМ!$A$39:$A$782,$A145,СВЦЭМ!$B$39:$B$782,Y$119)+'СЕТ СН'!$I$9+СВЦЭМ!$D$10+'СЕТ СН'!$I$5-'СЕТ СН'!$I$17</f>
        <v>5539.0860666600001</v>
      </c>
    </row>
    <row r="146" spans="1:26" ht="15.75" x14ac:dyDescent="0.2">
      <c r="A146" s="35">
        <f t="shared" si="3"/>
        <v>45043</v>
      </c>
      <c r="B146" s="36">
        <f>SUMIFS(СВЦЭМ!$C$39:$C$782,СВЦЭМ!$A$39:$A$782,$A146,СВЦЭМ!$B$39:$B$782,B$119)+'СЕТ СН'!$I$9+СВЦЭМ!$D$10+'СЕТ СН'!$I$5-'СЕТ СН'!$I$17</f>
        <v>5694.7219938199996</v>
      </c>
      <c r="C146" s="36">
        <f>SUMIFS(СВЦЭМ!$C$39:$C$782,СВЦЭМ!$A$39:$A$782,$A146,СВЦЭМ!$B$39:$B$782,C$119)+'СЕТ СН'!$I$9+СВЦЭМ!$D$10+'СЕТ СН'!$I$5-'СЕТ СН'!$I$17</f>
        <v>5670.0545724700005</v>
      </c>
      <c r="D146" s="36">
        <f>SUMIFS(СВЦЭМ!$C$39:$C$782,СВЦЭМ!$A$39:$A$782,$A146,СВЦЭМ!$B$39:$B$782,D$119)+'СЕТ СН'!$I$9+СВЦЭМ!$D$10+'СЕТ СН'!$I$5-'СЕТ СН'!$I$17</f>
        <v>5705.8571665400004</v>
      </c>
      <c r="E146" s="36">
        <f>SUMIFS(СВЦЭМ!$C$39:$C$782,СВЦЭМ!$A$39:$A$782,$A146,СВЦЭМ!$B$39:$B$782,E$119)+'СЕТ СН'!$I$9+СВЦЭМ!$D$10+'СЕТ СН'!$I$5-'СЕТ СН'!$I$17</f>
        <v>5710.7768187700003</v>
      </c>
      <c r="F146" s="36">
        <f>SUMIFS(СВЦЭМ!$C$39:$C$782,СВЦЭМ!$A$39:$A$782,$A146,СВЦЭМ!$B$39:$B$782,F$119)+'СЕТ СН'!$I$9+СВЦЭМ!$D$10+'СЕТ СН'!$I$5-'СЕТ СН'!$I$17</f>
        <v>5712.6177741900001</v>
      </c>
      <c r="G146" s="36">
        <f>SUMIFS(СВЦЭМ!$C$39:$C$782,СВЦЭМ!$A$39:$A$782,$A146,СВЦЭМ!$B$39:$B$782,G$119)+'СЕТ СН'!$I$9+СВЦЭМ!$D$10+'СЕТ СН'!$I$5-'СЕТ СН'!$I$17</f>
        <v>5678.1382602800004</v>
      </c>
      <c r="H146" s="36">
        <f>SUMIFS(СВЦЭМ!$C$39:$C$782,СВЦЭМ!$A$39:$A$782,$A146,СВЦЭМ!$B$39:$B$782,H$119)+'СЕТ СН'!$I$9+СВЦЭМ!$D$10+'СЕТ СН'!$I$5-'СЕТ СН'!$I$17</f>
        <v>5614.1172723899999</v>
      </c>
      <c r="I146" s="36">
        <f>SUMIFS(СВЦЭМ!$C$39:$C$782,СВЦЭМ!$A$39:$A$782,$A146,СВЦЭМ!$B$39:$B$782,I$119)+'СЕТ СН'!$I$9+СВЦЭМ!$D$10+'СЕТ СН'!$I$5-'СЕТ СН'!$I$17</f>
        <v>5551.5377481200003</v>
      </c>
      <c r="J146" s="36">
        <f>SUMIFS(СВЦЭМ!$C$39:$C$782,СВЦЭМ!$A$39:$A$782,$A146,СВЦЭМ!$B$39:$B$782,J$119)+'СЕТ СН'!$I$9+СВЦЭМ!$D$10+'СЕТ СН'!$I$5-'СЕТ СН'!$I$17</f>
        <v>5509.9541273800005</v>
      </c>
      <c r="K146" s="36">
        <f>SUMIFS(СВЦЭМ!$C$39:$C$782,СВЦЭМ!$A$39:$A$782,$A146,СВЦЭМ!$B$39:$B$782,K$119)+'СЕТ СН'!$I$9+СВЦЭМ!$D$10+'СЕТ СН'!$I$5-'СЕТ СН'!$I$17</f>
        <v>5480.4000484099997</v>
      </c>
      <c r="L146" s="36">
        <f>SUMIFS(СВЦЭМ!$C$39:$C$782,СВЦЭМ!$A$39:$A$782,$A146,СВЦЭМ!$B$39:$B$782,L$119)+'СЕТ СН'!$I$9+СВЦЭМ!$D$10+'СЕТ СН'!$I$5-'СЕТ СН'!$I$17</f>
        <v>5456.5699627499998</v>
      </c>
      <c r="M146" s="36">
        <f>SUMIFS(СВЦЭМ!$C$39:$C$782,СВЦЭМ!$A$39:$A$782,$A146,СВЦЭМ!$B$39:$B$782,M$119)+'СЕТ СН'!$I$9+СВЦЭМ!$D$10+'СЕТ СН'!$I$5-'СЕТ СН'!$I$17</f>
        <v>5500.5245351699996</v>
      </c>
      <c r="N146" s="36">
        <f>SUMIFS(СВЦЭМ!$C$39:$C$782,СВЦЭМ!$A$39:$A$782,$A146,СВЦЭМ!$B$39:$B$782,N$119)+'СЕТ СН'!$I$9+СВЦЭМ!$D$10+'СЕТ СН'!$I$5-'СЕТ СН'!$I$17</f>
        <v>5508.0754822500003</v>
      </c>
      <c r="O146" s="36">
        <f>SUMIFS(СВЦЭМ!$C$39:$C$782,СВЦЭМ!$A$39:$A$782,$A146,СВЦЭМ!$B$39:$B$782,O$119)+'СЕТ СН'!$I$9+СВЦЭМ!$D$10+'СЕТ СН'!$I$5-'СЕТ СН'!$I$17</f>
        <v>5540.2290429100003</v>
      </c>
      <c r="P146" s="36">
        <f>SUMIFS(СВЦЭМ!$C$39:$C$782,СВЦЭМ!$A$39:$A$782,$A146,СВЦЭМ!$B$39:$B$782,P$119)+'СЕТ СН'!$I$9+СВЦЭМ!$D$10+'СЕТ СН'!$I$5-'СЕТ СН'!$I$17</f>
        <v>5537.5471717199998</v>
      </c>
      <c r="Q146" s="36">
        <f>SUMIFS(СВЦЭМ!$C$39:$C$782,СВЦЭМ!$A$39:$A$782,$A146,СВЦЭМ!$B$39:$B$782,Q$119)+'СЕТ СН'!$I$9+СВЦЭМ!$D$10+'СЕТ СН'!$I$5-'СЕТ СН'!$I$17</f>
        <v>5552.4044576300003</v>
      </c>
      <c r="R146" s="36">
        <f>SUMIFS(СВЦЭМ!$C$39:$C$782,СВЦЭМ!$A$39:$A$782,$A146,СВЦЭМ!$B$39:$B$782,R$119)+'СЕТ СН'!$I$9+СВЦЭМ!$D$10+'СЕТ СН'!$I$5-'СЕТ СН'!$I$17</f>
        <v>5550.1104059400004</v>
      </c>
      <c r="S146" s="36">
        <f>SUMIFS(СВЦЭМ!$C$39:$C$782,СВЦЭМ!$A$39:$A$782,$A146,СВЦЭМ!$B$39:$B$782,S$119)+'СЕТ СН'!$I$9+СВЦЭМ!$D$10+'СЕТ СН'!$I$5-'СЕТ СН'!$I$17</f>
        <v>5534.1040481600003</v>
      </c>
      <c r="T146" s="36">
        <f>SUMIFS(СВЦЭМ!$C$39:$C$782,СВЦЭМ!$A$39:$A$782,$A146,СВЦЭМ!$B$39:$B$782,T$119)+'СЕТ СН'!$I$9+СВЦЭМ!$D$10+'СЕТ СН'!$I$5-'СЕТ СН'!$I$17</f>
        <v>5508.7301490500004</v>
      </c>
      <c r="U146" s="36">
        <f>SUMIFS(СВЦЭМ!$C$39:$C$782,СВЦЭМ!$A$39:$A$782,$A146,СВЦЭМ!$B$39:$B$782,U$119)+'СЕТ СН'!$I$9+СВЦЭМ!$D$10+'СЕТ СН'!$I$5-'СЕТ СН'!$I$17</f>
        <v>5491.5070214999996</v>
      </c>
      <c r="V146" s="36">
        <f>SUMIFS(СВЦЭМ!$C$39:$C$782,СВЦЭМ!$A$39:$A$782,$A146,СВЦЭМ!$B$39:$B$782,V$119)+'СЕТ СН'!$I$9+СВЦЭМ!$D$10+'СЕТ СН'!$I$5-'СЕТ СН'!$I$17</f>
        <v>5471.1773761900004</v>
      </c>
      <c r="W146" s="36">
        <f>SUMIFS(СВЦЭМ!$C$39:$C$782,СВЦЭМ!$A$39:$A$782,$A146,СВЦЭМ!$B$39:$B$782,W$119)+'СЕТ СН'!$I$9+СВЦЭМ!$D$10+'СЕТ СН'!$I$5-'СЕТ СН'!$I$17</f>
        <v>5454.5910439300005</v>
      </c>
      <c r="X146" s="36">
        <f>SUMIFS(СВЦЭМ!$C$39:$C$782,СВЦЭМ!$A$39:$A$782,$A146,СВЦЭМ!$B$39:$B$782,X$119)+'СЕТ СН'!$I$9+СВЦЭМ!$D$10+'СЕТ СН'!$I$5-'СЕТ СН'!$I$17</f>
        <v>5505.6082254600005</v>
      </c>
      <c r="Y146" s="36">
        <f>SUMIFS(СВЦЭМ!$C$39:$C$782,СВЦЭМ!$A$39:$A$782,$A146,СВЦЭМ!$B$39:$B$782,Y$119)+'СЕТ СН'!$I$9+СВЦЭМ!$D$10+'СЕТ СН'!$I$5-'СЕТ СН'!$I$17</f>
        <v>5598.5470651100004</v>
      </c>
    </row>
    <row r="147" spans="1:26" ht="15.75" x14ac:dyDescent="0.2">
      <c r="A147" s="35">
        <f t="shared" si="3"/>
        <v>45044</v>
      </c>
      <c r="B147" s="36">
        <f>SUMIFS(СВЦЭМ!$C$39:$C$782,СВЦЭМ!$A$39:$A$782,$A147,СВЦЭМ!$B$39:$B$782,B$119)+'СЕТ СН'!$I$9+СВЦЭМ!$D$10+'СЕТ СН'!$I$5-'СЕТ СН'!$I$17</f>
        <v>5693.1595641200001</v>
      </c>
      <c r="C147" s="36">
        <f>SUMIFS(СВЦЭМ!$C$39:$C$782,СВЦЭМ!$A$39:$A$782,$A147,СВЦЭМ!$B$39:$B$782,C$119)+'СЕТ СН'!$I$9+СВЦЭМ!$D$10+'СЕТ СН'!$I$5-'СЕТ СН'!$I$17</f>
        <v>5753.62536877</v>
      </c>
      <c r="D147" s="36">
        <f>SUMIFS(СВЦЭМ!$C$39:$C$782,СВЦЭМ!$A$39:$A$782,$A147,СВЦЭМ!$B$39:$B$782,D$119)+'СЕТ СН'!$I$9+СВЦЭМ!$D$10+'СЕТ СН'!$I$5-'СЕТ СН'!$I$17</f>
        <v>5774.7429683600003</v>
      </c>
      <c r="E147" s="36">
        <f>SUMIFS(СВЦЭМ!$C$39:$C$782,СВЦЭМ!$A$39:$A$782,$A147,СВЦЭМ!$B$39:$B$782,E$119)+'СЕТ СН'!$I$9+СВЦЭМ!$D$10+'СЕТ СН'!$I$5-'СЕТ СН'!$I$17</f>
        <v>5770.9087359200003</v>
      </c>
      <c r="F147" s="36">
        <f>SUMIFS(СВЦЭМ!$C$39:$C$782,СВЦЭМ!$A$39:$A$782,$A147,СВЦЭМ!$B$39:$B$782,F$119)+'СЕТ СН'!$I$9+СВЦЭМ!$D$10+'СЕТ СН'!$I$5-'СЕТ СН'!$I$17</f>
        <v>5777.2707443400004</v>
      </c>
      <c r="G147" s="36">
        <f>SUMIFS(СВЦЭМ!$C$39:$C$782,СВЦЭМ!$A$39:$A$782,$A147,СВЦЭМ!$B$39:$B$782,G$119)+'СЕТ СН'!$I$9+СВЦЭМ!$D$10+'СЕТ СН'!$I$5-'СЕТ СН'!$I$17</f>
        <v>5748.6327813799999</v>
      </c>
      <c r="H147" s="36">
        <f>SUMIFS(СВЦЭМ!$C$39:$C$782,СВЦЭМ!$A$39:$A$782,$A147,СВЦЭМ!$B$39:$B$782,H$119)+'СЕТ СН'!$I$9+СВЦЭМ!$D$10+'СЕТ СН'!$I$5-'СЕТ СН'!$I$17</f>
        <v>5704.9307539399997</v>
      </c>
      <c r="I147" s="36">
        <f>SUMIFS(СВЦЭМ!$C$39:$C$782,СВЦЭМ!$A$39:$A$782,$A147,СВЦЭМ!$B$39:$B$782,I$119)+'СЕТ СН'!$I$9+СВЦЭМ!$D$10+'СЕТ СН'!$I$5-'СЕТ СН'!$I$17</f>
        <v>5568.8109527500001</v>
      </c>
      <c r="J147" s="36">
        <f>SUMIFS(СВЦЭМ!$C$39:$C$782,СВЦЭМ!$A$39:$A$782,$A147,СВЦЭМ!$B$39:$B$782,J$119)+'СЕТ СН'!$I$9+СВЦЭМ!$D$10+'СЕТ СН'!$I$5-'СЕТ СН'!$I$17</f>
        <v>5580.7037087500003</v>
      </c>
      <c r="K147" s="36">
        <f>SUMIFS(СВЦЭМ!$C$39:$C$782,СВЦЭМ!$A$39:$A$782,$A147,СВЦЭМ!$B$39:$B$782,K$119)+'СЕТ СН'!$I$9+СВЦЭМ!$D$10+'СЕТ СН'!$I$5-'СЕТ СН'!$I$17</f>
        <v>5565.1632425400003</v>
      </c>
      <c r="L147" s="36">
        <f>SUMIFS(СВЦЭМ!$C$39:$C$782,СВЦЭМ!$A$39:$A$782,$A147,СВЦЭМ!$B$39:$B$782,L$119)+'СЕТ СН'!$I$9+СВЦЭМ!$D$10+'СЕТ СН'!$I$5-'СЕТ СН'!$I$17</f>
        <v>5563.8437518700002</v>
      </c>
      <c r="M147" s="36">
        <f>SUMIFS(СВЦЭМ!$C$39:$C$782,СВЦЭМ!$A$39:$A$782,$A147,СВЦЭМ!$B$39:$B$782,M$119)+'СЕТ СН'!$I$9+СВЦЭМ!$D$10+'СЕТ СН'!$I$5-'СЕТ СН'!$I$17</f>
        <v>5594.7767447699998</v>
      </c>
      <c r="N147" s="36">
        <f>SUMIFS(СВЦЭМ!$C$39:$C$782,СВЦЭМ!$A$39:$A$782,$A147,СВЦЭМ!$B$39:$B$782,N$119)+'СЕТ СН'!$I$9+СВЦЭМ!$D$10+'СЕТ СН'!$I$5-'СЕТ СН'!$I$17</f>
        <v>5615.0546481600004</v>
      </c>
      <c r="O147" s="36">
        <f>SUMIFS(СВЦЭМ!$C$39:$C$782,СВЦЭМ!$A$39:$A$782,$A147,СВЦЭМ!$B$39:$B$782,O$119)+'СЕТ СН'!$I$9+СВЦЭМ!$D$10+'СЕТ СН'!$I$5-'СЕТ СН'!$I$17</f>
        <v>5629.6194715900001</v>
      </c>
      <c r="P147" s="36">
        <f>SUMIFS(СВЦЭМ!$C$39:$C$782,СВЦЭМ!$A$39:$A$782,$A147,СВЦЭМ!$B$39:$B$782,P$119)+'СЕТ СН'!$I$9+СВЦЭМ!$D$10+'СЕТ СН'!$I$5-'СЕТ СН'!$I$17</f>
        <v>5635.7655426600004</v>
      </c>
      <c r="Q147" s="36">
        <f>SUMIFS(СВЦЭМ!$C$39:$C$782,СВЦЭМ!$A$39:$A$782,$A147,СВЦЭМ!$B$39:$B$782,Q$119)+'СЕТ СН'!$I$9+СВЦЭМ!$D$10+'СЕТ СН'!$I$5-'СЕТ СН'!$I$17</f>
        <v>5633.52610964</v>
      </c>
      <c r="R147" s="36">
        <f>SUMIFS(СВЦЭМ!$C$39:$C$782,СВЦЭМ!$A$39:$A$782,$A147,СВЦЭМ!$B$39:$B$782,R$119)+'СЕТ СН'!$I$9+СВЦЭМ!$D$10+'СЕТ СН'!$I$5-'СЕТ СН'!$I$17</f>
        <v>5638.2474365300004</v>
      </c>
      <c r="S147" s="36">
        <f>SUMIFS(СВЦЭМ!$C$39:$C$782,СВЦЭМ!$A$39:$A$782,$A147,СВЦЭМ!$B$39:$B$782,S$119)+'СЕТ СН'!$I$9+СВЦЭМ!$D$10+'СЕТ СН'!$I$5-'СЕТ СН'!$I$17</f>
        <v>5637.4386371300006</v>
      </c>
      <c r="T147" s="36">
        <f>SUMIFS(СВЦЭМ!$C$39:$C$782,СВЦЭМ!$A$39:$A$782,$A147,СВЦЭМ!$B$39:$B$782,T$119)+'СЕТ СН'!$I$9+СВЦЭМ!$D$10+'СЕТ СН'!$I$5-'СЕТ СН'!$I$17</f>
        <v>5608.9488050099999</v>
      </c>
      <c r="U147" s="36">
        <f>SUMIFS(СВЦЭМ!$C$39:$C$782,СВЦЭМ!$A$39:$A$782,$A147,СВЦЭМ!$B$39:$B$782,U$119)+'СЕТ СН'!$I$9+СВЦЭМ!$D$10+'СЕТ СН'!$I$5-'СЕТ СН'!$I$17</f>
        <v>5596.9754041599999</v>
      </c>
      <c r="V147" s="36">
        <f>SUMIFS(СВЦЭМ!$C$39:$C$782,СВЦЭМ!$A$39:$A$782,$A147,СВЦЭМ!$B$39:$B$782,V$119)+'СЕТ СН'!$I$9+СВЦЭМ!$D$10+'СЕТ СН'!$I$5-'СЕТ СН'!$I$17</f>
        <v>5569.0056805499999</v>
      </c>
      <c r="W147" s="36">
        <f>SUMIFS(СВЦЭМ!$C$39:$C$782,СВЦЭМ!$A$39:$A$782,$A147,СВЦЭМ!$B$39:$B$782,W$119)+'СЕТ СН'!$I$9+СВЦЭМ!$D$10+'СЕТ СН'!$I$5-'СЕТ СН'!$I$17</f>
        <v>5555.0718084800001</v>
      </c>
      <c r="X147" s="36">
        <f>SUMIFS(СВЦЭМ!$C$39:$C$782,СВЦЭМ!$A$39:$A$782,$A147,СВЦЭМ!$B$39:$B$782,X$119)+'СЕТ СН'!$I$9+СВЦЭМ!$D$10+'СЕТ СН'!$I$5-'СЕТ СН'!$I$17</f>
        <v>5596.2921675899997</v>
      </c>
      <c r="Y147" s="36">
        <f>SUMIFS(СВЦЭМ!$C$39:$C$782,СВЦЭМ!$A$39:$A$782,$A147,СВЦЭМ!$B$39:$B$782,Y$119)+'СЕТ СН'!$I$9+СВЦЭМ!$D$10+'СЕТ СН'!$I$5-'СЕТ СН'!$I$17</f>
        <v>5616.0131499099998</v>
      </c>
    </row>
    <row r="148" spans="1:26" ht="15.75" x14ac:dyDescent="0.2">
      <c r="A148" s="35">
        <f t="shared" si="3"/>
        <v>45045</v>
      </c>
      <c r="B148" s="36">
        <f>SUMIFS(СВЦЭМ!$C$39:$C$782,СВЦЭМ!$A$39:$A$782,$A148,СВЦЭМ!$B$39:$B$782,B$119)+'СЕТ СН'!$I$9+СВЦЭМ!$D$10+'СЕТ СН'!$I$5-'СЕТ СН'!$I$17</f>
        <v>5650.9722762199999</v>
      </c>
      <c r="C148" s="36">
        <f>SUMIFS(СВЦЭМ!$C$39:$C$782,СВЦЭМ!$A$39:$A$782,$A148,СВЦЭМ!$B$39:$B$782,C$119)+'СЕТ СН'!$I$9+СВЦЭМ!$D$10+'СЕТ СН'!$I$5-'СЕТ СН'!$I$17</f>
        <v>5698.8129063800006</v>
      </c>
      <c r="D148" s="36">
        <f>SUMIFS(СВЦЭМ!$C$39:$C$782,СВЦЭМ!$A$39:$A$782,$A148,СВЦЭМ!$B$39:$B$782,D$119)+'СЕТ СН'!$I$9+СВЦЭМ!$D$10+'СЕТ СН'!$I$5-'СЕТ СН'!$I$17</f>
        <v>5715.6423316199998</v>
      </c>
      <c r="E148" s="36">
        <f>SUMIFS(СВЦЭМ!$C$39:$C$782,СВЦЭМ!$A$39:$A$782,$A148,СВЦЭМ!$B$39:$B$782,E$119)+'СЕТ СН'!$I$9+СВЦЭМ!$D$10+'СЕТ СН'!$I$5-'СЕТ СН'!$I$17</f>
        <v>5742.9838639999998</v>
      </c>
      <c r="F148" s="36">
        <f>SUMIFS(СВЦЭМ!$C$39:$C$782,СВЦЭМ!$A$39:$A$782,$A148,СВЦЭМ!$B$39:$B$782,F$119)+'СЕТ СН'!$I$9+СВЦЭМ!$D$10+'СЕТ СН'!$I$5-'СЕТ СН'!$I$17</f>
        <v>5709.7877251800001</v>
      </c>
      <c r="G148" s="36">
        <f>SUMIFS(СВЦЭМ!$C$39:$C$782,СВЦЭМ!$A$39:$A$782,$A148,СВЦЭМ!$B$39:$B$782,G$119)+'СЕТ СН'!$I$9+СВЦЭМ!$D$10+'СЕТ СН'!$I$5-'СЕТ СН'!$I$17</f>
        <v>5709.7950306900002</v>
      </c>
      <c r="H148" s="36">
        <f>SUMIFS(СВЦЭМ!$C$39:$C$782,СВЦЭМ!$A$39:$A$782,$A148,СВЦЭМ!$B$39:$B$782,H$119)+'СЕТ СН'!$I$9+СВЦЭМ!$D$10+'СЕТ СН'!$I$5-'СЕТ СН'!$I$17</f>
        <v>5728.9260028500003</v>
      </c>
      <c r="I148" s="36">
        <f>SUMIFS(СВЦЭМ!$C$39:$C$782,СВЦЭМ!$A$39:$A$782,$A148,СВЦЭМ!$B$39:$B$782,I$119)+'СЕТ СН'!$I$9+СВЦЭМ!$D$10+'СЕТ СН'!$I$5-'СЕТ СН'!$I$17</f>
        <v>5673.9712013099997</v>
      </c>
      <c r="J148" s="36">
        <f>SUMIFS(СВЦЭМ!$C$39:$C$782,СВЦЭМ!$A$39:$A$782,$A148,СВЦЭМ!$B$39:$B$782,J$119)+'СЕТ СН'!$I$9+СВЦЭМ!$D$10+'СЕТ СН'!$I$5-'СЕТ СН'!$I$17</f>
        <v>5592.6281080300005</v>
      </c>
      <c r="K148" s="36">
        <f>SUMIFS(СВЦЭМ!$C$39:$C$782,СВЦЭМ!$A$39:$A$782,$A148,СВЦЭМ!$B$39:$B$782,K$119)+'СЕТ СН'!$I$9+СВЦЭМ!$D$10+'СЕТ СН'!$I$5-'СЕТ СН'!$I$17</f>
        <v>5530.5211844400001</v>
      </c>
      <c r="L148" s="36">
        <f>SUMIFS(СВЦЭМ!$C$39:$C$782,СВЦЭМ!$A$39:$A$782,$A148,СВЦЭМ!$B$39:$B$782,L$119)+'СЕТ СН'!$I$9+СВЦЭМ!$D$10+'СЕТ СН'!$I$5-'СЕТ СН'!$I$17</f>
        <v>5511.3641934900006</v>
      </c>
      <c r="M148" s="36">
        <f>SUMIFS(СВЦЭМ!$C$39:$C$782,СВЦЭМ!$A$39:$A$782,$A148,СВЦЭМ!$B$39:$B$782,M$119)+'СЕТ СН'!$I$9+СВЦЭМ!$D$10+'СЕТ СН'!$I$5-'СЕТ СН'!$I$17</f>
        <v>5531.8185549200007</v>
      </c>
      <c r="N148" s="36">
        <f>SUMIFS(СВЦЭМ!$C$39:$C$782,СВЦЭМ!$A$39:$A$782,$A148,СВЦЭМ!$B$39:$B$782,N$119)+'СЕТ СН'!$I$9+СВЦЭМ!$D$10+'СЕТ СН'!$I$5-'СЕТ СН'!$I$17</f>
        <v>5543.6934456899999</v>
      </c>
      <c r="O148" s="36">
        <f>SUMIFS(СВЦЭМ!$C$39:$C$782,СВЦЭМ!$A$39:$A$782,$A148,СВЦЭМ!$B$39:$B$782,O$119)+'СЕТ СН'!$I$9+СВЦЭМ!$D$10+'СЕТ СН'!$I$5-'СЕТ СН'!$I$17</f>
        <v>5538.5533734800001</v>
      </c>
      <c r="P148" s="36">
        <f>SUMIFS(СВЦЭМ!$C$39:$C$782,СВЦЭМ!$A$39:$A$782,$A148,СВЦЭМ!$B$39:$B$782,P$119)+'СЕТ СН'!$I$9+СВЦЭМ!$D$10+'СЕТ СН'!$I$5-'СЕТ СН'!$I$17</f>
        <v>5558.6139693599998</v>
      </c>
      <c r="Q148" s="36">
        <f>SUMIFS(СВЦЭМ!$C$39:$C$782,СВЦЭМ!$A$39:$A$782,$A148,СВЦЭМ!$B$39:$B$782,Q$119)+'СЕТ СН'!$I$9+СВЦЭМ!$D$10+'СЕТ СН'!$I$5-'СЕТ СН'!$I$17</f>
        <v>5568.00937135</v>
      </c>
      <c r="R148" s="36">
        <f>SUMIFS(СВЦЭМ!$C$39:$C$782,СВЦЭМ!$A$39:$A$782,$A148,СВЦЭМ!$B$39:$B$782,R$119)+'СЕТ СН'!$I$9+СВЦЭМ!$D$10+'СЕТ СН'!$I$5-'СЕТ СН'!$I$17</f>
        <v>5540.2798104700005</v>
      </c>
      <c r="S148" s="36">
        <f>SUMIFS(СВЦЭМ!$C$39:$C$782,СВЦЭМ!$A$39:$A$782,$A148,СВЦЭМ!$B$39:$B$782,S$119)+'СЕТ СН'!$I$9+СВЦЭМ!$D$10+'СЕТ СН'!$I$5-'СЕТ СН'!$I$17</f>
        <v>5524.5778748399998</v>
      </c>
      <c r="T148" s="36">
        <f>SUMIFS(СВЦЭМ!$C$39:$C$782,СВЦЭМ!$A$39:$A$782,$A148,СВЦЭМ!$B$39:$B$782,T$119)+'СЕТ СН'!$I$9+СВЦЭМ!$D$10+'СЕТ СН'!$I$5-'СЕТ СН'!$I$17</f>
        <v>5524.5308651400001</v>
      </c>
      <c r="U148" s="36">
        <f>SUMIFS(СВЦЭМ!$C$39:$C$782,СВЦЭМ!$A$39:$A$782,$A148,СВЦЭМ!$B$39:$B$782,U$119)+'СЕТ СН'!$I$9+СВЦЭМ!$D$10+'СЕТ СН'!$I$5-'СЕТ СН'!$I$17</f>
        <v>5515.3843792200005</v>
      </c>
      <c r="V148" s="36">
        <f>SUMIFS(СВЦЭМ!$C$39:$C$782,СВЦЭМ!$A$39:$A$782,$A148,СВЦЭМ!$B$39:$B$782,V$119)+'СЕТ СН'!$I$9+СВЦЭМ!$D$10+'СЕТ СН'!$I$5-'СЕТ СН'!$I$17</f>
        <v>5495.50873366</v>
      </c>
      <c r="W148" s="36">
        <f>SUMIFS(СВЦЭМ!$C$39:$C$782,СВЦЭМ!$A$39:$A$782,$A148,СВЦЭМ!$B$39:$B$782,W$119)+'СЕТ СН'!$I$9+СВЦЭМ!$D$10+'СЕТ СН'!$I$5-'СЕТ СН'!$I$17</f>
        <v>5484.8743795</v>
      </c>
      <c r="X148" s="36">
        <f>SUMIFS(СВЦЭМ!$C$39:$C$782,СВЦЭМ!$A$39:$A$782,$A148,СВЦЭМ!$B$39:$B$782,X$119)+'СЕТ СН'!$I$9+СВЦЭМ!$D$10+'СЕТ СН'!$I$5-'СЕТ СН'!$I$17</f>
        <v>5529.7155443299998</v>
      </c>
      <c r="Y148" s="36">
        <f>SUMIFS(СВЦЭМ!$C$39:$C$782,СВЦЭМ!$A$39:$A$782,$A148,СВЦЭМ!$B$39:$B$782,Y$119)+'СЕТ СН'!$I$9+СВЦЭМ!$D$10+'СЕТ СН'!$I$5-'СЕТ СН'!$I$17</f>
        <v>5580.1582197900007</v>
      </c>
    </row>
    <row r="149" spans="1:26" ht="15.75" x14ac:dyDescent="0.2">
      <c r="A149" s="35">
        <f t="shared" si="3"/>
        <v>45046</v>
      </c>
      <c r="B149" s="36">
        <f>SUMIFS(СВЦЭМ!$C$39:$C$782,СВЦЭМ!$A$39:$A$782,$A149,СВЦЭМ!$B$39:$B$782,B$119)+'СЕТ СН'!$I$9+СВЦЭМ!$D$10+'СЕТ СН'!$I$5-'СЕТ СН'!$I$17</f>
        <v>5685.14989995</v>
      </c>
      <c r="C149" s="36">
        <f>SUMIFS(СВЦЭМ!$C$39:$C$782,СВЦЭМ!$A$39:$A$782,$A149,СВЦЭМ!$B$39:$B$782,C$119)+'СЕТ СН'!$I$9+СВЦЭМ!$D$10+'СЕТ СН'!$I$5-'СЕТ СН'!$I$17</f>
        <v>5748.7975925400006</v>
      </c>
      <c r="D149" s="36">
        <f>SUMIFS(СВЦЭМ!$C$39:$C$782,СВЦЭМ!$A$39:$A$782,$A149,СВЦЭМ!$B$39:$B$782,D$119)+'СЕТ СН'!$I$9+СВЦЭМ!$D$10+'СЕТ СН'!$I$5-'СЕТ СН'!$I$17</f>
        <v>5736.3162809200003</v>
      </c>
      <c r="E149" s="36">
        <f>SUMIFS(СВЦЭМ!$C$39:$C$782,СВЦЭМ!$A$39:$A$782,$A149,СВЦЭМ!$B$39:$B$782,E$119)+'СЕТ СН'!$I$9+СВЦЭМ!$D$10+'СЕТ СН'!$I$5-'СЕТ СН'!$I$17</f>
        <v>5832.20644395</v>
      </c>
      <c r="F149" s="36">
        <f>SUMIFS(СВЦЭМ!$C$39:$C$782,СВЦЭМ!$A$39:$A$782,$A149,СВЦЭМ!$B$39:$B$782,F$119)+'СЕТ СН'!$I$9+СВЦЭМ!$D$10+'СЕТ СН'!$I$5-'СЕТ СН'!$I$17</f>
        <v>5851.8995963799998</v>
      </c>
      <c r="G149" s="36">
        <f>SUMIFS(СВЦЭМ!$C$39:$C$782,СВЦЭМ!$A$39:$A$782,$A149,СВЦЭМ!$B$39:$B$782,G$119)+'СЕТ СН'!$I$9+СВЦЭМ!$D$10+'СЕТ СН'!$I$5-'СЕТ СН'!$I$17</f>
        <v>5832.7919416200002</v>
      </c>
      <c r="H149" s="36">
        <f>SUMIFS(СВЦЭМ!$C$39:$C$782,СВЦЭМ!$A$39:$A$782,$A149,СВЦЭМ!$B$39:$B$782,H$119)+'СЕТ СН'!$I$9+СВЦЭМ!$D$10+'СЕТ СН'!$I$5-'СЕТ СН'!$I$17</f>
        <v>5850.4255016300003</v>
      </c>
      <c r="I149" s="36">
        <f>SUMIFS(СВЦЭМ!$C$39:$C$782,СВЦЭМ!$A$39:$A$782,$A149,СВЦЭМ!$B$39:$B$782,I$119)+'СЕТ СН'!$I$9+СВЦЭМ!$D$10+'СЕТ СН'!$I$5-'СЕТ СН'!$I$17</f>
        <v>5825.6131318300004</v>
      </c>
      <c r="J149" s="36">
        <f>SUMIFS(СВЦЭМ!$C$39:$C$782,СВЦЭМ!$A$39:$A$782,$A149,СВЦЭМ!$B$39:$B$782,J$119)+'СЕТ СН'!$I$9+СВЦЭМ!$D$10+'СЕТ СН'!$I$5-'СЕТ СН'!$I$17</f>
        <v>5783.90522401</v>
      </c>
      <c r="K149" s="36">
        <f>SUMIFS(СВЦЭМ!$C$39:$C$782,СВЦЭМ!$A$39:$A$782,$A149,СВЦЭМ!$B$39:$B$782,K$119)+'СЕТ СН'!$I$9+СВЦЭМ!$D$10+'СЕТ СН'!$I$5-'СЕТ СН'!$I$17</f>
        <v>5733.1238663800004</v>
      </c>
      <c r="L149" s="36">
        <f>SUMIFS(СВЦЭМ!$C$39:$C$782,СВЦЭМ!$A$39:$A$782,$A149,СВЦЭМ!$B$39:$B$782,L$119)+'СЕТ СН'!$I$9+СВЦЭМ!$D$10+'СЕТ СН'!$I$5-'СЕТ СН'!$I$17</f>
        <v>5694.8966156000006</v>
      </c>
      <c r="M149" s="36">
        <f>SUMIFS(СВЦЭМ!$C$39:$C$782,СВЦЭМ!$A$39:$A$782,$A149,СВЦЭМ!$B$39:$B$782,M$119)+'СЕТ СН'!$I$9+СВЦЭМ!$D$10+'СЕТ СН'!$I$5-'СЕТ СН'!$I$17</f>
        <v>5728.1548741400002</v>
      </c>
      <c r="N149" s="36">
        <f>SUMIFS(СВЦЭМ!$C$39:$C$782,СВЦЭМ!$A$39:$A$782,$A149,СВЦЭМ!$B$39:$B$782,N$119)+'СЕТ СН'!$I$9+СВЦЭМ!$D$10+'СЕТ СН'!$I$5-'СЕТ СН'!$I$17</f>
        <v>5747.78304673</v>
      </c>
      <c r="O149" s="36">
        <f>SUMIFS(СВЦЭМ!$C$39:$C$782,СВЦЭМ!$A$39:$A$782,$A149,СВЦЭМ!$B$39:$B$782,O$119)+'СЕТ СН'!$I$9+СВЦЭМ!$D$10+'СЕТ СН'!$I$5-'СЕТ СН'!$I$17</f>
        <v>5768.3137108999999</v>
      </c>
      <c r="P149" s="36">
        <f>SUMIFS(СВЦЭМ!$C$39:$C$782,СВЦЭМ!$A$39:$A$782,$A149,СВЦЭМ!$B$39:$B$782,P$119)+'СЕТ СН'!$I$9+СВЦЭМ!$D$10+'СЕТ СН'!$I$5-'СЕТ СН'!$I$17</f>
        <v>5774.2407570300002</v>
      </c>
      <c r="Q149" s="36">
        <f>SUMIFS(СВЦЭМ!$C$39:$C$782,СВЦЭМ!$A$39:$A$782,$A149,СВЦЭМ!$B$39:$B$782,Q$119)+'СЕТ СН'!$I$9+СВЦЭМ!$D$10+'СЕТ СН'!$I$5-'СЕТ СН'!$I$17</f>
        <v>5782.9371134800003</v>
      </c>
      <c r="R149" s="36">
        <f>SUMIFS(СВЦЭМ!$C$39:$C$782,СВЦЭМ!$A$39:$A$782,$A149,СВЦЭМ!$B$39:$B$782,R$119)+'СЕТ СН'!$I$9+СВЦЭМ!$D$10+'СЕТ СН'!$I$5-'СЕТ СН'!$I$17</f>
        <v>5774.7167765300001</v>
      </c>
      <c r="S149" s="36">
        <f>SUMIFS(СВЦЭМ!$C$39:$C$782,СВЦЭМ!$A$39:$A$782,$A149,СВЦЭМ!$B$39:$B$782,S$119)+'СЕТ СН'!$I$9+СВЦЭМ!$D$10+'СЕТ СН'!$I$5-'СЕТ СН'!$I$17</f>
        <v>5747.0355153199998</v>
      </c>
      <c r="T149" s="36">
        <f>SUMIFS(СВЦЭМ!$C$39:$C$782,СВЦЭМ!$A$39:$A$782,$A149,СВЦЭМ!$B$39:$B$782,T$119)+'СЕТ СН'!$I$9+СВЦЭМ!$D$10+'СЕТ СН'!$I$5-'СЕТ СН'!$I$17</f>
        <v>5730.8088500200001</v>
      </c>
      <c r="U149" s="36">
        <f>SUMIFS(СВЦЭМ!$C$39:$C$782,СВЦЭМ!$A$39:$A$782,$A149,СВЦЭМ!$B$39:$B$782,U$119)+'СЕТ СН'!$I$9+СВЦЭМ!$D$10+'СЕТ СН'!$I$5-'СЕТ СН'!$I$17</f>
        <v>5729.8568552400002</v>
      </c>
      <c r="V149" s="36">
        <f>SUMIFS(СВЦЭМ!$C$39:$C$782,СВЦЭМ!$A$39:$A$782,$A149,СВЦЭМ!$B$39:$B$782,V$119)+'СЕТ СН'!$I$9+СВЦЭМ!$D$10+'СЕТ СН'!$I$5-'СЕТ СН'!$I$17</f>
        <v>5698.3274037900001</v>
      </c>
      <c r="W149" s="36">
        <f>SUMIFS(СВЦЭМ!$C$39:$C$782,СВЦЭМ!$A$39:$A$782,$A149,СВЦЭМ!$B$39:$B$782,W$119)+'СЕТ СН'!$I$9+СВЦЭМ!$D$10+'СЕТ СН'!$I$5-'СЕТ СН'!$I$17</f>
        <v>5675.3922979100007</v>
      </c>
      <c r="X149" s="36">
        <f>SUMIFS(СВЦЭМ!$C$39:$C$782,СВЦЭМ!$A$39:$A$782,$A149,СВЦЭМ!$B$39:$B$782,X$119)+'СЕТ СН'!$I$9+СВЦЭМ!$D$10+'СЕТ СН'!$I$5-'СЕТ СН'!$I$17</f>
        <v>5703.3615714400003</v>
      </c>
      <c r="Y149" s="36">
        <f>SUMIFS(СВЦЭМ!$C$39:$C$782,СВЦЭМ!$A$39:$A$782,$A149,СВЦЭМ!$B$39:$B$782,Y$119)+'СЕТ СН'!$I$9+СВЦЭМ!$D$10+'СЕТ СН'!$I$5-'СЕТ СН'!$I$17</f>
        <v>5764.1446923100002</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1" t="s">
        <v>77</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9"/>
      <c r="W154" s="39"/>
      <c r="X154" s="39"/>
      <c r="Y154" s="39"/>
      <c r="Z154" s="39"/>
    </row>
    <row r="155" spans="1:26" ht="15.75" customHeight="1" x14ac:dyDescent="0.2">
      <c r="A155" s="121"/>
      <c r="B155" s="121"/>
      <c r="C155" s="121"/>
      <c r="D155" s="121"/>
      <c r="E155" s="121"/>
      <c r="F155" s="121"/>
      <c r="G155" s="121"/>
      <c r="H155" s="121"/>
      <c r="I155" s="121"/>
      <c r="J155" s="121"/>
      <c r="K155" s="121"/>
      <c r="L155" s="121"/>
      <c r="M155" s="121"/>
      <c r="N155" s="124">
        <f>СВЦЭМ!$D$12+'СЕТ СН'!$F$10-'СЕТ СН'!$F$18</f>
        <v>658788.55838490417</v>
      </c>
      <c r="O155" s="125"/>
      <c r="P155" s="124">
        <f>СВЦЭМ!$D$12+'СЕТ СН'!$F$10-'СЕТ СН'!$G$18</f>
        <v>658788.55838490417</v>
      </c>
      <c r="Q155" s="125"/>
      <c r="R155" s="124">
        <f>СВЦЭМ!$D$12+'СЕТ СН'!$F$10-'СЕТ СН'!$H$18</f>
        <v>658788.55838490417</v>
      </c>
      <c r="S155" s="125"/>
      <c r="T155" s="124">
        <f>СВЦЭМ!$D$12+'СЕТ СН'!$F$10-'СЕТ СН'!$I$18</f>
        <v>658788.55838490417</v>
      </c>
      <c r="U155" s="125"/>
      <c r="V155" s="40"/>
      <c r="W155" s="40"/>
      <c r="X155" s="40"/>
      <c r="Y155" s="30"/>
    </row>
    <row r="156" spans="1:26" x14ac:dyDescent="0.25">
      <c r="A156" s="135"/>
      <c r="B156" s="135"/>
      <c r="C156" s="135"/>
      <c r="D156" s="135"/>
      <c r="E156" s="135"/>
      <c r="F156" s="136"/>
      <c r="G156" s="136"/>
      <c r="H156" s="136"/>
      <c r="I156" s="136"/>
      <c r="J156" s="136"/>
      <c r="K156" s="136"/>
      <c r="L156" s="136"/>
      <c r="M156" s="136"/>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39</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3" customHeight="1" x14ac:dyDescent="0.2">
      <c r="A4" s="151" t="s">
        <v>9</v>
      </c>
      <c r="B4" s="151"/>
      <c r="C4" s="151"/>
      <c r="D4" s="151"/>
      <c r="E4" s="151"/>
      <c r="F4" s="151"/>
      <c r="G4" s="151"/>
      <c r="H4" s="151"/>
      <c r="I4" s="151"/>
      <c r="J4" s="151"/>
      <c r="K4" s="151"/>
      <c r="L4" s="151"/>
      <c r="M4" s="151"/>
      <c r="N4" s="151"/>
      <c r="O4" s="151"/>
      <c r="P4" s="151"/>
      <c r="Q4" s="151"/>
      <c r="R4" s="151"/>
      <c r="S4" s="151"/>
      <c r="T4" s="151"/>
      <c r="U4" s="151"/>
      <c r="V4" s="151"/>
      <c r="W4" s="151"/>
      <c r="X4" s="151"/>
      <c r="Y4" s="15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01.04.2023</v>
      </c>
      <c r="B12" s="36">
        <f>SUMIFS(СВЦЭМ!$C$39:$C$782,СВЦЭМ!$A$39:$A$782,$A12,СВЦЭМ!$B$39:$B$782,B$11)+'СЕТ СН'!$F$9+СВЦЭМ!$D$10+'СЕТ СН'!$F$6-'СЕТ СН'!$F$19</f>
        <v>1887.00016934</v>
      </c>
      <c r="C12" s="36">
        <f>SUMIFS(СВЦЭМ!$C$39:$C$782,СВЦЭМ!$A$39:$A$782,$A12,СВЦЭМ!$B$39:$B$782,C$11)+'СЕТ СН'!$F$9+СВЦЭМ!$D$10+'СЕТ СН'!$F$6-'СЕТ СН'!$F$19</f>
        <v>1966.6380438900001</v>
      </c>
      <c r="D12" s="36">
        <f>SUMIFS(СВЦЭМ!$C$39:$C$782,СВЦЭМ!$A$39:$A$782,$A12,СВЦЭМ!$B$39:$B$782,D$11)+'СЕТ СН'!$F$9+СВЦЭМ!$D$10+'СЕТ СН'!$F$6-'СЕТ СН'!$F$19</f>
        <v>2038.1253891000001</v>
      </c>
      <c r="E12" s="36">
        <f>SUMIFS(СВЦЭМ!$C$39:$C$782,СВЦЭМ!$A$39:$A$782,$A12,СВЦЭМ!$B$39:$B$782,E$11)+'СЕТ СН'!$F$9+СВЦЭМ!$D$10+'СЕТ СН'!$F$6-'СЕТ СН'!$F$19</f>
        <v>2125.7203298300001</v>
      </c>
      <c r="F12" s="36">
        <f>SUMIFS(СВЦЭМ!$C$39:$C$782,СВЦЭМ!$A$39:$A$782,$A12,СВЦЭМ!$B$39:$B$782,F$11)+'СЕТ СН'!$F$9+СВЦЭМ!$D$10+'СЕТ СН'!$F$6-'СЕТ СН'!$F$19</f>
        <v>2140.4930503400001</v>
      </c>
      <c r="G12" s="36">
        <f>SUMIFS(СВЦЭМ!$C$39:$C$782,СВЦЭМ!$A$39:$A$782,$A12,СВЦЭМ!$B$39:$B$782,G$11)+'СЕТ СН'!$F$9+СВЦЭМ!$D$10+'СЕТ СН'!$F$6-'СЕТ СН'!$F$19</f>
        <v>2123.5682312399999</v>
      </c>
      <c r="H12" s="36">
        <f>SUMIFS(СВЦЭМ!$C$39:$C$782,СВЦЭМ!$A$39:$A$782,$A12,СВЦЭМ!$B$39:$B$782,H$11)+'СЕТ СН'!$F$9+СВЦЭМ!$D$10+'СЕТ СН'!$F$6-'СЕТ СН'!$F$19</f>
        <v>2085.8138587499998</v>
      </c>
      <c r="I12" s="36">
        <f>SUMIFS(СВЦЭМ!$C$39:$C$782,СВЦЭМ!$A$39:$A$782,$A12,СВЦЭМ!$B$39:$B$782,I$11)+'СЕТ СН'!$F$9+СВЦЭМ!$D$10+'СЕТ СН'!$F$6-'СЕТ СН'!$F$19</f>
        <v>2023.83363934</v>
      </c>
      <c r="J12" s="36">
        <f>SUMIFS(СВЦЭМ!$C$39:$C$782,СВЦЭМ!$A$39:$A$782,$A12,СВЦЭМ!$B$39:$B$782,J$11)+'СЕТ СН'!$F$9+СВЦЭМ!$D$10+'СЕТ СН'!$F$6-'СЕТ СН'!$F$19</f>
        <v>1965.4227487899998</v>
      </c>
      <c r="K12" s="36">
        <f>SUMIFS(СВЦЭМ!$C$39:$C$782,СВЦЭМ!$A$39:$A$782,$A12,СВЦЭМ!$B$39:$B$782,K$11)+'СЕТ СН'!$F$9+СВЦЭМ!$D$10+'СЕТ СН'!$F$6-'СЕТ СН'!$F$19</f>
        <v>1891.5165126699999</v>
      </c>
      <c r="L12" s="36">
        <f>SUMIFS(СВЦЭМ!$C$39:$C$782,СВЦЭМ!$A$39:$A$782,$A12,СВЦЭМ!$B$39:$B$782,L$11)+'СЕТ СН'!$F$9+СВЦЭМ!$D$10+'СЕТ СН'!$F$6-'СЕТ СН'!$F$19</f>
        <v>1886.2832773700002</v>
      </c>
      <c r="M12" s="36">
        <f>SUMIFS(СВЦЭМ!$C$39:$C$782,СВЦЭМ!$A$39:$A$782,$A12,СВЦЭМ!$B$39:$B$782,M$11)+'СЕТ СН'!$F$9+СВЦЭМ!$D$10+'СЕТ СН'!$F$6-'СЕТ СН'!$F$19</f>
        <v>1891.3424312299999</v>
      </c>
      <c r="N12" s="36">
        <f>SUMIFS(СВЦЭМ!$C$39:$C$782,СВЦЭМ!$A$39:$A$782,$A12,СВЦЭМ!$B$39:$B$782,N$11)+'СЕТ СН'!$F$9+СВЦЭМ!$D$10+'СЕТ СН'!$F$6-'СЕТ СН'!$F$19</f>
        <v>1910.93397817</v>
      </c>
      <c r="O12" s="36">
        <f>SUMIFS(СВЦЭМ!$C$39:$C$782,СВЦЭМ!$A$39:$A$782,$A12,СВЦЭМ!$B$39:$B$782,O$11)+'СЕТ СН'!$F$9+СВЦЭМ!$D$10+'СЕТ СН'!$F$6-'СЕТ СН'!$F$19</f>
        <v>1938.6190160800002</v>
      </c>
      <c r="P12" s="36">
        <f>SUMIFS(СВЦЭМ!$C$39:$C$782,СВЦЭМ!$A$39:$A$782,$A12,СВЦЭМ!$B$39:$B$782,P$11)+'СЕТ СН'!$F$9+СВЦЭМ!$D$10+'СЕТ СН'!$F$6-'СЕТ СН'!$F$19</f>
        <v>1950.90117113</v>
      </c>
      <c r="Q12" s="36">
        <f>SUMIFS(СВЦЭМ!$C$39:$C$782,СВЦЭМ!$A$39:$A$782,$A12,СВЦЭМ!$B$39:$B$782,Q$11)+'СЕТ СН'!$F$9+СВЦЭМ!$D$10+'СЕТ СН'!$F$6-'СЕТ СН'!$F$19</f>
        <v>1986.5064424900002</v>
      </c>
      <c r="R12" s="36">
        <f>SUMIFS(СВЦЭМ!$C$39:$C$782,СВЦЭМ!$A$39:$A$782,$A12,СВЦЭМ!$B$39:$B$782,R$11)+'СЕТ СН'!$F$9+СВЦЭМ!$D$10+'СЕТ СН'!$F$6-'СЕТ СН'!$F$19</f>
        <v>2028.0839946900001</v>
      </c>
      <c r="S12" s="36">
        <f>SUMIFS(СВЦЭМ!$C$39:$C$782,СВЦЭМ!$A$39:$A$782,$A12,СВЦЭМ!$B$39:$B$782,S$11)+'СЕТ СН'!$F$9+СВЦЭМ!$D$10+'СЕТ СН'!$F$6-'СЕТ СН'!$F$19</f>
        <v>2229.07718935</v>
      </c>
      <c r="T12" s="36">
        <f>SUMIFS(СВЦЭМ!$C$39:$C$782,СВЦЭМ!$A$39:$A$782,$A12,СВЦЭМ!$B$39:$B$782,T$11)+'СЕТ СН'!$F$9+СВЦЭМ!$D$10+'СЕТ СН'!$F$6-'СЕТ СН'!$F$19</f>
        <v>2052.2550553599999</v>
      </c>
      <c r="U12" s="36">
        <f>SUMIFS(СВЦЭМ!$C$39:$C$782,СВЦЭМ!$A$39:$A$782,$A12,СВЦЭМ!$B$39:$B$782,U$11)+'СЕТ СН'!$F$9+СВЦЭМ!$D$10+'СЕТ СН'!$F$6-'СЕТ СН'!$F$19</f>
        <v>1993.5622084500001</v>
      </c>
      <c r="V12" s="36">
        <f>SUMIFS(СВЦЭМ!$C$39:$C$782,СВЦЭМ!$A$39:$A$782,$A12,СВЦЭМ!$B$39:$B$782,V$11)+'СЕТ СН'!$F$9+СВЦЭМ!$D$10+'СЕТ СН'!$F$6-'СЕТ СН'!$F$19</f>
        <v>1957.63057063</v>
      </c>
      <c r="W12" s="36">
        <f>SUMIFS(СВЦЭМ!$C$39:$C$782,СВЦЭМ!$A$39:$A$782,$A12,СВЦЭМ!$B$39:$B$782,W$11)+'СЕТ СН'!$F$9+СВЦЭМ!$D$10+'СЕТ СН'!$F$6-'СЕТ СН'!$F$19</f>
        <v>1966.4913493499998</v>
      </c>
      <c r="X12" s="36">
        <f>SUMIFS(СВЦЭМ!$C$39:$C$782,СВЦЭМ!$A$39:$A$782,$A12,СВЦЭМ!$B$39:$B$782,X$11)+'СЕТ СН'!$F$9+СВЦЭМ!$D$10+'СЕТ СН'!$F$6-'СЕТ СН'!$F$19</f>
        <v>2017.4509631000001</v>
      </c>
      <c r="Y12" s="36">
        <f>SUMIFS(СВЦЭМ!$C$39:$C$782,СВЦЭМ!$A$39:$A$782,$A12,СВЦЭМ!$B$39:$B$782,Y$11)+'СЕТ СН'!$F$9+СВЦЭМ!$D$10+'СЕТ СН'!$F$6-'СЕТ СН'!$F$19</f>
        <v>2084.4451000700001</v>
      </c>
      <c r="AA12" s="37"/>
    </row>
    <row r="13" spans="1:27" ht="15.75" x14ac:dyDescent="0.2">
      <c r="A13" s="35">
        <f>A12+1</f>
        <v>45018</v>
      </c>
      <c r="B13" s="36">
        <f>SUMIFS(СВЦЭМ!$C$39:$C$782,СВЦЭМ!$A$39:$A$782,$A13,СВЦЭМ!$B$39:$B$782,B$11)+'СЕТ СН'!$F$9+СВЦЭМ!$D$10+'СЕТ СН'!$F$6-'СЕТ СН'!$F$19</f>
        <v>2161.22920161</v>
      </c>
      <c r="C13" s="36">
        <f>SUMIFS(СВЦЭМ!$C$39:$C$782,СВЦЭМ!$A$39:$A$782,$A13,СВЦЭМ!$B$39:$B$782,C$11)+'СЕТ СН'!$F$9+СВЦЭМ!$D$10+'СЕТ СН'!$F$6-'СЕТ СН'!$F$19</f>
        <v>2248.0036413699995</v>
      </c>
      <c r="D13" s="36">
        <f>SUMIFS(СВЦЭМ!$C$39:$C$782,СВЦЭМ!$A$39:$A$782,$A13,СВЦЭМ!$B$39:$B$782,D$11)+'СЕТ СН'!$F$9+СВЦЭМ!$D$10+'СЕТ СН'!$F$6-'СЕТ СН'!$F$19</f>
        <v>2342.3209281499999</v>
      </c>
      <c r="E13" s="36">
        <f>SUMIFS(СВЦЭМ!$C$39:$C$782,СВЦЭМ!$A$39:$A$782,$A13,СВЦЭМ!$B$39:$B$782,E$11)+'СЕТ СН'!$F$9+СВЦЭМ!$D$10+'СЕТ СН'!$F$6-'СЕТ СН'!$F$19</f>
        <v>2337.2279022699995</v>
      </c>
      <c r="F13" s="36">
        <f>SUMIFS(СВЦЭМ!$C$39:$C$782,СВЦЭМ!$A$39:$A$782,$A13,СВЦЭМ!$B$39:$B$782,F$11)+'СЕТ СН'!$F$9+СВЦЭМ!$D$10+'СЕТ СН'!$F$6-'СЕТ СН'!$F$19</f>
        <v>2307.6692488099998</v>
      </c>
      <c r="G13" s="36">
        <f>SUMIFS(СВЦЭМ!$C$39:$C$782,СВЦЭМ!$A$39:$A$782,$A13,СВЦЭМ!$B$39:$B$782,G$11)+'СЕТ СН'!$F$9+СВЦЭМ!$D$10+'СЕТ СН'!$F$6-'СЕТ СН'!$F$19</f>
        <v>2296.2972130399999</v>
      </c>
      <c r="H13" s="36">
        <f>SUMIFS(СВЦЭМ!$C$39:$C$782,СВЦЭМ!$A$39:$A$782,$A13,СВЦЭМ!$B$39:$B$782,H$11)+'СЕТ СН'!$F$9+СВЦЭМ!$D$10+'СЕТ СН'!$F$6-'СЕТ СН'!$F$19</f>
        <v>2287.6344326299995</v>
      </c>
      <c r="I13" s="36">
        <f>SUMIFS(СВЦЭМ!$C$39:$C$782,СВЦЭМ!$A$39:$A$782,$A13,СВЦЭМ!$B$39:$B$782,I$11)+'СЕТ СН'!$F$9+СВЦЭМ!$D$10+'СЕТ СН'!$F$6-'СЕТ СН'!$F$19</f>
        <v>2230.5371945500001</v>
      </c>
      <c r="J13" s="36">
        <f>SUMIFS(СВЦЭМ!$C$39:$C$782,СВЦЭМ!$A$39:$A$782,$A13,СВЦЭМ!$B$39:$B$782,J$11)+'СЕТ СН'!$F$9+СВЦЭМ!$D$10+'СЕТ СН'!$F$6-'СЕТ СН'!$F$19</f>
        <v>2226.9397915499999</v>
      </c>
      <c r="K13" s="36">
        <f>SUMIFS(СВЦЭМ!$C$39:$C$782,СВЦЭМ!$A$39:$A$782,$A13,СВЦЭМ!$B$39:$B$782,K$11)+'СЕТ СН'!$F$9+СВЦЭМ!$D$10+'СЕТ СН'!$F$6-'СЕТ СН'!$F$19</f>
        <v>2146.5726755800001</v>
      </c>
      <c r="L13" s="36">
        <f>SUMIFS(СВЦЭМ!$C$39:$C$782,СВЦЭМ!$A$39:$A$782,$A13,СВЦЭМ!$B$39:$B$782,L$11)+'СЕТ СН'!$F$9+СВЦЭМ!$D$10+'СЕТ СН'!$F$6-'СЕТ СН'!$F$19</f>
        <v>2114.84247344</v>
      </c>
      <c r="M13" s="36">
        <f>SUMIFS(СВЦЭМ!$C$39:$C$782,СВЦЭМ!$A$39:$A$782,$A13,СВЦЭМ!$B$39:$B$782,M$11)+'СЕТ СН'!$F$9+СВЦЭМ!$D$10+'СЕТ СН'!$F$6-'СЕТ СН'!$F$19</f>
        <v>2108.3629262700001</v>
      </c>
      <c r="N13" s="36">
        <f>SUMIFS(СВЦЭМ!$C$39:$C$782,СВЦЭМ!$A$39:$A$782,$A13,СВЦЭМ!$B$39:$B$782,N$11)+'СЕТ СН'!$F$9+СВЦЭМ!$D$10+'СЕТ СН'!$F$6-'СЕТ СН'!$F$19</f>
        <v>2142.83450842</v>
      </c>
      <c r="O13" s="36">
        <f>SUMIFS(СВЦЭМ!$C$39:$C$782,СВЦЭМ!$A$39:$A$782,$A13,СВЦЭМ!$B$39:$B$782,O$11)+'СЕТ СН'!$F$9+СВЦЭМ!$D$10+'СЕТ СН'!$F$6-'СЕТ СН'!$F$19</f>
        <v>2176.4809047499998</v>
      </c>
      <c r="P13" s="36">
        <f>SUMIFS(СВЦЭМ!$C$39:$C$782,СВЦЭМ!$A$39:$A$782,$A13,СВЦЭМ!$B$39:$B$782,P$11)+'СЕТ СН'!$F$9+СВЦЭМ!$D$10+'СЕТ СН'!$F$6-'СЕТ СН'!$F$19</f>
        <v>2185.7777361499998</v>
      </c>
      <c r="Q13" s="36">
        <f>SUMIFS(СВЦЭМ!$C$39:$C$782,СВЦЭМ!$A$39:$A$782,$A13,СВЦЭМ!$B$39:$B$782,Q$11)+'СЕТ СН'!$F$9+СВЦЭМ!$D$10+'СЕТ СН'!$F$6-'СЕТ СН'!$F$19</f>
        <v>2205.9610676699999</v>
      </c>
      <c r="R13" s="36">
        <f>SUMIFS(СВЦЭМ!$C$39:$C$782,СВЦЭМ!$A$39:$A$782,$A13,СВЦЭМ!$B$39:$B$782,R$11)+'СЕТ СН'!$F$9+СВЦЭМ!$D$10+'СЕТ СН'!$F$6-'СЕТ СН'!$F$19</f>
        <v>2193.6892004000001</v>
      </c>
      <c r="S13" s="36">
        <f>SUMIFS(СВЦЭМ!$C$39:$C$782,СВЦЭМ!$A$39:$A$782,$A13,СВЦЭМ!$B$39:$B$782,S$11)+'СЕТ СН'!$F$9+СВЦЭМ!$D$10+'СЕТ СН'!$F$6-'СЕТ СН'!$F$19</f>
        <v>2160.8067913</v>
      </c>
      <c r="T13" s="36">
        <f>SUMIFS(СВЦЭМ!$C$39:$C$782,СВЦЭМ!$A$39:$A$782,$A13,СВЦЭМ!$B$39:$B$782,T$11)+'СЕТ СН'!$F$9+СВЦЭМ!$D$10+'СЕТ СН'!$F$6-'СЕТ СН'!$F$19</f>
        <v>2139.1659059499998</v>
      </c>
      <c r="U13" s="36">
        <f>SUMIFS(СВЦЭМ!$C$39:$C$782,СВЦЭМ!$A$39:$A$782,$A13,СВЦЭМ!$B$39:$B$782,U$11)+'СЕТ СН'!$F$9+СВЦЭМ!$D$10+'СЕТ СН'!$F$6-'СЕТ СН'!$F$19</f>
        <v>2099.09663077</v>
      </c>
      <c r="V13" s="36">
        <f>SUMIFS(СВЦЭМ!$C$39:$C$782,СВЦЭМ!$A$39:$A$782,$A13,СВЦЭМ!$B$39:$B$782,V$11)+'СЕТ СН'!$F$9+СВЦЭМ!$D$10+'СЕТ СН'!$F$6-'СЕТ СН'!$F$19</f>
        <v>2056.2478863599999</v>
      </c>
      <c r="W13" s="36">
        <f>SUMIFS(СВЦЭМ!$C$39:$C$782,СВЦЭМ!$A$39:$A$782,$A13,СВЦЭМ!$B$39:$B$782,W$11)+'СЕТ СН'!$F$9+СВЦЭМ!$D$10+'СЕТ СН'!$F$6-'СЕТ СН'!$F$19</f>
        <v>2060.0448482900001</v>
      </c>
      <c r="X13" s="36">
        <f>SUMIFS(СВЦЭМ!$C$39:$C$782,СВЦЭМ!$A$39:$A$782,$A13,СВЦЭМ!$B$39:$B$782,X$11)+'СЕТ СН'!$F$9+СВЦЭМ!$D$10+'СЕТ СН'!$F$6-'СЕТ СН'!$F$19</f>
        <v>2092.20885821</v>
      </c>
      <c r="Y13" s="36">
        <f>SUMIFS(СВЦЭМ!$C$39:$C$782,СВЦЭМ!$A$39:$A$782,$A13,СВЦЭМ!$B$39:$B$782,Y$11)+'СЕТ СН'!$F$9+СВЦЭМ!$D$10+'СЕТ СН'!$F$6-'СЕТ СН'!$F$19</f>
        <v>2159.9340587199999</v>
      </c>
    </row>
    <row r="14" spans="1:27" ht="15.75" x14ac:dyDescent="0.2">
      <c r="A14" s="35">
        <f t="shared" ref="A14:A41" si="0">A13+1</f>
        <v>45019</v>
      </c>
      <c r="B14" s="36">
        <f>SUMIFS(СВЦЭМ!$C$39:$C$782,СВЦЭМ!$A$39:$A$782,$A14,СВЦЭМ!$B$39:$B$782,B$11)+'СЕТ СН'!$F$9+СВЦЭМ!$D$10+'СЕТ СН'!$F$6-'СЕТ СН'!$F$19</f>
        <v>2241.5629003599997</v>
      </c>
      <c r="C14" s="36">
        <f>SUMIFS(СВЦЭМ!$C$39:$C$782,СВЦЭМ!$A$39:$A$782,$A14,СВЦЭМ!$B$39:$B$782,C$11)+'СЕТ СН'!$F$9+СВЦЭМ!$D$10+'СЕТ СН'!$F$6-'СЕТ СН'!$F$19</f>
        <v>2295.6182078599995</v>
      </c>
      <c r="D14" s="36">
        <f>SUMIFS(СВЦЭМ!$C$39:$C$782,СВЦЭМ!$A$39:$A$782,$A14,СВЦЭМ!$B$39:$B$782,D$11)+'СЕТ СН'!$F$9+СВЦЭМ!$D$10+'СЕТ СН'!$F$6-'СЕТ СН'!$F$19</f>
        <v>2310.7198958899999</v>
      </c>
      <c r="E14" s="36">
        <f>SUMIFS(СВЦЭМ!$C$39:$C$782,СВЦЭМ!$A$39:$A$782,$A14,СВЦЭМ!$B$39:$B$782,E$11)+'СЕТ СН'!$F$9+СВЦЭМ!$D$10+'СЕТ СН'!$F$6-'СЕТ СН'!$F$19</f>
        <v>2336.4012431699998</v>
      </c>
      <c r="F14" s="36">
        <f>SUMIFS(СВЦЭМ!$C$39:$C$782,СВЦЭМ!$A$39:$A$782,$A14,СВЦЭМ!$B$39:$B$782,F$11)+'СЕТ СН'!$F$9+СВЦЭМ!$D$10+'СЕТ СН'!$F$6-'СЕТ СН'!$F$19</f>
        <v>2319.7057947199996</v>
      </c>
      <c r="G14" s="36">
        <f>SUMIFS(СВЦЭМ!$C$39:$C$782,СВЦЭМ!$A$39:$A$782,$A14,СВЦЭМ!$B$39:$B$782,G$11)+'СЕТ СН'!$F$9+СВЦЭМ!$D$10+'СЕТ СН'!$F$6-'СЕТ СН'!$F$19</f>
        <v>2311.0298612399997</v>
      </c>
      <c r="H14" s="36">
        <f>SUMIFS(СВЦЭМ!$C$39:$C$782,СВЦЭМ!$A$39:$A$782,$A14,СВЦЭМ!$B$39:$B$782,H$11)+'СЕТ СН'!$F$9+СВЦЭМ!$D$10+'СЕТ СН'!$F$6-'СЕТ СН'!$F$19</f>
        <v>2351.5100262499996</v>
      </c>
      <c r="I14" s="36">
        <f>SUMIFS(СВЦЭМ!$C$39:$C$782,СВЦЭМ!$A$39:$A$782,$A14,СВЦЭМ!$B$39:$B$782,I$11)+'СЕТ СН'!$F$9+СВЦЭМ!$D$10+'СЕТ СН'!$F$6-'СЕТ СН'!$F$19</f>
        <v>2251.1353082599994</v>
      </c>
      <c r="J14" s="36">
        <f>SUMIFS(СВЦЭМ!$C$39:$C$782,СВЦЭМ!$A$39:$A$782,$A14,СВЦЭМ!$B$39:$B$782,J$11)+'СЕТ СН'!$F$9+СВЦЭМ!$D$10+'СЕТ СН'!$F$6-'СЕТ СН'!$F$19</f>
        <v>2285.0095431299997</v>
      </c>
      <c r="K14" s="36">
        <f>SUMIFS(СВЦЭМ!$C$39:$C$782,СВЦЭМ!$A$39:$A$782,$A14,СВЦЭМ!$B$39:$B$782,K$11)+'СЕТ СН'!$F$9+СВЦЭМ!$D$10+'СЕТ СН'!$F$6-'СЕТ СН'!$F$19</f>
        <v>2240.5022132699996</v>
      </c>
      <c r="L14" s="36">
        <f>SUMIFS(СВЦЭМ!$C$39:$C$782,СВЦЭМ!$A$39:$A$782,$A14,СВЦЭМ!$B$39:$B$782,L$11)+'СЕТ СН'!$F$9+СВЦЭМ!$D$10+'СЕТ СН'!$F$6-'СЕТ СН'!$F$19</f>
        <v>2231.5227463000001</v>
      </c>
      <c r="M14" s="36">
        <f>SUMIFS(СВЦЭМ!$C$39:$C$782,СВЦЭМ!$A$39:$A$782,$A14,СВЦЭМ!$B$39:$B$782,M$11)+'СЕТ СН'!$F$9+СВЦЭМ!$D$10+'СЕТ СН'!$F$6-'СЕТ СН'!$F$19</f>
        <v>2245.0765236499997</v>
      </c>
      <c r="N14" s="36">
        <f>SUMIFS(СВЦЭМ!$C$39:$C$782,СВЦЭМ!$A$39:$A$782,$A14,СВЦЭМ!$B$39:$B$782,N$11)+'СЕТ СН'!$F$9+СВЦЭМ!$D$10+'СЕТ СН'!$F$6-'СЕТ СН'!$F$19</f>
        <v>2268.4901125299998</v>
      </c>
      <c r="O14" s="36">
        <f>SUMIFS(СВЦЭМ!$C$39:$C$782,СВЦЭМ!$A$39:$A$782,$A14,СВЦЭМ!$B$39:$B$782,O$11)+'СЕТ СН'!$F$9+СВЦЭМ!$D$10+'СЕТ СН'!$F$6-'СЕТ СН'!$F$19</f>
        <v>2298.9793475999995</v>
      </c>
      <c r="P14" s="36">
        <f>SUMIFS(СВЦЭМ!$C$39:$C$782,СВЦЭМ!$A$39:$A$782,$A14,СВЦЭМ!$B$39:$B$782,P$11)+'СЕТ СН'!$F$9+СВЦЭМ!$D$10+'СЕТ СН'!$F$6-'СЕТ СН'!$F$19</f>
        <v>2307.9858680999996</v>
      </c>
      <c r="Q14" s="36">
        <f>SUMIFS(СВЦЭМ!$C$39:$C$782,СВЦЭМ!$A$39:$A$782,$A14,СВЦЭМ!$B$39:$B$782,Q$11)+'СЕТ СН'!$F$9+СВЦЭМ!$D$10+'СЕТ СН'!$F$6-'СЕТ СН'!$F$19</f>
        <v>2324.2070232999995</v>
      </c>
      <c r="R14" s="36">
        <f>SUMIFS(СВЦЭМ!$C$39:$C$782,СВЦЭМ!$A$39:$A$782,$A14,СВЦЭМ!$B$39:$B$782,R$11)+'СЕТ СН'!$F$9+СВЦЭМ!$D$10+'СЕТ СН'!$F$6-'СЕТ СН'!$F$19</f>
        <v>2321.0982256199995</v>
      </c>
      <c r="S14" s="36">
        <f>SUMIFS(СВЦЭМ!$C$39:$C$782,СВЦЭМ!$A$39:$A$782,$A14,СВЦЭМ!$B$39:$B$782,S$11)+'СЕТ СН'!$F$9+СВЦЭМ!$D$10+'СЕТ СН'!$F$6-'СЕТ СН'!$F$19</f>
        <v>2286.3223718999993</v>
      </c>
      <c r="T14" s="36">
        <f>SUMIFS(СВЦЭМ!$C$39:$C$782,СВЦЭМ!$A$39:$A$782,$A14,СВЦЭМ!$B$39:$B$782,T$11)+'СЕТ СН'!$F$9+СВЦЭМ!$D$10+'СЕТ СН'!$F$6-'СЕТ СН'!$F$19</f>
        <v>2255.06619843</v>
      </c>
      <c r="U14" s="36">
        <f>SUMIFS(СВЦЭМ!$C$39:$C$782,СВЦЭМ!$A$39:$A$782,$A14,СВЦЭМ!$B$39:$B$782,U$11)+'СЕТ СН'!$F$9+СВЦЭМ!$D$10+'СЕТ СН'!$F$6-'СЕТ СН'!$F$19</f>
        <v>2237.7335917899995</v>
      </c>
      <c r="V14" s="36">
        <f>SUMIFS(СВЦЭМ!$C$39:$C$782,СВЦЭМ!$A$39:$A$782,$A14,СВЦЭМ!$B$39:$B$782,V$11)+'СЕТ СН'!$F$9+СВЦЭМ!$D$10+'СЕТ СН'!$F$6-'СЕТ СН'!$F$19</f>
        <v>2201.9410931399998</v>
      </c>
      <c r="W14" s="36">
        <f>SUMIFS(СВЦЭМ!$C$39:$C$782,СВЦЭМ!$A$39:$A$782,$A14,СВЦЭМ!$B$39:$B$782,W$11)+'СЕТ СН'!$F$9+СВЦЭМ!$D$10+'СЕТ СН'!$F$6-'СЕТ СН'!$F$19</f>
        <v>2190.41539543</v>
      </c>
      <c r="X14" s="36">
        <f>SUMIFS(СВЦЭМ!$C$39:$C$782,СВЦЭМ!$A$39:$A$782,$A14,СВЦЭМ!$B$39:$B$782,X$11)+'СЕТ СН'!$F$9+СВЦЭМ!$D$10+'СЕТ СН'!$F$6-'СЕТ СН'!$F$19</f>
        <v>2244.2450812599996</v>
      </c>
      <c r="Y14" s="36">
        <f>SUMIFS(СВЦЭМ!$C$39:$C$782,СВЦЭМ!$A$39:$A$782,$A14,СВЦЭМ!$B$39:$B$782,Y$11)+'СЕТ СН'!$F$9+СВЦЭМ!$D$10+'СЕТ СН'!$F$6-'СЕТ СН'!$F$19</f>
        <v>2276.0479362399997</v>
      </c>
    </row>
    <row r="15" spans="1:27" ht="15.75" x14ac:dyDescent="0.2">
      <c r="A15" s="35">
        <f t="shared" si="0"/>
        <v>45020</v>
      </c>
      <c r="B15" s="36">
        <f>SUMIFS(СВЦЭМ!$C$39:$C$782,СВЦЭМ!$A$39:$A$782,$A15,СВЦЭМ!$B$39:$B$782,B$11)+'СЕТ СН'!$F$9+СВЦЭМ!$D$10+'СЕТ СН'!$F$6-'СЕТ СН'!$F$19</f>
        <v>2325.5378174699995</v>
      </c>
      <c r="C15" s="36">
        <f>SUMIFS(СВЦЭМ!$C$39:$C$782,СВЦЭМ!$A$39:$A$782,$A15,СВЦЭМ!$B$39:$B$782,C$11)+'СЕТ СН'!$F$9+СВЦЭМ!$D$10+'СЕТ СН'!$F$6-'СЕТ СН'!$F$19</f>
        <v>2390.6225065599997</v>
      </c>
      <c r="D15" s="36">
        <f>SUMIFS(СВЦЭМ!$C$39:$C$782,СВЦЭМ!$A$39:$A$782,$A15,СВЦЭМ!$B$39:$B$782,D$11)+'СЕТ СН'!$F$9+СВЦЭМ!$D$10+'СЕТ СН'!$F$6-'СЕТ СН'!$F$19</f>
        <v>2408.6901524499995</v>
      </c>
      <c r="E15" s="36">
        <f>SUMIFS(СВЦЭМ!$C$39:$C$782,СВЦЭМ!$A$39:$A$782,$A15,СВЦЭМ!$B$39:$B$782,E$11)+'СЕТ СН'!$F$9+СВЦЭМ!$D$10+'СЕТ СН'!$F$6-'СЕТ СН'!$F$19</f>
        <v>2433.9108297999996</v>
      </c>
      <c r="F15" s="36">
        <f>SUMIFS(СВЦЭМ!$C$39:$C$782,СВЦЭМ!$A$39:$A$782,$A15,СВЦЭМ!$B$39:$B$782,F$11)+'СЕТ СН'!$F$9+СВЦЭМ!$D$10+'СЕТ СН'!$F$6-'СЕТ СН'!$F$19</f>
        <v>2425.0761718499998</v>
      </c>
      <c r="G15" s="36">
        <f>SUMIFS(СВЦЭМ!$C$39:$C$782,СВЦЭМ!$A$39:$A$782,$A15,СВЦЭМ!$B$39:$B$782,G$11)+'СЕТ СН'!$F$9+СВЦЭМ!$D$10+'СЕТ СН'!$F$6-'СЕТ СН'!$F$19</f>
        <v>2364.8564404499998</v>
      </c>
      <c r="H15" s="36">
        <f>SUMIFS(СВЦЭМ!$C$39:$C$782,СВЦЭМ!$A$39:$A$782,$A15,СВЦЭМ!$B$39:$B$782,H$11)+'СЕТ СН'!$F$9+СВЦЭМ!$D$10+'СЕТ СН'!$F$6-'СЕТ СН'!$F$19</f>
        <v>2315.4367683099995</v>
      </c>
      <c r="I15" s="36">
        <f>SUMIFS(СВЦЭМ!$C$39:$C$782,СВЦЭМ!$A$39:$A$782,$A15,СВЦЭМ!$B$39:$B$782,I$11)+'СЕТ СН'!$F$9+СВЦЭМ!$D$10+'СЕТ СН'!$F$6-'СЕТ СН'!$F$19</f>
        <v>2253.7749906999998</v>
      </c>
      <c r="J15" s="36">
        <f>SUMIFS(СВЦЭМ!$C$39:$C$782,СВЦЭМ!$A$39:$A$782,$A15,СВЦЭМ!$B$39:$B$782,J$11)+'СЕТ СН'!$F$9+СВЦЭМ!$D$10+'СЕТ СН'!$F$6-'СЕТ СН'!$F$19</f>
        <v>2215.5557921999998</v>
      </c>
      <c r="K15" s="36">
        <f>SUMIFS(СВЦЭМ!$C$39:$C$782,СВЦЭМ!$A$39:$A$782,$A15,СВЦЭМ!$B$39:$B$782,K$11)+'СЕТ СН'!$F$9+СВЦЭМ!$D$10+'СЕТ СН'!$F$6-'СЕТ СН'!$F$19</f>
        <v>2189.3467651800001</v>
      </c>
      <c r="L15" s="36">
        <f>SUMIFS(СВЦЭМ!$C$39:$C$782,СВЦЭМ!$A$39:$A$782,$A15,СВЦЭМ!$B$39:$B$782,L$11)+'СЕТ СН'!$F$9+СВЦЭМ!$D$10+'СЕТ СН'!$F$6-'СЕТ СН'!$F$19</f>
        <v>2199.9952516100002</v>
      </c>
      <c r="M15" s="36">
        <f>SUMIFS(СВЦЭМ!$C$39:$C$782,СВЦЭМ!$A$39:$A$782,$A15,СВЦЭМ!$B$39:$B$782,M$11)+'СЕТ СН'!$F$9+СВЦЭМ!$D$10+'СЕТ СН'!$F$6-'СЕТ СН'!$F$19</f>
        <v>2213.7446600200001</v>
      </c>
      <c r="N15" s="36">
        <f>SUMIFS(СВЦЭМ!$C$39:$C$782,СВЦЭМ!$A$39:$A$782,$A15,СВЦЭМ!$B$39:$B$782,N$11)+'СЕТ СН'!$F$9+СВЦЭМ!$D$10+'СЕТ СН'!$F$6-'СЕТ СН'!$F$19</f>
        <v>2220.7586960499998</v>
      </c>
      <c r="O15" s="36">
        <f>SUMIFS(СВЦЭМ!$C$39:$C$782,СВЦЭМ!$A$39:$A$782,$A15,СВЦЭМ!$B$39:$B$782,O$11)+'СЕТ СН'!$F$9+СВЦЭМ!$D$10+'СЕТ СН'!$F$6-'СЕТ СН'!$F$19</f>
        <v>2257.7505757199997</v>
      </c>
      <c r="P15" s="36">
        <f>SUMIFS(СВЦЭМ!$C$39:$C$782,СВЦЭМ!$A$39:$A$782,$A15,СВЦЭМ!$B$39:$B$782,P$11)+'СЕТ СН'!$F$9+СВЦЭМ!$D$10+'СЕТ СН'!$F$6-'СЕТ СН'!$F$19</f>
        <v>2296.4025119799999</v>
      </c>
      <c r="Q15" s="36">
        <f>SUMIFS(СВЦЭМ!$C$39:$C$782,СВЦЭМ!$A$39:$A$782,$A15,СВЦЭМ!$B$39:$B$782,Q$11)+'СЕТ СН'!$F$9+СВЦЭМ!$D$10+'СЕТ СН'!$F$6-'СЕТ СН'!$F$19</f>
        <v>2316.2670859499995</v>
      </c>
      <c r="R15" s="36">
        <f>SUMIFS(СВЦЭМ!$C$39:$C$782,СВЦЭМ!$A$39:$A$782,$A15,СВЦЭМ!$B$39:$B$782,R$11)+'СЕТ СН'!$F$9+СВЦЭМ!$D$10+'СЕТ СН'!$F$6-'СЕТ СН'!$F$19</f>
        <v>2298.6442527699996</v>
      </c>
      <c r="S15" s="36">
        <f>SUMIFS(СВЦЭМ!$C$39:$C$782,СВЦЭМ!$A$39:$A$782,$A15,СВЦЭМ!$B$39:$B$782,S$11)+'СЕТ СН'!$F$9+СВЦЭМ!$D$10+'СЕТ СН'!$F$6-'СЕТ СН'!$F$19</f>
        <v>2271.18936945</v>
      </c>
      <c r="T15" s="36">
        <f>SUMIFS(СВЦЭМ!$C$39:$C$782,СВЦЭМ!$A$39:$A$782,$A15,СВЦЭМ!$B$39:$B$782,T$11)+'СЕТ СН'!$F$9+СВЦЭМ!$D$10+'СЕТ СН'!$F$6-'СЕТ СН'!$F$19</f>
        <v>2247.5322248299994</v>
      </c>
      <c r="U15" s="36">
        <f>SUMIFS(СВЦЭМ!$C$39:$C$782,СВЦЭМ!$A$39:$A$782,$A15,СВЦЭМ!$B$39:$B$782,U$11)+'СЕТ СН'!$F$9+СВЦЭМ!$D$10+'СЕТ СН'!$F$6-'СЕТ СН'!$F$19</f>
        <v>2197.9600522599999</v>
      </c>
      <c r="V15" s="36">
        <f>SUMIFS(СВЦЭМ!$C$39:$C$782,СВЦЭМ!$A$39:$A$782,$A15,СВЦЭМ!$B$39:$B$782,V$11)+'СЕТ СН'!$F$9+СВЦЭМ!$D$10+'СЕТ СН'!$F$6-'СЕТ СН'!$F$19</f>
        <v>2149.0240392400001</v>
      </c>
      <c r="W15" s="36">
        <f>SUMIFS(СВЦЭМ!$C$39:$C$782,СВЦЭМ!$A$39:$A$782,$A15,СВЦЭМ!$B$39:$B$782,W$11)+'СЕТ СН'!$F$9+СВЦЭМ!$D$10+'СЕТ СН'!$F$6-'СЕТ СН'!$F$19</f>
        <v>2145.5720525699999</v>
      </c>
      <c r="X15" s="36">
        <f>SUMIFS(СВЦЭМ!$C$39:$C$782,СВЦЭМ!$A$39:$A$782,$A15,СВЦЭМ!$B$39:$B$782,X$11)+'СЕТ СН'!$F$9+СВЦЭМ!$D$10+'СЕТ СН'!$F$6-'СЕТ СН'!$F$19</f>
        <v>2189.4680607099999</v>
      </c>
      <c r="Y15" s="36">
        <f>SUMIFS(СВЦЭМ!$C$39:$C$782,СВЦЭМ!$A$39:$A$782,$A15,СВЦЭМ!$B$39:$B$782,Y$11)+'СЕТ СН'!$F$9+СВЦЭМ!$D$10+'СЕТ СН'!$F$6-'СЕТ СН'!$F$19</f>
        <v>2264.8991129899996</v>
      </c>
    </row>
    <row r="16" spans="1:27" ht="15.75" x14ac:dyDescent="0.2">
      <c r="A16" s="35">
        <f t="shared" si="0"/>
        <v>45021</v>
      </c>
      <c r="B16" s="36">
        <f>SUMIFS(СВЦЭМ!$C$39:$C$782,СВЦЭМ!$A$39:$A$782,$A16,СВЦЭМ!$B$39:$B$782,B$11)+'СЕТ СН'!$F$9+СВЦЭМ!$D$10+'СЕТ СН'!$F$6-'СЕТ СН'!$F$19</f>
        <v>2196.3265974800001</v>
      </c>
      <c r="C16" s="36">
        <f>SUMIFS(СВЦЭМ!$C$39:$C$782,СВЦЭМ!$A$39:$A$782,$A16,СВЦЭМ!$B$39:$B$782,C$11)+'СЕТ СН'!$F$9+СВЦЭМ!$D$10+'СЕТ СН'!$F$6-'СЕТ СН'!$F$19</f>
        <v>2169.9663560099998</v>
      </c>
      <c r="D16" s="36">
        <f>SUMIFS(СВЦЭМ!$C$39:$C$782,СВЦЭМ!$A$39:$A$782,$A16,СВЦЭМ!$B$39:$B$782,D$11)+'СЕТ СН'!$F$9+СВЦЭМ!$D$10+'СЕТ СН'!$F$6-'СЕТ СН'!$F$19</f>
        <v>2213.9896476499998</v>
      </c>
      <c r="E16" s="36">
        <f>SUMIFS(СВЦЭМ!$C$39:$C$782,СВЦЭМ!$A$39:$A$782,$A16,СВЦЭМ!$B$39:$B$782,E$11)+'СЕТ СН'!$F$9+СВЦЭМ!$D$10+'СЕТ СН'!$F$6-'СЕТ СН'!$F$19</f>
        <v>2226.1902679899999</v>
      </c>
      <c r="F16" s="36">
        <f>SUMIFS(СВЦЭМ!$C$39:$C$782,СВЦЭМ!$A$39:$A$782,$A16,СВЦЭМ!$B$39:$B$782,F$11)+'СЕТ СН'!$F$9+СВЦЭМ!$D$10+'СЕТ СН'!$F$6-'СЕТ СН'!$F$19</f>
        <v>2233.3354832299997</v>
      </c>
      <c r="G16" s="36">
        <f>SUMIFS(СВЦЭМ!$C$39:$C$782,СВЦЭМ!$A$39:$A$782,$A16,СВЦЭМ!$B$39:$B$782,G$11)+'СЕТ СН'!$F$9+СВЦЭМ!$D$10+'СЕТ СН'!$F$6-'СЕТ СН'!$F$19</f>
        <v>2196.6370452199999</v>
      </c>
      <c r="H16" s="36">
        <f>SUMIFS(СВЦЭМ!$C$39:$C$782,СВЦЭМ!$A$39:$A$782,$A16,СВЦЭМ!$B$39:$B$782,H$11)+'СЕТ СН'!$F$9+СВЦЭМ!$D$10+'СЕТ СН'!$F$6-'СЕТ СН'!$F$19</f>
        <v>2136.6620884600002</v>
      </c>
      <c r="I16" s="36">
        <f>SUMIFS(СВЦЭМ!$C$39:$C$782,СВЦЭМ!$A$39:$A$782,$A16,СВЦЭМ!$B$39:$B$782,I$11)+'СЕТ СН'!$F$9+СВЦЭМ!$D$10+'СЕТ СН'!$F$6-'СЕТ СН'!$F$19</f>
        <v>2083.5717614999999</v>
      </c>
      <c r="J16" s="36">
        <f>SUMIFS(СВЦЭМ!$C$39:$C$782,СВЦЭМ!$A$39:$A$782,$A16,СВЦЭМ!$B$39:$B$782,J$11)+'СЕТ СН'!$F$9+СВЦЭМ!$D$10+'СЕТ СН'!$F$6-'СЕТ СН'!$F$19</f>
        <v>2060.3033709900001</v>
      </c>
      <c r="K16" s="36">
        <f>SUMIFS(СВЦЭМ!$C$39:$C$782,СВЦЭМ!$A$39:$A$782,$A16,СВЦЭМ!$B$39:$B$782,K$11)+'СЕТ СН'!$F$9+СВЦЭМ!$D$10+'СЕТ СН'!$F$6-'СЕТ СН'!$F$19</f>
        <v>2029.6105143</v>
      </c>
      <c r="L16" s="36">
        <f>SUMIFS(СВЦЭМ!$C$39:$C$782,СВЦЭМ!$A$39:$A$782,$A16,СВЦЭМ!$B$39:$B$782,L$11)+'СЕТ СН'!$F$9+СВЦЭМ!$D$10+'СЕТ СН'!$F$6-'СЕТ СН'!$F$19</f>
        <v>1982.22169532</v>
      </c>
      <c r="M16" s="36">
        <f>SUMIFS(СВЦЭМ!$C$39:$C$782,СВЦЭМ!$A$39:$A$782,$A16,СВЦЭМ!$B$39:$B$782,M$11)+'СЕТ СН'!$F$9+СВЦЭМ!$D$10+'СЕТ СН'!$F$6-'СЕТ СН'!$F$19</f>
        <v>2052.2088743200002</v>
      </c>
      <c r="N16" s="36">
        <f>SUMIFS(СВЦЭМ!$C$39:$C$782,СВЦЭМ!$A$39:$A$782,$A16,СВЦЭМ!$B$39:$B$782,N$11)+'СЕТ СН'!$F$9+СВЦЭМ!$D$10+'СЕТ СН'!$F$6-'СЕТ СН'!$F$19</f>
        <v>2078.1434172600002</v>
      </c>
      <c r="O16" s="36">
        <f>SUMIFS(СВЦЭМ!$C$39:$C$782,СВЦЭМ!$A$39:$A$782,$A16,СВЦЭМ!$B$39:$B$782,O$11)+'СЕТ СН'!$F$9+СВЦЭМ!$D$10+'СЕТ СН'!$F$6-'СЕТ СН'!$F$19</f>
        <v>2098.3448610099999</v>
      </c>
      <c r="P16" s="36">
        <f>SUMIFS(СВЦЭМ!$C$39:$C$782,СВЦЭМ!$A$39:$A$782,$A16,СВЦЭМ!$B$39:$B$782,P$11)+'СЕТ СН'!$F$9+СВЦЭМ!$D$10+'СЕТ СН'!$F$6-'СЕТ СН'!$F$19</f>
        <v>2123.8540401199998</v>
      </c>
      <c r="Q16" s="36">
        <f>SUMIFS(СВЦЭМ!$C$39:$C$782,СВЦЭМ!$A$39:$A$782,$A16,СВЦЭМ!$B$39:$B$782,Q$11)+'СЕТ СН'!$F$9+СВЦЭМ!$D$10+'СЕТ СН'!$F$6-'СЕТ СН'!$F$19</f>
        <v>2127.6785715199999</v>
      </c>
      <c r="R16" s="36">
        <f>SUMIFS(СВЦЭМ!$C$39:$C$782,СВЦЭМ!$A$39:$A$782,$A16,СВЦЭМ!$B$39:$B$782,R$11)+'СЕТ СН'!$F$9+СВЦЭМ!$D$10+'СЕТ СН'!$F$6-'СЕТ СН'!$F$19</f>
        <v>2118.64240995</v>
      </c>
      <c r="S16" s="36">
        <f>SUMIFS(СВЦЭМ!$C$39:$C$782,СВЦЭМ!$A$39:$A$782,$A16,СВЦЭМ!$B$39:$B$782,S$11)+'СЕТ СН'!$F$9+СВЦЭМ!$D$10+'СЕТ СН'!$F$6-'СЕТ СН'!$F$19</f>
        <v>2109.1828439400001</v>
      </c>
      <c r="T16" s="36">
        <f>SUMIFS(СВЦЭМ!$C$39:$C$782,СВЦЭМ!$A$39:$A$782,$A16,СВЦЭМ!$B$39:$B$782,T$11)+'СЕТ СН'!$F$9+СВЦЭМ!$D$10+'СЕТ СН'!$F$6-'СЕТ СН'!$F$19</f>
        <v>2067.1473657699999</v>
      </c>
      <c r="U16" s="36">
        <f>SUMIFS(СВЦЭМ!$C$39:$C$782,СВЦЭМ!$A$39:$A$782,$A16,СВЦЭМ!$B$39:$B$782,U$11)+'СЕТ СН'!$F$9+СВЦЭМ!$D$10+'СЕТ СН'!$F$6-'СЕТ СН'!$F$19</f>
        <v>2030.2300973000001</v>
      </c>
      <c r="V16" s="36">
        <f>SUMIFS(СВЦЭМ!$C$39:$C$782,СВЦЭМ!$A$39:$A$782,$A16,СВЦЭМ!$B$39:$B$782,V$11)+'СЕТ СН'!$F$9+СВЦЭМ!$D$10+'СЕТ СН'!$F$6-'СЕТ СН'!$F$19</f>
        <v>1984.66081614</v>
      </c>
      <c r="W16" s="36">
        <f>SUMIFS(СВЦЭМ!$C$39:$C$782,СВЦЭМ!$A$39:$A$782,$A16,СВЦЭМ!$B$39:$B$782,W$11)+'СЕТ СН'!$F$9+СВЦЭМ!$D$10+'СЕТ СН'!$F$6-'СЕТ СН'!$F$19</f>
        <v>1987.1985114499998</v>
      </c>
      <c r="X16" s="36">
        <f>SUMIFS(СВЦЭМ!$C$39:$C$782,СВЦЭМ!$A$39:$A$782,$A16,СВЦЭМ!$B$39:$B$782,X$11)+'СЕТ СН'!$F$9+СВЦЭМ!$D$10+'СЕТ СН'!$F$6-'СЕТ СН'!$F$19</f>
        <v>2036.94502242</v>
      </c>
      <c r="Y16" s="36">
        <f>SUMIFS(СВЦЭМ!$C$39:$C$782,СВЦЭМ!$A$39:$A$782,$A16,СВЦЭМ!$B$39:$B$782,Y$11)+'СЕТ СН'!$F$9+СВЦЭМ!$D$10+'СЕТ СН'!$F$6-'СЕТ СН'!$F$19</f>
        <v>2058.5280241300002</v>
      </c>
    </row>
    <row r="17" spans="1:25" ht="15.75" x14ac:dyDescent="0.2">
      <c r="A17" s="35">
        <f t="shared" si="0"/>
        <v>45022</v>
      </c>
      <c r="B17" s="36">
        <f>SUMIFS(СВЦЭМ!$C$39:$C$782,СВЦЭМ!$A$39:$A$782,$A17,СВЦЭМ!$B$39:$B$782,B$11)+'СЕТ СН'!$F$9+СВЦЭМ!$D$10+'СЕТ СН'!$F$6-'СЕТ СН'!$F$19</f>
        <v>2133.7959455499999</v>
      </c>
      <c r="C17" s="36">
        <f>SUMIFS(СВЦЭМ!$C$39:$C$782,СВЦЭМ!$A$39:$A$782,$A17,СВЦЭМ!$B$39:$B$782,C$11)+'СЕТ СН'!$F$9+СВЦЭМ!$D$10+'СЕТ СН'!$F$6-'СЕТ СН'!$F$19</f>
        <v>2186.5800226900001</v>
      </c>
      <c r="D17" s="36">
        <f>SUMIFS(СВЦЭМ!$C$39:$C$782,СВЦЭМ!$A$39:$A$782,$A17,СВЦЭМ!$B$39:$B$782,D$11)+'СЕТ СН'!$F$9+СВЦЭМ!$D$10+'СЕТ СН'!$F$6-'СЕТ СН'!$F$19</f>
        <v>2216.4851090699999</v>
      </c>
      <c r="E17" s="36">
        <f>SUMIFS(СВЦЭМ!$C$39:$C$782,СВЦЭМ!$A$39:$A$782,$A17,СВЦЭМ!$B$39:$B$782,E$11)+'СЕТ СН'!$F$9+СВЦЭМ!$D$10+'СЕТ СН'!$F$6-'СЕТ СН'!$F$19</f>
        <v>2231.53239966</v>
      </c>
      <c r="F17" s="36">
        <f>SUMIFS(СВЦЭМ!$C$39:$C$782,СВЦЭМ!$A$39:$A$782,$A17,СВЦЭМ!$B$39:$B$782,F$11)+'СЕТ СН'!$F$9+СВЦЭМ!$D$10+'СЕТ СН'!$F$6-'СЕТ СН'!$F$19</f>
        <v>2233.1604248099998</v>
      </c>
      <c r="G17" s="36">
        <f>SUMIFS(СВЦЭМ!$C$39:$C$782,СВЦЭМ!$A$39:$A$782,$A17,СВЦЭМ!$B$39:$B$782,G$11)+'СЕТ СН'!$F$9+СВЦЭМ!$D$10+'СЕТ СН'!$F$6-'СЕТ СН'!$F$19</f>
        <v>2216.3640478000002</v>
      </c>
      <c r="H17" s="36">
        <f>SUMIFS(СВЦЭМ!$C$39:$C$782,СВЦЭМ!$A$39:$A$782,$A17,СВЦЭМ!$B$39:$B$782,H$11)+'СЕТ СН'!$F$9+СВЦЭМ!$D$10+'СЕТ СН'!$F$6-'СЕТ СН'!$F$19</f>
        <v>2144.1359278499999</v>
      </c>
      <c r="I17" s="36">
        <f>SUMIFS(СВЦЭМ!$C$39:$C$782,СВЦЭМ!$A$39:$A$782,$A17,СВЦЭМ!$B$39:$B$782,I$11)+'СЕТ СН'!$F$9+СВЦЭМ!$D$10+'СЕТ СН'!$F$6-'СЕТ СН'!$F$19</f>
        <v>2073.38949224</v>
      </c>
      <c r="J17" s="36">
        <f>SUMIFS(СВЦЭМ!$C$39:$C$782,СВЦЭМ!$A$39:$A$782,$A17,СВЦЭМ!$B$39:$B$782,J$11)+'СЕТ СН'!$F$9+СВЦЭМ!$D$10+'СЕТ СН'!$F$6-'СЕТ СН'!$F$19</f>
        <v>2048.66349184</v>
      </c>
      <c r="K17" s="36">
        <f>SUMIFS(СВЦЭМ!$C$39:$C$782,СВЦЭМ!$A$39:$A$782,$A17,СВЦЭМ!$B$39:$B$782,K$11)+'СЕТ СН'!$F$9+СВЦЭМ!$D$10+'СЕТ СН'!$F$6-'СЕТ СН'!$F$19</f>
        <v>2046.13569297</v>
      </c>
      <c r="L17" s="36">
        <f>SUMIFS(СВЦЭМ!$C$39:$C$782,СВЦЭМ!$A$39:$A$782,$A17,СВЦЭМ!$B$39:$B$782,L$11)+'СЕТ СН'!$F$9+СВЦЭМ!$D$10+'СЕТ СН'!$F$6-'СЕТ СН'!$F$19</f>
        <v>2052.2855569399999</v>
      </c>
      <c r="M17" s="36">
        <f>SUMIFS(СВЦЭМ!$C$39:$C$782,СВЦЭМ!$A$39:$A$782,$A17,СВЦЭМ!$B$39:$B$782,M$11)+'СЕТ СН'!$F$9+СВЦЭМ!$D$10+'СЕТ СН'!$F$6-'СЕТ СН'!$F$19</f>
        <v>2084.0492668800002</v>
      </c>
      <c r="N17" s="36">
        <f>SUMIFS(СВЦЭМ!$C$39:$C$782,СВЦЭМ!$A$39:$A$782,$A17,СВЦЭМ!$B$39:$B$782,N$11)+'СЕТ СН'!$F$9+СВЦЭМ!$D$10+'СЕТ СН'!$F$6-'СЕТ СН'!$F$19</f>
        <v>2083.6264673700002</v>
      </c>
      <c r="O17" s="36">
        <f>SUMIFS(СВЦЭМ!$C$39:$C$782,СВЦЭМ!$A$39:$A$782,$A17,СВЦЭМ!$B$39:$B$782,O$11)+'СЕТ СН'!$F$9+СВЦЭМ!$D$10+'СЕТ СН'!$F$6-'СЕТ СН'!$F$19</f>
        <v>2103.0348344700001</v>
      </c>
      <c r="P17" s="36">
        <f>SUMIFS(СВЦЭМ!$C$39:$C$782,СВЦЭМ!$A$39:$A$782,$A17,СВЦЭМ!$B$39:$B$782,P$11)+'СЕТ СН'!$F$9+СВЦЭМ!$D$10+'СЕТ СН'!$F$6-'СЕТ СН'!$F$19</f>
        <v>2126.3931901699998</v>
      </c>
      <c r="Q17" s="36">
        <f>SUMIFS(СВЦЭМ!$C$39:$C$782,СВЦЭМ!$A$39:$A$782,$A17,СВЦЭМ!$B$39:$B$782,Q$11)+'СЕТ СН'!$F$9+СВЦЭМ!$D$10+'СЕТ СН'!$F$6-'СЕТ СН'!$F$19</f>
        <v>2132.6088656900001</v>
      </c>
      <c r="R17" s="36">
        <f>SUMIFS(СВЦЭМ!$C$39:$C$782,СВЦЭМ!$A$39:$A$782,$A17,СВЦЭМ!$B$39:$B$782,R$11)+'СЕТ СН'!$F$9+СВЦЭМ!$D$10+'СЕТ СН'!$F$6-'СЕТ СН'!$F$19</f>
        <v>2121.1711212</v>
      </c>
      <c r="S17" s="36">
        <f>SUMIFS(СВЦЭМ!$C$39:$C$782,СВЦЭМ!$A$39:$A$782,$A17,СВЦЭМ!$B$39:$B$782,S$11)+'СЕТ СН'!$F$9+СВЦЭМ!$D$10+'СЕТ СН'!$F$6-'СЕТ СН'!$F$19</f>
        <v>2103.0406126500002</v>
      </c>
      <c r="T17" s="36">
        <f>SUMIFS(СВЦЭМ!$C$39:$C$782,СВЦЭМ!$A$39:$A$782,$A17,СВЦЭМ!$B$39:$B$782,T$11)+'СЕТ СН'!$F$9+СВЦЭМ!$D$10+'СЕТ СН'!$F$6-'СЕТ СН'!$F$19</f>
        <v>2066.4496742599999</v>
      </c>
      <c r="U17" s="36">
        <f>SUMIFS(СВЦЭМ!$C$39:$C$782,СВЦЭМ!$A$39:$A$782,$A17,СВЦЭМ!$B$39:$B$782,U$11)+'СЕТ СН'!$F$9+СВЦЭМ!$D$10+'СЕТ СН'!$F$6-'СЕТ СН'!$F$19</f>
        <v>2044.7752374800002</v>
      </c>
      <c r="V17" s="36">
        <f>SUMIFS(СВЦЭМ!$C$39:$C$782,СВЦЭМ!$A$39:$A$782,$A17,СВЦЭМ!$B$39:$B$782,V$11)+'СЕТ СН'!$F$9+СВЦЭМ!$D$10+'СЕТ СН'!$F$6-'СЕТ СН'!$F$19</f>
        <v>2018.9491073700001</v>
      </c>
      <c r="W17" s="36">
        <f>SUMIFS(СВЦЭМ!$C$39:$C$782,СВЦЭМ!$A$39:$A$782,$A17,СВЦЭМ!$B$39:$B$782,W$11)+'СЕТ СН'!$F$9+СВЦЭМ!$D$10+'СЕТ СН'!$F$6-'СЕТ СН'!$F$19</f>
        <v>2022.7511043499999</v>
      </c>
      <c r="X17" s="36">
        <f>SUMIFS(СВЦЭМ!$C$39:$C$782,СВЦЭМ!$A$39:$A$782,$A17,СВЦЭМ!$B$39:$B$782,X$11)+'СЕТ СН'!$F$9+СВЦЭМ!$D$10+'СЕТ СН'!$F$6-'СЕТ СН'!$F$19</f>
        <v>2068.3909149999999</v>
      </c>
      <c r="Y17" s="36">
        <f>SUMIFS(СВЦЭМ!$C$39:$C$782,СВЦЭМ!$A$39:$A$782,$A17,СВЦЭМ!$B$39:$B$782,Y$11)+'СЕТ СН'!$F$9+СВЦЭМ!$D$10+'СЕТ СН'!$F$6-'СЕТ СН'!$F$19</f>
        <v>2135.2155828800001</v>
      </c>
    </row>
    <row r="18" spans="1:25" ht="15.75" x14ac:dyDescent="0.2">
      <c r="A18" s="35">
        <f t="shared" si="0"/>
        <v>45023</v>
      </c>
      <c r="B18" s="36">
        <f>SUMIFS(СВЦЭМ!$C$39:$C$782,СВЦЭМ!$A$39:$A$782,$A18,СВЦЭМ!$B$39:$B$782,B$11)+'СЕТ СН'!$F$9+СВЦЭМ!$D$10+'СЕТ СН'!$F$6-'СЕТ СН'!$F$19</f>
        <v>2090.7184895400001</v>
      </c>
      <c r="C18" s="36">
        <f>SUMIFS(СВЦЭМ!$C$39:$C$782,СВЦЭМ!$A$39:$A$782,$A18,СВЦЭМ!$B$39:$B$782,C$11)+'СЕТ СН'!$F$9+СВЦЭМ!$D$10+'СЕТ СН'!$F$6-'СЕТ СН'!$F$19</f>
        <v>2165.7911217800001</v>
      </c>
      <c r="D18" s="36">
        <f>SUMIFS(СВЦЭМ!$C$39:$C$782,СВЦЭМ!$A$39:$A$782,$A18,СВЦЭМ!$B$39:$B$782,D$11)+'СЕТ СН'!$F$9+СВЦЭМ!$D$10+'СЕТ СН'!$F$6-'СЕТ СН'!$F$19</f>
        <v>2163.1901843700002</v>
      </c>
      <c r="E18" s="36">
        <f>SUMIFS(СВЦЭМ!$C$39:$C$782,СВЦЭМ!$A$39:$A$782,$A18,СВЦЭМ!$B$39:$B$782,E$11)+'СЕТ СН'!$F$9+СВЦЭМ!$D$10+'СЕТ СН'!$F$6-'СЕТ СН'!$F$19</f>
        <v>2130.1021371000002</v>
      </c>
      <c r="F18" s="36">
        <f>SUMIFS(СВЦЭМ!$C$39:$C$782,СВЦЭМ!$A$39:$A$782,$A18,СВЦЭМ!$B$39:$B$782,F$11)+'СЕТ СН'!$F$9+СВЦЭМ!$D$10+'СЕТ СН'!$F$6-'СЕТ СН'!$F$19</f>
        <v>2179.6983872699998</v>
      </c>
      <c r="G18" s="36">
        <f>SUMIFS(СВЦЭМ!$C$39:$C$782,СВЦЭМ!$A$39:$A$782,$A18,СВЦЭМ!$B$39:$B$782,G$11)+'СЕТ СН'!$F$9+СВЦЭМ!$D$10+'СЕТ СН'!$F$6-'СЕТ СН'!$F$19</f>
        <v>2163.2355252399998</v>
      </c>
      <c r="H18" s="36">
        <f>SUMIFS(СВЦЭМ!$C$39:$C$782,СВЦЭМ!$A$39:$A$782,$A18,СВЦЭМ!$B$39:$B$782,H$11)+'СЕТ СН'!$F$9+СВЦЭМ!$D$10+'СЕТ СН'!$F$6-'СЕТ СН'!$F$19</f>
        <v>2142.5881683600001</v>
      </c>
      <c r="I18" s="36">
        <f>SUMIFS(СВЦЭМ!$C$39:$C$782,СВЦЭМ!$A$39:$A$782,$A18,СВЦЭМ!$B$39:$B$782,I$11)+'СЕТ СН'!$F$9+СВЦЭМ!$D$10+'СЕТ СН'!$F$6-'СЕТ СН'!$F$19</f>
        <v>2030.7355690999998</v>
      </c>
      <c r="J18" s="36">
        <f>SUMIFS(СВЦЭМ!$C$39:$C$782,СВЦЭМ!$A$39:$A$782,$A18,СВЦЭМ!$B$39:$B$782,J$11)+'СЕТ СН'!$F$9+СВЦЭМ!$D$10+'СЕТ СН'!$F$6-'СЕТ СН'!$F$19</f>
        <v>1998.5792371000002</v>
      </c>
      <c r="K18" s="36">
        <f>SUMIFS(СВЦЭМ!$C$39:$C$782,СВЦЭМ!$A$39:$A$782,$A18,СВЦЭМ!$B$39:$B$782,K$11)+'СЕТ СН'!$F$9+СВЦЭМ!$D$10+'СЕТ СН'!$F$6-'СЕТ СН'!$F$19</f>
        <v>2004.88111497</v>
      </c>
      <c r="L18" s="36">
        <f>SUMIFS(СВЦЭМ!$C$39:$C$782,СВЦЭМ!$A$39:$A$782,$A18,СВЦЭМ!$B$39:$B$782,L$11)+'СЕТ СН'!$F$9+СВЦЭМ!$D$10+'СЕТ СН'!$F$6-'СЕТ СН'!$F$19</f>
        <v>2000.7004449699998</v>
      </c>
      <c r="M18" s="36">
        <f>SUMIFS(СВЦЭМ!$C$39:$C$782,СВЦЭМ!$A$39:$A$782,$A18,СВЦЭМ!$B$39:$B$782,M$11)+'СЕТ СН'!$F$9+СВЦЭМ!$D$10+'СЕТ СН'!$F$6-'СЕТ СН'!$F$19</f>
        <v>2043.20274999</v>
      </c>
      <c r="N18" s="36">
        <f>SUMIFS(СВЦЭМ!$C$39:$C$782,СВЦЭМ!$A$39:$A$782,$A18,СВЦЭМ!$B$39:$B$782,N$11)+'СЕТ СН'!$F$9+СВЦЭМ!$D$10+'СЕТ СН'!$F$6-'СЕТ СН'!$F$19</f>
        <v>2048.6890500300001</v>
      </c>
      <c r="O18" s="36">
        <f>SUMIFS(СВЦЭМ!$C$39:$C$782,СВЦЭМ!$A$39:$A$782,$A18,СВЦЭМ!$B$39:$B$782,O$11)+'СЕТ СН'!$F$9+СВЦЭМ!$D$10+'СЕТ СН'!$F$6-'СЕТ СН'!$F$19</f>
        <v>2077.1889657000002</v>
      </c>
      <c r="P18" s="36">
        <f>SUMIFS(СВЦЭМ!$C$39:$C$782,СВЦЭМ!$A$39:$A$782,$A18,СВЦЭМ!$B$39:$B$782,P$11)+'СЕТ СН'!$F$9+СВЦЭМ!$D$10+'СЕТ СН'!$F$6-'СЕТ СН'!$F$19</f>
        <v>2094.13804695</v>
      </c>
      <c r="Q18" s="36">
        <f>SUMIFS(СВЦЭМ!$C$39:$C$782,СВЦЭМ!$A$39:$A$782,$A18,СВЦЭМ!$B$39:$B$782,Q$11)+'СЕТ СН'!$F$9+СВЦЭМ!$D$10+'СЕТ СН'!$F$6-'СЕТ СН'!$F$19</f>
        <v>2055.7329354600001</v>
      </c>
      <c r="R18" s="36">
        <f>SUMIFS(СВЦЭМ!$C$39:$C$782,СВЦЭМ!$A$39:$A$782,$A18,СВЦЭМ!$B$39:$B$782,R$11)+'СЕТ СН'!$F$9+СВЦЭМ!$D$10+'СЕТ СН'!$F$6-'СЕТ СН'!$F$19</f>
        <v>2042.3378765299999</v>
      </c>
      <c r="S18" s="36">
        <f>SUMIFS(СВЦЭМ!$C$39:$C$782,СВЦЭМ!$A$39:$A$782,$A18,СВЦЭМ!$B$39:$B$782,S$11)+'СЕТ СН'!$F$9+СВЦЭМ!$D$10+'СЕТ СН'!$F$6-'СЕТ СН'!$F$19</f>
        <v>2019.0675488299999</v>
      </c>
      <c r="T18" s="36">
        <f>SUMIFS(СВЦЭМ!$C$39:$C$782,СВЦЭМ!$A$39:$A$782,$A18,СВЦЭМ!$B$39:$B$782,T$11)+'СЕТ СН'!$F$9+СВЦЭМ!$D$10+'СЕТ СН'!$F$6-'СЕТ СН'!$F$19</f>
        <v>1973.2911267300001</v>
      </c>
      <c r="U18" s="36">
        <f>SUMIFS(СВЦЭМ!$C$39:$C$782,СВЦЭМ!$A$39:$A$782,$A18,СВЦЭМ!$B$39:$B$782,U$11)+'СЕТ СН'!$F$9+СВЦЭМ!$D$10+'СЕТ СН'!$F$6-'СЕТ СН'!$F$19</f>
        <v>1937.3505561000002</v>
      </c>
      <c r="V18" s="36">
        <f>SUMIFS(СВЦЭМ!$C$39:$C$782,СВЦЭМ!$A$39:$A$782,$A18,СВЦЭМ!$B$39:$B$782,V$11)+'СЕТ СН'!$F$9+СВЦЭМ!$D$10+'СЕТ СН'!$F$6-'СЕТ СН'!$F$19</f>
        <v>1936.39054317</v>
      </c>
      <c r="W18" s="36">
        <f>SUMIFS(СВЦЭМ!$C$39:$C$782,СВЦЭМ!$A$39:$A$782,$A18,СВЦЭМ!$B$39:$B$782,W$11)+'СЕТ СН'!$F$9+СВЦЭМ!$D$10+'СЕТ СН'!$F$6-'СЕТ СН'!$F$19</f>
        <v>1958.0786915899998</v>
      </c>
      <c r="X18" s="36">
        <f>SUMIFS(СВЦЭМ!$C$39:$C$782,СВЦЭМ!$A$39:$A$782,$A18,СВЦЭМ!$B$39:$B$782,X$11)+'СЕТ СН'!$F$9+СВЦЭМ!$D$10+'СЕТ СН'!$F$6-'СЕТ СН'!$F$19</f>
        <v>2007.2113671400002</v>
      </c>
      <c r="Y18" s="36">
        <f>SUMIFS(СВЦЭМ!$C$39:$C$782,СВЦЭМ!$A$39:$A$782,$A18,СВЦЭМ!$B$39:$B$782,Y$11)+'СЕТ СН'!$F$9+СВЦЭМ!$D$10+'СЕТ СН'!$F$6-'СЕТ СН'!$F$19</f>
        <v>2031.6375526500001</v>
      </c>
    </row>
    <row r="19" spans="1:25" ht="15.75" x14ac:dyDescent="0.2">
      <c r="A19" s="35">
        <f t="shared" si="0"/>
        <v>45024</v>
      </c>
      <c r="B19" s="36">
        <f>SUMIFS(СВЦЭМ!$C$39:$C$782,СВЦЭМ!$A$39:$A$782,$A19,СВЦЭМ!$B$39:$B$782,B$11)+'СЕТ СН'!$F$9+СВЦЭМ!$D$10+'СЕТ СН'!$F$6-'СЕТ СН'!$F$19</f>
        <v>2134.8738437299999</v>
      </c>
      <c r="C19" s="36">
        <f>SUMIFS(СВЦЭМ!$C$39:$C$782,СВЦЭМ!$A$39:$A$782,$A19,СВЦЭМ!$B$39:$B$782,C$11)+'СЕТ СН'!$F$9+СВЦЭМ!$D$10+'СЕТ СН'!$F$6-'СЕТ СН'!$F$19</f>
        <v>2135.3276071199998</v>
      </c>
      <c r="D19" s="36">
        <f>SUMIFS(СВЦЭМ!$C$39:$C$782,СВЦЭМ!$A$39:$A$782,$A19,СВЦЭМ!$B$39:$B$782,D$11)+'СЕТ СН'!$F$9+СВЦЭМ!$D$10+'СЕТ СН'!$F$6-'СЕТ СН'!$F$19</f>
        <v>2190.5610289800002</v>
      </c>
      <c r="E19" s="36">
        <f>SUMIFS(СВЦЭМ!$C$39:$C$782,СВЦЭМ!$A$39:$A$782,$A19,СВЦЭМ!$B$39:$B$782,E$11)+'СЕТ СН'!$F$9+СВЦЭМ!$D$10+'СЕТ СН'!$F$6-'СЕТ СН'!$F$19</f>
        <v>2191.4818218800001</v>
      </c>
      <c r="F19" s="36">
        <f>SUMIFS(СВЦЭМ!$C$39:$C$782,СВЦЭМ!$A$39:$A$782,$A19,СВЦЭМ!$B$39:$B$782,F$11)+'СЕТ СН'!$F$9+СВЦЭМ!$D$10+'СЕТ СН'!$F$6-'СЕТ СН'!$F$19</f>
        <v>2179.0618545399998</v>
      </c>
      <c r="G19" s="36">
        <f>SUMIFS(СВЦЭМ!$C$39:$C$782,СВЦЭМ!$A$39:$A$782,$A19,СВЦЭМ!$B$39:$B$782,G$11)+'СЕТ СН'!$F$9+СВЦЭМ!$D$10+'СЕТ СН'!$F$6-'СЕТ СН'!$F$19</f>
        <v>2170.3654951200001</v>
      </c>
      <c r="H19" s="36">
        <f>SUMIFS(СВЦЭМ!$C$39:$C$782,СВЦЭМ!$A$39:$A$782,$A19,СВЦЭМ!$B$39:$B$782,H$11)+'СЕТ СН'!$F$9+СВЦЭМ!$D$10+'СЕТ СН'!$F$6-'СЕТ СН'!$F$19</f>
        <v>2178.4347555700001</v>
      </c>
      <c r="I19" s="36">
        <f>SUMIFS(СВЦЭМ!$C$39:$C$782,СВЦЭМ!$A$39:$A$782,$A19,СВЦЭМ!$B$39:$B$782,I$11)+'СЕТ СН'!$F$9+СВЦЭМ!$D$10+'СЕТ СН'!$F$6-'СЕТ СН'!$F$19</f>
        <v>2097.6824386500002</v>
      </c>
      <c r="J19" s="36">
        <f>SUMIFS(СВЦЭМ!$C$39:$C$782,СВЦЭМ!$A$39:$A$782,$A19,СВЦЭМ!$B$39:$B$782,J$11)+'СЕТ СН'!$F$9+СВЦЭМ!$D$10+'СЕТ СН'!$F$6-'СЕТ СН'!$F$19</f>
        <v>2041.3211717099998</v>
      </c>
      <c r="K19" s="36">
        <f>SUMIFS(СВЦЭМ!$C$39:$C$782,СВЦЭМ!$A$39:$A$782,$A19,СВЦЭМ!$B$39:$B$782,K$11)+'СЕТ СН'!$F$9+СВЦЭМ!$D$10+'СЕТ СН'!$F$6-'СЕТ СН'!$F$19</f>
        <v>1983.06297993</v>
      </c>
      <c r="L19" s="36">
        <f>SUMIFS(СВЦЭМ!$C$39:$C$782,СВЦЭМ!$A$39:$A$782,$A19,СВЦЭМ!$B$39:$B$782,L$11)+'СЕТ СН'!$F$9+СВЦЭМ!$D$10+'СЕТ СН'!$F$6-'СЕТ СН'!$F$19</f>
        <v>1961.6913393599998</v>
      </c>
      <c r="M19" s="36">
        <f>SUMIFS(СВЦЭМ!$C$39:$C$782,СВЦЭМ!$A$39:$A$782,$A19,СВЦЭМ!$B$39:$B$782,M$11)+'СЕТ СН'!$F$9+СВЦЭМ!$D$10+'СЕТ СН'!$F$6-'СЕТ СН'!$F$19</f>
        <v>1969.3230801599998</v>
      </c>
      <c r="N19" s="36">
        <f>SUMIFS(СВЦЭМ!$C$39:$C$782,СВЦЭМ!$A$39:$A$782,$A19,СВЦЭМ!$B$39:$B$782,N$11)+'СЕТ СН'!$F$9+СВЦЭМ!$D$10+'СЕТ СН'!$F$6-'СЕТ СН'!$F$19</f>
        <v>2011.76568765</v>
      </c>
      <c r="O19" s="36">
        <f>SUMIFS(СВЦЭМ!$C$39:$C$782,СВЦЭМ!$A$39:$A$782,$A19,СВЦЭМ!$B$39:$B$782,O$11)+'СЕТ СН'!$F$9+СВЦЭМ!$D$10+'СЕТ СН'!$F$6-'СЕТ СН'!$F$19</f>
        <v>2029.9387138000002</v>
      </c>
      <c r="P19" s="36">
        <f>SUMIFS(СВЦЭМ!$C$39:$C$782,СВЦЭМ!$A$39:$A$782,$A19,СВЦЭМ!$B$39:$B$782,P$11)+'СЕТ СН'!$F$9+СВЦЭМ!$D$10+'СЕТ СН'!$F$6-'СЕТ СН'!$F$19</f>
        <v>2053.44074826</v>
      </c>
      <c r="Q19" s="36">
        <f>SUMIFS(СВЦЭМ!$C$39:$C$782,СВЦЭМ!$A$39:$A$782,$A19,СВЦЭМ!$B$39:$B$782,Q$11)+'СЕТ СН'!$F$9+СВЦЭМ!$D$10+'СЕТ СН'!$F$6-'СЕТ СН'!$F$19</f>
        <v>2068.3722269599998</v>
      </c>
      <c r="R19" s="36">
        <f>SUMIFS(СВЦЭМ!$C$39:$C$782,СВЦЭМ!$A$39:$A$782,$A19,СВЦЭМ!$B$39:$B$782,R$11)+'СЕТ СН'!$F$9+СВЦЭМ!$D$10+'СЕТ СН'!$F$6-'СЕТ СН'!$F$19</f>
        <v>2073.85873047</v>
      </c>
      <c r="S19" s="36">
        <f>SUMIFS(СВЦЭМ!$C$39:$C$782,СВЦЭМ!$A$39:$A$782,$A19,СВЦЭМ!$B$39:$B$782,S$11)+'СЕТ СН'!$F$9+СВЦЭМ!$D$10+'СЕТ СН'!$F$6-'СЕТ СН'!$F$19</f>
        <v>2063.8783691499998</v>
      </c>
      <c r="T19" s="36">
        <f>SUMIFS(СВЦЭМ!$C$39:$C$782,СВЦЭМ!$A$39:$A$782,$A19,СВЦЭМ!$B$39:$B$782,T$11)+'СЕТ СН'!$F$9+СВЦЭМ!$D$10+'СЕТ СН'!$F$6-'СЕТ СН'!$F$19</f>
        <v>2034.1597829299999</v>
      </c>
      <c r="U19" s="36">
        <f>SUMIFS(СВЦЭМ!$C$39:$C$782,СВЦЭМ!$A$39:$A$782,$A19,СВЦЭМ!$B$39:$B$782,U$11)+'СЕТ СН'!$F$9+СВЦЭМ!$D$10+'СЕТ СН'!$F$6-'СЕТ СН'!$F$19</f>
        <v>2002.9946877000002</v>
      </c>
      <c r="V19" s="36">
        <f>SUMIFS(СВЦЭМ!$C$39:$C$782,СВЦЭМ!$A$39:$A$782,$A19,СВЦЭМ!$B$39:$B$782,V$11)+'СЕТ СН'!$F$9+СВЦЭМ!$D$10+'СЕТ СН'!$F$6-'СЕТ СН'!$F$19</f>
        <v>1960.4918465199999</v>
      </c>
      <c r="W19" s="36">
        <f>SUMIFS(СВЦЭМ!$C$39:$C$782,СВЦЭМ!$A$39:$A$782,$A19,СВЦЭМ!$B$39:$B$782,W$11)+'СЕТ СН'!$F$9+СВЦЭМ!$D$10+'СЕТ СН'!$F$6-'СЕТ СН'!$F$19</f>
        <v>1965.1221269900002</v>
      </c>
      <c r="X19" s="36">
        <f>SUMIFS(СВЦЭМ!$C$39:$C$782,СВЦЭМ!$A$39:$A$782,$A19,СВЦЭМ!$B$39:$B$782,X$11)+'СЕТ СН'!$F$9+СВЦЭМ!$D$10+'СЕТ СН'!$F$6-'СЕТ СН'!$F$19</f>
        <v>1992.72928396</v>
      </c>
      <c r="Y19" s="36">
        <f>SUMIFS(СВЦЭМ!$C$39:$C$782,СВЦЭМ!$A$39:$A$782,$A19,СВЦЭМ!$B$39:$B$782,Y$11)+'СЕТ СН'!$F$9+СВЦЭМ!$D$10+'СЕТ СН'!$F$6-'СЕТ СН'!$F$19</f>
        <v>1971.7473344499999</v>
      </c>
    </row>
    <row r="20" spans="1:25" ht="15.75" x14ac:dyDescent="0.2">
      <c r="A20" s="35">
        <f t="shared" si="0"/>
        <v>45025</v>
      </c>
      <c r="B20" s="36">
        <f>SUMIFS(СВЦЭМ!$C$39:$C$782,СВЦЭМ!$A$39:$A$782,$A20,СВЦЭМ!$B$39:$B$782,B$11)+'СЕТ СН'!$F$9+СВЦЭМ!$D$10+'СЕТ СН'!$F$6-'СЕТ СН'!$F$19</f>
        <v>2064.9891814799998</v>
      </c>
      <c r="C20" s="36">
        <f>SUMIFS(СВЦЭМ!$C$39:$C$782,СВЦЭМ!$A$39:$A$782,$A20,СВЦЭМ!$B$39:$B$782,C$11)+'СЕТ СН'!$F$9+СВЦЭМ!$D$10+'СЕТ СН'!$F$6-'СЕТ СН'!$F$19</f>
        <v>2103.6949993500002</v>
      </c>
      <c r="D20" s="36">
        <f>SUMIFS(СВЦЭМ!$C$39:$C$782,СВЦЭМ!$A$39:$A$782,$A20,СВЦЭМ!$B$39:$B$782,D$11)+'СЕТ СН'!$F$9+СВЦЭМ!$D$10+'СЕТ СН'!$F$6-'СЕТ СН'!$F$19</f>
        <v>2119.9549336300001</v>
      </c>
      <c r="E20" s="36">
        <f>SUMIFS(СВЦЭМ!$C$39:$C$782,СВЦЭМ!$A$39:$A$782,$A20,СВЦЭМ!$B$39:$B$782,E$11)+'СЕТ СН'!$F$9+СВЦЭМ!$D$10+'СЕТ СН'!$F$6-'СЕТ СН'!$F$19</f>
        <v>2121.4385106300001</v>
      </c>
      <c r="F20" s="36">
        <f>SUMIFS(СВЦЭМ!$C$39:$C$782,СВЦЭМ!$A$39:$A$782,$A20,СВЦЭМ!$B$39:$B$782,F$11)+'СЕТ СН'!$F$9+СВЦЭМ!$D$10+'СЕТ СН'!$F$6-'СЕТ СН'!$F$19</f>
        <v>2123.7843935199999</v>
      </c>
      <c r="G20" s="36">
        <f>SUMIFS(СВЦЭМ!$C$39:$C$782,СВЦЭМ!$A$39:$A$782,$A20,СВЦЭМ!$B$39:$B$782,G$11)+'СЕТ СН'!$F$9+СВЦЭМ!$D$10+'СЕТ СН'!$F$6-'СЕТ СН'!$F$19</f>
        <v>2087.2946546600001</v>
      </c>
      <c r="H20" s="36">
        <f>SUMIFS(СВЦЭМ!$C$39:$C$782,СВЦЭМ!$A$39:$A$782,$A20,СВЦЭМ!$B$39:$B$782,H$11)+'СЕТ СН'!$F$9+СВЦЭМ!$D$10+'СЕТ СН'!$F$6-'СЕТ СН'!$F$19</f>
        <v>2093.2719743600001</v>
      </c>
      <c r="I20" s="36">
        <f>SUMIFS(СВЦЭМ!$C$39:$C$782,СВЦЭМ!$A$39:$A$782,$A20,СВЦЭМ!$B$39:$B$782,I$11)+'СЕТ СН'!$F$9+СВЦЭМ!$D$10+'СЕТ СН'!$F$6-'СЕТ СН'!$F$19</f>
        <v>2110.1660025000001</v>
      </c>
      <c r="J20" s="36">
        <f>SUMIFS(СВЦЭМ!$C$39:$C$782,СВЦЭМ!$A$39:$A$782,$A20,СВЦЭМ!$B$39:$B$782,J$11)+'СЕТ СН'!$F$9+СВЦЭМ!$D$10+'СЕТ СН'!$F$6-'СЕТ СН'!$F$19</f>
        <v>2099.8914764400001</v>
      </c>
      <c r="K20" s="36">
        <f>SUMIFS(СВЦЭМ!$C$39:$C$782,СВЦЭМ!$A$39:$A$782,$A20,СВЦЭМ!$B$39:$B$782,K$11)+'СЕТ СН'!$F$9+СВЦЭМ!$D$10+'СЕТ СН'!$F$6-'СЕТ СН'!$F$19</f>
        <v>2025.4710971499999</v>
      </c>
      <c r="L20" s="36">
        <f>SUMIFS(СВЦЭМ!$C$39:$C$782,СВЦЭМ!$A$39:$A$782,$A20,СВЦЭМ!$B$39:$B$782,L$11)+'СЕТ СН'!$F$9+СВЦЭМ!$D$10+'СЕТ СН'!$F$6-'СЕТ СН'!$F$19</f>
        <v>2021.43524093</v>
      </c>
      <c r="M20" s="36">
        <f>SUMIFS(СВЦЭМ!$C$39:$C$782,СВЦЭМ!$A$39:$A$782,$A20,СВЦЭМ!$B$39:$B$782,M$11)+'СЕТ СН'!$F$9+СВЦЭМ!$D$10+'СЕТ СН'!$F$6-'СЕТ СН'!$F$19</f>
        <v>2034.7416305199999</v>
      </c>
      <c r="N20" s="36">
        <f>SUMIFS(СВЦЭМ!$C$39:$C$782,СВЦЭМ!$A$39:$A$782,$A20,СВЦЭМ!$B$39:$B$782,N$11)+'СЕТ СН'!$F$9+СВЦЭМ!$D$10+'СЕТ СН'!$F$6-'СЕТ СН'!$F$19</f>
        <v>2060.87700468</v>
      </c>
      <c r="O20" s="36">
        <f>SUMIFS(СВЦЭМ!$C$39:$C$782,СВЦЭМ!$A$39:$A$782,$A20,СВЦЭМ!$B$39:$B$782,O$11)+'СЕТ СН'!$F$9+СВЦЭМ!$D$10+'СЕТ СН'!$F$6-'СЕТ СН'!$F$19</f>
        <v>2090.3922260700001</v>
      </c>
      <c r="P20" s="36">
        <f>SUMIFS(СВЦЭМ!$C$39:$C$782,СВЦЭМ!$A$39:$A$782,$A20,СВЦЭМ!$B$39:$B$782,P$11)+'СЕТ СН'!$F$9+СВЦЭМ!$D$10+'СЕТ СН'!$F$6-'СЕТ СН'!$F$19</f>
        <v>2100.63298786</v>
      </c>
      <c r="Q20" s="36">
        <f>SUMIFS(СВЦЭМ!$C$39:$C$782,СВЦЭМ!$A$39:$A$782,$A20,СВЦЭМ!$B$39:$B$782,Q$11)+'СЕТ СН'!$F$9+СВЦЭМ!$D$10+'СЕТ СН'!$F$6-'СЕТ СН'!$F$19</f>
        <v>2116.9402385399999</v>
      </c>
      <c r="R20" s="36">
        <f>SUMIFS(СВЦЭМ!$C$39:$C$782,СВЦЭМ!$A$39:$A$782,$A20,СВЦЭМ!$B$39:$B$782,R$11)+'СЕТ СН'!$F$9+СВЦЭМ!$D$10+'СЕТ СН'!$F$6-'СЕТ СН'!$F$19</f>
        <v>2116.0199550000002</v>
      </c>
      <c r="S20" s="36">
        <f>SUMIFS(СВЦЭМ!$C$39:$C$782,СВЦЭМ!$A$39:$A$782,$A20,СВЦЭМ!$B$39:$B$782,S$11)+'СЕТ СН'!$F$9+СВЦЭМ!$D$10+'СЕТ СН'!$F$6-'СЕТ СН'!$F$19</f>
        <v>2055.2387487000001</v>
      </c>
      <c r="T20" s="36">
        <f>SUMIFS(СВЦЭМ!$C$39:$C$782,СВЦЭМ!$A$39:$A$782,$A20,СВЦЭМ!$B$39:$B$782,T$11)+'СЕТ СН'!$F$9+СВЦЭМ!$D$10+'СЕТ СН'!$F$6-'СЕТ СН'!$F$19</f>
        <v>2008.8423458000002</v>
      </c>
      <c r="U20" s="36">
        <f>SUMIFS(СВЦЭМ!$C$39:$C$782,СВЦЭМ!$A$39:$A$782,$A20,СВЦЭМ!$B$39:$B$782,U$11)+'СЕТ СН'!$F$9+СВЦЭМ!$D$10+'СЕТ СН'!$F$6-'СЕТ СН'!$F$19</f>
        <v>1994.7287865100002</v>
      </c>
      <c r="V20" s="36">
        <f>SUMIFS(СВЦЭМ!$C$39:$C$782,СВЦЭМ!$A$39:$A$782,$A20,СВЦЭМ!$B$39:$B$782,V$11)+'СЕТ СН'!$F$9+СВЦЭМ!$D$10+'СЕТ СН'!$F$6-'СЕТ СН'!$F$19</f>
        <v>1961.0032452099999</v>
      </c>
      <c r="W20" s="36">
        <f>SUMIFS(СВЦЭМ!$C$39:$C$782,СВЦЭМ!$A$39:$A$782,$A20,СВЦЭМ!$B$39:$B$782,W$11)+'СЕТ СН'!$F$9+СВЦЭМ!$D$10+'СЕТ СН'!$F$6-'СЕТ СН'!$F$19</f>
        <v>1963.6520920299999</v>
      </c>
      <c r="X20" s="36">
        <f>SUMIFS(СВЦЭМ!$C$39:$C$782,СВЦЭМ!$A$39:$A$782,$A20,СВЦЭМ!$B$39:$B$782,X$11)+'СЕТ СН'!$F$9+СВЦЭМ!$D$10+'СЕТ СН'!$F$6-'СЕТ СН'!$F$19</f>
        <v>2022.5196409</v>
      </c>
      <c r="Y20" s="36">
        <f>SUMIFS(СВЦЭМ!$C$39:$C$782,СВЦЭМ!$A$39:$A$782,$A20,СВЦЭМ!$B$39:$B$782,Y$11)+'СЕТ СН'!$F$9+СВЦЭМ!$D$10+'СЕТ СН'!$F$6-'СЕТ СН'!$F$19</f>
        <v>2086.16984172</v>
      </c>
    </row>
    <row r="21" spans="1:25" ht="15.75" x14ac:dyDescent="0.2">
      <c r="A21" s="35">
        <f t="shared" si="0"/>
        <v>45026</v>
      </c>
      <c r="B21" s="36">
        <f>SUMIFS(СВЦЭМ!$C$39:$C$782,СВЦЭМ!$A$39:$A$782,$A21,СВЦЭМ!$B$39:$B$782,B$11)+'СЕТ СН'!$F$9+СВЦЭМ!$D$10+'СЕТ СН'!$F$6-'СЕТ СН'!$F$19</f>
        <v>2118.0889089100001</v>
      </c>
      <c r="C21" s="36">
        <f>SUMIFS(СВЦЭМ!$C$39:$C$782,СВЦЭМ!$A$39:$A$782,$A21,СВЦЭМ!$B$39:$B$782,C$11)+'СЕТ СН'!$F$9+СВЦЭМ!$D$10+'СЕТ СН'!$F$6-'СЕТ СН'!$F$19</f>
        <v>2135.1703093299998</v>
      </c>
      <c r="D21" s="36">
        <f>SUMIFS(СВЦЭМ!$C$39:$C$782,СВЦЭМ!$A$39:$A$782,$A21,СВЦЭМ!$B$39:$B$782,D$11)+'СЕТ СН'!$F$9+СВЦЭМ!$D$10+'СЕТ СН'!$F$6-'СЕТ СН'!$F$19</f>
        <v>2223.2828264099999</v>
      </c>
      <c r="E21" s="36">
        <f>SUMIFS(СВЦЭМ!$C$39:$C$782,СВЦЭМ!$A$39:$A$782,$A21,СВЦЭМ!$B$39:$B$782,E$11)+'СЕТ СН'!$F$9+СВЦЭМ!$D$10+'СЕТ СН'!$F$6-'СЕТ СН'!$F$19</f>
        <v>2171.0271514199999</v>
      </c>
      <c r="F21" s="36">
        <f>SUMIFS(СВЦЭМ!$C$39:$C$782,СВЦЭМ!$A$39:$A$782,$A21,СВЦЭМ!$B$39:$B$782,F$11)+'СЕТ СН'!$F$9+СВЦЭМ!$D$10+'СЕТ СН'!$F$6-'СЕТ СН'!$F$19</f>
        <v>2169.5770286299999</v>
      </c>
      <c r="G21" s="36">
        <f>SUMIFS(СВЦЭМ!$C$39:$C$782,СВЦЭМ!$A$39:$A$782,$A21,СВЦЭМ!$B$39:$B$782,G$11)+'СЕТ СН'!$F$9+СВЦЭМ!$D$10+'СЕТ СН'!$F$6-'СЕТ СН'!$F$19</f>
        <v>2165.2007236099998</v>
      </c>
      <c r="H21" s="36">
        <f>SUMIFS(СВЦЭМ!$C$39:$C$782,СВЦЭМ!$A$39:$A$782,$A21,СВЦЭМ!$B$39:$B$782,H$11)+'СЕТ СН'!$F$9+СВЦЭМ!$D$10+'СЕТ СН'!$F$6-'СЕТ СН'!$F$19</f>
        <v>2229.65240868</v>
      </c>
      <c r="I21" s="36">
        <f>SUMIFS(СВЦЭМ!$C$39:$C$782,СВЦЭМ!$A$39:$A$782,$A21,СВЦЭМ!$B$39:$B$782,I$11)+'СЕТ СН'!$F$9+СВЦЭМ!$D$10+'СЕТ СН'!$F$6-'СЕТ СН'!$F$19</f>
        <v>2065.9853580499998</v>
      </c>
      <c r="J21" s="36">
        <f>SUMIFS(СВЦЭМ!$C$39:$C$782,СВЦЭМ!$A$39:$A$782,$A21,СВЦЭМ!$B$39:$B$782,J$11)+'СЕТ СН'!$F$9+СВЦЭМ!$D$10+'СЕТ СН'!$F$6-'СЕТ СН'!$F$19</f>
        <v>2029.4338017700002</v>
      </c>
      <c r="K21" s="36">
        <f>SUMIFS(СВЦЭМ!$C$39:$C$782,СВЦЭМ!$A$39:$A$782,$A21,СВЦЭМ!$B$39:$B$782,K$11)+'СЕТ СН'!$F$9+СВЦЭМ!$D$10+'СЕТ СН'!$F$6-'СЕТ СН'!$F$19</f>
        <v>2031.49003223</v>
      </c>
      <c r="L21" s="36">
        <f>SUMIFS(СВЦЭМ!$C$39:$C$782,СВЦЭМ!$A$39:$A$782,$A21,СВЦЭМ!$B$39:$B$782,L$11)+'СЕТ СН'!$F$9+СВЦЭМ!$D$10+'СЕТ СН'!$F$6-'СЕТ СН'!$F$19</f>
        <v>2027.7713917900001</v>
      </c>
      <c r="M21" s="36">
        <f>SUMIFS(СВЦЭМ!$C$39:$C$782,СВЦЭМ!$A$39:$A$782,$A21,СВЦЭМ!$B$39:$B$782,M$11)+'СЕТ СН'!$F$9+СВЦЭМ!$D$10+'СЕТ СН'!$F$6-'СЕТ СН'!$F$19</f>
        <v>2057.4667247399998</v>
      </c>
      <c r="N21" s="36">
        <f>SUMIFS(СВЦЭМ!$C$39:$C$782,СВЦЭМ!$A$39:$A$782,$A21,СВЦЭМ!$B$39:$B$782,N$11)+'СЕТ СН'!$F$9+СВЦЭМ!$D$10+'СЕТ СН'!$F$6-'СЕТ СН'!$F$19</f>
        <v>2078.1560749599998</v>
      </c>
      <c r="O21" s="36">
        <f>SUMIFS(СВЦЭМ!$C$39:$C$782,СВЦЭМ!$A$39:$A$782,$A21,СВЦЭМ!$B$39:$B$782,O$11)+'СЕТ СН'!$F$9+СВЦЭМ!$D$10+'СЕТ СН'!$F$6-'СЕТ СН'!$F$19</f>
        <v>2111.1824670199999</v>
      </c>
      <c r="P21" s="36">
        <f>SUMIFS(СВЦЭМ!$C$39:$C$782,СВЦЭМ!$A$39:$A$782,$A21,СВЦЭМ!$B$39:$B$782,P$11)+'СЕТ СН'!$F$9+СВЦЭМ!$D$10+'СЕТ СН'!$F$6-'СЕТ СН'!$F$19</f>
        <v>2124.5922119100001</v>
      </c>
      <c r="Q21" s="36">
        <f>SUMIFS(СВЦЭМ!$C$39:$C$782,СВЦЭМ!$A$39:$A$782,$A21,СВЦЭМ!$B$39:$B$782,Q$11)+'СЕТ СН'!$F$9+СВЦЭМ!$D$10+'СЕТ СН'!$F$6-'СЕТ СН'!$F$19</f>
        <v>2124.5144014900002</v>
      </c>
      <c r="R21" s="36">
        <f>SUMIFS(СВЦЭМ!$C$39:$C$782,СВЦЭМ!$A$39:$A$782,$A21,СВЦЭМ!$B$39:$B$782,R$11)+'СЕТ СН'!$F$9+СВЦЭМ!$D$10+'СЕТ СН'!$F$6-'СЕТ СН'!$F$19</f>
        <v>2128.8284683100001</v>
      </c>
      <c r="S21" s="36">
        <f>SUMIFS(СВЦЭМ!$C$39:$C$782,СВЦЭМ!$A$39:$A$782,$A21,СВЦЭМ!$B$39:$B$782,S$11)+'СЕТ СН'!$F$9+СВЦЭМ!$D$10+'СЕТ СН'!$F$6-'СЕТ СН'!$F$19</f>
        <v>2110.5712252600001</v>
      </c>
      <c r="T21" s="36">
        <f>SUMIFS(СВЦЭМ!$C$39:$C$782,СВЦЭМ!$A$39:$A$782,$A21,СВЦЭМ!$B$39:$B$782,T$11)+'СЕТ СН'!$F$9+СВЦЭМ!$D$10+'СЕТ СН'!$F$6-'СЕТ СН'!$F$19</f>
        <v>2089.8049080000001</v>
      </c>
      <c r="U21" s="36">
        <f>SUMIFS(СВЦЭМ!$C$39:$C$782,СВЦЭМ!$A$39:$A$782,$A21,СВЦЭМ!$B$39:$B$782,U$11)+'СЕТ СН'!$F$9+СВЦЭМ!$D$10+'СЕТ СН'!$F$6-'СЕТ СН'!$F$19</f>
        <v>2069.9179128599999</v>
      </c>
      <c r="V21" s="36">
        <f>SUMIFS(СВЦЭМ!$C$39:$C$782,СВЦЭМ!$A$39:$A$782,$A21,СВЦЭМ!$B$39:$B$782,V$11)+'СЕТ СН'!$F$9+СВЦЭМ!$D$10+'СЕТ СН'!$F$6-'СЕТ СН'!$F$19</f>
        <v>2042.7637243300001</v>
      </c>
      <c r="W21" s="36">
        <f>SUMIFS(СВЦЭМ!$C$39:$C$782,СВЦЭМ!$A$39:$A$782,$A21,СВЦЭМ!$B$39:$B$782,W$11)+'СЕТ СН'!$F$9+СВЦЭМ!$D$10+'СЕТ СН'!$F$6-'СЕТ СН'!$F$19</f>
        <v>2045.70491644</v>
      </c>
      <c r="X21" s="36">
        <f>SUMIFS(СВЦЭМ!$C$39:$C$782,СВЦЭМ!$A$39:$A$782,$A21,СВЦЭМ!$B$39:$B$782,X$11)+'СЕТ СН'!$F$9+СВЦЭМ!$D$10+'СЕТ СН'!$F$6-'СЕТ СН'!$F$19</f>
        <v>2104.9583724899999</v>
      </c>
      <c r="Y21" s="36">
        <f>SUMIFS(СВЦЭМ!$C$39:$C$782,СВЦЭМ!$A$39:$A$782,$A21,СВЦЭМ!$B$39:$B$782,Y$11)+'СЕТ СН'!$F$9+СВЦЭМ!$D$10+'СЕТ СН'!$F$6-'СЕТ СН'!$F$19</f>
        <v>2153.9487809500001</v>
      </c>
    </row>
    <row r="22" spans="1:25" ht="15.75" x14ac:dyDescent="0.2">
      <c r="A22" s="35">
        <f t="shared" si="0"/>
        <v>45027</v>
      </c>
      <c r="B22" s="36">
        <f>SUMIFS(СВЦЭМ!$C$39:$C$782,СВЦЭМ!$A$39:$A$782,$A22,СВЦЭМ!$B$39:$B$782,B$11)+'СЕТ СН'!$F$9+СВЦЭМ!$D$10+'СЕТ СН'!$F$6-'СЕТ СН'!$F$19</f>
        <v>2175.7101421699999</v>
      </c>
      <c r="C22" s="36">
        <f>SUMIFS(СВЦЭМ!$C$39:$C$782,СВЦЭМ!$A$39:$A$782,$A22,СВЦЭМ!$B$39:$B$782,C$11)+'СЕТ СН'!$F$9+СВЦЭМ!$D$10+'СЕТ СН'!$F$6-'СЕТ СН'!$F$19</f>
        <v>2209.1868818799999</v>
      </c>
      <c r="D22" s="36">
        <f>SUMIFS(СВЦЭМ!$C$39:$C$782,СВЦЭМ!$A$39:$A$782,$A22,СВЦЭМ!$B$39:$B$782,D$11)+'СЕТ СН'!$F$9+СВЦЭМ!$D$10+'СЕТ СН'!$F$6-'СЕТ СН'!$F$19</f>
        <v>2151.0170242200002</v>
      </c>
      <c r="E22" s="36">
        <f>SUMIFS(СВЦЭМ!$C$39:$C$782,СВЦЭМ!$A$39:$A$782,$A22,СВЦЭМ!$B$39:$B$782,E$11)+'СЕТ СН'!$F$9+СВЦЭМ!$D$10+'СЕТ СН'!$F$6-'СЕТ СН'!$F$19</f>
        <v>2261.6548384699995</v>
      </c>
      <c r="F22" s="36">
        <f>SUMIFS(СВЦЭМ!$C$39:$C$782,СВЦЭМ!$A$39:$A$782,$A22,СВЦЭМ!$B$39:$B$782,F$11)+'СЕТ СН'!$F$9+СВЦЭМ!$D$10+'СЕТ СН'!$F$6-'СЕТ СН'!$F$19</f>
        <v>2278.8825664399997</v>
      </c>
      <c r="G22" s="36">
        <f>SUMIFS(СВЦЭМ!$C$39:$C$782,СВЦЭМ!$A$39:$A$782,$A22,СВЦЭМ!$B$39:$B$782,G$11)+'СЕТ СН'!$F$9+СВЦЭМ!$D$10+'СЕТ СН'!$F$6-'СЕТ СН'!$F$19</f>
        <v>2134.9891017899999</v>
      </c>
      <c r="H22" s="36">
        <f>SUMIFS(СВЦЭМ!$C$39:$C$782,СВЦЭМ!$A$39:$A$782,$A22,СВЦЭМ!$B$39:$B$782,H$11)+'СЕТ СН'!$F$9+СВЦЭМ!$D$10+'СЕТ СН'!$F$6-'СЕТ СН'!$F$19</f>
        <v>2159.4104217700001</v>
      </c>
      <c r="I22" s="36">
        <f>SUMIFS(СВЦЭМ!$C$39:$C$782,СВЦЭМ!$A$39:$A$782,$A22,СВЦЭМ!$B$39:$B$782,I$11)+'СЕТ СН'!$F$9+СВЦЭМ!$D$10+'СЕТ СН'!$F$6-'СЕТ СН'!$F$19</f>
        <v>2107.0591923400002</v>
      </c>
      <c r="J22" s="36">
        <f>SUMIFS(СВЦЭМ!$C$39:$C$782,СВЦЭМ!$A$39:$A$782,$A22,СВЦЭМ!$B$39:$B$782,J$11)+'СЕТ СН'!$F$9+СВЦЭМ!$D$10+'СЕТ СН'!$F$6-'СЕТ СН'!$F$19</f>
        <v>2071.0163346300001</v>
      </c>
      <c r="K22" s="36">
        <f>SUMIFS(СВЦЭМ!$C$39:$C$782,СВЦЭМ!$A$39:$A$782,$A22,СВЦЭМ!$B$39:$B$782,K$11)+'СЕТ СН'!$F$9+СВЦЭМ!$D$10+'СЕТ СН'!$F$6-'СЕТ СН'!$F$19</f>
        <v>2031.23987364</v>
      </c>
      <c r="L22" s="36">
        <f>SUMIFS(СВЦЭМ!$C$39:$C$782,СВЦЭМ!$A$39:$A$782,$A22,СВЦЭМ!$B$39:$B$782,L$11)+'СЕТ СН'!$F$9+СВЦЭМ!$D$10+'СЕТ СН'!$F$6-'СЕТ СН'!$F$19</f>
        <v>2040.2148763999999</v>
      </c>
      <c r="M22" s="36">
        <f>SUMIFS(СВЦЭМ!$C$39:$C$782,СВЦЭМ!$A$39:$A$782,$A22,СВЦЭМ!$B$39:$B$782,M$11)+'СЕТ СН'!$F$9+СВЦЭМ!$D$10+'СЕТ СН'!$F$6-'СЕТ СН'!$F$19</f>
        <v>2051.86550188</v>
      </c>
      <c r="N22" s="36">
        <f>SUMIFS(СВЦЭМ!$C$39:$C$782,СВЦЭМ!$A$39:$A$782,$A22,СВЦЭМ!$B$39:$B$782,N$11)+'СЕТ СН'!$F$9+СВЦЭМ!$D$10+'СЕТ СН'!$F$6-'СЕТ СН'!$F$19</f>
        <v>2051.2434442399999</v>
      </c>
      <c r="O22" s="36">
        <f>SUMIFS(СВЦЭМ!$C$39:$C$782,СВЦЭМ!$A$39:$A$782,$A22,СВЦЭМ!$B$39:$B$782,O$11)+'СЕТ СН'!$F$9+СВЦЭМ!$D$10+'СЕТ СН'!$F$6-'СЕТ СН'!$F$19</f>
        <v>2081.26708156</v>
      </c>
      <c r="P22" s="36">
        <f>SUMIFS(СВЦЭМ!$C$39:$C$782,СВЦЭМ!$A$39:$A$782,$A22,СВЦЭМ!$B$39:$B$782,P$11)+'СЕТ СН'!$F$9+СВЦЭМ!$D$10+'СЕТ СН'!$F$6-'СЕТ СН'!$F$19</f>
        <v>2104.8366678399998</v>
      </c>
      <c r="Q22" s="36">
        <f>SUMIFS(СВЦЭМ!$C$39:$C$782,СВЦЭМ!$A$39:$A$782,$A22,СВЦЭМ!$B$39:$B$782,Q$11)+'СЕТ СН'!$F$9+СВЦЭМ!$D$10+'СЕТ СН'!$F$6-'СЕТ СН'!$F$19</f>
        <v>2106.1808452499999</v>
      </c>
      <c r="R22" s="36">
        <f>SUMIFS(СВЦЭМ!$C$39:$C$782,СВЦЭМ!$A$39:$A$782,$A22,СВЦЭМ!$B$39:$B$782,R$11)+'СЕТ СН'!$F$9+СВЦЭМ!$D$10+'СЕТ СН'!$F$6-'СЕТ СН'!$F$19</f>
        <v>2073.0868655300001</v>
      </c>
      <c r="S22" s="36">
        <f>SUMIFS(СВЦЭМ!$C$39:$C$782,СВЦЭМ!$A$39:$A$782,$A22,СВЦЭМ!$B$39:$B$782,S$11)+'СЕТ СН'!$F$9+СВЦЭМ!$D$10+'СЕТ СН'!$F$6-'СЕТ СН'!$F$19</f>
        <v>2072.4557903899999</v>
      </c>
      <c r="T22" s="36">
        <f>SUMIFS(СВЦЭМ!$C$39:$C$782,СВЦЭМ!$A$39:$A$782,$A22,СВЦЭМ!$B$39:$B$782,T$11)+'СЕТ СН'!$F$9+СВЦЭМ!$D$10+'СЕТ СН'!$F$6-'СЕТ СН'!$F$19</f>
        <v>2031.57183351</v>
      </c>
      <c r="U22" s="36">
        <f>SUMIFS(СВЦЭМ!$C$39:$C$782,СВЦЭМ!$A$39:$A$782,$A22,СВЦЭМ!$B$39:$B$782,U$11)+'СЕТ СН'!$F$9+СВЦЭМ!$D$10+'СЕТ СН'!$F$6-'СЕТ СН'!$F$19</f>
        <v>2045.5164007399999</v>
      </c>
      <c r="V22" s="36">
        <f>SUMIFS(СВЦЭМ!$C$39:$C$782,СВЦЭМ!$A$39:$A$782,$A22,СВЦЭМ!$B$39:$B$782,V$11)+'СЕТ СН'!$F$9+СВЦЭМ!$D$10+'СЕТ СН'!$F$6-'СЕТ СН'!$F$19</f>
        <v>2015.22198673</v>
      </c>
      <c r="W22" s="36">
        <f>SUMIFS(СВЦЭМ!$C$39:$C$782,СВЦЭМ!$A$39:$A$782,$A22,СВЦЭМ!$B$39:$B$782,W$11)+'СЕТ СН'!$F$9+СВЦЭМ!$D$10+'СЕТ СН'!$F$6-'СЕТ СН'!$F$19</f>
        <v>2004.0894582699998</v>
      </c>
      <c r="X22" s="36">
        <f>SUMIFS(СВЦЭМ!$C$39:$C$782,СВЦЭМ!$A$39:$A$782,$A22,СВЦЭМ!$B$39:$B$782,X$11)+'СЕТ СН'!$F$9+СВЦЭМ!$D$10+'СЕТ СН'!$F$6-'СЕТ СН'!$F$19</f>
        <v>2062.49356291</v>
      </c>
      <c r="Y22" s="36">
        <f>SUMIFS(СВЦЭМ!$C$39:$C$782,СВЦЭМ!$A$39:$A$782,$A22,СВЦЭМ!$B$39:$B$782,Y$11)+'СЕТ СН'!$F$9+СВЦЭМ!$D$10+'СЕТ СН'!$F$6-'СЕТ СН'!$F$19</f>
        <v>2115.3274112499998</v>
      </c>
    </row>
    <row r="23" spans="1:25" ht="15.75" x14ac:dyDescent="0.2">
      <c r="A23" s="35">
        <f t="shared" si="0"/>
        <v>45028</v>
      </c>
      <c r="B23" s="36">
        <f>SUMIFS(СВЦЭМ!$C$39:$C$782,СВЦЭМ!$A$39:$A$782,$A23,СВЦЭМ!$B$39:$B$782,B$11)+'СЕТ СН'!$F$9+СВЦЭМ!$D$10+'СЕТ СН'!$F$6-'СЕТ СН'!$F$19</f>
        <v>2099.1421557100002</v>
      </c>
      <c r="C23" s="36">
        <f>SUMIFS(СВЦЭМ!$C$39:$C$782,СВЦЭМ!$A$39:$A$782,$A23,СВЦЭМ!$B$39:$B$782,C$11)+'СЕТ СН'!$F$9+СВЦЭМ!$D$10+'СЕТ СН'!$F$6-'СЕТ СН'!$F$19</f>
        <v>2200.0600732500002</v>
      </c>
      <c r="D23" s="36">
        <f>SUMIFS(СВЦЭМ!$C$39:$C$782,СВЦЭМ!$A$39:$A$782,$A23,СВЦЭМ!$B$39:$B$782,D$11)+'СЕТ СН'!$F$9+СВЦЭМ!$D$10+'СЕТ СН'!$F$6-'СЕТ СН'!$F$19</f>
        <v>2215.0578074</v>
      </c>
      <c r="E23" s="36">
        <f>SUMIFS(СВЦЭМ!$C$39:$C$782,СВЦЭМ!$A$39:$A$782,$A23,СВЦЭМ!$B$39:$B$782,E$11)+'СЕТ СН'!$F$9+СВЦЭМ!$D$10+'СЕТ СН'!$F$6-'СЕТ СН'!$F$19</f>
        <v>2218.4445347199999</v>
      </c>
      <c r="F23" s="36">
        <f>SUMIFS(СВЦЭМ!$C$39:$C$782,СВЦЭМ!$A$39:$A$782,$A23,СВЦЭМ!$B$39:$B$782,F$11)+'СЕТ СН'!$F$9+СВЦЭМ!$D$10+'СЕТ СН'!$F$6-'СЕТ СН'!$F$19</f>
        <v>2188.32290668</v>
      </c>
      <c r="G23" s="36">
        <f>SUMIFS(СВЦЭМ!$C$39:$C$782,СВЦЭМ!$A$39:$A$782,$A23,СВЦЭМ!$B$39:$B$782,G$11)+'СЕТ СН'!$F$9+СВЦЭМ!$D$10+'СЕТ СН'!$F$6-'СЕТ СН'!$F$19</f>
        <v>2150.9102169600001</v>
      </c>
      <c r="H23" s="36">
        <f>SUMIFS(СВЦЭМ!$C$39:$C$782,СВЦЭМ!$A$39:$A$782,$A23,СВЦЭМ!$B$39:$B$782,H$11)+'СЕТ СН'!$F$9+СВЦЭМ!$D$10+'СЕТ СН'!$F$6-'СЕТ СН'!$F$19</f>
        <v>2095.6784856499999</v>
      </c>
      <c r="I23" s="36">
        <f>SUMIFS(СВЦЭМ!$C$39:$C$782,СВЦЭМ!$A$39:$A$782,$A23,СВЦЭМ!$B$39:$B$782,I$11)+'СЕТ СН'!$F$9+СВЦЭМ!$D$10+'СЕТ СН'!$F$6-'СЕТ СН'!$F$19</f>
        <v>2033.2005190899999</v>
      </c>
      <c r="J23" s="36">
        <f>SUMIFS(СВЦЭМ!$C$39:$C$782,СВЦЭМ!$A$39:$A$782,$A23,СВЦЭМ!$B$39:$B$782,J$11)+'СЕТ СН'!$F$9+СВЦЭМ!$D$10+'СЕТ СН'!$F$6-'СЕТ СН'!$F$19</f>
        <v>2016.8249075200001</v>
      </c>
      <c r="K23" s="36">
        <f>SUMIFS(СВЦЭМ!$C$39:$C$782,СВЦЭМ!$A$39:$A$782,$A23,СВЦЭМ!$B$39:$B$782,K$11)+'СЕТ СН'!$F$9+СВЦЭМ!$D$10+'СЕТ СН'!$F$6-'СЕТ СН'!$F$19</f>
        <v>1994.4534864100001</v>
      </c>
      <c r="L23" s="36">
        <f>SUMIFS(СВЦЭМ!$C$39:$C$782,СВЦЭМ!$A$39:$A$782,$A23,СВЦЭМ!$B$39:$B$782,L$11)+'СЕТ СН'!$F$9+СВЦЭМ!$D$10+'СЕТ СН'!$F$6-'СЕТ СН'!$F$19</f>
        <v>2007.1028990700001</v>
      </c>
      <c r="M23" s="36">
        <f>SUMIFS(СВЦЭМ!$C$39:$C$782,СВЦЭМ!$A$39:$A$782,$A23,СВЦЭМ!$B$39:$B$782,M$11)+'СЕТ СН'!$F$9+СВЦЭМ!$D$10+'СЕТ СН'!$F$6-'СЕТ СН'!$F$19</f>
        <v>2010.2740063400001</v>
      </c>
      <c r="N23" s="36">
        <f>SUMIFS(СВЦЭМ!$C$39:$C$782,СВЦЭМ!$A$39:$A$782,$A23,СВЦЭМ!$B$39:$B$782,N$11)+'СЕТ СН'!$F$9+СВЦЭМ!$D$10+'СЕТ СН'!$F$6-'СЕТ СН'!$F$19</f>
        <v>2026.9861297799998</v>
      </c>
      <c r="O23" s="36">
        <f>SUMIFS(СВЦЭМ!$C$39:$C$782,СВЦЭМ!$A$39:$A$782,$A23,СВЦЭМ!$B$39:$B$782,O$11)+'СЕТ СН'!$F$9+СВЦЭМ!$D$10+'СЕТ СН'!$F$6-'СЕТ СН'!$F$19</f>
        <v>2024.5072252</v>
      </c>
      <c r="P23" s="36">
        <f>SUMIFS(СВЦЭМ!$C$39:$C$782,СВЦЭМ!$A$39:$A$782,$A23,СВЦЭМ!$B$39:$B$782,P$11)+'СЕТ СН'!$F$9+СВЦЭМ!$D$10+'СЕТ СН'!$F$6-'СЕТ СН'!$F$19</f>
        <v>2044.4533562800002</v>
      </c>
      <c r="Q23" s="36">
        <f>SUMIFS(СВЦЭМ!$C$39:$C$782,СВЦЭМ!$A$39:$A$782,$A23,СВЦЭМ!$B$39:$B$782,Q$11)+'СЕТ СН'!$F$9+СВЦЭМ!$D$10+'СЕТ СН'!$F$6-'СЕТ СН'!$F$19</f>
        <v>2061.5195417599998</v>
      </c>
      <c r="R23" s="36">
        <f>SUMIFS(СВЦЭМ!$C$39:$C$782,СВЦЭМ!$A$39:$A$782,$A23,СВЦЭМ!$B$39:$B$782,R$11)+'СЕТ СН'!$F$9+СВЦЭМ!$D$10+'СЕТ СН'!$F$6-'СЕТ СН'!$F$19</f>
        <v>2055.3810300300001</v>
      </c>
      <c r="S23" s="36">
        <f>SUMIFS(СВЦЭМ!$C$39:$C$782,СВЦЭМ!$A$39:$A$782,$A23,СВЦЭМ!$B$39:$B$782,S$11)+'СЕТ СН'!$F$9+СВЦЭМ!$D$10+'СЕТ СН'!$F$6-'СЕТ СН'!$F$19</f>
        <v>2040.7544142900001</v>
      </c>
      <c r="T23" s="36">
        <f>SUMIFS(СВЦЭМ!$C$39:$C$782,СВЦЭМ!$A$39:$A$782,$A23,СВЦЭМ!$B$39:$B$782,T$11)+'СЕТ СН'!$F$9+СВЦЭМ!$D$10+'СЕТ СН'!$F$6-'СЕТ СН'!$F$19</f>
        <v>1978.36286036</v>
      </c>
      <c r="U23" s="36">
        <f>SUMIFS(СВЦЭМ!$C$39:$C$782,СВЦЭМ!$A$39:$A$782,$A23,СВЦЭМ!$B$39:$B$782,U$11)+'СЕТ СН'!$F$9+СВЦЭМ!$D$10+'СЕТ СН'!$F$6-'СЕТ СН'!$F$19</f>
        <v>1993.07965569</v>
      </c>
      <c r="V23" s="36">
        <f>SUMIFS(СВЦЭМ!$C$39:$C$782,СВЦЭМ!$A$39:$A$782,$A23,СВЦЭМ!$B$39:$B$782,V$11)+'СЕТ СН'!$F$9+СВЦЭМ!$D$10+'СЕТ СН'!$F$6-'СЕТ СН'!$F$19</f>
        <v>1924.47595916</v>
      </c>
      <c r="W23" s="36">
        <f>SUMIFS(СВЦЭМ!$C$39:$C$782,СВЦЭМ!$A$39:$A$782,$A23,СВЦЭМ!$B$39:$B$782,W$11)+'СЕТ СН'!$F$9+СВЦЭМ!$D$10+'СЕТ СН'!$F$6-'СЕТ СН'!$F$19</f>
        <v>1904.1793923499999</v>
      </c>
      <c r="X23" s="36">
        <f>SUMIFS(СВЦЭМ!$C$39:$C$782,СВЦЭМ!$A$39:$A$782,$A23,СВЦЭМ!$B$39:$B$782,X$11)+'СЕТ СН'!$F$9+СВЦЭМ!$D$10+'СЕТ СН'!$F$6-'СЕТ СН'!$F$19</f>
        <v>1943.1204790100001</v>
      </c>
      <c r="Y23" s="36">
        <f>SUMIFS(СВЦЭМ!$C$39:$C$782,СВЦЭМ!$A$39:$A$782,$A23,СВЦЭМ!$B$39:$B$782,Y$11)+'СЕТ СН'!$F$9+СВЦЭМ!$D$10+'СЕТ СН'!$F$6-'СЕТ СН'!$F$19</f>
        <v>2015.4154982999999</v>
      </c>
    </row>
    <row r="24" spans="1:25" ht="15.75" x14ac:dyDescent="0.2">
      <c r="A24" s="35">
        <f t="shared" si="0"/>
        <v>45029</v>
      </c>
      <c r="B24" s="36">
        <f>SUMIFS(СВЦЭМ!$C$39:$C$782,СВЦЭМ!$A$39:$A$782,$A24,СВЦЭМ!$B$39:$B$782,B$11)+'СЕТ СН'!$F$9+СВЦЭМ!$D$10+'СЕТ СН'!$F$6-'СЕТ СН'!$F$19</f>
        <v>2164.35018971</v>
      </c>
      <c r="C24" s="36">
        <f>SUMIFS(СВЦЭМ!$C$39:$C$782,СВЦЭМ!$A$39:$A$782,$A24,СВЦЭМ!$B$39:$B$782,C$11)+'СЕТ СН'!$F$9+СВЦЭМ!$D$10+'СЕТ СН'!$F$6-'СЕТ СН'!$F$19</f>
        <v>2190.1654994999999</v>
      </c>
      <c r="D24" s="36">
        <f>SUMIFS(СВЦЭМ!$C$39:$C$782,СВЦЭМ!$A$39:$A$782,$A24,СВЦЭМ!$B$39:$B$782,D$11)+'СЕТ СН'!$F$9+СВЦЭМ!$D$10+'СЕТ СН'!$F$6-'СЕТ СН'!$F$19</f>
        <v>2235.9826290799997</v>
      </c>
      <c r="E24" s="36">
        <f>SUMIFS(СВЦЭМ!$C$39:$C$782,СВЦЭМ!$A$39:$A$782,$A24,СВЦЭМ!$B$39:$B$782,E$11)+'СЕТ СН'!$F$9+СВЦЭМ!$D$10+'СЕТ СН'!$F$6-'СЕТ СН'!$F$19</f>
        <v>2252.2162623299996</v>
      </c>
      <c r="F24" s="36">
        <f>SUMIFS(СВЦЭМ!$C$39:$C$782,СВЦЭМ!$A$39:$A$782,$A24,СВЦЭМ!$B$39:$B$782,F$11)+'СЕТ СН'!$F$9+СВЦЭМ!$D$10+'СЕТ СН'!$F$6-'СЕТ СН'!$F$19</f>
        <v>2209.13475887</v>
      </c>
      <c r="G24" s="36">
        <f>SUMIFS(СВЦЭМ!$C$39:$C$782,СВЦЭМ!$A$39:$A$782,$A24,СВЦЭМ!$B$39:$B$782,G$11)+'СЕТ СН'!$F$9+СВЦЭМ!$D$10+'СЕТ СН'!$F$6-'СЕТ СН'!$F$19</f>
        <v>2179.8468351800002</v>
      </c>
      <c r="H24" s="36">
        <f>SUMIFS(СВЦЭМ!$C$39:$C$782,СВЦЭМ!$A$39:$A$782,$A24,СВЦЭМ!$B$39:$B$782,H$11)+'СЕТ СН'!$F$9+СВЦЭМ!$D$10+'СЕТ СН'!$F$6-'СЕТ СН'!$F$19</f>
        <v>2087.6902764900001</v>
      </c>
      <c r="I24" s="36">
        <f>SUMIFS(СВЦЭМ!$C$39:$C$782,СВЦЭМ!$A$39:$A$782,$A24,СВЦЭМ!$B$39:$B$782,I$11)+'СЕТ СН'!$F$9+СВЦЭМ!$D$10+'СЕТ СН'!$F$6-'СЕТ СН'!$F$19</f>
        <v>2100.3604444699999</v>
      </c>
      <c r="J24" s="36">
        <f>SUMIFS(СВЦЭМ!$C$39:$C$782,СВЦЭМ!$A$39:$A$782,$A24,СВЦЭМ!$B$39:$B$782,J$11)+'СЕТ СН'!$F$9+СВЦЭМ!$D$10+'СЕТ СН'!$F$6-'СЕТ СН'!$F$19</f>
        <v>2065.0140537100001</v>
      </c>
      <c r="K24" s="36">
        <f>SUMIFS(СВЦЭМ!$C$39:$C$782,СВЦЭМ!$A$39:$A$782,$A24,СВЦЭМ!$B$39:$B$782,K$11)+'СЕТ СН'!$F$9+СВЦЭМ!$D$10+'СЕТ СН'!$F$6-'СЕТ СН'!$F$19</f>
        <v>2044.0304796099999</v>
      </c>
      <c r="L24" s="36">
        <f>SUMIFS(СВЦЭМ!$C$39:$C$782,СВЦЭМ!$A$39:$A$782,$A24,СВЦЭМ!$B$39:$B$782,L$11)+'СЕТ СН'!$F$9+СВЦЭМ!$D$10+'СЕТ СН'!$F$6-'СЕТ СН'!$F$19</f>
        <v>2026.0077309399999</v>
      </c>
      <c r="M24" s="36">
        <f>SUMIFS(СВЦЭМ!$C$39:$C$782,СВЦЭМ!$A$39:$A$782,$A24,СВЦЭМ!$B$39:$B$782,M$11)+'СЕТ СН'!$F$9+СВЦЭМ!$D$10+'СЕТ СН'!$F$6-'СЕТ СН'!$F$19</f>
        <v>2033.6126610599999</v>
      </c>
      <c r="N24" s="36">
        <f>SUMIFS(СВЦЭМ!$C$39:$C$782,СВЦЭМ!$A$39:$A$782,$A24,СВЦЭМ!$B$39:$B$782,N$11)+'СЕТ СН'!$F$9+СВЦЭМ!$D$10+'СЕТ СН'!$F$6-'СЕТ СН'!$F$19</f>
        <v>2023.7331259500002</v>
      </c>
      <c r="O24" s="36">
        <f>SUMIFS(СВЦЭМ!$C$39:$C$782,СВЦЭМ!$A$39:$A$782,$A24,СВЦЭМ!$B$39:$B$782,O$11)+'СЕТ СН'!$F$9+СВЦЭМ!$D$10+'СЕТ СН'!$F$6-'СЕТ СН'!$F$19</f>
        <v>2050.2907189000002</v>
      </c>
      <c r="P24" s="36">
        <f>SUMIFS(СВЦЭМ!$C$39:$C$782,СВЦЭМ!$A$39:$A$782,$A24,СВЦЭМ!$B$39:$B$782,P$11)+'СЕТ СН'!$F$9+СВЦЭМ!$D$10+'СЕТ СН'!$F$6-'СЕТ СН'!$F$19</f>
        <v>2111.9661439800002</v>
      </c>
      <c r="Q24" s="36">
        <f>SUMIFS(СВЦЭМ!$C$39:$C$782,СВЦЭМ!$A$39:$A$782,$A24,СВЦЭМ!$B$39:$B$782,Q$11)+'СЕТ СН'!$F$9+СВЦЭМ!$D$10+'СЕТ СН'!$F$6-'СЕТ СН'!$F$19</f>
        <v>2122.0821698999998</v>
      </c>
      <c r="R24" s="36">
        <f>SUMIFS(СВЦЭМ!$C$39:$C$782,СВЦЭМ!$A$39:$A$782,$A24,СВЦЭМ!$B$39:$B$782,R$11)+'СЕТ СН'!$F$9+СВЦЭМ!$D$10+'СЕТ СН'!$F$6-'СЕТ СН'!$F$19</f>
        <v>2114.2662621499999</v>
      </c>
      <c r="S24" s="36">
        <f>SUMIFS(СВЦЭМ!$C$39:$C$782,СВЦЭМ!$A$39:$A$782,$A24,СВЦЭМ!$B$39:$B$782,S$11)+'СЕТ СН'!$F$9+СВЦЭМ!$D$10+'СЕТ СН'!$F$6-'СЕТ СН'!$F$19</f>
        <v>2112.7702680100001</v>
      </c>
      <c r="T24" s="36">
        <f>SUMIFS(СВЦЭМ!$C$39:$C$782,СВЦЭМ!$A$39:$A$782,$A24,СВЦЭМ!$B$39:$B$782,T$11)+'СЕТ СН'!$F$9+СВЦЭМ!$D$10+'СЕТ СН'!$F$6-'СЕТ СН'!$F$19</f>
        <v>2058.4992315099998</v>
      </c>
      <c r="U24" s="36">
        <f>SUMIFS(СВЦЭМ!$C$39:$C$782,СВЦЭМ!$A$39:$A$782,$A24,СВЦЭМ!$B$39:$B$782,U$11)+'СЕТ СН'!$F$9+СВЦЭМ!$D$10+'СЕТ СН'!$F$6-'СЕТ СН'!$F$19</f>
        <v>2033.9437492699999</v>
      </c>
      <c r="V24" s="36">
        <f>SUMIFS(СВЦЭМ!$C$39:$C$782,СВЦЭМ!$A$39:$A$782,$A24,СВЦЭМ!$B$39:$B$782,V$11)+'СЕТ СН'!$F$9+СВЦЭМ!$D$10+'СЕТ СН'!$F$6-'СЕТ СН'!$F$19</f>
        <v>2007.8686470799998</v>
      </c>
      <c r="W24" s="36">
        <f>SUMIFS(СВЦЭМ!$C$39:$C$782,СВЦЭМ!$A$39:$A$782,$A24,СВЦЭМ!$B$39:$B$782,W$11)+'СЕТ СН'!$F$9+СВЦЭМ!$D$10+'СЕТ СН'!$F$6-'СЕТ СН'!$F$19</f>
        <v>1972.3106157400002</v>
      </c>
      <c r="X24" s="36">
        <f>SUMIFS(СВЦЭМ!$C$39:$C$782,СВЦЭМ!$A$39:$A$782,$A24,СВЦЭМ!$B$39:$B$782,X$11)+'СЕТ СН'!$F$9+СВЦЭМ!$D$10+'СЕТ СН'!$F$6-'СЕТ СН'!$F$19</f>
        <v>2028.0020856800002</v>
      </c>
      <c r="Y24" s="36">
        <f>SUMIFS(СВЦЭМ!$C$39:$C$782,СВЦЭМ!$A$39:$A$782,$A24,СВЦЭМ!$B$39:$B$782,Y$11)+'СЕТ СН'!$F$9+СВЦЭМ!$D$10+'СЕТ СН'!$F$6-'СЕТ СН'!$F$19</f>
        <v>2078.7870447999999</v>
      </c>
    </row>
    <row r="25" spans="1:25" ht="15.75" x14ac:dyDescent="0.2">
      <c r="A25" s="35">
        <f t="shared" si="0"/>
        <v>45030</v>
      </c>
      <c r="B25" s="36">
        <f>SUMIFS(СВЦЭМ!$C$39:$C$782,СВЦЭМ!$A$39:$A$782,$A25,СВЦЭМ!$B$39:$B$782,B$11)+'СЕТ СН'!$F$9+СВЦЭМ!$D$10+'СЕТ СН'!$F$6-'СЕТ СН'!$F$19</f>
        <v>2134.2246162599999</v>
      </c>
      <c r="C25" s="36">
        <f>SUMIFS(СВЦЭМ!$C$39:$C$782,СВЦЭМ!$A$39:$A$782,$A25,СВЦЭМ!$B$39:$B$782,C$11)+'СЕТ СН'!$F$9+СВЦЭМ!$D$10+'СЕТ СН'!$F$6-'СЕТ СН'!$F$19</f>
        <v>2200.39991465</v>
      </c>
      <c r="D25" s="36">
        <f>SUMIFS(СВЦЭМ!$C$39:$C$782,СВЦЭМ!$A$39:$A$782,$A25,СВЦЭМ!$B$39:$B$782,D$11)+'СЕТ СН'!$F$9+СВЦЭМ!$D$10+'СЕТ СН'!$F$6-'СЕТ СН'!$F$19</f>
        <v>2194.84689299</v>
      </c>
      <c r="E25" s="36">
        <f>SUMIFS(СВЦЭМ!$C$39:$C$782,СВЦЭМ!$A$39:$A$782,$A25,СВЦЭМ!$B$39:$B$782,E$11)+'СЕТ СН'!$F$9+СВЦЭМ!$D$10+'СЕТ СН'!$F$6-'СЕТ СН'!$F$19</f>
        <v>2194.8629538499999</v>
      </c>
      <c r="F25" s="36">
        <f>SUMIFS(СВЦЭМ!$C$39:$C$782,СВЦЭМ!$A$39:$A$782,$A25,СВЦЭМ!$B$39:$B$782,F$11)+'СЕТ СН'!$F$9+СВЦЭМ!$D$10+'СЕТ СН'!$F$6-'СЕТ СН'!$F$19</f>
        <v>2204.4869825599999</v>
      </c>
      <c r="G25" s="36">
        <f>SUMIFS(СВЦЭМ!$C$39:$C$782,СВЦЭМ!$A$39:$A$782,$A25,СВЦЭМ!$B$39:$B$782,G$11)+'СЕТ СН'!$F$9+СВЦЭМ!$D$10+'СЕТ СН'!$F$6-'СЕТ СН'!$F$19</f>
        <v>2195.84775859</v>
      </c>
      <c r="H25" s="36">
        <f>SUMIFS(СВЦЭМ!$C$39:$C$782,СВЦЭМ!$A$39:$A$782,$A25,СВЦЭМ!$B$39:$B$782,H$11)+'СЕТ СН'!$F$9+СВЦЭМ!$D$10+'СЕТ СН'!$F$6-'СЕТ СН'!$F$19</f>
        <v>2162.0565587599999</v>
      </c>
      <c r="I25" s="36">
        <f>SUMIFS(СВЦЭМ!$C$39:$C$782,СВЦЭМ!$A$39:$A$782,$A25,СВЦЭМ!$B$39:$B$782,I$11)+'СЕТ СН'!$F$9+СВЦЭМ!$D$10+'СЕТ СН'!$F$6-'СЕТ СН'!$F$19</f>
        <v>2094.24051276</v>
      </c>
      <c r="J25" s="36">
        <f>SUMIFS(СВЦЭМ!$C$39:$C$782,СВЦЭМ!$A$39:$A$782,$A25,СВЦЭМ!$B$39:$B$782,J$11)+'СЕТ СН'!$F$9+СВЦЭМ!$D$10+'СЕТ СН'!$F$6-'СЕТ СН'!$F$19</f>
        <v>2065.9713954899998</v>
      </c>
      <c r="K25" s="36">
        <f>SUMIFS(СВЦЭМ!$C$39:$C$782,СВЦЭМ!$A$39:$A$782,$A25,СВЦЭМ!$B$39:$B$782,K$11)+'СЕТ СН'!$F$9+СВЦЭМ!$D$10+'СЕТ СН'!$F$6-'СЕТ СН'!$F$19</f>
        <v>2045.7663215699999</v>
      </c>
      <c r="L25" s="36">
        <f>SUMIFS(СВЦЭМ!$C$39:$C$782,СВЦЭМ!$A$39:$A$782,$A25,СВЦЭМ!$B$39:$B$782,L$11)+'СЕТ СН'!$F$9+СВЦЭМ!$D$10+'СЕТ СН'!$F$6-'СЕТ СН'!$F$19</f>
        <v>2044.0213698399998</v>
      </c>
      <c r="M25" s="36">
        <f>SUMIFS(СВЦЭМ!$C$39:$C$782,СВЦЭМ!$A$39:$A$782,$A25,СВЦЭМ!$B$39:$B$782,M$11)+'СЕТ СН'!$F$9+СВЦЭМ!$D$10+'СЕТ СН'!$F$6-'СЕТ СН'!$F$19</f>
        <v>2065.45881732</v>
      </c>
      <c r="N25" s="36">
        <f>SUMIFS(СВЦЭМ!$C$39:$C$782,СВЦЭМ!$A$39:$A$782,$A25,СВЦЭМ!$B$39:$B$782,N$11)+'СЕТ СН'!$F$9+СВЦЭМ!$D$10+'СЕТ СН'!$F$6-'СЕТ СН'!$F$19</f>
        <v>2080.3749305000001</v>
      </c>
      <c r="O25" s="36">
        <f>SUMIFS(СВЦЭМ!$C$39:$C$782,СВЦЭМ!$A$39:$A$782,$A25,СВЦЭМ!$B$39:$B$782,O$11)+'СЕТ СН'!$F$9+СВЦЭМ!$D$10+'СЕТ СН'!$F$6-'СЕТ СН'!$F$19</f>
        <v>2100.4225040900001</v>
      </c>
      <c r="P25" s="36">
        <f>SUMIFS(СВЦЭМ!$C$39:$C$782,СВЦЭМ!$A$39:$A$782,$A25,СВЦЭМ!$B$39:$B$782,P$11)+'СЕТ СН'!$F$9+СВЦЭМ!$D$10+'СЕТ СН'!$F$6-'СЕТ СН'!$F$19</f>
        <v>2090.3222832299998</v>
      </c>
      <c r="Q25" s="36">
        <f>SUMIFS(СВЦЭМ!$C$39:$C$782,СВЦЭМ!$A$39:$A$782,$A25,СВЦЭМ!$B$39:$B$782,Q$11)+'СЕТ СН'!$F$9+СВЦЭМ!$D$10+'СЕТ СН'!$F$6-'СЕТ СН'!$F$19</f>
        <v>2115.60116896</v>
      </c>
      <c r="R25" s="36">
        <f>SUMIFS(СВЦЭМ!$C$39:$C$782,СВЦЭМ!$A$39:$A$782,$A25,СВЦЭМ!$B$39:$B$782,R$11)+'СЕТ СН'!$F$9+СВЦЭМ!$D$10+'СЕТ СН'!$F$6-'СЕТ СН'!$F$19</f>
        <v>2113.4526277300001</v>
      </c>
      <c r="S25" s="36">
        <f>SUMIFS(СВЦЭМ!$C$39:$C$782,СВЦЭМ!$A$39:$A$782,$A25,СВЦЭМ!$B$39:$B$782,S$11)+'СЕТ СН'!$F$9+СВЦЭМ!$D$10+'СЕТ СН'!$F$6-'СЕТ СН'!$F$19</f>
        <v>2136.3055419100001</v>
      </c>
      <c r="T25" s="36">
        <f>SUMIFS(СВЦЭМ!$C$39:$C$782,СВЦЭМ!$A$39:$A$782,$A25,СВЦЭМ!$B$39:$B$782,T$11)+'СЕТ СН'!$F$9+СВЦЭМ!$D$10+'СЕТ СН'!$F$6-'СЕТ СН'!$F$19</f>
        <v>2107.1243797900001</v>
      </c>
      <c r="U25" s="36">
        <f>SUMIFS(СВЦЭМ!$C$39:$C$782,СВЦЭМ!$A$39:$A$782,$A25,СВЦЭМ!$B$39:$B$782,U$11)+'СЕТ СН'!$F$9+СВЦЭМ!$D$10+'СЕТ СН'!$F$6-'СЕТ СН'!$F$19</f>
        <v>2073.8888432600002</v>
      </c>
      <c r="V25" s="36">
        <f>SUMIFS(СВЦЭМ!$C$39:$C$782,СВЦЭМ!$A$39:$A$782,$A25,СВЦЭМ!$B$39:$B$782,V$11)+'СЕТ СН'!$F$9+СВЦЭМ!$D$10+'СЕТ СН'!$F$6-'СЕТ СН'!$F$19</f>
        <v>2038.71698995</v>
      </c>
      <c r="W25" s="36">
        <f>SUMIFS(СВЦЭМ!$C$39:$C$782,СВЦЭМ!$A$39:$A$782,$A25,СВЦЭМ!$B$39:$B$782,W$11)+'СЕТ СН'!$F$9+СВЦЭМ!$D$10+'СЕТ СН'!$F$6-'СЕТ СН'!$F$19</f>
        <v>2046.4028658500001</v>
      </c>
      <c r="X25" s="36">
        <f>SUMIFS(СВЦЭМ!$C$39:$C$782,СВЦЭМ!$A$39:$A$782,$A25,СВЦЭМ!$B$39:$B$782,X$11)+'СЕТ СН'!$F$9+СВЦЭМ!$D$10+'СЕТ СН'!$F$6-'СЕТ СН'!$F$19</f>
        <v>2079.43384526</v>
      </c>
      <c r="Y25" s="36">
        <f>SUMIFS(СВЦЭМ!$C$39:$C$782,СВЦЭМ!$A$39:$A$782,$A25,СВЦЭМ!$B$39:$B$782,Y$11)+'СЕТ СН'!$F$9+СВЦЭМ!$D$10+'СЕТ СН'!$F$6-'СЕТ СН'!$F$19</f>
        <v>2172.9945932800001</v>
      </c>
    </row>
    <row r="26" spans="1:25" ht="15.75" x14ac:dyDescent="0.2">
      <c r="A26" s="35">
        <f t="shared" si="0"/>
        <v>45031</v>
      </c>
      <c r="B26" s="36">
        <f>SUMIFS(СВЦЭМ!$C$39:$C$782,СВЦЭМ!$A$39:$A$782,$A26,СВЦЭМ!$B$39:$B$782,B$11)+'СЕТ СН'!$F$9+СВЦЭМ!$D$10+'СЕТ СН'!$F$6-'СЕТ СН'!$F$19</f>
        <v>2017.0672343299998</v>
      </c>
      <c r="C26" s="36">
        <f>SUMIFS(СВЦЭМ!$C$39:$C$782,СВЦЭМ!$A$39:$A$782,$A26,СВЦЭМ!$B$39:$B$782,C$11)+'СЕТ СН'!$F$9+СВЦЭМ!$D$10+'СЕТ СН'!$F$6-'СЕТ СН'!$F$19</f>
        <v>2055.48450361</v>
      </c>
      <c r="D26" s="36">
        <f>SUMIFS(СВЦЭМ!$C$39:$C$782,СВЦЭМ!$A$39:$A$782,$A26,СВЦЭМ!$B$39:$B$782,D$11)+'СЕТ СН'!$F$9+СВЦЭМ!$D$10+'СЕТ СН'!$F$6-'СЕТ СН'!$F$19</f>
        <v>2065.4127202999998</v>
      </c>
      <c r="E26" s="36">
        <f>SUMIFS(СВЦЭМ!$C$39:$C$782,СВЦЭМ!$A$39:$A$782,$A26,СВЦЭМ!$B$39:$B$782,E$11)+'СЕТ СН'!$F$9+СВЦЭМ!$D$10+'СЕТ СН'!$F$6-'СЕТ СН'!$F$19</f>
        <v>2070.3638287099998</v>
      </c>
      <c r="F26" s="36">
        <f>SUMIFS(СВЦЭМ!$C$39:$C$782,СВЦЭМ!$A$39:$A$782,$A26,СВЦЭМ!$B$39:$B$782,F$11)+'СЕТ СН'!$F$9+СВЦЭМ!$D$10+'СЕТ СН'!$F$6-'СЕТ СН'!$F$19</f>
        <v>2069.19362615</v>
      </c>
      <c r="G26" s="36">
        <f>SUMIFS(СВЦЭМ!$C$39:$C$782,СВЦЭМ!$A$39:$A$782,$A26,СВЦЭМ!$B$39:$B$782,G$11)+'СЕТ СН'!$F$9+СВЦЭМ!$D$10+'СЕТ СН'!$F$6-'СЕТ СН'!$F$19</f>
        <v>2066.6097636899999</v>
      </c>
      <c r="H26" s="36">
        <f>SUMIFS(СВЦЭМ!$C$39:$C$782,СВЦЭМ!$A$39:$A$782,$A26,СВЦЭМ!$B$39:$B$782,H$11)+'СЕТ СН'!$F$9+СВЦЭМ!$D$10+'СЕТ СН'!$F$6-'СЕТ СН'!$F$19</f>
        <v>2031.7815684299999</v>
      </c>
      <c r="I26" s="36">
        <f>SUMIFS(СВЦЭМ!$C$39:$C$782,СВЦЭМ!$A$39:$A$782,$A26,СВЦЭМ!$B$39:$B$782,I$11)+'СЕТ СН'!$F$9+СВЦЭМ!$D$10+'СЕТ СН'!$F$6-'СЕТ СН'!$F$19</f>
        <v>1949.6544592</v>
      </c>
      <c r="J26" s="36">
        <f>SUMIFS(СВЦЭМ!$C$39:$C$782,СВЦЭМ!$A$39:$A$782,$A26,СВЦЭМ!$B$39:$B$782,J$11)+'СЕТ СН'!$F$9+СВЦЭМ!$D$10+'СЕТ СН'!$F$6-'СЕТ СН'!$F$19</f>
        <v>1928.6374567100002</v>
      </c>
      <c r="K26" s="36">
        <f>SUMIFS(СВЦЭМ!$C$39:$C$782,СВЦЭМ!$A$39:$A$782,$A26,СВЦЭМ!$B$39:$B$782,K$11)+'СЕТ СН'!$F$9+СВЦЭМ!$D$10+'СЕТ СН'!$F$6-'СЕТ СН'!$F$19</f>
        <v>1819.8367894200001</v>
      </c>
      <c r="L26" s="36">
        <f>SUMIFS(СВЦЭМ!$C$39:$C$782,СВЦЭМ!$A$39:$A$782,$A26,СВЦЭМ!$B$39:$B$782,L$11)+'СЕТ СН'!$F$9+СВЦЭМ!$D$10+'СЕТ СН'!$F$6-'СЕТ СН'!$F$19</f>
        <v>1808.7654624199999</v>
      </c>
      <c r="M26" s="36">
        <f>SUMIFS(СВЦЭМ!$C$39:$C$782,СВЦЭМ!$A$39:$A$782,$A26,СВЦЭМ!$B$39:$B$782,M$11)+'СЕТ СН'!$F$9+СВЦЭМ!$D$10+'СЕТ СН'!$F$6-'СЕТ СН'!$F$19</f>
        <v>1837.32435618</v>
      </c>
      <c r="N26" s="36">
        <f>SUMIFS(СВЦЭМ!$C$39:$C$782,СВЦЭМ!$A$39:$A$782,$A26,СВЦЭМ!$B$39:$B$782,N$11)+'СЕТ СН'!$F$9+СВЦЭМ!$D$10+'СЕТ СН'!$F$6-'СЕТ СН'!$F$19</f>
        <v>1843.2523624599999</v>
      </c>
      <c r="O26" s="36">
        <f>SUMIFS(СВЦЭМ!$C$39:$C$782,СВЦЭМ!$A$39:$A$782,$A26,СВЦЭМ!$B$39:$B$782,O$11)+'СЕТ СН'!$F$9+СВЦЭМ!$D$10+'СЕТ СН'!$F$6-'СЕТ СН'!$F$19</f>
        <v>1881.02867066</v>
      </c>
      <c r="P26" s="36">
        <f>SUMIFS(СВЦЭМ!$C$39:$C$782,СВЦЭМ!$A$39:$A$782,$A26,СВЦЭМ!$B$39:$B$782,P$11)+'СЕТ СН'!$F$9+СВЦЭМ!$D$10+'СЕТ СН'!$F$6-'СЕТ СН'!$F$19</f>
        <v>1901.2047996000001</v>
      </c>
      <c r="Q26" s="36">
        <f>SUMIFS(СВЦЭМ!$C$39:$C$782,СВЦЭМ!$A$39:$A$782,$A26,СВЦЭМ!$B$39:$B$782,Q$11)+'СЕТ СН'!$F$9+СВЦЭМ!$D$10+'СЕТ СН'!$F$6-'СЕТ СН'!$F$19</f>
        <v>1910.9768702199999</v>
      </c>
      <c r="R26" s="36">
        <f>SUMIFS(СВЦЭМ!$C$39:$C$782,СВЦЭМ!$A$39:$A$782,$A26,СВЦЭМ!$B$39:$B$782,R$11)+'СЕТ СН'!$F$9+СВЦЭМ!$D$10+'СЕТ СН'!$F$6-'СЕТ СН'!$F$19</f>
        <v>1914.4473867500001</v>
      </c>
      <c r="S26" s="36">
        <f>SUMIFS(СВЦЭМ!$C$39:$C$782,СВЦЭМ!$A$39:$A$782,$A26,СВЦЭМ!$B$39:$B$782,S$11)+'СЕТ СН'!$F$9+СВЦЭМ!$D$10+'СЕТ СН'!$F$6-'СЕТ СН'!$F$19</f>
        <v>1932.1435581800001</v>
      </c>
      <c r="T26" s="36">
        <f>SUMIFS(СВЦЭМ!$C$39:$C$782,СВЦЭМ!$A$39:$A$782,$A26,СВЦЭМ!$B$39:$B$782,T$11)+'СЕТ СН'!$F$9+СВЦЭМ!$D$10+'СЕТ СН'!$F$6-'СЕТ СН'!$F$19</f>
        <v>1876.6760204400002</v>
      </c>
      <c r="U26" s="36">
        <f>SUMIFS(СВЦЭМ!$C$39:$C$782,СВЦЭМ!$A$39:$A$782,$A26,СВЦЭМ!$B$39:$B$782,U$11)+'СЕТ СН'!$F$9+СВЦЭМ!$D$10+'СЕТ СН'!$F$6-'СЕТ СН'!$F$19</f>
        <v>1846.8044342200001</v>
      </c>
      <c r="V26" s="36">
        <f>SUMIFS(СВЦЭМ!$C$39:$C$782,СВЦЭМ!$A$39:$A$782,$A26,СВЦЭМ!$B$39:$B$782,V$11)+'СЕТ СН'!$F$9+СВЦЭМ!$D$10+'СЕТ СН'!$F$6-'СЕТ СН'!$F$19</f>
        <v>1813.61208377</v>
      </c>
      <c r="W26" s="36">
        <f>SUMIFS(СВЦЭМ!$C$39:$C$782,СВЦЭМ!$A$39:$A$782,$A26,СВЦЭМ!$B$39:$B$782,W$11)+'СЕТ СН'!$F$9+СВЦЭМ!$D$10+'СЕТ СН'!$F$6-'СЕТ СН'!$F$19</f>
        <v>1823.9540719199999</v>
      </c>
      <c r="X26" s="36">
        <f>SUMIFS(СВЦЭМ!$C$39:$C$782,СВЦЭМ!$A$39:$A$782,$A26,СВЦЭМ!$B$39:$B$782,X$11)+'СЕТ СН'!$F$9+СВЦЭМ!$D$10+'СЕТ СН'!$F$6-'СЕТ СН'!$F$19</f>
        <v>1867.5894523100001</v>
      </c>
      <c r="Y26" s="36">
        <f>SUMIFS(СВЦЭМ!$C$39:$C$782,СВЦЭМ!$A$39:$A$782,$A26,СВЦЭМ!$B$39:$B$782,Y$11)+'СЕТ СН'!$F$9+СВЦЭМ!$D$10+'СЕТ СН'!$F$6-'СЕТ СН'!$F$19</f>
        <v>1927.3002416999998</v>
      </c>
    </row>
    <row r="27" spans="1:25" ht="15.75" x14ac:dyDescent="0.2">
      <c r="A27" s="35">
        <f t="shared" si="0"/>
        <v>45032</v>
      </c>
      <c r="B27" s="36">
        <f>SUMIFS(СВЦЭМ!$C$39:$C$782,СВЦЭМ!$A$39:$A$782,$A27,СВЦЭМ!$B$39:$B$782,B$11)+'СЕТ СН'!$F$9+СВЦЭМ!$D$10+'СЕТ СН'!$F$6-'СЕТ СН'!$F$19</f>
        <v>2062.31206393</v>
      </c>
      <c r="C27" s="36">
        <f>SUMIFS(СВЦЭМ!$C$39:$C$782,СВЦЭМ!$A$39:$A$782,$A27,СВЦЭМ!$B$39:$B$782,C$11)+'СЕТ СН'!$F$9+СВЦЭМ!$D$10+'СЕТ СН'!$F$6-'СЕТ СН'!$F$19</f>
        <v>2127.2543721299999</v>
      </c>
      <c r="D27" s="36">
        <f>SUMIFS(СВЦЭМ!$C$39:$C$782,СВЦЭМ!$A$39:$A$782,$A27,СВЦЭМ!$B$39:$B$782,D$11)+'СЕТ СН'!$F$9+СВЦЭМ!$D$10+'СЕТ СН'!$F$6-'СЕТ СН'!$F$19</f>
        <v>2141.7969124800002</v>
      </c>
      <c r="E27" s="36">
        <f>SUMIFS(СВЦЭМ!$C$39:$C$782,СВЦЭМ!$A$39:$A$782,$A27,СВЦЭМ!$B$39:$B$782,E$11)+'СЕТ СН'!$F$9+СВЦЭМ!$D$10+'СЕТ СН'!$F$6-'СЕТ СН'!$F$19</f>
        <v>2172.9162569599998</v>
      </c>
      <c r="F27" s="36">
        <f>SUMIFS(СВЦЭМ!$C$39:$C$782,СВЦЭМ!$A$39:$A$782,$A27,СВЦЭМ!$B$39:$B$782,F$11)+'СЕТ СН'!$F$9+СВЦЭМ!$D$10+'СЕТ СН'!$F$6-'СЕТ СН'!$F$19</f>
        <v>2173.4631604199999</v>
      </c>
      <c r="G27" s="36">
        <f>SUMIFS(СВЦЭМ!$C$39:$C$782,СВЦЭМ!$A$39:$A$782,$A27,СВЦЭМ!$B$39:$B$782,G$11)+'СЕТ СН'!$F$9+СВЦЭМ!$D$10+'СЕТ СН'!$F$6-'СЕТ СН'!$F$19</f>
        <v>2159.9593686899998</v>
      </c>
      <c r="H27" s="36">
        <f>SUMIFS(СВЦЭМ!$C$39:$C$782,СВЦЭМ!$A$39:$A$782,$A27,СВЦЭМ!$B$39:$B$782,H$11)+'СЕТ СН'!$F$9+СВЦЭМ!$D$10+'СЕТ СН'!$F$6-'СЕТ СН'!$F$19</f>
        <v>2166.21046316</v>
      </c>
      <c r="I27" s="36">
        <f>SUMIFS(СВЦЭМ!$C$39:$C$782,СВЦЭМ!$A$39:$A$782,$A27,СВЦЭМ!$B$39:$B$782,I$11)+'СЕТ СН'!$F$9+СВЦЭМ!$D$10+'СЕТ СН'!$F$6-'СЕТ СН'!$F$19</f>
        <v>2125.1527850900002</v>
      </c>
      <c r="J27" s="36">
        <f>SUMIFS(СВЦЭМ!$C$39:$C$782,СВЦЭМ!$A$39:$A$782,$A27,СВЦЭМ!$B$39:$B$782,J$11)+'СЕТ СН'!$F$9+СВЦЭМ!$D$10+'СЕТ СН'!$F$6-'СЕТ СН'!$F$19</f>
        <v>2068.9190707799999</v>
      </c>
      <c r="K27" s="36">
        <f>SUMIFS(СВЦЭМ!$C$39:$C$782,СВЦЭМ!$A$39:$A$782,$A27,СВЦЭМ!$B$39:$B$782,K$11)+'СЕТ СН'!$F$9+СВЦЭМ!$D$10+'СЕТ СН'!$F$6-'СЕТ СН'!$F$19</f>
        <v>1998.7724446799998</v>
      </c>
      <c r="L27" s="36">
        <f>SUMIFS(СВЦЭМ!$C$39:$C$782,СВЦЭМ!$A$39:$A$782,$A27,СВЦЭМ!$B$39:$B$782,L$11)+'СЕТ СН'!$F$9+СВЦЭМ!$D$10+'СЕТ СН'!$F$6-'СЕТ СН'!$F$19</f>
        <v>1973.7519188599999</v>
      </c>
      <c r="M27" s="36">
        <f>SUMIFS(СВЦЭМ!$C$39:$C$782,СВЦЭМ!$A$39:$A$782,$A27,СВЦЭМ!$B$39:$B$782,M$11)+'СЕТ СН'!$F$9+СВЦЭМ!$D$10+'СЕТ СН'!$F$6-'СЕТ СН'!$F$19</f>
        <v>1969.1235356500001</v>
      </c>
      <c r="N27" s="36">
        <f>SUMIFS(СВЦЭМ!$C$39:$C$782,СВЦЭМ!$A$39:$A$782,$A27,СВЦЭМ!$B$39:$B$782,N$11)+'СЕТ СН'!$F$9+СВЦЭМ!$D$10+'СЕТ СН'!$F$6-'СЕТ СН'!$F$19</f>
        <v>1986.4128760100002</v>
      </c>
      <c r="O27" s="36">
        <f>SUMIFS(СВЦЭМ!$C$39:$C$782,СВЦЭМ!$A$39:$A$782,$A27,СВЦЭМ!$B$39:$B$782,O$11)+'СЕТ СН'!$F$9+СВЦЭМ!$D$10+'СЕТ СН'!$F$6-'СЕТ СН'!$F$19</f>
        <v>2020.31218051</v>
      </c>
      <c r="P27" s="36">
        <f>SUMIFS(СВЦЭМ!$C$39:$C$782,СВЦЭМ!$A$39:$A$782,$A27,СВЦЭМ!$B$39:$B$782,P$11)+'СЕТ СН'!$F$9+СВЦЭМ!$D$10+'СЕТ СН'!$F$6-'СЕТ СН'!$F$19</f>
        <v>2029.0519834900001</v>
      </c>
      <c r="Q27" s="36">
        <f>SUMIFS(СВЦЭМ!$C$39:$C$782,СВЦЭМ!$A$39:$A$782,$A27,СВЦЭМ!$B$39:$B$782,Q$11)+'СЕТ СН'!$F$9+СВЦЭМ!$D$10+'СЕТ СН'!$F$6-'СЕТ СН'!$F$19</f>
        <v>2043.6183391499999</v>
      </c>
      <c r="R27" s="36">
        <f>SUMIFS(СВЦЭМ!$C$39:$C$782,СВЦЭМ!$A$39:$A$782,$A27,СВЦЭМ!$B$39:$B$782,R$11)+'СЕТ СН'!$F$9+СВЦЭМ!$D$10+'СЕТ СН'!$F$6-'СЕТ СН'!$F$19</f>
        <v>2043.0567888400001</v>
      </c>
      <c r="S27" s="36">
        <f>SUMIFS(СВЦЭМ!$C$39:$C$782,СВЦЭМ!$A$39:$A$782,$A27,СВЦЭМ!$B$39:$B$782,S$11)+'СЕТ СН'!$F$9+СВЦЭМ!$D$10+'СЕТ СН'!$F$6-'СЕТ СН'!$F$19</f>
        <v>2023.7460948200001</v>
      </c>
      <c r="T27" s="36">
        <f>SUMIFS(СВЦЭМ!$C$39:$C$782,СВЦЭМ!$A$39:$A$782,$A27,СВЦЭМ!$B$39:$B$782,T$11)+'СЕТ СН'!$F$9+СВЦЭМ!$D$10+'СЕТ СН'!$F$6-'СЕТ СН'!$F$19</f>
        <v>1992.6568858999999</v>
      </c>
      <c r="U27" s="36">
        <f>SUMIFS(СВЦЭМ!$C$39:$C$782,СВЦЭМ!$A$39:$A$782,$A27,СВЦЭМ!$B$39:$B$782,U$11)+'СЕТ СН'!$F$9+СВЦЭМ!$D$10+'СЕТ СН'!$F$6-'СЕТ СН'!$F$19</f>
        <v>1964.91483208</v>
      </c>
      <c r="V27" s="36">
        <f>SUMIFS(СВЦЭМ!$C$39:$C$782,СВЦЭМ!$A$39:$A$782,$A27,СВЦЭМ!$B$39:$B$782,V$11)+'СЕТ СН'!$F$9+СВЦЭМ!$D$10+'СЕТ СН'!$F$6-'СЕТ СН'!$F$19</f>
        <v>1913.96314618</v>
      </c>
      <c r="W27" s="36">
        <f>SUMIFS(СВЦЭМ!$C$39:$C$782,СВЦЭМ!$A$39:$A$782,$A27,СВЦЭМ!$B$39:$B$782,W$11)+'СЕТ СН'!$F$9+СВЦЭМ!$D$10+'СЕТ СН'!$F$6-'СЕТ СН'!$F$19</f>
        <v>1907.38499469</v>
      </c>
      <c r="X27" s="36">
        <f>SUMIFS(СВЦЭМ!$C$39:$C$782,СВЦЭМ!$A$39:$A$782,$A27,СВЦЭМ!$B$39:$B$782,X$11)+'СЕТ СН'!$F$9+СВЦЭМ!$D$10+'СЕТ СН'!$F$6-'СЕТ СН'!$F$19</f>
        <v>1953.4417683800002</v>
      </c>
      <c r="Y27" s="36">
        <f>SUMIFS(СВЦЭМ!$C$39:$C$782,СВЦЭМ!$A$39:$A$782,$A27,СВЦЭМ!$B$39:$B$782,Y$11)+'СЕТ СН'!$F$9+СВЦЭМ!$D$10+'СЕТ СН'!$F$6-'СЕТ СН'!$F$19</f>
        <v>2025.1178705299999</v>
      </c>
    </row>
    <row r="28" spans="1:25" ht="15.75" x14ac:dyDescent="0.2">
      <c r="A28" s="35">
        <f t="shared" si="0"/>
        <v>45033</v>
      </c>
      <c r="B28" s="36">
        <f>SUMIFS(СВЦЭМ!$C$39:$C$782,СВЦЭМ!$A$39:$A$782,$A28,СВЦЭМ!$B$39:$B$782,B$11)+'СЕТ СН'!$F$9+СВЦЭМ!$D$10+'СЕТ СН'!$F$6-'СЕТ СН'!$F$19</f>
        <v>2156.42376233</v>
      </c>
      <c r="C28" s="36">
        <f>SUMIFS(СВЦЭМ!$C$39:$C$782,СВЦЭМ!$A$39:$A$782,$A28,СВЦЭМ!$B$39:$B$782,C$11)+'СЕТ СН'!$F$9+СВЦЭМ!$D$10+'СЕТ СН'!$F$6-'СЕТ СН'!$F$19</f>
        <v>2219.7909724000001</v>
      </c>
      <c r="D28" s="36">
        <f>SUMIFS(СВЦЭМ!$C$39:$C$782,СВЦЭМ!$A$39:$A$782,$A28,СВЦЭМ!$B$39:$B$782,D$11)+'СЕТ СН'!$F$9+СВЦЭМ!$D$10+'СЕТ СН'!$F$6-'СЕТ СН'!$F$19</f>
        <v>2235.7750859999996</v>
      </c>
      <c r="E28" s="36">
        <f>SUMIFS(СВЦЭМ!$C$39:$C$782,СВЦЭМ!$A$39:$A$782,$A28,СВЦЭМ!$B$39:$B$782,E$11)+'СЕТ СН'!$F$9+СВЦЭМ!$D$10+'СЕТ СН'!$F$6-'СЕТ СН'!$F$19</f>
        <v>2245.2531745799997</v>
      </c>
      <c r="F28" s="36">
        <f>SUMIFS(СВЦЭМ!$C$39:$C$782,СВЦЭМ!$A$39:$A$782,$A28,СВЦЭМ!$B$39:$B$782,F$11)+'СЕТ СН'!$F$9+СВЦЭМ!$D$10+'СЕТ СН'!$F$6-'СЕТ СН'!$F$19</f>
        <v>2248.9525456899996</v>
      </c>
      <c r="G28" s="36">
        <f>SUMIFS(СВЦЭМ!$C$39:$C$782,СВЦЭМ!$A$39:$A$782,$A28,СВЦЭМ!$B$39:$B$782,G$11)+'СЕТ СН'!$F$9+СВЦЭМ!$D$10+'СЕТ СН'!$F$6-'СЕТ СН'!$F$19</f>
        <v>2227.99370241</v>
      </c>
      <c r="H28" s="36">
        <f>SUMIFS(СВЦЭМ!$C$39:$C$782,СВЦЭМ!$A$39:$A$782,$A28,СВЦЭМ!$B$39:$B$782,H$11)+'СЕТ СН'!$F$9+СВЦЭМ!$D$10+'СЕТ СН'!$F$6-'СЕТ СН'!$F$19</f>
        <v>2238.6049177899999</v>
      </c>
      <c r="I28" s="36">
        <f>SUMIFS(СВЦЭМ!$C$39:$C$782,СВЦЭМ!$A$39:$A$782,$A28,СВЦЭМ!$B$39:$B$782,I$11)+'СЕТ СН'!$F$9+СВЦЭМ!$D$10+'СЕТ СН'!$F$6-'СЕТ СН'!$F$19</f>
        <v>2005.5031852799998</v>
      </c>
      <c r="J28" s="36">
        <f>SUMIFS(СВЦЭМ!$C$39:$C$782,СВЦЭМ!$A$39:$A$782,$A28,СВЦЭМ!$B$39:$B$782,J$11)+'СЕТ СН'!$F$9+СВЦЭМ!$D$10+'СЕТ СН'!$F$6-'СЕТ СН'!$F$19</f>
        <v>1948.4906921699999</v>
      </c>
      <c r="K28" s="36">
        <f>SUMIFS(СВЦЭМ!$C$39:$C$782,СВЦЭМ!$A$39:$A$782,$A28,СВЦЭМ!$B$39:$B$782,K$11)+'СЕТ СН'!$F$9+СВЦЭМ!$D$10+'СЕТ СН'!$F$6-'СЕТ СН'!$F$19</f>
        <v>1909.1296725400002</v>
      </c>
      <c r="L28" s="36">
        <f>SUMIFS(СВЦЭМ!$C$39:$C$782,СВЦЭМ!$A$39:$A$782,$A28,СВЦЭМ!$B$39:$B$782,L$11)+'СЕТ СН'!$F$9+СВЦЭМ!$D$10+'СЕТ СН'!$F$6-'СЕТ СН'!$F$19</f>
        <v>1946.9690249400001</v>
      </c>
      <c r="M28" s="36">
        <f>SUMIFS(СВЦЭМ!$C$39:$C$782,СВЦЭМ!$A$39:$A$782,$A28,СВЦЭМ!$B$39:$B$782,M$11)+'СЕТ СН'!$F$9+СВЦЭМ!$D$10+'СЕТ СН'!$F$6-'СЕТ СН'!$F$19</f>
        <v>1980.2516711500002</v>
      </c>
      <c r="N28" s="36">
        <f>SUMIFS(СВЦЭМ!$C$39:$C$782,СВЦЭМ!$A$39:$A$782,$A28,СВЦЭМ!$B$39:$B$782,N$11)+'СЕТ СН'!$F$9+СВЦЭМ!$D$10+'СЕТ СН'!$F$6-'СЕТ СН'!$F$19</f>
        <v>2032.1843142100001</v>
      </c>
      <c r="O28" s="36">
        <f>SUMIFS(СВЦЭМ!$C$39:$C$782,СВЦЭМ!$A$39:$A$782,$A28,СВЦЭМ!$B$39:$B$782,O$11)+'СЕТ СН'!$F$9+СВЦЭМ!$D$10+'СЕТ СН'!$F$6-'СЕТ СН'!$F$19</f>
        <v>2062.82005024</v>
      </c>
      <c r="P28" s="36">
        <f>SUMIFS(СВЦЭМ!$C$39:$C$782,СВЦЭМ!$A$39:$A$782,$A28,СВЦЭМ!$B$39:$B$782,P$11)+'СЕТ СН'!$F$9+СВЦЭМ!$D$10+'СЕТ СН'!$F$6-'СЕТ СН'!$F$19</f>
        <v>2076.0846816799999</v>
      </c>
      <c r="Q28" s="36">
        <f>SUMIFS(СВЦЭМ!$C$39:$C$782,СВЦЭМ!$A$39:$A$782,$A28,СВЦЭМ!$B$39:$B$782,Q$11)+'СЕТ СН'!$F$9+СВЦЭМ!$D$10+'СЕТ СН'!$F$6-'СЕТ СН'!$F$19</f>
        <v>2085.5310207299999</v>
      </c>
      <c r="R28" s="36">
        <f>SUMIFS(СВЦЭМ!$C$39:$C$782,СВЦЭМ!$A$39:$A$782,$A28,СВЦЭМ!$B$39:$B$782,R$11)+'СЕТ СН'!$F$9+СВЦЭМ!$D$10+'СЕТ СН'!$F$6-'СЕТ СН'!$F$19</f>
        <v>2100.4864694900002</v>
      </c>
      <c r="S28" s="36">
        <f>SUMIFS(СВЦЭМ!$C$39:$C$782,СВЦЭМ!$A$39:$A$782,$A28,СВЦЭМ!$B$39:$B$782,S$11)+'СЕТ СН'!$F$9+СВЦЭМ!$D$10+'СЕТ СН'!$F$6-'СЕТ СН'!$F$19</f>
        <v>2056.3225203699999</v>
      </c>
      <c r="T28" s="36">
        <f>SUMIFS(СВЦЭМ!$C$39:$C$782,СВЦЭМ!$A$39:$A$782,$A28,СВЦЭМ!$B$39:$B$782,T$11)+'СЕТ СН'!$F$9+СВЦЭМ!$D$10+'СЕТ СН'!$F$6-'СЕТ СН'!$F$19</f>
        <v>2032.4692203599998</v>
      </c>
      <c r="U28" s="36">
        <f>SUMIFS(СВЦЭМ!$C$39:$C$782,СВЦЭМ!$A$39:$A$782,$A28,СВЦЭМ!$B$39:$B$782,U$11)+'СЕТ СН'!$F$9+СВЦЭМ!$D$10+'СЕТ СН'!$F$6-'СЕТ СН'!$F$19</f>
        <v>2004.86870155</v>
      </c>
      <c r="V28" s="36">
        <f>SUMIFS(СВЦЭМ!$C$39:$C$782,СВЦЭМ!$A$39:$A$782,$A28,СВЦЭМ!$B$39:$B$782,V$11)+'СЕТ СН'!$F$9+СВЦЭМ!$D$10+'СЕТ СН'!$F$6-'СЕТ СН'!$F$19</f>
        <v>1968.99118572</v>
      </c>
      <c r="W28" s="36">
        <f>SUMIFS(СВЦЭМ!$C$39:$C$782,СВЦЭМ!$A$39:$A$782,$A28,СВЦЭМ!$B$39:$B$782,W$11)+'СЕТ СН'!$F$9+СВЦЭМ!$D$10+'СЕТ СН'!$F$6-'СЕТ СН'!$F$19</f>
        <v>1964.07933478</v>
      </c>
      <c r="X28" s="36">
        <f>SUMIFS(СВЦЭМ!$C$39:$C$782,СВЦЭМ!$A$39:$A$782,$A28,СВЦЭМ!$B$39:$B$782,X$11)+'СЕТ СН'!$F$9+СВЦЭМ!$D$10+'СЕТ СН'!$F$6-'СЕТ СН'!$F$19</f>
        <v>2018.33927541</v>
      </c>
      <c r="Y28" s="36">
        <f>SUMIFS(СВЦЭМ!$C$39:$C$782,СВЦЭМ!$A$39:$A$782,$A28,СВЦЭМ!$B$39:$B$782,Y$11)+'СЕТ СН'!$F$9+СВЦЭМ!$D$10+'СЕТ СН'!$F$6-'СЕТ СН'!$F$19</f>
        <v>2072.6628867600002</v>
      </c>
    </row>
    <row r="29" spans="1:25" ht="15.75" x14ac:dyDescent="0.2">
      <c r="A29" s="35">
        <f t="shared" si="0"/>
        <v>45034</v>
      </c>
      <c r="B29" s="36">
        <f>SUMIFS(СВЦЭМ!$C$39:$C$782,СВЦЭМ!$A$39:$A$782,$A29,СВЦЭМ!$B$39:$B$782,B$11)+'СЕТ СН'!$F$9+СВЦЭМ!$D$10+'СЕТ СН'!$F$6-'СЕТ СН'!$F$19</f>
        <v>2111.8446058700001</v>
      </c>
      <c r="C29" s="36">
        <f>SUMIFS(СВЦЭМ!$C$39:$C$782,СВЦЭМ!$A$39:$A$782,$A29,СВЦЭМ!$B$39:$B$782,C$11)+'СЕТ СН'!$F$9+СВЦЭМ!$D$10+'СЕТ СН'!$F$6-'СЕТ СН'!$F$19</f>
        <v>2175.0983743400002</v>
      </c>
      <c r="D29" s="36">
        <f>SUMIFS(СВЦЭМ!$C$39:$C$782,СВЦЭМ!$A$39:$A$782,$A29,СВЦЭМ!$B$39:$B$782,D$11)+'СЕТ СН'!$F$9+СВЦЭМ!$D$10+'СЕТ СН'!$F$6-'СЕТ СН'!$F$19</f>
        <v>2205.32408786</v>
      </c>
      <c r="E29" s="36">
        <f>SUMIFS(СВЦЭМ!$C$39:$C$782,СВЦЭМ!$A$39:$A$782,$A29,СВЦЭМ!$B$39:$B$782,E$11)+'СЕТ СН'!$F$9+СВЦЭМ!$D$10+'СЕТ СН'!$F$6-'СЕТ СН'!$F$19</f>
        <v>2202.3311057300002</v>
      </c>
      <c r="F29" s="36">
        <f>SUMIFS(СВЦЭМ!$C$39:$C$782,СВЦЭМ!$A$39:$A$782,$A29,СВЦЭМ!$B$39:$B$782,F$11)+'СЕТ СН'!$F$9+СВЦЭМ!$D$10+'СЕТ СН'!$F$6-'СЕТ СН'!$F$19</f>
        <v>2206.89531674</v>
      </c>
      <c r="G29" s="36">
        <f>SUMIFS(СВЦЭМ!$C$39:$C$782,СВЦЭМ!$A$39:$A$782,$A29,СВЦЭМ!$B$39:$B$782,G$11)+'СЕТ СН'!$F$9+СВЦЭМ!$D$10+'СЕТ СН'!$F$6-'СЕТ СН'!$F$19</f>
        <v>2187.0711279799998</v>
      </c>
      <c r="H29" s="36">
        <f>SUMIFS(СВЦЭМ!$C$39:$C$782,СВЦЭМ!$A$39:$A$782,$A29,СВЦЭМ!$B$39:$B$782,H$11)+'СЕТ СН'!$F$9+СВЦЭМ!$D$10+'СЕТ СН'!$F$6-'СЕТ СН'!$F$19</f>
        <v>2125.01932984</v>
      </c>
      <c r="I29" s="36">
        <f>SUMIFS(СВЦЭМ!$C$39:$C$782,СВЦЭМ!$A$39:$A$782,$A29,СВЦЭМ!$B$39:$B$782,I$11)+'СЕТ СН'!$F$9+СВЦЭМ!$D$10+'СЕТ СН'!$F$6-'СЕТ СН'!$F$19</f>
        <v>2045.13189315</v>
      </c>
      <c r="J29" s="36">
        <f>SUMIFS(СВЦЭМ!$C$39:$C$782,СВЦЭМ!$A$39:$A$782,$A29,СВЦЭМ!$B$39:$B$782,J$11)+'СЕТ СН'!$F$9+СВЦЭМ!$D$10+'СЕТ СН'!$F$6-'СЕТ СН'!$F$19</f>
        <v>2018.3692715900002</v>
      </c>
      <c r="K29" s="36">
        <f>SUMIFS(СВЦЭМ!$C$39:$C$782,СВЦЭМ!$A$39:$A$782,$A29,СВЦЭМ!$B$39:$B$782,K$11)+'СЕТ СН'!$F$9+СВЦЭМ!$D$10+'СЕТ СН'!$F$6-'СЕТ СН'!$F$19</f>
        <v>1978.8785521200002</v>
      </c>
      <c r="L29" s="36">
        <f>SUMIFS(СВЦЭМ!$C$39:$C$782,СВЦЭМ!$A$39:$A$782,$A29,СВЦЭМ!$B$39:$B$782,L$11)+'СЕТ СН'!$F$9+СВЦЭМ!$D$10+'СЕТ СН'!$F$6-'СЕТ СН'!$F$19</f>
        <v>1970.85504446</v>
      </c>
      <c r="M29" s="36">
        <f>SUMIFS(СВЦЭМ!$C$39:$C$782,СВЦЭМ!$A$39:$A$782,$A29,СВЦЭМ!$B$39:$B$782,M$11)+'СЕТ СН'!$F$9+СВЦЭМ!$D$10+'СЕТ СН'!$F$6-'СЕТ СН'!$F$19</f>
        <v>1977.56590521</v>
      </c>
      <c r="N29" s="36">
        <f>SUMIFS(СВЦЭМ!$C$39:$C$782,СВЦЭМ!$A$39:$A$782,$A29,СВЦЭМ!$B$39:$B$782,N$11)+'СЕТ СН'!$F$9+СВЦЭМ!$D$10+'СЕТ СН'!$F$6-'СЕТ СН'!$F$19</f>
        <v>1985.2335563000001</v>
      </c>
      <c r="O29" s="36">
        <f>SUMIFS(СВЦЭМ!$C$39:$C$782,СВЦЭМ!$A$39:$A$782,$A29,СВЦЭМ!$B$39:$B$782,O$11)+'СЕТ СН'!$F$9+СВЦЭМ!$D$10+'СЕТ СН'!$F$6-'СЕТ СН'!$F$19</f>
        <v>2000.7329861899998</v>
      </c>
      <c r="P29" s="36">
        <f>SUMIFS(СВЦЭМ!$C$39:$C$782,СВЦЭМ!$A$39:$A$782,$A29,СВЦЭМ!$B$39:$B$782,P$11)+'СЕТ СН'!$F$9+СВЦЭМ!$D$10+'СЕТ СН'!$F$6-'СЕТ СН'!$F$19</f>
        <v>2016.5713747999998</v>
      </c>
      <c r="Q29" s="36">
        <f>SUMIFS(СВЦЭМ!$C$39:$C$782,СВЦЭМ!$A$39:$A$782,$A29,СВЦЭМ!$B$39:$B$782,Q$11)+'СЕТ СН'!$F$9+СВЦЭМ!$D$10+'СЕТ СН'!$F$6-'СЕТ СН'!$F$19</f>
        <v>2027.12921486</v>
      </c>
      <c r="R29" s="36">
        <f>SUMIFS(СВЦЭМ!$C$39:$C$782,СВЦЭМ!$A$39:$A$782,$A29,СВЦЭМ!$B$39:$B$782,R$11)+'СЕТ СН'!$F$9+СВЦЭМ!$D$10+'СЕТ СН'!$F$6-'СЕТ СН'!$F$19</f>
        <v>2038.9346287100002</v>
      </c>
      <c r="S29" s="36">
        <f>SUMIFS(СВЦЭМ!$C$39:$C$782,СВЦЭМ!$A$39:$A$782,$A29,СВЦЭМ!$B$39:$B$782,S$11)+'СЕТ СН'!$F$9+СВЦЭМ!$D$10+'СЕТ СН'!$F$6-'СЕТ СН'!$F$19</f>
        <v>2009.0399904400001</v>
      </c>
      <c r="T29" s="36">
        <f>SUMIFS(СВЦЭМ!$C$39:$C$782,СВЦЭМ!$A$39:$A$782,$A29,СВЦЭМ!$B$39:$B$782,T$11)+'СЕТ СН'!$F$9+СВЦЭМ!$D$10+'СЕТ СН'!$F$6-'СЕТ СН'!$F$19</f>
        <v>1983.2783519899999</v>
      </c>
      <c r="U29" s="36">
        <f>SUMIFS(СВЦЭМ!$C$39:$C$782,СВЦЭМ!$A$39:$A$782,$A29,СВЦЭМ!$B$39:$B$782,U$11)+'СЕТ СН'!$F$9+СВЦЭМ!$D$10+'СЕТ СН'!$F$6-'СЕТ СН'!$F$19</f>
        <v>1964.3359973900001</v>
      </c>
      <c r="V29" s="36">
        <f>SUMIFS(СВЦЭМ!$C$39:$C$782,СВЦЭМ!$A$39:$A$782,$A29,СВЦЭМ!$B$39:$B$782,V$11)+'СЕТ СН'!$F$9+СВЦЭМ!$D$10+'СЕТ СН'!$F$6-'СЕТ СН'!$F$19</f>
        <v>1926.9341757100001</v>
      </c>
      <c r="W29" s="36">
        <f>SUMIFS(СВЦЭМ!$C$39:$C$782,СВЦЭМ!$A$39:$A$782,$A29,СВЦЭМ!$B$39:$B$782,W$11)+'СЕТ СН'!$F$9+СВЦЭМ!$D$10+'СЕТ СН'!$F$6-'СЕТ СН'!$F$19</f>
        <v>1917.9406416400002</v>
      </c>
      <c r="X29" s="36">
        <f>SUMIFS(СВЦЭМ!$C$39:$C$782,СВЦЭМ!$A$39:$A$782,$A29,СВЦЭМ!$B$39:$B$782,X$11)+'СЕТ СН'!$F$9+СВЦЭМ!$D$10+'СЕТ СН'!$F$6-'СЕТ СН'!$F$19</f>
        <v>1961.3246116199998</v>
      </c>
      <c r="Y29" s="36">
        <f>SUMIFS(СВЦЭМ!$C$39:$C$782,СВЦЭМ!$A$39:$A$782,$A29,СВЦЭМ!$B$39:$B$782,Y$11)+'СЕТ СН'!$F$9+СВЦЭМ!$D$10+'СЕТ СН'!$F$6-'СЕТ СН'!$F$19</f>
        <v>2024.5005472500002</v>
      </c>
    </row>
    <row r="30" spans="1:25" ht="15.75" x14ac:dyDescent="0.2">
      <c r="A30" s="35">
        <f t="shared" si="0"/>
        <v>45035</v>
      </c>
      <c r="B30" s="36">
        <f>SUMIFS(СВЦЭМ!$C$39:$C$782,СВЦЭМ!$A$39:$A$782,$A30,СВЦЭМ!$B$39:$B$782,B$11)+'СЕТ СН'!$F$9+СВЦЭМ!$D$10+'СЕТ СН'!$F$6-'СЕТ СН'!$F$19</f>
        <v>2022.2044864300001</v>
      </c>
      <c r="C30" s="36">
        <f>SUMIFS(СВЦЭМ!$C$39:$C$782,СВЦЭМ!$A$39:$A$782,$A30,СВЦЭМ!$B$39:$B$782,C$11)+'СЕТ СН'!$F$9+СВЦЭМ!$D$10+'СЕТ СН'!$F$6-'СЕТ СН'!$F$19</f>
        <v>2073.3405672099998</v>
      </c>
      <c r="D30" s="36">
        <f>SUMIFS(СВЦЭМ!$C$39:$C$782,СВЦЭМ!$A$39:$A$782,$A30,СВЦЭМ!$B$39:$B$782,D$11)+'СЕТ СН'!$F$9+СВЦЭМ!$D$10+'СЕТ СН'!$F$6-'СЕТ СН'!$F$19</f>
        <v>2142.4512493799998</v>
      </c>
      <c r="E30" s="36">
        <f>SUMIFS(СВЦЭМ!$C$39:$C$782,СВЦЭМ!$A$39:$A$782,$A30,СВЦЭМ!$B$39:$B$782,E$11)+'СЕТ СН'!$F$9+СВЦЭМ!$D$10+'СЕТ СН'!$F$6-'СЕТ СН'!$F$19</f>
        <v>2186.1111043000001</v>
      </c>
      <c r="F30" s="36">
        <f>SUMIFS(СВЦЭМ!$C$39:$C$782,СВЦЭМ!$A$39:$A$782,$A30,СВЦЭМ!$B$39:$B$782,F$11)+'СЕТ СН'!$F$9+СВЦЭМ!$D$10+'СЕТ СН'!$F$6-'СЕТ СН'!$F$19</f>
        <v>2198.7644267999999</v>
      </c>
      <c r="G30" s="36">
        <f>SUMIFS(СВЦЭМ!$C$39:$C$782,СВЦЭМ!$A$39:$A$782,$A30,СВЦЭМ!$B$39:$B$782,G$11)+'СЕТ СН'!$F$9+СВЦЭМ!$D$10+'СЕТ СН'!$F$6-'СЕТ СН'!$F$19</f>
        <v>2158.6196572200001</v>
      </c>
      <c r="H30" s="36">
        <f>SUMIFS(СВЦЭМ!$C$39:$C$782,СВЦЭМ!$A$39:$A$782,$A30,СВЦЭМ!$B$39:$B$782,H$11)+'СЕТ СН'!$F$9+СВЦЭМ!$D$10+'СЕТ СН'!$F$6-'СЕТ СН'!$F$19</f>
        <v>2088.8201423300002</v>
      </c>
      <c r="I30" s="36">
        <f>SUMIFS(СВЦЭМ!$C$39:$C$782,СВЦЭМ!$A$39:$A$782,$A30,СВЦЭМ!$B$39:$B$782,I$11)+'СЕТ СН'!$F$9+СВЦЭМ!$D$10+'СЕТ СН'!$F$6-'СЕТ СН'!$F$19</f>
        <v>2010.8234591800001</v>
      </c>
      <c r="J30" s="36">
        <f>SUMIFS(СВЦЭМ!$C$39:$C$782,СВЦЭМ!$A$39:$A$782,$A30,СВЦЭМ!$B$39:$B$782,J$11)+'СЕТ СН'!$F$9+СВЦЭМ!$D$10+'СЕТ СН'!$F$6-'СЕТ СН'!$F$19</f>
        <v>1981.98160895</v>
      </c>
      <c r="K30" s="36">
        <f>SUMIFS(СВЦЭМ!$C$39:$C$782,СВЦЭМ!$A$39:$A$782,$A30,СВЦЭМ!$B$39:$B$782,K$11)+'СЕТ СН'!$F$9+СВЦЭМ!$D$10+'СЕТ СН'!$F$6-'СЕТ СН'!$F$19</f>
        <v>1957.6642478899998</v>
      </c>
      <c r="L30" s="36">
        <f>SUMIFS(СВЦЭМ!$C$39:$C$782,СВЦЭМ!$A$39:$A$782,$A30,СВЦЭМ!$B$39:$B$782,L$11)+'СЕТ СН'!$F$9+СВЦЭМ!$D$10+'СЕТ СН'!$F$6-'СЕТ СН'!$F$19</f>
        <v>1949.4985492999999</v>
      </c>
      <c r="M30" s="36">
        <f>SUMIFS(СВЦЭМ!$C$39:$C$782,СВЦЭМ!$A$39:$A$782,$A30,СВЦЭМ!$B$39:$B$782,M$11)+'СЕТ СН'!$F$9+СВЦЭМ!$D$10+'СЕТ СН'!$F$6-'СЕТ СН'!$F$19</f>
        <v>1978.6321827400002</v>
      </c>
      <c r="N30" s="36">
        <f>SUMIFS(СВЦЭМ!$C$39:$C$782,СВЦЭМ!$A$39:$A$782,$A30,СВЦЭМ!$B$39:$B$782,N$11)+'СЕТ СН'!$F$9+СВЦЭМ!$D$10+'СЕТ СН'!$F$6-'СЕТ СН'!$F$19</f>
        <v>1997.2875147700001</v>
      </c>
      <c r="O30" s="36">
        <f>SUMIFS(СВЦЭМ!$C$39:$C$782,СВЦЭМ!$A$39:$A$782,$A30,СВЦЭМ!$B$39:$B$782,O$11)+'СЕТ СН'!$F$9+СВЦЭМ!$D$10+'СЕТ СН'!$F$6-'СЕТ СН'!$F$19</f>
        <v>2025.6306427600002</v>
      </c>
      <c r="P30" s="36">
        <f>SUMIFS(СВЦЭМ!$C$39:$C$782,СВЦЭМ!$A$39:$A$782,$A30,СВЦЭМ!$B$39:$B$782,P$11)+'СЕТ СН'!$F$9+СВЦЭМ!$D$10+'СЕТ СН'!$F$6-'СЕТ СН'!$F$19</f>
        <v>2038.2555619</v>
      </c>
      <c r="Q30" s="36">
        <f>SUMIFS(СВЦЭМ!$C$39:$C$782,СВЦЭМ!$A$39:$A$782,$A30,СВЦЭМ!$B$39:$B$782,Q$11)+'СЕТ СН'!$F$9+СВЦЭМ!$D$10+'СЕТ СН'!$F$6-'СЕТ СН'!$F$19</f>
        <v>2050.9625666299999</v>
      </c>
      <c r="R30" s="36">
        <f>SUMIFS(СВЦЭМ!$C$39:$C$782,СВЦЭМ!$A$39:$A$782,$A30,СВЦЭМ!$B$39:$B$782,R$11)+'СЕТ СН'!$F$9+СВЦЭМ!$D$10+'СЕТ СН'!$F$6-'СЕТ СН'!$F$19</f>
        <v>2044.50387464</v>
      </c>
      <c r="S30" s="36">
        <f>SUMIFS(СВЦЭМ!$C$39:$C$782,СВЦЭМ!$A$39:$A$782,$A30,СВЦЭМ!$B$39:$B$782,S$11)+'СЕТ СН'!$F$9+СВЦЭМ!$D$10+'СЕТ СН'!$F$6-'СЕТ СН'!$F$19</f>
        <v>1993.8463079600001</v>
      </c>
      <c r="T30" s="36">
        <f>SUMIFS(СВЦЭМ!$C$39:$C$782,СВЦЭМ!$A$39:$A$782,$A30,СВЦЭМ!$B$39:$B$782,T$11)+'СЕТ СН'!$F$9+СВЦЭМ!$D$10+'СЕТ СН'!$F$6-'СЕТ СН'!$F$19</f>
        <v>1943.55918109</v>
      </c>
      <c r="U30" s="36">
        <f>SUMIFS(СВЦЭМ!$C$39:$C$782,СВЦЭМ!$A$39:$A$782,$A30,СВЦЭМ!$B$39:$B$782,U$11)+'СЕТ СН'!$F$9+СВЦЭМ!$D$10+'СЕТ СН'!$F$6-'СЕТ СН'!$F$19</f>
        <v>1953.9607169999999</v>
      </c>
      <c r="V30" s="36">
        <f>SUMIFS(СВЦЭМ!$C$39:$C$782,СВЦЭМ!$A$39:$A$782,$A30,СВЦЭМ!$B$39:$B$782,V$11)+'СЕТ СН'!$F$9+СВЦЭМ!$D$10+'СЕТ СН'!$F$6-'СЕТ СН'!$F$19</f>
        <v>1903.96399256</v>
      </c>
      <c r="W30" s="36">
        <f>SUMIFS(СВЦЭМ!$C$39:$C$782,СВЦЭМ!$A$39:$A$782,$A30,СВЦЭМ!$B$39:$B$782,W$11)+'СЕТ СН'!$F$9+СВЦЭМ!$D$10+'СЕТ СН'!$F$6-'СЕТ СН'!$F$19</f>
        <v>1891.23354053</v>
      </c>
      <c r="X30" s="36">
        <f>SUMIFS(СВЦЭМ!$C$39:$C$782,СВЦЭМ!$A$39:$A$782,$A30,СВЦЭМ!$B$39:$B$782,X$11)+'СЕТ СН'!$F$9+СВЦЭМ!$D$10+'СЕТ СН'!$F$6-'СЕТ СН'!$F$19</f>
        <v>1939.55604283</v>
      </c>
      <c r="Y30" s="36">
        <f>SUMIFS(СВЦЭМ!$C$39:$C$782,СВЦЭМ!$A$39:$A$782,$A30,СВЦЭМ!$B$39:$B$782,Y$11)+'СЕТ СН'!$F$9+СВЦЭМ!$D$10+'СЕТ СН'!$F$6-'СЕТ СН'!$F$19</f>
        <v>2030.0316768299999</v>
      </c>
    </row>
    <row r="31" spans="1:25" ht="15.75" x14ac:dyDescent="0.2">
      <c r="A31" s="35">
        <f t="shared" si="0"/>
        <v>45036</v>
      </c>
      <c r="B31" s="36">
        <f>SUMIFS(СВЦЭМ!$C$39:$C$782,СВЦЭМ!$A$39:$A$782,$A31,СВЦЭМ!$B$39:$B$782,B$11)+'СЕТ СН'!$F$9+СВЦЭМ!$D$10+'СЕТ СН'!$F$6-'СЕТ СН'!$F$19</f>
        <v>2014.0317644000002</v>
      </c>
      <c r="C31" s="36">
        <f>SUMIFS(СВЦЭМ!$C$39:$C$782,СВЦЭМ!$A$39:$A$782,$A31,СВЦЭМ!$B$39:$B$782,C$11)+'СЕТ СН'!$F$9+СВЦЭМ!$D$10+'СЕТ СН'!$F$6-'СЕТ СН'!$F$19</f>
        <v>2110.0268791499998</v>
      </c>
      <c r="D31" s="36">
        <f>SUMIFS(СВЦЭМ!$C$39:$C$782,СВЦЭМ!$A$39:$A$782,$A31,СВЦЭМ!$B$39:$B$782,D$11)+'СЕТ СН'!$F$9+СВЦЭМ!$D$10+'СЕТ СН'!$F$6-'СЕТ СН'!$F$19</f>
        <v>2142.0565589799999</v>
      </c>
      <c r="E31" s="36">
        <f>SUMIFS(СВЦЭМ!$C$39:$C$782,СВЦЭМ!$A$39:$A$782,$A31,СВЦЭМ!$B$39:$B$782,E$11)+'СЕТ СН'!$F$9+СВЦЭМ!$D$10+'СЕТ СН'!$F$6-'СЕТ СН'!$F$19</f>
        <v>2138.5367074199999</v>
      </c>
      <c r="F31" s="36">
        <f>SUMIFS(СВЦЭМ!$C$39:$C$782,СВЦЭМ!$A$39:$A$782,$A31,СВЦЭМ!$B$39:$B$782,F$11)+'СЕТ СН'!$F$9+СВЦЭМ!$D$10+'СЕТ СН'!$F$6-'СЕТ СН'!$F$19</f>
        <v>2138.9791471499998</v>
      </c>
      <c r="G31" s="36">
        <f>SUMIFS(СВЦЭМ!$C$39:$C$782,СВЦЭМ!$A$39:$A$782,$A31,СВЦЭМ!$B$39:$B$782,G$11)+'СЕТ СН'!$F$9+СВЦЭМ!$D$10+'СЕТ СН'!$F$6-'СЕТ СН'!$F$19</f>
        <v>2118.87443171</v>
      </c>
      <c r="H31" s="36">
        <f>SUMIFS(СВЦЭМ!$C$39:$C$782,СВЦЭМ!$A$39:$A$782,$A31,СВЦЭМ!$B$39:$B$782,H$11)+'СЕТ СН'!$F$9+СВЦЭМ!$D$10+'СЕТ СН'!$F$6-'СЕТ СН'!$F$19</f>
        <v>2016.0344456299999</v>
      </c>
      <c r="I31" s="36">
        <f>SUMIFS(СВЦЭМ!$C$39:$C$782,СВЦЭМ!$A$39:$A$782,$A31,СВЦЭМ!$B$39:$B$782,I$11)+'СЕТ СН'!$F$9+СВЦЭМ!$D$10+'СЕТ СН'!$F$6-'СЕТ СН'!$F$19</f>
        <v>1992.5204784699999</v>
      </c>
      <c r="J31" s="36">
        <f>SUMIFS(СВЦЭМ!$C$39:$C$782,СВЦЭМ!$A$39:$A$782,$A31,СВЦЭМ!$B$39:$B$782,J$11)+'СЕТ СН'!$F$9+СВЦЭМ!$D$10+'СЕТ СН'!$F$6-'СЕТ СН'!$F$19</f>
        <v>1952.49598096</v>
      </c>
      <c r="K31" s="36">
        <f>SUMIFS(СВЦЭМ!$C$39:$C$782,СВЦЭМ!$A$39:$A$782,$A31,СВЦЭМ!$B$39:$B$782,K$11)+'СЕТ СН'!$F$9+СВЦЭМ!$D$10+'СЕТ СН'!$F$6-'СЕТ СН'!$F$19</f>
        <v>1887.0436860499999</v>
      </c>
      <c r="L31" s="36">
        <f>SUMIFS(СВЦЭМ!$C$39:$C$782,СВЦЭМ!$A$39:$A$782,$A31,СВЦЭМ!$B$39:$B$782,L$11)+'СЕТ СН'!$F$9+СВЦЭМ!$D$10+'СЕТ СН'!$F$6-'СЕТ СН'!$F$19</f>
        <v>1874.5079562400001</v>
      </c>
      <c r="M31" s="36">
        <f>SUMIFS(СВЦЭМ!$C$39:$C$782,СВЦЭМ!$A$39:$A$782,$A31,СВЦЭМ!$B$39:$B$782,M$11)+'СЕТ СН'!$F$9+СВЦЭМ!$D$10+'СЕТ СН'!$F$6-'СЕТ СН'!$F$19</f>
        <v>1856.3789791300001</v>
      </c>
      <c r="N31" s="36">
        <f>SUMIFS(СВЦЭМ!$C$39:$C$782,СВЦЭМ!$A$39:$A$782,$A31,СВЦЭМ!$B$39:$B$782,N$11)+'СЕТ СН'!$F$9+СВЦЭМ!$D$10+'СЕТ СН'!$F$6-'СЕТ СН'!$F$19</f>
        <v>1876.3128885000001</v>
      </c>
      <c r="O31" s="36">
        <f>SUMIFS(СВЦЭМ!$C$39:$C$782,СВЦЭМ!$A$39:$A$782,$A31,СВЦЭМ!$B$39:$B$782,O$11)+'СЕТ СН'!$F$9+СВЦЭМ!$D$10+'СЕТ СН'!$F$6-'СЕТ СН'!$F$19</f>
        <v>1899.8190567400002</v>
      </c>
      <c r="P31" s="36">
        <f>SUMIFS(СВЦЭМ!$C$39:$C$782,СВЦЭМ!$A$39:$A$782,$A31,СВЦЭМ!$B$39:$B$782,P$11)+'СЕТ СН'!$F$9+СВЦЭМ!$D$10+'СЕТ СН'!$F$6-'СЕТ СН'!$F$19</f>
        <v>1914.9171894900001</v>
      </c>
      <c r="Q31" s="36">
        <f>SUMIFS(СВЦЭМ!$C$39:$C$782,СВЦЭМ!$A$39:$A$782,$A31,СВЦЭМ!$B$39:$B$782,Q$11)+'СЕТ СН'!$F$9+СВЦЭМ!$D$10+'СЕТ СН'!$F$6-'СЕТ СН'!$F$19</f>
        <v>1933.3164435600002</v>
      </c>
      <c r="R31" s="36">
        <f>SUMIFS(СВЦЭМ!$C$39:$C$782,СВЦЭМ!$A$39:$A$782,$A31,СВЦЭМ!$B$39:$B$782,R$11)+'СЕТ СН'!$F$9+СВЦЭМ!$D$10+'СЕТ СН'!$F$6-'СЕТ СН'!$F$19</f>
        <v>1940.3289430599998</v>
      </c>
      <c r="S31" s="36">
        <f>SUMIFS(СВЦЭМ!$C$39:$C$782,СВЦЭМ!$A$39:$A$782,$A31,СВЦЭМ!$B$39:$B$782,S$11)+'СЕТ СН'!$F$9+СВЦЭМ!$D$10+'СЕТ СН'!$F$6-'СЕТ СН'!$F$19</f>
        <v>1921.9216541599999</v>
      </c>
      <c r="T31" s="36">
        <f>SUMIFS(СВЦЭМ!$C$39:$C$782,СВЦЭМ!$A$39:$A$782,$A31,СВЦЭМ!$B$39:$B$782,T$11)+'СЕТ СН'!$F$9+СВЦЭМ!$D$10+'СЕТ СН'!$F$6-'СЕТ СН'!$F$19</f>
        <v>1897.7632847700002</v>
      </c>
      <c r="U31" s="36">
        <f>SUMIFS(СВЦЭМ!$C$39:$C$782,СВЦЭМ!$A$39:$A$782,$A31,СВЦЭМ!$B$39:$B$782,U$11)+'СЕТ СН'!$F$9+СВЦЭМ!$D$10+'СЕТ СН'!$F$6-'СЕТ СН'!$F$19</f>
        <v>1892.2658416200002</v>
      </c>
      <c r="V31" s="36">
        <f>SUMIFS(СВЦЭМ!$C$39:$C$782,СВЦЭМ!$A$39:$A$782,$A31,СВЦЭМ!$B$39:$B$782,V$11)+'СЕТ СН'!$F$9+СВЦЭМ!$D$10+'СЕТ СН'!$F$6-'СЕТ СН'!$F$19</f>
        <v>1859.6827114100001</v>
      </c>
      <c r="W31" s="36">
        <f>SUMIFS(СВЦЭМ!$C$39:$C$782,СВЦЭМ!$A$39:$A$782,$A31,СВЦЭМ!$B$39:$B$782,W$11)+'СЕТ СН'!$F$9+СВЦЭМ!$D$10+'СЕТ СН'!$F$6-'СЕТ СН'!$F$19</f>
        <v>1852.5646165600001</v>
      </c>
      <c r="X31" s="36">
        <f>SUMIFS(СВЦЭМ!$C$39:$C$782,СВЦЭМ!$A$39:$A$782,$A31,СВЦЭМ!$B$39:$B$782,X$11)+'СЕТ СН'!$F$9+СВЦЭМ!$D$10+'СЕТ СН'!$F$6-'СЕТ СН'!$F$19</f>
        <v>1900.4241388199998</v>
      </c>
      <c r="Y31" s="36">
        <f>SUMIFS(СВЦЭМ!$C$39:$C$782,СВЦЭМ!$A$39:$A$782,$A31,СВЦЭМ!$B$39:$B$782,Y$11)+'СЕТ СН'!$F$9+СВЦЭМ!$D$10+'СЕТ СН'!$F$6-'СЕТ СН'!$F$19</f>
        <v>1970.4392477199999</v>
      </c>
    </row>
    <row r="32" spans="1:25" ht="15.75" x14ac:dyDescent="0.2">
      <c r="A32" s="35">
        <f t="shared" si="0"/>
        <v>45037</v>
      </c>
      <c r="B32" s="36">
        <f>SUMIFS(СВЦЭМ!$C$39:$C$782,СВЦЭМ!$A$39:$A$782,$A32,СВЦЭМ!$B$39:$B$782,B$11)+'СЕТ СН'!$F$9+СВЦЭМ!$D$10+'СЕТ СН'!$F$6-'СЕТ СН'!$F$19</f>
        <v>2060.91729717</v>
      </c>
      <c r="C32" s="36">
        <f>SUMIFS(СВЦЭМ!$C$39:$C$782,СВЦЭМ!$A$39:$A$782,$A32,СВЦЭМ!$B$39:$B$782,C$11)+'СЕТ СН'!$F$9+СВЦЭМ!$D$10+'СЕТ СН'!$F$6-'СЕТ СН'!$F$19</f>
        <v>2126.3445642699999</v>
      </c>
      <c r="D32" s="36">
        <f>SUMIFS(СВЦЭМ!$C$39:$C$782,СВЦЭМ!$A$39:$A$782,$A32,СВЦЭМ!$B$39:$B$782,D$11)+'СЕТ СН'!$F$9+СВЦЭМ!$D$10+'СЕТ СН'!$F$6-'СЕТ СН'!$F$19</f>
        <v>2147.8463847100002</v>
      </c>
      <c r="E32" s="36">
        <f>SUMIFS(СВЦЭМ!$C$39:$C$782,СВЦЭМ!$A$39:$A$782,$A32,СВЦЭМ!$B$39:$B$782,E$11)+'СЕТ СН'!$F$9+СВЦЭМ!$D$10+'СЕТ СН'!$F$6-'СЕТ СН'!$F$19</f>
        <v>2162.0880503600001</v>
      </c>
      <c r="F32" s="36">
        <f>SUMIFS(СВЦЭМ!$C$39:$C$782,СВЦЭМ!$A$39:$A$782,$A32,СВЦЭМ!$B$39:$B$782,F$11)+'СЕТ СН'!$F$9+СВЦЭМ!$D$10+'СЕТ СН'!$F$6-'СЕТ СН'!$F$19</f>
        <v>2172.1613454500002</v>
      </c>
      <c r="G32" s="36">
        <f>SUMIFS(СВЦЭМ!$C$39:$C$782,СВЦЭМ!$A$39:$A$782,$A32,СВЦЭМ!$B$39:$B$782,G$11)+'СЕТ СН'!$F$9+СВЦЭМ!$D$10+'СЕТ СН'!$F$6-'СЕТ СН'!$F$19</f>
        <v>2153.5560059600002</v>
      </c>
      <c r="H32" s="36">
        <f>SUMIFS(СВЦЭМ!$C$39:$C$782,СВЦЭМ!$A$39:$A$782,$A32,СВЦЭМ!$B$39:$B$782,H$11)+'СЕТ СН'!$F$9+СВЦЭМ!$D$10+'СЕТ СН'!$F$6-'СЕТ СН'!$F$19</f>
        <v>2104.2061299400002</v>
      </c>
      <c r="I32" s="36">
        <f>SUMIFS(СВЦЭМ!$C$39:$C$782,СВЦЭМ!$A$39:$A$782,$A32,СВЦЭМ!$B$39:$B$782,I$11)+'СЕТ СН'!$F$9+СВЦЭМ!$D$10+'СЕТ СН'!$F$6-'СЕТ СН'!$F$19</f>
        <v>1997.5805224000001</v>
      </c>
      <c r="J32" s="36">
        <f>SUMIFS(СВЦЭМ!$C$39:$C$782,СВЦЭМ!$A$39:$A$782,$A32,СВЦЭМ!$B$39:$B$782,J$11)+'СЕТ СН'!$F$9+СВЦЭМ!$D$10+'СЕТ СН'!$F$6-'СЕТ СН'!$F$19</f>
        <v>1994.4550016500002</v>
      </c>
      <c r="K32" s="36">
        <f>SUMIFS(СВЦЭМ!$C$39:$C$782,СВЦЭМ!$A$39:$A$782,$A32,СВЦЭМ!$B$39:$B$782,K$11)+'СЕТ СН'!$F$9+СВЦЭМ!$D$10+'СЕТ СН'!$F$6-'СЕТ СН'!$F$19</f>
        <v>1972.8637771600002</v>
      </c>
      <c r="L32" s="36">
        <f>SUMIFS(СВЦЭМ!$C$39:$C$782,СВЦЭМ!$A$39:$A$782,$A32,СВЦЭМ!$B$39:$B$782,L$11)+'СЕТ СН'!$F$9+СВЦЭМ!$D$10+'СЕТ СН'!$F$6-'СЕТ СН'!$F$19</f>
        <v>1934.1400927899999</v>
      </c>
      <c r="M32" s="36">
        <f>SUMIFS(СВЦЭМ!$C$39:$C$782,СВЦЭМ!$A$39:$A$782,$A32,СВЦЭМ!$B$39:$B$782,M$11)+'СЕТ СН'!$F$9+СВЦЭМ!$D$10+'СЕТ СН'!$F$6-'СЕТ СН'!$F$19</f>
        <v>1958.9649220699998</v>
      </c>
      <c r="N32" s="36">
        <f>SUMIFS(СВЦЭМ!$C$39:$C$782,СВЦЭМ!$A$39:$A$782,$A32,СВЦЭМ!$B$39:$B$782,N$11)+'СЕТ СН'!$F$9+СВЦЭМ!$D$10+'СЕТ СН'!$F$6-'СЕТ СН'!$F$19</f>
        <v>1979.3000504500001</v>
      </c>
      <c r="O32" s="36">
        <f>SUMIFS(СВЦЭМ!$C$39:$C$782,СВЦЭМ!$A$39:$A$782,$A32,СВЦЭМ!$B$39:$B$782,O$11)+'СЕТ СН'!$F$9+СВЦЭМ!$D$10+'СЕТ СН'!$F$6-'СЕТ СН'!$F$19</f>
        <v>1990.6406039200001</v>
      </c>
      <c r="P32" s="36">
        <f>SUMIFS(СВЦЭМ!$C$39:$C$782,СВЦЭМ!$A$39:$A$782,$A32,СВЦЭМ!$B$39:$B$782,P$11)+'СЕТ СН'!$F$9+СВЦЭМ!$D$10+'СЕТ СН'!$F$6-'СЕТ СН'!$F$19</f>
        <v>2004.7671477099998</v>
      </c>
      <c r="Q32" s="36">
        <f>SUMIFS(СВЦЭМ!$C$39:$C$782,СВЦЭМ!$A$39:$A$782,$A32,СВЦЭМ!$B$39:$B$782,Q$11)+'СЕТ СН'!$F$9+СВЦЭМ!$D$10+'СЕТ СН'!$F$6-'СЕТ СН'!$F$19</f>
        <v>2012.2100147199999</v>
      </c>
      <c r="R32" s="36">
        <f>SUMIFS(СВЦЭМ!$C$39:$C$782,СВЦЭМ!$A$39:$A$782,$A32,СВЦЭМ!$B$39:$B$782,R$11)+'СЕТ СН'!$F$9+СВЦЭМ!$D$10+'СЕТ СН'!$F$6-'СЕТ СН'!$F$19</f>
        <v>2006.8597989099999</v>
      </c>
      <c r="S32" s="36">
        <f>SUMIFS(СВЦЭМ!$C$39:$C$782,СВЦЭМ!$A$39:$A$782,$A32,СВЦЭМ!$B$39:$B$782,S$11)+'СЕТ СН'!$F$9+СВЦЭМ!$D$10+'СЕТ СН'!$F$6-'СЕТ СН'!$F$19</f>
        <v>1985.7538401199999</v>
      </c>
      <c r="T32" s="36">
        <f>SUMIFS(СВЦЭМ!$C$39:$C$782,СВЦЭМ!$A$39:$A$782,$A32,СВЦЭМ!$B$39:$B$782,T$11)+'СЕТ СН'!$F$9+СВЦЭМ!$D$10+'СЕТ СН'!$F$6-'СЕТ СН'!$F$19</f>
        <v>1974.1408990099999</v>
      </c>
      <c r="U32" s="36">
        <f>SUMIFS(СВЦЭМ!$C$39:$C$782,СВЦЭМ!$A$39:$A$782,$A32,СВЦЭМ!$B$39:$B$782,U$11)+'СЕТ СН'!$F$9+СВЦЭМ!$D$10+'СЕТ СН'!$F$6-'СЕТ СН'!$F$19</f>
        <v>1954.0951540800002</v>
      </c>
      <c r="V32" s="36">
        <f>SUMIFS(СВЦЭМ!$C$39:$C$782,СВЦЭМ!$A$39:$A$782,$A32,СВЦЭМ!$B$39:$B$782,V$11)+'СЕТ СН'!$F$9+СВЦЭМ!$D$10+'СЕТ СН'!$F$6-'СЕТ СН'!$F$19</f>
        <v>1909.4244632099999</v>
      </c>
      <c r="W32" s="36">
        <f>SUMIFS(СВЦЭМ!$C$39:$C$782,СВЦЭМ!$A$39:$A$782,$A32,СВЦЭМ!$B$39:$B$782,W$11)+'СЕТ СН'!$F$9+СВЦЭМ!$D$10+'СЕТ СН'!$F$6-'СЕТ СН'!$F$19</f>
        <v>1906.27096678</v>
      </c>
      <c r="X32" s="36">
        <f>SUMIFS(СВЦЭМ!$C$39:$C$782,СВЦЭМ!$A$39:$A$782,$A32,СВЦЭМ!$B$39:$B$782,X$11)+'СЕТ СН'!$F$9+СВЦЭМ!$D$10+'СЕТ СН'!$F$6-'СЕТ СН'!$F$19</f>
        <v>1963.8355101699999</v>
      </c>
      <c r="Y32" s="36">
        <f>SUMIFS(СВЦЭМ!$C$39:$C$782,СВЦЭМ!$A$39:$A$782,$A32,СВЦЭМ!$B$39:$B$782,Y$11)+'СЕТ СН'!$F$9+СВЦЭМ!$D$10+'СЕТ СН'!$F$6-'СЕТ СН'!$F$19</f>
        <v>2022.0764988699998</v>
      </c>
    </row>
    <row r="33" spans="1:25" ht="15.75" x14ac:dyDescent="0.2">
      <c r="A33" s="35">
        <f t="shared" si="0"/>
        <v>45038</v>
      </c>
      <c r="B33" s="36">
        <f>SUMIFS(СВЦЭМ!$C$39:$C$782,СВЦЭМ!$A$39:$A$782,$A33,СВЦЭМ!$B$39:$B$782,B$11)+'СЕТ СН'!$F$9+СВЦЭМ!$D$10+'СЕТ СН'!$F$6-'СЕТ СН'!$F$19</f>
        <v>1969.4707250599999</v>
      </c>
      <c r="C33" s="36">
        <f>SUMIFS(СВЦЭМ!$C$39:$C$782,СВЦЭМ!$A$39:$A$782,$A33,СВЦЭМ!$B$39:$B$782,C$11)+'СЕТ СН'!$F$9+СВЦЭМ!$D$10+'СЕТ СН'!$F$6-'СЕТ СН'!$F$19</f>
        <v>2031.51953271</v>
      </c>
      <c r="D33" s="36">
        <f>SUMIFS(СВЦЭМ!$C$39:$C$782,СВЦЭМ!$A$39:$A$782,$A33,СВЦЭМ!$B$39:$B$782,D$11)+'СЕТ СН'!$F$9+СВЦЭМ!$D$10+'СЕТ СН'!$F$6-'СЕТ СН'!$F$19</f>
        <v>2071.9690749400002</v>
      </c>
      <c r="E33" s="36">
        <f>SUMIFS(СВЦЭМ!$C$39:$C$782,СВЦЭМ!$A$39:$A$782,$A33,СВЦЭМ!$B$39:$B$782,E$11)+'СЕТ СН'!$F$9+СВЦЭМ!$D$10+'СЕТ СН'!$F$6-'СЕТ СН'!$F$19</f>
        <v>2075.93451899</v>
      </c>
      <c r="F33" s="36">
        <f>SUMIFS(СВЦЭМ!$C$39:$C$782,СВЦЭМ!$A$39:$A$782,$A33,СВЦЭМ!$B$39:$B$782,F$11)+'СЕТ СН'!$F$9+СВЦЭМ!$D$10+'СЕТ СН'!$F$6-'СЕТ СН'!$F$19</f>
        <v>2083.1904566500002</v>
      </c>
      <c r="G33" s="36">
        <f>SUMIFS(СВЦЭМ!$C$39:$C$782,СВЦЭМ!$A$39:$A$782,$A33,СВЦЭМ!$B$39:$B$782,G$11)+'СЕТ СН'!$F$9+СВЦЭМ!$D$10+'СЕТ СН'!$F$6-'СЕТ СН'!$F$19</f>
        <v>2077.25994352</v>
      </c>
      <c r="H33" s="36">
        <f>SUMIFS(СВЦЭМ!$C$39:$C$782,СВЦЭМ!$A$39:$A$782,$A33,СВЦЭМ!$B$39:$B$782,H$11)+'СЕТ СН'!$F$9+СВЦЭМ!$D$10+'СЕТ СН'!$F$6-'СЕТ СН'!$F$19</f>
        <v>2048.9934364699998</v>
      </c>
      <c r="I33" s="36">
        <f>SUMIFS(СВЦЭМ!$C$39:$C$782,СВЦЭМ!$A$39:$A$782,$A33,СВЦЭМ!$B$39:$B$782,I$11)+'СЕТ СН'!$F$9+СВЦЭМ!$D$10+'СЕТ СН'!$F$6-'СЕТ СН'!$F$19</f>
        <v>1985.1180115799998</v>
      </c>
      <c r="J33" s="36">
        <f>SUMIFS(СВЦЭМ!$C$39:$C$782,СВЦЭМ!$A$39:$A$782,$A33,СВЦЭМ!$B$39:$B$782,J$11)+'СЕТ СН'!$F$9+СВЦЭМ!$D$10+'СЕТ СН'!$F$6-'СЕТ СН'!$F$19</f>
        <v>1922.7625378900002</v>
      </c>
      <c r="K33" s="36">
        <f>SUMIFS(СВЦЭМ!$C$39:$C$782,СВЦЭМ!$A$39:$A$782,$A33,СВЦЭМ!$B$39:$B$782,K$11)+'СЕТ СН'!$F$9+СВЦЭМ!$D$10+'СЕТ СН'!$F$6-'СЕТ СН'!$F$19</f>
        <v>1868.8417611700002</v>
      </c>
      <c r="L33" s="36">
        <f>SUMIFS(СВЦЭМ!$C$39:$C$782,СВЦЭМ!$A$39:$A$782,$A33,СВЦЭМ!$B$39:$B$782,L$11)+'СЕТ СН'!$F$9+СВЦЭМ!$D$10+'СЕТ СН'!$F$6-'СЕТ СН'!$F$19</f>
        <v>1855.9768118799998</v>
      </c>
      <c r="M33" s="36">
        <f>SUMIFS(СВЦЭМ!$C$39:$C$782,СВЦЭМ!$A$39:$A$782,$A33,СВЦЭМ!$B$39:$B$782,M$11)+'СЕТ СН'!$F$9+СВЦЭМ!$D$10+'СЕТ СН'!$F$6-'СЕТ СН'!$F$19</f>
        <v>1868.4086292799998</v>
      </c>
      <c r="N33" s="36">
        <f>SUMIFS(СВЦЭМ!$C$39:$C$782,СВЦЭМ!$A$39:$A$782,$A33,СВЦЭМ!$B$39:$B$782,N$11)+'СЕТ СН'!$F$9+СВЦЭМ!$D$10+'СЕТ СН'!$F$6-'СЕТ СН'!$F$19</f>
        <v>1883.02254064</v>
      </c>
      <c r="O33" s="36">
        <f>SUMIFS(СВЦЭМ!$C$39:$C$782,СВЦЭМ!$A$39:$A$782,$A33,СВЦЭМ!$B$39:$B$782,O$11)+'СЕТ СН'!$F$9+СВЦЭМ!$D$10+'СЕТ СН'!$F$6-'СЕТ СН'!$F$19</f>
        <v>1892.8736659599999</v>
      </c>
      <c r="P33" s="36">
        <f>SUMIFS(СВЦЭМ!$C$39:$C$782,СВЦЭМ!$A$39:$A$782,$A33,СВЦЭМ!$B$39:$B$782,P$11)+'СЕТ СН'!$F$9+СВЦЭМ!$D$10+'СЕТ СН'!$F$6-'СЕТ СН'!$F$19</f>
        <v>1909.2598633100001</v>
      </c>
      <c r="Q33" s="36">
        <f>SUMIFS(СВЦЭМ!$C$39:$C$782,СВЦЭМ!$A$39:$A$782,$A33,СВЦЭМ!$B$39:$B$782,Q$11)+'СЕТ СН'!$F$9+СВЦЭМ!$D$10+'СЕТ СН'!$F$6-'СЕТ СН'!$F$19</f>
        <v>1919.34084863</v>
      </c>
      <c r="R33" s="36">
        <f>SUMIFS(СВЦЭМ!$C$39:$C$782,СВЦЭМ!$A$39:$A$782,$A33,СВЦЭМ!$B$39:$B$782,R$11)+'СЕТ СН'!$F$9+СВЦЭМ!$D$10+'СЕТ СН'!$F$6-'СЕТ СН'!$F$19</f>
        <v>1924.51904913</v>
      </c>
      <c r="S33" s="36">
        <f>SUMIFS(СВЦЭМ!$C$39:$C$782,СВЦЭМ!$A$39:$A$782,$A33,СВЦЭМ!$B$39:$B$782,S$11)+'СЕТ СН'!$F$9+СВЦЭМ!$D$10+'СЕТ СН'!$F$6-'СЕТ СН'!$F$19</f>
        <v>1901.7480575300001</v>
      </c>
      <c r="T33" s="36">
        <f>SUMIFS(СВЦЭМ!$C$39:$C$782,СВЦЭМ!$A$39:$A$782,$A33,СВЦЭМ!$B$39:$B$782,T$11)+'СЕТ СН'!$F$9+СВЦЭМ!$D$10+'СЕТ СН'!$F$6-'СЕТ СН'!$F$19</f>
        <v>1864.87772636</v>
      </c>
      <c r="U33" s="36">
        <f>SUMIFS(СВЦЭМ!$C$39:$C$782,СВЦЭМ!$A$39:$A$782,$A33,СВЦЭМ!$B$39:$B$782,U$11)+'СЕТ СН'!$F$9+СВЦЭМ!$D$10+'СЕТ СН'!$F$6-'СЕТ СН'!$F$19</f>
        <v>1862.5278448600002</v>
      </c>
      <c r="V33" s="36">
        <f>SUMIFS(СВЦЭМ!$C$39:$C$782,СВЦЭМ!$A$39:$A$782,$A33,СВЦЭМ!$B$39:$B$782,V$11)+'СЕТ СН'!$F$9+СВЦЭМ!$D$10+'СЕТ СН'!$F$6-'СЕТ СН'!$F$19</f>
        <v>1818.5478816899999</v>
      </c>
      <c r="W33" s="36">
        <f>SUMIFS(СВЦЭМ!$C$39:$C$782,СВЦЭМ!$A$39:$A$782,$A33,СВЦЭМ!$B$39:$B$782,W$11)+'СЕТ СН'!$F$9+СВЦЭМ!$D$10+'СЕТ СН'!$F$6-'СЕТ СН'!$F$19</f>
        <v>1819.59270857</v>
      </c>
      <c r="X33" s="36">
        <f>SUMIFS(СВЦЭМ!$C$39:$C$782,СВЦЭМ!$A$39:$A$782,$A33,СВЦЭМ!$B$39:$B$782,X$11)+'СЕТ СН'!$F$9+СВЦЭМ!$D$10+'СЕТ СН'!$F$6-'СЕТ СН'!$F$19</f>
        <v>1854.4989389399998</v>
      </c>
      <c r="Y33" s="36">
        <f>SUMIFS(СВЦЭМ!$C$39:$C$782,СВЦЭМ!$A$39:$A$782,$A33,СВЦЭМ!$B$39:$B$782,Y$11)+'СЕТ СН'!$F$9+СВЦЭМ!$D$10+'СЕТ СН'!$F$6-'СЕТ СН'!$F$19</f>
        <v>1916.4992246100001</v>
      </c>
    </row>
    <row r="34" spans="1:25" ht="15.75" x14ac:dyDescent="0.2">
      <c r="A34" s="35">
        <f t="shared" si="0"/>
        <v>45039</v>
      </c>
      <c r="B34" s="36">
        <f>SUMIFS(СВЦЭМ!$C$39:$C$782,СВЦЭМ!$A$39:$A$782,$A34,СВЦЭМ!$B$39:$B$782,B$11)+'СЕТ СН'!$F$9+СВЦЭМ!$D$10+'СЕТ СН'!$F$6-'СЕТ СН'!$F$19</f>
        <v>1991.8509168300002</v>
      </c>
      <c r="C34" s="36">
        <f>SUMIFS(СВЦЭМ!$C$39:$C$782,СВЦЭМ!$A$39:$A$782,$A34,СВЦЭМ!$B$39:$B$782,C$11)+'СЕТ СН'!$F$9+СВЦЭМ!$D$10+'СЕТ СН'!$F$6-'СЕТ СН'!$F$19</f>
        <v>2012.60475744</v>
      </c>
      <c r="D34" s="36">
        <f>SUMIFS(СВЦЭМ!$C$39:$C$782,СВЦЭМ!$A$39:$A$782,$A34,СВЦЭМ!$B$39:$B$782,D$11)+'СЕТ СН'!$F$9+СВЦЭМ!$D$10+'СЕТ СН'!$F$6-'СЕТ СН'!$F$19</f>
        <v>2015.6350293199998</v>
      </c>
      <c r="E34" s="36">
        <f>SUMIFS(СВЦЭМ!$C$39:$C$782,СВЦЭМ!$A$39:$A$782,$A34,СВЦЭМ!$B$39:$B$782,E$11)+'СЕТ СН'!$F$9+СВЦЭМ!$D$10+'СЕТ СН'!$F$6-'СЕТ СН'!$F$19</f>
        <v>2071.1062257399999</v>
      </c>
      <c r="F34" s="36">
        <f>SUMIFS(СВЦЭМ!$C$39:$C$782,СВЦЭМ!$A$39:$A$782,$A34,СВЦЭМ!$B$39:$B$782,F$11)+'СЕТ СН'!$F$9+СВЦЭМ!$D$10+'СЕТ СН'!$F$6-'СЕТ СН'!$F$19</f>
        <v>2068.8853947799998</v>
      </c>
      <c r="G34" s="36">
        <f>SUMIFS(СВЦЭМ!$C$39:$C$782,СВЦЭМ!$A$39:$A$782,$A34,СВЦЭМ!$B$39:$B$782,G$11)+'СЕТ СН'!$F$9+СВЦЭМ!$D$10+'СЕТ СН'!$F$6-'СЕТ СН'!$F$19</f>
        <v>2011.34932144</v>
      </c>
      <c r="H34" s="36">
        <f>SUMIFS(СВЦЭМ!$C$39:$C$782,СВЦЭМ!$A$39:$A$782,$A34,СВЦЭМ!$B$39:$B$782,H$11)+'СЕТ СН'!$F$9+СВЦЭМ!$D$10+'СЕТ СН'!$F$6-'СЕТ СН'!$F$19</f>
        <v>2022.87212907</v>
      </c>
      <c r="I34" s="36">
        <f>SUMIFS(СВЦЭМ!$C$39:$C$782,СВЦЭМ!$A$39:$A$782,$A34,СВЦЭМ!$B$39:$B$782,I$11)+'СЕТ СН'!$F$9+СВЦЭМ!$D$10+'СЕТ СН'!$F$6-'СЕТ СН'!$F$19</f>
        <v>1997.72556192</v>
      </c>
      <c r="J34" s="36">
        <f>SUMIFS(СВЦЭМ!$C$39:$C$782,СВЦЭМ!$A$39:$A$782,$A34,СВЦЭМ!$B$39:$B$782,J$11)+'СЕТ СН'!$F$9+СВЦЭМ!$D$10+'СЕТ СН'!$F$6-'СЕТ СН'!$F$19</f>
        <v>1958.7977166700002</v>
      </c>
      <c r="K34" s="36">
        <f>SUMIFS(СВЦЭМ!$C$39:$C$782,СВЦЭМ!$A$39:$A$782,$A34,СВЦЭМ!$B$39:$B$782,K$11)+'СЕТ СН'!$F$9+СВЦЭМ!$D$10+'СЕТ СН'!$F$6-'СЕТ СН'!$F$19</f>
        <v>1902.0932512200002</v>
      </c>
      <c r="L34" s="36">
        <f>SUMIFS(СВЦЭМ!$C$39:$C$782,СВЦЭМ!$A$39:$A$782,$A34,СВЦЭМ!$B$39:$B$782,L$11)+'СЕТ СН'!$F$9+СВЦЭМ!$D$10+'СЕТ СН'!$F$6-'СЕТ СН'!$F$19</f>
        <v>1876.3637091199998</v>
      </c>
      <c r="M34" s="36">
        <f>SUMIFS(СВЦЭМ!$C$39:$C$782,СВЦЭМ!$A$39:$A$782,$A34,СВЦЭМ!$B$39:$B$782,M$11)+'СЕТ СН'!$F$9+СВЦЭМ!$D$10+'СЕТ СН'!$F$6-'СЕТ СН'!$F$19</f>
        <v>1874.6309350699999</v>
      </c>
      <c r="N34" s="36">
        <f>SUMIFS(СВЦЭМ!$C$39:$C$782,СВЦЭМ!$A$39:$A$782,$A34,СВЦЭМ!$B$39:$B$782,N$11)+'СЕТ СН'!$F$9+СВЦЭМ!$D$10+'СЕТ СН'!$F$6-'СЕТ СН'!$F$19</f>
        <v>1885.3148270199999</v>
      </c>
      <c r="O34" s="36">
        <f>SUMIFS(СВЦЭМ!$C$39:$C$782,СВЦЭМ!$A$39:$A$782,$A34,СВЦЭМ!$B$39:$B$782,O$11)+'СЕТ СН'!$F$9+СВЦЭМ!$D$10+'СЕТ СН'!$F$6-'СЕТ СН'!$F$19</f>
        <v>1912.6456368499998</v>
      </c>
      <c r="P34" s="36">
        <f>SUMIFS(СВЦЭМ!$C$39:$C$782,СВЦЭМ!$A$39:$A$782,$A34,СВЦЭМ!$B$39:$B$782,P$11)+'СЕТ СН'!$F$9+СВЦЭМ!$D$10+'СЕТ СН'!$F$6-'СЕТ СН'!$F$19</f>
        <v>1924.7736582799998</v>
      </c>
      <c r="Q34" s="36">
        <f>SUMIFS(СВЦЭМ!$C$39:$C$782,СВЦЭМ!$A$39:$A$782,$A34,СВЦЭМ!$B$39:$B$782,Q$11)+'СЕТ СН'!$F$9+СВЦЭМ!$D$10+'СЕТ СН'!$F$6-'СЕТ СН'!$F$19</f>
        <v>1932.3454152600002</v>
      </c>
      <c r="R34" s="36">
        <f>SUMIFS(СВЦЭМ!$C$39:$C$782,СВЦЭМ!$A$39:$A$782,$A34,СВЦЭМ!$B$39:$B$782,R$11)+'СЕТ СН'!$F$9+СВЦЭМ!$D$10+'СЕТ СН'!$F$6-'СЕТ СН'!$F$19</f>
        <v>1925.7363919499999</v>
      </c>
      <c r="S34" s="36">
        <f>SUMIFS(СВЦЭМ!$C$39:$C$782,СВЦЭМ!$A$39:$A$782,$A34,СВЦЭМ!$B$39:$B$782,S$11)+'СЕТ СН'!$F$9+СВЦЭМ!$D$10+'СЕТ СН'!$F$6-'СЕТ СН'!$F$19</f>
        <v>1906.9648304000002</v>
      </c>
      <c r="T34" s="36">
        <f>SUMIFS(СВЦЭМ!$C$39:$C$782,СВЦЭМ!$A$39:$A$782,$A34,СВЦЭМ!$B$39:$B$782,T$11)+'СЕТ СН'!$F$9+СВЦЭМ!$D$10+'СЕТ СН'!$F$6-'СЕТ СН'!$F$19</f>
        <v>1883.6440052500002</v>
      </c>
      <c r="U34" s="36">
        <f>SUMIFS(СВЦЭМ!$C$39:$C$782,СВЦЭМ!$A$39:$A$782,$A34,СВЦЭМ!$B$39:$B$782,U$11)+'СЕТ СН'!$F$9+СВЦЭМ!$D$10+'СЕТ СН'!$F$6-'СЕТ СН'!$F$19</f>
        <v>1875.1628449700002</v>
      </c>
      <c r="V34" s="36">
        <f>SUMIFS(СВЦЭМ!$C$39:$C$782,СВЦЭМ!$A$39:$A$782,$A34,СВЦЭМ!$B$39:$B$782,V$11)+'СЕТ СН'!$F$9+СВЦЭМ!$D$10+'СЕТ СН'!$F$6-'СЕТ СН'!$F$19</f>
        <v>1835.17625761</v>
      </c>
      <c r="W34" s="36">
        <f>SUMIFS(СВЦЭМ!$C$39:$C$782,СВЦЭМ!$A$39:$A$782,$A34,СВЦЭМ!$B$39:$B$782,W$11)+'СЕТ СН'!$F$9+СВЦЭМ!$D$10+'СЕТ СН'!$F$6-'СЕТ СН'!$F$19</f>
        <v>1824.04906222</v>
      </c>
      <c r="X34" s="36">
        <f>SUMIFS(СВЦЭМ!$C$39:$C$782,СВЦЭМ!$A$39:$A$782,$A34,СВЦЭМ!$B$39:$B$782,X$11)+'СЕТ СН'!$F$9+СВЦЭМ!$D$10+'СЕТ СН'!$F$6-'СЕТ СН'!$F$19</f>
        <v>1856.2252577899999</v>
      </c>
      <c r="Y34" s="36">
        <f>SUMIFS(СВЦЭМ!$C$39:$C$782,СВЦЭМ!$A$39:$A$782,$A34,СВЦЭМ!$B$39:$B$782,Y$11)+'СЕТ СН'!$F$9+СВЦЭМ!$D$10+'СЕТ СН'!$F$6-'СЕТ СН'!$F$19</f>
        <v>1919.0148594299999</v>
      </c>
    </row>
    <row r="35" spans="1:25" ht="15.75" x14ac:dyDescent="0.2">
      <c r="A35" s="35">
        <f t="shared" si="0"/>
        <v>45040</v>
      </c>
      <c r="B35" s="36">
        <f>SUMIFS(СВЦЭМ!$C$39:$C$782,СВЦЭМ!$A$39:$A$782,$A35,СВЦЭМ!$B$39:$B$782,B$11)+'СЕТ СН'!$F$9+СВЦЭМ!$D$10+'СЕТ СН'!$F$6-'СЕТ СН'!$F$19</f>
        <v>1922.9272172300002</v>
      </c>
      <c r="C35" s="36">
        <f>SUMIFS(СВЦЭМ!$C$39:$C$782,СВЦЭМ!$A$39:$A$782,$A35,СВЦЭМ!$B$39:$B$782,C$11)+'СЕТ СН'!$F$9+СВЦЭМ!$D$10+'СЕТ СН'!$F$6-'СЕТ СН'!$F$19</f>
        <v>1985.1450503300002</v>
      </c>
      <c r="D35" s="36">
        <f>SUMIFS(СВЦЭМ!$C$39:$C$782,СВЦЭМ!$A$39:$A$782,$A35,СВЦЭМ!$B$39:$B$782,D$11)+'СЕТ СН'!$F$9+СВЦЭМ!$D$10+'СЕТ СН'!$F$6-'СЕТ СН'!$F$19</f>
        <v>2004.0357029500001</v>
      </c>
      <c r="E35" s="36">
        <f>SUMIFS(СВЦЭМ!$C$39:$C$782,СВЦЭМ!$A$39:$A$782,$A35,СВЦЭМ!$B$39:$B$782,E$11)+'СЕТ СН'!$F$9+СВЦЭМ!$D$10+'СЕТ СН'!$F$6-'СЕТ СН'!$F$19</f>
        <v>2017.2842607799998</v>
      </c>
      <c r="F35" s="36">
        <f>SUMIFS(СВЦЭМ!$C$39:$C$782,СВЦЭМ!$A$39:$A$782,$A35,СВЦЭМ!$B$39:$B$782,F$11)+'СЕТ СН'!$F$9+СВЦЭМ!$D$10+'СЕТ СН'!$F$6-'СЕТ СН'!$F$19</f>
        <v>2017.7885304400002</v>
      </c>
      <c r="G35" s="36">
        <f>SUMIFS(СВЦЭМ!$C$39:$C$782,СВЦЭМ!$A$39:$A$782,$A35,СВЦЭМ!$B$39:$B$782,G$11)+'СЕТ СН'!$F$9+СВЦЭМ!$D$10+'СЕТ СН'!$F$6-'СЕТ СН'!$F$19</f>
        <v>1993.49184307</v>
      </c>
      <c r="H35" s="36">
        <f>SUMIFS(СВЦЭМ!$C$39:$C$782,СВЦЭМ!$A$39:$A$782,$A35,СВЦЭМ!$B$39:$B$782,H$11)+'СЕТ СН'!$F$9+СВЦЭМ!$D$10+'СЕТ СН'!$F$6-'СЕТ СН'!$F$19</f>
        <v>2001.1957756199999</v>
      </c>
      <c r="I35" s="36">
        <f>SUMIFS(СВЦЭМ!$C$39:$C$782,СВЦЭМ!$A$39:$A$782,$A35,СВЦЭМ!$B$39:$B$782,I$11)+'СЕТ СН'!$F$9+СВЦЭМ!$D$10+'СЕТ СН'!$F$6-'СЕТ СН'!$F$19</f>
        <v>1858.5718352600002</v>
      </c>
      <c r="J35" s="36">
        <f>SUMIFS(СВЦЭМ!$C$39:$C$782,СВЦЭМ!$A$39:$A$782,$A35,СВЦЭМ!$B$39:$B$782,J$11)+'СЕТ СН'!$F$9+СВЦЭМ!$D$10+'СЕТ СН'!$F$6-'СЕТ СН'!$F$19</f>
        <v>1833.5548347200001</v>
      </c>
      <c r="K35" s="36">
        <f>SUMIFS(СВЦЭМ!$C$39:$C$782,СВЦЭМ!$A$39:$A$782,$A35,СВЦЭМ!$B$39:$B$782,K$11)+'СЕТ СН'!$F$9+СВЦЭМ!$D$10+'СЕТ СН'!$F$6-'СЕТ СН'!$F$19</f>
        <v>1796.1230541899999</v>
      </c>
      <c r="L35" s="36">
        <f>SUMIFS(СВЦЭМ!$C$39:$C$782,СВЦЭМ!$A$39:$A$782,$A35,СВЦЭМ!$B$39:$B$782,L$11)+'СЕТ СН'!$F$9+СВЦЭМ!$D$10+'СЕТ СН'!$F$6-'СЕТ СН'!$F$19</f>
        <v>1773.5492720100001</v>
      </c>
      <c r="M35" s="36">
        <f>SUMIFS(СВЦЭМ!$C$39:$C$782,СВЦЭМ!$A$39:$A$782,$A35,СВЦЭМ!$B$39:$B$782,M$11)+'СЕТ СН'!$F$9+СВЦЭМ!$D$10+'СЕТ СН'!$F$6-'СЕТ СН'!$F$19</f>
        <v>1799.3778814699999</v>
      </c>
      <c r="N35" s="36">
        <f>SUMIFS(СВЦЭМ!$C$39:$C$782,СВЦЭМ!$A$39:$A$782,$A35,СВЦЭМ!$B$39:$B$782,N$11)+'СЕТ СН'!$F$9+СВЦЭМ!$D$10+'СЕТ СН'!$F$6-'СЕТ СН'!$F$19</f>
        <v>1820.64956441</v>
      </c>
      <c r="O35" s="36">
        <f>SUMIFS(СВЦЭМ!$C$39:$C$782,СВЦЭМ!$A$39:$A$782,$A35,СВЦЭМ!$B$39:$B$782,O$11)+'СЕТ СН'!$F$9+СВЦЭМ!$D$10+'СЕТ СН'!$F$6-'СЕТ СН'!$F$19</f>
        <v>1833.4741549</v>
      </c>
      <c r="P35" s="36">
        <f>SUMIFS(СВЦЭМ!$C$39:$C$782,СВЦЭМ!$A$39:$A$782,$A35,СВЦЭМ!$B$39:$B$782,P$11)+'СЕТ СН'!$F$9+СВЦЭМ!$D$10+'СЕТ СН'!$F$6-'СЕТ СН'!$F$19</f>
        <v>1870.406176</v>
      </c>
      <c r="Q35" s="36">
        <f>SUMIFS(СВЦЭМ!$C$39:$C$782,СВЦЭМ!$A$39:$A$782,$A35,СВЦЭМ!$B$39:$B$782,Q$11)+'СЕТ СН'!$F$9+СВЦЭМ!$D$10+'СЕТ СН'!$F$6-'СЕТ СН'!$F$19</f>
        <v>1874.3669005900001</v>
      </c>
      <c r="R35" s="36">
        <f>SUMIFS(СВЦЭМ!$C$39:$C$782,СВЦЭМ!$A$39:$A$782,$A35,СВЦЭМ!$B$39:$B$782,R$11)+'СЕТ СН'!$F$9+СВЦЭМ!$D$10+'СЕТ СН'!$F$6-'СЕТ СН'!$F$19</f>
        <v>1884.0175453100001</v>
      </c>
      <c r="S35" s="36">
        <f>SUMIFS(СВЦЭМ!$C$39:$C$782,СВЦЭМ!$A$39:$A$782,$A35,СВЦЭМ!$B$39:$B$782,S$11)+'СЕТ СН'!$F$9+СВЦЭМ!$D$10+'СЕТ СН'!$F$6-'СЕТ СН'!$F$19</f>
        <v>1858.8207886999999</v>
      </c>
      <c r="T35" s="36">
        <f>SUMIFS(СВЦЭМ!$C$39:$C$782,СВЦЭМ!$A$39:$A$782,$A35,СВЦЭМ!$B$39:$B$782,T$11)+'СЕТ СН'!$F$9+СВЦЭМ!$D$10+'СЕТ СН'!$F$6-'СЕТ СН'!$F$19</f>
        <v>1837.7144937600001</v>
      </c>
      <c r="U35" s="36">
        <f>SUMIFS(СВЦЭМ!$C$39:$C$782,СВЦЭМ!$A$39:$A$782,$A35,СВЦЭМ!$B$39:$B$782,U$11)+'СЕТ СН'!$F$9+СВЦЭМ!$D$10+'СЕТ СН'!$F$6-'СЕТ СН'!$F$19</f>
        <v>1820.0592526599999</v>
      </c>
      <c r="V35" s="36">
        <f>SUMIFS(СВЦЭМ!$C$39:$C$782,СВЦЭМ!$A$39:$A$782,$A35,СВЦЭМ!$B$39:$B$782,V$11)+'СЕТ СН'!$F$9+СВЦЭМ!$D$10+'СЕТ СН'!$F$6-'СЕТ СН'!$F$19</f>
        <v>1782.2406895300001</v>
      </c>
      <c r="W35" s="36">
        <f>SUMIFS(СВЦЭМ!$C$39:$C$782,СВЦЭМ!$A$39:$A$782,$A35,СВЦЭМ!$B$39:$B$782,W$11)+'СЕТ СН'!$F$9+СВЦЭМ!$D$10+'СЕТ СН'!$F$6-'СЕТ СН'!$F$19</f>
        <v>1761.1218858900002</v>
      </c>
      <c r="X35" s="36">
        <f>SUMIFS(СВЦЭМ!$C$39:$C$782,СВЦЭМ!$A$39:$A$782,$A35,СВЦЭМ!$B$39:$B$782,X$11)+'СЕТ СН'!$F$9+СВЦЭМ!$D$10+'СЕТ СН'!$F$6-'СЕТ СН'!$F$19</f>
        <v>1805.3417844199998</v>
      </c>
      <c r="Y35" s="36">
        <f>SUMIFS(СВЦЭМ!$C$39:$C$782,СВЦЭМ!$A$39:$A$782,$A35,СВЦЭМ!$B$39:$B$782,Y$11)+'СЕТ СН'!$F$9+СВЦЭМ!$D$10+'СЕТ СН'!$F$6-'СЕТ СН'!$F$19</f>
        <v>1866.6953633500002</v>
      </c>
    </row>
    <row r="36" spans="1:25" ht="15.75" x14ac:dyDescent="0.2">
      <c r="A36" s="35">
        <f t="shared" si="0"/>
        <v>45041</v>
      </c>
      <c r="B36" s="36">
        <f>SUMIFS(СВЦЭМ!$C$39:$C$782,СВЦЭМ!$A$39:$A$782,$A36,СВЦЭМ!$B$39:$B$782,B$11)+'СЕТ СН'!$F$9+СВЦЭМ!$D$10+'СЕТ СН'!$F$6-'СЕТ СН'!$F$19</f>
        <v>1943.9056692200002</v>
      </c>
      <c r="C36" s="36">
        <f>SUMIFS(СВЦЭМ!$C$39:$C$782,СВЦЭМ!$A$39:$A$782,$A36,СВЦЭМ!$B$39:$B$782,C$11)+'СЕТ СН'!$F$9+СВЦЭМ!$D$10+'СЕТ СН'!$F$6-'СЕТ СН'!$F$19</f>
        <v>2001.7586033299999</v>
      </c>
      <c r="D36" s="36">
        <f>SUMIFS(СВЦЭМ!$C$39:$C$782,СВЦЭМ!$A$39:$A$782,$A36,СВЦЭМ!$B$39:$B$782,D$11)+'СЕТ СН'!$F$9+СВЦЭМ!$D$10+'СЕТ СН'!$F$6-'СЕТ СН'!$F$19</f>
        <v>2033.8784675100001</v>
      </c>
      <c r="E36" s="36">
        <f>SUMIFS(СВЦЭМ!$C$39:$C$782,СВЦЭМ!$A$39:$A$782,$A36,СВЦЭМ!$B$39:$B$782,E$11)+'СЕТ СН'!$F$9+СВЦЭМ!$D$10+'СЕТ СН'!$F$6-'СЕТ СН'!$F$19</f>
        <v>2034.4306458400001</v>
      </c>
      <c r="F36" s="36">
        <f>SUMIFS(СВЦЭМ!$C$39:$C$782,СВЦЭМ!$A$39:$A$782,$A36,СВЦЭМ!$B$39:$B$782,F$11)+'СЕТ СН'!$F$9+СВЦЭМ!$D$10+'СЕТ СН'!$F$6-'СЕТ СН'!$F$19</f>
        <v>2034.47460624</v>
      </c>
      <c r="G36" s="36">
        <f>SUMIFS(СВЦЭМ!$C$39:$C$782,СВЦЭМ!$A$39:$A$782,$A36,СВЦЭМ!$B$39:$B$782,G$11)+'СЕТ СН'!$F$9+СВЦЭМ!$D$10+'СЕТ СН'!$F$6-'СЕТ СН'!$F$19</f>
        <v>2006.7522505900001</v>
      </c>
      <c r="H36" s="36">
        <f>SUMIFS(СВЦЭМ!$C$39:$C$782,СВЦЭМ!$A$39:$A$782,$A36,СВЦЭМ!$B$39:$B$782,H$11)+'СЕТ СН'!$F$9+СВЦЭМ!$D$10+'СЕТ СН'!$F$6-'СЕТ СН'!$F$19</f>
        <v>1975.80510589</v>
      </c>
      <c r="I36" s="36">
        <f>SUMIFS(СВЦЭМ!$C$39:$C$782,СВЦЭМ!$A$39:$A$782,$A36,СВЦЭМ!$B$39:$B$782,I$11)+'СЕТ СН'!$F$9+СВЦЭМ!$D$10+'СЕТ СН'!$F$6-'СЕТ СН'!$F$19</f>
        <v>1928.9014245200001</v>
      </c>
      <c r="J36" s="36">
        <f>SUMIFS(СВЦЭМ!$C$39:$C$782,СВЦЭМ!$A$39:$A$782,$A36,СВЦЭМ!$B$39:$B$782,J$11)+'СЕТ СН'!$F$9+СВЦЭМ!$D$10+'СЕТ СН'!$F$6-'СЕТ СН'!$F$19</f>
        <v>1953.7658182800001</v>
      </c>
      <c r="K36" s="36">
        <f>SUMIFS(СВЦЭМ!$C$39:$C$782,СВЦЭМ!$A$39:$A$782,$A36,СВЦЭМ!$B$39:$B$782,K$11)+'СЕТ СН'!$F$9+СВЦЭМ!$D$10+'СЕТ СН'!$F$6-'СЕТ СН'!$F$19</f>
        <v>1970.2745545600001</v>
      </c>
      <c r="L36" s="36">
        <f>SUMIFS(СВЦЭМ!$C$39:$C$782,СВЦЭМ!$A$39:$A$782,$A36,СВЦЭМ!$B$39:$B$782,L$11)+'СЕТ СН'!$F$9+СВЦЭМ!$D$10+'СЕТ СН'!$F$6-'СЕТ СН'!$F$19</f>
        <v>1964.3303074800001</v>
      </c>
      <c r="M36" s="36">
        <f>SUMIFS(СВЦЭМ!$C$39:$C$782,СВЦЭМ!$A$39:$A$782,$A36,СВЦЭМ!$B$39:$B$782,M$11)+'СЕТ СН'!$F$9+СВЦЭМ!$D$10+'СЕТ СН'!$F$6-'СЕТ СН'!$F$19</f>
        <v>1973.7027537700001</v>
      </c>
      <c r="N36" s="36">
        <f>SUMIFS(СВЦЭМ!$C$39:$C$782,СВЦЭМ!$A$39:$A$782,$A36,СВЦЭМ!$B$39:$B$782,N$11)+'СЕТ СН'!$F$9+СВЦЭМ!$D$10+'СЕТ СН'!$F$6-'СЕТ СН'!$F$19</f>
        <v>1976.5804347600001</v>
      </c>
      <c r="O36" s="36">
        <f>SUMIFS(СВЦЭМ!$C$39:$C$782,СВЦЭМ!$A$39:$A$782,$A36,СВЦЭМ!$B$39:$B$782,O$11)+'СЕТ СН'!$F$9+СВЦЭМ!$D$10+'СЕТ СН'!$F$6-'СЕТ СН'!$F$19</f>
        <v>1983.2346452199999</v>
      </c>
      <c r="P36" s="36">
        <f>SUMIFS(СВЦЭМ!$C$39:$C$782,СВЦЭМ!$A$39:$A$782,$A36,СВЦЭМ!$B$39:$B$782,P$11)+'СЕТ СН'!$F$9+СВЦЭМ!$D$10+'СЕТ СН'!$F$6-'СЕТ СН'!$F$19</f>
        <v>2010.6269240000001</v>
      </c>
      <c r="Q36" s="36">
        <f>SUMIFS(СВЦЭМ!$C$39:$C$782,СВЦЭМ!$A$39:$A$782,$A36,СВЦЭМ!$B$39:$B$782,Q$11)+'СЕТ СН'!$F$9+СВЦЭМ!$D$10+'СЕТ СН'!$F$6-'СЕТ СН'!$F$19</f>
        <v>2021.43215366</v>
      </c>
      <c r="R36" s="36">
        <f>SUMIFS(СВЦЭМ!$C$39:$C$782,СВЦЭМ!$A$39:$A$782,$A36,СВЦЭМ!$B$39:$B$782,R$11)+'СЕТ СН'!$F$9+СВЦЭМ!$D$10+'СЕТ СН'!$F$6-'СЕТ СН'!$F$19</f>
        <v>2017.5063914000002</v>
      </c>
      <c r="S36" s="36">
        <f>SUMIFS(СВЦЭМ!$C$39:$C$782,СВЦЭМ!$A$39:$A$782,$A36,СВЦЭМ!$B$39:$B$782,S$11)+'СЕТ СН'!$F$9+СВЦЭМ!$D$10+'СЕТ СН'!$F$6-'СЕТ СН'!$F$19</f>
        <v>1991.55818133</v>
      </c>
      <c r="T36" s="36">
        <f>SUMIFS(СВЦЭМ!$C$39:$C$782,СВЦЭМ!$A$39:$A$782,$A36,СВЦЭМ!$B$39:$B$782,T$11)+'СЕТ СН'!$F$9+СВЦЭМ!$D$10+'СЕТ СН'!$F$6-'СЕТ СН'!$F$19</f>
        <v>1969.6136072300001</v>
      </c>
      <c r="U36" s="36">
        <f>SUMIFS(СВЦЭМ!$C$39:$C$782,СВЦЭМ!$A$39:$A$782,$A36,СВЦЭМ!$B$39:$B$782,U$11)+'СЕТ СН'!$F$9+СВЦЭМ!$D$10+'СЕТ СН'!$F$6-'СЕТ СН'!$F$19</f>
        <v>1954.6319908300002</v>
      </c>
      <c r="V36" s="36">
        <f>SUMIFS(СВЦЭМ!$C$39:$C$782,СВЦЭМ!$A$39:$A$782,$A36,СВЦЭМ!$B$39:$B$782,V$11)+'СЕТ СН'!$F$9+СВЦЭМ!$D$10+'СЕТ СН'!$F$6-'СЕТ СН'!$F$19</f>
        <v>1928.44798145</v>
      </c>
      <c r="W36" s="36">
        <f>SUMIFS(СВЦЭМ!$C$39:$C$782,СВЦЭМ!$A$39:$A$782,$A36,СВЦЭМ!$B$39:$B$782,W$11)+'СЕТ СН'!$F$9+СВЦЭМ!$D$10+'СЕТ СН'!$F$6-'СЕТ СН'!$F$19</f>
        <v>1909.5433922299999</v>
      </c>
      <c r="X36" s="36">
        <f>SUMIFS(СВЦЭМ!$C$39:$C$782,СВЦЭМ!$A$39:$A$782,$A36,СВЦЭМ!$B$39:$B$782,X$11)+'СЕТ СН'!$F$9+СВЦЭМ!$D$10+'СЕТ СН'!$F$6-'СЕТ СН'!$F$19</f>
        <v>1955.62377229</v>
      </c>
      <c r="Y36" s="36">
        <f>SUMIFS(СВЦЭМ!$C$39:$C$782,СВЦЭМ!$A$39:$A$782,$A36,СВЦЭМ!$B$39:$B$782,Y$11)+'СЕТ СН'!$F$9+СВЦЭМ!$D$10+'СЕТ СН'!$F$6-'СЕТ СН'!$F$19</f>
        <v>2018.4061929700001</v>
      </c>
    </row>
    <row r="37" spans="1:25" ht="15.75" x14ac:dyDescent="0.2">
      <c r="A37" s="35">
        <f t="shared" si="0"/>
        <v>45042</v>
      </c>
      <c r="B37" s="36">
        <f>SUMIFS(СВЦЭМ!$C$39:$C$782,СВЦЭМ!$A$39:$A$782,$A37,СВЦЭМ!$B$39:$B$782,B$11)+'СЕТ СН'!$F$9+СВЦЭМ!$D$10+'СЕТ СН'!$F$6-'СЕТ СН'!$F$19</f>
        <v>2023.6508109400002</v>
      </c>
      <c r="C37" s="36">
        <f>SUMIFS(СВЦЭМ!$C$39:$C$782,СВЦЭМ!$A$39:$A$782,$A37,СВЦЭМ!$B$39:$B$782,C$11)+'СЕТ СН'!$F$9+СВЦЭМ!$D$10+'СЕТ СН'!$F$6-'СЕТ СН'!$F$19</f>
        <v>2073.6642409599999</v>
      </c>
      <c r="D37" s="36">
        <f>SUMIFS(СВЦЭМ!$C$39:$C$782,СВЦЭМ!$A$39:$A$782,$A37,СВЦЭМ!$B$39:$B$782,D$11)+'СЕТ СН'!$F$9+СВЦЭМ!$D$10+'СЕТ СН'!$F$6-'СЕТ СН'!$F$19</f>
        <v>2013.96206957</v>
      </c>
      <c r="E37" s="36">
        <f>SUMIFS(СВЦЭМ!$C$39:$C$782,СВЦЭМ!$A$39:$A$782,$A37,СВЦЭМ!$B$39:$B$782,E$11)+'СЕТ СН'!$F$9+СВЦЭМ!$D$10+'СЕТ СН'!$F$6-'СЕТ СН'!$F$19</f>
        <v>2064.0152910199999</v>
      </c>
      <c r="F37" s="36">
        <f>SUMIFS(СВЦЭМ!$C$39:$C$782,СВЦЭМ!$A$39:$A$782,$A37,СВЦЭМ!$B$39:$B$782,F$11)+'СЕТ СН'!$F$9+СВЦЭМ!$D$10+'СЕТ СН'!$F$6-'СЕТ СН'!$F$19</f>
        <v>2041.9824657099998</v>
      </c>
      <c r="G37" s="36">
        <f>SUMIFS(СВЦЭМ!$C$39:$C$782,СВЦЭМ!$A$39:$A$782,$A37,СВЦЭМ!$B$39:$B$782,G$11)+'СЕТ СН'!$F$9+СВЦЭМ!$D$10+'СЕТ СН'!$F$6-'СЕТ СН'!$F$19</f>
        <v>2033.0312835</v>
      </c>
      <c r="H37" s="36">
        <f>SUMIFS(СВЦЭМ!$C$39:$C$782,СВЦЭМ!$A$39:$A$782,$A37,СВЦЭМ!$B$39:$B$782,H$11)+'СЕТ СН'!$F$9+СВЦЭМ!$D$10+'СЕТ СН'!$F$6-'СЕТ СН'!$F$19</f>
        <v>1974.3147337099999</v>
      </c>
      <c r="I37" s="36">
        <f>SUMIFS(СВЦЭМ!$C$39:$C$782,СВЦЭМ!$A$39:$A$782,$A37,СВЦЭМ!$B$39:$B$782,I$11)+'СЕТ СН'!$F$9+СВЦЭМ!$D$10+'СЕТ СН'!$F$6-'СЕТ СН'!$F$19</f>
        <v>1912.0834636499999</v>
      </c>
      <c r="J37" s="36">
        <f>SUMIFS(СВЦЭМ!$C$39:$C$782,СВЦЭМ!$A$39:$A$782,$A37,СВЦЭМ!$B$39:$B$782,J$11)+'СЕТ СН'!$F$9+СВЦЭМ!$D$10+'СЕТ СН'!$F$6-'СЕТ СН'!$F$19</f>
        <v>1858.24051095</v>
      </c>
      <c r="K37" s="36">
        <f>SUMIFS(СВЦЭМ!$C$39:$C$782,СВЦЭМ!$A$39:$A$782,$A37,СВЦЭМ!$B$39:$B$782,K$11)+'СЕТ СН'!$F$9+СВЦЭМ!$D$10+'СЕТ СН'!$F$6-'СЕТ СН'!$F$19</f>
        <v>1864.5901261700001</v>
      </c>
      <c r="L37" s="36">
        <f>SUMIFS(СВЦЭМ!$C$39:$C$782,СВЦЭМ!$A$39:$A$782,$A37,СВЦЭМ!$B$39:$B$782,L$11)+'СЕТ СН'!$F$9+СВЦЭМ!$D$10+'СЕТ СН'!$F$6-'СЕТ СН'!$F$19</f>
        <v>1860.3670375500001</v>
      </c>
      <c r="M37" s="36">
        <f>SUMIFS(СВЦЭМ!$C$39:$C$782,СВЦЭМ!$A$39:$A$782,$A37,СВЦЭМ!$B$39:$B$782,M$11)+'СЕТ СН'!$F$9+СВЦЭМ!$D$10+'СЕТ СН'!$F$6-'СЕТ СН'!$F$19</f>
        <v>1869.0307218200001</v>
      </c>
      <c r="N37" s="36">
        <f>SUMIFS(СВЦЭМ!$C$39:$C$782,СВЦЭМ!$A$39:$A$782,$A37,СВЦЭМ!$B$39:$B$782,N$11)+'СЕТ СН'!$F$9+СВЦЭМ!$D$10+'СЕТ СН'!$F$6-'СЕТ СН'!$F$19</f>
        <v>1852.1618318199999</v>
      </c>
      <c r="O37" s="36">
        <f>SUMIFS(СВЦЭМ!$C$39:$C$782,СВЦЭМ!$A$39:$A$782,$A37,СВЦЭМ!$B$39:$B$782,O$11)+'СЕТ СН'!$F$9+СВЦЭМ!$D$10+'СЕТ СН'!$F$6-'СЕТ СН'!$F$19</f>
        <v>1910.3598826399998</v>
      </c>
      <c r="P37" s="36">
        <f>SUMIFS(СВЦЭМ!$C$39:$C$782,СВЦЭМ!$A$39:$A$782,$A37,СВЦЭМ!$B$39:$B$782,P$11)+'СЕТ СН'!$F$9+СВЦЭМ!$D$10+'СЕТ СН'!$F$6-'СЕТ СН'!$F$19</f>
        <v>1918.1502593999999</v>
      </c>
      <c r="Q37" s="36">
        <f>SUMIFS(СВЦЭМ!$C$39:$C$782,СВЦЭМ!$A$39:$A$782,$A37,СВЦЭМ!$B$39:$B$782,Q$11)+'СЕТ СН'!$F$9+СВЦЭМ!$D$10+'СЕТ СН'!$F$6-'СЕТ СН'!$F$19</f>
        <v>1933.35829208</v>
      </c>
      <c r="R37" s="36">
        <f>SUMIFS(СВЦЭМ!$C$39:$C$782,СВЦЭМ!$A$39:$A$782,$A37,СВЦЭМ!$B$39:$B$782,R$11)+'СЕТ СН'!$F$9+СВЦЭМ!$D$10+'СЕТ СН'!$F$6-'СЕТ СН'!$F$19</f>
        <v>1925.47817502</v>
      </c>
      <c r="S37" s="36">
        <f>SUMIFS(СВЦЭМ!$C$39:$C$782,СВЦЭМ!$A$39:$A$782,$A37,СВЦЭМ!$B$39:$B$782,S$11)+'СЕТ СН'!$F$9+СВЦЭМ!$D$10+'СЕТ СН'!$F$6-'СЕТ СН'!$F$19</f>
        <v>1905.6524069100001</v>
      </c>
      <c r="T37" s="36">
        <f>SUMIFS(СВЦЭМ!$C$39:$C$782,СВЦЭМ!$A$39:$A$782,$A37,СВЦЭМ!$B$39:$B$782,T$11)+'СЕТ СН'!$F$9+СВЦЭМ!$D$10+'СЕТ СН'!$F$6-'СЕТ СН'!$F$19</f>
        <v>1862.9134824900002</v>
      </c>
      <c r="U37" s="36">
        <f>SUMIFS(СВЦЭМ!$C$39:$C$782,СВЦЭМ!$A$39:$A$782,$A37,СВЦЭМ!$B$39:$B$782,U$11)+'СЕТ СН'!$F$9+СВЦЭМ!$D$10+'СЕТ СН'!$F$6-'СЕТ СН'!$F$19</f>
        <v>1853.6929950100002</v>
      </c>
      <c r="V37" s="36">
        <f>SUMIFS(СВЦЭМ!$C$39:$C$782,СВЦЭМ!$A$39:$A$782,$A37,СВЦЭМ!$B$39:$B$782,V$11)+'СЕТ СН'!$F$9+СВЦЭМ!$D$10+'СЕТ СН'!$F$6-'СЕТ СН'!$F$19</f>
        <v>1804.9006205199998</v>
      </c>
      <c r="W37" s="36">
        <f>SUMIFS(СВЦЭМ!$C$39:$C$782,СВЦЭМ!$A$39:$A$782,$A37,СВЦЭМ!$B$39:$B$782,W$11)+'СЕТ СН'!$F$9+СВЦЭМ!$D$10+'СЕТ СН'!$F$6-'СЕТ СН'!$F$19</f>
        <v>1774.8275221700001</v>
      </c>
      <c r="X37" s="36">
        <f>SUMIFS(СВЦЭМ!$C$39:$C$782,СВЦЭМ!$A$39:$A$782,$A37,СВЦЭМ!$B$39:$B$782,X$11)+'СЕТ СН'!$F$9+СВЦЭМ!$D$10+'СЕТ СН'!$F$6-'СЕТ СН'!$F$19</f>
        <v>1825.7285066999998</v>
      </c>
      <c r="Y37" s="36">
        <f>SUMIFS(СВЦЭМ!$C$39:$C$782,СВЦЭМ!$A$39:$A$782,$A37,СВЦЭМ!$B$39:$B$782,Y$11)+'СЕТ СН'!$F$9+СВЦЭМ!$D$10+'СЕТ СН'!$F$6-'СЕТ СН'!$F$19</f>
        <v>1879.6160666599999</v>
      </c>
    </row>
    <row r="38" spans="1:25" ht="15.75" x14ac:dyDescent="0.2">
      <c r="A38" s="35">
        <f t="shared" si="0"/>
        <v>45043</v>
      </c>
      <c r="B38" s="36">
        <f>SUMIFS(СВЦЭМ!$C$39:$C$782,СВЦЭМ!$A$39:$A$782,$A38,СВЦЭМ!$B$39:$B$782,B$11)+'СЕТ СН'!$F$9+СВЦЭМ!$D$10+'СЕТ СН'!$F$6-'СЕТ СН'!$F$19</f>
        <v>2035.2519938199998</v>
      </c>
      <c r="C38" s="36">
        <f>SUMIFS(СВЦЭМ!$C$39:$C$782,СВЦЭМ!$A$39:$A$782,$A38,СВЦЭМ!$B$39:$B$782,C$11)+'СЕТ СН'!$F$9+СВЦЭМ!$D$10+'СЕТ СН'!$F$6-'СЕТ СН'!$F$19</f>
        <v>2010.5845724699998</v>
      </c>
      <c r="D38" s="36">
        <f>SUMIFS(СВЦЭМ!$C$39:$C$782,СВЦЭМ!$A$39:$A$782,$A38,СВЦЭМ!$B$39:$B$782,D$11)+'СЕТ СН'!$F$9+СВЦЭМ!$D$10+'СЕТ СН'!$F$6-'СЕТ СН'!$F$19</f>
        <v>2046.3871665400002</v>
      </c>
      <c r="E38" s="36">
        <f>SUMIFS(СВЦЭМ!$C$39:$C$782,СВЦЭМ!$A$39:$A$782,$A38,СВЦЭМ!$B$39:$B$782,E$11)+'СЕТ СН'!$F$9+СВЦЭМ!$D$10+'СЕТ СН'!$F$6-'СЕТ СН'!$F$19</f>
        <v>2051.3068187700001</v>
      </c>
      <c r="F38" s="36">
        <f>SUMIFS(СВЦЭМ!$C$39:$C$782,СВЦЭМ!$A$39:$A$782,$A38,СВЦЭМ!$B$39:$B$782,F$11)+'СЕТ СН'!$F$9+СВЦЭМ!$D$10+'СЕТ СН'!$F$6-'СЕТ СН'!$F$19</f>
        <v>2053.1477741899998</v>
      </c>
      <c r="G38" s="36">
        <f>SUMIFS(СВЦЭМ!$C$39:$C$782,СВЦЭМ!$A$39:$A$782,$A38,СВЦЭМ!$B$39:$B$782,G$11)+'СЕТ СН'!$F$9+СВЦЭМ!$D$10+'СЕТ СН'!$F$6-'СЕТ СН'!$F$19</f>
        <v>2018.6682602800001</v>
      </c>
      <c r="H38" s="36">
        <f>SUMIFS(СВЦЭМ!$C$39:$C$782,СВЦЭМ!$A$39:$A$782,$A38,СВЦЭМ!$B$39:$B$782,H$11)+'СЕТ СН'!$F$9+СВЦЭМ!$D$10+'СЕТ СН'!$F$6-'СЕТ СН'!$F$19</f>
        <v>1954.6472723900001</v>
      </c>
      <c r="I38" s="36">
        <f>SUMIFS(СВЦЭМ!$C$39:$C$782,СВЦЭМ!$A$39:$A$782,$A38,СВЦЭМ!$B$39:$B$782,I$11)+'СЕТ СН'!$F$9+СВЦЭМ!$D$10+'СЕТ СН'!$F$6-'СЕТ СН'!$F$19</f>
        <v>1892.06774812</v>
      </c>
      <c r="J38" s="36">
        <f>SUMIFS(СВЦЭМ!$C$39:$C$782,СВЦЭМ!$A$39:$A$782,$A38,СВЦЭМ!$B$39:$B$782,J$11)+'СЕТ СН'!$F$9+СВЦЭМ!$D$10+'СЕТ СН'!$F$6-'СЕТ СН'!$F$19</f>
        <v>1850.4841273799998</v>
      </c>
      <c r="K38" s="36">
        <f>SUMIFS(СВЦЭМ!$C$39:$C$782,СВЦЭМ!$A$39:$A$782,$A38,СВЦЭМ!$B$39:$B$782,K$11)+'СЕТ СН'!$F$9+СВЦЭМ!$D$10+'СЕТ СН'!$F$6-'СЕТ СН'!$F$19</f>
        <v>1820.9300484099999</v>
      </c>
      <c r="L38" s="36">
        <f>SUMIFS(СВЦЭМ!$C$39:$C$782,СВЦЭМ!$A$39:$A$782,$A38,СВЦЭМ!$B$39:$B$782,L$11)+'СЕТ СН'!$F$9+СВЦЭМ!$D$10+'СЕТ СН'!$F$6-'СЕТ СН'!$F$19</f>
        <v>1797.09996275</v>
      </c>
      <c r="M38" s="36">
        <f>SUMIFS(СВЦЭМ!$C$39:$C$782,СВЦЭМ!$A$39:$A$782,$A38,СВЦЭМ!$B$39:$B$782,M$11)+'СЕТ СН'!$F$9+СВЦЭМ!$D$10+'СЕТ СН'!$F$6-'СЕТ СН'!$F$19</f>
        <v>1841.0545351699998</v>
      </c>
      <c r="N38" s="36">
        <f>SUMIFS(СВЦЭМ!$C$39:$C$782,СВЦЭМ!$A$39:$A$782,$A38,СВЦЭМ!$B$39:$B$782,N$11)+'СЕТ СН'!$F$9+СВЦЭМ!$D$10+'СЕТ СН'!$F$6-'СЕТ СН'!$F$19</f>
        <v>1848.60548225</v>
      </c>
      <c r="O38" s="36">
        <f>SUMIFS(СВЦЭМ!$C$39:$C$782,СВЦЭМ!$A$39:$A$782,$A38,СВЦЭМ!$B$39:$B$782,O$11)+'СЕТ СН'!$F$9+СВЦЭМ!$D$10+'СЕТ СН'!$F$6-'СЕТ СН'!$F$19</f>
        <v>1880.7590429100001</v>
      </c>
      <c r="P38" s="36">
        <f>SUMIFS(СВЦЭМ!$C$39:$C$782,СВЦЭМ!$A$39:$A$782,$A38,СВЦЭМ!$B$39:$B$782,P$11)+'СЕТ СН'!$F$9+СВЦЭМ!$D$10+'СЕТ СН'!$F$6-'СЕТ СН'!$F$19</f>
        <v>1878.07717172</v>
      </c>
      <c r="Q38" s="36">
        <f>SUMIFS(СВЦЭМ!$C$39:$C$782,СВЦЭМ!$A$39:$A$782,$A38,СВЦЭМ!$B$39:$B$782,Q$11)+'СЕТ СН'!$F$9+СВЦЭМ!$D$10+'СЕТ СН'!$F$6-'СЕТ СН'!$F$19</f>
        <v>1892.93445763</v>
      </c>
      <c r="R38" s="36">
        <f>SUMIFS(СВЦЭМ!$C$39:$C$782,СВЦЭМ!$A$39:$A$782,$A38,СВЦЭМ!$B$39:$B$782,R$11)+'СЕТ СН'!$F$9+СВЦЭМ!$D$10+'СЕТ СН'!$F$6-'СЕТ СН'!$F$19</f>
        <v>1890.6404059400002</v>
      </c>
      <c r="S38" s="36">
        <f>SUMIFS(СВЦЭМ!$C$39:$C$782,СВЦЭМ!$A$39:$A$782,$A38,СВЦЭМ!$B$39:$B$782,S$11)+'СЕТ СН'!$F$9+СВЦЭМ!$D$10+'СЕТ СН'!$F$6-'СЕТ СН'!$F$19</f>
        <v>1874.63404816</v>
      </c>
      <c r="T38" s="36">
        <f>SUMIFS(СВЦЭМ!$C$39:$C$782,СВЦЭМ!$A$39:$A$782,$A38,СВЦЭМ!$B$39:$B$782,T$11)+'СЕТ СН'!$F$9+СВЦЭМ!$D$10+'СЕТ СН'!$F$6-'СЕТ СН'!$F$19</f>
        <v>1849.2601490500001</v>
      </c>
      <c r="U38" s="36">
        <f>SUMIFS(СВЦЭМ!$C$39:$C$782,СВЦЭМ!$A$39:$A$782,$A38,СВЦЭМ!$B$39:$B$782,U$11)+'СЕТ СН'!$F$9+СВЦЭМ!$D$10+'СЕТ СН'!$F$6-'СЕТ СН'!$F$19</f>
        <v>1832.0370214999998</v>
      </c>
      <c r="V38" s="36">
        <f>SUMIFS(СВЦЭМ!$C$39:$C$782,СВЦЭМ!$A$39:$A$782,$A38,СВЦЭМ!$B$39:$B$782,V$11)+'СЕТ СН'!$F$9+СВЦЭМ!$D$10+'СЕТ СН'!$F$6-'СЕТ СН'!$F$19</f>
        <v>1811.7073761900001</v>
      </c>
      <c r="W38" s="36">
        <f>SUMIFS(СВЦЭМ!$C$39:$C$782,СВЦЭМ!$A$39:$A$782,$A38,СВЦЭМ!$B$39:$B$782,W$11)+'СЕТ СН'!$F$9+СВЦЭМ!$D$10+'СЕТ СН'!$F$6-'СЕТ СН'!$F$19</f>
        <v>1795.1210439299998</v>
      </c>
      <c r="X38" s="36">
        <f>SUMIFS(СВЦЭМ!$C$39:$C$782,СВЦЭМ!$A$39:$A$782,$A38,СВЦЭМ!$B$39:$B$782,X$11)+'СЕТ СН'!$F$9+СВЦЭМ!$D$10+'СЕТ СН'!$F$6-'СЕТ СН'!$F$19</f>
        <v>1846.1382254599998</v>
      </c>
      <c r="Y38" s="36">
        <f>SUMIFS(СВЦЭМ!$C$39:$C$782,СВЦЭМ!$A$39:$A$782,$A38,СВЦЭМ!$B$39:$B$782,Y$11)+'СЕТ СН'!$F$9+СВЦЭМ!$D$10+'СЕТ СН'!$F$6-'СЕТ СН'!$F$19</f>
        <v>1939.0770651100001</v>
      </c>
    </row>
    <row r="39" spans="1:25" ht="15.75" x14ac:dyDescent="0.2">
      <c r="A39" s="35">
        <f t="shared" si="0"/>
        <v>45044</v>
      </c>
      <c r="B39" s="36">
        <f>SUMIFS(СВЦЭМ!$C$39:$C$782,СВЦЭМ!$A$39:$A$782,$A39,СВЦЭМ!$B$39:$B$782,B$11)+'СЕТ СН'!$F$9+СВЦЭМ!$D$10+'СЕТ СН'!$F$6-'СЕТ СН'!$F$19</f>
        <v>2033.6895641199999</v>
      </c>
      <c r="C39" s="36">
        <f>SUMIFS(СВЦЭМ!$C$39:$C$782,СВЦЭМ!$A$39:$A$782,$A39,СВЦЭМ!$B$39:$B$782,C$11)+'СЕТ СН'!$F$9+СВЦЭМ!$D$10+'СЕТ СН'!$F$6-'СЕТ СН'!$F$19</f>
        <v>2094.1553687700002</v>
      </c>
      <c r="D39" s="36">
        <f>SUMIFS(СВЦЭМ!$C$39:$C$782,СВЦЭМ!$A$39:$A$782,$A39,СВЦЭМ!$B$39:$B$782,D$11)+'СЕТ СН'!$F$9+СВЦЭМ!$D$10+'СЕТ СН'!$F$6-'СЕТ СН'!$F$19</f>
        <v>2115.27296836</v>
      </c>
      <c r="E39" s="36">
        <f>SUMIFS(СВЦЭМ!$C$39:$C$782,СВЦЭМ!$A$39:$A$782,$A39,СВЦЭМ!$B$39:$B$782,E$11)+'СЕТ СН'!$F$9+СВЦЭМ!$D$10+'СЕТ СН'!$F$6-'СЕТ СН'!$F$19</f>
        <v>2111.43873592</v>
      </c>
      <c r="F39" s="36">
        <f>SUMIFS(СВЦЭМ!$C$39:$C$782,СВЦЭМ!$A$39:$A$782,$A39,СВЦЭМ!$B$39:$B$782,F$11)+'СЕТ СН'!$F$9+СВЦЭМ!$D$10+'СЕТ СН'!$F$6-'СЕТ СН'!$F$19</f>
        <v>2117.8007443400002</v>
      </c>
      <c r="G39" s="36">
        <f>SUMIFS(СВЦЭМ!$C$39:$C$782,СВЦЭМ!$A$39:$A$782,$A39,СВЦЭМ!$B$39:$B$782,G$11)+'СЕТ СН'!$F$9+СВЦЭМ!$D$10+'СЕТ СН'!$F$6-'СЕТ СН'!$F$19</f>
        <v>2089.1627813800001</v>
      </c>
      <c r="H39" s="36">
        <f>SUMIFS(СВЦЭМ!$C$39:$C$782,СВЦЭМ!$A$39:$A$782,$A39,СВЦЭМ!$B$39:$B$782,H$11)+'СЕТ СН'!$F$9+СВЦЭМ!$D$10+'СЕТ СН'!$F$6-'СЕТ СН'!$F$19</f>
        <v>2045.4607539399999</v>
      </c>
      <c r="I39" s="36">
        <f>SUMIFS(СВЦЭМ!$C$39:$C$782,СВЦЭМ!$A$39:$A$782,$A39,СВЦЭМ!$B$39:$B$782,I$11)+'СЕТ СН'!$F$9+СВЦЭМ!$D$10+'СЕТ СН'!$F$6-'СЕТ СН'!$F$19</f>
        <v>1909.3409527499998</v>
      </c>
      <c r="J39" s="36">
        <f>SUMIFS(СВЦЭМ!$C$39:$C$782,СВЦЭМ!$A$39:$A$782,$A39,СВЦЭМ!$B$39:$B$782,J$11)+'СЕТ СН'!$F$9+СВЦЭМ!$D$10+'СЕТ СН'!$F$6-'СЕТ СН'!$F$19</f>
        <v>1921.23370875</v>
      </c>
      <c r="K39" s="36">
        <f>SUMIFS(СВЦЭМ!$C$39:$C$782,СВЦЭМ!$A$39:$A$782,$A39,СВЦЭМ!$B$39:$B$782,K$11)+'СЕТ СН'!$F$9+СВЦЭМ!$D$10+'СЕТ СН'!$F$6-'СЕТ СН'!$F$19</f>
        <v>1905.69324254</v>
      </c>
      <c r="L39" s="36">
        <f>SUMIFS(СВЦЭМ!$C$39:$C$782,СВЦЭМ!$A$39:$A$782,$A39,СВЦЭМ!$B$39:$B$782,L$11)+'СЕТ СН'!$F$9+СВЦЭМ!$D$10+'СЕТ СН'!$F$6-'СЕТ СН'!$F$19</f>
        <v>1904.37375187</v>
      </c>
      <c r="M39" s="36">
        <f>SUMIFS(СВЦЭМ!$C$39:$C$782,СВЦЭМ!$A$39:$A$782,$A39,СВЦЭМ!$B$39:$B$782,M$11)+'СЕТ СН'!$F$9+СВЦЭМ!$D$10+'СЕТ СН'!$F$6-'СЕТ СН'!$F$19</f>
        <v>1935.30674477</v>
      </c>
      <c r="N39" s="36">
        <f>SUMIFS(СВЦЭМ!$C$39:$C$782,СВЦЭМ!$A$39:$A$782,$A39,СВЦЭМ!$B$39:$B$782,N$11)+'СЕТ СН'!$F$9+СВЦЭМ!$D$10+'СЕТ СН'!$F$6-'СЕТ СН'!$F$19</f>
        <v>1955.5846481600001</v>
      </c>
      <c r="O39" s="36">
        <f>SUMIFS(СВЦЭМ!$C$39:$C$782,СВЦЭМ!$A$39:$A$782,$A39,СВЦЭМ!$B$39:$B$782,O$11)+'СЕТ СН'!$F$9+СВЦЭМ!$D$10+'СЕТ СН'!$F$6-'СЕТ СН'!$F$19</f>
        <v>1970.1494715899998</v>
      </c>
      <c r="P39" s="36">
        <f>SUMIFS(СВЦЭМ!$C$39:$C$782,СВЦЭМ!$A$39:$A$782,$A39,СВЦЭМ!$B$39:$B$782,P$11)+'СЕТ СН'!$F$9+СВЦЭМ!$D$10+'СЕТ СН'!$F$6-'СЕТ СН'!$F$19</f>
        <v>1976.2955426600001</v>
      </c>
      <c r="Q39" s="36">
        <f>SUMIFS(СВЦЭМ!$C$39:$C$782,СВЦЭМ!$A$39:$A$782,$A39,СВЦЭМ!$B$39:$B$782,Q$11)+'СЕТ СН'!$F$9+СВЦЭМ!$D$10+'СЕТ СН'!$F$6-'СЕТ СН'!$F$19</f>
        <v>1974.0561096400002</v>
      </c>
      <c r="R39" s="36">
        <f>SUMIFS(СВЦЭМ!$C$39:$C$782,СВЦЭМ!$A$39:$A$782,$A39,СВЦЭМ!$B$39:$B$782,R$11)+'СЕТ СН'!$F$9+СВЦЭМ!$D$10+'СЕТ СН'!$F$6-'СЕТ СН'!$F$19</f>
        <v>1978.7774365300002</v>
      </c>
      <c r="S39" s="36">
        <f>SUMIFS(СВЦЭМ!$C$39:$C$782,СВЦЭМ!$A$39:$A$782,$A39,СВЦЭМ!$B$39:$B$782,S$11)+'СЕТ СН'!$F$9+СВЦЭМ!$D$10+'СЕТ СН'!$F$6-'СЕТ СН'!$F$19</f>
        <v>1977.9686371299999</v>
      </c>
      <c r="T39" s="36">
        <f>SUMIFS(СВЦЭМ!$C$39:$C$782,СВЦЭМ!$A$39:$A$782,$A39,СВЦЭМ!$B$39:$B$782,T$11)+'СЕТ СН'!$F$9+СВЦЭМ!$D$10+'СЕТ СН'!$F$6-'СЕТ СН'!$F$19</f>
        <v>1949.4788050100001</v>
      </c>
      <c r="U39" s="36">
        <f>SUMIFS(СВЦЭМ!$C$39:$C$782,СВЦЭМ!$A$39:$A$782,$A39,СВЦЭМ!$B$39:$B$782,U$11)+'СЕТ СН'!$F$9+СВЦЭМ!$D$10+'СЕТ СН'!$F$6-'СЕТ СН'!$F$19</f>
        <v>1937.5054041600001</v>
      </c>
      <c r="V39" s="36">
        <f>SUMIFS(СВЦЭМ!$C$39:$C$782,СВЦЭМ!$A$39:$A$782,$A39,СВЦЭМ!$B$39:$B$782,V$11)+'СЕТ СН'!$F$9+СВЦЭМ!$D$10+'СЕТ СН'!$F$6-'СЕТ СН'!$F$19</f>
        <v>1909.5356805500001</v>
      </c>
      <c r="W39" s="36">
        <f>SUMIFS(СВЦЭМ!$C$39:$C$782,СВЦЭМ!$A$39:$A$782,$A39,СВЦЭМ!$B$39:$B$782,W$11)+'СЕТ СН'!$F$9+СВЦЭМ!$D$10+'СЕТ СН'!$F$6-'СЕТ СН'!$F$19</f>
        <v>1895.6018084799998</v>
      </c>
      <c r="X39" s="36">
        <f>SUMIFS(СВЦЭМ!$C$39:$C$782,СВЦЭМ!$A$39:$A$782,$A39,СВЦЭМ!$B$39:$B$782,X$11)+'СЕТ СН'!$F$9+СВЦЭМ!$D$10+'СЕТ СН'!$F$6-'СЕТ СН'!$F$19</f>
        <v>1936.8221675899999</v>
      </c>
      <c r="Y39" s="36">
        <f>SUMIFS(СВЦЭМ!$C$39:$C$782,СВЦЭМ!$A$39:$A$782,$A39,СВЦЭМ!$B$39:$B$782,Y$11)+'СЕТ СН'!$F$9+СВЦЭМ!$D$10+'СЕТ СН'!$F$6-'СЕТ СН'!$F$19</f>
        <v>1956.54314991</v>
      </c>
    </row>
    <row r="40" spans="1:25" ht="15.75" x14ac:dyDescent="0.2">
      <c r="A40" s="35">
        <f t="shared" si="0"/>
        <v>45045</v>
      </c>
      <c r="B40" s="36">
        <f>SUMIFS(СВЦЭМ!$C$39:$C$782,СВЦЭМ!$A$39:$A$782,$A40,СВЦЭМ!$B$39:$B$782,B$11)+'СЕТ СН'!$F$9+СВЦЭМ!$D$10+'СЕТ СН'!$F$6-'СЕТ СН'!$F$19</f>
        <v>1991.5022762200001</v>
      </c>
      <c r="C40" s="36">
        <f>SUMIFS(СВЦЭМ!$C$39:$C$782,СВЦЭМ!$A$39:$A$782,$A40,СВЦЭМ!$B$39:$B$782,C$11)+'СЕТ СН'!$F$9+СВЦЭМ!$D$10+'СЕТ СН'!$F$6-'СЕТ СН'!$F$19</f>
        <v>2039.3429063799999</v>
      </c>
      <c r="D40" s="36">
        <f>SUMIFS(СВЦЭМ!$C$39:$C$782,СВЦЭМ!$A$39:$A$782,$A40,СВЦЭМ!$B$39:$B$782,D$11)+'СЕТ СН'!$F$9+СВЦЭМ!$D$10+'СЕТ СН'!$F$6-'СЕТ СН'!$F$19</f>
        <v>2056.17233162</v>
      </c>
      <c r="E40" s="36">
        <f>SUMIFS(СВЦЭМ!$C$39:$C$782,СВЦЭМ!$A$39:$A$782,$A40,СВЦЭМ!$B$39:$B$782,E$11)+'СЕТ СН'!$F$9+СВЦЭМ!$D$10+'СЕТ СН'!$F$6-'СЕТ СН'!$F$19</f>
        <v>2083.513864</v>
      </c>
      <c r="F40" s="36">
        <f>SUMIFS(СВЦЭМ!$C$39:$C$782,СВЦЭМ!$A$39:$A$782,$A40,СВЦЭМ!$B$39:$B$782,F$11)+'СЕТ СН'!$F$9+СВЦЭМ!$D$10+'СЕТ СН'!$F$6-'СЕТ СН'!$F$19</f>
        <v>2050.3177251799998</v>
      </c>
      <c r="G40" s="36">
        <f>SUMIFS(СВЦЭМ!$C$39:$C$782,СВЦЭМ!$A$39:$A$782,$A40,СВЦЭМ!$B$39:$B$782,G$11)+'СЕТ СН'!$F$9+СВЦЭМ!$D$10+'СЕТ СН'!$F$6-'СЕТ СН'!$F$19</f>
        <v>2050.3250306899999</v>
      </c>
      <c r="H40" s="36">
        <f>SUMIFS(СВЦЭМ!$C$39:$C$782,СВЦЭМ!$A$39:$A$782,$A40,СВЦЭМ!$B$39:$B$782,H$11)+'СЕТ СН'!$F$9+СВЦЭМ!$D$10+'СЕТ СН'!$F$6-'СЕТ СН'!$F$19</f>
        <v>2069.45600285</v>
      </c>
      <c r="I40" s="36">
        <f>SUMIFS(СВЦЭМ!$C$39:$C$782,СВЦЭМ!$A$39:$A$782,$A40,СВЦЭМ!$B$39:$B$782,I$11)+'СЕТ СН'!$F$9+СВЦЭМ!$D$10+'СЕТ СН'!$F$6-'СЕТ СН'!$F$19</f>
        <v>2014.5012013099999</v>
      </c>
      <c r="J40" s="36">
        <f>SUMIFS(СВЦЭМ!$C$39:$C$782,СВЦЭМ!$A$39:$A$782,$A40,СВЦЭМ!$B$39:$B$782,J$11)+'СЕТ СН'!$F$9+СВЦЭМ!$D$10+'СЕТ СН'!$F$6-'СЕТ СН'!$F$19</f>
        <v>1933.1581080300002</v>
      </c>
      <c r="K40" s="36">
        <f>SUMIFS(СВЦЭМ!$C$39:$C$782,СВЦЭМ!$A$39:$A$782,$A40,СВЦЭМ!$B$39:$B$782,K$11)+'СЕТ СН'!$F$9+СВЦЭМ!$D$10+'СЕТ СН'!$F$6-'СЕТ СН'!$F$19</f>
        <v>1871.0511844399998</v>
      </c>
      <c r="L40" s="36">
        <f>SUMIFS(СВЦЭМ!$C$39:$C$782,СВЦЭМ!$A$39:$A$782,$A40,СВЦЭМ!$B$39:$B$782,L$11)+'СЕТ СН'!$F$9+СВЦЭМ!$D$10+'СЕТ СН'!$F$6-'СЕТ СН'!$F$19</f>
        <v>1851.8941934899999</v>
      </c>
      <c r="M40" s="36">
        <f>SUMIFS(СВЦЭМ!$C$39:$C$782,СВЦЭМ!$A$39:$A$782,$A40,СВЦЭМ!$B$39:$B$782,M$11)+'СЕТ СН'!$F$9+СВЦЭМ!$D$10+'СЕТ СН'!$F$6-'СЕТ СН'!$F$19</f>
        <v>1872.34855492</v>
      </c>
      <c r="N40" s="36">
        <f>SUMIFS(СВЦЭМ!$C$39:$C$782,СВЦЭМ!$A$39:$A$782,$A40,СВЦЭМ!$B$39:$B$782,N$11)+'СЕТ СН'!$F$9+СВЦЭМ!$D$10+'СЕТ СН'!$F$6-'СЕТ СН'!$F$19</f>
        <v>1884.2234456900001</v>
      </c>
      <c r="O40" s="36">
        <f>SUMIFS(СВЦЭМ!$C$39:$C$782,СВЦЭМ!$A$39:$A$782,$A40,СВЦЭМ!$B$39:$B$782,O$11)+'СЕТ СН'!$F$9+СВЦЭМ!$D$10+'СЕТ СН'!$F$6-'СЕТ СН'!$F$19</f>
        <v>1879.0833734799999</v>
      </c>
      <c r="P40" s="36">
        <f>SUMIFS(СВЦЭМ!$C$39:$C$782,СВЦЭМ!$A$39:$A$782,$A40,СВЦЭМ!$B$39:$B$782,P$11)+'СЕТ СН'!$F$9+СВЦЭМ!$D$10+'СЕТ СН'!$F$6-'СЕТ СН'!$F$19</f>
        <v>1899.14396936</v>
      </c>
      <c r="Q40" s="36">
        <f>SUMIFS(СВЦЭМ!$C$39:$C$782,СВЦЭМ!$A$39:$A$782,$A40,СВЦЭМ!$B$39:$B$782,Q$11)+'СЕТ СН'!$F$9+СВЦЭМ!$D$10+'СЕТ СН'!$F$6-'СЕТ СН'!$F$19</f>
        <v>1908.5393713499998</v>
      </c>
      <c r="R40" s="36">
        <f>SUMIFS(СВЦЭМ!$C$39:$C$782,СВЦЭМ!$A$39:$A$782,$A40,СВЦЭМ!$B$39:$B$782,R$11)+'СЕТ СН'!$F$9+СВЦЭМ!$D$10+'СЕТ СН'!$F$6-'СЕТ СН'!$F$19</f>
        <v>1880.8098104700002</v>
      </c>
      <c r="S40" s="36">
        <f>SUMIFS(СВЦЭМ!$C$39:$C$782,СВЦЭМ!$A$39:$A$782,$A40,СВЦЭМ!$B$39:$B$782,S$11)+'СЕТ СН'!$F$9+СВЦЭМ!$D$10+'СЕТ СН'!$F$6-'СЕТ СН'!$F$19</f>
        <v>1865.10787484</v>
      </c>
      <c r="T40" s="36">
        <f>SUMIFS(СВЦЭМ!$C$39:$C$782,СВЦЭМ!$A$39:$A$782,$A40,СВЦЭМ!$B$39:$B$782,T$11)+'СЕТ СН'!$F$9+СВЦЭМ!$D$10+'СЕТ СН'!$F$6-'СЕТ СН'!$F$19</f>
        <v>1865.0608651399998</v>
      </c>
      <c r="U40" s="36">
        <f>SUMIFS(СВЦЭМ!$C$39:$C$782,СВЦЭМ!$A$39:$A$782,$A40,СВЦЭМ!$B$39:$B$782,U$11)+'СЕТ СН'!$F$9+СВЦЭМ!$D$10+'СЕТ СН'!$F$6-'СЕТ СН'!$F$19</f>
        <v>1855.9143792200002</v>
      </c>
      <c r="V40" s="36">
        <f>SUMIFS(СВЦЭМ!$C$39:$C$782,СВЦЭМ!$A$39:$A$782,$A40,СВЦЭМ!$B$39:$B$782,V$11)+'СЕТ СН'!$F$9+СВЦЭМ!$D$10+'СЕТ СН'!$F$6-'СЕТ СН'!$F$19</f>
        <v>1836.0387336600002</v>
      </c>
      <c r="W40" s="36">
        <f>SUMIFS(СВЦЭМ!$C$39:$C$782,СВЦЭМ!$A$39:$A$782,$A40,СВЦЭМ!$B$39:$B$782,W$11)+'СЕТ СН'!$F$9+СВЦЭМ!$D$10+'СЕТ СН'!$F$6-'СЕТ СН'!$F$19</f>
        <v>1825.4043795000002</v>
      </c>
      <c r="X40" s="36">
        <f>SUMIFS(СВЦЭМ!$C$39:$C$782,СВЦЭМ!$A$39:$A$782,$A40,СВЦЭМ!$B$39:$B$782,X$11)+'СЕТ СН'!$F$9+СВЦЭМ!$D$10+'СЕТ СН'!$F$6-'СЕТ СН'!$F$19</f>
        <v>1870.24554433</v>
      </c>
      <c r="Y40" s="36">
        <f>SUMIFS(СВЦЭМ!$C$39:$C$782,СВЦЭМ!$A$39:$A$782,$A40,СВЦЭМ!$B$39:$B$782,Y$11)+'СЕТ СН'!$F$9+СВЦЭМ!$D$10+'СЕТ СН'!$F$6-'СЕТ СН'!$F$19</f>
        <v>1920.6882197899999</v>
      </c>
    </row>
    <row r="41" spans="1:25" ht="15.75" x14ac:dyDescent="0.2">
      <c r="A41" s="35">
        <f t="shared" si="0"/>
        <v>45046</v>
      </c>
      <c r="B41" s="36">
        <f>SUMIFS(СВЦЭМ!$C$39:$C$782,СВЦЭМ!$A$39:$A$782,$A41,СВЦЭМ!$B$39:$B$782,B$11)+'СЕТ СН'!$F$9+СВЦЭМ!$D$10+'СЕТ СН'!$F$6-'СЕТ СН'!$F$19</f>
        <v>2025.6798999500002</v>
      </c>
      <c r="C41" s="36">
        <f>SUMIFS(СВЦЭМ!$C$39:$C$782,СВЦЭМ!$A$39:$A$782,$A41,СВЦЭМ!$B$39:$B$782,C$11)+'СЕТ СН'!$F$9+СВЦЭМ!$D$10+'СЕТ СН'!$F$6-'СЕТ СН'!$F$19</f>
        <v>2089.3275925399998</v>
      </c>
      <c r="D41" s="36">
        <f>SUMIFS(СВЦЭМ!$C$39:$C$782,СВЦЭМ!$A$39:$A$782,$A41,СВЦЭМ!$B$39:$B$782,D$11)+'СЕТ СН'!$F$9+СВЦЭМ!$D$10+'СЕТ СН'!$F$6-'СЕТ СН'!$F$19</f>
        <v>2076.84628092</v>
      </c>
      <c r="E41" s="36">
        <f>SUMIFS(СВЦЭМ!$C$39:$C$782,СВЦЭМ!$A$39:$A$782,$A41,СВЦЭМ!$B$39:$B$782,E$11)+'СЕТ СН'!$F$9+СВЦЭМ!$D$10+'СЕТ СН'!$F$6-'СЕТ СН'!$F$19</f>
        <v>2172.7364439500002</v>
      </c>
      <c r="F41" s="36">
        <f>SUMIFS(СВЦЭМ!$C$39:$C$782,СВЦЭМ!$A$39:$A$782,$A41,СВЦЭМ!$B$39:$B$782,F$11)+'СЕТ СН'!$F$9+СВЦЭМ!$D$10+'СЕТ СН'!$F$6-'СЕТ СН'!$F$19</f>
        <v>2192.42959638</v>
      </c>
      <c r="G41" s="36">
        <f>SUMIFS(СВЦЭМ!$C$39:$C$782,СВЦЭМ!$A$39:$A$782,$A41,СВЦЭМ!$B$39:$B$782,G$11)+'СЕТ СН'!$F$9+СВЦЭМ!$D$10+'СЕТ СН'!$F$6-'СЕТ СН'!$F$19</f>
        <v>2173.32194162</v>
      </c>
      <c r="H41" s="36">
        <f>SUMIFS(СВЦЭМ!$C$39:$C$782,СВЦЭМ!$A$39:$A$782,$A41,СВЦЭМ!$B$39:$B$782,H$11)+'СЕТ СН'!$F$9+СВЦЭМ!$D$10+'СЕТ СН'!$F$6-'СЕТ СН'!$F$19</f>
        <v>2190.9555016300001</v>
      </c>
      <c r="I41" s="36">
        <f>SUMIFS(СВЦЭМ!$C$39:$C$782,СВЦЭМ!$A$39:$A$782,$A41,СВЦЭМ!$B$39:$B$782,I$11)+'СЕТ СН'!$F$9+СВЦЭМ!$D$10+'СЕТ СН'!$F$6-'СЕТ СН'!$F$19</f>
        <v>2166.1431318300001</v>
      </c>
      <c r="J41" s="36">
        <f>SUMIFS(СВЦЭМ!$C$39:$C$782,СВЦЭМ!$A$39:$A$782,$A41,СВЦЭМ!$B$39:$B$782,J$11)+'СЕТ СН'!$F$9+СВЦЭМ!$D$10+'СЕТ СН'!$F$6-'СЕТ СН'!$F$19</f>
        <v>2124.4352240100002</v>
      </c>
      <c r="K41" s="36">
        <f>SUMIFS(СВЦЭМ!$C$39:$C$782,СВЦЭМ!$A$39:$A$782,$A41,СВЦЭМ!$B$39:$B$782,K$11)+'СЕТ СН'!$F$9+СВЦЭМ!$D$10+'СЕТ СН'!$F$6-'СЕТ СН'!$F$19</f>
        <v>2073.6538663800002</v>
      </c>
      <c r="L41" s="36">
        <f>SUMIFS(СВЦЭМ!$C$39:$C$782,СВЦЭМ!$A$39:$A$782,$A41,СВЦЭМ!$B$39:$B$782,L$11)+'СЕТ СН'!$F$9+СВЦЭМ!$D$10+'СЕТ СН'!$F$6-'СЕТ СН'!$F$19</f>
        <v>2035.4266155999999</v>
      </c>
      <c r="M41" s="36">
        <f>SUMIFS(СВЦЭМ!$C$39:$C$782,СВЦЭМ!$A$39:$A$782,$A41,СВЦЭМ!$B$39:$B$782,M$11)+'СЕТ СН'!$F$9+СВЦЭМ!$D$10+'СЕТ СН'!$F$6-'СЕТ СН'!$F$19</f>
        <v>2068.6848741399999</v>
      </c>
      <c r="N41" s="36">
        <f>SUMIFS(СВЦЭМ!$C$39:$C$782,СВЦЭМ!$A$39:$A$782,$A41,СВЦЭМ!$B$39:$B$782,N$11)+'СЕТ СН'!$F$9+СВЦЭМ!$D$10+'СЕТ СН'!$F$6-'СЕТ СН'!$F$19</f>
        <v>2088.3130467300002</v>
      </c>
      <c r="O41" s="36">
        <f>SUMIFS(СВЦЭМ!$C$39:$C$782,СВЦЭМ!$A$39:$A$782,$A41,СВЦЭМ!$B$39:$B$782,O$11)+'СЕТ СН'!$F$9+СВЦЭМ!$D$10+'СЕТ СН'!$F$6-'СЕТ СН'!$F$19</f>
        <v>2108.8437109000001</v>
      </c>
      <c r="P41" s="36">
        <f>SUMIFS(СВЦЭМ!$C$39:$C$782,СВЦЭМ!$A$39:$A$782,$A41,СВЦЭМ!$B$39:$B$782,P$11)+'СЕТ СН'!$F$9+СВЦЭМ!$D$10+'СЕТ СН'!$F$6-'СЕТ СН'!$F$19</f>
        <v>2114.7707570299999</v>
      </c>
      <c r="Q41" s="36">
        <f>SUMIFS(СВЦЭМ!$C$39:$C$782,СВЦЭМ!$A$39:$A$782,$A41,СВЦЭМ!$B$39:$B$782,Q$11)+'СЕТ СН'!$F$9+СВЦЭМ!$D$10+'СЕТ СН'!$F$6-'СЕТ СН'!$F$19</f>
        <v>2123.4671134800001</v>
      </c>
      <c r="R41" s="36">
        <f>SUMIFS(СВЦЭМ!$C$39:$C$782,СВЦЭМ!$A$39:$A$782,$A41,СВЦЭМ!$B$39:$B$782,R$11)+'СЕТ СН'!$F$9+СВЦЭМ!$D$10+'СЕТ СН'!$F$6-'СЕТ СН'!$F$19</f>
        <v>2115.2467765299998</v>
      </c>
      <c r="S41" s="36">
        <f>SUMIFS(СВЦЭМ!$C$39:$C$782,СВЦЭМ!$A$39:$A$782,$A41,СВЦЭМ!$B$39:$B$782,S$11)+'СЕТ СН'!$F$9+СВЦЭМ!$D$10+'СЕТ СН'!$F$6-'СЕТ СН'!$F$19</f>
        <v>2087.56551532</v>
      </c>
      <c r="T41" s="36">
        <f>SUMIFS(СВЦЭМ!$C$39:$C$782,СВЦЭМ!$A$39:$A$782,$A41,СВЦЭМ!$B$39:$B$782,T$11)+'СЕТ СН'!$F$9+СВЦЭМ!$D$10+'СЕТ СН'!$F$6-'СЕТ СН'!$F$19</f>
        <v>2071.3388500199999</v>
      </c>
      <c r="U41" s="36">
        <f>SUMIFS(СВЦЭМ!$C$39:$C$782,СВЦЭМ!$A$39:$A$782,$A41,СВЦЭМ!$B$39:$B$782,U$11)+'СЕТ СН'!$F$9+СВЦЭМ!$D$10+'СЕТ СН'!$F$6-'СЕТ СН'!$F$19</f>
        <v>2070.3868552399999</v>
      </c>
      <c r="V41" s="36">
        <f>SUMIFS(СВЦЭМ!$C$39:$C$782,СВЦЭМ!$A$39:$A$782,$A41,СВЦЭМ!$B$39:$B$782,V$11)+'СЕТ СН'!$F$9+СВЦЭМ!$D$10+'СЕТ СН'!$F$6-'СЕТ СН'!$F$19</f>
        <v>2038.8574037899998</v>
      </c>
      <c r="W41" s="36">
        <f>SUMIFS(СВЦЭМ!$C$39:$C$782,СВЦЭМ!$A$39:$A$782,$A41,СВЦЭМ!$B$39:$B$782,W$11)+'СЕТ СН'!$F$9+СВЦЭМ!$D$10+'СЕТ СН'!$F$6-'СЕТ СН'!$F$19</f>
        <v>2015.92229791</v>
      </c>
      <c r="X41" s="36">
        <f>SUMIFS(СВЦЭМ!$C$39:$C$782,СВЦЭМ!$A$39:$A$782,$A41,СВЦЭМ!$B$39:$B$782,X$11)+'СЕТ СН'!$F$9+СВЦЭМ!$D$10+'СЕТ СН'!$F$6-'СЕТ СН'!$F$19</f>
        <v>2043.89157144</v>
      </c>
      <c r="Y41" s="36">
        <f>SUMIFS(СВЦЭМ!$C$39:$C$782,СВЦЭМ!$A$39:$A$782,$A41,СВЦЭМ!$B$39:$B$782,Y$11)+'СЕТ СН'!$F$9+СВЦЭМ!$D$10+'СЕТ СН'!$F$6-'СЕТ СН'!$F$19</f>
        <v>2104.67469231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01.04.2023</v>
      </c>
      <c r="B48" s="36">
        <f>SUMIFS(СВЦЭМ!$C$39:$C$782,СВЦЭМ!$A$39:$A$782,$A48,СВЦЭМ!$B$39:$B$782,B$47)+'СЕТ СН'!$G$9+СВЦЭМ!$D$10+'СЕТ СН'!$G$6-'СЕТ СН'!$G$19</f>
        <v>2031.7801693400002</v>
      </c>
      <c r="C48" s="36">
        <f>SUMIFS(СВЦЭМ!$C$39:$C$782,СВЦЭМ!$A$39:$A$782,$A48,СВЦЭМ!$B$39:$B$782,C$47)+'СЕТ СН'!$G$9+СВЦЭМ!$D$10+'СЕТ СН'!$G$6-'СЕТ СН'!$G$19</f>
        <v>2111.4180438899998</v>
      </c>
      <c r="D48" s="36">
        <f>SUMIFS(СВЦЭМ!$C$39:$C$782,СВЦЭМ!$A$39:$A$782,$A48,СВЦЭМ!$B$39:$B$782,D$47)+'СЕТ СН'!$G$9+СВЦЭМ!$D$10+'СЕТ СН'!$G$6-'СЕТ СН'!$G$19</f>
        <v>2182.9053890999999</v>
      </c>
      <c r="E48" s="36">
        <f>SUMIFS(СВЦЭМ!$C$39:$C$782,СВЦЭМ!$A$39:$A$782,$A48,СВЦЭМ!$B$39:$B$782,E$47)+'СЕТ СН'!$G$9+СВЦЭМ!$D$10+'СЕТ СН'!$G$6-'СЕТ СН'!$G$19</f>
        <v>2270.5003298299998</v>
      </c>
      <c r="F48" s="36">
        <f>SUMIFS(СВЦЭМ!$C$39:$C$782,СВЦЭМ!$A$39:$A$782,$A48,СВЦЭМ!$B$39:$B$782,F$47)+'СЕТ СН'!$G$9+СВЦЭМ!$D$10+'СЕТ СН'!$G$6-'СЕТ СН'!$G$19</f>
        <v>2285.2730503399998</v>
      </c>
      <c r="G48" s="36">
        <f>SUMIFS(СВЦЭМ!$C$39:$C$782,СВЦЭМ!$A$39:$A$782,$A48,СВЦЭМ!$B$39:$B$782,G$47)+'СЕТ СН'!$G$9+СВЦЭМ!$D$10+'СЕТ СН'!$G$6-'СЕТ СН'!$G$19</f>
        <v>2268.3482312400001</v>
      </c>
      <c r="H48" s="36">
        <f>SUMIFS(СВЦЭМ!$C$39:$C$782,СВЦЭМ!$A$39:$A$782,$A48,СВЦЭМ!$B$39:$B$782,H$47)+'СЕТ СН'!$G$9+СВЦЭМ!$D$10+'СЕТ СН'!$G$6-'СЕТ СН'!$G$19</f>
        <v>2230.59385875</v>
      </c>
      <c r="I48" s="36">
        <f>SUMIFS(СВЦЭМ!$C$39:$C$782,СВЦЭМ!$A$39:$A$782,$A48,СВЦЭМ!$B$39:$B$782,I$47)+'СЕТ СН'!$G$9+СВЦЭМ!$D$10+'СЕТ СН'!$G$6-'СЕТ СН'!$G$19</f>
        <v>2168.6136393400002</v>
      </c>
      <c r="J48" s="36">
        <f>SUMIFS(СВЦЭМ!$C$39:$C$782,СВЦЭМ!$A$39:$A$782,$A48,СВЦЭМ!$B$39:$B$782,J$47)+'СЕТ СН'!$G$9+СВЦЭМ!$D$10+'СЕТ СН'!$G$6-'СЕТ СН'!$G$19</f>
        <v>2110.20274879</v>
      </c>
      <c r="K48" s="36">
        <f>SUMIFS(СВЦЭМ!$C$39:$C$782,СВЦЭМ!$A$39:$A$782,$A48,СВЦЭМ!$B$39:$B$782,K$47)+'СЕТ СН'!$G$9+СВЦЭМ!$D$10+'СЕТ СН'!$G$6-'СЕТ СН'!$G$19</f>
        <v>2036.2965126700001</v>
      </c>
      <c r="L48" s="36">
        <f>SUMIFS(СВЦЭМ!$C$39:$C$782,СВЦЭМ!$A$39:$A$782,$A48,СВЦЭМ!$B$39:$B$782,L$47)+'СЕТ СН'!$G$9+СВЦЭМ!$D$10+'СЕТ СН'!$G$6-'СЕТ СН'!$G$19</f>
        <v>2031.0632773699999</v>
      </c>
      <c r="M48" s="36">
        <f>SUMIFS(СВЦЭМ!$C$39:$C$782,СВЦЭМ!$A$39:$A$782,$A48,СВЦЭМ!$B$39:$B$782,M$47)+'СЕТ СН'!$G$9+СВЦЭМ!$D$10+'СЕТ СН'!$G$6-'СЕТ СН'!$G$19</f>
        <v>2036.1224312300001</v>
      </c>
      <c r="N48" s="36">
        <f>SUMIFS(СВЦЭМ!$C$39:$C$782,СВЦЭМ!$A$39:$A$782,$A48,СВЦЭМ!$B$39:$B$782,N$47)+'СЕТ СН'!$G$9+СВЦЭМ!$D$10+'СЕТ СН'!$G$6-'СЕТ СН'!$G$19</f>
        <v>2055.7139781699998</v>
      </c>
      <c r="O48" s="36">
        <f>SUMIFS(СВЦЭМ!$C$39:$C$782,СВЦЭМ!$A$39:$A$782,$A48,СВЦЭМ!$B$39:$B$782,O$47)+'СЕТ СН'!$G$9+СВЦЭМ!$D$10+'СЕТ СН'!$G$6-'СЕТ СН'!$G$19</f>
        <v>2083.3990160799999</v>
      </c>
      <c r="P48" s="36">
        <f>SUMIFS(СВЦЭМ!$C$39:$C$782,СВЦЭМ!$A$39:$A$782,$A48,СВЦЭМ!$B$39:$B$782,P$47)+'СЕТ СН'!$G$9+СВЦЭМ!$D$10+'СЕТ СН'!$G$6-'СЕТ СН'!$G$19</f>
        <v>2095.6811711300002</v>
      </c>
      <c r="Q48" s="36">
        <f>SUMIFS(СВЦЭМ!$C$39:$C$782,СВЦЭМ!$A$39:$A$782,$A48,СВЦЭМ!$B$39:$B$782,Q$47)+'СЕТ СН'!$G$9+СВЦЭМ!$D$10+'СЕТ СН'!$G$6-'СЕТ СН'!$G$19</f>
        <v>2131.2864424899999</v>
      </c>
      <c r="R48" s="36">
        <f>SUMIFS(СВЦЭМ!$C$39:$C$782,СВЦЭМ!$A$39:$A$782,$A48,СВЦЭМ!$B$39:$B$782,R$47)+'СЕТ СН'!$G$9+СВЦЭМ!$D$10+'СЕТ СН'!$G$6-'СЕТ СН'!$G$19</f>
        <v>2172.8639946899998</v>
      </c>
      <c r="S48" s="36">
        <f>SUMIFS(СВЦЭМ!$C$39:$C$782,СВЦЭМ!$A$39:$A$782,$A48,СВЦЭМ!$B$39:$B$782,S$47)+'СЕТ СН'!$G$9+СВЦЭМ!$D$10+'СЕТ СН'!$G$6-'СЕТ СН'!$G$19</f>
        <v>2373.8571893499998</v>
      </c>
      <c r="T48" s="36">
        <f>SUMIFS(СВЦЭМ!$C$39:$C$782,СВЦЭМ!$A$39:$A$782,$A48,СВЦЭМ!$B$39:$B$782,T$47)+'СЕТ СН'!$G$9+СВЦЭМ!$D$10+'СЕТ СН'!$G$6-'СЕТ СН'!$G$19</f>
        <v>2197.0350553600001</v>
      </c>
      <c r="U48" s="36">
        <f>SUMIFS(СВЦЭМ!$C$39:$C$782,СВЦЭМ!$A$39:$A$782,$A48,СВЦЭМ!$B$39:$B$782,U$47)+'СЕТ СН'!$G$9+СВЦЭМ!$D$10+'СЕТ СН'!$G$6-'СЕТ СН'!$G$19</f>
        <v>2138.3422084499998</v>
      </c>
      <c r="V48" s="36">
        <f>SUMIFS(СВЦЭМ!$C$39:$C$782,СВЦЭМ!$A$39:$A$782,$A48,СВЦЭМ!$B$39:$B$782,V$47)+'СЕТ СН'!$G$9+СВЦЭМ!$D$10+'СЕТ СН'!$G$6-'СЕТ СН'!$G$19</f>
        <v>2102.4105706300002</v>
      </c>
      <c r="W48" s="36">
        <f>SUMIFS(СВЦЭМ!$C$39:$C$782,СВЦЭМ!$A$39:$A$782,$A48,СВЦЭМ!$B$39:$B$782,W$47)+'СЕТ СН'!$G$9+СВЦЭМ!$D$10+'СЕТ СН'!$G$6-'СЕТ СН'!$G$19</f>
        <v>2111.27134935</v>
      </c>
      <c r="X48" s="36">
        <f>SUMIFS(СВЦЭМ!$C$39:$C$782,СВЦЭМ!$A$39:$A$782,$A48,СВЦЭМ!$B$39:$B$782,X$47)+'СЕТ СН'!$G$9+СВЦЭМ!$D$10+'СЕТ СН'!$G$6-'СЕТ СН'!$G$19</f>
        <v>2162.2309630999998</v>
      </c>
      <c r="Y48" s="36">
        <f>SUMIFS(СВЦЭМ!$C$39:$C$782,СВЦЭМ!$A$39:$A$782,$A48,СВЦЭМ!$B$39:$B$782,Y$47)+'СЕТ СН'!$G$9+СВЦЭМ!$D$10+'СЕТ СН'!$G$6-'СЕТ СН'!$G$19</f>
        <v>2229.2251000699998</v>
      </c>
    </row>
    <row r="49" spans="1:25" ht="15.75" x14ac:dyDescent="0.2">
      <c r="A49" s="35">
        <f>A48+1</f>
        <v>45018</v>
      </c>
      <c r="B49" s="36">
        <f>SUMIFS(СВЦЭМ!$C$39:$C$782,СВЦЭМ!$A$39:$A$782,$A49,СВЦЭМ!$B$39:$B$782,B$47)+'СЕТ СН'!$G$9+СВЦЭМ!$D$10+'СЕТ СН'!$G$6-'СЕТ СН'!$G$19</f>
        <v>2306.0092016099998</v>
      </c>
      <c r="C49" s="36">
        <f>SUMIFS(СВЦЭМ!$C$39:$C$782,СВЦЭМ!$A$39:$A$782,$A49,СВЦЭМ!$B$39:$B$782,C$47)+'СЕТ СН'!$G$9+СВЦЭМ!$D$10+'СЕТ СН'!$G$6-'СЕТ СН'!$G$19</f>
        <v>2392.7836413699997</v>
      </c>
      <c r="D49" s="36">
        <f>SUMIFS(СВЦЭМ!$C$39:$C$782,СВЦЭМ!$A$39:$A$782,$A49,СВЦЭМ!$B$39:$B$782,D$47)+'СЕТ СН'!$G$9+СВЦЭМ!$D$10+'СЕТ СН'!$G$6-'СЕТ СН'!$G$19</f>
        <v>2487.1009281500001</v>
      </c>
      <c r="E49" s="36">
        <f>SUMIFS(СВЦЭМ!$C$39:$C$782,СВЦЭМ!$A$39:$A$782,$A49,СВЦЭМ!$B$39:$B$782,E$47)+'СЕТ СН'!$G$9+СВЦЭМ!$D$10+'СЕТ СН'!$G$6-'СЕТ СН'!$G$19</f>
        <v>2482.0079022699997</v>
      </c>
      <c r="F49" s="36">
        <f>SUMIFS(СВЦЭМ!$C$39:$C$782,СВЦЭМ!$A$39:$A$782,$A49,СВЦЭМ!$B$39:$B$782,F$47)+'СЕТ СН'!$G$9+СВЦЭМ!$D$10+'СЕТ СН'!$G$6-'СЕТ СН'!$G$19</f>
        <v>2452.44924881</v>
      </c>
      <c r="G49" s="36">
        <f>SUMIFS(СВЦЭМ!$C$39:$C$782,СВЦЭМ!$A$39:$A$782,$A49,СВЦЭМ!$B$39:$B$782,G$47)+'СЕТ СН'!$G$9+СВЦЭМ!$D$10+'СЕТ СН'!$G$6-'СЕТ СН'!$G$19</f>
        <v>2441.0772130400001</v>
      </c>
      <c r="H49" s="36">
        <f>SUMIFS(СВЦЭМ!$C$39:$C$782,СВЦЭМ!$A$39:$A$782,$A49,СВЦЭМ!$B$39:$B$782,H$47)+'СЕТ СН'!$G$9+СВЦЭМ!$D$10+'СЕТ СН'!$G$6-'СЕТ СН'!$G$19</f>
        <v>2432.4144326299997</v>
      </c>
      <c r="I49" s="36">
        <f>SUMIFS(СВЦЭМ!$C$39:$C$782,СВЦЭМ!$A$39:$A$782,$A49,СВЦЭМ!$B$39:$B$782,I$47)+'СЕТ СН'!$G$9+СВЦЭМ!$D$10+'СЕТ СН'!$G$6-'СЕТ СН'!$G$19</f>
        <v>2375.3171945499998</v>
      </c>
      <c r="J49" s="36">
        <f>SUMIFS(СВЦЭМ!$C$39:$C$782,СВЦЭМ!$A$39:$A$782,$A49,СВЦЭМ!$B$39:$B$782,J$47)+'СЕТ СН'!$G$9+СВЦЭМ!$D$10+'СЕТ СН'!$G$6-'СЕТ СН'!$G$19</f>
        <v>2371.7197915500001</v>
      </c>
      <c r="K49" s="36">
        <f>SUMIFS(СВЦЭМ!$C$39:$C$782,СВЦЭМ!$A$39:$A$782,$A49,СВЦЭМ!$B$39:$B$782,K$47)+'СЕТ СН'!$G$9+СВЦЭМ!$D$10+'СЕТ СН'!$G$6-'СЕТ СН'!$G$19</f>
        <v>2291.3526755799999</v>
      </c>
      <c r="L49" s="36">
        <f>SUMIFS(СВЦЭМ!$C$39:$C$782,СВЦЭМ!$A$39:$A$782,$A49,СВЦЭМ!$B$39:$B$782,L$47)+'СЕТ СН'!$G$9+СВЦЭМ!$D$10+'СЕТ СН'!$G$6-'СЕТ СН'!$G$19</f>
        <v>2259.6224734399998</v>
      </c>
      <c r="M49" s="36">
        <f>SUMIFS(СВЦЭМ!$C$39:$C$782,СВЦЭМ!$A$39:$A$782,$A49,СВЦЭМ!$B$39:$B$782,M$47)+'СЕТ СН'!$G$9+СВЦЭМ!$D$10+'СЕТ СН'!$G$6-'СЕТ СН'!$G$19</f>
        <v>2253.1429262699999</v>
      </c>
      <c r="N49" s="36">
        <f>SUMIFS(СВЦЭМ!$C$39:$C$782,СВЦЭМ!$A$39:$A$782,$A49,СВЦЭМ!$B$39:$B$782,N$47)+'СЕТ СН'!$G$9+СВЦЭМ!$D$10+'СЕТ СН'!$G$6-'СЕТ СН'!$G$19</f>
        <v>2287.6145084199998</v>
      </c>
      <c r="O49" s="36">
        <f>SUMIFS(СВЦЭМ!$C$39:$C$782,СВЦЭМ!$A$39:$A$782,$A49,СВЦЭМ!$B$39:$B$782,O$47)+'СЕТ СН'!$G$9+СВЦЭМ!$D$10+'СЕТ СН'!$G$6-'СЕТ СН'!$G$19</f>
        <v>2321.26090475</v>
      </c>
      <c r="P49" s="36">
        <f>SUMIFS(СВЦЭМ!$C$39:$C$782,СВЦЭМ!$A$39:$A$782,$A49,СВЦЭМ!$B$39:$B$782,P$47)+'СЕТ СН'!$G$9+СВЦЭМ!$D$10+'СЕТ СН'!$G$6-'СЕТ СН'!$G$19</f>
        <v>2330.55773615</v>
      </c>
      <c r="Q49" s="36">
        <f>SUMIFS(СВЦЭМ!$C$39:$C$782,СВЦЭМ!$A$39:$A$782,$A49,СВЦЭМ!$B$39:$B$782,Q$47)+'СЕТ СН'!$G$9+СВЦЭМ!$D$10+'СЕТ СН'!$G$6-'СЕТ СН'!$G$19</f>
        <v>2350.7410676700001</v>
      </c>
      <c r="R49" s="36">
        <f>SUMIFS(СВЦЭМ!$C$39:$C$782,СВЦЭМ!$A$39:$A$782,$A49,СВЦЭМ!$B$39:$B$782,R$47)+'СЕТ СН'!$G$9+СВЦЭМ!$D$10+'СЕТ СН'!$G$6-'СЕТ СН'!$G$19</f>
        <v>2338.4692003999999</v>
      </c>
      <c r="S49" s="36">
        <f>SUMIFS(СВЦЭМ!$C$39:$C$782,СВЦЭМ!$A$39:$A$782,$A49,СВЦЭМ!$B$39:$B$782,S$47)+'СЕТ СН'!$G$9+СВЦЭМ!$D$10+'СЕТ СН'!$G$6-'СЕТ СН'!$G$19</f>
        <v>2305.5867913000002</v>
      </c>
      <c r="T49" s="36">
        <f>SUMIFS(СВЦЭМ!$C$39:$C$782,СВЦЭМ!$A$39:$A$782,$A49,СВЦЭМ!$B$39:$B$782,T$47)+'СЕТ СН'!$G$9+СВЦЭМ!$D$10+'СЕТ СН'!$G$6-'СЕТ СН'!$G$19</f>
        <v>2283.94590595</v>
      </c>
      <c r="U49" s="36">
        <f>SUMIFS(СВЦЭМ!$C$39:$C$782,СВЦЭМ!$A$39:$A$782,$A49,СВЦЭМ!$B$39:$B$782,U$47)+'СЕТ СН'!$G$9+СВЦЭМ!$D$10+'СЕТ СН'!$G$6-'СЕТ СН'!$G$19</f>
        <v>2243.8766307699998</v>
      </c>
      <c r="V49" s="36">
        <f>SUMIFS(СВЦЭМ!$C$39:$C$782,СВЦЭМ!$A$39:$A$782,$A49,СВЦЭМ!$B$39:$B$782,V$47)+'СЕТ СН'!$G$9+СВЦЭМ!$D$10+'СЕТ СН'!$G$6-'СЕТ СН'!$G$19</f>
        <v>2201.0278863600001</v>
      </c>
      <c r="W49" s="36">
        <f>SUMIFS(СВЦЭМ!$C$39:$C$782,СВЦЭМ!$A$39:$A$782,$A49,СВЦЭМ!$B$39:$B$782,W$47)+'СЕТ СН'!$G$9+СВЦЭМ!$D$10+'СЕТ СН'!$G$6-'СЕТ СН'!$G$19</f>
        <v>2204.8248482899999</v>
      </c>
      <c r="X49" s="36">
        <f>SUMIFS(СВЦЭМ!$C$39:$C$782,СВЦЭМ!$A$39:$A$782,$A49,СВЦЭМ!$B$39:$B$782,X$47)+'СЕТ СН'!$G$9+СВЦЭМ!$D$10+'СЕТ СН'!$G$6-'СЕТ СН'!$G$19</f>
        <v>2236.9888582099998</v>
      </c>
      <c r="Y49" s="36">
        <f>SUMIFS(СВЦЭМ!$C$39:$C$782,СВЦЭМ!$A$39:$A$782,$A49,СВЦЭМ!$B$39:$B$782,Y$47)+'СЕТ СН'!$G$9+СВЦЭМ!$D$10+'СЕТ СН'!$G$6-'СЕТ СН'!$G$19</f>
        <v>2304.7140587200001</v>
      </c>
    </row>
    <row r="50" spans="1:25" ht="15.75" x14ac:dyDescent="0.2">
      <c r="A50" s="35">
        <f t="shared" ref="A50:A77" si="1">A49+1</f>
        <v>45019</v>
      </c>
      <c r="B50" s="36">
        <f>SUMIFS(СВЦЭМ!$C$39:$C$782,СВЦЭМ!$A$39:$A$782,$A50,СВЦЭМ!$B$39:$B$782,B$47)+'СЕТ СН'!$G$9+СВЦЭМ!$D$10+'СЕТ СН'!$G$6-'СЕТ СН'!$G$19</f>
        <v>2386.3429003599999</v>
      </c>
      <c r="C50" s="36">
        <f>SUMIFS(СВЦЭМ!$C$39:$C$782,СВЦЭМ!$A$39:$A$782,$A50,СВЦЭМ!$B$39:$B$782,C$47)+'СЕТ СН'!$G$9+СВЦЭМ!$D$10+'СЕТ СН'!$G$6-'СЕТ СН'!$G$19</f>
        <v>2440.3982078599997</v>
      </c>
      <c r="D50" s="36">
        <f>SUMIFS(СВЦЭМ!$C$39:$C$782,СВЦЭМ!$A$39:$A$782,$A50,СВЦЭМ!$B$39:$B$782,D$47)+'СЕТ СН'!$G$9+СВЦЭМ!$D$10+'СЕТ СН'!$G$6-'СЕТ СН'!$G$19</f>
        <v>2455.4998958900001</v>
      </c>
      <c r="E50" s="36">
        <f>SUMIFS(СВЦЭМ!$C$39:$C$782,СВЦЭМ!$A$39:$A$782,$A50,СВЦЭМ!$B$39:$B$782,E$47)+'СЕТ СН'!$G$9+СВЦЭМ!$D$10+'СЕТ СН'!$G$6-'СЕТ СН'!$G$19</f>
        <v>2481.18124317</v>
      </c>
      <c r="F50" s="36">
        <f>SUMIFS(СВЦЭМ!$C$39:$C$782,СВЦЭМ!$A$39:$A$782,$A50,СВЦЭМ!$B$39:$B$782,F$47)+'СЕТ СН'!$G$9+СВЦЭМ!$D$10+'СЕТ СН'!$G$6-'СЕТ СН'!$G$19</f>
        <v>2464.4857947199998</v>
      </c>
      <c r="G50" s="36">
        <f>SUMIFS(СВЦЭМ!$C$39:$C$782,СВЦЭМ!$A$39:$A$782,$A50,СВЦЭМ!$B$39:$B$782,G$47)+'СЕТ СН'!$G$9+СВЦЭМ!$D$10+'СЕТ СН'!$G$6-'СЕТ СН'!$G$19</f>
        <v>2455.8098612399999</v>
      </c>
      <c r="H50" s="36">
        <f>SUMIFS(СВЦЭМ!$C$39:$C$782,СВЦЭМ!$A$39:$A$782,$A50,СВЦЭМ!$B$39:$B$782,H$47)+'СЕТ СН'!$G$9+СВЦЭМ!$D$10+'СЕТ СН'!$G$6-'СЕТ СН'!$G$19</f>
        <v>2496.2900262499998</v>
      </c>
      <c r="I50" s="36">
        <f>SUMIFS(СВЦЭМ!$C$39:$C$782,СВЦЭМ!$A$39:$A$782,$A50,СВЦЭМ!$B$39:$B$782,I$47)+'СЕТ СН'!$G$9+СВЦЭМ!$D$10+'СЕТ СН'!$G$6-'СЕТ СН'!$G$19</f>
        <v>2395.9153082599996</v>
      </c>
      <c r="J50" s="36">
        <f>SUMIFS(СВЦЭМ!$C$39:$C$782,СВЦЭМ!$A$39:$A$782,$A50,СВЦЭМ!$B$39:$B$782,J$47)+'СЕТ СН'!$G$9+СВЦЭМ!$D$10+'СЕТ СН'!$G$6-'СЕТ СН'!$G$19</f>
        <v>2429.7895431299999</v>
      </c>
      <c r="K50" s="36">
        <f>SUMIFS(СВЦЭМ!$C$39:$C$782,СВЦЭМ!$A$39:$A$782,$A50,СВЦЭМ!$B$39:$B$782,K$47)+'СЕТ СН'!$G$9+СВЦЭМ!$D$10+'СЕТ СН'!$G$6-'СЕТ СН'!$G$19</f>
        <v>2385.2822132699998</v>
      </c>
      <c r="L50" s="36">
        <f>SUMIFS(СВЦЭМ!$C$39:$C$782,СВЦЭМ!$A$39:$A$782,$A50,СВЦЭМ!$B$39:$B$782,L$47)+'СЕТ СН'!$G$9+СВЦЭМ!$D$10+'СЕТ СН'!$G$6-'СЕТ СН'!$G$19</f>
        <v>2376.3027462999999</v>
      </c>
      <c r="M50" s="36">
        <f>SUMIFS(СВЦЭМ!$C$39:$C$782,СВЦЭМ!$A$39:$A$782,$A50,СВЦЭМ!$B$39:$B$782,M$47)+'СЕТ СН'!$G$9+СВЦЭМ!$D$10+'СЕТ СН'!$G$6-'СЕТ СН'!$G$19</f>
        <v>2389.8565236499999</v>
      </c>
      <c r="N50" s="36">
        <f>SUMIFS(СВЦЭМ!$C$39:$C$782,СВЦЭМ!$A$39:$A$782,$A50,СВЦЭМ!$B$39:$B$782,N$47)+'СЕТ СН'!$G$9+СВЦЭМ!$D$10+'СЕТ СН'!$G$6-'СЕТ СН'!$G$19</f>
        <v>2413.27011253</v>
      </c>
      <c r="O50" s="36">
        <f>SUMIFS(СВЦЭМ!$C$39:$C$782,СВЦЭМ!$A$39:$A$782,$A50,СВЦЭМ!$B$39:$B$782,O$47)+'СЕТ СН'!$G$9+СВЦЭМ!$D$10+'СЕТ СН'!$G$6-'СЕТ СН'!$G$19</f>
        <v>2443.7593475999997</v>
      </c>
      <c r="P50" s="36">
        <f>SUMIFS(СВЦЭМ!$C$39:$C$782,СВЦЭМ!$A$39:$A$782,$A50,СВЦЭМ!$B$39:$B$782,P$47)+'СЕТ СН'!$G$9+СВЦЭМ!$D$10+'СЕТ СН'!$G$6-'СЕТ СН'!$G$19</f>
        <v>2452.7658680999998</v>
      </c>
      <c r="Q50" s="36">
        <f>SUMIFS(СВЦЭМ!$C$39:$C$782,СВЦЭМ!$A$39:$A$782,$A50,СВЦЭМ!$B$39:$B$782,Q$47)+'СЕТ СН'!$G$9+СВЦЭМ!$D$10+'СЕТ СН'!$G$6-'СЕТ СН'!$G$19</f>
        <v>2468.9870232999997</v>
      </c>
      <c r="R50" s="36">
        <f>SUMIFS(СВЦЭМ!$C$39:$C$782,СВЦЭМ!$A$39:$A$782,$A50,СВЦЭМ!$B$39:$B$782,R$47)+'СЕТ СН'!$G$9+СВЦЭМ!$D$10+'СЕТ СН'!$G$6-'СЕТ СН'!$G$19</f>
        <v>2465.8782256199997</v>
      </c>
      <c r="S50" s="36">
        <f>SUMIFS(СВЦЭМ!$C$39:$C$782,СВЦЭМ!$A$39:$A$782,$A50,СВЦЭМ!$B$39:$B$782,S$47)+'СЕТ СН'!$G$9+СВЦЭМ!$D$10+'СЕТ СН'!$G$6-'СЕТ СН'!$G$19</f>
        <v>2431.1023718999995</v>
      </c>
      <c r="T50" s="36">
        <f>SUMIFS(СВЦЭМ!$C$39:$C$782,СВЦЭМ!$A$39:$A$782,$A50,СВЦЭМ!$B$39:$B$782,T$47)+'СЕТ СН'!$G$9+СВЦЭМ!$D$10+'СЕТ СН'!$G$6-'СЕТ СН'!$G$19</f>
        <v>2399.8461984300002</v>
      </c>
      <c r="U50" s="36">
        <f>SUMIFS(СВЦЭМ!$C$39:$C$782,СВЦЭМ!$A$39:$A$782,$A50,СВЦЭМ!$B$39:$B$782,U$47)+'СЕТ СН'!$G$9+СВЦЭМ!$D$10+'СЕТ СН'!$G$6-'СЕТ СН'!$G$19</f>
        <v>2382.5135917899997</v>
      </c>
      <c r="V50" s="36">
        <f>SUMIFS(СВЦЭМ!$C$39:$C$782,СВЦЭМ!$A$39:$A$782,$A50,СВЦЭМ!$B$39:$B$782,V$47)+'СЕТ СН'!$G$9+СВЦЭМ!$D$10+'СЕТ СН'!$G$6-'СЕТ СН'!$G$19</f>
        <v>2346.72109314</v>
      </c>
      <c r="W50" s="36">
        <f>SUMIFS(СВЦЭМ!$C$39:$C$782,СВЦЭМ!$A$39:$A$782,$A50,СВЦЭМ!$B$39:$B$782,W$47)+'СЕТ СН'!$G$9+СВЦЭМ!$D$10+'СЕТ СН'!$G$6-'СЕТ СН'!$G$19</f>
        <v>2335.1953954300002</v>
      </c>
      <c r="X50" s="36">
        <f>SUMIFS(СВЦЭМ!$C$39:$C$782,СВЦЭМ!$A$39:$A$782,$A50,СВЦЭМ!$B$39:$B$782,X$47)+'СЕТ СН'!$G$9+СВЦЭМ!$D$10+'СЕТ СН'!$G$6-'СЕТ СН'!$G$19</f>
        <v>2389.0250812599998</v>
      </c>
      <c r="Y50" s="36">
        <f>SUMIFS(СВЦЭМ!$C$39:$C$782,СВЦЭМ!$A$39:$A$782,$A50,СВЦЭМ!$B$39:$B$782,Y$47)+'СЕТ СН'!$G$9+СВЦЭМ!$D$10+'СЕТ СН'!$G$6-'СЕТ СН'!$G$19</f>
        <v>2420.8279362399999</v>
      </c>
    </row>
    <row r="51" spans="1:25" ht="15.75" x14ac:dyDescent="0.2">
      <c r="A51" s="35">
        <f t="shared" si="1"/>
        <v>45020</v>
      </c>
      <c r="B51" s="36">
        <f>SUMIFS(СВЦЭМ!$C$39:$C$782,СВЦЭМ!$A$39:$A$782,$A51,СВЦЭМ!$B$39:$B$782,B$47)+'СЕТ СН'!$G$9+СВЦЭМ!$D$10+'СЕТ СН'!$G$6-'СЕТ СН'!$G$19</f>
        <v>2470.3178174699997</v>
      </c>
      <c r="C51" s="36">
        <f>SUMIFS(СВЦЭМ!$C$39:$C$782,СВЦЭМ!$A$39:$A$782,$A51,СВЦЭМ!$B$39:$B$782,C$47)+'СЕТ СН'!$G$9+СВЦЭМ!$D$10+'СЕТ СН'!$G$6-'СЕТ СН'!$G$19</f>
        <v>2535.4025065599999</v>
      </c>
      <c r="D51" s="36">
        <f>SUMIFS(СВЦЭМ!$C$39:$C$782,СВЦЭМ!$A$39:$A$782,$A51,СВЦЭМ!$B$39:$B$782,D$47)+'СЕТ СН'!$G$9+СВЦЭМ!$D$10+'СЕТ СН'!$G$6-'СЕТ СН'!$G$19</f>
        <v>2553.4701524499997</v>
      </c>
      <c r="E51" s="36">
        <f>SUMIFS(СВЦЭМ!$C$39:$C$782,СВЦЭМ!$A$39:$A$782,$A51,СВЦЭМ!$B$39:$B$782,E$47)+'СЕТ СН'!$G$9+СВЦЭМ!$D$10+'СЕТ СН'!$G$6-'СЕТ СН'!$G$19</f>
        <v>2578.6908297999998</v>
      </c>
      <c r="F51" s="36">
        <f>SUMIFS(СВЦЭМ!$C$39:$C$782,СВЦЭМ!$A$39:$A$782,$A51,СВЦЭМ!$B$39:$B$782,F$47)+'СЕТ СН'!$G$9+СВЦЭМ!$D$10+'СЕТ СН'!$G$6-'СЕТ СН'!$G$19</f>
        <v>2569.85617185</v>
      </c>
      <c r="G51" s="36">
        <f>SUMIFS(СВЦЭМ!$C$39:$C$782,СВЦЭМ!$A$39:$A$782,$A51,СВЦЭМ!$B$39:$B$782,G$47)+'СЕТ СН'!$G$9+СВЦЭМ!$D$10+'СЕТ СН'!$G$6-'СЕТ СН'!$G$19</f>
        <v>2509.63644045</v>
      </c>
      <c r="H51" s="36">
        <f>SUMIFS(СВЦЭМ!$C$39:$C$782,СВЦЭМ!$A$39:$A$782,$A51,СВЦЭМ!$B$39:$B$782,H$47)+'СЕТ СН'!$G$9+СВЦЭМ!$D$10+'СЕТ СН'!$G$6-'СЕТ СН'!$G$19</f>
        <v>2460.2167683099997</v>
      </c>
      <c r="I51" s="36">
        <f>SUMIFS(СВЦЭМ!$C$39:$C$782,СВЦЭМ!$A$39:$A$782,$A51,СВЦЭМ!$B$39:$B$782,I$47)+'СЕТ СН'!$G$9+СВЦЭМ!$D$10+'СЕТ СН'!$G$6-'СЕТ СН'!$G$19</f>
        <v>2398.5549907</v>
      </c>
      <c r="J51" s="36">
        <f>SUMIFS(СВЦЭМ!$C$39:$C$782,СВЦЭМ!$A$39:$A$782,$A51,СВЦЭМ!$B$39:$B$782,J$47)+'СЕТ СН'!$G$9+СВЦЭМ!$D$10+'СЕТ СН'!$G$6-'СЕТ СН'!$G$19</f>
        <v>2360.3357922</v>
      </c>
      <c r="K51" s="36">
        <f>SUMIFS(СВЦЭМ!$C$39:$C$782,СВЦЭМ!$A$39:$A$782,$A51,СВЦЭМ!$B$39:$B$782,K$47)+'СЕТ СН'!$G$9+СВЦЭМ!$D$10+'СЕТ СН'!$G$6-'СЕТ СН'!$G$19</f>
        <v>2334.1267651799999</v>
      </c>
      <c r="L51" s="36">
        <f>SUMIFS(СВЦЭМ!$C$39:$C$782,СВЦЭМ!$A$39:$A$782,$A51,СВЦЭМ!$B$39:$B$782,L$47)+'СЕТ СН'!$G$9+СВЦЭМ!$D$10+'СЕТ СН'!$G$6-'СЕТ СН'!$G$19</f>
        <v>2344.7752516099999</v>
      </c>
      <c r="M51" s="36">
        <f>SUMIFS(СВЦЭМ!$C$39:$C$782,СВЦЭМ!$A$39:$A$782,$A51,СВЦЭМ!$B$39:$B$782,M$47)+'СЕТ СН'!$G$9+СВЦЭМ!$D$10+'СЕТ СН'!$G$6-'СЕТ СН'!$G$19</f>
        <v>2358.5246600199998</v>
      </c>
      <c r="N51" s="36">
        <f>SUMIFS(СВЦЭМ!$C$39:$C$782,СВЦЭМ!$A$39:$A$782,$A51,СВЦЭМ!$B$39:$B$782,N$47)+'СЕТ СН'!$G$9+СВЦЭМ!$D$10+'СЕТ СН'!$G$6-'СЕТ СН'!$G$19</f>
        <v>2365.53869605</v>
      </c>
      <c r="O51" s="36">
        <f>SUMIFS(СВЦЭМ!$C$39:$C$782,СВЦЭМ!$A$39:$A$782,$A51,СВЦЭМ!$B$39:$B$782,O$47)+'СЕТ СН'!$G$9+СВЦЭМ!$D$10+'СЕТ СН'!$G$6-'СЕТ СН'!$G$19</f>
        <v>2402.5305757199999</v>
      </c>
      <c r="P51" s="36">
        <f>SUMIFS(СВЦЭМ!$C$39:$C$782,СВЦЭМ!$A$39:$A$782,$A51,СВЦЭМ!$B$39:$B$782,P$47)+'СЕТ СН'!$G$9+СВЦЭМ!$D$10+'СЕТ СН'!$G$6-'СЕТ СН'!$G$19</f>
        <v>2441.1825119800001</v>
      </c>
      <c r="Q51" s="36">
        <f>SUMIFS(СВЦЭМ!$C$39:$C$782,СВЦЭМ!$A$39:$A$782,$A51,СВЦЭМ!$B$39:$B$782,Q$47)+'СЕТ СН'!$G$9+СВЦЭМ!$D$10+'СЕТ СН'!$G$6-'СЕТ СН'!$G$19</f>
        <v>2461.0470859499997</v>
      </c>
      <c r="R51" s="36">
        <f>SUMIFS(СВЦЭМ!$C$39:$C$782,СВЦЭМ!$A$39:$A$782,$A51,СВЦЭМ!$B$39:$B$782,R$47)+'СЕТ СН'!$G$9+СВЦЭМ!$D$10+'СЕТ СН'!$G$6-'СЕТ СН'!$G$19</f>
        <v>2443.4242527699998</v>
      </c>
      <c r="S51" s="36">
        <f>SUMIFS(СВЦЭМ!$C$39:$C$782,СВЦЭМ!$A$39:$A$782,$A51,СВЦЭМ!$B$39:$B$782,S$47)+'СЕТ СН'!$G$9+СВЦЭМ!$D$10+'СЕТ СН'!$G$6-'СЕТ СН'!$G$19</f>
        <v>2415.9693694500002</v>
      </c>
      <c r="T51" s="36">
        <f>SUMIFS(СВЦЭМ!$C$39:$C$782,СВЦЭМ!$A$39:$A$782,$A51,СВЦЭМ!$B$39:$B$782,T$47)+'СЕТ СН'!$G$9+СВЦЭМ!$D$10+'СЕТ СН'!$G$6-'СЕТ СН'!$G$19</f>
        <v>2392.3122248299996</v>
      </c>
      <c r="U51" s="36">
        <f>SUMIFS(СВЦЭМ!$C$39:$C$782,СВЦЭМ!$A$39:$A$782,$A51,СВЦЭМ!$B$39:$B$782,U$47)+'СЕТ СН'!$G$9+СВЦЭМ!$D$10+'СЕТ СН'!$G$6-'СЕТ СН'!$G$19</f>
        <v>2342.7400522600001</v>
      </c>
      <c r="V51" s="36">
        <f>SUMIFS(СВЦЭМ!$C$39:$C$782,СВЦЭМ!$A$39:$A$782,$A51,СВЦЭМ!$B$39:$B$782,V$47)+'СЕТ СН'!$G$9+СВЦЭМ!$D$10+'СЕТ СН'!$G$6-'СЕТ СН'!$G$19</f>
        <v>2293.8040392399998</v>
      </c>
      <c r="W51" s="36">
        <f>SUMIFS(СВЦЭМ!$C$39:$C$782,СВЦЭМ!$A$39:$A$782,$A51,СВЦЭМ!$B$39:$B$782,W$47)+'СЕТ СН'!$G$9+СВЦЭМ!$D$10+'СЕТ СН'!$G$6-'СЕТ СН'!$G$19</f>
        <v>2290.3520525700001</v>
      </c>
      <c r="X51" s="36">
        <f>SUMIFS(СВЦЭМ!$C$39:$C$782,СВЦЭМ!$A$39:$A$782,$A51,СВЦЭМ!$B$39:$B$782,X$47)+'СЕТ СН'!$G$9+СВЦЭМ!$D$10+'СЕТ СН'!$G$6-'СЕТ СН'!$G$19</f>
        <v>2334.2480607100001</v>
      </c>
      <c r="Y51" s="36">
        <f>SUMIFS(СВЦЭМ!$C$39:$C$782,СВЦЭМ!$A$39:$A$782,$A51,СВЦЭМ!$B$39:$B$782,Y$47)+'СЕТ СН'!$G$9+СВЦЭМ!$D$10+'СЕТ СН'!$G$6-'СЕТ СН'!$G$19</f>
        <v>2409.6791129899998</v>
      </c>
    </row>
    <row r="52" spans="1:25" ht="15.75" x14ac:dyDescent="0.2">
      <c r="A52" s="35">
        <f t="shared" si="1"/>
        <v>45021</v>
      </c>
      <c r="B52" s="36">
        <f>SUMIFS(СВЦЭМ!$C$39:$C$782,СВЦЭМ!$A$39:$A$782,$A52,СВЦЭМ!$B$39:$B$782,B$47)+'СЕТ СН'!$G$9+СВЦЭМ!$D$10+'СЕТ СН'!$G$6-'СЕТ СН'!$G$19</f>
        <v>2341.1065974799999</v>
      </c>
      <c r="C52" s="36">
        <f>SUMIFS(СВЦЭМ!$C$39:$C$782,СВЦЭМ!$A$39:$A$782,$A52,СВЦЭМ!$B$39:$B$782,C$47)+'СЕТ СН'!$G$9+СВЦЭМ!$D$10+'СЕТ СН'!$G$6-'СЕТ СН'!$G$19</f>
        <v>2314.74635601</v>
      </c>
      <c r="D52" s="36">
        <f>SUMIFS(СВЦЭМ!$C$39:$C$782,СВЦЭМ!$A$39:$A$782,$A52,СВЦЭМ!$B$39:$B$782,D$47)+'СЕТ СН'!$G$9+СВЦЭМ!$D$10+'СЕТ СН'!$G$6-'СЕТ СН'!$G$19</f>
        <v>2358.76964765</v>
      </c>
      <c r="E52" s="36">
        <f>SUMIFS(СВЦЭМ!$C$39:$C$782,СВЦЭМ!$A$39:$A$782,$A52,СВЦЭМ!$B$39:$B$782,E$47)+'СЕТ СН'!$G$9+СВЦЭМ!$D$10+'СЕТ СН'!$G$6-'СЕТ СН'!$G$19</f>
        <v>2370.9702679900001</v>
      </c>
      <c r="F52" s="36">
        <f>SUMIFS(СВЦЭМ!$C$39:$C$782,СВЦЭМ!$A$39:$A$782,$A52,СВЦЭМ!$B$39:$B$782,F$47)+'СЕТ СН'!$G$9+СВЦЭМ!$D$10+'СЕТ СН'!$G$6-'СЕТ СН'!$G$19</f>
        <v>2378.1154832299999</v>
      </c>
      <c r="G52" s="36">
        <f>SUMIFS(СВЦЭМ!$C$39:$C$782,СВЦЭМ!$A$39:$A$782,$A52,СВЦЭМ!$B$39:$B$782,G$47)+'СЕТ СН'!$G$9+СВЦЭМ!$D$10+'СЕТ СН'!$G$6-'СЕТ СН'!$G$19</f>
        <v>2341.4170452200001</v>
      </c>
      <c r="H52" s="36">
        <f>SUMIFS(СВЦЭМ!$C$39:$C$782,СВЦЭМ!$A$39:$A$782,$A52,СВЦЭМ!$B$39:$B$782,H$47)+'СЕТ СН'!$G$9+СВЦЭМ!$D$10+'СЕТ СН'!$G$6-'СЕТ СН'!$G$19</f>
        <v>2281.4420884599999</v>
      </c>
      <c r="I52" s="36">
        <f>SUMIFS(СВЦЭМ!$C$39:$C$782,СВЦЭМ!$A$39:$A$782,$A52,СВЦЭМ!$B$39:$B$782,I$47)+'СЕТ СН'!$G$9+СВЦЭМ!$D$10+'СЕТ СН'!$G$6-'СЕТ СН'!$G$19</f>
        <v>2228.3517615000001</v>
      </c>
      <c r="J52" s="36">
        <f>SUMIFS(СВЦЭМ!$C$39:$C$782,СВЦЭМ!$A$39:$A$782,$A52,СВЦЭМ!$B$39:$B$782,J$47)+'СЕТ СН'!$G$9+СВЦЭМ!$D$10+'СЕТ СН'!$G$6-'СЕТ СН'!$G$19</f>
        <v>2205.0833709899998</v>
      </c>
      <c r="K52" s="36">
        <f>SUMIFS(СВЦЭМ!$C$39:$C$782,СВЦЭМ!$A$39:$A$782,$A52,СВЦЭМ!$B$39:$B$782,K$47)+'СЕТ СН'!$G$9+СВЦЭМ!$D$10+'СЕТ СН'!$G$6-'СЕТ СН'!$G$19</f>
        <v>2174.3905143000002</v>
      </c>
      <c r="L52" s="36">
        <f>SUMIFS(СВЦЭМ!$C$39:$C$782,СВЦЭМ!$A$39:$A$782,$A52,СВЦЭМ!$B$39:$B$782,L$47)+'СЕТ СН'!$G$9+СВЦЭМ!$D$10+'СЕТ СН'!$G$6-'СЕТ СН'!$G$19</f>
        <v>2127.0016953200002</v>
      </c>
      <c r="M52" s="36">
        <f>SUMIFS(СВЦЭМ!$C$39:$C$782,СВЦЭМ!$A$39:$A$782,$A52,СВЦЭМ!$B$39:$B$782,M$47)+'СЕТ СН'!$G$9+СВЦЭМ!$D$10+'СЕТ СН'!$G$6-'СЕТ СН'!$G$19</f>
        <v>2196.9888743199999</v>
      </c>
      <c r="N52" s="36">
        <f>SUMIFS(СВЦЭМ!$C$39:$C$782,СВЦЭМ!$A$39:$A$782,$A52,СВЦЭМ!$B$39:$B$782,N$47)+'СЕТ СН'!$G$9+СВЦЭМ!$D$10+'СЕТ СН'!$G$6-'СЕТ СН'!$G$19</f>
        <v>2222.92341726</v>
      </c>
      <c r="O52" s="36">
        <f>SUMIFS(СВЦЭМ!$C$39:$C$782,СВЦЭМ!$A$39:$A$782,$A52,СВЦЭМ!$B$39:$B$782,O$47)+'СЕТ СН'!$G$9+СВЦЭМ!$D$10+'СЕТ СН'!$G$6-'СЕТ СН'!$G$19</f>
        <v>2243.1248610100001</v>
      </c>
      <c r="P52" s="36">
        <f>SUMIFS(СВЦЭМ!$C$39:$C$782,СВЦЭМ!$A$39:$A$782,$A52,СВЦЭМ!$B$39:$B$782,P$47)+'СЕТ СН'!$G$9+СВЦЭМ!$D$10+'СЕТ СН'!$G$6-'СЕТ СН'!$G$19</f>
        <v>2268.63404012</v>
      </c>
      <c r="Q52" s="36">
        <f>SUMIFS(СВЦЭМ!$C$39:$C$782,СВЦЭМ!$A$39:$A$782,$A52,СВЦЭМ!$B$39:$B$782,Q$47)+'СЕТ СН'!$G$9+СВЦЭМ!$D$10+'СЕТ СН'!$G$6-'СЕТ СН'!$G$19</f>
        <v>2272.4585715200001</v>
      </c>
      <c r="R52" s="36">
        <f>SUMIFS(СВЦЭМ!$C$39:$C$782,СВЦЭМ!$A$39:$A$782,$A52,СВЦЭМ!$B$39:$B$782,R$47)+'СЕТ СН'!$G$9+СВЦЭМ!$D$10+'СЕТ СН'!$G$6-'СЕТ СН'!$G$19</f>
        <v>2263.4224099500002</v>
      </c>
      <c r="S52" s="36">
        <f>SUMIFS(СВЦЭМ!$C$39:$C$782,СВЦЭМ!$A$39:$A$782,$A52,СВЦЭМ!$B$39:$B$782,S$47)+'СЕТ СН'!$G$9+СВЦЭМ!$D$10+'СЕТ СН'!$G$6-'СЕТ СН'!$G$19</f>
        <v>2253.9628439399999</v>
      </c>
      <c r="T52" s="36">
        <f>SUMIFS(СВЦЭМ!$C$39:$C$782,СВЦЭМ!$A$39:$A$782,$A52,СВЦЭМ!$B$39:$B$782,T$47)+'СЕТ СН'!$G$9+СВЦЭМ!$D$10+'СЕТ СН'!$G$6-'СЕТ СН'!$G$19</f>
        <v>2211.9273657700001</v>
      </c>
      <c r="U52" s="36">
        <f>SUMIFS(СВЦЭМ!$C$39:$C$782,СВЦЭМ!$A$39:$A$782,$A52,СВЦЭМ!$B$39:$B$782,U$47)+'СЕТ СН'!$G$9+СВЦЭМ!$D$10+'СЕТ СН'!$G$6-'СЕТ СН'!$G$19</f>
        <v>2175.0100972999999</v>
      </c>
      <c r="V52" s="36">
        <f>SUMIFS(СВЦЭМ!$C$39:$C$782,СВЦЭМ!$A$39:$A$782,$A52,СВЦЭМ!$B$39:$B$782,V$47)+'СЕТ СН'!$G$9+СВЦЭМ!$D$10+'СЕТ СН'!$G$6-'СЕТ СН'!$G$19</f>
        <v>2129.4408161400002</v>
      </c>
      <c r="W52" s="36">
        <f>SUMIFS(СВЦЭМ!$C$39:$C$782,СВЦЭМ!$A$39:$A$782,$A52,СВЦЭМ!$B$39:$B$782,W$47)+'СЕТ СН'!$G$9+СВЦЭМ!$D$10+'СЕТ СН'!$G$6-'СЕТ СН'!$G$19</f>
        <v>2131.97851145</v>
      </c>
      <c r="X52" s="36">
        <f>SUMIFS(СВЦЭМ!$C$39:$C$782,СВЦЭМ!$A$39:$A$782,$A52,СВЦЭМ!$B$39:$B$782,X$47)+'СЕТ СН'!$G$9+СВЦЭМ!$D$10+'СЕТ СН'!$G$6-'СЕТ СН'!$G$19</f>
        <v>2181.7250224200002</v>
      </c>
      <c r="Y52" s="36">
        <f>SUMIFS(СВЦЭМ!$C$39:$C$782,СВЦЭМ!$A$39:$A$782,$A52,СВЦЭМ!$B$39:$B$782,Y$47)+'СЕТ СН'!$G$9+СВЦЭМ!$D$10+'СЕТ СН'!$G$6-'СЕТ СН'!$G$19</f>
        <v>2203.3080241299999</v>
      </c>
    </row>
    <row r="53" spans="1:25" ht="15.75" x14ac:dyDescent="0.2">
      <c r="A53" s="35">
        <f t="shared" si="1"/>
        <v>45022</v>
      </c>
      <c r="B53" s="36">
        <f>SUMIFS(СВЦЭМ!$C$39:$C$782,СВЦЭМ!$A$39:$A$782,$A53,СВЦЭМ!$B$39:$B$782,B$47)+'СЕТ СН'!$G$9+СВЦЭМ!$D$10+'СЕТ СН'!$G$6-'СЕТ СН'!$G$19</f>
        <v>2278.5759455500001</v>
      </c>
      <c r="C53" s="36">
        <f>SUMIFS(СВЦЭМ!$C$39:$C$782,СВЦЭМ!$A$39:$A$782,$A53,СВЦЭМ!$B$39:$B$782,C$47)+'СЕТ СН'!$G$9+СВЦЭМ!$D$10+'СЕТ СН'!$G$6-'СЕТ СН'!$G$19</f>
        <v>2331.3600226899998</v>
      </c>
      <c r="D53" s="36">
        <f>SUMIFS(СВЦЭМ!$C$39:$C$782,СВЦЭМ!$A$39:$A$782,$A53,СВЦЭМ!$B$39:$B$782,D$47)+'СЕТ СН'!$G$9+СВЦЭМ!$D$10+'СЕТ СН'!$G$6-'СЕТ СН'!$G$19</f>
        <v>2361.2651090700001</v>
      </c>
      <c r="E53" s="36">
        <f>SUMIFS(СВЦЭМ!$C$39:$C$782,СВЦЭМ!$A$39:$A$782,$A53,СВЦЭМ!$B$39:$B$782,E$47)+'СЕТ СН'!$G$9+СВЦЭМ!$D$10+'СЕТ СН'!$G$6-'СЕТ СН'!$G$19</f>
        <v>2376.3123996599998</v>
      </c>
      <c r="F53" s="36">
        <f>SUMIFS(СВЦЭМ!$C$39:$C$782,СВЦЭМ!$A$39:$A$782,$A53,СВЦЭМ!$B$39:$B$782,F$47)+'СЕТ СН'!$G$9+СВЦЭМ!$D$10+'СЕТ СН'!$G$6-'СЕТ СН'!$G$19</f>
        <v>2377.94042481</v>
      </c>
      <c r="G53" s="36">
        <f>SUMIFS(СВЦЭМ!$C$39:$C$782,СВЦЭМ!$A$39:$A$782,$A53,СВЦЭМ!$B$39:$B$782,G$47)+'СЕТ СН'!$G$9+СВЦЭМ!$D$10+'СЕТ СН'!$G$6-'СЕТ СН'!$G$19</f>
        <v>2361.1440478</v>
      </c>
      <c r="H53" s="36">
        <f>SUMIFS(СВЦЭМ!$C$39:$C$782,СВЦЭМ!$A$39:$A$782,$A53,СВЦЭМ!$B$39:$B$782,H$47)+'СЕТ СН'!$G$9+СВЦЭМ!$D$10+'СЕТ СН'!$G$6-'СЕТ СН'!$G$19</f>
        <v>2288.9159278500001</v>
      </c>
      <c r="I53" s="36">
        <f>SUMIFS(СВЦЭМ!$C$39:$C$782,СВЦЭМ!$A$39:$A$782,$A53,СВЦЭМ!$B$39:$B$782,I$47)+'СЕТ СН'!$G$9+СВЦЭМ!$D$10+'СЕТ СН'!$G$6-'СЕТ СН'!$G$19</f>
        <v>2218.1694922400002</v>
      </c>
      <c r="J53" s="36">
        <f>SUMIFS(СВЦЭМ!$C$39:$C$782,СВЦЭМ!$A$39:$A$782,$A53,СВЦЭМ!$B$39:$B$782,J$47)+'СЕТ СН'!$G$9+СВЦЭМ!$D$10+'СЕТ СН'!$G$6-'СЕТ СН'!$G$19</f>
        <v>2193.4434918399998</v>
      </c>
      <c r="K53" s="36">
        <f>SUMIFS(СВЦЭМ!$C$39:$C$782,СВЦЭМ!$A$39:$A$782,$A53,СВЦЭМ!$B$39:$B$782,K$47)+'СЕТ СН'!$G$9+СВЦЭМ!$D$10+'СЕТ СН'!$G$6-'СЕТ СН'!$G$19</f>
        <v>2190.9156929699998</v>
      </c>
      <c r="L53" s="36">
        <f>SUMIFS(СВЦЭМ!$C$39:$C$782,СВЦЭМ!$A$39:$A$782,$A53,СВЦЭМ!$B$39:$B$782,L$47)+'СЕТ СН'!$G$9+СВЦЭМ!$D$10+'СЕТ СН'!$G$6-'СЕТ СН'!$G$19</f>
        <v>2197.0655569400001</v>
      </c>
      <c r="M53" s="36">
        <f>SUMIFS(СВЦЭМ!$C$39:$C$782,СВЦЭМ!$A$39:$A$782,$A53,СВЦЭМ!$B$39:$B$782,M$47)+'СЕТ СН'!$G$9+СВЦЭМ!$D$10+'СЕТ СН'!$G$6-'СЕТ СН'!$G$19</f>
        <v>2228.82926688</v>
      </c>
      <c r="N53" s="36">
        <f>SUMIFS(СВЦЭМ!$C$39:$C$782,СВЦЭМ!$A$39:$A$782,$A53,СВЦЭМ!$B$39:$B$782,N$47)+'СЕТ СН'!$G$9+СВЦЭМ!$D$10+'СЕТ СН'!$G$6-'СЕТ СН'!$G$19</f>
        <v>2228.40646737</v>
      </c>
      <c r="O53" s="36">
        <f>SUMIFS(СВЦЭМ!$C$39:$C$782,СВЦЭМ!$A$39:$A$782,$A53,СВЦЭМ!$B$39:$B$782,O$47)+'СЕТ СН'!$G$9+СВЦЭМ!$D$10+'СЕТ СН'!$G$6-'СЕТ СН'!$G$19</f>
        <v>2247.8148344699998</v>
      </c>
      <c r="P53" s="36">
        <f>SUMIFS(СВЦЭМ!$C$39:$C$782,СВЦЭМ!$A$39:$A$782,$A53,СВЦЭМ!$B$39:$B$782,P$47)+'СЕТ СН'!$G$9+СВЦЭМ!$D$10+'СЕТ СН'!$G$6-'СЕТ СН'!$G$19</f>
        <v>2271.17319017</v>
      </c>
      <c r="Q53" s="36">
        <f>SUMIFS(СВЦЭМ!$C$39:$C$782,СВЦЭМ!$A$39:$A$782,$A53,СВЦЭМ!$B$39:$B$782,Q$47)+'СЕТ СН'!$G$9+СВЦЭМ!$D$10+'СЕТ СН'!$G$6-'СЕТ СН'!$G$19</f>
        <v>2277.3888656899999</v>
      </c>
      <c r="R53" s="36">
        <f>SUMIFS(СВЦЭМ!$C$39:$C$782,СВЦЭМ!$A$39:$A$782,$A53,СВЦЭМ!$B$39:$B$782,R$47)+'СЕТ СН'!$G$9+СВЦЭМ!$D$10+'СЕТ СН'!$G$6-'СЕТ СН'!$G$19</f>
        <v>2265.9511211999998</v>
      </c>
      <c r="S53" s="36">
        <f>SUMIFS(СВЦЭМ!$C$39:$C$782,СВЦЭМ!$A$39:$A$782,$A53,СВЦЭМ!$B$39:$B$782,S$47)+'СЕТ СН'!$G$9+СВЦЭМ!$D$10+'СЕТ СН'!$G$6-'СЕТ СН'!$G$19</f>
        <v>2247.8206126499999</v>
      </c>
      <c r="T53" s="36">
        <f>SUMIFS(СВЦЭМ!$C$39:$C$782,СВЦЭМ!$A$39:$A$782,$A53,СВЦЭМ!$B$39:$B$782,T$47)+'СЕТ СН'!$G$9+СВЦЭМ!$D$10+'СЕТ СН'!$G$6-'СЕТ СН'!$G$19</f>
        <v>2211.2296742600001</v>
      </c>
      <c r="U53" s="36">
        <f>SUMIFS(СВЦЭМ!$C$39:$C$782,СВЦЭМ!$A$39:$A$782,$A53,СВЦЭМ!$B$39:$B$782,U$47)+'СЕТ СН'!$G$9+СВЦЭМ!$D$10+'СЕТ СН'!$G$6-'СЕТ СН'!$G$19</f>
        <v>2189.55523748</v>
      </c>
      <c r="V53" s="36">
        <f>SUMIFS(СВЦЭМ!$C$39:$C$782,СВЦЭМ!$A$39:$A$782,$A53,СВЦЭМ!$B$39:$B$782,V$47)+'СЕТ СН'!$G$9+СВЦЭМ!$D$10+'СЕТ СН'!$G$6-'СЕТ СН'!$G$19</f>
        <v>2163.7291073699998</v>
      </c>
      <c r="W53" s="36">
        <f>SUMIFS(СВЦЭМ!$C$39:$C$782,СВЦЭМ!$A$39:$A$782,$A53,СВЦЭМ!$B$39:$B$782,W$47)+'СЕТ СН'!$G$9+СВЦЭМ!$D$10+'СЕТ СН'!$G$6-'СЕТ СН'!$G$19</f>
        <v>2167.5311043500001</v>
      </c>
      <c r="X53" s="36">
        <f>SUMIFS(СВЦЭМ!$C$39:$C$782,СВЦЭМ!$A$39:$A$782,$A53,СВЦЭМ!$B$39:$B$782,X$47)+'СЕТ СН'!$G$9+СВЦЭМ!$D$10+'СЕТ СН'!$G$6-'СЕТ СН'!$G$19</f>
        <v>2213.1709150000002</v>
      </c>
      <c r="Y53" s="36">
        <f>SUMIFS(СВЦЭМ!$C$39:$C$782,СВЦЭМ!$A$39:$A$782,$A53,СВЦЭМ!$B$39:$B$782,Y$47)+'СЕТ СН'!$G$9+СВЦЭМ!$D$10+'СЕТ СН'!$G$6-'СЕТ СН'!$G$19</f>
        <v>2279.9955828799998</v>
      </c>
    </row>
    <row r="54" spans="1:25" ht="15.75" x14ac:dyDescent="0.2">
      <c r="A54" s="35">
        <f t="shared" si="1"/>
        <v>45023</v>
      </c>
      <c r="B54" s="36">
        <f>SUMIFS(СВЦЭМ!$C$39:$C$782,СВЦЭМ!$A$39:$A$782,$A54,СВЦЭМ!$B$39:$B$782,B$47)+'СЕТ СН'!$G$9+СВЦЭМ!$D$10+'СЕТ СН'!$G$6-'СЕТ СН'!$G$19</f>
        <v>2235.4984895399998</v>
      </c>
      <c r="C54" s="36">
        <f>SUMIFS(СВЦЭМ!$C$39:$C$782,СВЦЭМ!$A$39:$A$782,$A54,СВЦЭМ!$B$39:$B$782,C$47)+'СЕТ СН'!$G$9+СВЦЭМ!$D$10+'СЕТ СН'!$G$6-'СЕТ СН'!$G$19</f>
        <v>2310.5711217799999</v>
      </c>
      <c r="D54" s="36">
        <f>SUMIFS(СВЦЭМ!$C$39:$C$782,СВЦЭМ!$A$39:$A$782,$A54,СВЦЭМ!$B$39:$B$782,D$47)+'СЕТ СН'!$G$9+СВЦЭМ!$D$10+'СЕТ СН'!$G$6-'СЕТ СН'!$G$19</f>
        <v>2307.97018437</v>
      </c>
      <c r="E54" s="36">
        <f>SUMIFS(СВЦЭМ!$C$39:$C$782,СВЦЭМ!$A$39:$A$782,$A54,СВЦЭМ!$B$39:$B$782,E$47)+'СЕТ СН'!$G$9+СВЦЭМ!$D$10+'СЕТ СН'!$G$6-'СЕТ СН'!$G$19</f>
        <v>2274.8821370999999</v>
      </c>
      <c r="F54" s="36">
        <f>SUMIFS(СВЦЭМ!$C$39:$C$782,СВЦЭМ!$A$39:$A$782,$A54,СВЦЭМ!$B$39:$B$782,F$47)+'СЕТ СН'!$G$9+СВЦЭМ!$D$10+'СЕТ СН'!$G$6-'СЕТ СН'!$G$19</f>
        <v>2324.47838727</v>
      </c>
      <c r="G54" s="36">
        <f>SUMIFS(СВЦЭМ!$C$39:$C$782,СВЦЭМ!$A$39:$A$782,$A54,СВЦЭМ!$B$39:$B$782,G$47)+'СЕТ СН'!$G$9+СВЦЭМ!$D$10+'СЕТ СН'!$G$6-'СЕТ СН'!$G$19</f>
        <v>2308.01552524</v>
      </c>
      <c r="H54" s="36">
        <f>SUMIFS(СВЦЭМ!$C$39:$C$782,СВЦЭМ!$A$39:$A$782,$A54,СВЦЭМ!$B$39:$B$782,H$47)+'СЕТ СН'!$G$9+СВЦЭМ!$D$10+'СЕТ СН'!$G$6-'СЕТ СН'!$G$19</f>
        <v>2287.3681683599998</v>
      </c>
      <c r="I54" s="36">
        <f>SUMIFS(СВЦЭМ!$C$39:$C$782,СВЦЭМ!$A$39:$A$782,$A54,СВЦЭМ!$B$39:$B$782,I$47)+'СЕТ СН'!$G$9+СВЦЭМ!$D$10+'СЕТ СН'!$G$6-'СЕТ СН'!$G$19</f>
        <v>2175.5155691</v>
      </c>
      <c r="J54" s="36">
        <f>SUMIFS(СВЦЭМ!$C$39:$C$782,СВЦЭМ!$A$39:$A$782,$A54,СВЦЭМ!$B$39:$B$782,J$47)+'СЕТ СН'!$G$9+СВЦЭМ!$D$10+'СЕТ СН'!$G$6-'СЕТ СН'!$G$19</f>
        <v>2143.3592371</v>
      </c>
      <c r="K54" s="36">
        <f>SUMIFS(СВЦЭМ!$C$39:$C$782,СВЦЭМ!$A$39:$A$782,$A54,СВЦЭМ!$B$39:$B$782,K$47)+'СЕТ СН'!$G$9+СВЦЭМ!$D$10+'СЕТ СН'!$G$6-'СЕТ СН'!$G$19</f>
        <v>2149.6611149700002</v>
      </c>
      <c r="L54" s="36">
        <f>SUMIFS(СВЦЭМ!$C$39:$C$782,СВЦЭМ!$A$39:$A$782,$A54,СВЦЭМ!$B$39:$B$782,L$47)+'СЕТ СН'!$G$9+СВЦЭМ!$D$10+'СЕТ СН'!$G$6-'СЕТ СН'!$G$19</f>
        <v>2145.48044497</v>
      </c>
      <c r="M54" s="36">
        <f>SUMIFS(СВЦЭМ!$C$39:$C$782,СВЦЭМ!$A$39:$A$782,$A54,СВЦЭМ!$B$39:$B$782,M$47)+'СЕТ СН'!$G$9+СВЦЭМ!$D$10+'СЕТ СН'!$G$6-'СЕТ СН'!$G$19</f>
        <v>2187.9827499899998</v>
      </c>
      <c r="N54" s="36">
        <f>SUMIFS(СВЦЭМ!$C$39:$C$782,СВЦЭМ!$A$39:$A$782,$A54,СВЦЭМ!$B$39:$B$782,N$47)+'СЕТ СН'!$G$9+СВЦЭМ!$D$10+'СЕТ СН'!$G$6-'СЕТ СН'!$G$19</f>
        <v>2193.4690500299998</v>
      </c>
      <c r="O54" s="36">
        <f>SUMIFS(СВЦЭМ!$C$39:$C$782,СВЦЭМ!$A$39:$A$782,$A54,СВЦЭМ!$B$39:$B$782,O$47)+'СЕТ СН'!$G$9+СВЦЭМ!$D$10+'СЕТ СН'!$G$6-'СЕТ СН'!$G$19</f>
        <v>2221.9689656999999</v>
      </c>
      <c r="P54" s="36">
        <f>SUMIFS(СВЦЭМ!$C$39:$C$782,СВЦЭМ!$A$39:$A$782,$A54,СВЦЭМ!$B$39:$B$782,P$47)+'СЕТ СН'!$G$9+СВЦЭМ!$D$10+'СЕТ СН'!$G$6-'СЕТ СН'!$G$19</f>
        <v>2238.9180469500002</v>
      </c>
      <c r="Q54" s="36">
        <f>SUMIFS(СВЦЭМ!$C$39:$C$782,СВЦЭМ!$A$39:$A$782,$A54,СВЦЭМ!$B$39:$B$782,Q$47)+'СЕТ СН'!$G$9+СВЦЭМ!$D$10+'СЕТ СН'!$G$6-'СЕТ СН'!$G$19</f>
        <v>2200.5129354599999</v>
      </c>
      <c r="R54" s="36">
        <f>SUMIFS(СВЦЭМ!$C$39:$C$782,СВЦЭМ!$A$39:$A$782,$A54,СВЦЭМ!$B$39:$B$782,R$47)+'СЕТ СН'!$G$9+СВЦЭМ!$D$10+'СЕТ СН'!$G$6-'СЕТ СН'!$G$19</f>
        <v>2187.1178765300001</v>
      </c>
      <c r="S54" s="36">
        <f>SUMIFS(СВЦЭМ!$C$39:$C$782,СВЦЭМ!$A$39:$A$782,$A54,СВЦЭМ!$B$39:$B$782,S$47)+'СЕТ СН'!$G$9+СВЦЭМ!$D$10+'СЕТ СН'!$G$6-'СЕТ СН'!$G$19</f>
        <v>2163.8475488300001</v>
      </c>
      <c r="T54" s="36">
        <f>SUMIFS(СВЦЭМ!$C$39:$C$782,СВЦЭМ!$A$39:$A$782,$A54,СВЦЭМ!$B$39:$B$782,T$47)+'СЕТ СН'!$G$9+СВЦЭМ!$D$10+'СЕТ СН'!$G$6-'СЕТ СН'!$G$19</f>
        <v>2118.0711267299998</v>
      </c>
      <c r="U54" s="36">
        <f>SUMIFS(СВЦЭМ!$C$39:$C$782,СВЦЭМ!$A$39:$A$782,$A54,СВЦЭМ!$B$39:$B$782,U$47)+'СЕТ СН'!$G$9+СВЦЭМ!$D$10+'СЕТ СН'!$G$6-'СЕТ СН'!$G$19</f>
        <v>2082.1305560999999</v>
      </c>
      <c r="V54" s="36">
        <f>SUMIFS(СВЦЭМ!$C$39:$C$782,СВЦЭМ!$A$39:$A$782,$A54,СВЦЭМ!$B$39:$B$782,V$47)+'СЕТ СН'!$G$9+СВЦЭМ!$D$10+'СЕТ СН'!$G$6-'СЕТ СН'!$G$19</f>
        <v>2081.1705431700002</v>
      </c>
      <c r="W54" s="36">
        <f>SUMIFS(СВЦЭМ!$C$39:$C$782,СВЦЭМ!$A$39:$A$782,$A54,СВЦЭМ!$B$39:$B$782,W$47)+'СЕТ СН'!$G$9+СВЦЭМ!$D$10+'СЕТ СН'!$G$6-'СЕТ СН'!$G$19</f>
        <v>2102.85869159</v>
      </c>
      <c r="X54" s="36">
        <f>SUMIFS(СВЦЭМ!$C$39:$C$782,СВЦЭМ!$A$39:$A$782,$A54,СВЦЭМ!$B$39:$B$782,X$47)+'СЕТ СН'!$G$9+СВЦЭМ!$D$10+'СЕТ СН'!$G$6-'СЕТ СН'!$G$19</f>
        <v>2151.99136714</v>
      </c>
      <c r="Y54" s="36">
        <f>SUMIFS(СВЦЭМ!$C$39:$C$782,СВЦЭМ!$A$39:$A$782,$A54,СВЦЭМ!$B$39:$B$782,Y$47)+'СЕТ СН'!$G$9+СВЦЭМ!$D$10+'СЕТ СН'!$G$6-'СЕТ СН'!$G$19</f>
        <v>2176.4175526499998</v>
      </c>
    </row>
    <row r="55" spans="1:25" ht="15.75" x14ac:dyDescent="0.2">
      <c r="A55" s="35">
        <f t="shared" si="1"/>
        <v>45024</v>
      </c>
      <c r="B55" s="36">
        <f>SUMIFS(СВЦЭМ!$C$39:$C$782,СВЦЭМ!$A$39:$A$782,$A55,СВЦЭМ!$B$39:$B$782,B$47)+'СЕТ СН'!$G$9+СВЦЭМ!$D$10+'СЕТ СН'!$G$6-'СЕТ СН'!$G$19</f>
        <v>2279.6538437300001</v>
      </c>
      <c r="C55" s="36">
        <f>SUMIFS(СВЦЭМ!$C$39:$C$782,СВЦЭМ!$A$39:$A$782,$A55,СВЦЭМ!$B$39:$B$782,C$47)+'СЕТ СН'!$G$9+СВЦЭМ!$D$10+'СЕТ СН'!$G$6-'СЕТ СН'!$G$19</f>
        <v>2280.10760712</v>
      </c>
      <c r="D55" s="36">
        <f>SUMIFS(СВЦЭМ!$C$39:$C$782,СВЦЭМ!$A$39:$A$782,$A55,СВЦЭМ!$B$39:$B$782,D$47)+'СЕТ СН'!$G$9+СВЦЭМ!$D$10+'СЕТ СН'!$G$6-'СЕТ СН'!$G$19</f>
        <v>2335.3410289799999</v>
      </c>
      <c r="E55" s="36">
        <f>SUMIFS(СВЦЭМ!$C$39:$C$782,СВЦЭМ!$A$39:$A$782,$A55,СВЦЭМ!$B$39:$B$782,E$47)+'СЕТ СН'!$G$9+СВЦЭМ!$D$10+'СЕТ СН'!$G$6-'СЕТ СН'!$G$19</f>
        <v>2336.2618218799998</v>
      </c>
      <c r="F55" s="36">
        <f>SUMIFS(СВЦЭМ!$C$39:$C$782,СВЦЭМ!$A$39:$A$782,$A55,СВЦЭМ!$B$39:$B$782,F$47)+'СЕТ СН'!$G$9+СВЦЭМ!$D$10+'СЕТ СН'!$G$6-'СЕТ СН'!$G$19</f>
        <v>2323.84185454</v>
      </c>
      <c r="G55" s="36">
        <f>SUMIFS(СВЦЭМ!$C$39:$C$782,СВЦЭМ!$A$39:$A$782,$A55,СВЦЭМ!$B$39:$B$782,G$47)+'СЕТ СН'!$G$9+СВЦЭМ!$D$10+'СЕТ СН'!$G$6-'СЕТ СН'!$G$19</f>
        <v>2315.1454951199999</v>
      </c>
      <c r="H55" s="36">
        <f>SUMIFS(СВЦЭМ!$C$39:$C$782,СВЦЭМ!$A$39:$A$782,$A55,СВЦЭМ!$B$39:$B$782,H$47)+'СЕТ СН'!$G$9+СВЦЭМ!$D$10+'СЕТ СН'!$G$6-'СЕТ СН'!$G$19</f>
        <v>2323.2147555699999</v>
      </c>
      <c r="I55" s="36">
        <f>SUMIFS(СВЦЭМ!$C$39:$C$782,СВЦЭМ!$A$39:$A$782,$A55,СВЦЭМ!$B$39:$B$782,I$47)+'СЕТ СН'!$G$9+СВЦЭМ!$D$10+'СЕТ СН'!$G$6-'СЕТ СН'!$G$19</f>
        <v>2242.46243865</v>
      </c>
      <c r="J55" s="36">
        <f>SUMIFS(СВЦЭМ!$C$39:$C$782,СВЦЭМ!$A$39:$A$782,$A55,СВЦЭМ!$B$39:$B$782,J$47)+'СЕТ СН'!$G$9+СВЦЭМ!$D$10+'СЕТ СН'!$G$6-'СЕТ СН'!$G$19</f>
        <v>2186.10117171</v>
      </c>
      <c r="K55" s="36">
        <f>SUMIFS(СВЦЭМ!$C$39:$C$782,СВЦЭМ!$A$39:$A$782,$A55,СВЦЭМ!$B$39:$B$782,K$47)+'СЕТ СН'!$G$9+СВЦЭМ!$D$10+'СЕТ СН'!$G$6-'СЕТ СН'!$G$19</f>
        <v>2127.8429799300002</v>
      </c>
      <c r="L55" s="36">
        <f>SUMIFS(СВЦЭМ!$C$39:$C$782,СВЦЭМ!$A$39:$A$782,$A55,СВЦЭМ!$B$39:$B$782,L$47)+'СЕТ СН'!$G$9+СВЦЭМ!$D$10+'СЕТ СН'!$G$6-'СЕТ СН'!$G$19</f>
        <v>2106.47133936</v>
      </c>
      <c r="M55" s="36">
        <f>SUMIFS(СВЦЭМ!$C$39:$C$782,СВЦЭМ!$A$39:$A$782,$A55,СВЦЭМ!$B$39:$B$782,M$47)+'СЕТ СН'!$G$9+СВЦЭМ!$D$10+'СЕТ СН'!$G$6-'СЕТ СН'!$G$19</f>
        <v>2114.10308016</v>
      </c>
      <c r="N55" s="36">
        <f>SUMIFS(СВЦЭМ!$C$39:$C$782,СВЦЭМ!$A$39:$A$782,$A55,СВЦЭМ!$B$39:$B$782,N$47)+'СЕТ СН'!$G$9+СВЦЭМ!$D$10+'СЕТ СН'!$G$6-'СЕТ СН'!$G$19</f>
        <v>2156.5456876499998</v>
      </c>
      <c r="O55" s="36">
        <f>SUMIFS(СВЦЭМ!$C$39:$C$782,СВЦЭМ!$A$39:$A$782,$A55,СВЦЭМ!$B$39:$B$782,O$47)+'СЕТ СН'!$G$9+СВЦЭМ!$D$10+'СЕТ СН'!$G$6-'СЕТ СН'!$G$19</f>
        <v>2174.7187137999999</v>
      </c>
      <c r="P55" s="36">
        <f>SUMIFS(СВЦЭМ!$C$39:$C$782,СВЦЭМ!$A$39:$A$782,$A55,СВЦЭМ!$B$39:$B$782,P$47)+'СЕТ СН'!$G$9+СВЦЭМ!$D$10+'СЕТ СН'!$G$6-'СЕТ СН'!$G$19</f>
        <v>2198.2207482600002</v>
      </c>
      <c r="Q55" s="36">
        <f>SUMIFS(СВЦЭМ!$C$39:$C$782,СВЦЭМ!$A$39:$A$782,$A55,СВЦЭМ!$B$39:$B$782,Q$47)+'СЕТ СН'!$G$9+СВЦЭМ!$D$10+'СЕТ СН'!$G$6-'СЕТ СН'!$G$19</f>
        <v>2213.15222696</v>
      </c>
      <c r="R55" s="36">
        <f>SUMIFS(СВЦЭМ!$C$39:$C$782,СВЦЭМ!$A$39:$A$782,$A55,СВЦЭМ!$B$39:$B$782,R$47)+'СЕТ СН'!$G$9+СВЦЭМ!$D$10+'СЕТ СН'!$G$6-'СЕТ СН'!$G$19</f>
        <v>2218.6387304700002</v>
      </c>
      <c r="S55" s="36">
        <f>SUMIFS(СВЦЭМ!$C$39:$C$782,СВЦЭМ!$A$39:$A$782,$A55,СВЦЭМ!$B$39:$B$782,S$47)+'СЕТ СН'!$G$9+СВЦЭМ!$D$10+'СЕТ СН'!$G$6-'СЕТ СН'!$G$19</f>
        <v>2208.65836915</v>
      </c>
      <c r="T55" s="36">
        <f>SUMIFS(СВЦЭМ!$C$39:$C$782,СВЦЭМ!$A$39:$A$782,$A55,СВЦЭМ!$B$39:$B$782,T$47)+'СЕТ СН'!$G$9+СВЦЭМ!$D$10+'СЕТ СН'!$G$6-'СЕТ СН'!$G$19</f>
        <v>2178.9397829300001</v>
      </c>
      <c r="U55" s="36">
        <f>SUMIFS(СВЦЭМ!$C$39:$C$782,СВЦЭМ!$A$39:$A$782,$A55,СВЦЭМ!$B$39:$B$782,U$47)+'СЕТ СН'!$G$9+СВЦЭМ!$D$10+'СЕТ СН'!$G$6-'СЕТ СН'!$G$19</f>
        <v>2147.7746877</v>
      </c>
      <c r="V55" s="36">
        <f>SUMIFS(СВЦЭМ!$C$39:$C$782,СВЦЭМ!$A$39:$A$782,$A55,СВЦЭМ!$B$39:$B$782,V$47)+'СЕТ СН'!$G$9+СВЦЭМ!$D$10+'СЕТ СН'!$G$6-'СЕТ СН'!$G$19</f>
        <v>2105.2718465200001</v>
      </c>
      <c r="W55" s="36">
        <f>SUMIFS(СВЦЭМ!$C$39:$C$782,СВЦЭМ!$A$39:$A$782,$A55,СВЦЭМ!$B$39:$B$782,W$47)+'СЕТ СН'!$G$9+СВЦЭМ!$D$10+'СЕТ СН'!$G$6-'СЕТ СН'!$G$19</f>
        <v>2109.9021269899999</v>
      </c>
      <c r="X55" s="36">
        <f>SUMIFS(СВЦЭМ!$C$39:$C$782,СВЦЭМ!$A$39:$A$782,$A55,СВЦЭМ!$B$39:$B$782,X$47)+'СЕТ СН'!$G$9+СВЦЭМ!$D$10+'СЕТ СН'!$G$6-'СЕТ СН'!$G$19</f>
        <v>2137.5092839600002</v>
      </c>
      <c r="Y55" s="36">
        <f>SUMIFS(СВЦЭМ!$C$39:$C$782,СВЦЭМ!$A$39:$A$782,$A55,СВЦЭМ!$B$39:$B$782,Y$47)+'СЕТ СН'!$G$9+СВЦЭМ!$D$10+'СЕТ СН'!$G$6-'СЕТ СН'!$G$19</f>
        <v>2116.5273344500001</v>
      </c>
    </row>
    <row r="56" spans="1:25" ht="15.75" x14ac:dyDescent="0.2">
      <c r="A56" s="35">
        <f t="shared" si="1"/>
        <v>45025</v>
      </c>
      <c r="B56" s="36">
        <f>SUMIFS(СВЦЭМ!$C$39:$C$782,СВЦЭМ!$A$39:$A$782,$A56,СВЦЭМ!$B$39:$B$782,B$47)+'СЕТ СН'!$G$9+СВЦЭМ!$D$10+'СЕТ СН'!$G$6-'СЕТ СН'!$G$19</f>
        <v>2209.76918148</v>
      </c>
      <c r="C56" s="36">
        <f>SUMIFS(СВЦЭМ!$C$39:$C$782,СВЦЭМ!$A$39:$A$782,$A56,СВЦЭМ!$B$39:$B$782,C$47)+'СЕТ СН'!$G$9+СВЦЭМ!$D$10+'СЕТ СН'!$G$6-'СЕТ СН'!$G$19</f>
        <v>2248.47499935</v>
      </c>
      <c r="D56" s="36">
        <f>SUMIFS(СВЦЭМ!$C$39:$C$782,СВЦЭМ!$A$39:$A$782,$A56,СВЦЭМ!$B$39:$B$782,D$47)+'СЕТ СН'!$G$9+СВЦЭМ!$D$10+'СЕТ СН'!$G$6-'СЕТ СН'!$G$19</f>
        <v>2264.7349336299999</v>
      </c>
      <c r="E56" s="36">
        <f>SUMIFS(СВЦЭМ!$C$39:$C$782,СВЦЭМ!$A$39:$A$782,$A56,СВЦЭМ!$B$39:$B$782,E$47)+'СЕТ СН'!$G$9+СВЦЭМ!$D$10+'СЕТ СН'!$G$6-'СЕТ СН'!$G$19</f>
        <v>2266.2185106299999</v>
      </c>
      <c r="F56" s="36">
        <f>SUMIFS(СВЦЭМ!$C$39:$C$782,СВЦЭМ!$A$39:$A$782,$A56,СВЦЭМ!$B$39:$B$782,F$47)+'СЕТ СН'!$G$9+СВЦЭМ!$D$10+'СЕТ СН'!$G$6-'СЕТ СН'!$G$19</f>
        <v>2268.5643935200001</v>
      </c>
      <c r="G56" s="36">
        <f>SUMIFS(СВЦЭМ!$C$39:$C$782,СВЦЭМ!$A$39:$A$782,$A56,СВЦЭМ!$B$39:$B$782,G$47)+'СЕТ СН'!$G$9+СВЦЭМ!$D$10+'СЕТ СН'!$G$6-'СЕТ СН'!$G$19</f>
        <v>2232.0746546599999</v>
      </c>
      <c r="H56" s="36">
        <f>SUMIFS(СВЦЭМ!$C$39:$C$782,СВЦЭМ!$A$39:$A$782,$A56,СВЦЭМ!$B$39:$B$782,H$47)+'СЕТ СН'!$G$9+СВЦЭМ!$D$10+'СЕТ СН'!$G$6-'СЕТ СН'!$G$19</f>
        <v>2238.0519743599998</v>
      </c>
      <c r="I56" s="36">
        <f>SUMIFS(СВЦЭМ!$C$39:$C$782,СВЦЭМ!$A$39:$A$782,$A56,СВЦЭМ!$B$39:$B$782,I$47)+'СЕТ СН'!$G$9+СВЦЭМ!$D$10+'СЕТ СН'!$G$6-'СЕТ СН'!$G$19</f>
        <v>2254.9460024999998</v>
      </c>
      <c r="J56" s="36">
        <f>SUMIFS(СВЦЭМ!$C$39:$C$782,СВЦЭМ!$A$39:$A$782,$A56,СВЦЭМ!$B$39:$B$782,J$47)+'СЕТ СН'!$G$9+СВЦЭМ!$D$10+'СЕТ СН'!$G$6-'СЕТ СН'!$G$19</f>
        <v>2244.6714764399999</v>
      </c>
      <c r="K56" s="36">
        <f>SUMIFS(СВЦЭМ!$C$39:$C$782,СВЦЭМ!$A$39:$A$782,$A56,СВЦЭМ!$B$39:$B$782,K$47)+'СЕТ СН'!$G$9+СВЦЭМ!$D$10+'СЕТ СН'!$G$6-'СЕТ СН'!$G$19</f>
        <v>2170.2510971500001</v>
      </c>
      <c r="L56" s="36">
        <f>SUMIFS(СВЦЭМ!$C$39:$C$782,СВЦЭМ!$A$39:$A$782,$A56,СВЦЭМ!$B$39:$B$782,L$47)+'СЕТ СН'!$G$9+СВЦЭМ!$D$10+'СЕТ СН'!$G$6-'СЕТ СН'!$G$19</f>
        <v>2166.2152409300002</v>
      </c>
      <c r="M56" s="36">
        <f>SUMIFS(СВЦЭМ!$C$39:$C$782,СВЦЭМ!$A$39:$A$782,$A56,СВЦЭМ!$B$39:$B$782,M$47)+'СЕТ СН'!$G$9+СВЦЭМ!$D$10+'СЕТ СН'!$G$6-'СЕТ СН'!$G$19</f>
        <v>2179.5216305200001</v>
      </c>
      <c r="N56" s="36">
        <f>SUMIFS(СВЦЭМ!$C$39:$C$782,СВЦЭМ!$A$39:$A$782,$A56,СВЦЭМ!$B$39:$B$782,N$47)+'СЕТ СН'!$G$9+СВЦЭМ!$D$10+'СЕТ СН'!$G$6-'СЕТ СН'!$G$19</f>
        <v>2205.6570046799998</v>
      </c>
      <c r="O56" s="36">
        <f>SUMIFS(СВЦЭМ!$C$39:$C$782,СВЦЭМ!$A$39:$A$782,$A56,СВЦЭМ!$B$39:$B$782,O$47)+'СЕТ СН'!$G$9+СВЦЭМ!$D$10+'СЕТ СН'!$G$6-'СЕТ СН'!$G$19</f>
        <v>2235.1722260699999</v>
      </c>
      <c r="P56" s="36">
        <f>SUMIFS(СВЦЭМ!$C$39:$C$782,СВЦЭМ!$A$39:$A$782,$A56,СВЦЭМ!$B$39:$B$782,P$47)+'СЕТ СН'!$G$9+СВЦЭМ!$D$10+'СЕТ СН'!$G$6-'СЕТ СН'!$G$19</f>
        <v>2245.4129878600002</v>
      </c>
      <c r="Q56" s="36">
        <f>SUMIFS(СВЦЭМ!$C$39:$C$782,СВЦЭМ!$A$39:$A$782,$A56,СВЦЭМ!$B$39:$B$782,Q$47)+'СЕТ СН'!$G$9+СВЦЭМ!$D$10+'СЕТ СН'!$G$6-'СЕТ СН'!$G$19</f>
        <v>2261.7202385400001</v>
      </c>
      <c r="R56" s="36">
        <f>SUMIFS(СВЦЭМ!$C$39:$C$782,СВЦЭМ!$A$39:$A$782,$A56,СВЦЭМ!$B$39:$B$782,R$47)+'СЕТ СН'!$G$9+СВЦЭМ!$D$10+'СЕТ СН'!$G$6-'СЕТ СН'!$G$19</f>
        <v>2260.799955</v>
      </c>
      <c r="S56" s="36">
        <f>SUMIFS(СВЦЭМ!$C$39:$C$782,СВЦЭМ!$A$39:$A$782,$A56,СВЦЭМ!$B$39:$B$782,S$47)+'СЕТ СН'!$G$9+СВЦЭМ!$D$10+'СЕТ СН'!$G$6-'СЕТ СН'!$G$19</f>
        <v>2200.0187486999998</v>
      </c>
      <c r="T56" s="36">
        <f>SUMIFS(СВЦЭМ!$C$39:$C$782,СВЦЭМ!$A$39:$A$782,$A56,СВЦЭМ!$B$39:$B$782,T$47)+'СЕТ СН'!$G$9+СВЦЭМ!$D$10+'СЕТ СН'!$G$6-'СЕТ СН'!$G$19</f>
        <v>2153.6223457999999</v>
      </c>
      <c r="U56" s="36">
        <f>SUMIFS(СВЦЭМ!$C$39:$C$782,СВЦЭМ!$A$39:$A$782,$A56,СВЦЭМ!$B$39:$B$782,U$47)+'СЕТ СН'!$G$9+СВЦЭМ!$D$10+'СЕТ СН'!$G$6-'СЕТ СН'!$G$19</f>
        <v>2139.5087865099999</v>
      </c>
      <c r="V56" s="36">
        <f>SUMIFS(СВЦЭМ!$C$39:$C$782,СВЦЭМ!$A$39:$A$782,$A56,СВЦЭМ!$B$39:$B$782,V$47)+'СЕТ СН'!$G$9+СВЦЭМ!$D$10+'СЕТ СН'!$G$6-'СЕТ СН'!$G$19</f>
        <v>2105.7832452100001</v>
      </c>
      <c r="W56" s="36">
        <f>SUMIFS(СВЦЭМ!$C$39:$C$782,СВЦЭМ!$A$39:$A$782,$A56,СВЦЭМ!$B$39:$B$782,W$47)+'СЕТ СН'!$G$9+СВЦЭМ!$D$10+'СЕТ СН'!$G$6-'СЕТ СН'!$G$19</f>
        <v>2108.4320920300001</v>
      </c>
      <c r="X56" s="36">
        <f>SUMIFS(СВЦЭМ!$C$39:$C$782,СВЦЭМ!$A$39:$A$782,$A56,СВЦЭМ!$B$39:$B$782,X$47)+'СЕТ СН'!$G$9+СВЦЭМ!$D$10+'СЕТ СН'!$G$6-'СЕТ СН'!$G$19</f>
        <v>2167.2996408999998</v>
      </c>
      <c r="Y56" s="36">
        <f>SUMIFS(СВЦЭМ!$C$39:$C$782,СВЦЭМ!$A$39:$A$782,$A56,СВЦЭМ!$B$39:$B$782,Y$47)+'СЕТ СН'!$G$9+СВЦЭМ!$D$10+'СЕТ СН'!$G$6-'СЕТ СН'!$G$19</f>
        <v>2230.9498417199998</v>
      </c>
    </row>
    <row r="57" spans="1:25" ht="15.75" x14ac:dyDescent="0.2">
      <c r="A57" s="35">
        <f t="shared" si="1"/>
        <v>45026</v>
      </c>
      <c r="B57" s="36">
        <f>SUMIFS(СВЦЭМ!$C$39:$C$782,СВЦЭМ!$A$39:$A$782,$A57,СВЦЭМ!$B$39:$B$782,B$47)+'СЕТ СН'!$G$9+СВЦЭМ!$D$10+'СЕТ СН'!$G$6-'СЕТ СН'!$G$19</f>
        <v>2262.8689089099998</v>
      </c>
      <c r="C57" s="36">
        <f>SUMIFS(СВЦЭМ!$C$39:$C$782,СВЦЭМ!$A$39:$A$782,$A57,СВЦЭМ!$B$39:$B$782,C$47)+'СЕТ СН'!$G$9+СВЦЭМ!$D$10+'СЕТ СН'!$G$6-'СЕТ СН'!$G$19</f>
        <v>2279.95030933</v>
      </c>
      <c r="D57" s="36">
        <f>SUMIFS(СВЦЭМ!$C$39:$C$782,СВЦЭМ!$A$39:$A$782,$A57,СВЦЭМ!$B$39:$B$782,D$47)+'СЕТ СН'!$G$9+СВЦЭМ!$D$10+'СЕТ СН'!$G$6-'СЕТ СН'!$G$19</f>
        <v>2368.0628264100001</v>
      </c>
      <c r="E57" s="36">
        <f>SUMIFS(СВЦЭМ!$C$39:$C$782,СВЦЭМ!$A$39:$A$782,$A57,СВЦЭМ!$B$39:$B$782,E$47)+'СЕТ СН'!$G$9+СВЦЭМ!$D$10+'СЕТ СН'!$G$6-'СЕТ СН'!$G$19</f>
        <v>2315.8071514200001</v>
      </c>
      <c r="F57" s="36">
        <f>SUMIFS(СВЦЭМ!$C$39:$C$782,СВЦЭМ!$A$39:$A$782,$A57,СВЦЭМ!$B$39:$B$782,F$47)+'СЕТ СН'!$G$9+СВЦЭМ!$D$10+'СЕТ СН'!$G$6-'СЕТ СН'!$G$19</f>
        <v>2314.3570286300001</v>
      </c>
      <c r="G57" s="36">
        <f>SUMIFS(СВЦЭМ!$C$39:$C$782,СВЦЭМ!$A$39:$A$782,$A57,СВЦЭМ!$B$39:$B$782,G$47)+'СЕТ СН'!$G$9+СВЦЭМ!$D$10+'СЕТ СН'!$G$6-'СЕТ СН'!$G$19</f>
        <v>2309.98072361</v>
      </c>
      <c r="H57" s="36">
        <f>SUMIFS(СВЦЭМ!$C$39:$C$782,СВЦЭМ!$A$39:$A$782,$A57,СВЦЭМ!$B$39:$B$782,H$47)+'СЕТ СН'!$G$9+СВЦЭМ!$D$10+'СЕТ СН'!$G$6-'СЕТ СН'!$G$19</f>
        <v>2374.4324086799998</v>
      </c>
      <c r="I57" s="36">
        <f>SUMIFS(СВЦЭМ!$C$39:$C$782,СВЦЭМ!$A$39:$A$782,$A57,СВЦЭМ!$B$39:$B$782,I$47)+'СЕТ СН'!$G$9+СВЦЭМ!$D$10+'СЕТ СН'!$G$6-'СЕТ СН'!$G$19</f>
        <v>2210.76535805</v>
      </c>
      <c r="J57" s="36">
        <f>SUMIFS(СВЦЭМ!$C$39:$C$782,СВЦЭМ!$A$39:$A$782,$A57,СВЦЭМ!$B$39:$B$782,J$47)+'СЕТ СН'!$G$9+СВЦЭМ!$D$10+'СЕТ СН'!$G$6-'СЕТ СН'!$G$19</f>
        <v>2174.2138017699999</v>
      </c>
      <c r="K57" s="36">
        <f>SUMIFS(СВЦЭМ!$C$39:$C$782,СВЦЭМ!$A$39:$A$782,$A57,СВЦЭМ!$B$39:$B$782,K$47)+'СЕТ СН'!$G$9+СВЦЭМ!$D$10+'СЕТ СН'!$G$6-'СЕТ СН'!$G$19</f>
        <v>2176.2700322300002</v>
      </c>
      <c r="L57" s="36">
        <f>SUMIFS(СВЦЭМ!$C$39:$C$782,СВЦЭМ!$A$39:$A$782,$A57,СВЦЭМ!$B$39:$B$782,L$47)+'СЕТ СН'!$G$9+СВЦЭМ!$D$10+'СЕТ СН'!$G$6-'СЕТ СН'!$G$19</f>
        <v>2172.5513917899998</v>
      </c>
      <c r="M57" s="36">
        <f>SUMIFS(СВЦЭМ!$C$39:$C$782,СВЦЭМ!$A$39:$A$782,$A57,СВЦЭМ!$B$39:$B$782,M$47)+'СЕТ СН'!$G$9+СВЦЭМ!$D$10+'СЕТ СН'!$G$6-'СЕТ СН'!$G$19</f>
        <v>2202.24672474</v>
      </c>
      <c r="N57" s="36">
        <f>SUMIFS(СВЦЭМ!$C$39:$C$782,СВЦЭМ!$A$39:$A$782,$A57,СВЦЭМ!$B$39:$B$782,N$47)+'СЕТ СН'!$G$9+СВЦЭМ!$D$10+'СЕТ СН'!$G$6-'СЕТ СН'!$G$19</f>
        <v>2222.93607496</v>
      </c>
      <c r="O57" s="36">
        <f>SUMIFS(СВЦЭМ!$C$39:$C$782,СВЦЭМ!$A$39:$A$782,$A57,СВЦЭМ!$B$39:$B$782,O$47)+'СЕТ СН'!$G$9+СВЦЭМ!$D$10+'СЕТ СН'!$G$6-'СЕТ СН'!$G$19</f>
        <v>2255.9624670200001</v>
      </c>
      <c r="P57" s="36">
        <f>SUMIFS(СВЦЭМ!$C$39:$C$782,СВЦЭМ!$A$39:$A$782,$A57,СВЦЭМ!$B$39:$B$782,P$47)+'СЕТ СН'!$G$9+СВЦЭМ!$D$10+'СЕТ СН'!$G$6-'СЕТ СН'!$G$19</f>
        <v>2269.3722119099998</v>
      </c>
      <c r="Q57" s="36">
        <f>SUMIFS(СВЦЭМ!$C$39:$C$782,СВЦЭМ!$A$39:$A$782,$A57,СВЦЭМ!$B$39:$B$782,Q$47)+'СЕТ СН'!$G$9+СВЦЭМ!$D$10+'СЕТ СН'!$G$6-'СЕТ СН'!$G$19</f>
        <v>2269.2944014899999</v>
      </c>
      <c r="R57" s="36">
        <f>SUMIFS(СВЦЭМ!$C$39:$C$782,СВЦЭМ!$A$39:$A$782,$A57,СВЦЭМ!$B$39:$B$782,R$47)+'СЕТ СН'!$G$9+СВЦЭМ!$D$10+'СЕТ СН'!$G$6-'СЕТ СН'!$G$19</f>
        <v>2273.6084683099998</v>
      </c>
      <c r="S57" s="36">
        <f>SUMIFS(СВЦЭМ!$C$39:$C$782,СВЦЭМ!$A$39:$A$782,$A57,СВЦЭМ!$B$39:$B$782,S$47)+'СЕТ СН'!$G$9+СВЦЭМ!$D$10+'СЕТ СН'!$G$6-'СЕТ СН'!$G$19</f>
        <v>2255.3512252599999</v>
      </c>
      <c r="T57" s="36">
        <f>SUMIFS(СВЦЭМ!$C$39:$C$782,СВЦЭМ!$A$39:$A$782,$A57,СВЦЭМ!$B$39:$B$782,T$47)+'СЕТ СН'!$G$9+СВЦЭМ!$D$10+'СЕТ СН'!$G$6-'СЕТ СН'!$G$19</f>
        <v>2234.5849079999998</v>
      </c>
      <c r="U57" s="36">
        <f>SUMIFS(СВЦЭМ!$C$39:$C$782,СВЦЭМ!$A$39:$A$782,$A57,СВЦЭМ!$B$39:$B$782,U$47)+'СЕТ СН'!$G$9+СВЦЭМ!$D$10+'СЕТ СН'!$G$6-'СЕТ СН'!$G$19</f>
        <v>2214.6979128600001</v>
      </c>
      <c r="V57" s="36">
        <f>SUMIFS(СВЦЭМ!$C$39:$C$782,СВЦЭМ!$A$39:$A$782,$A57,СВЦЭМ!$B$39:$B$782,V$47)+'СЕТ СН'!$G$9+СВЦЭМ!$D$10+'СЕТ СН'!$G$6-'СЕТ СН'!$G$19</f>
        <v>2187.5437243299998</v>
      </c>
      <c r="W57" s="36">
        <f>SUMIFS(СВЦЭМ!$C$39:$C$782,СВЦЭМ!$A$39:$A$782,$A57,СВЦЭМ!$B$39:$B$782,W$47)+'СЕТ СН'!$G$9+СВЦЭМ!$D$10+'СЕТ СН'!$G$6-'СЕТ СН'!$G$19</f>
        <v>2190.4849164399998</v>
      </c>
      <c r="X57" s="36">
        <f>SUMIFS(СВЦЭМ!$C$39:$C$782,СВЦЭМ!$A$39:$A$782,$A57,СВЦЭМ!$B$39:$B$782,X$47)+'СЕТ СН'!$G$9+СВЦЭМ!$D$10+'СЕТ СН'!$G$6-'СЕТ СН'!$G$19</f>
        <v>2249.7383724900001</v>
      </c>
      <c r="Y57" s="36">
        <f>SUMIFS(СВЦЭМ!$C$39:$C$782,СВЦЭМ!$A$39:$A$782,$A57,СВЦЭМ!$B$39:$B$782,Y$47)+'СЕТ СН'!$G$9+СВЦЭМ!$D$10+'СЕТ СН'!$G$6-'СЕТ СН'!$G$19</f>
        <v>2298.7287809499999</v>
      </c>
    </row>
    <row r="58" spans="1:25" ht="15.75" x14ac:dyDescent="0.2">
      <c r="A58" s="35">
        <f t="shared" si="1"/>
        <v>45027</v>
      </c>
      <c r="B58" s="36">
        <f>SUMIFS(СВЦЭМ!$C$39:$C$782,СВЦЭМ!$A$39:$A$782,$A58,СВЦЭМ!$B$39:$B$782,B$47)+'СЕТ СН'!$G$9+СВЦЭМ!$D$10+'СЕТ СН'!$G$6-'СЕТ СН'!$G$19</f>
        <v>2320.4901421700001</v>
      </c>
      <c r="C58" s="36">
        <f>SUMIFS(СВЦЭМ!$C$39:$C$782,СВЦЭМ!$A$39:$A$782,$A58,СВЦЭМ!$B$39:$B$782,C$47)+'СЕТ СН'!$G$9+СВЦЭМ!$D$10+'СЕТ СН'!$G$6-'СЕТ СН'!$G$19</f>
        <v>2353.9668818800001</v>
      </c>
      <c r="D58" s="36">
        <f>SUMIFS(СВЦЭМ!$C$39:$C$782,СВЦЭМ!$A$39:$A$782,$A58,СВЦЭМ!$B$39:$B$782,D$47)+'СЕТ СН'!$G$9+СВЦЭМ!$D$10+'СЕТ СН'!$G$6-'СЕТ СН'!$G$19</f>
        <v>2295.7970242199999</v>
      </c>
      <c r="E58" s="36">
        <f>SUMIFS(СВЦЭМ!$C$39:$C$782,СВЦЭМ!$A$39:$A$782,$A58,СВЦЭМ!$B$39:$B$782,E$47)+'СЕТ СН'!$G$9+СВЦЭМ!$D$10+'СЕТ СН'!$G$6-'СЕТ СН'!$G$19</f>
        <v>2406.4348384699997</v>
      </c>
      <c r="F58" s="36">
        <f>SUMIFS(СВЦЭМ!$C$39:$C$782,СВЦЭМ!$A$39:$A$782,$A58,СВЦЭМ!$B$39:$B$782,F$47)+'СЕТ СН'!$G$9+СВЦЭМ!$D$10+'СЕТ СН'!$G$6-'СЕТ СН'!$G$19</f>
        <v>2423.6625664399999</v>
      </c>
      <c r="G58" s="36">
        <f>SUMIFS(СВЦЭМ!$C$39:$C$782,СВЦЭМ!$A$39:$A$782,$A58,СВЦЭМ!$B$39:$B$782,G$47)+'СЕТ СН'!$G$9+СВЦЭМ!$D$10+'СЕТ СН'!$G$6-'СЕТ СН'!$G$19</f>
        <v>2279.7691017900001</v>
      </c>
      <c r="H58" s="36">
        <f>SUMIFS(СВЦЭМ!$C$39:$C$782,СВЦЭМ!$A$39:$A$782,$A58,СВЦЭМ!$B$39:$B$782,H$47)+'СЕТ СН'!$G$9+СВЦЭМ!$D$10+'СЕТ СН'!$G$6-'СЕТ СН'!$G$19</f>
        <v>2304.1904217699998</v>
      </c>
      <c r="I58" s="36">
        <f>SUMIFS(СВЦЭМ!$C$39:$C$782,СВЦЭМ!$A$39:$A$782,$A58,СВЦЭМ!$B$39:$B$782,I$47)+'СЕТ СН'!$G$9+СВЦЭМ!$D$10+'СЕТ СН'!$G$6-'СЕТ СН'!$G$19</f>
        <v>2251.83919234</v>
      </c>
      <c r="J58" s="36">
        <f>SUMIFS(СВЦЭМ!$C$39:$C$782,СВЦЭМ!$A$39:$A$782,$A58,СВЦЭМ!$B$39:$B$782,J$47)+'СЕТ СН'!$G$9+СВЦЭМ!$D$10+'СЕТ СН'!$G$6-'СЕТ СН'!$G$19</f>
        <v>2215.7963346299998</v>
      </c>
      <c r="K58" s="36">
        <f>SUMIFS(СВЦЭМ!$C$39:$C$782,СВЦЭМ!$A$39:$A$782,$A58,СВЦЭМ!$B$39:$B$782,K$47)+'СЕТ СН'!$G$9+СВЦЭМ!$D$10+'СЕТ СН'!$G$6-'СЕТ СН'!$G$19</f>
        <v>2176.0198736399998</v>
      </c>
      <c r="L58" s="36">
        <f>SUMIFS(СВЦЭМ!$C$39:$C$782,СВЦЭМ!$A$39:$A$782,$A58,СВЦЭМ!$B$39:$B$782,L$47)+'СЕТ СН'!$G$9+СВЦЭМ!$D$10+'СЕТ СН'!$G$6-'СЕТ СН'!$G$19</f>
        <v>2184.9948764000001</v>
      </c>
      <c r="M58" s="36">
        <f>SUMIFS(СВЦЭМ!$C$39:$C$782,СВЦЭМ!$A$39:$A$782,$A58,СВЦЭМ!$B$39:$B$782,M$47)+'СЕТ СН'!$G$9+СВЦЭМ!$D$10+'СЕТ СН'!$G$6-'СЕТ СН'!$G$19</f>
        <v>2196.6455018799998</v>
      </c>
      <c r="N58" s="36">
        <f>SUMIFS(СВЦЭМ!$C$39:$C$782,СВЦЭМ!$A$39:$A$782,$A58,СВЦЭМ!$B$39:$B$782,N$47)+'СЕТ СН'!$G$9+СВЦЭМ!$D$10+'СЕТ СН'!$G$6-'СЕТ СН'!$G$19</f>
        <v>2196.0234442400001</v>
      </c>
      <c r="O58" s="36">
        <f>SUMIFS(СВЦЭМ!$C$39:$C$782,СВЦЭМ!$A$39:$A$782,$A58,СВЦЭМ!$B$39:$B$782,O$47)+'СЕТ СН'!$G$9+СВЦЭМ!$D$10+'СЕТ СН'!$G$6-'СЕТ СН'!$G$19</f>
        <v>2226.0470815600002</v>
      </c>
      <c r="P58" s="36">
        <f>SUMIFS(СВЦЭМ!$C$39:$C$782,СВЦЭМ!$A$39:$A$782,$A58,СВЦЭМ!$B$39:$B$782,P$47)+'СЕТ СН'!$G$9+СВЦЭМ!$D$10+'СЕТ СН'!$G$6-'СЕТ СН'!$G$19</f>
        <v>2249.61666784</v>
      </c>
      <c r="Q58" s="36">
        <f>SUMIFS(СВЦЭМ!$C$39:$C$782,СВЦЭМ!$A$39:$A$782,$A58,СВЦЭМ!$B$39:$B$782,Q$47)+'СЕТ СН'!$G$9+СВЦЭМ!$D$10+'СЕТ СН'!$G$6-'СЕТ СН'!$G$19</f>
        <v>2250.9608452500001</v>
      </c>
      <c r="R58" s="36">
        <f>SUMIFS(СВЦЭМ!$C$39:$C$782,СВЦЭМ!$A$39:$A$782,$A58,СВЦЭМ!$B$39:$B$782,R$47)+'СЕТ СН'!$G$9+СВЦЭМ!$D$10+'СЕТ СН'!$G$6-'СЕТ СН'!$G$19</f>
        <v>2217.8668655299998</v>
      </c>
      <c r="S58" s="36">
        <f>SUMIFS(СВЦЭМ!$C$39:$C$782,СВЦЭМ!$A$39:$A$782,$A58,СВЦЭМ!$B$39:$B$782,S$47)+'СЕТ СН'!$G$9+СВЦЭМ!$D$10+'СЕТ СН'!$G$6-'СЕТ СН'!$G$19</f>
        <v>2217.2357903900001</v>
      </c>
      <c r="T58" s="36">
        <f>SUMIFS(СВЦЭМ!$C$39:$C$782,СВЦЭМ!$A$39:$A$782,$A58,СВЦЭМ!$B$39:$B$782,T$47)+'СЕТ СН'!$G$9+СВЦЭМ!$D$10+'СЕТ СН'!$G$6-'СЕТ СН'!$G$19</f>
        <v>2176.3518335099998</v>
      </c>
      <c r="U58" s="36">
        <f>SUMIFS(СВЦЭМ!$C$39:$C$782,СВЦЭМ!$A$39:$A$782,$A58,СВЦЭМ!$B$39:$B$782,U$47)+'СЕТ СН'!$G$9+СВЦЭМ!$D$10+'СЕТ СН'!$G$6-'СЕТ СН'!$G$19</f>
        <v>2190.2964007400001</v>
      </c>
      <c r="V58" s="36">
        <f>SUMIFS(СВЦЭМ!$C$39:$C$782,СВЦЭМ!$A$39:$A$782,$A58,СВЦЭМ!$B$39:$B$782,V$47)+'СЕТ СН'!$G$9+СВЦЭМ!$D$10+'СЕТ СН'!$G$6-'СЕТ СН'!$G$19</f>
        <v>2160.0019867299998</v>
      </c>
      <c r="W58" s="36">
        <f>SUMIFS(СВЦЭМ!$C$39:$C$782,СВЦЭМ!$A$39:$A$782,$A58,СВЦЭМ!$B$39:$B$782,W$47)+'СЕТ СН'!$G$9+СВЦЭМ!$D$10+'СЕТ СН'!$G$6-'СЕТ СН'!$G$19</f>
        <v>2148.86945827</v>
      </c>
      <c r="X58" s="36">
        <f>SUMIFS(СВЦЭМ!$C$39:$C$782,СВЦЭМ!$A$39:$A$782,$A58,СВЦЭМ!$B$39:$B$782,X$47)+'СЕТ СН'!$G$9+СВЦЭМ!$D$10+'СЕТ СН'!$G$6-'СЕТ СН'!$G$19</f>
        <v>2207.2735629099998</v>
      </c>
      <c r="Y58" s="36">
        <f>SUMIFS(СВЦЭМ!$C$39:$C$782,СВЦЭМ!$A$39:$A$782,$A58,СВЦЭМ!$B$39:$B$782,Y$47)+'СЕТ СН'!$G$9+СВЦЭМ!$D$10+'СЕТ СН'!$G$6-'СЕТ СН'!$G$19</f>
        <v>2260.10741125</v>
      </c>
    </row>
    <row r="59" spans="1:25" ht="15.75" x14ac:dyDescent="0.2">
      <c r="A59" s="35">
        <f t="shared" si="1"/>
        <v>45028</v>
      </c>
      <c r="B59" s="36">
        <f>SUMIFS(СВЦЭМ!$C$39:$C$782,СВЦЭМ!$A$39:$A$782,$A59,СВЦЭМ!$B$39:$B$782,B$47)+'СЕТ СН'!$G$9+СВЦЭМ!$D$10+'СЕТ СН'!$G$6-'СЕТ СН'!$G$19</f>
        <v>2243.92215571</v>
      </c>
      <c r="C59" s="36">
        <f>SUMIFS(СВЦЭМ!$C$39:$C$782,СВЦЭМ!$A$39:$A$782,$A59,СВЦЭМ!$B$39:$B$782,C$47)+'СЕТ СН'!$G$9+СВЦЭМ!$D$10+'СЕТ СН'!$G$6-'СЕТ СН'!$G$19</f>
        <v>2344.8400732499999</v>
      </c>
      <c r="D59" s="36">
        <f>SUMIFS(СВЦЭМ!$C$39:$C$782,СВЦЭМ!$A$39:$A$782,$A59,СВЦЭМ!$B$39:$B$782,D$47)+'СЕТ СН'!$G$9+СВЦЭМ!$D$10+'СЕТ СН'!$G$6-'СЕТ СН'!$G$19</f>
        <v>2359.8378074000002</v>
      </c>
      <c r="E59" s="36">
        <f>SUMIFS(СВЦЭМ!$C$39:$C$782,СВЦЭМ!$A$39:$A$782,$A59,СВЦЭМ!$B$39:$B$782,E$47)+'СЕТ СН'!$G$9+СВЦЭМ!$D$10+'СЕТ СН'!$G$6-'СЕТ СН'!$G$19</f>
        <v>2363.2245347200001</v>
      </c>
      <c r="F59" s="36">
        <f>SUMIFS(СВЦЭМ!$C$39:$C$782,СВЦЭМ!$A$39:$A$782,$A59,СВЦЭМ!$B$39:$B$782,F$47)+'СЕТ СН'!$G$9+СВЦЭМ!$D$10+'СЕТ СН'!$G$6-'СЕТ СН'!$G$19</f>
        <v>2333.1029066800002</v>
      </c>
      <c r="G59" s="36">
        <f>SUMIFS(СВЦЭМ!$C$39:$C$782,СВЦЭМ!$A$39:$A$782,$A59,СВЦЭМ!$B$39:$B$782,G$47)+'СЕТ СН'!$G$9+СВЦЭМ!$D$10+'СЕТ СН'!$G$6-'СЕТ СН'!$G$19</f>
        <v>2295.6902169599998</v>
      </c>
      <c r="H59" s="36">
        <f>SUMIFS(СВЦЭМ!$C$39:$C$782,СВЦЭМ!$A$39:$A$782,$A59,СВЦЭМ!$B$39:$B$782,H$47)+'СЕТ СН'!$G$9+СВЦЭМ!$D$10+'СЕТ СН'!$G$6-'СЕТ СН'!$G$19</f>
        <v>2240.4584856500001</v>
      </c>
      <c r="I59" s="36">
        <f>SUMIFS(СВЦЭМ!$C$39:$C$782,СВЦЭМ!$A$39:$A$782,$A59,СВЦЭМ!$B$39:$B$782,I$47)+'СЕТ СН'!$G$9+СВЦЭМ!$D$10+'СЕТ СН'!$G$6-'СЕТ СН'!$G$19</f>
        <v>2177.9805190900001</v>
      </c>
      <c r="J59" s="36">
        <f>SUMIFS(СВЦЭМ!$C$39:$C$782,СВЦЭМ!$A$39:$A$782,$A59,СВЦЭМ!$B$39:$B$782,J$47)+'СЕТ СН'!$G$9+СВЦЭМ!$D$10+'СЕТ СН'!$G$6-'СЕТ СН'!$G$19</f>
        <v>2161.6049075199999</v>
      </c>
      <c r="K59" s="36">
        <f>SUMIFS(СВЦЭМ!$C$39:$C$782,СВЦЭМ!$A$39:$A$782,$A59,СВЦЭМ!$B$39:$B$782,K$47)+'СЕТ СН'!$G$9+СВЦЭМ!$D$10+'СЕТ СН'!$G$6-'СЕТ СН'!$G$19</f>
        <v>2139.2334864099998</v>
      </c>
      <c r="L59" s="36">
        <f>SUMIFS(СВЦЭМ!$C$39:$C$782,СВЦЭМ!$A$39:$A$782,$A59,СВЦЭМ!$B$39:$B$782,L$47)+'СЕТ СН'!$G$9+СВЦЭМ!$D$10+'СЕТ СН'!$G$6-'СЕТ СН'!$G$19</f>
        <v>2151.8828990699999</v>
      </c>
      <c r="M59" s="36">
        <f>SUMIFS(СВЦЭМ!$C$39:$C$782,СВЦЭМ!$A$39:$A$782,$A59,СВЦЭМ!$B$39:$B$782,M$47)+'СЕТ СН'!$G$9+СВЦЭМ!$D$10+'СЕТ СН'!$G$6-'СЕТ СН'!$G$19</f>
        <v>2155.0540063399999</v>
      </c>
      <c r="N59" s="36">
        <f>SUMIFS(СВЦЭМ!$C$39:$C$782,СВЦЭМ!$A$39:$A$782,$A59,СВЦЭМ!$B$39:$B$782,N$47)+'СЕТ СН'!$G$9+СВЦЭМ!$D$10+'СЕТ СН'!$G$6-'СЕТ СН'!$G$19</f>
        <v>2171.76612978</v>
      </c>
      <c r="O59" s="36">
        <f>SUMIFS(СВЦЭМ!$C$39:$C$782,СВЦЭМ!$A$39:$A$782,$A59,СВЦЭМ!$B$39:$B$782,O$47)+'СЕТ СН'!$G$9+СВЦЭМ!$D$10+'СЕТ СН'!$G$6-'СЕТ СН'!$G$19</f>
        <v>2169.2872252000002</v>
      </c>
      <c r="P59" s="36">
        <f>SUMIFS(СВЦЭМ!$C$39:$C$782,СВЦЭМ!$A$39:$A$782,$A59,СВЦЭМ!$B$39:$B$782,P$47)+'СЕТ СН'!$G$9+СВЦЭМ!$D$10+'СЕТ СН'!$G$6-'СЕТ СН'!$G$19</f>
        <v>2189.23335628</v>
      </c>
      <c r="Q59" s="36">
        <f>SUMIFS(СВЦЭМ!$C$39:$C$782,СВЦЭМ!$A$39:$A$782,$A59,СВЦЭМ!$B$39:$B$782,Q$47)+'СЕТ СН'!$G$9+СВЦЭМ!$D$10+'СЕТ СН'!$G$6-'СЕТ СН'!$G$19</f>
        <v>2206.29954176</v>
      </c>
      <c r="R59" s="36">
        <f>SUMIFS(СВЦЭМ!$C$39:$C$782,СВЦЭМ!$A$39:$A$782,$A59,СВЦЭМ!$B$39:$B$782,R$47)+'СЕТ СН'!$G$9+СВЦЭМ!$D$10+'СЕТ СН'!$G$6-'СЕТ СН'!$G$19</f>
        <v>2200.1610300299999</v>
      </c>
      <c r="S59" s="36">
        <f>SUMIFS(СВЦЭМ!$C$39:$C$782,СВЦЭМ!$A$39:$A$782,$A59,СВЦЭМ!$B$39:$B$782,S$47)+'СЕТ СН'!$G$9+СВЦЭМ!$D$10+'СЕТ СН'!$G$6-'СЕТ СН'!$G$19</f>
        <v>2185.5344142899999</v>
      </c>
      <c r="T59" s="36">
        <f>SUMIFS(СВЦЭМ!$C$39:$C$782,СВЦЭМ!$A$39:$A$782,$A59,СВЦЭМ!$B$39:$B$782,T$47)+'СЕТ СН'!$G$9+СВЦЭМ!$D$10+'СЕТ СН'!$G$6-'СЕТ СН'!$G$19</f>
        <v>2123.1428603599998</v>
      </c>
      <c r="U59" s="36">
        <f>SUMIFS(СВЦЭМ!$C$39:$C$782,СВЦЭМ!$A$39:$A$782,$A59,СВЦЭМ!$B$39:$B$782,U$47)+'СЕТ СН'!$G$9+СВЦЭМ!$D$10+'СЕТ СН'!$G$6-'СЕТ СН'!$G$19</f>
        <v>2137.8596556900002</v>
      </c>
      <c r="V59" s="36">
        <f>SUMIFS(СВЦЭМ!$C$39:$C$782,СВЦЭМ!$A$39:$A$782,$A59,СВЦЭМ!$B$39:$B$782,V$47)+'СЕТ СН'!$G$9+СВЦЭМ!$D$10+'СЕТ СН'!$G$6-'СЕТ СН'!$G$19</f>
        <v>2069.2559591600002</v>
      </c>
      <c r="W59" s="36">
        <f>SUMIFS(СВЦЭМ!$C$39:$C$782,СВЦЭМ!$A$39:$A$782,$A59,СВЦЭМ!$B$39:$B$782,W$47)+'СЕТ СН'!$G$9+СВЦЭМ!$D$10+'СЕТ СН'!$G$6-'СЕТ СН'!$G$19</f>
        <v>2048.9593923500001</v>
      </c>
      <c r="X59" s="36">
        <f>SUMIFS(СВЦЭМ!$C$39:$C$782,СВЦЭМ!$A$39:$A$782,$A59,СВЦЭМ!$B$39:$B$782,X$47)+'СЕТ СН'!$G$9+СВЦЭМ!$D$10+'СЕТ СН'!$G$6-'СЕТ СН'!$G$19</f>
        <v>2087.9004790099998</v>
      </c>
      <c r="Y59" s="36">
        <f>SUMIFS(СВЦЭМ!$C$39:$C$782,СВЦЭМ!$A$39:$A$782,$A59,СВЦЭМ!$B$39:$B$782,Y$47)+'СЕТ СН'!$G$9+СВЦЭМ!$D$10+'СЕТ СН'!$G$6-'СЕТ СН'!$G$19</f>
        <v>2160.1954983000001</v>
      </c>
    </row>
    <row r="60" spans="1:25" ht="15.75" x14ac:dyDescent="0.2">
      <c r="A60" s="35">
        <f t="shared" si="1"/>
        <v>45029</v>
      </c>
      <c r="B60" s="36">
        <f>SUMIFS(СВЦЭМ!$C$39:$C$782,СВЦЭМ!$A$39:$A$782,$A60,СВЦЭМ!$B$39:$B$782,B$47)+'СЕТ СН'!$G$9+СВЦЭМ!$D$10+'СЕТ СН'!$G$6-'СЕТ СН'!$G$19</f>
        <v>2309.1301897100002</v>
      </c>
      <c r="C60" s="36">
        <f>SUMIFS(СВЦЭМ!$C$39:$C$782,СВЦЭМ!$A$39:$A$782,$A60,СВЦЭМ!$B$39:$B$782,C$47)+'СЕТ СН'!$G$9+СВЦЭМ!$D$10+'СЕТ СН'!$G$6-'СЕТ СН'!$G$19</f>
        <v>2334.9454995000001</v>
      </c>
      <c r="D60" s="36">
        <f>SUMIFS(СВЦЭМ!$C$39:$C$782,СВЦЭМ!$A$39:$A$782,$A60,СВЦЭМ!$B$39:$B$782,D$47)+'СЕТ СН'!$G$9+СВЦЭМ!$D$10+'СЕТ СН'!$G$6-'СЕТ СН'!$G$19</f>
        <v>2380.7626290799999</v>
      </c>
      <c r="E60" s="36">
        <f>SUMIFS(СВЦЭМ!$C$39:$C$782,СВЦЭМ!$A$39:$A$782,$A60,СВЦЭМ!$B$39:$B$782,E$47)+'СЕТ СН'!$G$9+СВЦЭМ!$D$10+'СЕТ СН'!$G$6-'СЕТ СН'!$G$19</f>
        <v>2396.9962623299998</v>
      </c>
      <c r="F60" s="36">
        <f>SUMIFS(СВЦЭМ!$C$39:$C$782,СВЦЭМ!$A$39:$A$782,$A60,СВЦЭМ!$B$39:$B$782,F$47)+'СЕТ СН'!$G$9+СВЦЭМ!$D$10+'СЕТ СН'!$G$6-'СЕТ СН'!$G$19</f>
        <v>2353.9147588699998</v>
      </c>
      <c r="G60" s="36">
        <f>SUMIFS(СВЦЭМ!$C$39:$C$782,СВЦЭМ!$A$39:$A$782,$A60,СВЦЭМ!$B$39:$B$782,G$47)+'СЕТ СН'!$G$9+СВЦЭМ!$D$10+'СЕТ СН'!$G$6-'СЕТ СН'!$G$19</f>
        <v>2324.6268351799999</v>
      </c>
      <c r="H60" s="36">
        <f>SUMIFS(СВЦЭМ!$C$39:$C$782,СВЦЭМ!$A$39:$A$782,$A60,СВЦЭМ!$B$39:$B$782,H$47)+'СЕТ СН'!$G$9+СВЦЭМ!$D$10+'СЕТ СН'!$G$6-'СЕТ СН'!$G$19</f>
        <v>2232.4702764899998</v>
      </c>
      <c r="I60" s="36">
        <f>SUMIFS(СВЦЭМ!$C$39:$C$782,СВЦЭМ!$A$39:$A$782,$A60,СВЦЭМ!$B$39:$B$782,I$47)+'СЕТ СН'!$G$9+СВЦЭМ!$D$10+'СЕТ СН'!$G$6-'СЕТ СН'!$G$19</f>
        <v>2245.1404444700001</v>
      </c>
      <c r="J60" s="36">
        <f>SUMIFS(СВЦЭМ!$C$39:$C$782,СВЦЭМ!$A$39:$A$782,$A60,СВЦЭМ!$B$39:$B$782,J$47)+'СЕТ СН'!$G$9+СВЦЭМ!$D$10+'СЕТ СН'!$G$6-'СЕТ СН'!$G$19</f>
        <v>2209.7940537099998</v>
      </c>
      <c r="K60" s="36">
        <f>SUMIFS(СВЦЭМ!$C$39:$C$782,СВЦЭМ!$A$39:$A$782,$A60,СВЦЭМ!$B$39:$B$782,K$47)+'СЕТ СН'!$G$9+СВЦЭМ!$D$10+'СЕТ СН'!$G$6-'СЕТ СН'!$G$19</f>
        <v>2188.8104796100001</v>
      </c>
      <c r="L60" s="36">
        <f>SUMIFS(СВЦЭМ!$C$39:$C$782,СВЦЭМ!$A$39:$A$782,$A60,СВЦЭМ!$B$39:$B$782,L$47)+'СЕТ СН'!$G$9+СВЦЭМ!$D$10+'СЕТ СН'!$G$6-'СЕТ СН'!$G$19</f>
        <v>2170.7877309400001</v>
      </c>
      <c r="M60" s="36">
        <f>SUMIFS(СВЦЭМ!$C$39:$C$782,СВЦЭМ!$A$39:$A$782,$A60,СВЦЭМ!$B$39:$B$782,M$47)+'СЕТ СН'!$G$9+СВЦЭМ!$D$10+'СЕТ СН'!$G$6-'СЕТ СН'!$G$19</f>
        <v>2178.3926610600001</v>
      </c>
      <c r="N60" s="36">
        <f>SUMIFS(СВЦЭМ!$C$39:$C$782,СВЦЭМ!$A$39:$A$782,$A60,СВЦЭМ!$B$39:$B$782,N$47)+'СЕТ СН'!$G$9+СВЦЭМ!$D$10+'СЕТ СН'!$G$6-'СЕТ СН'!$G$19</f>
        <v>2168.5131259499999</v>
      </c>
      <c r="O60" s="36">
        <f>SUMIFS(СВЦЭМ!$C$39:$C$782,СВЦЭМ!$A$39:$A$782,$A60,СВЦЭМ!$B$39:$B$782,O$47)+'СЕТ СН'!$G$9+СВЦЭМ!$D$10+'СЕТ СН'!$G$6-'СЕТ СН'!$G$19</f>
        <v>2195.0707189</v>
      </c>
      <c r="P60" s="36">
        <f>SUMIFS(СВЦЭМ!$C$39:$C$782,СВЦЭМ!$A$39:$A$782,$A60,СВЦЭМ!$B$39:$B$782,P$47)+'СЕТ СН'!$G$9+СВЦЭМ!$D$10+'СЕТ СН'!$G$6-'СЕТ СН'!$G$19</f>
        <v>2256.7461439799999</v>
      </c>
      <c r="Q60" s="36">
        <f>SUMIFS(СВЦЭМ!$C$39:$C$782,СВЦЭМ!$A$39:$A$782,$A60,СВЦЭМ!$B$39:$B$782,Q$47)+'СЕТ СН'!$G$9+СВЦЭМ!$D$10+'СЕТ СН'!$G$6-'СЕТ СН'!$G$19</f>
        <v>2266.8621699</v>
      </c>
      <c r="R60" s="36">
        <f>SUMIFS(СВЦЭМ!$C$39:$C$782,СВЦЭМ!$A$39:$A$782,$A60,СВЦЭМ!$B$39:$B$782,R$47)+'СЕТ СН'!$G$9+СВЦЭМ!$D$10+'СЕТ СН'!$G$6-'СЕТ СН'!$G$19</f>
        <v>2259.0462621500001</v>
      </c>
      <c r="S60" s="36">
        <f>SUMIFS(СВЦЭМ!$C$39:$C$782,СВЦЭМ!$A$39:$A$782,$A60,СВЦЭМ!$B$39:$B$782,S$47)+'СЕТ СН'!$G$9+СВЦЭМ!$D$10+'СЕТ СН'!$G$6-'СЕТ СН'!$G$19</f>
        <v>2257.5502680099999</v>
      </c>
      <c r="T60" s="36">
        <f>SUMIFS(СВЦЭМ!$C$39:$C$782,СВЦЭМ!$A$39:$A$782,$A60,СВЦЭМ!$B$39:$B$782,T$47)+'СЕТ СН'!$G$9+СВЦЭМ!$D$10+'СЕТ СН'!$G$6-'СЕТ СН'!$G$19</f>
        <v>2203.27923151</v>
      </c>
      <c r="U60" s="36">
        <f>SUMIFS(СВЦЭМ!$C$39:$C$782,СВЦЭМ!$A$39:$A$782,$A60,СВЦЭМ!$B$39:$B$782,U$47)+'СЕТ СН'!$G$9+СВЦЭМ!$D$10+'СЕТ СН'!$G$6-'СЕТ СН'!$G$19</f>
        <v>2178.7237492700001</v>
      </c>
      <c r="V60" s="36">
        <f>SUMIFS(СВЦЭМ!$C$39:$C$782,СВЦЭМ!$A$39:$A$782,$A60,СВЦЭМ!$B$39:$B$782,V$47)+'СЕТ СН'!$G$9+СВЦЭМ!$D$10+'СЕТ СН'!$G$6-'СЕТ СН'!$G$19</f>
        <v>2152.64864708</v>
      </c>
      <c r="W60" s="36">
        <f>SUMIFS(СВЦЭМ!$C$39:$C$782,СВЦЭМ!$A$39:$A$782,$A60,СВЦЭМ!$B$39:$B$782,W$47)+'СЕТ СН'!$G$9+СВЦЭМ!$D$10+'СЕТ СН'!$G$6-'СЕТ СН'!$G$19</f>
        <v>2117.09061574</v>
      </c>
      <c r="X60" s="36">
        <f>SUMIFS(СВЦЭМ!$C$39:$C$782,СВЦЭМ!$A$39:$A$782,$A60,СВЦЭМ!$B$39:$B$782,X$47)+'СЕТ СН'!$G$9+СВЦЭМ!$D$10+'СЕТ СН'!$G$6-'СЕТ СН'!$G$19</f>
        <v>2172.7820856799999</v>
      </c>
      <c r="Y60" s="36">
        <f>SUMIFS(СВЦЭМ!$C$39:$C$782,СВЦЭМ!$A$39:$A$782,$A60,СВЦЭМ!$B$39:$B$782,Y$47)+'СЕТ СН'!$G$9+СВЦЭМ!$D$10+'СЕТ СН'!$G$6-'СЕТ СН'!$G$19</f>
        <v>2223.5670448000001</v>
      </c>
    </row>
    <row r="61" spans="1:25" ht="15.75" x14ac:dyDescent="0.2">
      <c r="A61" s="35">
        <f t="shared" si="1"/>
        <v>45030</v>
      </c>
      <c r="B61" s="36">
        <f>SUMIFS(СВЦЭМ!$C$39:$C$782,СВЦЭМ!$A$39:$A$782,$A61,СВЦЭМ!$B$39:$B$782,B$47)+'СЕТ СН'!$G$9+СВЦЭМ!$D$10+'СЕТ СН'!$G$6-'СЕТ СН'!$G$19</f>
        <v>2279.0046162600001</v>
      </c>
      <c r="C61" s="36">
        <f>SUMIFS(СВЦЭМ!$C$39:$C$782,СВЦЭМ!$A$39:$A$782,$A61,СВЦЭМ!$B$39:$B$782,C$47)+'СЕТ СН'!$G$9+СВЦЭМ!$D$10+'СЕТ СН'!$G$6-'СЕТ СН'!$G$19</f>
        <v>2345.1799146499998</v>
      </c>
      <c r="D61" s="36">
        <f>SUMIFS(СВЦЭМ!$C$39:$C$782,СВЦЭМ!$A$39:$A$782,$A61,СВЦЭМ!$B$39:$B$782,D$47)+'СЕТ СН'!$G$9+СВЦЭМ!$D$10+'СЕТ СН'!$G$6-'СЕТ СН'!$G$19</f>
        <v>2339.6268929899998</v>
      </c>
      <c r="E61" s="36">
        <f>SUMIFS(СВЦЭМ!$C$39:$C$782,СВЦЭМ!$A$39:$A$782,$A61,СВЦЭМ!$B$39:$B$782,E$47)+'СЕТ СН'!$G$9+СВЦЭМ!$D$10+'СЕТ СН'!$G$6-'СЕТ СН'!$G$19</f>
        <v>2339.6429538500001</v>
      </c>
      <c r="F61" s="36">
        <f>SUMIFS(СВЦЭМ!$C$39:$C$782,СВЦЭМ!$A$39:$A$782,$A61,СВЦЭМ!$B$39:$B$782,F$47)+'СЕТ СН'!$G$9+СВЦЭМ!$D$10+'СЕТ СН'!$G$6-'СЕТ СН'!$G$19</f>
        <v>2349.2669825600001</v>
      </c>
      <c r="G61" s="36">
        <f>SUMIFS(СВЦЭМ!$C$39:$C$782,СВЦЭМ!$A$39:$A$782,$A61,СВЦЭМ!$B$39:$B$782,G$47)+'СЕТ СН'!$G$9+СВЦЭМ!$D$10+'СЕТ СН'!$G$6-'СЕТ СН'!$G$19</f>
        <v>2340.6277585899998</v>
      </c>
      <c r="H61" s="36">
        <f>SUMIFS(СВЦЭМ!$C$39:$C$782,СВЦЭМ!$A$39:$A$782,$A61,СВЦЭМ!$B$39:$B$782,H$47)+'СЕТ СН'!$G$9+СВЦЭМ!$D$10+'СЕТ СН'!$G$6-'СЕТ СН'!$G$19</f>
        <v>2306.8365587600001</v>
      </c>
      <c r="I61" s="36">
        <f>SUMIFS(СВЦЭМ!$C$39:$C$782,СВЦЭМ!$A$39:$A$782,$A61,СВЦЭМ!$B$39:$B$782,I$47)+'СЕТ СН'!$G$9+СВЦЭМ!$D$10+'СЕТ СН'!$G$6-'СЕТ СН'!$G$19</f>
        <v>2239.0205127600002</v>
      </c>
      <c r="J61" s="36">
        <f>SUMIFS(СВЦЭМ!$C$39:$C$782,СВЦЭМ!$A$39:$A$782,$A61,СВЦЭМ!$B$39:$B$782,J$47)+'СЕТ СН'!$G$9+СВЦЭМ!$D$10+'СЕТ СН'!$G$6-'СЕТ СН'!$G$19</f>
        <v>2210.75139549</v>
      </c>
      <c r="K61" s="36">
        <f>SUMIFS(СВЦЭМ!$C$39:$C$782,СВЦЭМ!$A$39:$A$782,$A61,СВЦЭМ!$B$39:$B$782,K$47)+'СЕТ СН'!$G$9+СВЦЭМ!$D$10+'СЕТ СН'!$G$6-'СЕТ СН'!$G$19</f>
        <v>2190.5463215700001</v>
      </c>
      <c r="L61" s="36">
        <f>SUMIFS(СВЦЭМ!$C$39:$C$782,СВЦЭМ!$A$39:$A$782,$A61,СВЦЭМ!$B$39:$B$782,L$47)+'СЕТ СН'!$G$9+СВЦЭМ!$D$10+'СЕТ СН'!$G$6-'СЕТ СН'!$G$19</f>
        <v>2188.80136984</v>
      </c>
      <c r="M61" s="36">
        <f>SUMIFS(СВЦЭМ!$C$39:$C$782,СВЦЭМ!$A$39:$A$782,$A61,СВЦЭМ!$B$39:$B$782,M$47)+'СЕТ СН'!$G$9+СВЦЭМ!$D$10+'СЕТ СН'!$G$6-'СЕТ СН'!$G$19</f>
        <v>2210.2388173200002</v>
      </c>
      <c r="N61" s="36">
        <f>SUMIFS(СВЦЭМ!$C$39:$C$782,СВЦЭМ!$A$39:$A$782,$A61,СВЦЭМ!$B$39:$B$782,N$47)+'СЕТ СН'!$G$9+СВЦЭМ!$D$10+'СЕТ СН'!$G$6-'СЕТ СН'!$G$19</f>
        <v>2225.1549304999999</v>
      </c>
      <c r="O61" s="36">
        <f>SUMIFS(СВЦЭМ!$C$39:$C$782,СВЦЭМ!$A$39:$A$782,$A61,СВЦЭМ!$B$39:$B$782,O$47)+'СЕТ СН'!$G$9+СВЦЭМ!$D$10+'СЕТ СН'!$G$6-'СЕТ СН'!$G$19</f>
        <v>2245.2025040899998</v>
      </c>
      <c r="P61" s="36">
        <f>SUMIFS(СВЦЭМ!$C$39:$C$782,СВЦЭМ!$A$39:$A$782,$A61,СВЦЭМ!$B$39:$B$782,P$47)+'СЕТ СН'!$G$9+СВЦЭМ!$D$10+'СЕТ СН'!$G$6-'СЕТ СН'!$G$19</f>
        <v>2235.10228323</v>
      </c>
      <c r="Q61" s="36">
        <f>SUMIFS(СВЦЭМ!$C$39:$C$782,СВЦЭМ!$A$39:$A$782,$A61,СВЦЭМ!$B$39:$B$782,Q$47)+'СЕТ СН'!$G$9+СВЦЭМ!$D$10+'СЕТ СН'!$G$6-'СЕТ СН'!$G$19</f>
        <v>2260.3811689600002</v>
      </c>
      <c r="R61" s="36">
        <f>SUMIFS(СВЦЭМ!$C$39:$C$782,СВЦЭМ!$A$39:$A$782,$A61,СВЦЭМ!$B$39:$B$782,R$47)+'СЕТ СН'!$G$9+СВЦЭМ!$D$10+'СЕТ СН'!$G$6-'СЕТ СН'!$G$19</f>
        <v>2258.2326277299999</v>
      </c>
      <c r="S61" s="36">
        <f>SUMIFS(СВЦЭМ!$C$39:$C$782,СВЦЭМ!$A$39:$A$782,$A61,СВЦЭМ!$B$39:$B$782,S$47)+'СЕТ СН'!$G$9+СВЦЭМ!$D$10+'СЕТ СН'!$G$6-'СЕТ СН'!$G$19</f>
        <v>2281.0855419099998</v>
      </c>
      <c r="T61" s="36">
        <f>SUMIFS(СВЦЭМ!$C$39:$C$782,СВЦЭМ!$A$39:$A$782,$A61,СВЦЭМ!$B$39:$B$782,T$47)+'СЕТ СН'!$G$9+СВЦЭМ!$D$10+'СЕТ СН'!$G$6-'СЕТ СН'!$G$19</f>
        <v>2251.9043797899999</v>
      </c>
      <c r="U61" s="36">
        <f>SUMIFS(СВЦЭМ!$C$39:$C$782,СВЦЭМ!$A$39:$A$782,$A61,СВЦЭМ!$B$39:$B$782,U$47)+'СЕТ СН'!$G$9+СВЦЭМ!$D$10+'СЕТ СН'!$G$6-'СЕТ СН'!$G$19</f>
        <v>2218.6688432599999</v>
      </c>
      <c r="V61" s="36">
        <f>SUMIFS(СВЦЭМ!$C$39:$C$782,СВЦЭМ!$A$39:$A$782,$A61,СВЦЭМ!$B$39:$B$782,V$47)+'СЕТ СН'!$G$9+СВЦЭМ!$D$10+'СЕТ СН'!$G$6-'СЕТ СН'!$G$19</f>
        <v>2183.4969899500002</v>
      </c>
      <c r="W61" s="36">
        <f>SUMIFS(СВЦЭМ!$C$39:$C$782,СВЦЭМ!$A$39:$A$782,$A61,СВЦЭМ!$B$39:$B$782,W$47)+'СЕТ СН'!$G$9+СВЦЭМ!$D$10+'СЕТ СН'!$G$6-'СЕТ СН'!$G$19</f>
        <v>2191.1828658499999</v>
      </c>
      <c r="X61" s="36">
        <f>SUMIFS(СВЦЭМ!$C$39:$C$782,СВЦЭМ!$A$39:$A$782,$A61,СВЦЭМ!$B$39:$B$782,X$47)+'СЕТ СН'!$G$9+СВЦЭМ!$D$10+'СЕТ СН'!$G$6-'СЕТ СН'!$G$19</f>
        <v>2224.2138452600002</v>
      </c>
      <c r="Y61" s="36">
        <f>SUMIFS(СВЦЭМ!$C$39:$C$782,СВЦЭМ!$A$39:$A$782,$A61,СВЦЭМ!$B$39:$B$782,Y$47)+'СЕТ СН'!$G$9+СВЦЭМ!$D$10+'СЕТ СН'!$G$6-'СЕТ СН'!$G$19</f>
        <v>2317.7745932799999</v>
      </c>
    </row>
    <row r="62" spans="1:25" ht="15.75" x14ac:dyDescent="0.2">
      <c r="A62" s="35">
        <f t="shared" si="1"/>
        <v>45031</v>
      </c>
      <c r="B62" s="36">
        <f>SUMIFS(СВЦЭМ!$C$39:$C$782,СВЦЭМ!$A$39:$A$782,$A62,СВЦЭМ!$B$39:$B$782,B$47)+'СЕТ СН'!$G$9+СВЦЭМ!$D$10+'СЕТ СН'!$G$6-'СЕТ СН'!$G$19</f>
        <v>2161.84723433</v>
      </c>
      <c r="C62" s="36">
        <f>SUMIFS(СВЦЭМ!$C$39:$C$782,СВЦЭМ!$A$39:$A$782,$A62,СВЦЭМ!$B$39:$B$782,C$47)+'СЕТ СН'!$G$9+СВЦЭМ!$D$10+'СЕТ СН'!$G$6-'СЕТ СН'!$G$19</f>
        <v>2200.2645036099998</v>
      </c>
      <c r="D62" s="36">
        <f>SUMIFS(СВЦЭМ!$C$39:$C$782,СВЦЭМ!$A$39:$A$782,$A62,СВЦЭМ!$B$39:$B$782,D$47)+'СЕТ СН'!$G$9+СВЦЭМ!$D$10+'СЕТ СН'!$G$6-'СЕТ СН'!$G$19</f>
        <v>2210.1927203</v>
      </c>
      <c r="E62" s="36">
        <f>SUMIFS(СВЦЭМ!$C$39:$C$782,СВЦЭМ!$A$39:$A$782,$A62,СВЦЭМ!$B$39:$B$782,E$47)+'СЕТ СН'!$G$9+СВЦЭМ!$D$10+'СЕТ СН'!$G$6-'СЕТ СН'!$G$19</f>
        <v>2215.14382871</v>
      </c>
      <c r="F62" s="36">
        <f>SUMIFS(СВЦЭМ!$C$39:$C$782,СВЦЭМ!$A$39:$A$782,$A62,СВЦЭМ!$B$39:$B$782,F$47)+'СЕТ СН'!$G$9+СВЦЭМ!$D$10+'СЕТ СН'!$G$6-'СЕТ СН'!$G$19</f>
        <v>2213.9736261500002</v>
      </c>
      <c r="G62" s="36">
        <f>SUMIFS(СВЦЭМ!$C$39:$C$782,СВЦЭМ!$A$39:$A$782,$A62,СВЦЭМ!$B$39:$B$782,G$47)+'СЕТ СН'!$G$9+СВЦЭМ!$D$10+'СЕТ СН'!$G$6-'СЕТ СН'!$G$19</f>
        <v>2211.3897636900001</v>
      </c>
      <c r="H62" s="36">
        <f>SUMIFS(СВЦЭМ!$C$39:$C$782,СВЦЭМ!$A$39:$A$782,$A62,СВЦЭМ!$B$39:$B$782,H$47)+'СЕТ СН'!$G$9+СВЦЭМ!$D$10+'СЕТ СН'!$G$6-'СЕТ СН'!$G$19</f>
        <v>2176.5615684300001</v>
      </c>
      <c r="I62" s="36">
        <f>SUMIFS(СВЦЭМ!$C$39:$C$782,СВЦЭМ!$A$39:$A$782,$A62,СВЦЭМ!$B$39:$B$782,I$47)+'СЕТ СН'!$G$9+СВЦЭМ!$D$10+'СЕТ СН'!$G$6-'СЕТ СН'!$G$19</f>
        <v>2094.4344591999998</v>
      </c>
      <c r="J62" s="36">
        <f>SUMIFS(СВЦЭМ!$C$39:$C$782,СВЦЭМ!$A$39:$A$782,$A62,СВЦЭМ!$B$39:$B$782,J$47)+'СЕТ СН'!$G$9+СВЦЭМ!$D$10+'СЕТ СН'!$G$6-'СЕТ СН'!$G$19</f>
        <v>2073.4174567099999</v>
      </c>
      <c r="K62" s="36">
        <f>SUMIFS(СВЦЭМ!$C$39:$C$782,СВЦЭМ!$A$39:$A$782,$A62,СВЦЭМ!$B$39:$B$782,K$47)+'СЕТ СН'!$G$9+СВЦЭМ!$D$10+'СЕТ СН'!$G$6-'СЕТ СН'!$G$19</f>
        <v>1964.6167894199998</v>
      </c>
      <c r="L62" s="36">
        <f>SUMIFS(СВЦЭМ!$C$39:$C$782,СВЦЭМ!$A$39:$A$782,$A62,СВЦЭМ!$B$39:$B$782,L$47)+'СЕТ СН'!$G$9+СВЦЭМ!$D$10+'СЕТ СН'!$G$6-'СЕТ СН'!$G$19</f>
        <v>1953.5454624200001</v>
      </c>
      <c r="M62" s="36">
        <f>SUMIFS(СВЦЭМ!$C$39:$C$782,СВЦЭМ!$A$39:$A$782,$A62,СВЦЭМ!$B$39:$B$782,M$47)+'СЕТ СН'!$G$9+СВЦЭМ!$D$10+'СЕТ СН'!$G$6-'СЕТ СН'!$G$19</f>
        <v>1982.1043561800002</v>
      </c>
      <c r="N62" s="36">
        <f>SUMIFS(СВЦЭМ!$C$39:$C$782,СВЦЭМ!$A$39:$A$782,$A62,СВЦЭМ!$B$39:$B$782,N$47)+'СЕТ СН'!$G$9+СВЦЭМ!$D$10+'СЕТ СН'!$G$6-'СЕТ СН'!$G$19</f>
        <v>1988.0323624600001</v>
      </c>
      <c r="O62" s="36">
        <f>SUMIFS(СВЦЭМ!$C$39:$C$782,СВЦЭМ!$A$39:$A$782,$A62,СВЦЭМ!$B$39:$B$782,O$47)+'СЕТ СН'!$G$9+СВЦЭМ!$D$10+'СЕТ СН'!$G$6-'СЕТ СН'!$G$19</f>
        <v>2025.8086706600002</v>
      </c>
      <c r="P62" s="36">
        <f>SUMIFS(СВЦЭМ!$C$39:$C$782,СВЦЭМ!$A$39:$A$782,$A62,СВЦЭМ!$B$39:$B$782,P$47)+'СЕТ СН'!$G$9+СВЦЭМ!$D$10+'СЕТ СН'!$G$6-'СЕТ СН'!$G$19</f>
        <v>2045.9847995999999</v>
      </c>
      <c r="Q62" s="36">
        <f>SUMIFS(СВЦЭМ!$C$39:$C$782,СВЦЭМ!$A$39:$A$782,$A62,СВЦЭМ!$B$39:$B$782,Q$47)+'СЕТ СН'!$G$9+СВЦЭМ!$D$10+'СЕТ СН'!$G$6-'СЕТ СН'!$G$19</f>
        <v>2055.7568702200001</v>
      </c>
      <c r="R62" s="36">
        <f>SUMIFS(СВЦЭМ!$C$39:$C$782,СВЦЭМ!$A$39:$A$782,$A62,СВЦЭМ!$B$39:$B$782,R$47)+'СЕТ СН'!$G$9+СВЦЭМ!$D$10+'СЕТ СН'!$G$6-'СЕТ СН'!$G$19</f>
        <v>2059.2273867499998</v>
      </c>
      <c r="S62" s="36">
        <f>SUMIFS(СВЦЭМ!$C$39:$C$782,СВЦЭМ!$A$39:$A$782,$A62,СВЦЭМ!$B$39:$B$782,S$47)+'СЕТ СН'!$G$9+СВЦЭМ!$D$10+'СЕТ СН'!$G$6-'СЕТ СН'!$G$19</f>
        <v>2076.9235581799999</v>
      </c>
      <c r="T62" s="36">
        <f>SUMIFS(СВЦЭМ!$C$39:$C$782,СВЦЭМ!$A$39:$A$782,$A62,СВЦЭМ!$B$39:$B$782,T$47)+'СЕТ СН'!$G$9+СВЦЭМ!$D$10+'СЕТ СН'!$G$6-'СЕТ СН'!$G$19</f>
        <v>2021.45602044</v>
      </c>
      <c r="U62" s="36">
        <f>SUMIFS(СВЦЭМ!$C$39:$C$782,СВЦЭМ!$A$39:$A$782,$A62,СВЦЭМ!$B$39:$B$782,U$47)+'СЕТ СН'!$G$9+СВЦЭМ!$D$10+'СЕТ СН'!$G$6-'СЕТ СН'!$G$19</f>
        <v>1991.5844342199998</v>
      </c>
      <c r="V62" s="36">
        <f>SUMIFS(СВЦЭМ!$C$39:$C$782,СВЦЭМ!$A$39:$A$782,$A62,СВЦЭМ!$B$39:$B$782,V$47)+'СЕТ СН'!$G$9+СВЦЭМ!$D$10+'СЕТ СН'!$G$6-'СЕТ СН'!$G$19</f>
        <v>1958.3920837699998</v>
      </c>
      <c r="W62" s="36">
        <f>SUMIFS(СВЦЭМ!$C$39:$C$782,СВЦЭМ!$A$39:$A$782,$A62,СВЦЭМ!$B$39:$B$782,W$47)+'СЕТ СН'!$G$9+СВЦЭМ!$D$10+'СЕТ СН'!$G$6-'СЕТ СН'!$G$19</f>
        <v>1968.7340719200001</v>
      </c>
      <c r="X62" s="36">
        <f>SUMIFS(СВЦЭМ!$C$39:$C$782,СВЦЭМ!$A$39:$A$782,$A62,СВЦЭМ!$B$39:$B$782,X$47)+'СЕТ СН'!$G$9+СВЦЭМ!$D$10+'СЕТ СН'!$G$6-'СЕТ СН'!$G$19</f>
        <v>2012.3694523099998</v>
      </c>
      <c r="Y62" s="36">
        <f>SUMIFS(СВЦЭМ!$C$39:$C$782,СВЦЭМ!$A$39:$A$782,$A62,СВЦЭМ!$B$39:$B$782,Y$47)+'СЕТ СН'!$G$9+СВЦЭМ!$D$10+'СЕТ СН'!$G$6-'СЕТ СН'!$G$19</f>
        <v>2072.0802417</v>
      </c>
    </row>
    <row r="63" spans="1:25" ht="15.75" x14ac:dyDescent="0.2">
      <c r="A63" s="35">
        <f t="shared" si="1"/>
        <v>45032</v>
      </c>
      <c r="B63" s="36">
        <f>SUMIFS(СВЦЭМ!$C$39:$C$782,СВЦЭМ!$A$39:$A$782,$A63,СВЦЭМ!$B$39:$B$782,B$47)+'СЕТ СН'!$G$9+СВЦЭМ!$D$10+'СЕТ СН'!$G$6-'СЕТ СН'!$G$19</f>
        <v>2207.0920639299998</v>
      </c>
      <c r="C63" s="36">
        <f>SUMIFS(СВЦЭМ!$C$39:$C$782,СВЦЭМ!$A$39:$A$782,$A63,СВЦЭМ!$B$39:$B$782,C$47)+'СЕТ СН'!$G$9+СВЦЭМ!$D$10+'СЕТ СН'!$G$6-'СЕТ СН'!$G$19</f>
        <v>2272.0343721300001</v>
      </c>
      <c r="D63" s="36">
        <f>SUMIFS(СВЦЭМ!$C$39:$C$782,СВЦЭМ!$A$39:$A$782,$A63,СВЦЭМ!$B$39:$B$782,D$47)+'СЕТ СН'!$G$9+СВЦЭМ!$D$10+'СЕТ СН'!$G$6-'СЕТ СН'!$G$19</f>
        <v>2286.5769124799999</v>
      </c>
      <c r="E63" s="36">
        <f>SUMIFS(СВЦЭМ!$C$39:$C$782,СВЦЭМ!$A$39:$A$782,$A63,СВЦЭМ!$B$39:$B$782,E$47)+'СЕТ СН'!$G$9+СВЦЭМ!$D$10+'СЕТ СН'!$G$6-'СЕТ СН'!$G$19</f>
        <v>2317.69625696</v>
      </c>
      <c r="F63" s="36">
        <f>SUMIFS(СВЦЭМ!$C$39:$C$782,СВЦЭМ!$A$39:$A$782,$A63,СВЦЭМ!$B$39:$B$782,F$47)+'СЕТ СН'!$G$9+СВЦЭМ!$D$10+'СЕТ СН'!$G$6-'СЕТ СН'!$G$19</f>
        <v>2318.2431604200001</v>
      </c>
      <c r="G63" s="36">
        <f>SUMIFS(СВЦЭМ!$C$39:$C$782,СВЦЭМ!$A$39:$A$782,$A63,СВЦЭМ!$B$39:$B$782,G$47)+'СЕТ СН'!$G$9+СВЦЭМ!$D$10+'СЕТ СН'!$G$6-'СЕТ СН'!$G$19</f>
        <v>2304.73936869</v>
      </c>
      <c r="H63" s="36">
        <f>SUMIFS(СВЦЭМ!$C$39:$C$782,СВЦЭМ!$A$39:$A$782,$A63,СВЦЭМ!$B$39:$B$782,H$47)+'СЕТ СН'!$G$9+СВЦЭМ!$D$10+'СЕТ СН'!$G$6-'СЕТ СН'!$G$19</f>
        <v>2310.9904631599998</v>
      </c>
      <c r="I63" s="36">
        <f>SUMIFS(СВЦЭМ!$C$39:$C$782,СВЦЭМ!$A$39:$A$782,$A63,СВЦЭМ!$B$39:$B$782,I$47)+'СЕТ СН'!$G$9+СВЦЭМ!$D$10+'СЕТ СН'!$G$6-'СЕТ СН'!$G$19</f>
        <v>2269.9327850899999</v>
      </c>
      <c r="J63" s="36">
        <f>SUMIFS(СВЦЭМ!$C$39:$C$782,СВЦЭМ!$A$39:$A$782,$A63,СВЦЭМ!$B$39:$B$782,J$47)+'СЕТ СН'!$G$9+СВЦЭМ!$D$10+'СЕТ СН'!$G$6-'СЕТ СН'!$G$19</f>
        <v>2213.6990707800001</v>
      </c>
      <c r="K63" s="36">
        <f>SUMIFS(СВЦЭМ!$C$39:$C$782,СВЦЭМ!$A$39:$A$782,$A63,СВЦЭМ!$B$39:$B$782,K$47)+'СЕТ СН'!$G$9+СВЦЭМ!$D$10+'СЕТ СН'!$G$6-'СЕТ СН'!$G$19</f>
        <v>2143.55244468</v>
      </c>
      <c r="L63" s="36">
        <f>SUMIFS(СВЦЭМ!$C$39:$C$782,СВЦЭМ!$A$39:$A$782,$A63,СВЦЭМ!$B$39:$B$782,L$47)+'СЕТ СН'!$G$9+СВЦЭМ!$D$10+'СЕТ СН'!$G$6-'СЕТ СН'!$G$19</f>
        <v>2118.5319188600001</v>
      </c>
      <c r="M63" s="36">
        <f>SUMIFS(СВЦЭМ!$C$39:$C$782,СВЦЭМ!$A$39:$A$782,$A63,СВЦЭМ!$B$39:$B$782,M$47)+'СЕТ СН'!$G$9+СВЦЭМ!$D$10+'СЕТ СН'!$G$6-'СЕТ СН'!$G$19</f>
        <v>2113.9035356499999</v>
      </c>
      <c r="N63" s="36">
        <f>SUMIFS(СВЦЭМ!$C$39:$C$782,СВЦЭМ!$A$39:$A$782,$A63,СВЦЭМ!$B$39:$B$782,N$47)+'СЕТ СН'!$G$9+СВЦЭМ!$D$10+'СЕТ СН'!$G$6-'СЕТ СН'!$G$19</f>
        <v>2131.19287601</v>
      </c>
      <c r="O63" s="36">
        <f>SUMIFS(СВЦЭМ!$C$39:$C$782,СВЦЭМ!$A$39:$A$782,$A63,СВЦЭМ!$B$39:$B$782,O$47)+'СЕТ СН'!$G$9+СВЦЭМ!$D$10+'СЕТ СН'!$G$6-'СЕТ СН'!$G$19</f>
        <v>2165.0921805100002</v>
      </c>
      <c r="P63" s="36">
        <f>SUMIFS(СВЦЭМ!$C$39:$C$782,СВЦЭМ!$A$39:$A$782,$A63,СВЦЭМ!$B$39:$B$782,P$47)+'СЕТ СН'!$G$9+СВЦЭМ!$D$10+'СЕТ СН'!$G$6-'СЕТ СН'!$G$19</f>
        <v>2173.8319834899999</v>
      </c>
      <c r="Q63" s="36">
        <f>SUMIFS(СВЦЭМ!$C$39:$C$782,СВЦЭМ!$A$39:$A$782,$A63,СВЦЭМ!$B$39:$B$782,Q$47)+'СЕТ СН'!$G$9+СВЦЭМ!$D$10+'СЕТ СН'!$G$6-'СЕТ СН'!$G$19</f>
        <v>2188.3983391500001</v>
      </c>
      <c r="R63" s="36">
        <f>SUMIFS(СВЦЭМ!$C$39:$C$782,СВЦЭМ!$A$39:$A$782,$A63,СВЦЭМ!$B$39:$B$782,R$47)+'СЕТ СН'!$G$9+СВЦЭМ!$D$10+'СЕТ СН'!$G$6-'СЕТ СН'!$G$19</f>
        <v>2187.8367888399998</v>
      </c>
      <c r="S63" s="36">
        <f>SUMIFS(СВЦЭМ!$C$39:$C$782,СВЦЭМ!$A$39:$A$782,$A63,СВЦЭМ!$B$39:$B$782,S$47)+'СЕТ СН'!$G$9+СВЦЭМ!$D$10+'СЕТ СН'!$G$6-'СЕТ СН'!$G$19</f>
        <v>2168.5260948199998</v>
      </c>
      <c r="T63" s="36">
        <f>SUMIFS(СВЦЭМ!$C$39:$C$782,СВЦЭМ!$A$39:$A$782,$A63,СВЦЭМ!$B$39:$B$782,T$47)+'СЕТ СН'!$G$9+СВЦЭМ!$D$10+'СЕТ СН'!$G$6-'СЕТ СН'!$G$19</f>
        <v>2137.4368859000001</v>
      </c>
      <c r="U63" s="36">
        <f>SUMIFS(СВЦЭМ!$C$39:$C$782,СВЦЭМ!$A$39:$A$782,$A63,СВЦЭМ!$B$39:$B$782,U$47)+'СЕТ СН'!$G$9+СВЦЭМ!$D$10+'СЕТ СН'!$G$6-'СЕТ СН'!$G$19</f>
        <v>2109.6948320800002</v>
      </c>
      <c r="V63" s="36">
        <f>SUMIFS(СВЦЭМ!$C$39:$C$782,СВЦЭМ!$A$39:$A$782,$A63,СВЦЭМ!$B$39:$B$782,V$47)+'СЕТ СН'!$G$9+СВЦЭМ!$D$10+'СЕТ СН'!$G$6-'СЕТ СН'!$G$19</f>
        <v>2058.7431461800002</v>
      </c>
      <c r="W63" s="36">
        <f>SUMIFS(СВЦЭМ!$C$39:$C$782,СВЦЭМ!$A$39:$A$782,$A63,СВЦЭМ!$B$39:$B$782,W$47)+'СЕТ СН'!$G$9+СВЦЭМ!$D$10+'СЕТ СН'!$G$6-'СЕТ СН'!$G$19</f>
        <v>2052.1649946900002</v>
      </c>
      <c r="X63" s="36">
        <f>SUMIFS(СВЦЭМ!$C$39:$C$782,СВЦЭМ!$A$39:$A$782,$A63,СВЦЭМ!$B$39:$B$782,X$47)+'СЕТ СН'!$G$9+СВЦЭМ!$D$10+'СЕТ СН'!$G$6-'СЕТ СН'!$G$19</f>
        <v>2098.22176838</v>
      </c>
      <c r="Y63" s="36">
        <f>SUMIFS(СВЦЭМ!$C$39:$C$782,СВЦЭМ!$A$39:$A$782,$A63,СВЦЭМ!$B$39:$B$782,Y$47)+'СЕТ СН'!$G$9+СВЦЭМ!$D$10+'СЕТ СН'!$G$6-'СЕТ СН'!$G$19</f>
        <v>2169.8978705300001</v>
      </c>
    </row>
    <row r="64" spans="1:25" ht="15.75" x14ac:dyDescent="0.2">
      <c r="A64" s="35">
        <f t="shared" si="1"/>
        <v>45033</v>
      </c>
      <c r="B64" s="36">
        <f>SUMIFS(СВЦЭМ!$C$39:$C$782,СВЦЭМ!$A$39:$A$782,$A64,СВЦЭМ!$B$39:$B$782,B$47)+'СЕТ СН'!$G$9+СВЦЭМ!$D$10+'СЕТ СН'!$G$6-'СЕТ СН'!$G$19</f>
        <v>2301.2037623299998</v>
      </c>
      <c r="C64" s="36">
        <f>SUMIFS(СВЦЭМ!$C$39:$C$782,СВЦЭМ!$A$39:$A$782,$A64,СВЦЭМ!$B$39:$B$782,C$47)+'СЕТ СН'!$G$9+СВЦЭМ!$D$10+'СЕТ СН'!$G$6-'СЕТ СН'!$G$19</f>
        <v>2364.5709723999998</v>
      </c>
      <c r="D64" s="36">
        <f>SUMIFS(СВЦЭМ!$C$39:$C$782,СВЦЭМ!$A$39:$A$782,$A64,СВЦЭМ!$B$39:$B$782,D$47)+'СЕТ СН'!$G$9+СВЦЭМ!$D$10+'СЕТ СН'!$G$6-'СЕТ СН'!$G$19</f>
        <v>2380.5550859999998</v>
      </c>
      <c r="E64" s="36">
        <f>SUMIFS(СВЦЭМ!$C$39:$C$782,СВЦЭМ!$A$39:$A$782,$A64,СВЦЭМ!$B$39:$B$782,E$47)+'СЕТ СН'!$G$9+СВЦЭМ!$D$10+'СЕТ СН'!$G$6-'СЕТ СН'!$G$19</f>
        <v>2390.0331745799999</v>
      </c>
      <c r="F64" s="36">
        <f>SUMIFS(СВЦЭМ!$C$39:$C$782,СВЦЭМ!$A$39:$A$782,$A64,СВЦЭМ!$B$39:$B$782,F$47)+'СЕТ СН'!$G$9+СВЦЭМ!$D$10+'СЕТ СН'!$G$6-'СЕТ СН'!$G$19</f>
        <v>2393.7325456899998</v>
      </c>
      <c r="G64" s="36">
        <f>SUMIFS(СВЦЭМ!$C$39:$C$782,СВЦЭМ!$A$39:$A$782,$A64,СВЦЭМ!$B$39:$B$782,G$47)+'СЕТ СН'!$G$9+СВЦЭМ!$D$10+'СЕТ СН'!$G$6-'СЕТ СН'!$G$19</f>
        <v>2372.7737024100002</v>
      </c>
      <c r="H64" s="36">
        <f>SUMIFS(СВЦЭМ!$C$39:$C$782,СВЦЭМ!$A$39:$A$782,$A64,СВЦЭМ!$B$39:$B$782,H$47)+'СЕТ СН'!$G$9+СВЦЭМ!$D$10+'СЕТ СН'!$G$6-'СЕТ СН'!$G$19</f>
        <v>2383.3849177900001</v>
      </c>
      <c r="I64" s="36">
        <f>SUMIFS(СВЦЭМ!$C$39:$C$782,СВЦЭМ!$A$39:$A$782,$A64,СВЦЭМ!$B$39:$B$782,I$47)+'СЕТ СН'!$G$9+СВЦЭМ!$D$10+'СЕТ СН'!$G$6-'СЕТ СН'!$G$19</f>
        <v>2150.28318528</v>
      </c>
      <c r="J64" s="36">
        <f>SUMIFS(СВЦЭМ!$C$39:$C$782,СВЦЭМ!$A$39:$A$782,$A64,СВЦЭМ!$B$39:$B$782,J$47)+'СЕТ СН'!$G$9+СВЦЭМ!$D$10+'СЕТ СН'!$G$6-'СЕТ СН'!$G$19</f>
        <v>2093.2706921700001</v>
      </c>
      <c r="K64" s="36">
        <f>SUMIFS(СВЦЭМ!$C$39:$C$782,СВЦЭМ!$A$39:$A$782,$A64,СВЦЭМ!$B$39:$B$782,K$47)+'СЕТ СН'!$G$9+СВЦЭМ!$D$10+'СЕТ СН'!$G$6-'СЕТ СН'!$G$19</f>
        <v>2053.90967254</v>
      </c>
      <c r="L64" s="36">
        <f>SUMIFS(СВЦЭМ!$C$39:$C$782,СВЦЭМ!$A$39:$A$782,$A64,СВЦЭМ!$B$39:$B$782,L$47)+'СЕТ СН'!$G$9+СВЦЭМ!$D$10+'СЕТ СН'!$G$6-'СЕТ СН'!$G$19</f>
        <v>2091.7490249399998</v>
      </c>
      <c r="M64" s="36">
        <f>SUMIFS(СВЦЭМ!$C$39:$C$782,СВЦЭМ!$A$39:$A$782,$A64,СВЦЭМ!$B$39:$B$782,M$47)+'СЕТ СН'!$G$9+СВЦЭМ!$D$10+'СЕТ СН'!$G$6-'СЕТ СН'!$G$19</f>
        <v>2125.03167115</v>
      </c>
      <c r="N64" s="36">
        <f>SUMIFS(СВЦЭМ!$C$39:$C$782,СВЦЭМ!$A$39:$A$782,$A64,СВЦЭМ!$B$39:$B$782,N$47)+'СЕТ СН'!$G$9+СВЦЭМ!$D$10+'СЕТ СН'!$G$6-'СЕТ СН'!$G$19</f>
        <v>2176.9643142099999</v>
      </c>
      <c r="O64" s="36">
        <f>SUMIFS(СВЦЭМ!$C$39:$C$782,СВЦЭМ!$A$39:$A$782,$A64,СВЦЭМ!$B$39:$B$782,O$47)+'СЕТ СН'!$G$9+СВЦЭМ!$D$10+'СЕТ СН'!$G$6-'СЕТ СН'!$G$19</f>
        <v>2207.6000502400002</v>
      </c>
      <c r="P64" s="36">
        <f>SUMIFS(СВЦЭМ!$C$39:$C$782,СВЦЭМ!$A$39:$A$782,$A64,СВЦЭМ!$B$39:$B$782,P$47)+'СЕТ СН'!$G$9+СВЦЭМ!$D$10+'СЕТ СН'!$G$6-'СЕТ СН'!$G$19</f>
        <v>2220.8646816800001</v>
      </c>
      <c r="Q64" s="36">
        <f>SUMIFS(СВЦЭМ!$C$39:$C$782,СВЦЭМ!$A$39:$A$782,$A64,СВЦЭМ!$B$39:$B$782,Q$47)+'СЕТ СН'!$G$9+СВЦЭМ!$D$10+'СЕТ СН'!$G$6-'СЕТ СН'!$G$19</f>
        <v>2230.3110207300001</v>
      </c>
      <c r="R64" s="36">
        <f>SUMIFS(СВЦЭМ!$C$39:$C$782,СВЦЭМ!$A$39:$A$782,$A64,СВЦЭМ!$B$39:$B$782,R$47)+'СЕТ СН'!$G$9+СВЦЭМ!$D$10+'СЕТ СН'!$G$6-'СЕТ СН'!$G$19</f>
        <v>2245.26646949</v>
      </c>
      <c r="S64" s="36">
        <f>SUMIFS(СВЦЭМ!$C$39:$C$782,СВЦЭМ!$A$39:$A$782,$A64,СВЦЭМ!$B$39:$B$782,S$47)+'СЕТ СН'!$G$9+СВЦЭМ!$D$10+'СЕТ СН'!$G$6-'СЕТ СН'!$G$19</f>
        <v>2201.1025203700001</v>
      </c>
      <c r="T64" s="36">
        <f>SUMIFS(СВЦЭМ!$C$39:$C$782,СВЦЭМ!$A$39:$A$782,$A64,СВЦЭМ!$B$39:$B$782,T$47)+'СЕТ СН'!$G$9+СВЦЭМ!$D$10+'СЕТ СН'!$G$6-'СЕТ СН'!$G$19</f>
        <v>2177.24922036</v>
      </c>
      <c r="U64" s="36">
        <f>SUMIFS(СВЦЭМ!$C$39:$C$782,СВЦЭМ!$A$39:$A$782,$A64,СВЦЭМ!$B$39:$B$782,U$47)+'СЕТ СН'!$G$9+СВЦЭМ!$D$10+'СЕТ СН'!$G$6-'СЕТ СН'!$G$19</f>
        <v>2149.6487015500002</v>
      </c>
      <c r="V64" s="36">
        <f>SUMIFS(СВЦЭМ!$C$39:$C$782,СВЦЭМ!$A$39:$A$782,$A64,СВЦЭМ!$B$39:$B$782,V$47)+'СЕТ СН'!$G$9+СВЦЭМ!$D$10+'СЕТ СН'!$G$6-'СЕТ СН'!$G$19</f>
        <v>2113.7711857200002</v>
      </c>
      <c r="W64" s="36">
        <f>SUMIFS(СВЦЭМ!$C$39:$C$782,СВЦЭМ!$A$39:$A$782,$A64,СВЦЭМ!$B$39:$B$782,W$47)+'СЕТ СН'!$G$9+СВЦЭМ!$D$10+'СЕТ СН'!$G$6-'СЕТ СН'!$G$19</f>
        <v>2108.8593347800002</v>
      </c>
      <c r="X64" s="36">
        <f>SUMIFS(СВЦЭМ!$C$39:$C$782,СВЦЭМ!$A$39:$A$782,$A64,СВЦЭМ!$B$39:$B$782,X$47)+'СЕТ СН'!$G$9+СВЦЭМ!$D$10+'СЕТ СН'!$G$6-'СЕТ СН'!$G$19</f>
        <v>2163.1192754099998</v>
      </c>
      <c r="Y64" s="36">
        <f>SUMIFS(СВЦЭМ!$C$39:$C$782,СВЦЭМ!$A$39:$A$782,$A64,СВЦЭМ!$B$39:$B$782,Y$47)+'СЕТ СН'!$G$9+СВЦЭМ!$D$10+'СЕТ СН'!$G$6-'СЕТ СН'!$G$19</f>
        <v>2217.44288676</v>
      </c>
    </row>
    <row r="65" spans="1:27" ht="15.75" x14ac:dyDescent="0.2">
      <c r="A65" s="35">
        <f t="shared" si="1"/>
        <v>45034</v>
      </c>
      <c r="B65" s="36">
        <f>SUMIFS(СВЦЭМ!$C$39:$C$782,СВЦЭМ!$A$39:$A$782,$A65,СВЦЭМ!$B$39:$B$782,B$47)+'СЕТ СН'!$G$9+СВЦЭМ!$D$10+'СЕТ СН'!$G$6-'СЕТ СН'!$G$19</f>
        <v>2256.6246058699999</v>
      </c>
      <c r="C65" s="36">
        <f>SUMIFS(СВЦЭМ!$C$39:$C$782,СВЦЭМ!$A$39:$A$782,$A65,СВЦЭМ!$B$39:$B$782,C$47)+'СЕТ СН'!$G$9+СВЦЭМ!$D$10+'СЕТ СН'!$G$6-'СЕТ СН'!$G$19</f>
        <v>2319.8783743399999</v>
      </c>
      <c r="D65" s="36">
        <f>SUMIFS(СВЦЭМ!$C$39:$C$782,СВЦЭМ!$A$39:$A$782,$A65,СВЦЭМ!$B$39:$B$782,D$47)+'СЕТ СН'!$G$9+СВЦЭМ!$D$10+'СЕТ СН'!$G$6-'СЕТ СН'!$G$19</f>
        <v>2350.1040878600002</v>
      </c>
      <c r="E65" s="36">
        <f>SUMIFS(СВЦЭМ!$C$39:$C$782,СВЦЭМ!$A$39:$A$782,$A65,СВЦЭМ!$B$39:$B$782,E$47)+'СЕТ СН'!$G$9+СВЦЭМ!$D$10+'СЕТ СН'!$G$6-'СЕТ СН'!$G$19</f>
        <v>2347.11110573</v>
      </c>
      <c r="F65" s="36">
        <f>SUMIFS(СВЦЭМ!$C$39:$C$782,СВЦЭМ!$A$39:$A$782,$A65,СВЦЭМ!$B$39:$B$782,F$47)+'СЕТ СН'!$G$9+СВЦЭМ!$D$10+'СЕТ СН'!$G$6-'СЕТ СН'!$G$19</f>
        <v>2351.6753167400002</v>
      </c>
      <c r="G65" s="36">
        <f>SUMIFS(СВЦЭМ!$C$39:$C$782,СВЦЭМ!$A$39:$A$782,$A65,СВЦЭМ!$B$39:$B$782,G$47)+'СЕТ СН'!$G$9+СВЦЭМ!$D$10+'СЕТ СН'!$G$6-'СЕТ СН'!$G$19</f>
        <v>2331.85112798</v>
      </c>
      <c r="H65" s="36">
        <f>SUMIFS(СВЦЭМ!$C$39:$C$782,СВЦЭМ!$A$39:$A$782,$A65,СВЦЭМ!$B$39:$B$782,H$47)+'СЕТ СН'!$G$9+СВЦЭМ!$D$10+'СЕТ СН'!$G$6-'СЕТ СН'!$G$19</f>
        <v>2269.7993298400002</v>
      </c>
      <c r="I65" s="36">
        <f>SUMIFS(СВЦЭМ!$C$39:$C$782,СВЦЭМ!$A$39:$A$782,$A65,СВЦЭМ!$B$39:$B$782,I$47)+'СЕТ СН'!$G$9+СВЦЭМ!$D$10+'СЕТ СН'!$G$6-'СЕТ СН'!$G$19</f>
        <v>2189.9118931500002</v>
      </c>
      <c r="J65" s="36">
        <f>SUMIFS(СВЦЭМ!$C$39:$C$782,СВЦЭМ!$A$39:$A$782,$A65,СВЦЭМ!$B$39:$B$782,J$47)+'СЕТ СН'!$G$9+СВЦЭМ!$D$10+'СЕТ СН'!$G$6-'СЕТ СН'!$G$19</f>
        <v>2163.1492715899999</v>
      </c>
      <c r="K65" s="36">
        <f>SUMIFS(СВЦЭМ!$C$39:$C$782,СВЦЭМ!$A$39:$A$782,$A65,СВЦЭМ!$B$39:$B$782,K$47)+'СЕТ СН'!$G$9+СВЦЭМ!$D$10+'СЕТ СН'!$G$6-'СЕТ СН'!$G$19</f>
        <v>2123.65855212</v>
      </c>
      <c r="L65" s="36">
        <f>SUMIFS(СВЦЭМ!$C$39:$C$782,СВЦЭМ!$A$39:$A$782,$A65,СВЦЭМ!$B$39:$B$782,L$47)+'СЕТ СН'!$G$9+СВЦЭМ!$D$10+'СЕТ СН'!$G$6-'СЕТ СН'!$G$19</f>
        <v>2115.6350444599998</v>
      </c>
      <c r="M65" s="36">
        <f>SUMIFS(СВЦЭМ!$C$39:$C$782,СВЦЭМ!$A$39:$A$782,$A65,СВЦЭМ!$B$39:$B$782,M$47)+'СЕТ СН'!$G$9+СВЦЭМ!$D$10+'СЕТ СН'!$G$6-'СЕТ СН'!$G$19</f>
        <v>2122.3459052100002</v>
      </c>
      <c r="N65" s="36">
        <f>SUMIFS(СВЦЭМ!$C$39:$C$782,СВЦЭМ!$A$39:$A$782,$A65,СВЦЭМ!$B$39:$B$782,N$47)+'СЕТ СН'!$G$9+СВЦЭМ!$D$10+'СЕТ СН'!$G$6-'СЕТ СН'!$G$19</f>
        <v>2130.0135562999999</v>
      </c>
      <c r="O65" s="36">
        <f>SUMIFS(СВЦЭМ!$C$39:$C$782,СВЦЭМ!$A$39:$A$782,$A65,СВЦЭМ!$B$39:$B$782,O$47)+'СЕТ СН'!$G$9+СВЦЭМ!$D$10+'СЕТ СН'!$G$6-'СЕТ СН'!$G$19</f>
        <v>2145.51298619</v>
      </c>
      <c r="P65" s="36">
        <f>SUMIFS(СВЦЭМ!$C$39:$C$782,СВЦЭМ!$A$39:$A$782,$A65,СВЦЭМ!$B$39:$B$782,P$47)+'СЕТ СН'!$G$9+СВЦЭМ!$D$10+'СЕТ СН'!$G$6-'СЕТ СН'!$G$19</f>
        <v>2161.3513748</v>
      </c>
      <c r="Q65" s="36">
        <f>SUMIFS(СВЦЭМ!$C$39:$C$782,СВЦЭМ!$A$39:$A$782,$A65,СВЦЭМ!$B$39:$B$782,Q$47)+'СЕТ СН'!$G$9+СВЦЭМ!$D$10+'СЕТ СН'!$G$6-'СЕТ СН'!$G$19</f>
        <v>2171.9092148599998</v>
      </c>
      <c r="R65" s="36">
        <f>SUMIFS(СВЦЭМ!$C$39:$C$782,СВЦЭМ!$A$39:$A$782,$A65,СВЦЭМ!$B$39:$B$782,R$47)+'СЕТ СН'!$G$9+СВЦЭМ!$D$10+'СЕТ СН'!$G$6-'СЕТ СН'!$G$19</f>
        <v>2183.7146287099999</v>
      </c>
      <c r="S65" s="36">
        <f>SUMIFS(СВЦЭМ!$C$39:$C$782,СВЦЭМ!$A$39:$A$782,$A65,СВЦЭМ!$B$39:$B$782,S$47)+'СЕТ СН'!$G$9+СВЦЭМ!$D$10+'СЕТ СН'!$G$6-'СЕТ СН'!$G$19</f>
        <v>2153.8199904399999</v>
      </c>
      <c r="T65" s="36">
        <f>SUMIFS(СВЦЭМ!$C$39:$C$782,СВЦЭМ!$A$39:$A$782,$A65,СВЦЭМ!$B$39:$B$782,T$47)+'СЕТ СН'!$G$9+СВЦЭМ!$D$10+'СЕТ СН'!$G$6-'СЕТ СН'!$G$19</f>
        <v>2128.0583519900001</v>
      </c>
      <c r="U65" s="36">
        <f>SUMIFS(СВЦЭМ!$C$39:$C$782,СВЦЭМ!$A$39:$A$782,$A65,СВЦЭМ!$B$39:$B$782,U$47)+'СЕТ СН'!$G$9+СВЦЭМ!$D$10+'СЕТ СН'!$G$6-'СЕТ СН'!$G$19</f>
        <v>2109.1159973899998</v>
      </c>
      <c r="V65" s="36">
        <f>SUMIFS(СВЦЭМ!$C$39:$C$782,СВЦЭМ!$A$39:$A$782,$A65,СВЦЭМ!$B$39:$B$782,V$47)+'СЕТ СН'!$G$9+СВЦЭМ!$D$10+'СЕТ СН'!$G$6-'СЕТ СН'!$G$19</f>
        <v>2071.7141757099998</v>
      </c>
      <c r="W65" s="36">
        <f>SUMIFS(СВЦЭМ!$C$39:$C$782,СВЦЭМ!$A$39:$A$782,$A65,СВЦЭМ!$B$39:$B$782,W$47)+'СЕТ СН'!$G$9+СВЦЭМ!$D$10+'СЕТ СН'!$G$6-'СЕТ СН'!$G$19</f>
        <v>2062.7206416399999</v>
      </c>
      <c r="X65" s="36">
        <f>SUMIFS(СВЦЭМ!$C$39:$C$782,СВЦЭМ!$A$39:$A$782,$A65,СВЦЭМ!$B$39:$B$782,X$47)+'СЕТ СН'!$G$9+СВЦЭМ!$D$10+'СЕТ СН'!$G$6-'СЕТ СН'!$G$19</f>
        <v>2106.10461162</v>
      </c>
      <c r="Y65" s="36">
        <f>SUMIFS(СВЦЭМ!$C$39:$C$782,СВЦЭМ!$A$39:$A$782,$A65,СВЦЭМ!$B$39:$B$782,Y$47)+'СЕТ СН'!$G$9+СВЦЭМ!$D$10+'СЕТ СН'!$G$6-'СЕТ СН'!$G$19</f>
        <v>2169.2805472499999</v>
      </c>
    </row>
    <row r="66" spans="1:27" ht="15.75" x14ac:dyDescent="0.2">
      <c r="A66" s="35">
        <f t="shared" si="1"/>
        <v>45035</v>
      </c>
      <c r="B66" s="36">
        <f>SUMIFS(СВЦЭМ!$C$39:$C$782,СВЦЭМ!$A$39:$A$782,$A66,СВЦЭМ!$B$39:$B$782,B$47)+'СЕТ СН'!$G$9+СВЦЭМ!$D$10+'СЕТ СН'!$G$6-'СЕТ СН'!$G$19</f>
        <v>2166.9844864299998</v>
      </c>
      <c r="C66" s="36">
        <f>SUMIFS(СВЦЭМ!$C$39:$C$782,СВЦЭМ!$A$39:$A$782,$A66,СВЦЭМ!$B$39:$B$782,C$47)+'СЕТ СН'!$G$9+СВЦЭМ!$D$10+'СЕТ СН'!$G$6-'СЕТ СН'!$G$19</f>
        <v>2218.12056721</v>
      </c>
      <c r="D66" s="36">
        <f>SUMIFS(СВЦЭМ!$C$39:$C$782,СВЦЭМ!$A$39:$A$782,$A66,СВЦЭМ!$B$39:$B$782,D$47)+'СЕТ СН'!$G$9+СВЦЭМ!$D$10+'СЕТ СН'!$G$6-'СЕТ СН'!$G$19</f>
        <v>2287.23124938</v>
      </c>
      <c r="E66" s="36">
        <f>SUMIFS(СВЦЭМ!$C$39:$C$782,СВЦЭМ!$A$39:$A$782,$A66,СВЦЭМ!$B$39:$B$782,E$47)+'СЕТ СН'!$G$9+СВЦЭМ!$D$10+'СЕТ СН'!$G$6-'СЕТ СН'!$G$19</f>
        <v>2330.8911042999998</v>
      </c>
      <c r="F66" s="36">
        <f>SUMIFS(СВЦЭМ!$C$39:$C$782,СВЦЭМ!$A$39:$A$782,$A66,СВЦЭМ!$B$39:$B$782,F$47)+'СЕТ СН'!$G$9+СВЦЭМ!$D$10+'СЕТ СН'!$G$6-'СЕТ СН'!$G$19</f>
        <v>2343.5444268000001</v>
      </c>
      <c r="G66" s="36">
        <f>SUMIFS(СВЦЭМ!$C$39:$C$782,СВЦЭМ!$A$39:$A$782,$A66,СВЦЭМ!$B$39:$B$782,G$47)+'СЕТ СН'!$G$9+СВЦЭМ!$D$10+'СЕТ СН'!$G$6-'СЕТ СН'!$G$19</f>
        <v>2303.3996572199999</v>
      </c>
      <c r="H66" s="36">
        <f>SUMIFS(СВЦЭМ!$C$39:$C$782,СВЦЭМ!$A$39:$A$782,$A66,СВЦЭМ!$B$39:$B$782,H$47)+'СЕТ СН'!$G$9+СВЦЭМ!$D$10+'СЕТ СН'!$G$6-'СЕТ СН'!$G$19</f>
        <v>2233.6001423299999</v>
      </c>
      <c r="I66" s="36">
        <f>SUMIFS(СВЦЭМ!$C$39:$C$782,СВЦЭМ!$A$39:$A$782,$A66,СВЦЭМ!$B$39:$B$782,I$47)+'СЕТ СН'!$G$9+СВЦЭМ!$D$10+'СЕТ СН'!$G$6-'СЕТ СН'!$G$19</f>
        <v>2155.6034591799998</v>
      </c>
      <c r="J66" s="36">
        <f>SUMIFS(СВЦЭМ!$C$39:$C$782,СВЦЭМ!$A$39:$A$782,$A66,СВЦЭМ!$B$39:$B$782,J$47)+'СЕТ СН'!$G$9+СВЦЭМ!$D$10+'СЕТ СН'!$G$6-'СЕТ СН'!$G$19</f>
        <v>2126.7616089499998</v>
      </c>
      <c r="K66" s="36">
        <f>SUMIFS(СВЦЭМ!$C$39:$C$782,СВЦЭМ!$A$39:$A$782,$A66,СВЦЭМ!$B$39:$B$782,K$47)+'СЕТ СН'!$G$9+СВЦЭМ!$D$10+'СЕТ СН'!$G$6-'СЕТ СН'!$G$19</f>
        <v>2102.44424789</v>
      </c>
      <c r="L66" s="36">
        <f>SUMIFS(СВЦЭМ!$C$39:$C$782,СВЦЭМ!$A$39:$A$782,$A66,СВЦЭМ!$B$39:$B$782,L$47)+'СЕТ СН'!$G$9+СВЦЭМ!$D$10+'СЕТ СН'!$G$6-'СЕТ СН'!$G$19</f>
        <v>2094.2785493000001</v>
      </c>
      <c r="M66" s="36">
        <f>SUMIFS(СВЦЭМ!$C$39:$C$782,СВЦЭМ!$A$39:$A$782,$A66,СВЦЭМ!$B$39:$B$782,M$47)+'СЕТ СН'!$G$9+СВЦЭМ!$D$10+'СЕТ СН'!$G$6-'СЕТ СН'!$G$19</f>
        <v>2123.4121827399999</v>
      </c>
      <c r="N66" s="36">
        <f>SUMIFS(СВЦЭМ!$C$39:$C$782,СВЦЭМ!$A$39:$A$782,$A66,СВЦЭМ!$B$39:$B$782,N$47)+'СЕТ СН'!$G$9+СВЦЭМ!$D$10+'СЕТ СН'!$G$6-'СЕТ СН'!$G$19</f>
        <v>2142.0675147699999</v>
      </c>
      <c r="O66" s="36">
        <f>SUMIFS(СВЦЭМ!$C$39:$C$782,СВЦЭМ!$A$39:$A$782,$A66,СВЦЭМ!$B$39:$B$782,O$47)+'СЕТ СН'!$G$9+СВЦЭМ!$D$10+'СЕТ СН'!$G$6-'СЕТ СН'!$G$19</f>
        <v>2170.41064276</v>
      </c>
      <c r="P66" s="36">
        <f>SUMIFS(СВЦЭМ!$C$39:$C$782,СВЦЭМ!$A$39:$A$782,$A66,СВЦЭМ!$B$39:$B$782,P$47)+'СЕТ СН'!$G$9+СВЦЭМ!$D$10+'СЕТ СН'!$G$6-'СЕТ СН'!$G$19</f>
        <v>2183.0355619000002</v>
      </c>
      <c r="Q66" s="36">
        <f>SUMIFS(СВЦЭМ!$C$39:$C$782,СВЦЭМ!$A$39:$A$782,$A66,СВЦЭМ!$B$39:$B$782,Q$47)+'СЕТ СН'!$G$9+СВЦЭМ!$D$10+'СЕТ СН'!$G$6-'СЕТ СН'!$G$19</f>
        <v>2195.7425666300001</v>
      </c>
      <c r="R66" s="36">
        <f>SUMIFS(СВЦЭМ!$C$39:$C$782,СВЦЭМ!$A$39:$A$782,$A66,СВЦЭМ!$B$39:$B$782,R$47)+'СЕТ СН'!$G$9+СВЦЭМ!$D$10+'СЕТ СН'!$G$6-'СЕТ СН'!$G$19</f>
        <v>2189.2838746399998</v>
      </c>
      <c r="S66" s="36">
        <f>SUMIFS(СВЦЭМ!$C$39:$C$782,СВЦЭМ!$A$39:$A$782,$A66,СВЦЭМ!$B$39:$B$782,S$47)+'СЕТ СН'!$G$9+СВЦЭМ!$D$10+'СЕТ СН'!$G$6-'СЕТ СН'!$G$19</f>
        <v>2138.6263079599998</v>
      </c>
      <c r="T66" s="36">
        <f>SUMIFS(СВЦЭМ!$C$39:$C$782,СВЦЭМ!$A$39:$A$782,$A66,СВЦЭМ!$B$39:$B$782,T$47)+'СЕТ СН'!$G$9+СВЦЭМ!$D$10+'СЕТ СН'!$G$6-'СЕТ СН'!$G$19</f>
        <v>2088.3391810899998</v>
      </c>
      <c r="U66" s="36">
        <f>SUMIFS(СВЦЭМ!$C$39:$C$782,СВЦЭМ!$A$39:$A$782,$A66,СВЦЭМ!$B$39:$B$782,U$47)+'СЕТ СН'!$G$9+СВЦЭМ!$D$10+'СЕТ СН'!$G$6-'СЕТ СН'!$G$19</f>
        <v>2098.7407170000001</v>
      </c>
      <c r="V66" s="36">
        <f>SUMIFS(СВЦЭМ!$C$39:$C$782,СВЦЭМ!$A$39:$A$782,$A66,СВЦЭМ!$B$39:$B$782,V$47)+'СЕТ СН'!$G$9+СВЦЭМ!$D$10+'СЕТ СН'!$G$6-'СЕТ СН'!$G$19</f>
        <v>2048.7439925600002</v>
      </c>
      <c r="W66" s="36">
        <f>SUMIFS(СВЦЭМ!$C$39:$C$782,СВЦЭМ!$A$39:$A$782,$A66,СВЦЭМ!$B$39:$B$782,W$47)+'СЕТ СН'!$G$9+СВЦЭМ!$D$10+'СЕТ СН'!$G$6-'СЕТ СН'!$G$19</f>
        <v>2036.0135405299998</v>
      </c>
      <c r="X66" s="36">
        <f>SUMIFS(СВЦЭМ!$C$39:$C$782,СВЦЭМ!$A$39:$A$782,$A66,СВЦЭМ!$B$39:$B$782,X$47)+'СЕТ СН'!$G$9+СВЦЭМ!$D$10+'СЕТ СН'!$G$6-'СЕТ СН'!$G$19</f>
        <v>2084.3360428299998</v>
      </c>
      <c r="Y66" s="36">
        <f>SUMIFS(СВЦЭМ!$C$39:$C$782,СВЦЭМ!$A$39:$A$782,$A66,СВЦЭМ!$B$39:$B$782,Y$47)+'СЕТ СН'!$G$9+СВЦЭМ!$D$10+'СЕТ СН'!$G$6-'СЕТ СН'!$G$19</f>
        <v>2174.8116768300001</v>
      </c>
    </row>
    <row r="67" spans="1:27" ht="15.75" x14ac:dyDescent="0.2">
      <c r="A67" s="35">
        <f t="shared" si="1"/>
        <v>45036</v>
      </c>
      <c r="B67" s="36">
        <f>SUMIFS(СВЦЭМ!$C$39:$C$782,СВЦЭМ!$A$39:$A$782,$A67,СВЦЭМ!$B$39:$B$782,B$47)+'СЕТ СН'!$G$9+СВЦЭМ!$D$10+'СЕТ СН'!$G$6-'СЕТ СН'!$G$19</f>
        <v>2158.8117643999999</v>
      </c>
      <c r="C67" s="36">
        <f>SUMIFS(СВЦЭМ!$C$39:$C$782,СВЦЭМ!$A$39:$A$782,$A67,СВЦЭМ!$B$39:$B$782,C$47)+'СЕТ СН'!$G$9+СВЦЭМ!$D$10+'СЕТ СН'!$G$6-'СЕТ СН'!$G$19</f>
        <v>2254.80687915</v>
      </c>
      <c r="D67" s="36">
        <f>SUMIFS(СВЦЭМ!$C$39:$C$782,СВЦЭМ!$A$39:$A$782,$A67,СВЦЭМ!$B$39:$B$782,D$47)+'СЕТ СН'!$G$9+СВЦЭМ!$D$10+'СЕТ СН'!$G$6-'СЕТ СН'!$G$19</f>
        <v>2286.8365589800001</v>
      </c>
      <c r="E67" s="36">
        <f>SUMIFS(СВЦЭМ!$C$39:$C$782,СВЦЭМ!$A$39:$A$782,$A67,СВЦЭМ!$B$39:$B$782,E$47)+'СЕТ СН'!$G$9+СВЦЭМ!$D$10+'СЕТ СН'!$G$6-'СЕТ СН'!$G$19</f>
        <v>2283.3167074200001</v>
      </c>
      <c r="F67" s="36">
        <f>SUMIFS(СВЦЭМ!$C$39:$C$782,СВЦЭМ!$A$39:$A$782,$A67,СВЦЭМ!$B$39:$B$782,F$47)+'СЕТ СН'!$G$9+СВЦЭМ!$D$10+'СЕТ СН'!$G$6-'СЕТ СН'!$G$19</f>
        <v>2283.75914715</v>
      </c>
      <c r="G67" s="36">
        <f>SUMIFS(СВЦЭМ!$C$39:$C$782,СВЦЭМ!$A$39:$A$782,$A67,СВЦЭМ!$B$39:$B$782,G$47)+'СЕТ СН'!$G$9+СВЦЭМ!$D$10+'СЕТ СН'!$G$6-'СЕТ СН'!$G$19</f>
        <v>2263.6544317100002</v>
      </c>
      <c r="H67" s="36">
        <f>SUMIFS(СВЦЭМ!$C$39:$C$782,СВЦЭМ!$A$39:$A$782,$A67,СВЦЭМ!$B$39:$B$782,H$47)+'СЕТ СН'!$G$9+СВЦЭМ!$D$10+'СЕТ СН'!$G$6-'СЕТ СН'!$G$19</f>
        <v>2160.8144456300001</v>
      </c>
      <c r="I67" s="36">
        <f>SUMIFS(СВЦЭМ!$C$39:$C$782,СВЦЭМ!$A$39:$A$782,$A67,СВЦЭМ!$B$39:$B$782,I$47)+'СЕТ СН'!$G$9+СВЦЭМ!$D$10+'СЕТ СН'!$G$6-'СЕТ СН'!$G$19</f>
        <v>2137.3004784700001</v>
      </c>
      <c r="J67" s="36">
        <f>SUMIFS(СВЦЭМ!$C$39:$C$782,СВЦЭМ!$A$39:$A$782,$A67,СВЦЭМ!$B$39:$B$782,J$47)+'СЕТ СН'!$G$9+СВЦЭМ!$D$10+'СЕТ СН'!$G$6-'СЕТ СН'!$G$19</f>
        <v>2097.2759809600002</v>
      </c>
      <c r="K67" s="36">
        <f>SUMIFS(СВЦЭМ!$C$39:$C$782,СВЦЭМ!$A$39:$A$782,$A67,СВЦЭМ!$B$39:$B$782,K$47)+'СЕТ СН'!$G$9+СВЦЭМ!$D$10+'СЕТ СН'!$G$6-'СЕТ СН'!$G$19</f>
        <v>2031.8236860500001</v>
      </c>
      <c r="L67" s="36">
        <f>SUMIFS(СВЦЭМ!$C$39:$C$782,СВЦЭМ!$A$39:$A$782,$A67,СВЦЭМ!$B$39:$B$782,L$47)+'СЕТ СН'!$G$9+СВЦЭМ!$D$10+'СЕТ СН'!$G$6-'СЕТ СН'!$G$19</f>
        <v>2019.2879562399999</v>
      </c>
      <c r="M67" s="36">
        <f>SUMIFS(СВЦЭМ!$C$39:$C$782,СВЦЭМ!$A$39:$A$782,$A67,СВЦЭМ!$B$39:$B$782,M$47)+'СЕТ СН'!$G$9+СВЦЭМ!$D$10+'СЕТ СН'!$G$6-'СЕТ СН'!$G$19</f>
        <v>2001.1589791299998</v>
      </c>
      <c r="N67" s="36">
        <f>SUMIFS(СВЦЭМ!$C$39:$C$782,СВЦЭМ!$A$39:$A$782,$A67,СВЦЭМ!$B$39:$B$782,N$47)+'СЕТ СН'!$G$9+СВЦЭМ!$D$10+'СЕТ СН'!$G$6-'СЕТ СН'!$G$19</f>
        <v>2021.0928884999998</v>
      </c>
      <c r="O67" s="36">
        <f>SUMIFS(СВЦЭМ!$C$39:$C$782,СВЦЭМ!$A$39:$A$782,$A67,СВЦЭМ!$B$39:$B$782,O$47)+'СЕТ СН'!$G$9+СВЦЭМ!$D$10+'СЕТ СН'!$G$6-'СЕТ СН'!$G$19</f>
        <v>2044.5990567399999</v>
      </c>
      <c r="P67" s="36">
        <f>SUMIFS(СВЦЭМ!$C$39:$C$782,СВЦЭМ!$A$39:$A$782,$A67,СВЦЭМ!$B$39:$B$782,P$47)+'СЕТ СН'!$G$9+СВЦЭМ!$D$10+'СЕТ СН'!$G$6-'СЕТ СН'!$G$19</f>
        <v>2059.6971894899998</v>
      </c>
      <c r="Q67" s="36">
        <f>SUMIFS(СВЦЭМ!$C$39:$C$782,СВЦЭМ!$A$39:$A$782,$A67,СВЦЭМ!$B$39:$B$782,Q$47)+'СЕТ СН'!$G$9+СВЦЭМ!$D$10+'СЕТ СН'!$G$6-'СЕТ СН'!$G$19</f>
        <v>2078.0964435599999</v>
      </c>
      <c r="R67" s="36">
        <f>SUMIFS(СВЦЭМ!$C$39:$C$782,СВЦЭМ!$A$39:$A$782,$A67,СВЦЭМ!$B$39:$B$782,R$47)+'СЕТ СН'!$G$9+СВЦЭМ!$D$10+'СЕТ СН'!$G$6-'СЕТ СН'!$G$19</f>
        <v>2085.10894306</v>
      </c>
      <c r="S67" s="36">
        <f>SUMIFS(СВЦЭМ!$C$39:$C$782,СВЦЭМ!$A$39:$A$782,$A67,СВЦЭМ!$B$39:$B$782,S$47)+'СЕТ СН'!$G$9+СВЦЭМ!$D$10+'СЕТ СН'!$G$6-'СЕТ СН'!$G$19</f>
        <v>2066.7016541600001</v>
      </c>
      <c r="T67" s="36">
        <f>SUMIFS(СВЦЭМ!$C$39:$C$782,СВЦЭМ!$A$39:$A$782,$A67,СВЦЭМ!$B$39:$B$782,T$47)+'СЕТ СН'!$G$9+СВЦЭМ!$D$10+'СЕТ СН'!$G$6-'СЕТ СН'!$G$19</f>
        <v>2042.5432847699999</v>
      </c>
      <c r="U67" s="36">
        <f>SUMIFS(СВЦЭМ!$C$39:$C$782,СВЦЭМ!$A$39:$A$782,$A67,СВЦЭМ!$B$39:$B$782,U$47)+'СЕТ СН'!$G$9+СВЦЭМ!$D$10+'СЕТ СН'!$G$6-'СЕТ СН'!$G$19</f>
        <v>2037.0458416199999</v>
      </c>
      <c r="V67" s="36">
        <f>SUMIFS(СВЦЭМ!$C$39:$C$782,СВЦЭМ!$A$39:$A$782,$A67,СВЦЭМ!$B$39:$B$782,V$47)+'СЕТ СН'!$G$9+СВЦЭМ!$D$10+'СЕТ СН'!$G$6-'СЕТ СН'!$G$19</f>
        <v>2004.4627114099999</v>
      </c>
      <c r="W67" s="36">
        <f>SUMIFS(СВЦЭМ!$C$39:$C$782,СВЦЭМ!$A$39:$A$782,$A67,СВЦЭМ!$B$39:$B$782,W$47)+'СЕТ СН'!$G$9+СВЦЭМ!$D$10+'СЕТ СН'!$G$6-'СЕТ СН'!$G$19</f>
        <v>1997.3446165599998</v>
      </c>
      <c r="X67" s="36">
        <f>SUMIFS(СВЦЭМ!$C$39:$C$782,СВЦЭМ!$A$39:$A$782,$A67,СВЦЭМ!$B$39:$B$782,X$47)+'СЕТ СН'!$G$9+СВЦЭМ!$D$10+'СЕТ СН'!$G$6-'СЕТ СН'!$G$19</f>
        <v>2045.20413882</v>
      </c>
      <c r="Y67" s="36">
        <f>SUMIFS(СВЦЭМ!$C$39:$C$782,СВЦЭМ!$A$39:$A$782,$A67,СВЦЭМ!$B$39:$B$782,Y$47)+'СЕТ СН'!$G$9+СВЦЭМ!$D$10+'СЕТ СН'!$G$6-'СЕТ СН'!$G$19</f>
        <v>2115.2192477200001</v>
      </c>
    </row>
    <row r="68" spans="1:27" ht="15.75" x14ac:dyDescent="0.2">
      <c r="A68" s="35">
        <f t="shared" si="1"/>
        <v>45037</v>
      </c>
      <c r="B68" s="36">
        <f>SUMIFS(СВЦЭМ!$C$39:$C$782,СВЦЭМ!$A$39:$A$782,$A68,СВЦЭМ!$B$39:$B$782,B$47)+'СЕТ СН'!$G$9+СВЦЭМ!$D$10+'СЕТ СН'!$G$6-'СЕТ СН'!$G$19</f>
        <v>2205.6972971700002</v>
      </c>
      <c r="C68" s="36">
        <f>SUMIFS(СВЦЭМ!$C$39:$C$782,СВЦЭМ!$A$39:$A$782,$A68,СВЦЭМ!$B$39:$B$782,C$47)+'СЕТ СН'!$G$9+СВЦЭМ!$D$10+'СЕТ СН'!$G$6-'СЕТ СН'!$G$19</f>
        <v>2271.1245642700001</v>
      </c>
      <c r="D68" s="36">
        <f>SUMIFS(СВЦЭМ!$C$39:$C$782,СВЦЭМ!$A$39:$A$782,$A68,СВЦЭМ!$B$39:$B$782,D$47)+'СЕТ СН'!$G$9+СВЦЭМ!$D$10+'СЕТ СН'!$G$6-'СЕТ СН'!$G$19</f>
        <v>2292.6263847099999</v>
      </c>
      <c r="E68" s="36">
        <f>SUMIFS(СВЦЭМ!$C$39:$C$782,СВЦЭМ!$A$39:$A$782,$A68,СВЦЭМ!$B$39:$B$782,E$47)+'СЕТ СН'!$G$9+СВЦЭМ!$D$10+'СЕТ СН'!$G$6-'СЕТ СН'!$G$19</f>
        <v>2306.8680503599999</v>
      </c>
      <c r="F68" s="36">
        <f>SUMIFS(СВЦЭМ!$C$39:$C$782,СВЦЭМ!$A$39:$A$782,$A68,СВЦЭМ!$B$39:$B$782,F$47)+'СЕТ СН'!$G$9+СВЦЭМ!$D$10+'СЕТ СН'!$G$6-'СЕТ СН'!$G$19</f>
        <v>2316.94134545</v>
      </c>
      <c r="G68" s="36">
        <f>SUMIFS(СВЦЭМ!$C$39:$C$782,СВЦЭМ!$A$39:$A$782,$A68,СВЦЭМ!$B$39:$B$782,G$47)+'СЕТ СН'!$G$9+СВЦЭМ!$D$10+'СЕТ СН'!$G$6-'СЕТ СН'!$G$19</f>
        <v>2298.33600596</v>
      </c>
      <c r="H68" s="36">
        <f>SUMIFS(СВЦЭМ!$C$39:$C$782,СВЦЭМ!$A$39:$A$782,$A68,СВЦЭМ!$B$39:$B$782,H$47)+'СЕТ СН'!$G$9+СВЦЭМ!$D$10+'СЕТ СН'!$G$6-'СЕТ СН'!$G$19</f>
        <v>2248.98612994</v>
      </c>
      <c r="I68" s="36">
        <f>SUMIFS(СВЦЭМ!$C$39:$C$782,СВЦЭМ!$A$39:$A$782,$A68,СВЦЭМ!$B$39:$B$782,I$47)+'СЕТ СН'!$G$9+СВЦЭМ!$D$10+'СЕТ СН'!$G$6-'СЕТ СН'!$G$19</f>
        <v>2142.3605223999998</v>
      </c>
      <c r="J68" s="36">
        <f>SUMIFS(СВЦЭМ!$C$39:$C$782,СВЦЭМ!$A$39:$A$782,$A68,СВЦЭМ!$B$39:$B$782,J$47)+'СЕТ СН'!$G$9+СВЦЭМ!$D$10+'СЕТ СН'!$G$6-'СЕТ СН'!$G$19</f>
        <v>2139.23500165</v>
      </c>
      <c r="K68" s="36">
        <f>SUMIFS(СВЦЭМ!$C$39:$C$782,СВЦЭМ!$A$39:$A$782,$A68,СВЦЭМ!$B$39:$B$782,K$47)+'СЕТ СН'!$G$9+СВЦЭМ!$D$10+'СЕТ СН'!$G$6-'СЕТ СН'!$G$19</f>
        <v>2117.6437771599999</v>
      </c>
      <c r="L68" s="36">
        <f>SUMIFS(СВЦЭМ!$C$39:$C$782,СВЦЭМ!$A$39:$A$782,$A68,СВЦЭМ!$B$39:$B$782,L$47)+'СЕТ СН'!$G$9+СВЦЭМ!$D$10+'СЕТ СН'!$G$6-'СЕТ СН'!$G$19</f>
        <v>2078.9200927900001</v>
      </c>
      <c r="M68" s="36">
        <f>SUMIFS(СВЦЭМ!$C$39:$C$782,СВЦЭМ!$A$39:$A$782,$A68,СВЦЭМ!$B$39:$B$782,M$47)+'СЕТ СН'!$G$9+СВЦЭМ!$D$10+'СЕТ СН'!$G$6-'СЕТ СН'!$G$19</f>
        <v>2103.74492207</v>
      </c>
      <c r="N68" s="36">
        <f>SUMIFS(СВЦЭМ!$C$39:$C$782,СВЦЭМ!$A$39:$A$782,$A68,СВЦЭМ!$B$39:$B$782,N$47)+'СЕТ СН'!$G$9+СВЦЭМ!$D$10+'СЕТ СН'!$G$6-'СЕТ СН'!$G$19</f>
        <v>2124.0800504499998</v>
      </c>
      <c r="O68" s="36">
        <f>SUMIFS(СВЦЭМ!$C$39:$C$782,СВЦЭМ!$A$39:$A$782,$A68,СВЦЭМ!$B$39:$B$782,O$47)+'СЕТ СН'!$G$9+СВЦЭМ!$D$10+'СЕТ СН'!$G$6-'СЕТ СН'!$G$19</f>
        <v>2135.4206039199998</v>
      </c>
      <c r="P68" s="36">
        <f>SUMIFS(СВЦЭМ!$C$39:$C$782,СВЦЭМ!$A$39:$A$782,$A68,СВЦЭМ!$B$39:$B$782,P$47)+'СЕТ СН'!$G$9+СВЦЭМ!$D$10+'СЕТ СН'!$G$6-'СЕТ СН'!$G$19</f>
        <v>2149.54714771</v>
      </c>
      <c r="Q68" s="36">
        <f>SUMIFS(СВЦЭМ!$C$39:$C$782,СВЦЭМ!$A$39:$A$782,$A68,СВЦЭМ!$B$39:$B$782,Q$47)+'СЕТ СН'!$G$9+СВЦЭМ!$D$10+'СЕТ СН'!$G$6-'СЕТ СН'!$G$19</f>
        <v>2156.9900147200001</v>
      </c>
      <c r="R68" s="36">
        <f>SUMIFS(СВЦЭМ!$C$39:$C$782,СВЦЭМ!$A$39:$A$782,$A68,СВЦЭМ!$B$39:$B$782,R$47)+'СЕТ СН'!$G$9+СВЦЭМ!$D$10+'СЕТ СН'!$G$6-'СЕТ СН'!$G$19</f>
        <v>2151.6397989100001</v>
      </c>
      <c r="S68" s="36">
        <f>SUMIFS(СВЦЭМ!$C$39:$C$782,СВЦЭМ!$A$39:$A$782,$A68,СВЦЭМ!$B$39:$B$782,S$47)+'СЕТ СН'!$G$9+СВЦЭМ!$D$10+'СЕТ СН'!$G$6-'СЕТ СН'!$G$19</f>
        <v>2130.5338401200001</v>
      </c>
      <c r="T68" s="36">
        <f>SUMIFS(СВЦЭМ!$C$39:$C$782,СВЦЭМ!$A$39:$A$782,$A68,СВЦЭМ!$B$39:$B$782,T$47)+'СЕТ СН'!$G$9+СВЦЭМ!$D$10+'СЕТ СН'!$G$6-'СЕТ СН'!$G$19</f>
        <v>2118.9208990100001</v>
      </c>
      <c r="U68" s="36">
        <f>SUMIFS(СВЦЭМ!$C$39:$C$782,СВЦЭМ!$A$39:$A$782,$A68,СВЦЭМ!$B$39:$B$782,U$47)+'СЕТ СН'!$G$9+СВЦЭМ!$D$10+'СЕТ СН'!$G$6-'СЕТ СН'!$G$19</f>
        <v>2098.8751540799999</v>
      </c>
      <c r="V68" s="36">
        <f>SUMIFS(СВЦЭМ!$C$39:$C$782,СВЦЭМ!$A$39:$A$782,$A68,СВЦЭМ!$B$39:$B$782,V$47)+'СЕТ СН'!$G$9+СВЦЭМ!$D$10+'СЕТ СН'!$G$6-'СЕТ СН'!$G$19</f>
        <v>2054.2044632100001</v>
      </c>
      <c r="W68" s="36">
        <f>SUMIFS(СВЦЭМ!$C$39:$C$782,СВЦЭМ!$A$39:$A$782,$A68,СВЦЭМ!$B$39:$B$782,W$47)+'СЕТ СН'!$G$9+СВЦЭМ!$D$10+'СЕТ СН'!$G$6-'СЕТ СН'!$G$19</f>
        <v>2051.0509667800002</v>
      </c>
      <c r="X68" s="36">
        <f>SUMIFS(СВЦЭМ!$C$39:$C$782,СВЦЭМ!$A$39:$A$782,$A68,СВЦЭМ!$B$39:$B$782,X$47)+'СЕТ СН'!$G$9+СВЦЭМ!$D$10+'СЕТ СН'!$G$6-'СЕТ СН'!$G$19</f>
        <v>2108.6155101700001</v>
      </c>
      <c r="Y68" s="36">
        <f>SUMIFS(СВЦЭМ!$C$39:$C$782,СВЦЭМ!$A$39:$A$782,$A68,СВЦЭМ!$B$39:$B$782,Y$47)+'СЕТ СН'!$G$9+СВЦЭМ!$D$10+'СЕТ СН'!$G$6-'СЕТ СН'!$G$19</f>
        <v>2166.85649887</v>
      </c>
    </row>
    <row r="69" spans="1:27" ht="15.75" x14ac:dyDescent="0.2">
      <c r="A69" s="35">
        <f t="shared" si="1"/>
        <v>45038</v>
      </c>
      <c r="B69" s="36">
        <f>SUMIFS(СВЦЭМ!$C$39:$C$782,СВЦЭМ!$A$39:$A$782,$A69,СВЦЭМ!$B$39:$B$782,B$47)+'СЕТ СН'!$G$9+СВЦЭМ!$D$10+'СЕТ СН'!$G$6-'СЕТ СН'!$G$19</f>
        <v>2114.2507250600001</v>
      </c>
      <c r="C69" s="36">
        <f>SUMIFS(СВЦЭМ!$C$39:$C$782,СВЦЭМ!$A$39:$A$782,$A69,СВЦЭМ!$B$39:$B$782,C$47)+'СЕТ СН'!$G$9+СВЦЭМ!$D$10+'СЕТ СН'!$G$6-'СЕТ СН'!$G$19</f>
        <v>2176.2995327099998</v>
      </c>
      <c r="D69" s="36">
        <f>SUMIFS(СВЦЭМ!$C$39:$C$782,СВЦЭМ!$A$39:$A$782,$A69,СВЦЭМ!$B$39:$B$782,D$47)+'СЕТ СН'!$G$9+СВЦЭМ!$D$10+'СЕТ СН'!$G$6-'СЕТ СН'!$G$19</f>
        <v>2216.7490749399999</v>
      </c>
      <c r="E69" s="36">
        <f>SUMIFS(СВЦЭМ!$C$39:$C$782,СВЦЭМ!$A$39:$A$782,$A69,СВЦЭМ!$B$39:$B$782,E$47)+'СЕТ СН'!$G$9+СВЦЭМ!$D$10+'СЕТ СН'!$G$6-'СЕТ СН'!$G$19</f>
        <v>2220.7145189899998</v>
      </c>
      <c r="F69" s="36">
        <f>SUMIFS(СВЦЭМ!$C$39:$C$782,СВЦЭМ!$A$39:$A$782,$A69,СВЦЭМ!$B$39:$B$782,F$47)+'СЕТ СН'!$G$9+СВЦЭМ!$D$10+'СЕТ СН'!$G$6-'СЕТ СН'!$G$19</f>
        <v>2227.97045665</v>
      </c>
      <c r="G69" s="36">
        <f>SUMIFS(СВЦЭМ!$C$39:$C$782,СВЦЭМ!$A$39:$A$782,$A69,СВЦЭМ!$B$39:$B$782,G$47)+'СЕТ СН'!$G$9+СВЦЭМ!$D$10+'СЕТ СН'!$G$6-'СЕТ СН'!$G$19</f>
        <v>2222.0399435200002</v>
      </c>
      <c r="H69" s="36">
        <f>SUMIFS(СВЦЭМ!$C$39:$C$782,СВЦЭМ!$A$39:$A$782,$A69,СВЦЭМ!$B$39:$B$782,H$47)+'СЕТ СН'!$G$9+СВЦЭМ!$D$10+'СЕТ СН'!$G$6-'СЕТ СН'!$G$19</f>
        <v>2193.77343647</v>
      </c>
      <c r="I69" s="36">
        <f>SUMIFS(СВЦЭМ!$C$39:$C$782,СВЦЭМ!$A$39:$A$782,$A69,СВЦЭМ!$B$39:$B$782,I$47)+'СЕТ СН'!$G$9+СВЦЭМ!$D$10+'СЕТ СН'!$G$6-'СЕТ СН'!$G$19</f>
        <v>2129.89801158</v>
      </c>
      <c r="J69" s="36">
        <f>SUMIFS(СВЦЭМ!$C$39:$C$782,СВЦЭМ!$A$39:$A$782,$A69,СВЦЭМ!$B$39:$B$782,J$47)+'СЕТ СН'!$G$9+СВЦЭМ!$D$10+'СЕТ СН'!$G$6-'СЕТ СН'!$G$19</f>
        <v>2067.5425378899999</v>
      </c>
      <c r="K69" s="36">
        <f>SUMIFS(СВЦЭМ!$C$39:$C$782,СВЦЭМ!$A$39:$A$782,$A69,СВЦЭМ!$B$39:$B$782,K$47)+'СЕТ СН'!$G$9+СВЦЭМ!$D$10+'СЕТ СН'!$G$6-'СЕТ СН'!$G$19</f>
        <v>2013.6217611699999</v>
      </c>
      <c r="L69" s="36">
        <f>SUMIFS(СВЦЭМ!$C$39:$C$782,СВЦЭМ!$A$39:$A$782,$A69,СВЦЭМ!$B$39:$B$782,L$47)+'СЕТ СН'!$G$9+СВЦЭМ!$D$10+'СЕТ СН'!$G$6-'СЕТ СН'!$G$19</f>
        <v>2000.75681188</v>
      </c>
      <c r="M69" s="36">
        <f>SUMIFS(СВЦЭМ!$C$39:$C$782,СВЦЭМ!$A$39:$A$782,$A69,СВЦЭМ!$B$39:$B$782,M$47)+'СЕТ СН'!$G$9+СВЦЭМ!$D$10+'СЕТ СН'!$G$6-'СЕТ СН'!$G$19</f>
        <v>2013.18862928</v>
      </c>
      <c r="N69" s="36">
        <f>SUMIFS(СВЦЭМ!$C$39:$C$782,СВЦЭМ!$A$39:$A$782,$A69,СВЦЭМ!$B$39:$B$782,N$47)+'СЕТ СН'!$G$9+СВЦЭМ!$D$10+'СЕТ СН'!$G$6-'СЕТ СН'!$G$19</f>
        <v>2027.8025406400002</v>
      </c>
      <c r="O69" s="36">
        <f>SUMIFS(СВЦЭМ!$C$39:$C$782,СВЦЭМ!$A$39:$A$782,$A69,СВЦЭМ!$B$39:$B$782,O$47)+'СЕТ СН'!$G$9+СВЦЭМ!$D$10+'СЕТ СН'!$G$6-'СЕТ СН'!$G$19</f>
        <v>2037.6536659600001</v>
      </c>
      <c r="P69" s="36">
        <f>SUMIFS(СВЦЭМ!$C$39:$C$782,СВЦЭМ!$A$39:$A$782,$A69,СВЦЭМ!$B$39:$B$782,P$47)+'СЕТ СН'!$G$9+СВЦЭМ!$D$10+'СЕТ СН'!$G$6-'СЕТ СН'!$G$19</f>
        <v>2054.0398633099999</v>
      </c>
      <c r="Q69" s="36">
        <f>SUMIFS(СВЦЭМ!$C$39:$C$782,СВЦЭМ!$A$39:$A$782,$A69,СВЦЭМ!$B$39:$B$782,Q$47)+'СЕТ СН'!$G$9+СВЦЭМ!$D$10+'СЕТ СН'!$G$6-'СЕТ СН'!$G$19</f>
        <v>2064.1208486300002</v>
      </c>
      <c r="R69" s="36">
        <f>SUMIFS(СВЦЭМ!$C$39:$C$782,СВЦЭМ!$A$39:$A$782,$A69,СВЦЭМ!$B$39:$B$782,R$47)+'СЕТ СН'!$G$9+СВЦЭМ!$D$10+'СЕТ СН'!$G$6-'СЕТ СН'!$G$19</f>
        <v>2069.2990491300002</v>
      </c>
      <c r="S69" s="36">
        <f>SUMIFS(СВЦЭМ!$C$39:$C$782,СВЦЭМ!$A$39:$A$782,$A69,СВЦЭМ!$B$39:$B$782,S$47)+'СЕТ СН'!$G$9+СВЦЭМ!$D$10+'СЕТ СН'!$G$6-'СЕТ СН'!$G$19</f>
        <v>2046.5280575299998</v>
      </c>
      <c r="T69" s="36">
        <f>SUMIFS(СВЦЭМ!$C$39:$C$782,СВЦЭМ!$A$39:$A$782,$A69,СВЦЭМ!$B$39:$B$782,T$47)+'СЕТ СН'!$G$9+СВЦЭМ!$D$10+'СЕТ СН'!$G$6-'СЕТ СН'!$G$19</f>
        <v>2009.6577263600002</v>
      </c>
      <c r="U69" s="36">
        <f>SUMIFS(СВЦЭМ!$C$39:$C$782,СВЦЭМ!$A$39:$A$782,$A69,СВЦЭМ!$B$39:$B$782,U$47)+'СЕТ СН'!$G$9+СВЦЭМ!$D$10+'СЕТ СН'!$G$6-'СЕТ СН'!$G$19</f>
        <v>2007.3078448599999</v>
      </c>
      <c r="V69" s="36">
        <f>SUMIFS(СВЦЭМ!$C$39:$C$782,СВЦЭМ!$A$39:$A$782,$A69,СВЦЭМ!$B$39:$B$782,V$47)+'СЕТ СН'!$G$9+СВЦЭМ!$D$10+'СЕТ СН'!$G$6-'СЕТ СН'!$G$19</f>
        <v>1963.3278816900001</v>
      </c>
      <c r="W69" s="36">
        <f>SUMIFS(СВЦЭМ!$C$39:$C$782,СВЦЭМ!$A$39:$A$782,$A69,СВЦЭМ!$B$39:$B$782,W$47)+'СЕТ СН'!$G$9+СВЦЭМ!$D$10+'СЕТ СН'!$G$6-'СЕТ СН'!$G$19</f>
        <v>1964.3727085699998</v>
      </c>
      <c r="X69" s="36">
        <f>SUMIFS(СВЦЭМ!$C$39:$C$782,СВЦЭМ!$A$39:$A$782,$A69,СВЦЭМ!$B$39:$B$782,X$47)+'СЕТ СН'!$G$9+СВЦЭМ!$D$10+'СЕТ СН'!$G$6-'СЕТ СН'!$G$19</f>
        <v>1999.27893894</v>
      </c>
      <c r="Y69" s="36">
        <f>SUMIFS(СВЦЭМ!$C$39:$C$782,СВЦЭМ!$A$39:$A$782,$A69,СВЦЭМ!$B$39:$B$782,Y$47)+'СЕТ СН'!$G$9+СВЦЭМ!$D$10+'СЕТ СН'!$G$6-'СЕТ СН'!$G$19</f>
        <v>2061.2792246099998</v>
      </c>
    </row>
    <row r="70" spans="1:27" ht="15.75" x14ac:dyDescent="0.2">
      <c r="A70" s="35">
        <f t="shared" si="1"/>
        <v>45039</v>
      </c>
      <c r="B70" s="36">
        <f>SUMIFS(СВЦЭМ!$C$39:$C$782,СВЦЭМ!$A$39:$A$782,$A70,СВЦЭМ!$B$39:$B$782,B$47)+'СЕТ СН'!$G$9+СВЦЭМ!$D$10+'СЕТ СН'!$G$6-'СЕТ СН'!$G$19</f>
        <v>2136.6309168299999</v>
      </c>
      <c r="C70" s="36">
        <f>SUMIFS(СВЦЭМ!$C$39:$C$782,СВЦЭМ!$A$39:$A$782,$A70,СВЦЭМ!$B$39:$B$782,C$47)+'СЕТ СН'!$G$9+СВЦЭМ!$D$10+'СЕТ СН'!$G$6-'СЕТ СН'!$G$19</f>
        <v>2157.3847574400002</v>
      </c>
      <c r="D70" s="36">
        <f>SUMIFS(СВЦЭМ!$C$39:$C$782,СВЦЭМ!$A$39:$A$782,$A70,СВЦЭМ!$B$39:$B$782,D$47)+'СЕТ СН'!$G$9+СВЦЭМ!$D$10+'СЕТ СН'!$G$6-'СЕТ СН'!$G$19</f>
        <v>2160.41502932</v>
      </c>
      <c r="E70" s="36">
        <f>SUMIFS(СВЦЭМ!$C$39:$C$782,СВЦЭМ!$A$39:$A$782,$A70,СВЦЭМ!$B$39:$B$782,E$47)+'СЕТ СН'!$G$9+СВЦЭМ!$D$10+'СЕТ СН'!$G$6-'СЕТ СН'!$G$19</f>
        <v>2215.8862257400001</v>
      </c>
      <c r="F70" s="36">
        <f>SUMIFS(СВЦЭМ!$C$39:$C$782,СВЦЭМ!$A$39:$A$782,$A70,СВЦЭМ!$B$39:$B$782,F$47)+'СЕТ СН'!$G$9+СВЦЭМ!$D$10+'СЕТ СН'!$G$6-'СЕТ СН'!$G$19</f>
        <v>2213.66539478</v>
      </c>
      <c r="G70" s="36">
        <f>SUMIFS(СВЦЭМ!$C$39:$C$782,СВЦЭМ!$A$39:$A$782,$A70,СВЦЭМ!$B$39:$B$782,G$47)+'СЕТ СН'!$G$9+СВЦЭМ!$D$10+'СЕТ СН'!$G$6-'СЕТ СН'!$G$19</f>
        <v>2156.1293214399998</v>
      </c>
      <c r="H70" s="36">
        <f>SUMIFS(СВЦЭМ!$C$39:$C$782,СВЦЭМ!$A$39:$A$782,$A70,СВЦЭМ!$B$39:$B$782,H$47)+'СЕТ СН'!$G$9+СВЦЭМ!$D$10+'СЕТ СН'!$G$6-'СЕТ СН'!$G$19</f>
        <v>2167.6521290699998</v>
      </c>
      <c r="I70" s="36">
        <f>SUMIFS(СВЦЭМ!$C$39:$C$782,СВЦЭМ!$A$39:$A$782,$A70,СВЦЭМ!$B$39:$B$782,I$47)+'СЕТ СН'!$G$9+СВЦЭМ!$D$10+'СЕТ СН'!$G$6-'СЕТ СН'!$G$19</f>
        <v>2142.5055619199998</v>
      </c>
      <c r="J70" s="36">
        <f>SUMIFS(СВЦЭМ!$C$39:$C$782,СВЦЭМ!$A$39:$A$782,$A70,СВЦЭМ!$B$39:$B$782,J$47)+'СЕТ СН'!$G$9+СВЦЭМ!$D$10+'СЕТ СН'!$G$6-'СЕТ СН'!$G$19</f>
        <v>2103.57771667</v>
      </c>
      <c r="K70" s="36">
        <f>SUMIFS(СВЦЭМ!$C$39:$C$782,СВЦЭМ!$A$39:$A$782,$A70,СВЦЭМ!$B$39:$B$782,K$47)+'СЕТ СН'!$G$9+СВЦЭМ!$D$10+'СЕТ СН'!$G$6-'СЕТ СН'!$G$19</f>
        <v>2046.8732512199999</v>
      </c>
      <c r="L70" s="36">
        <f>SUMIFS(СВЦЭМ!$C$39:$C$782,СВЦЭМ!$A$39:$A$782,$A70,СВЦЭМ!$B$39:$B$782,L$47)+'СЕТ СН'!$G$9+СВЦЭМ!$D$10+'СЕТ СН'!$G$6-'СЕТ СН'!$G$19</f>
        <v>2021.14370912</v>
      </c>
      <c r="M70" s="36">
        <f>SUMIFS(СВЦЭМ!$C$39:$C$782,СВЦЭМ!$A$39:$A$782,$A70,СВЦЭМ!$B$39:$B$782,M$47)+'СЕТ СН'!$G$9+СВЦЭМ!$D$10+'СЕТ СН'!$G$6-'СЕТ СН'!$G$19</f>
        <v>2019.4109350700001</v>
      </c>
      <c r="N70" s="36">
        <f>SUMIFS(СВЦЭМ!$C$39:$C$782,СВЦЭМ!$A$39:$A$782,$A70,СВЦЭМ!$B$39:$B$782,N$47)+'СЕТ СН'!$G$9+СВЦЭМ!$D$10+'СЕТ СН'!$G$6-'СЕТ СН'!$G$19</f>
        <v>2030.0948270200001</v>
      </c>
      <c r="O70" s="36">
        <f>SUMIFS(СВЦЭМ!$C$39:$C$782,СВЦЭМ!$A$39:$A$782,$A70,СВЦЭМ!$B$39:$B$782,O$47)+'СЕТ СН'!$G$9+СВЦЭМ!$D$10+'СЕТ СН'!$G$6-'СЕТ СН'!$G$19</f>
        <v>2057.42563685</v>
      </c>
      <c r="P70" s="36">
        <f>SUMIFS(СВЦЭМ!$C$39:$C$782,СВЦЭМ!$A$39:$A$782,$A70,СВЦЭМ!$B$39:$B$782,P$47)+'СЕТ СН'!$G$9+СВЦЭМ!$D$10+'СЕТ СН'!$G$6-'СЕТ СН'!$G$19</f>
        <v>2069.55365828</v>
      </c>
      <c r="Q70" s="36">
        <f>SUMIFS(СВЦЭМ!$C$39:$C$782,СВЦЭМ!$A$39:$A$782,$A70,СВЦЭМ!$B$39:$B$782,Q$47)+'СЕТ СН'!$G$9+СВЦЭМ!$D$10+'СЕТ СН'!$G$6-'СЕТ СН'!$G$19</f>
        <v>2077.12541526</v>
      </c>
      <c r="R70" s="36">
        <f>SUMIFS(СВЦЭМ!$C$39:$C$782,СВЦЭМ!$A$39:$A$782,$A70,СВЦЭМ!$B$39:$B$782,R$47)+'СЕТ СН'!$G$9+СВЦЭМ!$D$10+'СЕТ СН'!$G$6-'СЕТ СН'!$G$19</f>
        <v>2070.5163919500001</v>
      </c>
      <c r="S70" s="36">
        <f>SUMIFS(СВЦЭМ!$C$39:$C$782,СВЦЭМ!$A$39:$A$782,$A70,СВЦЭМ!$B$39:$B$782,S$47)+'СЕТ СН'!$G$9+СВЦЭМ!$D$10+'СЕТ СН'!$G$6-'СЕТ СН'!$G$19</f>
        <v>2051.7448304</v>
      </c>
      <c r="T70" s="36">
        <f>SUMIFS(СВЦЭМ!$C$39:$C$782,СВЦЭМ!$A$39:$A$782,$A70,СВЦЭМ!$B$39:$B$782,T$47)+'СЕТ СН'!$G$9+СВЦЭМ!$D$10+'СЕТ СН'!$G$6-'СЕТ СН'!$G$19</f>
        <v>2028.4240052499999</v>
      </c>
      <c r="U70" s="36">
        <f>SUMIFS(СВЦЭМ!$C$39:$C$782,СВЦЭМ!$A$39:$A$782,$A70,СВЦЭМ!$B$39:$B$782,U$47)+'СЕТ СН'!$G$9+СВЦЭМ!$D$10+'СЕТ СН'!$G$6-'СЕТ СН'!$G$19</f>
        <v>2019.9428449699999</v>
      </c>
      <c r="V70" s="36">
        <f>SUMIFS(СВЦЭМ!$C$39:$C$782,СВЦЭМ!$A$39:$A$782,$A70,СВЦЭМ!$B$39:$B$782,V$47)+'СЕТ СН'!$G$9+СВЦЭМ!$D$10+'СЕТ СН'!$G$6-'СЕТ СН'!$G$19</f>
        <v>1979.9562576100002</v>
      </c>
      <c r="W70" s="36">
        <f>SUMIFS(СВЦЭМ!$C$39:$C$782,СВЦЭМ!$A$39:$A$782,$A70,СВЦЭМ!$B$39:$B$782,W$47)+'СЕТ СН'!$G$9+СВЦЭМ!$D$10+'СЕТ СН'!$G$6-'СЕТ СН'!$G$19</f>
        <v>1968.8290622200002</v>
      </c>
      <c r="X70" s="36">
        <f>SUMIFS(СВЦЭМ!$C$39:$C$782,СВЦЭМ!$A$39:$A$782,$A70,СВЦЭМ!$B$39:$B$782,X$47)+'СЕТ СН'!$G$9+СВЦЭМ!$D$10+'СЕТ СН'!$G$6-'СЕТ СН'!$G$19</f>
        <v>2001.0052577900001</v>
      </c>
      <c r="Y70" s="36">
        <f>SUMIFS(СВЦЭМ!$C$39:$C$782,СВЦЭМ!$A$39:$A$782,$A70,СВЦЭМ!$B$39:$B$782,Y$47)+'СЕТ СН'!$G$9+СВЦЭМ!$D$10+'СЕТ СН'!$G$6-'СЕТ СН'!$G$19</f>
        <v>2063.7948594300001</v>
      </c>
    </row>
    <row r="71" spans="1:27" ht="15.75" x14ac:dyDescent="0.2">
      <c r="A71" s="35">
        <f t="shared" si="1"/>
        <v>45040</v>
      </c>
      <c r="B71" s="36">
        <f>SUMIFS(СВЦЭМ!$C$39:$C$782,СВЦЭМ!$A$39:$A$782,$A71,СВЦЭМ!$B$39:$B$782,B$47)+'СЕТ СН'!$G$9+СВЦЭМ!$D$10+'СЕТ СН'!$G$6-'СЕТ СН'!$G$19</f>
        <v>2067.70721723</v>
      </c>
      <c r="C71" s="36">
        <f>SUMIFS(СВЦЭМ!$C$39:$C$782,СВЦЭМ!$A$39:$A$782,$A71,СВЦЭМ!$B$39:$B$782,C$47)+'СЕТ СН'!$G$9+СВЦЭМ!$D$10+'СЕТ СН'!$G$6-'СЕТ СН'!$G$19</f>
        <v>2129.92505033</v>
      </c>
      <c r="D71" s="36">
        <f>SUMIFS(СВЦЭМ!$C$39:$C$782,СВЦЭМ!$A$39:$A$782,$A71,СВЦЭМ!$B$39:$B$782,D$47)+'СЕТ СН'!$G$9+СВЦЭМ!$D$10+'СЕТ СН'!$G$6-'СЕТ СН'!$G$19</f>
        <v>2148.8157029499998</v>
      </c>
      <c r="E71" s="36">
        <f>SUMIFS(СВЦЭМ!$C$39:$C$782,СВЦЭМ!$A$39:$A$782,$A71,СВЦЭМ!$B$39:$B$782,E$47)+'СЕТ СН'!$G$9+СВЦЭМ!$D$10+'СЕТ СН'!$G$6-'СЕТ СН'!$G$19</f>
        <v>2162.06426078</v>
      </c>
      <c r="F71" s="36">
        <f>SUMIFS(СВЦЭМ!$C$39:$C$782,СВЦЭМ!$A$39:$A$782,$A71,СВЦЭМ!$B$39:$B$782,F$47)+'СЕТ СН'!$G$9+СВЦЭМ!$D$10+'СЕТ СН'!$G$6-'СЕТ СН'!$G$19</f>
        <v>2162.5685304399999</v>
      </c>
      <c r="G71" s="36">
        <f>SUMIFS(СВЦЭМ!$C$39:$C$782,СВЦЭМ!$A$39:$A$782,$A71,СВЦЭМ!$B$39:$B$782,G$47)+'СЕТ СН'!$G$9+СВЦЭМ!$D$10+'СЕТ СН'!$G$6-'СЕТ СН'!$G$19</f>
        <v>2138.2718430700002</v>
      </c>
      <c r="H71" s="36">
        <f>SUMIFS(СВЦЭМ!$C$39:$C$782,СВЦЭМ!$A$39:$A$782,$A71,СВЦЭМ!$B$39:$B$782,H$47)+'СЕТ СН'!$G$9+СВЦЭМ!$D$10+'СЕТ СН'!$G$6-'СЕТ СН'!$G$19</f>
        <v>2145.9757756200001</v>
      </c>
      <c r="I71" s="36">
        <f>SUMIFS(СВЦЭМ!$C$39:$C$782,СВЦЭМ!$A$39:$A$782,$A71,СВЦЭМ!$B$39:$B$782,I$47)+'СЕТ СН'!$G$9+СВЦЭМ!$D$10+'СЕТ СН'!$G$6-'СЕТ СН'!$G$19</f>
        <v>2003.3518352599999</v>
      </c>
      <c r="J71" s="36">
        <f>SUMIFS(СВЦЭМ!$C$39:$C$782,СВЦЭМ!$A$39:$A$782,$A71,СВЦЭМ!$B$39:$B$782,J$47)+'СЕТ СН'!$G$9+СВЦЭМ!$D$10+'СЕТ СН'!$G$6-'СЕТ СН'!$G$19</f>
        <v>1978.3348347199999</v>
      </c>
      <c r="K71" s="36">
        <f>SUMIFS(СВЦЭМ!$C$39:$C$782,СВЦЭМ!$A$39:$A$782,$A71,СВЦЭМ!$B$39:$B$782,K$47)+'СЕТ СН'!$G$9+СВЦЭМ!$D$10+'СЕТ СН'!$G$6-'СЕТ СН'!$G$19</f>
        <v>1940.9030541900001</v>
      </c>
      <c r="L71" s="36">
        <f>SUMIFS(СВЦЭМ!$C$39:$C$782,СВЦЭМ!$A$39:$A$782,$A71,СВЦЭМ!$B$39:$B$782,L$47)+'СЕТ СН'!$G$9+СВЦЭМ!$D$10+'СЕТ СН'!$G$6-'СЕТ СН'!$G$19</f>
        <v>1918.3292720099998</v>
      </c>
      <c r="M71" s="36">
        <f>SUMIFS(СВЦЭМ!$C$39:$C$782,СВЦЭМ!$A$39:$A$782,$A71,СВЦЭМ!$B$39:$B$782,M$47)+'СЕТ СН'!$G$9+СВЦЭМ!$D$10+'СЕТ СН'!$G$6-'СЕТ СН'!$G$19</f>
        <v>1944.1578814700001</v>
      </c>
      <c r="N71" s="36">
        <f>SUMIFS(СВЦЭМ!$C$39:$C$782,СВЦЭМ!$A$39:$A$782,$A71,СВЦЭМ!$B$39:$B$782,N$47)+'СЕТ СН'!$G$9+СВЦЭМ!$D$10+'СЕТ СН'!$G$6-'СЕТ СН'!$G$19</f>
        <v>1965.4295644099998</v>
      </c>
      <c r="O71" s="36">
        <f>SUMIFS(СВЦЭМ!$C$39:$C$782,СВЦЭМ!$A$39:$A$782,$A71,СВЦЭМ!$B$39:$B$782,O$47)+'СЕТ СН'!$G$9+СВЦЭМ!$D$10+'СЕТ СН'!$G$6-'СЕТ СН'!$G$19</f>
        <v>1978.2541548999998</v>
      </c>
      <c r="P71" s="36">
        <f>SUMIFS(СВЦЭМ!$C$39:$C$782,СВЦЭМ!$A$39:$A$782,$A71,СВЦЭМ!$B$39:$B$782,P$47)+'СЕТ СН'!$G$9+СВЦЭМ!$D$10+'СЕТ СН'!$G$6-'СЕТ СН'!$G$19</f>
        <v>2015.1861760000002</v>
      </c>
      <c r="Q71" s="36">
        <f>SUMIFS(СВЦЭМ!$C$39:$C$782,СВЦЭМ!$A$39:$A$782,$A71,СВЦЭМ!$B$39:$B$782,Q$47)+'СЕТ СН'!$G$9+СВЦЭМ!$D$10+'СЕТ СН'!$G$6-'СЕТ СН'!$G$19</f>
        <v>2019.1469005899999</v>
      </c>
      <c r="R71" s="36">
        <f>SUMIFS(СВЦЭМ!$C$39:$C$782,СВЦЭМ!$A$39:$A$782,$A71,СВЦЭМ!$B$39:$B$782,R$47)+'СЕТ СН'!$G$9+СВЦЭМ!$D$10+'СЕТ СН'!$G$6-'СЕТ СН'!$G$19</f>
        <v>2028.7975453099998</v>
      </c>
      <c r="S71" s="36">
        <f>SUMIFS(СВЦЭМ!$C$39:$C$782,СВЦЭМ!$A$39:$A$782,$A71,СВЦЭМ!$B$39:$B$782,S$47)+'СЕТ СН'!$G$9+СВЦЭМ!$D$10+'СЕТ СН'!$G$6-'СЕТ СН'!$G$19</f>
        <v>2003.6007887000001</v>
      </c>
      <c r="T71" s="36">
        <f>SUMIFS(СВЦЭМ!$C$39:$C$782,СВЦЭМ!$A$39:$A$782,$A71,СВЦЭМ!$B$39:$B$782,T$47)+'СЕТ СН'!$G$9+СВЦЭМ!$D$10+'СЕТ СН'!$G$6-'СЕТ СН'!$G$19</f>
        <v>1982.4944937599998</v>
      </c>
      <c r="U71" s="36">
        <f>SUMIFS(СВЦЭМ!$C$39:$C$782,СВЦЭМ!$A$39:$A$782,$A71,СВЦЭМ!$B$39:$B$782,U$47)+'СЕТ СН'!$G$9+СВЦЭМ!$D$10+'СЕТ СН'!$G$6-'СЕТ СН'!$G$19</f>
        <v>1964.8392526600001</v>
      </c>
      <c r="V71" s="36">
        <f>SUMIFS(СВЦЭМ!$C$39:$C$782,СВЦЭМ!$A$39:$A$782,$A71,СВЦЭМ!$B$39:$B$782,V$47)+'СЕТ СН'!$G$9+СВЦЭМ!$D$10+'СЕТ СН'!$G$6-'СЕТ СН'!$G$19</f>
        <v>1927.0206895299998</v>
      </c>
      <c r="W71" s="36">
        <f>SUMIFS(СВЦЭМ!$C$39:$C$782,СВЦЭМ!$A$39:$A$782,$A71,СВЦЭМ!$B$39:$B$782,W$47)+'СЕТ СН'!$G$9+СВЦЭМ!$D$10+'СЕТ СН'!$G$6-'СЕТ СН'!$G$19</f>
        <v>1905.9018858899999</v>
      </c>
      <c r="X71" s="36">
        <f>SUMIFS(СВЦЭМ!$C$39:$C$782,СВЦЭМ!$A$39:$A$782,$A71,СВЦЭМ!$B$39:$B$782,X$47)+'СЕТ СН'!$G$9+СВЦЭМ!$D$10+'СЕТ СН'!$G$6-'СЕТ СН'!$G$19</f>
        <v>1950.12178442</v>
      </c>
      <c r="Y71" s="36">
        <f>SUMIFS(СВЦЭМ!$C$39:$C$782,СВЦЭМ!$A$39:$A$782,$A71,СВЦЭМ!$B$39:$B$782,Y$47)+'СЕТ СН'!$G$9+СВЦЭМ!$D$10+'СЕТ СН'!$G$6-'СЕТ СН'!$G$19</f>
        <v>2011.47536335</v>
      </c>
    </row>
    <row r="72" spans="1:27" ht="15.75" x14ac:dyDescent="0.2">
      <c r="A72" s="35">
        <f t="shared" si="1"/>
        <v>45041</v>
      </c>
      <c r="B72" s="36">
        <f>SUMIFS(СВЦЭМ!$C$39:$C$782,СВЦЭМ!$A$39:$A$782,$A72,СВЦЭМ!$B$39:$B$782,B$47)+'СЕТ СН'!$G$9+СВЦЭМ!$D$10+'СЕТ СН'!$G$6-'СЕТ СН'!$G$19</f>
        <v>2088.6856692199999</v>
      </c>
      <c r="C72" s="36">
        <f>SUMIFS(СВЦЭМ!$C$39:$C$782,СВЦЭМ!$A$39:$A$782,$A72,СВЦЭМ!$B$39:$B$782,C$47)+'СЕТ СН'!$G$9+СВЦЭМ!$D$10+'СЕТ СН'!$G$6-'СЕТ СН'!$G$19</f>
        <v>2146.5386033300001</v>
      </c>
      <c r="D72" s="36">
        <f>SUMIFS(СВЦЭМ!$C$39:$C$782,СВЦЭМ!$A$39:$A$782,$A72,СВЦЭМ!$B$39:$B$782,D$47)+'СЕТ СН'!$G$9+СВЦЭМ!$D$10+'СЕТ СН'!$G$6-'СЕТ СН'!$G$19</f>
        <v>2178.6584675099998</v>
      </c>
      <c r="E72" s="36">
        <f>SUMIFS(СВЦЭМ!$C$39:$C$782,СВЦЭМ!$A$39:$A$782,$A72,СВЦЭМ!$B$39:$B$782,E$47)+'СЕТ СН'!$G$9+СВЦЭМ!$D$10+'СЕТ СН'!$G$6-'СЕТ СН'!$G$19</f>
        <v>2179.2106458399999</v>
      </c>
      <c r="F72" s="36">
        <f>SUMIFS(СВЦЭМ!$C$39:$C$782,СВЦЭМ!$A$39:$A$782,$A72,СВЦЭМ!$B$39:$B$782,F$47)+'СЕТ СН'!$G$9+СВЦЭМ!$D$10+'СЕТ СН'!$G$6-'СЕТ СН'!$G$19</f>
        <v>2179.2546062400002</v>
      </c>
      <c r="G72" s="36">
        <f>SUMIFS(СВЦЭМ!$C$39:$C$782,СВЦЭМ!$A$39:$A$782,$A72,СВЦЭМ!$B$39:$B$782,G$47)+'СЕТ СН'!$G$9+СВЦЭМ!$D$10+'СЕТ СН'!$G$6-'СЕТ СН'!$G$19</f>
        <v>2151.5322505899999</v>
      </c>
      <c r="H72" s="36">
        <f>SUMIFS(СВЦЭМ!$C$39:$C$782,СВЦЭМ!$A$39:$A$782,$A72,СВЦЭМ!$B$39:$B$782,H$47)+'СЕТ СН'!$G$9+СВЦЭМ!$D$10+'СЕТ СН'!$G$6-'СЕТ СН'!$G$19</f>
        <v>2120.5851058899998</v>
      </c>
      <c r="I72" s="36">
        <f>SUMIFS(СВЦЭМ!$C$39:$C$782,СВЦЭМ!$A$39:$A$782,$A72,СВЦЭМ!$B$39:$B$782,I$47)+'СЕТ СН'!$G$9+СВЦЭМ!$D$10+'СЕТ СН'!$G$6-'СЕТ СН'!$G$19</f>
        <v>2073.6814245199998</v>
      </c>
      <c r="J72" s="36">
        <f>SUMIFS(СВЦЭМ!$C$39:$C$782,СВЦЭМ!$A$39:$A$782,$A72,СВЦЭМ!$B$39:$B$782,J$47)+'СЕТ СН'!$G$9+СВЦЭМ!$D$10+'СЕТ СН'!$G$6-'СЕТ СН'!$G$19</f>
        <v>2098.5458182799998</v>
      </c>
      <c r="K72" s="36">
        <f>SUMIFS(СВЦЭМ!$C$39:$C$782,СВЦЭМ!$A$39:$A$782,$A72,СВЦЭМ!$B$39:$B$782,K$47)+'СЕТ СН'!$G$9+СВЦЭМ!$D$10+'СЕТ СН'!$G$6-'СЕТ СН'!$G$19</f>
        <v>2115.0545545599998</v>
      </c>
      <c r="L72" s="36">
        <f>SUMIFS(СВЦЭМ!$C$39:$C$782,СВЦЭМ!$A$39:$A$782,$A72,СВЦЭМ!$B$39:$B$782,L$47)+'СЕТ СН'!$G$9+СВЦЭМ!$D$10+'СЕТ СН'!$G$6-'СЕТ СН'!$G$19</f>
        <v>2109.1103074799998</v>
      </c>
      <c r="M72" s="36">
        <f>SUMIFS(СВЦЭМ!$C$39:$C$782,СВЦЭМ!$A$39:$A$782,$A72,СВЦЭМ!$B$39:$B$782,M$47)+'СЕТ СН'!$G$9+СВЦЭМ!$D$10+'СЕТ СН'!$G$6-'СЕТ СН'!$G$19</f>
        <v>2118.4827537699998</v>
      </c>
      <c r="N72" s="36">
        <f>SUMIFS(СВЦЭМ!$C$39:$C$782,СВЦЭМ!$A$39:$A$782,$A72,СВЦЭМ!$B$39:$B$782,N$47)+'СЕТ СН'!$G$9+СВЦЭМ!$D$10+'СЕТ СН'!$G$6-'СЕТ СН'!$G$19</f>
        <v>2121.3604347599999</v>
      </c>
      <c r="O72" s="36">
        <f>SUMIFS(СВЦЭМ!$C$39:$C$782,СВЦЭМ!$A$39:$A$782,$A72,СВЦЭМ!$B$39:$B$782,O$47)+'СЕТ СН'!$G$9+СВЦЭМ!$D$10+'СЕТ СН'!$G$6-'СЕТ СН'!$G$19</f>
        <v>2128.0146452200001</v>
      </c>
      <c r="P72" s="36">
        <f>SUMIFS(СВЦЭМ!$C$39:$C$782,СВЦЭМ!$A$39:$A$782,$A72,СВЦЭМ!$B$39:$B$782,P$47)+'СЕТ СН'!$G$9+СВЦЭМ!$D$10+'СЕТ СН'!$G$6-'СЕТ СН'!$G$19</f>
        <v>2155.4069239999999</v>
      </c>
      <c r="Q72" s="36">
        <f>SUMIFS(СВЦЭМ!$C$39:$C$782,СВЦЭМ!$A$39:$A$782,$A72,СВЦЭМ!$B$39:$B$782,Q$47)+'СЕТ СН'!$G$9+СВЦЭМ!$D$10+'СЕТ СН'!$G$6-'СЕТ СН'!$G$19</f>
        <v>2166.2121536599998</v>
      </c>
      <c r="R72" s="36">
        <f>SUMIFS(СВЦЭМ!$C$39:$C$782,СВЦЭМ!$A$39:$A$782,$A72,СВЦЭМ!$B$39:$B$782,R$47)+'СЕТ СН'!$G$9+СВЦЭМ!$D$10+'СЕТ СН'!$G$6-'СЕТ СН'!$G$19</f>
        <v>2162.2863914</v>
      </c>
      <c r="S72" s="36">
        <f>SUMIFS(СВЦЭМ!$C$39:$C$782,СВЦЭМ!$A$39:$A$782,$A72,СВЦЭМ!$B$39:$B$782,S$47)+'СЕТ СН'!$G$9+СВЦЭМ!$D$10+'СЕТ СН'!$G$6-'СЕТ СН'!$G$19</f>
        <v>2136.3381813299998</v>
      </c>
      <c r="T72" s="36">
        <f>SUMIFS(СВЦЭМ!$C$39:$C$782,СВЦЭМ!$A$39:$A$782,$A72,СВЦЭМ!$B$39:$B$782,T$47)+'СЕТ СН'!$G$9+СВЦЭМ!$D$10+'СЕТ СН'!$G$6-'СЕТ СН'!$G$19</f>
        <v>2114.3936072299998</v>
      </c>
      <c r="U72" s="36">
        <f>SUMIFS(СВЦЭМ!$C$39:$C$782,СВЦЭМ!$A$39:$A$782,$A72,СВЦЭМ!$B$39:$B$782,U$47)+'СЕТ СН'!$G$9+СВЦЭМ!$D$10+'СЕТ СН'!$G$6-'СЕТ СН'!$G$19</f>
        <v>2099.4119908299999</v>
      </c>
      <c r="V72" s="36">
        <f>SUMIFS(СВЦЭМ!$C$39:$C$782,СВЦЭМ!$A$39:$A$782,$A72,СВЦЭМ!$B$39:$B$782,V$47)+'СЕТ СН'!$G$9+СВЦЭМ!$D$10+'СЕТ СН'!$G$6-'СЕТ СН'!$G$19</f>
        <v>2073.2279814499998</v>
      </c>
      <c r="W72" s="36">
        <f>SUMIFS(СВЦЭМ!$C$39:$C$782,СВЦЭМ!$A$39:$A$782,$A72,СВЦЭМ!$B$39:$B$782,W$47)+'СЕТ СН'!$G$9+СВЦЭМ!$D$10+'СЕТ СН'!$G$6-'СЕТ СН'!$G$19</f>
        <v>2054.3233922300001</v>
      </c>
      <c r="X72" s="36">
        <f>SUMIFS(СВЦЭМ!$C$39:$C$782,СВЦЭМ!$A$39:$A$782,$A72,СВЦЭМ!$B$39:$B$782,X$47)+'СЕТ СН'!$G$9+СВЦЭМ!$D$10+'СЕТ СН'!$G$6-'СЕТ СН'!$G$19</f>
        <v>2100.4037722899998</v>
      </c>
      <c r="Y72" s="36">
        <f>SUMIFS(СВЦЭМ!$C$39:$C$782,СВЦЭМ!$A$39:$A$782,$A72,СВЦЭМ!$B$39:$B$782,Y$47)+'СЕТ СН'!$G$9+СВЦЭМ!$D$10+'СЕТ СН'!$G$6-'СЕТ СН'!$G$19</f>
        <v>2163.1861929699999</v>
      </c>
    </row>
    <row r="73" spans="1:27" ht="15.75" x14ac:dyDescent="0.2">
      <c r="A73" s="35">
        <f t="shared" si="1"/>
        <v>45042</v>
      </c>
      <c r="B73" s="36">
        <f>SUMIFS(СВЦЭМ!$C$39:$C$782,СВЦЭМ!$A$39:$A$782,$A73,СВЦЭМ!$B$39:$B$782,B$47)+'СЕТ СН'!$G$9+СВЦЭМ!$D$10+'СЕТ СН'!$G$6-'СЕТ СН'!$G$19</f>
        <v>2168.4308109399999</v>
      </c>
      <c r="C73" s="36">
        <f>SUMIFS(СВЦЭМ!$C$39:$C$782,СВЦЭМ!$A$39:$A$782,$A73,СВЦЭМ!$B$39:$B$782,C$47)+'СЕТ СН'!$G$9+СВЦЭМ!$D$10+'СЕТ СН'!$G$6-'СЕТ СН'!$G$19</f>
        <v>2218.4442409600001</v>
      </c>
      <c r="D73" s="36">
        <f>SUMIFS(СВЦЭМ!$C$39:$C$782,СВЦЭМ!$A$39:$A$782,$A73,СВЦЭМ!$B$39:$B$782,D$47)+'СЕТ СН'!$G$9+СВЦЭМ!$D$10+'СЕТ СН'!$G$6-'СЕТ СН'!$G$19</f>
        <v>2158.7420695699998</v>
      </c>
      <c r="E73" s="36">
        <f>SUMIFS(СВЦЭМ!$C$39:$C$782,СВЦЭМ!$A$39:$A$782,$A73,СВЦЭМ!$B$39:$B$782,E$47)+'СЕТ СН'!$G$9+СВЦЭМ!$D$10+'СЕТ СН'!$G$6-'СЕТ СН'!$G$19</f>
        <v>2208.7952910200001</v>
      </c>
      <c r="F73" s="36">
        <f>SUMIFS(СВЦЭМ!$C$39:$C$782,СВЦЭМ!$A$39:$A$782,$A73,СВЦЭМ!$B$39:$B$782,F$47)+'СЕТ СН'!$G$9+СВЦЭМ!$D$10+'СЕТ СН'!$G$6-'СЕТ СН'!$G$19</f>
        <v>2186.76246571</v>
      </c>
      <c r="G73" s="36">
        <f>SUMIFS(СВЦЭМ!$C$39:$C$782,СВЦЭМ!$A$39:$A$782,$A73,СВЦЭМ!$B$39:$B$782,G$47)+'СЕТ СН'!$G$9+СВЦЭМ!$D$10+'СЕТ СН'!$G$6-'СЕТ СН'!$G$19</f>
        <v>2177.8112835000002</v>
      </c>
      <c r="H73" s="36">
        <f>SUMIFS(СВЦЭМ!$C$39:$C$782,СВЦЭМ!$A$39:$A$782,$A73,СВЦЭМ!$B$39:$B$782,H$47)+'СЕТ СН'!$G$9+СВЦЭМ!$D$10+'СЕТ СН'!$G$6-'СЕТ СН'!$G$19</f>
        <v>2119.0947337100001</v>
      </c>
      <c r="I73" s="36">
        <f>SUMIFS(СВЦЭМ!$C$39:$C$782,СВЦЭМ!$A$39:$A$782,$A73,СВЦЭМ!$B$39:$B$782,I$47)+'СЕТ СН'!$G$9+СВЦЭМ!$D$10+'СЕТ СН'!$G$6-'СЕТ СН'!$G$19</f>
        <v>2056.8634636500001</v>
      </c>
      <c r="J73" s="36">
        <f>SUMIFS(СВЦЭМ!$C$39:$C$782,СВЦЭМ!$A$39:$A$782,$A73,СВЦЭМ!$B$39:$B$782,J$47)+'СЕТ СН'!$G$9+СВЦЭМ!$D$10+'СЕТ СН'!$G$6-'СЕТ СН'!$G$19</f>
        <v>2003.0205109499998</v>
      </c>
      <c r="K73" s="36">
        <f>SUMIFS(СВЦЭМ!$C$39:$C$782,СВЦЭМ!$A$39:$A$782,$A73,СВЦЭМ!$B$39:$B$782,K$47)+'СЕТ СН'!$G$9+СВЦЭМ!$D$10+'СЕТ СН'!$G$6-'СЕТ СН'!$G$19</f>
        <v>2009.3701261699998</v>
      </c>
      <c r="L73" s="36">
        <f>SUMIFS(СВЦЭМ!$C$39:$C$782,СВЦЭМ!$A$39:$A$782,$A73,СВЦЭМ!$B$39:$B$782,L$47)+'СЕТ СН'!$G$9+СВЦЭМ!$D$10+'СЕТ СН'!$G$6-'СЕТ СН'!$G$19</f>
        <v>2005.1470375499998</v>
      </c>
      <c r="M73" s="36">
        <f>SUMIFS(СВЦЭМ!$C$39:$C$782,СВЦЭМ!$A$39:$A$782,$A73,СВЦЭМ!$B$39:$B$782,M$47)+'СЕТ СН'!$G$9+СВЦЭМ!$D$10+'СЕТ СН'!$G$6-'СЕТ СН'!$G$19</f>
        <v>2013.8107218199998</v>
      </c>
      <c r="N73" s="36">
        <f>SUMIFS(СВЦЭМ!$C$39:$C$782,СВЦЭМ!$A$39:$A$782,$A73,СВЦЭМ!$B$39:$B$782,N$47)+'СЕТ СН'!$G$9+СВЦЭМ!$D$10+'СЕТ СН'!$G$6-'СЕТ СН'!$G$19</f>
        <v>1996.9418318200001</v>
      </c>
      <c r="O73" s="36">
        <f>SUMIFS(СВЦЭМ!$C$39:$C$782,СВЦЭМ!$A$39:$A$782,$A73,СВЦЭМ!$B$39:$B$782,O$47)+'СЕТ СН'!$G$9+СВЦЭМ!$D$10+'СЕТ СН'!$G$6-'СЕТ СН'!$G$19</f>
        <v>2055.13988264</v>
      </c>
      <c r="P73" s="36">
        <f>SUMIFS(СВЦЭМ!$C$39:$C$782,СВЦЭМ!$A$39:$A$782,$A73,СВЦЭМ!$B$39:$B$782,P$47)+'СЕТ СН'!$G$9+СВЦЭМ!$D$10+'СЕТ СН'!$G$6-'СЕТ СН'!$G$19</f>
        <v>2062.9302594000001</v>
      </c>
      <c r="Q73" s="36">
        <f>SUMIFS(СВЦЭМ!$C$39:$C$782,СВЦЭМ!$A$39:$A$782,$A73,СВЦЭМ!$B$39:$B$782,Q$47)+'СЕТ СН'!$G$9+СВЦЭМ!$D$10+'СЕТ СН'!$G$6-'СЕТ СН'!$G$19</f>
        <v>2078.1382920800002</v>
      </c>
      <c r="R73" s="36">
        <f>SUMIFS(СВЦЭМ!$C$39:$C$782,СВЦЭМ!$A$39:$A$782,$A73,СВЦЭМ!$B$39:$B$782,R$47)+'СЕТ СН'!$G$9+СВЦЭМ!$D$10+'СЕТ СН'!$G$6-'СЕТ СН'!$G$19</f>
        <v>2070.2581750200002</v>
      </c>
      <c r="S73" s="36">
        <f>SUMIFS(СВЦЭМ!$C$39:$C$782,СВЦЭМ!$A$39:$A$782,$A73,СВЦЭМ!$B$39:$B$782,S$47)+'СЕТ СН'!$G$9+СВЦЭМ!$D$10+'СЕТ СН'!$G$6-'СЕТ СН'!$G$19</f>
        <v>2050.4324069099998</v>
      </c>
      <c r="T73" s="36">
        <f>SUMIFS(СВЦЭМ!$C$39:$C$782,СВЦЭМ!$A$39:$A$782,$A73,СВЦЭМ!$B$39:$B$782,T$47)+'СЕТ СН'!$G$9+СВЦЭМ!$D$10+'СЕТ СН'!$G$6-'СЕТ СН'!$G$19</f>
        <v>2007.69348249</v>
      </c>
      <c r="U73" s="36">
        <f>SUMIFS(СВЦЭМ!$C$39:$C$782,СВЦЭМ!$A$39:$A$782,$A73,СВЦЭМ!$B$39:$B$782,U$47)+'СЕТ СН'!$G$9+СВЦЭМ!$D$10+'СЕТ СН'!$G$6-'СЕТ СН'!$G$19</f>
        <v>1998.47299501</v>
      </c>
      <c r="V73" s="36">
        <f>SUMIFS(СВЦЭМ!$C$39:$C$782,СВЦЭМ!$A$39:$A$782,$A73,СВЦЭМ!$B$39:$B$782,V$47)+'СЕТ СН'!$G$9+СВЦЭМ!$D$10+'СЕТ СН'!$G$6-'СЕТ СН'!$G$19</f>
        <v>1949.68062052</v>
      </c>
      <c r="W73" s="36">
        <f>SUMIFS(СВЦЭМ!$C$39:$C$782,СВЦЭМ!$A$39:$A$782,$A73,СВЦЭМ!$B$39:$B$782,W$47)+'СЕТ СН'!$G$9+СВЦЭМ!$D$10+'СЕТ СН'!$G$6-'СЕТ СН'!$G$19</f>
        <v>1919.6075221699998</v>
      </c>
      <c r="X73" s="36">
        <f>SUMIFS(СВЦЭМ!$C$39:$C$782,СВЦЭМ!$A$39:$A$782,$A73,СВЦЭМ!$B$39:$B$782,X$47)+'СЕТ СН'!$G$9+СВЦЭМ!$D$10+'СЕТ СН'!$G$6-'СЕТ СН'!$G$19</f>
        <v>1970.5085067</v>
      </c>
      <c r="Y73" s="36">
        <f>SUMIFS(СВЦЭМ!$C$39:$C$782,СВЦЭМ!$A$39:$A$782,$A73,СВЦЭМ!$B$39:$B$782,Y$47)+'СЕТ СН'!$G$9+СВЦЭМ!$D$10+'СЕТ СН'!$G$6-'СЕТ СН'!$G$19</f>
        <v>2024.3960666600001</v>
      </c>
    </row>
    <row r="74" spans="1:27" ht="15.75" x14ac:dyDescent="0.2">
      <c r="A74" s="35">
        <f t="shared" si="1"/>
        <v>45043</v>
      </c>
      <c r="B74" s="36">
        <f>SUMIFS(СВЦЭМ!$C$39:$C$782,СВЦЭМ!$A$39:$A$782,$A74,СВЦЭМ!$B$39:$B$782,B$47)+'СЕТ СН'!$G$9+СВЦЭМ!$D$10+'СЕТ СН'!$G$6-'СЕТ СН'!$G$19</f>
        <v>2180.03199382</v>
      </c>
      <c r="C74" s="36">
        <f>SUMIFS(СВЦЭМ!$C$39:$C$782,СВЦЭМ!$A$39:$A$782,$A74,СВЦЭМ!$B$39:$B$782,C$47)+'СЕТ СН'!$G$9+СВЦЭМ!$D$10+'СЕТ СН'!$G$6-'СЕТ СН'!$G$19</f>
        <v>2155.36457247</v>
      </c>
      <c r="D74" s="36">
        <f>SUMIFS(СВЦЭМ!$C$39:$C$782,СВЦЭМ!$A$39:$A$782,$A74,СВЦЭМ!$B$39:$B$782,D$47)+'СЕТ СН'!$G$9+СВЦЭМ!$D$10+'СЕТ СН'!$G$6-'СЕТ СН'!$G$19</f>
        <v>2191.1671665399999</v>
      </c>
      <c r="E74" s="36">
        <f>SUMIFS(СВЦЭМ!$C$39:$C$782,СВЦЭМ!$A$39:$A$782,$A74,СВЦЭМ!$B$39:$B$782,E$47)+'СЕТ СН'!$G$9+СВЦЭМ!$D$10+'СЕТ СН'!$G$6-'СЕТ СН'!$G$19</f>
        <v>2196.0868187699998</v>
      </c>
      <c r="F74" s="36">
        <f>SUMIFS(СВЦЭМ!$C$39:$C$782,СВЦЭМ!$A$39:$A$782,$A74,СВЦЭМ!$B$39:$B$782,F$47)+'СЕТ СН'!$G$9+СВЦЭМ!$D$10+'СЕТ СН'!$G$6-'СЕТ СН'!$G$19</f>
        <v>2197.92777419</v>
      </c>
      <c r="G74" s="36">
        <f>SUMIFS(СВЦЭМ!$C$39:$C$782,СВЦЭМ!$A$39:$A$782,$A74,СВЦЭМ!$B$39:$B$782,G$47)+'СЕТ СН'!$G$9+СВЦЭМ!$D$10+'СЕТ СН'!$G$6-'СЕТ СН'!$G$19</f>
        <v>2163.4482602799999</v>
      </c>
      <c r="H74" s="36">
        <f>SUMIFS(СВЦЭМ!$C$39:$C$782,СВЦЭМ!$A$39:$A$782,$A74,СВЦЭМ!$B$39:$B$782,H$47)+'СЕТ СН'!$G$9+СВЦЭМ!$D$10+'СЕТ СН'!$G$6-'СЕТ СН'!$G$19</f>
        <v>2099.4272723899999</v>
      </c>
      <c r="I74" s="36">
        <f>SUMIFS(СВЦЭМ!$C$39:$C$782,СВЦЭМ!$A$39:$A$782,$A74,СВЦЭМ!$B$39:$B$782,I$47)+'СЕТ СН'!$G$9+СВЦЭМ!$D$10+'СЕТ СН'!$G$6-'СЕТ СН'!$G$19</f>
        <v>2036.8477481199998</v>
      </c>
      <c r="J74" s="36">
        <f>SUMIFS(СВЦЭМ!$C$39:$C$782,СВЦЭМ!$A$39:$A$782,$A74,СВЦЭМ!$B$39:$B$782,J$47)+'СЕТ СН'!$G$9+СВЦЭМ!$D$10+'СЕТ СН'!$G$6-'СЕТ СН'!$G$19</f>
        <v>1995.26412738</v>
      </c>
      <c r="K74" s="36">
        <f>SUMIFS(СВЦЭМ!$C$39:$C$782,СВЦЭМ!$A$39:$A$782,$A74,СВЦЭМ!$B$39:$B$782,K$47)+'СЕТ СН'!$G$9+СВЦЭМ!$D$10+'СЕТ СН'!$G$6-'СЕТ СН'!$G$19</f>
        <v>1965.7100484100001</v>
      </c>
      <c r="L74" s="36">
        <f>SUMIFS(СВЦЭМ!$C$39:$C$782,СВЦЭМ!$A$39:$A$782,$A74,СВЦЭМ!$B$39:$B$782,L$47)+'СЕТ СН'!$G$9+СВЦЭМ!$D$10+'СЕТ СН'!$G$6-'СЕТ СН'!$G$19</f>
        <v>1941.8799627499998</v>
      </c>
      <c r="M74" s="36">
        <f>SUMIFS(СВЦЭМ!$C$39:$C$782,СВЦЭМ!$A$39:$A$782,$A74,СВЦЭМ!$B$39:$B$782,M$47)+'СЕТ СН'!$G$9+СВЦЭМ!$D$10+'СЕТ СН'!$G$6-'СЕТ СН'!$G$19</f>
        <v>1985.83453517</v>
      </c>
      <c r="N74" s="36">
        <f>SUMIFS(СВЦЭМ!$C$39:$C$782,СВЦЭМ!$A$39:$A$782,$A74,СВЦЭМ!$B$39:$B$782,N$47)+'СЕТ СН'!$G$9+СВЦЭМ!$D$10+'СЕТ СН'!$G$6-'СЕТ СН'!$G$19</f>
        <v>1993.3854822499998</v>
      </c>
      <c r="O74" s="36">
        <f>SUMIFS(СВЦЭМ!$C$39:$C$782,СВЦЭМ!$A$39:$A$782,$A74,СВЦЭМ!$B$39:$B$782,O$47)+'СЕТ СН'!$G$9+СВЦЭМ!$D$10+'СЕТ СН'!$G$6-'СЕТ СН'!$G$19</f>
        <v>2025.5390429099998</v>
      </c>
      <c r="P74" s="36">
        <f>SUMIFS(СВЦЭМ!$C$39:$C$782,СВЦЭМ!$A$39:$A$782,$A74,СВЦЭМ!$B$39:$B$782,P$47)+'СЕТ СН'!$G$9+СВЦЭМ!$D$10+'СЕТ СН'!$G$6-'СЕТ СН'!$G$19</f>
        <v>2022.8571717199998</v>
      </c>
      <c r="Q74" s="36">
        <f>SUMIFS(СВЦЭМ!$C$39:$C$782,СВЦЭМ!$A$39:$A$782,$A74,СВЦЭМ!$B$39:$B$782,Q$47)+'СЕТ СН'!$G$9+СВЦЭМ!$D$10+'СЕТ СН'!$G$6-'СЕТ СН'!$G$19</f>
        <v>2037.7144576300002</v>
      </c>
      <c r="R74" s="36">
        <f>SUMIFS(СВЦЭМ!$C$39:$C$782,СВЦЭМ!$A$39:$A$782,$A74,СВЦЭМ!$B$39:$B$782,R$47)+'СЕТ СН'!$G$9+СВЦЭМ!$D$10+'СЕТ СН'!$G$6-'СЕТ СН'!$G$19</f>
        <v>2035.4204059399999</v>
      </c>
      <c r="S74" s="36">
        <f>SUMIFS(СВЦЭМ!$C$39:$C$782,СВЦЭМ!$A$39:$A$782,$A74,СВЦЭМ!$B$39:$B$782,S$47)+'СЕТ СН'!$G$9+СВЦЭМ!$D$10+'СЕТ СН'!$G$6-'СЕТ СН'!$G$19</f>
        <v>2019.4140481599998</v>
      </c>
      <c r="T74" s="36">
        <f>SUMIFS(СВЦЭМ!$C$39:$C$782,СВЦЭМ!$A$39:$A$782,$A74,СВЦЭМ!$B$39:$B$782,T$47)+'СЕТ СН'!$G$9+СВЦЭМ!$D$10+'СЕТ СН'!$G$6-'СЕТ СН'!$G$19</f>
        <v>1994.0401490499999</v>
      </c>
      <c r="U74" s="36">
        <f>SUMIFS(СВЦЭМ!$C$39:$C$782,СВЦЭМ!$A$39:$A$782,$A74,СВЦЭМ!$B$39:$B$782,U$47)+'СЕТ СН'!$G$9+СВЦЭМ!$D$10+'СЕТ СН'!$G$6-'СЕТ СН'!$G$19</f>
        <v>1976.8170215</v>
      </c>
      <c r="V74" s="36">
        <f>SUMIFS(СВЦЭМ!$C$39:$C$782,СВЦЭМ!$A$39:$A$782,$A74,СВЦЭМ!$B$39:$B$782,V$47)+'СЕТ СН'!$G$9+СВЦЭМ!$D$10+'СЕТ СН'!$G$6-'СЕТ СН'!$G$19</f>
        <v>1956.4873761899998</v>
      </c>
      <c r="W74" s="36">
        <f>SUMIFS(СВЦЭМ!$C$39:$C$782,СВЦЭМ!$A$39:$A$782,$A74,СВЦЭМ!$B$39:$B$782,W$47)+'СЕТ СН'!$G$9+СВЦЭМ!$D$10+'СЕТ СН'!$G$6-'СЕТ СН'!$G$19</f>
        <v>1939.90104393</v>
      </c>
      <c r="X74" s="36">
        <f>SUMIFS(СВЦЭМ!$C$39:$C$782,СВЦЭМ!$A$39:$A$782,$A74,СВЦЭМ!$B$39:$B$782,X$47)+'СЕТ СН'!$G$9+СВЦЭМ!$D$10+'СЕТ СН'!$G$6-'СЕТ СН'!$G$19</f>
        <v>1990.91822546</v>
      </c>
      <c r="Y74" s="36">
        <f>SUMIFS(СВЦЭМ!$C$39:$C$782,СВЦЭМ!$A$39:$A$782,$A74,СВЦЭМ!$B$39:$B$782,Y$47)+'СЕТ СН'!$G$9+СВЦЭМ!$D$10+'СЕТ СН'!$G$6-'СЕТ СН'!$G$19</f>
        <v>2083.8570651099999</v>
      </c>
    </row>
    <row r="75" spans="1:27" ht="15.75" x14ac:dyDescent="0.2">
      <c r="A75" s="35">
        <f t="shared" si="1"/>
        <v>45044</v>
      </c>
      <c r="B75" s="36">
        <f>SUMIFS(СВЦЭМ!$C$39:$C$782,СВЦЭМ!$A$39:$A$782,$A75,СВЦЭМ!$B$39:$B$782,B$47)+'СЕТ СН'!$G$9+СВЦЭМ!$D$10+'СЕТ СН'!$G$6-'СЕТ СН'!$G$19</f>
        <v>2178.4695641200001</v>
      </c>
      <c r="C75" s="36">
        <f>SUMIFS(СВЦЭМ!$C$39:$C$782,СВЦЭМ!$A$39:$A$782,$A75,СВЦЭМ!$B$39:$B$782,C$47)+'СЕТ СН'!$G$9+СВЦЭМ!$D$10+'СЕТ СН'!$G$6-'СЕТ СН'!$G$19</f>
        <v>2238.93536877</v>
      </c>
      <c r="D75" s="36">
        <f>SUMIFS(СВЦЭМ!$C$39:$C$782,СВЦЭМ!$A$39:$A$782,$A75,СВЦЭМ!$B$39:$B$782,D$47)+'СЕТ СН'!$G$9+СВЦЭМ!$D$10+'СЕТ СН'!$G$6-'СЕТ СН'!$G$19</f>
        <v>2260.0529683599998</v>
      </c>
      <c r="E75" s="36">
        <f>SUMIFS(СВЦЭМ!$C$39:$C$782,СВЦЭМ!$A$39:$A$782,$A75,СВЦЭМ!$B$39:$B$782,E$47)+'СЕТ СН'!$G$9+СВЦЭМ!$D$10+'СЕТ СН'!$G$6-'СЕТ СН'!$G$19</f>
        <v>2256.2187359200002</v>
      </c>
      <c r="F75" s="36">
        <f>SUMIFS(СВЦЭМ!$C$39:$C$782,СВЦЭМ!$A$39:$A$782,$A75,СВЦЭМ!$B$39:$B$782,F$47)+'СЕТ СН'!$G$9+СВЦЭМ!$D$10+'СЕТ СН'!$G$6-'СЕТ СН'!$G$19</f>
        <v>2262.5807443399999</v>
      </c>
      <c r="G75" s="36">
        <f>SUMIFS(СВЦЭМ!$C$39:$C$782,СВЦЭМ!$A$39:$A$782,$A75,СВЦЭМ!$B$39:$B$782,G$47)+'СЕТ СН'!$G$9+СВЦЭМ!$D$10+'СЕТ СН'!$G$6-'СЕТ СН'!$G$19</f>
        <v>2233.9427813799998</v>
      </c>
      <c r="H75" s="36">
        <f>SUMIFS(СВЦЭМ!$C$39:$C$782,СВЦЭМ!$A$39:$A$782,$A75,СВЦЭМ!$B$39:$B$782,H$47)+'СЕТ СН'!$G$9+СВЦЭМ!$D$10+'СЕТ СН'!$G$6-'СЕТ СН'!$G$19</f>
        <v>2190.2407539400001</v>
      </c>
      <c r="I75" s="36">
        <f>SUMIFS(СВЦЭМ!$C$39:$C$782,СВЦЭМ!$A$39:$A$782,$A75,СВЦЭМ!$B$39:$B$782,I$47)+'СЕТ СН'!$G$9+СВЦЭМ!$D$10+'СЕТ СН'!$G$6-'СЕТ СН'!$G$19</f>
        <v>2054.12095275</v>
      </c>
      <c r="J75" s="36">
        <f>SUMIFS(СВЦЭМ!$C$39:$C$782,СВЦЭМ!$A$39:$A$782,$A75,СВЦЭМ!$B$39:$B$782,J$47)+'СЕТ СН'!$G$9+СВЦЭМ!$D$10+'СЕТ СН'!$G$6-'СЕТ СН'!$G$19</f>
        <v>2066.0137087500002</v>
      </c>
      <c r="K75" s="36">
        <f>SUMIFS(СВЦЭМ!$C$39:$C$782,СВЦЭМ!$A$39:$A$782,$A75,СВЦЭМ!$B$39:$B$782,K$47)+'СЕТ СН'!$G$9+СВЦЭМ!$D$10+'СЕТ СН'!$G$6-'СЕТ СН'!$G$19</f>
        <v>2050.4732425399998</v>
      </c>
      <c r="L75" s="36">
        <f>SUMIFS(СВЦЭМ!$C$39:$C$782,СВЦЭМ!$A$39:$A$782,$A75,СВЦЭМ!$B$39:$B$782,L$47)+'СЕТ СН'!$G$9+СВЦЭМ!$D$10+'СЕТ СН'!$G$6-'СЕТ СН'!$G$19</f>
        <v>2049.1537518700002</v>
      </c>
      <c r="M75" s="36">
        <f>SUMIFS(СВЦЭМ!$C$39:$C$782,СВЦЭМ!$A$39:$A$782,$A75,СВЦЭМ!$B$39:$B$782,M$47)+'СЕТ СН'!$G$9+СВЦЭМ!$D$10+'СЕТ СН'!$G$6-'СЕТ СН'!$G$19</f>
        <v>2080.0867447699998</v>
      </c>
      <c r="N75" s="36">
        <f>SUMIFS(СВЦЭМ!$C$39:$C$782,СВЦЭМ!$A$39:$A$782,$A75,СВЦЭМ!$B$39:$B$782,N$47)+'СЕТ СН'!$G$9+СВЦЭМ!$D$10+'СЕТ СН'!$G$6-'СЕТ СН'!$G$19</f>
        <v>2100.3646481599999</v>
      </c>
      <c r="O75" s="36">
        <f>SUMIFS(СВЦЭМ!$C$39:$C$782,СВЦЭМ!$A$39:$A$782,$A75,СВЦЭМ!$B$39:$B$782,O$47)+'СЕТ СН'!$G$9+СВЦЭМ!$D$10+'СЕТ СН'!$G$6-'СЕТ СН'!$G$19</f>
        <v>2114.92947159</v>
      </c>
      <c r="P75" s="36">
        <f>SUMIFS(СВЦЭМ!$C$39:$C$782,СВЦЭМ!$A$39:$A$782,$A75,СВЦЭМ!$B$39:$B$782,P$47)+'СЕТ СН'!$G$9+СВЦЭМ!$D$10+'СЕТ СН'!$G$6-'СЕТ СН'!$G$19</f>
        <v>2121.0755426599999</v>
      </c>
      <c r="Q75" s="36">
        <f>SUMIFS(СВЦЭМ!$C$39:$C$782,СВЦЭМ!$A$39:$A$782,$A75,СВЦЭМ!$B$39:$B$782,Q$47)+'СЕТ СН'!$G$9+СВЦЭМ!$D$10+'СЕТ СН'!$G$6-'СЕТ СН'!$G$19</f>
        <v>2118.8361096399999</v>
      </c>
      <c r="R75" s="36">
        <f>SUMIFS(СВЦЭМ!$C$39:$C$782,СВЦЭМ!$A$39:$A$782,$A75,СВЦЭМ!$B$39:$B$782,R$47)+'СЕТ СН'!$G$9+СВЦЭМ!$D$10+'СЕТ СН'!$G$6-'СЕТ СН'!$G$19</f>
        <v>2123.5574365299999</v>
      </c>
      <c r="S75" s="36">
        <f>SUMIFS(СВЦЭМ!$C$39:$C$782,СВЦЭМ!$A$39:$A$782,$A75,СВЦЭМ!$B$39:$B$782,S$47)+'СЕТ СН'!$G$9+СВЦЭМ!$D$10+'СЕТ СН'!$G$6-'СЕТ СН'!$G$19</f>
        <v>2122.7486371300001</v>
      </c>
      <c r="T75" s="36">
        <f>SUMIFS(СВЦЭМ!$C$39:$C$782,СВЦЭМ!$A$39:$A$782,$A75,СВЦЭМ!$B$39:$B$782,T$47)+'СЕТ СН'!$G$9+СВЦЭМ!$D$10+'СЕТ СН'!$G$6-'СЕТ СН'!$G$19</f>
        <v>2094.2588050099998</v>
      </c>
      <c r="U75" s="36">
        <f>SUMIFS(СВЦЭМ!$C$39:$C$782,СВЦЭМ!$A$39:$A$782,$A75,СВЦЭМ!$B$39:$B$782,U$47)+'СЕТ СН'!$G$9+СВЦЭМ!$D$10+'СЕТ СН'!$G$6-'СЕТ СН'!$G$19</f>
        <v>2082.2854041599999</v>
      </c>
      <c r="V75" s="36">
        <f>SUMIFS(СВЦЭМ!$C$39:$C$782,СВЦЭМ!$A$39:$A$782,$A75,СВЦЭМ!$B$39:$B$782,V$47)+'СЕТ СН'!$G$9+СВЦЭМ!$D$10+'СЕТ СН'!$G$6-'СЕТ СН'!$G$19</f>
        <v>2054.3156805499998</v>
      </c>
      <c r="W75" s="36">
        <f>SUMIFS(СВЦЭМ!$C$39:$C$782,СВЦЭМ!$A$39:$A$782,$A75,СВЦЭМ!$B$39:$B$782,W$47)+'СЕТ СН'!$G$9+СВЦЭМ!$D$10+'СЕТ СН'!$G$6-'СЕТ СН'!$G$19</f>
        <v>2040.38180848</v>
      </c>
      <c r="X75" s="36">
        <f>SUMIFS(СВЦЭМ!$C$39:$C$782,СВЦЭМ!$A$39:$A$782,$A75,СВЦЭМ!$B$39:$B$782,X$47)+'СЕТ СН'!$G$9+СВЦЭМ!$D$10+'СЕТ СН'!$G$6-'СЕТ СН'!$G$19</f>
        <v>2081.6021675900001</v>
      </c>
      <c r="Y75" s="36">
        <f>SUMIFS(СВЦЭМ!$C$39:$C$782,СВЦЭМ!$A$39:$A$782,$A75,СВЦЭМ!$B$39:$B$782,Y$47)+'СЕТ СН'!$G$9+СВЦЭМ!$D$10+'СЕТ СН'!$G$6-'СЕТ СН'!$G$19</f>
        <v>2101.3231499099998</v>
      </c>
    </row>
    <row r="76" spans="1:27" ht="15.75" x14ac:dyDescent="0.2">
      <c r="A76" s="35">
        <f t="shared" si="1"/>
        <v>45045</v>
      </c>
      <c r="B76" s="36">
        <f>SUMIFS(СВЦЭМ!$C$39:$C$782,СВЦЭМ!$A$39:$A$782,$A76,СВЦЭМ!$B$39:$B$782,B$47)+'СЕТ СН'!$G$9+СВЦЭМ!$D$10+'СЕТ СН'!$G$6-'СЕТ СН'!$G$19</f>
        <v>2136.2822762199999</v>
      </c>
      <c r="C76" s="36">
        <f>SUMIFS(СВЦЭМ!$C$39:$C$782,СВЦЭМ!$A$39:$A$782,$A76,СВЦЭМ!$B$39:$B$782,C$47)+'СЕТ СН'!$G$9+СВЦЭМ!$D$10+'СЕТ СН'!$G$6-'СЕТ СН'!$G$19</f>
        <v>2184.1229063800001</v>
      </c>
      <c r="D76" s="36">
        <f>SUMIFS(СВЦЭМ!$C$39:$C$782,СВЦЭМ!$A$39:$A$782,$A76,СВЦЭМ!$B$39:$B$782,D$47)+'СЕТ СН'!$G$9+СВЦЭМ!$D$10+'СЕТ СН'!$G$6-'СЕТ СН'!$G$19</f>
        <v>2200.9523316199998</v>
      </c>
      <c r="E76" s="36">
        <f>SUMIFS(СВЦЭМ!$C$39:$C$782,СВЦЭМ!$A$39:$A$782,$A76,СВЦЭМ!$B$39:$B$782,E$47)+'СЕТ СН'!$G$9+СВЦЭМ!$D$10+'СЕТ СН'!$G$6-'СЕТ СН'!$G$19</f>
        <v>2228.2938639999998</v>
      </c>
      <c r="F76" s="36">
        <f>SUMIFS(СВЦЭМ!$C$39:$C$782,СВЦЭМ!$A$39:$A$782,$A76,СВЦЭМ!$B$39:$B$782,F$47)+'СЕТ СН'!$G$9+СВЦЭМ!$D$10+'СЕТ СН'!$G$6-'СЕТ СН'!$G$19</f>
        <v>2195.09772518</v>
      </c>
      <c r="G76" s="36">
        <f>SUMIFS(СВЦЭМ!$C$39:$C$782,СВЦЭМ!$A$39:$A$782,$A76,СВЦЭМ!$B$39:$B$782,G$47)+'СЕТ СН'!$G$9+СВЦЭМ!$D$10+'СЕТ СН'!$G$6-'СЕТ СН'!$G$19</f>
        <v>2195.1050306900001</v>
      </c>
      <c r="H76" s="36">
        <f>SUMIFS(СВЦЭМ!$C$39:$C$782,СВЦЭМ!$A$39:$A$782,$A76,СВЦЭМ!$B$39:$B$782,H$47)+'СЕТ СН'!$G$9+СВЦЭМ!$D$10+'СЕТ СН'!$G$6-'СЕТ СН'!$G$19</f>
        <v>2214.2360028500002</v>
      </c>
      <c r="I76" s="36">
        <f>SUMIFS(СВЦЭМ!$C$39:$C$782,СВЦЭМ!$A$39:$A$782,$A76,СВЦЭМ!$B$39:$B$782,I$47)+'СЕТ СН'!$G$9+СВЦЭМ!$D$10+'СЕТ СН'!$G$6-'СЕТ СН'!$G$19</f>
        <v>2159.2812013100001</v>
      </c>
      <c r="J76" s="36">
        <f>SUMIFS(СВЦЭМ!$C$39:$C$782,СВЦЭМ!$A$39:$A$782,$A76,СВЦЭМ!$B$39:$B$782,J$47)+'СЕТ СН'!$G$9+СВЦЭМ!$D$10+'СЕТ СН'!$G$6-'СЕТ СН'!$G$19</f>
        <v>2077.93810803</v>
      </c>
      <c r="K76" s="36">
        <f>SUMIFS(СВЦЭМ!$C$39:$C$782,СВЦЭМ!$A$39:$A$782,$A76,СВЦЭМ!$B$39:$B$782,K$47)+'СЕТ СН'!$G$9+СВЦЭМ!$D$10+'СЕТ СН'!$G$6-'СЕТ СН'!$G$19</f>
        <v>2015.83118444</v>
      </c>
      <c r="L76" s="36">
        <f>SUMIFS(СВЦЭМ!$C$39:$C$782,СВЦЭМ!$A$39:$A$782,$A76,СВЦЭМ!$B$39:$B$782,L$47)+'СЕТ СН'!$G$9+СВЦЭМ!$D$10+'СЕТ СН'!$G$6-'СЕТ СН'!$G$19</f>
        <v>1996.6741934900001</v>
      </c>
      <c r="M76" s="36">
        <f>SUMIFS(СВЦЭМ!$C$39:$C$782,СВЦЭМ!$A$39:$A$782,$A76,СВЦЭМ!$B$39:$B$782,M$47)+'СЕТ СН'!$G$9+СВЦЭМ!$D$10+'СЕТ СН'!$G$6-'СЕТ СН'!$G$19</f>
        <v>2017.1285549200002</v>
      </c>
      <c r="N76" s="36">
        <f>SUMIFS(СВЦЭМ!$C$39:$C$782,СВЦЭМ!$A$39:$A$782,$A76,СВЦЭМ!$B$39:$B$782,N$47)+'СЕТ СН'!$G$9+СВЦЭМ!$D$10+'СЕТ СН'!$G$6-'СЕТ СН'!$G$19</f>
        <v>2029.0034456899998</v>
      </c>
      <c r="O76" s="36">
        <f>SUMIFS(СВЦЭМ!$C$39:$C$782,СВЦЭМ!$A$39:$A$782,$A76,СВЦЭМ!$B$39:$B$782,O$47)+'СЕТ СН'!$G$9+СВЦЭМ!$D$10+'СЕТ СН'!$G$6-'СЕТ СН'!$G$19</f>
        <v>2023.8633734800001</v>
      </c>
      <c r="P76" s="36">
        <f>SUMIFS(СВЦЭМ!$C$39:$C$782,СВЦЭМ!$A$39:$A$782,$A76,СВЦЭМ!$B$39:$B$782,P$47)+'СЕТ СН'!$G$9+СВЦЭМ!$D$10+'СЕТ СН'!$G$6-'СЕТ СН'!$G$19</f>
        <v>2043.9239693599998</v>
      </c>
      <c r="Q76" s="36">
        <f>SUMIFS(СВЦЭМ!$C$39:$C$782,СВЦЭМ!$A$39:$A$782,$A76,СВЦЭМ!$B$39:$B$782,Q$47)+'СЕТ СН'!$G$9+СВЦЭМ!$D$10+'СЕТ СН'!$G$6-'СЕТ СН'!$G$19</f>
        <v>2053.31937135</v>
      </c>
      <c r="R76" s="36">
        <f>SUMIFS(СВЦЭМ!$C$39:$C$782,СВЦЭМ!$A$39:$A$782,$A76,СВЦЭМ!$B$39:$B$782,R$47)+'СЕТ СН'!$G$9+СВЦЭМ!$D$10+'СЕТ СН'!$G$6-'СЕТ СН'!$G$19</f>
        <v>2025.58981047</v>
      </c>
      <c r="S76" s="36">
        <f>SUMIFS(СВЦЭМ!$C$39:$C$782,СВЦЭМ!$A$39:$A$782,$A76,СВЦЭМ!$B$39:$B$782,S$47)+'СЕТ СН'!$G$9+СВЦЭМ!$D$10+'СЕТ СН'!$G$6-'СЕТ СН'!$G$19</f>
        <v>2009.8878748399998</v>
      </c>
      <c r="T76" s="36">
        <f>SUMIFS(СВЦЭМ!$C$39:$C$782,СВЦЭМ!$A$39:$A$782,$A76,СВЦЭМ!$B$39:$B$782,T$47)+'СЕТ СН'!$G$9+СВЦЭМ!$D$10+'СЕТ СН'!$G$6-'СЕТ СН'!$G$19</f>
        <v>2009.84086514</v>
      </c>
      <c r="U76" s="36">
        <f>SUMIFS(СВЦЭМ!$C$39:$C$782,СВЦЭМ!$A$39:$A$782,$A76,СВЦЭМ!$B$39:$B$782,U$47)+'СЕТ СН'!$G$9+СВЦЭМ!$D$10+'СЕТ СН'!$G$6-'СЕТ СН'!$G$19</f>
        <v>2000.69437922</v>
      </c>
      <c r="V76" s="36">
        <f>SUMIFS(СВЦЭМ!$C$39:$C$782,СВЦЭМ!$A$39:$A$782,$A76,СВЦЭМ!$B$39:$B$782,V$47)+'СЕТ СН'!$G$9+СВЦЭМ!$D$10+'СЕТ СН'!$G$6-'СЕТ СН'!$G$19</f>
        <v>1980.8187336599999</v>
      </c>
      <c r="W76" s="36">
        <f>SUMIFS(СВЦЭМ!$C$39:$C$782,СВЦЭМ!$A$39:$A$782,$A76,СВЦЭМ!$B$39:$B$782,W$47)+'СЕТ СН'!$G$9+СВЦЭМ!$D$10+'СЕТ СН'!$G$6-'СЕТ СН'!$G$19</f>
        <v>1970.1843795</v>
      </c>
      <c r="X76" s="36">
        <f>SUMIFS(СВЦЭМ!$C$39:$C$782,СВЦЭМ!$A$39:$A$782,$A76,СВЦЭМ!$B$39:$B$782,X$47)+'СЕТ СН'!$G$9+СВЦЭМ!$D$10+'СЕТ СН'!$G$6-'СЕТ СН'!$G$19</f>
        <v>2015.0255443299998</v>
      </c>
      <c r="Y76" s="36">
        <f>SUMIFS(СВЦЭМ!$C$39:$C$782,СВЦЭМ!$A$39:$A$782,$A76,СВЦЭМ!$B$39:$B$782,Y$47)+'СЕТ СН'!$G$9+СВЦЭМ!$D$10+'СЕТ СН'!$G$6-'СЕТ СН'!$G$19</f>
        <v>2065.4682197900001</v>
      </c>
    </row>
    <row r="77" spans="1:27" ht="15.75" x14ac:dyDescent="0.2">
      <c r="A77" s="35">
        <f t="shared" si="1"/>
        <v>45046</v>
      </c>
      <c r="B77" s="36">
        <f>SUMIFS(СВЦЭМ!$C$39:$C$782,СВЦЭМ!$A$39:$A$782,$A77,СВЦЭМ!$B$39:$B$782,B$47)+'СЕТ СН'!$G$9+СВЦЭМ!$D$10+'СЕТ СН'!$G$6-'СЕТ СН'!$G$19</f>
        <v>2170.4598999499999</v>
      </c>
      <c r="C77" s="36">
        <f>SUMIFS(СВЦЭМ!$C$39:$C$782,СВЦЭМ!$A$39:$A$782,$A77,СВЦЭМ!$B$39:$B$782,C$47)+'СЕТ СН'!$G$9+СВЦЭМ!$D$10+'СЕТ СН'!$G$6-'СЕТ СН'!$G$19</f>
        <v>2234.10759254</v>
      </c>
      <c r="D77" s="36">
        <f>SUMIFS(СВЦЭМ!$C$39:$C$782,СВЦЭМ!$A$39:$A$782,$A77,СВЦЭМ!$B$39:$B$782,D$47)+'СЕТ СН'!$G$9+СВЦЭМ!$D$10+'СЕТ СН'!$G$6-'СЕТ СН'!$G$19</f>
        <v>2221.6262809199998</v>
      </c>
      <c r="E77" s="36">
        <f>SUMIFS(СВЦЭМ!$C$39:$C$782,СВЦЭМ!$A$39:$A$782,$A77,СВЦЭМ!$B$39:$B$782,E$47)+'СЕТ СН'!$G$9+СВЦЭМ!$D$10+'СЕТ СН'!$G$6-'СЕТ СН'!$G$19</f>
        <v>2317.5164439499999</v>
      </c>
      <c r="F77" s="36">
        <f>SUMIFS(СВЦЭМ!$C$39:$C$782,СВЦЭМ!$A$39:$A$782,$A77,СВЦЭМ!$B$39:$B$782,F$47)+'СЕТ СН'!$G$9+СВЦЭМ!$D$10+'СЕТ СН'!$G$6-'СЕТ СН'!$G$19</f>
        <v>2337.2095963799998</v>
      </c>
      <c r="G77" s="36">
        <f>SUMIFS(СВЦЭМ!$C$39:$C$782,СВЦЭМ!$A$39:$A$782,$A77,СВЦЭМ!$B$39:$B$782,G$47)+'СЕТ СН'!$G$9+СВЦЭМ!$D$10+'СЕТ СН'!$G$6-'СЕТ СН'!$G$19</f>
        <v>2318.1019416200002</v>
      </c>
      <c r="H77" s="36">
        <f>SUMIFS(СВЦЭМ!$C$39:$C$782,СВЦЭМ!$A$39:$A$782,$A77,СВЦЭМ!$B$39:$B$782,H$47)+'СЕТ СН'!$G$9+СВЦЭМ!$D$10+'СЕТ СН'!$G$6-'СЕТ СН'!$G$19</f>
        <v>2335.7355016299998</v>
      </c>
      <c r="I77" s="36">
        <f>SUMIFS(СВЦЭМ!$C$39:$C$782,СВЦЭМ!$A$39:$A$782,$A77,СВЦЭМ!$B$39:$B$782,I$47)+'СЕТ СН'!$G$9+СВЦЭМ!$D$10+'СЕТ СН'!$G$6-'СЕТ СН'!$G$19</f>
        <v>2310.9231318299999</v>
      </c>
      <c r="J77" s="36">
        <f>SUMIFS(СВЦЭМ!$C$39:$C$782,СВЦЭМ!$A$39:$A$782,$A77,СВЦЭМ!$B$39:$B$782,J$47)+'СЕТ СН'!$G$9+СВЦЭМ!$D$10+'СЕТ СН'!$G$6-'СЕТ СН'!$G$19</f>
        <v>2269.2152240099999</v>
      </c>
      <c r="K77" s="36">
        <f>SUMIFS(СВЦЭМ!$C$39:$C$782,СВЦЭМ!$A$39:$A$782,$A77,СВЦЭМ!$B$39:$B$782,K$47)+'СЕТ СН'!$G$9+СВЦЭМ!$D$10+'СЕТ СН'!$G$6-'СЕТ СН'!$G$19</f>
        <v>2218.4338663799999</v>
      </c>
      <c r="L77" s="36">
        <f>SUMIFS(СВЦЭМ!$C$39:$C$782,СВЦЭМ!$A$39:$A$782,$A77,СВЦЭМ!$B$39:$B$782,L$47)+'СЕТ СН'!$G$9+СВЦЭМ!$D$10+'СЕТ СН'!$G$6-'СЕТ СН'!$G$19</f>
        <v>2180.2066156000001</v>
      </c>
      <c r="M77" s="36">
        <f>SUMIFS(СВЦЭМ!$C$39:$C$782,СВЦЭМ!$A$39:$A$782,$A77,СВЦЭМ!$B$39:$B$782,M$47)+'СЕТ СН'!$G$9+СВЦЭМ!$D$10+'СЕТ СН'!$G$6-'СЕТ СН'!$G$19</f>
        <v>2213.4648741400001</v>
      </c>
      <c r="N77" s="36">
        <f>SUMIFS(СВЦЭМ!$C$39:$C$782,СВЦЭМ!$A$39:$A$782,$A77,СВЦЭМ!$B$39:$B$782,N$47)+'СЕТ СН'!$G$9+СВЦЭМ!$D$10+'СЕТ СН'!$G$6-'СЕТ СН'!$G$19</f>
        <v>2233.09304673</v>
      </c>
      <c r="O77" s="36">
        <f>SUMIFS(СВЦЭМ!$C$39:$C$782,СВЦЭМ!$A$39:$A$782,$A77,СВЦЭМ!$B$39:$B$782,O$47)+'СЕТ СН'!$G$9+СВЦЭМ!$D$10+'СЕТ СН'!$G$6-'СЕТ СН'!$G$19</f>
        <v>2253.6237108999999</v>
      </c>
      <c r="P77" s="36">
        <f>SUMIFS(СВЦЭМ!$C$39:$C$782,СВЦЭМ!$A$39:$A$782,$A77,СВЦЭМ!$B$39:$B$782,P$47)+'СЕТ СН'!$G$9+СВЦЭМ!$D$10+'СЕТ СН'!$G$6-'СЕТ СН'!$G$19</f>
        <v>2259.5507570300001</v>
      </c>
      <c r="Q77" s="36">
        <f>SUMIFS(СВЦЭМ!$C$39:$C$782,СВЦЭМ!$A$39:$A$782,$A77,СВЦЭМ!$B$39:$B$782,Q$47)+'СЕТ СН'!$G$9+СВЦЭМ!$D$10+'СЕТ СН'!$G$6-'СЕТ СН'!$G$19</f>
        <v>2268.2471134799998</v>
      </c>
      <c r="R77" s="36">
        <f>SUMIFS(СВЦЭМ!$C$39:$C$782,СВЦЭМ!$A$39:$A$782,$A77,СВЦЭМ!$B$39:$B$782,R$47)+'СЕТ СН'!$G$9+СВЦЭМ!$D$10+'СЕТ СН'!$G$6-'СЕТ СН'!$G$19</f>
        <v>2260.02677653</v>
      </c>
      <c r="S77" s="36">
        <f>SUMIFS(СВЦЭМ!$C$39:$C$782,СВЦЭМ!$A$39:$A$782,$A77,СВЦЭМ!$B$39:$B$782,S$47)+'СЕТ СН'!$G$9+СВЦЭМ!$D$10+'СЕТ СН'!$G$6-'СЕТ СН'!$G$19</f>
        <v>2232.3455153199998</v>
      </c>
      <c r="T77" s="36">
        <f>SUMIFS(СВЦЭМ!$C$39:$C$782,СВЦЭМ!$A$39:$A$782,$A77,СВЦЭМ!$B$39:$B$782,T$47)+'СЕТ СН'!$G$9+СВЦЭМ!$D$10+'СЕТ СН'!$G$6-'СЕТ СН'!$G$19</f>
        <v>2216.1188500200001</v>
      </c>
      <c r="U77" s="36">
        <f>SUMIFS(СВЦЭМ!$C$39:$C$782,СВЦЭМ!$A$39:$A$782,$A77,СВЦЭМ!$B$39:$B$782,U$47)+'СЕТ СН'!$G$9+СВЦЭМ!$D$10+'СЕТ СН'!$G$6-'СЕТ СН'!$G$19</f>
        <v>2215.1668552400001</v>
      </c>
      <c r="V77" s="36">
        <f>SUMIFS(СВЦЭМ!$C$39:$C$782,СВЦЭМ!$A$39:$A$782,$A77,СВЦЭМ!$B$39:$B$782,V$47)+'СЕТ СН'!$G$9+СВЦЭМ!$D$10+'СЕТ СН'!$G$6-'СЕТ СН'!$G$19</f>
        <v>2183.63740379</v>
      </c>
      <c r="W77" s="36">
        <f>SUMIFS(СВЦЭМ!$C$39:$C$782,СВЦЭМ!$A$39:$A$782,$A77,СВЦЭМ!$B$39:$B$782,W$47)+'СЕТ СН'!$G$9+СВЦЭМ!$D$10+'СЕТ СН'!$G$6-'СЕТ СН'!$G$19</f>
        <v>2160.7022979100002</v>
      </c>
      <c r="X77" s="36">
        <f>SUMIFS(СВЦЭМ!$C$39:$C$782,СВЦЭМ!$A$39:$A$782,$A77,СВЦЭМ!$B$39:$B$782,X$47)+'СЕТ СН'!$G$9+СВЦЭМ!$D$10+'СЕТ СН'!$G$6-'СЕТ СН'!$G$19</f>
        <v>2188.6715714399998</v>
      </c>
      <c r="Y77" s="36">
        <f>SUMIFS(СВЦЭМ!$C$39:$C$782,СВЦЭМ!$A$39:$A$782,$A77,СВЦЭМ!$B$39:$B$782,Y$47)+'СЕТ СН'!$G$9+СВЦЭМ!$D$10+'СЕТ СН'!$G$6-'СЕТ СН'!$G$19</f>
        <v>2249.4546923100002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01.04.2023</v>
      </c>
      <c r="B84" s="36">
        <f>SUMIFS(СВЦЭМ!$C$39:$C$782,СВЦЭМ!$A$39:$A$782,$A84,СВЦЭМ!$B$39:$B$782,B$83)+'СЕТ СН'!$H$9+СВЦЭМ!$D$10+'СЕТ СН'!$H$6-'СЕТ СН'!$H$19</f>
        <v>2075.15016934</v>
      </c>
      <c r="C84" s="36">
        <f>SUMIFS(СВЦЭМ!$C$39:$C$782,СВЦЭМ!$A$39:$A$782,$A84,СВЦЭМ!$B$39:$B$782,C$83)+'СЕТ СН'!$H$9+СВЦЭМ!$D$10+'СЕТ СН'!$H$6-'СЕТ СН'!$H$19</f>
        <v>2154.7880438900002</v>
      </c>
      <c r="D84" s="36">
        <f>SUMIFS(СВЦЭМ!$C$39:$C$782,СВЦЭМ!$A$39:$A$782,$A84,СВЦЭМ!$B$39:$B$782,D$83)+'СЕТ СН'!$H$9+СВЦЭМ!$D$10+'СЕТ СН'!$H$6-'СЕТ СН'!$H$19</f>
        <v>2226.2753891000002</v>
      </c>
      <c r="E84" s="36">
        <f>SUMIFS(СВЦЭМ!$C$39:$C$782,СВЦЭМ!$A$39:$A$782,$A84,СВЦЭМ!$B$39:$B$782,E$83)+'СЕТ СН'!$H$9+СВЦЭМ!$D$10+'СЕТ СН'!$H$6-'СЕТ СН'!$H$19</f>
        <v>2313.8703298299997</v>
      </c>
      <c r="F84" s="36">
        <f>SUMIFS(СВЦЭМ!$C$39:$C$782,СВЦЭМ!$A$39:$A$782,$A84,СВЦЭМ!$B$39:$B$782,F$83)+'СЕТ СН'!$H$9+СВЦЭМ!$D$10+'СЕТ СН'!$H$6-'СЕТ СН'!$H$19</f>
        <v>2328.6430503399997</v>
      </c>
      <c r="G84" s="36">
        <f>SUMIFS(СВЦЭМ!$C$39:$C$782,СВЦЭМ!$A$39:$A$782,$A84,СВЦЭМ!$B$39:$B$782,G$83)+'СЕТ СН'!$H$9+СВЦЭМ!$D$10+'СЕТ СН'!$H$6-'СЕТ СН'!$H$19</f>
        <v>2311.71823124</v>
      </c>
      <c r="H84" s="36">
        <f>SUMIFS(СВЦЭМ!$C$39:$C$782,СВЦЭМ!$A$39:$A$782,$A84,СВЦЭМ!$B$39:$B$782,H$83)+'СЕТ СН'!$H$9+СВЦЭМ!$D$10+'СЕТ СН'!$H$6-'СЕТ СН'!$H$19</f>
        <v>2273.9638587499999</v>
      </c>
      <c r="I84" s="36">
        <f>SUMIFS(СВЦЭМ!$C$39:$C$782,СВЦЭМ!$A$39:$A$782,$A84,СВЦЭМ!$B$39:$B$782,I$83)+'СЕТ СН'!$H$9+СВЦЭМ!$D$10+'СЕТ СН'!$H$6-'СЕТ СН'!$H$19</f>
        <v>2211.9836393400001</v>
      </c>
      <c r="J84" s="36">
        <f>SUMIFS(СВЦЭМ!$C$39:$C$782,СВЦЭМ!$A$39:$A$782,$A84,СВЦЭМ!$B$39:$B$782,J$83)+'СЕТ СН'!$H$9+СВЦЭМ!$D$10+'СЕТ СН'!$H$6-'СЕТ СН'!$H$19</f>
        <v>2153.5727487899999</v>
      </c>
      <c r="K84" s="36">
        <f>SUMIFS(СВЦЭМ!$C$39:$C$782,СВЦЭМ!$A$39:$A$782,$A84,СВЦЭМ!$B$39:$B$782,K$83)+'СЕТ СН'!$H$9+СВЦЭМ!$D$10+'СЕТ СН'!$H$6-'СЕТ СН'!$H$19</f>
        <v>2079.66651267</v>
      </c>
      <c r="L84" s="36">
        <f>SUMIFS(СВЦЭМ!$C$39:$C$782,СВЦЭМ!$A$39:$A$782,$A84,СВЦЭМ!$B$39:$B$782,L$83)+'СЕТ СН'!$H$9+СВЦЭМ!$D$10+'СЕТ СН'!$H$6-'СЕТ СН'!$H$19</f>
        <v>2074.4332773699998</v>
      </c>
      <c r="M84" s="36">
        <f>SUMIFS(СВЦЭМ!$C$39:$C$782,СВЦЭМ!$A$39:$A$782,$A84,СВЦЭМ!$B$39:$B$782,M$83)+'СЕТ СН'!$H$9+СВЦЭМ!$D$10+'СЕТ СН'!$H$6-'СЕТ СН'!$H$19</f>
        <v>2079.49243123</v>
      </c>
      <c r="N84" s="36">
        <f>SUMIFS(СВЦЭМ!$C$39:$C$782,СВЦЭМ!$A$39:$A$782,$A84,СВЦЭМ!$B$39:$B$782,N$83)+'СЕТ СН'!$H$9+СВЦЭМ!$D$10+'СЕТ СН'!$H$6-'СЕТ СН'!$H$19</f>
        <v>2099.0839781699997</v>
      </c>
      <c r="O84" s="36">
        <f>SUMIFS(СВЦЭМ!$C$39:$C$782,СВЦЭМ!$A$39:$A$782,$A84,СВЦЭМ!$B$39:$B$782,O$83)+'СЕТ СН'!$H$9+СВЦЭМ!$D$10+'СЕТ СН'!$H$6-'СЕТ СН'!$H$19</f>
        <v>2126.7690160800003</v>
      </c>
      <c r="P84" s="36">
        <f>SUMIFS(СВЦЭМ!$C$39:$C$782,СВЦЭМ!$A$39:$A$782,$A84,СВЦЭМ!$B$39:$B$782,P$83)+'СЕТ СН'!$H$9+СВЦЭМ!$D$10+'СЕТ СН'!$H$6-'СЕТ СН'!$H$19</f>
        <v>2139.0511711300001</v>
      </c>
      <c r="Q84" s="36">
        <f>SUMIFS(СВЦЭМ!$C$39:$C$782,СВЦЭМ!$A$39:$A$782,$A84,СВЦЭМ!$B$39:$B$782,Q$83)+'СЕТ СН'!$H$9+СВЦЭМ!$D$10+'СЕТ СН'!$H$6-'СЕТ СН'!$H$19</f>
        <v>2174.6564424899998</v>
      </c>
      <c r="R84" s="36">
        <f>SUMIFS(СВЦЭМ!$C$39:$C$782,СВЦЭМ!$A$39:$A$782,$A84,СВЦЭМ!$B$39:$B$782,R$83)+'СЕТ СН'!$H$9+СВЦЭМ!$D$10+'СЕТ СН'!$H$6-'СЕТ СН'!$H$19</f>
        <v>2216.2339946900001</v>
      </c>
      <c r="S84" s="36">
        <f>SUMIFS(СВЦЭМ!$C$39:$C$782,СВЦЭМ!$A$39:$A$782,$A84,СВЦЭМ!$B$39:$B$782,S$83)+'СЕТ СН'!$H$9+СВЦЭМ!$D$10+'СЕТ СН'!$H$6-'СЕТ СН'!$H$19</f>
        <v>2417.2271893500001</v>
      </c>
      <c r="T84" s="36">
        <f>SUMIFS(СВЦЭМ!$C$39:$C$782,СВЦЭМ!$A$39:$A$782,$A84,СВЦЭМ!$B$39:$B$782,T$83)+'СЕТ СН'!$H$9+СВЦЭМ!$D$10+'СЕТ СН'!$H$6-'СЕТ СН'!$H$19</f>
        <v>2240.40505536</v>
      </c>
      <c r="U84" s="36">
        <f>SUMIFS(СВЦЭМ!$C$39:$C$782,СВЦЭМ!$A$39:$A$782,$A84,СВЦЭМ!$B$39:$B$782,U$83)+'СЕТ СН'!$H$9+СВЦЭМ!$D$10+'СЕТ СН'!$H$6-'СЕТ СН'!$H$19</f>
        <v>2181.7122084499997</v>
      </c>
      <c r="V84" s="36">
        <f>SUMIFS(СВЦЭМ!$C$39:$C$782,СВЦЭМ!$A$39:$A$782,$A84,СВЦЭМ!$B$39:$B$782,V$83)+'СЕТ СН'!$H$9+СВЦЭМ!$D$10+'СЕТ СН'!$H$6-'СЕТ СН'!$H$19</f>
        <v>2145.7805706300001</v>
      </c>
      <c r="W84" s="36">
        <f>SUMIFS(СВЦЭМ!$C$39:$C$782,СВЦЭМ!$A$39:$A$782,$A84,СВЦЭМ!$B$39:$B$782,W$83)+'СЕТ СН'!$H$9+СВЦЭМ!$D$10+'СЕТ СН'!$H$6-'СЕТ СН'!$H$19</f>
        <v>2154.6413493499999</v>
      </c>
      <c r="X84" s="36">
        <f>SUMIFS(СВЦЭМ!$C$39:$C$782,СВЦЭМ!$A$39:$A$782,$A84,СВЦЭМ!$B$39:$B$782,X$83)+'СЕТ СН'!$H$9+СВЦЭМ!$D$10+'СЕТ СН'!$H$6-'СЕТ СН'!$H$19</f>
        <v>2205.6009630999997</v>
      </c>
      <c r="Y84" s="36">
        <f>SUMIFS(СВЦЭМ!$C$39:$C$782,СВЦЭМ!$A$39:$A$782,$A84,СВЦЭМ!$B$39:$B$782,Y$83)+'СЕТ СН'!$H$9+СВЦЭМ!$D$10+'СЕТ СН'!$H$6-'СЕТ СН'!$H$19</f>
        <v>2272.5951000699997</v>
      </c>
    </row>
    <row r="85" spans="1:25" ht="15.75" x14ac:dyDescent="0.2">
      <c r="A85" s="35">
        <f>A84+1</f>
        <v>45018</v>
      </c>
      <c r="B85" s="36">
        <f>SUMIFS(СВЦЭМ!$C$39:$C$782,СВЦЭМ!$A$39:$A$782,$A85,СВЦЭМ!$B$39:$B$782,B$83)+'СЕТ СН'!$H$9+СВЦЭМ!$D$10+'СЕТ СН'!$H$6-'СЕТ СН'!$H$19</f>
        <v>2349.3792016099997</v>
      </c>
      <c r="C85" s="36">
        <f>SUMIFS(СВЦЭМ!$C$39:$C$782,СВЦЭМ!$A$39:$A$782,$A85,СВЦЭМ!$B$39:$B$782,C$83)+'СЕТ СН'!$H$9+СВЦЭМ!$D$10+'СЕТ СН'!$H$6-'СЕТ СН'!$H$19</f>
        <v>2436.1536413699996</v>
      </c>
      <c r="D85" s="36">
        <f>SUMIFS(СВЦЭМ!$C$39:$C$782,СВЦЭМ!$A$39:$A$782,$A85,СВЦЭМ!$B$39:$B$782,D$83)+'СЕТ СН'!$H$9+СВЦЭМ!$D$10+'СЕТ СН'!$H$6-'СЕТ СН'!$H$19</f>
        <v>2530.47092815</v>
      </c>
      <c r="E85" s="36">
        <f>SUMIFS(СВЦЭМ!$C$39:$C$782,СВЦЭМ!$A$39:$A$782,$A85,СВЦЭМ!$B$39:$B$782,E$83)+'СЕТ СН'!$H$9+СВЦЭМ!$D$10+'СЕТ СН'!$H$6-'СЕТ СН'!$H$19</f>
        <v>2525.3779022699996</v>
      </c>
      <c r="F85" s="36">
        <f>SUMIFS(СВЦЭМ!$C$39:$C$782,СВЦЭМ!$A$39:$A$782,$A85,СВЦЭМ!$B$39:$B$782,F$83)+'СЕТ СН'!$H$9+СВЦЭМ!$D$10+'СЕТ СН'!$H$6-'СЕТ СН'!$H$19</f>
        <v>2495.8192488099999</v>
      </c>
      <c r="G85" s="36">
        <f>SUMIFS(СВЦЭМ!$C$39:$C$782,СВЦЭМ!$A$39:$A$782,$A85,СВЦЭМ!$B$39:$B$782,G$83)+'СЕТ СН'!$H$9+СВЦЭМ!$D$10+'СЕТ СН'!$H$6-'СЕТ СН'!$H$19</f>
        <v>2484.44721304</v>
      </c>
      <c r="H85" s="36">
        <f>SUMIFS(СВЦЭМ!$C$39:$C$782,СВЦЭМ!$A$39:$A$782,$A85,СВЦЭМ!$B$39:$B$782,H$83)+'СЕТ СН'!$H$9+СВЦЭМ!$D$10+'СЕТ СН'!$H$6-'СЕТ СН'!$H$19</f>
        <v>2475.7844326299996</v>
      </c>
      <c r="I85" s="36">
        <f>SUMIFS(СВЦЭМ!$C$39:$C$782,СВЦЭМ!$A$39:$A$782,$A85,СВЦЭМ!$B$39:$B$782,I$83)+'СЕТ СН'!$H$9+СВЦЭМ!$D$10+'СЕТ СН'!$H$6-'СЕТ СН'!$H$19</f>
        <v>2418.6871945499997</v>
      </c>
      <c r="J85" s="36">
        <f>SUMIFS(СВЦЭМ!$C$39:$C$782,СВЦЭМ!$A$39:$A$782,$A85,СВЦЭМ!$B$39:$B$782,J$83)+'СЕТ СН'!$H$9+СВЦЭМ!$D$10+'СЕТ СН'!$H$6-'СЕТ СН'!$H$19</f>
        <v>2415.08979155</v>
      </c>
      <c r="K85" s="36">
        <f>SUMIFS(СВЦЭМ!$C$39:$C$782,СВЦЭМ!$A$39:$A$782,$A85,СВЦЭМ!$B$39:$B$782,K$83)+'СЕТ СН'!$H$9+СВЦЭМ!$D$10+'СЕТ СН'!$H$6-'СЕТ СН'!$H$19</f>
        <v>2334.7226755800002</v>
      </c>
      <c r="L85" s="36">
        <f>SUMIFS(СВЦЭМ!$C$39:$C$782,СВЦЭМ!$A$39:$A$782,$A85,СВЦЭМ!$B$39:$B$782,L$83)+'СЕТ СН'!$H$9+СВЦЭМ!$D$10+'СЕТ СН'!$H$6-'СЕТ СН'!$H$19</f>
        <v>2302.9924734400001</v>
      </c>
      <c r="M85" s="36">
        <f>SUMIFS(СВЦЭМ!$C$39:$C$782,СВЦЭМ!$A$39:$A$782,$A85,СВЦЭМ!$B$39:$B$782,M$83)+'СЕТ СН'!$H$9+СВЦЭМ!$D$10+'СЕТ СН'!$H$6-'СЕТ СН'!$H$19</f>
        <v>2296.5129262700002</v>
      </c>
      <c r="N85" s="36">
        <f>SUMIFS(СВЦЭМ!$C$39:$C$782,СВЦЭМ!$A$39:$A$782,$A85,СВЦЭМ!$B$39:$B$782,N$83)+'СЕТ СН'!$H$9+СВЦЭМ!$D$10+'СЕТ СН'!$H$6-'СЕТ СН'!$H$19</f>
        <v>2330.9845084199997</v>
      </c>
      <c r="O85" s="36">
        <f>SUMIFS(СВЦЭМ!$C$39:$C$782,СВЦЭМ!$A$39:$A$782,$A85,СВЦЭМ!$B$39:$B$782,O$83)+'СЕТ СН'!$H$9+СВЦЭМ!$D$10+'СЕТ СН'!$H$6-'СЕТ СН'!$H$19</f>
        <v>2364.6309047499999</v>
      </c>
      <c r="P85" s="36">
        <f>SUMIFS(СВЦЭМ!$C$39:$C$782,СВЦЭМ!$A$39:$A$782,$A85,СВЦЭМ!$B$39:$B$782,P$83)+'СЕТ СН'!$H$9+СВЦЭМ!$D$10+'СЕТ СН'!$H$6-'СЕТ СН'!$H$19</f>
        <v>2373.9277361499999</v>
      </c>
      <c r="Q85" s="36">
        <f>SUMIFS(СВЦЭМ!$C$39:$C$782,СВЦЭМ!$A$39:$A$782,$A85,СВЦЭМ!$B$39:$B$782,Q$83)+'СЕТ СН'!$H$9+СВЦЭМ!$D$10+'СЕТ СН'!$H$6-'СЕТ СН'!$H$19</f>
        <v>2394.11106767</v>
      </c>
      <c r="R85" s="36">
        <f>SUMIFS(СВЦЭМ!$C$39:$C$782,СВЦЭМ!$A$39:$A$782,$A85,СВЦЭМ!$B$39:$B$782,R$83)+'СЕТ СН'!$H$9+СВЦЭМ!$D$10+'СЕТ СН'!$H$6-'СЕТ СН'!$H$19</f>
        <v>2381.8392003999998</v>
      </c>
      <c r="S85" s="36">
        <f>SUMIFS(СВЦЭМ!$C$39:$C$782,СВЦЭМ!$A$39:$A$782,$A85,СВЦЭМ!$B$39:$B$782,S$83)+'СЕТ СН'!$H$9+СВЦЭМ!$D$10+'СЕТ СН'!$H$6-'СЕТ СН'!$H$19</f>
        <v>2348.9567913000001</v>
      </c>
      <c r="T85" s="36">
        <f>SUMIFS(СВЦЭМ!$C$39:$C$782,СВЦЭМ!$A$39:$A$782,$A85,СВЦЭМ!$B$39:$B$782,T$83)+'СЕТ СН'!$H$9+СВЦЭМ!$D$10+'СЕТ СН'!$H$6-'СЕТ СН'!$H$19</f>
        <v>2327.3159059499999</v>
      </c>
      <c r="U85" s="36">
        <f>SUMIFS(СВЦЭМ!$C$39:$C$782,СВЦЭМ!$A$39:$A$782,$A85,СВЦЭМ!$B$39:$B$782,U$83)+'СЕТ СН'!$H$9+СВЦЭМ!$D$10+'СЕТ СН'!$H$6-'СЕТ СН'!$H$19</f>
        <v>2287.2466307699997</v>
      </c>
      <c r="V85" s="36">
        <f>SUMIFS(СВЦЭМ!$C$39:$C$782,СВЦЭМ!$A$39:$A$782,$A85,СВЦЭМ!$B$39:$B$782,V$83)+'СЕТ СН'!$H$9+СВЦЭМ!$D$10+'СЕТ СН'!$H$6-'СЕТ СН'!$H$19</f>
        <v>2244.39788636</v>
      </c>
      <c r="W85" s="36">
        <f>SUMIFS(СВЦЭМ!$C$39:$C$782,СВЦЭМ!$A$39:$A$782,$A85,СВЦЭМ!$B$39:$B$782,W$83)+'СЕТ СН'!$H$9+СВЦЭМ!$D$10+'СЕТ СН'!$H$6-'СЕТ СН'!$H$19</f>
        <v>2248.1948482899998</v>
      </c>
      <c r="X85" s="36">
        <f>SUMIFS(СВЦЭМ!$C$39:$C$782,СВЦЭМ!$A$39:$A$782,$A85,СВЦЭМ!$B$39:$B$782,X$83)+'СЕТ СН'!$H$9+СВЦЭМ!$D$10+'СЕТ СН'!$H$6-'СЕТ СН'!$H$19</f>
        <v>2280.3588582100001</v>
      </c>
      <c r="Y85" s="36">
        <f>SUMIFS(СВЦЭМ!$C$39:$C$782,СВЦЭМ!$A$39:$A$782,$A85,СВЦЭМ!$B$39:$B$782,Y$83)+'СЕТ СН'!$H$9+СВЦЭМ!$D$10+'СЕТ СН'!$H$6-'СЕТ СН'!$H$19</f>
        <v>2348.08405872</v>
      </c>
    </row>
    <row r="86" spans="1:25" ht="15.75" x14ac:dyDescent="0.2">
      <c r="A86" s="35">
        <f t="shared" ref="A86:A113" si="2">A85+1</f>
        <v>45019</v>
      </c>
      <c r="B86" s="36">
        <f>SUMIFS(СВЦЭМ!$C$39:$C$782,СВЦЭМ!$A$39:$A$782,$A86,СВЦЭМ!$B$39:$B$782,B$83)+'СЕТ СН'!$H$9+СВЦЭМ!$D$10+'СЕТ СН'!$H$6-'СЕТ СН'!$H$19</f>
        <v>2429.7129003599998</v>
      </c>
      <c r="C86" s="36">
        <f>SUMIFS(СВЦЭМ!$C$39:$C$782,СВЦЭМ!$A$39:$A$782,$A86,СВЦЭМ!$B$39:$B$782,C$83)+'СЕТ СН'!$H$9+СВЦЭМ!$D$10+'СЕТ СН'!$H$6-'СЕТ СН'!$H$19</f>
        <v>2483.7682078599996</v>
      </c>
      <c r="D86" s="36">
        <f>SUMIFS(СВЦЭМ!$C$39:$C$782,СВЦЭМ!$A$39:$A$782,$A86,СВЦЭМ!$B$39:$B$782,D$83)+'СЕТ СН'!$H$9+СВЦЭМ!$D$10+'СЕТ СН'!$H$6-'СЕТ СН'!$H$19</f>
        <v>2498.86989589</v>
      </c>
      <c r="E86" s="36">
        <f>SUMIFS(СВЦЭМ!$C$39:$C$782,СВЦЭМ!$A$39:$A$782,$A86,СВЦЭМ!$B$39:$B$782,E$83)+'СЕТ СН'!$H$9+СВЦЭМ!$D$10+'СЕТ СН'!$H$6-'СЕТ СН'!$H$19</f>
        <v>2524.5512431699999</v>
      </c>
      <c r="F86" s="36">
        <f>SUMIFS(СВЦЭМ!$C$39:$C$782,СВЦЭМ!$A$39:$A$782,$A86,СВЦЭМ!$B$39:$B$782,F$83)+'СЕТ СН'!$H$9+СВЦЭМ!$D$10+'СЕТ СН'!$H$6-'СЕТ СН'!$H$19</f>
        <v>2507.8557947199997</v>
      </c>
      <c r="G86" s="36">
        <f>SUMIFS(СВЦЭМ!$C$39:$C$782,СВЦЭМ!$A$39:$A$782,$A86,СВЦЭМ!$B$39:$B$782,G$83)+'СЕТ СН'!$H$9+СВЦЭМ!$D$10+'СЕТ СН'!$H$6-'СЕТ СН'!$H$19</f>
        <v>2499.1798612399998</v>
      </c>
      <c r="H86" s="36">
        <f>SUMIFS(СВЦЭМ!$C$39:$C$782,СВЦЭМ!$A$39:$A$782,$A86,СВЦЭМ!$B$39:$B$782,H$83)+'СЕТ СН'!$H$9+СВЦЭМ!$D$10+'СЕТ СН'!$H$6-'СЕТ СН'!$H$19</f>
        <v>2539.6600262499996</v>
      </c>
      <c r="I86" s="36">
        <f>SUMIFS(СВЦЭМ!$C$39:$C$782,СВЦЭМ!$A$39:$A$782,$A86,СВЦЭМ!$B$39:$B$782,I$83)+'СЕТ СН'!$H$9+СВЦЭМ!$D$10+'СЕТ СН'!$H$6-'СЕТ СН'!$H$19</f>
        <v>2439.2853082599995</v>
      </c>
      <c r="J86" s="36">
        <f>SUMIFS(СВЦЭМ!$C$39:$C$782,СВЦЭМ!$A$39:$A$782,$A86,СВЦЭМ!$B$39:$B$782,J$83)+'СЕТ СН'!$H$9+СВЦЭМ!$D$10+'СЕТ СН'!$H$6-'СЕТ СН'!$H$19</f>
        <v>2473.1595431299997</v>
      </c>
      <c r="K86" s="36">
        <f>SUMIFS(СВЦЭМ!$C$39:$C$782,СВЦЭМ!$A$39:$A$782,$A86,СВЦЭМ!$B$39:$B$782,K$83)+'СЕТ СН'!$H$9+СВЦЭМ!$D$10+'СЕТ СН'!$H$6-'СЕТ СН'!$H$19</f>
        <v>2428.6522132699997</v>
      </c>
      <c r="L86" s="36">
        <f>SUMIFS(СВЦЭМ!$C$39:$C$782,СВЦЭМ!$A$39:$A$782,$A86,СВЦЭМ!$B$39:$B$782,L$83)+'СЕТ СН'!$H$9+СВЦЭМ!$D$10+'СЕТ СН'!$H$6-'СЕТ СН'!$H$19</f>
        <v>2419.6727462999997</v>
      </c>
      <c r="M86" s="36">
        <f>SUMIFS(СВЦЭМ!$C$39:$C$782,СВЦЭМ!$A$39:$A$782,$A86,СВЦЭМ!$B$39:$B$782,M$83)+'СЕТ СН'!$H$9+СВЦЭМ!$D$10+'СЕТ СН'!$H$6-'СЕТ СН'!$H$19</f>
        <v>2433.2265236499998</v>
      </c>
      <c r="N86" s="36">
        <f>SUMIFS(СВЦЭМ!$C$39:$C$782,СВЦЭМ!$A$39:$A$782,$A86,СВЦЭМ!$B$39:$B$782,N$83)+'СЕТ СН'!$H$9+СВЦЭМ!$D$10+'СЕТ СН'!$H$6-'СЕТ СН'!$H$19</f>
        <v>2456.6401125299999</v>
      </c>
      <c r="O86" s="36">
        <f>SUMIFS(СВЦЭМ!$C$39:$C$782,СВЦЭМ!$A$39:$A$782,$A86,СВЦЭМ!$B$39:$B$782,O$83)+'СЕТ СН'!$H$9+СВЦЭМ!$D$10+'СЕТ СН'!$H$6-'СЕТ СН'!$H$19</f>
        <v>2487.1293475999996</v>
      </c>
      <c r="P86" s="36">
        <f>SUMIFS(СВЦЭМ!$C$39:$C$782,СВЦЭМ!$A$39:$A$782,$A86,СВЦЭМ!$B$39:$B$782,P$83)+'СЕТ СН'!$H$9+СВЦЭМ!$D$10+'СЕТ СН'!$H$6-'СЕТ СН'!$H$19</f>
        <v>2496.1358680999997</v>
      </c>
      <c r="Q86" s="36">
        <f>SUMIFS(СВЦЭМ!$C$39:$C$782,СВЦЭМ!$A$39:$A$782,$A86,СВЦЭМ!$B$39:$B$782,Q$83)+'СЕТ СН'!$H$9+СВЦЭМ!$D$10+'СЕТ СН'!$H$6-'СЕТ СН'!$H$19</f>
        <v>2512.3570232999996</v>
      </c>
      <c r="R86" s="36">
        <f>SUMIFS(СВЦЭМ!$C$39:$C$782,СВЦЭМ!$A$39:$A$782,$A86,СВЦЭМ!$B$39:$B$782,R$83)+'СЕТ СН'!$H$9+СВЦЭМ!$D$10+'СЕТ СН'!$H$6-'СЕТ СН'!$H$19</f>
        <v>2509.2482256199996</v>
      </c>
      <c r="S86" s="36">
        <f>SUMIFS(СВЦЭМ!$C$39:$C$782,СВЦЭМ!$A$39:$A$782,$A86,СВЦЭМ!$B$39:$B$782,S$83)+'СЕТ СН'!$H$9+СВЦЭМ!$D$10+'СЕТ СН'!$H$6-'СЕТ СН'!$H$19</f>
        <v>2474.4723718999994</v>
      </c>
      <c r="T86" s="36">
        <f>SUMIFS(СВЦЭМ!$C$39:$C$782,СВЦЭМ!$A$39:$A$782,$A86,СВЦЭМ!$B$39:$B$782,T$83)+'СЕТ СН'!$H$9+СВЦЭМ!$D$10+'СЕТ СН'!$H$6-'СЕТ СН'!$H$19</f>
        <v>2443.2161984300001</v>
      </c>
      <c r="U86" s="36">
        <f>SUMIFS(СВЦЭМ!$C$39:$C$782,СВЦЭМ!$A$39:$A$782,$A86,СВЦЭМ!$B$39:$B$782,U$83)+'СЕТ СН'!$H$9+СВЦЭМ!$D$10+'СЕТ СН'!$H$6-'СЕТ СН'!$H$19</f>
        <v>2425.8835917899996</v>
      </c>
      <c r="V86" s="36">
        <f>SUMIFS(СВЦЭМ!$C$39:$C$782,СВЦЭМ!$A$39:$A$782,$A86,СВЦЭМ!$B$39:$B$782,V$83)+'СЕТ СН'!$H$9+СВЦЭМ!$D$10+'СЕТ СН'!$H$6-'СЕТ СН'!$H$19</f>
        <v>2390.0910931399999</v>
      </c>
      <c r="W86" s="36">
        <f>SUMIFS(СВЦЭМ!$C$39:$C$782,СВЦЭМ!$A$39:$A$782,$A86,СВЦЭМ!$B$39:$B$782,W$83)+'СЕТ СН'!$H$9+СВЦЭМ!$D$10+'СЕТ СН'!$H$6-'СЕТ СН'!$H$19</f>
        <v>2378.5653954300001</v>
      </c>
      <c r="X86" s="36">
        <f>SUMIFS(СВЦЭМ!$C$39:$C$782,СВЦЭМ!$A$39:$A$782,$A86,СВЦЭМ!$B$39:$B$782,X$83)+'СЕТ СН'!$H$9+СВЦЭМ!$D$10+'СЕТ СН'!$H$6-'СЕТ СН'!$H$19</f>
        <v>2432.3950812599996</v>
      </c>
      <c r="Y86" s="36">
        <f>SUMIFS(СВЦЭМ!$C$39:$C$782,СВЦЭМ!$A$39:$A$782,$A86,СВЦЭМ!$B$39:$B$782,Y$83)+'СЕТ СН'!$H$9+СВЦЭМ!$D$10+'СЕТ СН'!$H$6-'СЕТ СН'!$H$19</f>
        <v>2464.1979362399998</v>
      </c>
    </row>
    <row r="87" spans="1:25" ht="15.75" x14ac:dyDescent="0.2">
      <c r="A87" s="35">
        <f t="shared" si="2"/>
        <v>45020</v>
      </c>
      <c r="B87" s="36">
        <f>SUMIFS(СВЦЭМ!$C$39:$C$782,СВЦЭМ!$A$39:$A$782,$A87,СВЦЭМ!$B$39:$B$782,B$83)+'СЕТ СН'!$H$9+СВЦЭМ!$D$10+'СЕТ СН'!$H$6-'СЕТ СН'!$H$19</f>
        <v>2513.6878174699996</v>
      </c>
      <c r="C87" s="36">
        <f>SUMIFS(СВЦЭМ!$C$39:$C$782,СВЦЭМ!$A$39:$A$782,$A87,СВЦЭМ!$B$39:$B$782,C$83)+'СЕТ СН'!$H$9+СВЦЭМ!$D$10+'СЕТ СН'!$H$6-'СЕТ СН'!$H$19</f>
        <v>2578.7725065599998</v>
      </c>
      <c r="D87" s="36">
        <f>SUMIFS(СВЦЭМ!$C$39:$C$782,СВЦЭМ!$A$39:$A$782,$A87,СВЦЭМ!$B$39:$B$782,D$83)+'СЕТ СН'!$H$9+СВЦЭМ!$D$10+'СЕТ СН'!$H$6-'СЕТ СН'!$H$19</f>
        <v>2596.8401524499996</v>
      </c>
      <c r="E87" s="36">
        <f>SUMIFS(СВЦЭМ!$C$39:$C$782,СВЦЭМ!$A$39:$A$782,$A87,СВЦЭМ!$B$39:$B$782,E$83)+'СЕТ СН'!$H$9+СВЦЭМ!$D$10+'СЕТ СН'!$H$6-'СЕТ СН'!$H$19</f>
        <v>2622.0608297999997</v>
      </c>
      <c r="F87" s="36">
        <f>SUMIFS(СВЦЭМ!$C$39:$C$782,СВЦЭМ!$A$39:$A$782,$A87,СВЦЭМ!$B$39:$B$782,F$83)+'СЕТ СН'!$H$9+СВЦЭМ!$D$10+'СЕТ СН'!$H$6-'СЕТ СН'!$H$19</f>
        <v>2613.2261718499999</v>
      </c>
      <c r="G87" s="36">
        <f>SUMIFS(СВЦЭМ!$C$39:$C$782,СВЦЭМ!$A$39:$A$782,$A87,СВЦЭМ!$B$39:$B$782,G$83)+'СЕТ СН'!$H$9+СВЦЭМ!$D$10+'СЕТ СН'!$H$6-'СЕТ СН'!$H$19</f>
        <v>2553.0064404499999</v>
      </c>
      <c r="H87" s="36">
        <f>SUMIFS(СВЦЭМ!$C$39:$C$782,СВЦЭМ!$A$39:$A$782,$A87,СВЦЭМ!$B$39:$B$782,H$83)+'СЕТ СН'!$H$9+СВЦЭМ!$D$10+'СЕТ СН'!$H$6-'СЕТ СН'!$H$19</f>
        <v>2503.5867683099996</v>
      </c>
      <c r="I87" s="36">
        <f>SUMIFS(СВЦЭМ!$C$39:$C$782,СВЦЭМ!$A$39:$A$782,$A87,СВЦЭМ!$B$39:$B$782,I$83)+'СЕТ СН'!$H$9+СВЦЭМ!$D$10+'СЕТ СН'!$H$6-'СЕТ СН'!$H$19</f>
        <v>2441.9249906999999</v>
      </c>
      <c r="J87" s="36">
        <f>SUMIFS(СВЦЭМ!$C$39:$C$782,СВЦЭМ!$A$39:$A$782,$A87,СВЦЭМ!$B$39:$B$782,J$83)+'СЕТ СН'!$H$9+СВЦЭМ!$D$10+'СЕТ СН'!$H$6-'СЕТ СН'!$H$19</f>
        <v>2403.7057921999999</v>
      </c>
      <c r="K87" s="36">
        <f>SUMIFS(СВЦЭМ!$C$39:$C$782,СВЦЭМ!$A$39:$A$782,$A87,СВЦЭМ!$B$39:$B$782,K$83)+'СЕТ СН'!$H$9+СВЦЭМ!$D$10+'СЕТ СН'!$H$6-'СЕТ СН'!$H$19</f>
        <v>2377.4967651799998</v>
      </c>
      <c r="L87" s="36">
        <f>SUMIFS(СВЦЭМ!$C$39:$C$782,СВЦЭМ!$A$39:$A$782,$A87,СВЦЭМ!$B$39:$B$782,L$83)+'СЕТ СН'!$H$9+СВЦЭМ!$D$10+'СЕТ СН'!$H$6-'СЕТ СН'!$H$19</f>
        <v>2388.1452516099998</v>
      </c>
      <c r="M87" s="36">
        <f>SUMIFS(СВЦЭМ!$C$39:$C$782,СВЦЭМ!$A$39:$A$782,$A87,СВЦЭМ!$B$39:$B$782,M$83)+'СЕТ СН'!$H$9+СВЦЭМ!$D$10+'СЕТ СН'!$H$6-'СЕТ СН'!$H$19</f>
        <v>2401.8946600199997</v>
      </c>
      <c r="N87" s="36">
        <f>SUMIFS(СВЦЭМ!$C$39:$C$782,СВЦЭМ!$A$39:$A$782,$A87,СВЦЭМ!$B$39:$B$782,N$83)+'СЕТ СН'!$H$9+СВЦЭМ!$D$10+'СЕТ СН'!$H$6-'СЕТ СН'!$H$19</f>
        <v>2408.9086960499999</v>
      </c>
      <c r="O87" s="36">
        <f>SUMIFS(СВЦЭМ!$C$39:$C$782,СВЦЭМ!$A$39:$A$782,$A87,СВЦЭМ!$B$39:$B$782,O$83)+'СЕТ СН'!$H$9+СВЦЭМ!$D$10+'СЕТ СН'!$H$6-'СЕТ СН'!$H$19</f>
        <v>2445.9005757199998</v>
      </c>
      <c r="P87" s="36">
        <f>SUMIFS(СВЦЭМ!$C$39:$C$782,СВЦЭМ!$A$39:$A$782,$A87,СВЦЭМ!$B$39:$B$782,P$83)+'СЕТ СН'!$H$9+СВЦЭМ!$D$10+'СЕТ СН'!$H$6-'СЕТ СН'!$H$19</f>
        <v>2484.55251198</v>
      </c>
      <c r="Q87" s="36">
        <f>SUMIFS(СВЦЭМ!$C$39:$C$782,СВЦЭМ!$A$39:$A$782,$A87,СВЦЭМ!$B$39:$B$782,Q$83)+'СЕТ СН'!$H$9+СВЦЭМ!$D$10+'СЕТ СН'!$H$6-'СЕТ СН'!$H$19</f>
        <v>2504.4170859499995</v>
      </c>
      <c r="R87" s="36">
        <f>SUMIFS(СВЦЭМ!$C$39:$C$782,СВЦЭМ!$A$39:$A$782,$A87,СВЦЭМ!$B$39:$B$782,R$83)+'СЕТ СН'!$H$9+СВЦЭМ!$D$10+'СЕТ СН'!$H$6-'СЕТ СН'!$H$19</f>
        <v>2486.7942527699997</v>
      </c>
      <c r="S87" s="36">
        <f>SUMIFS(СВЦЭМ!$C$39:$C$782,СВЦЭМ!$A$39:$A$782,$A87,СВЦЭМ!$B$39:$B$782,S$83)+'СЕТ СН'!$H$9+СВЦЭМ!$D$10+'СЕТ СН'!$H$6-'СЕТ СН'!$H$19</f>
        <v>2459.33936945</v>
      </c>
      <c r="T87" s="36">
        <f>SUMIFS(СВЦЭМ!$C$39:$C$782,СВЦЭМ!$A$39:$A$782,$A87,СВЦЭМ!$B$39:$B$782,T$83)+'СЕТ СН'!$H$9+СВЦЭМ!$D$10+'СЕТ СН'!$H$6-'СЕТ СН'!$H$19</f>
        <v>2435.6822248299995</v>
      </c>
      <c r="U87" s="36">
        <f>SUMIFS(СВЦЭМ!$C$39:$C$782,СВЦЭМ!$A$39:$A$782,$A87,СВЦЭМ!$B$39:$B$782,U$83)+'СЕТ СН'!$H$9+СВЦЭМ!$D$10+'СЕТ СН'!$H$6-'СЕТ СН'!$H$19</f>
        <v>2386.11005226</v>
      </c>
      <c r="V87" s="36">
        <f>SUMIFS(СВЦЭМ!$C$39:$C$782,СВЦЭМ!$A$39:$A$782,$A87,СВЦЭМ!$B$39:$B$782,V$83)+'СЕТ СН'!$H$9+СВЦЭМ!$D$10+'СЕТ СН'!$H$6-'СЕТ СН'!$H$19</f>
        <v>2337.1740392399997</v>
      </c>
      <c r="W87" s="36">
        <f>SUMIFS(СВЦЭМ!$C$39:$C$782,СВЦЭМ!$A$39:$A$782,$A87,СВЦЭМ!$B$39:$B$782,W$83)+'СЕТ СН'!$H$9+СВЦЭМ!$D$10+'СЕТ СН'!$H$6-'СЕТ СН'!$H$19</f>
        <v>2333.72205257</v>
      </c>
      <c r="X87" s="36">
        <f>SUMIFS(СВЦЭМ!$C$39:$C$782,СВЦЭМ!$A$39:$A$782,$A87,СВЦЭМ!$B$39:$B$782,X$83)+'СЕТ СН'!$H$9+СВЦЭМ!$D$10+'СЕТ СН'!$H$6-'СЕТ СН'!$H$19</f>
        <v>2377.61806071</v>
      </c>
      <c r="Y87" s="36">
        <f>SUMIFS(СВЦЭМ!$C$39:$C$782,СВЦЭМ!$A$39:$A$782,$A87,СВЦЭМ!$B$39:$B$782,Y$83)+'СЕТ СН'!$H$9+СВЦЭМ!$D$10+'СЕТ СН'!$H$6-'СЕТ СН'!$H$19</f>
        <v>2453.0491129899997</v>
      </c>
    </row>
    <row r="88" spans="1:25" ht="15.75" x14ac:dyDescent="0.2">
      <c r="A88" s="35">
        <f t="shared" si="2"/>
        <v>45021</v>
      </c>
      <c r="B88" s="36">
        <f>SUMIFS(СВЦЭМ!$C$39:$C$782,СВЦЭМ!$A$39:$A$782,$A88,СВЦЭМ!$B$39:$B$782,B$83)+'СЕТ СН'!$H$9+СВЦЭМ!$D$10+'СЕТ СН'!$H$6-'СЕТ СН'!$H$19</f>
        <v>2384.4765974800002</v>
      </c>
      <c r="C88" s="36">
        <f>SUMIFS(СВЦЭМ!$C$39:$C$782,СВЦЭМ!$A$39:$A$782,$A88,СВЦЭМ!$B$39:$B$782,C$83)+'СЕТ СН'!$H$9+СВЦЭМ!$D$10+'СЕТ СН'!$H$6-'СЕТ СН'!$H$19</f>
        <v>2358.1163560099999</v>
      </c>
      <c r="D88" s="36">
        <f>SUMIFS(СВЦЭМ!$C$39:$C$782,СВЦЭМ!$A$39:$A$782,$A88,СВЦЭМ!$B$39:$B$782,D$83)+'СЕТ СН'!$H$9+СВЦЭМ!$D$10+'СЕТ СН'!$H$6-'СЕТ СН'!$H$19</f>
        <v>2402.1396476499999</v>
      </c>
      <c r="E88" s="36">
        <f>SUMIFS(СВЦЭМ!$C$39:$C$782,СВЦЭМ!$A$39:$A$782,$A88,СВЦЭМ!$B$39:$B$782,E$83)+'СЕТ СН'!$H$9+СВЦЭМ!$D$10+'СЕТ СН'!$H$6-'СЕТ СН'!$H$19</f>
        <v>2414.34026799</v>
      </c>
      <c r="F88" s="36">
        <f>SUMIFS(СВЦЭМ!$C$39:$C$782,СВЦЭМ!$A$39:$A$782,$A88,СВЦЭМ!$B$39:$B$782,F$83)+'СЕТ СН'!$H$9+СВЦЭМ!$D$10+'СЕТ СН'!$H$6-'СЕТ СН'!$H$19</f>
        <v>2421.4854832299998</v>
      </c>
      <c r="G88" s="36">
        <f>SUMIFS(СВЦЭМ!$C$39:$C$782,СВЦЭМ!$A$39:$A$782,$A88,СВЦЭМ!$B$39:$B$782,G$83)+'СЕТ СН'!$H$9+СВЦЭМ!$D$10+'СЕТ СН'!$H$6-'СЕТ СН'!$H$19</f>
        <v>2384.78704522</v>
      </c>
      <c r="H88" s="36">
        <f>SUMIFS(СВЦЭМ!$C$39:$C$782,СВЦЭМ!$A$39:$A$782,$A88,СВЦЭМ!$B$39:$B$782,H$83)+'СЕТ СН'!$H$9+СВЦЭМ!$D$10+'СЕТ СН'!$H$6-'СЕТ СН'!$H$19</f>
        <v>2324.8120884600003</v>
      </c>
      <c r="I88" s="36">
        <f>SUMIFS(СВЦЭМ!$C$39:$C$782,СВЦЭМ!$A$39:$A$782,$A88,СВЦЭМ!$B$39:$B$782,I$83)+'СЕТ СН'!$H$9+СВЦЭМ!$D$10+'СЕТ СН'!$H$6-'СЕТ СН'!$H$19</f>
        <v>2271.7217615</v>
      </c>
      <c r="J88" s="36">
        <f>SUMIFS(СВЦЭМ!$C$39:$C$782,СВЦЭМ!$A$39:$A$782,$A88,СВЦЭМ!$B$39:$B$782,J$83)+'СЕТ СН'!$H$9+СВЦЭМ!$D$10+'СЕТ СН'!$H$6-'СЕТ СН'!$H$19</f>
        <v>2248.4533709899997</v>
      </c>
      <c r="K88" s="36">
        <f>SUMIFS(СВЦЭМ!$C$39:$C$782,СВЦЭМ!$A$39:$A$782,$A88,СВЦЭМ!$B$39:$B$782,K$83)+'СЕТ СН'!$H$9+СВЦЭМ!$D$10+'СЕТ СН'!$H$6-'СЕТ СН'!$H$19</f>
        <v>2217.7605143000001</v>
      </c>
      <c r="L88" s="36">
        <f>SUMIFS(СВЦЭМ!$C$39:$C$782,СВЦЭМ!$A$39:$A$782,$A88,СВЦЭМ!$B$39:$B$782,L$83)+'СЕТ СН'!$H$9+СВЦЭМ!$D$10+'СЕТ СН'!$H$6-'СЕТ СН'!$H$19</f>
        <v>2170.3716953200001</v>
      </c>
      <c r="M88" s="36">
        <f>SUMIFS(СВЦЭМ!$C$39:$C$782,СВЦЭМ!$A$39:$A$782,$A88,СВЦЭМ!$B$39:$B$782,M$83)+'СЕТ СН'!$H$9+СВЦЭМ!$D$10+'СЕТ СН'!$H$6-'СЕТ СН'!$H$19</f>
        <v>2240.3588743199998</v>
      </c>
      <c r="N88" s="36">
        <f>SUMIFS(СВЦЭМ!$C$39:$C$782,СВЦЭМ!$A$39:$A$782,$A88,СВЦЭМ!$B$39:$B$782,N$83)+'СЕТ СН'!$H$9+СВЦЭМ!$D$10+'СЕТ СН'!$H$6-'СЕТ СН'!$H$19</f>
        <v>2266.2934172599998</v>
      </c>
      <c r="O88" s="36">
        <f>SUMIFS(СВЦЭМ!$C$39:$C$782,СВЦЭМ!$A$39:$A$782,$A88,СВЦЭМ!$B$39:$B$782,O$83)+'СЕТ СН'!$H$9+СВЦЭМ!$D$10+'СЕТ СН'!$H$6-'СЕТ СН'!$H$19</f>
        <v>2286.49486101</v>
      </c>
      <c r="P88" s="36">
        <f>SUMIFS(СВЦЭМ!$C$39:$C$782,СВЦЭМ!$A$39:$A$782,$A88,СВЦЭМ!$B$39:$B$782,P$83)+'СЕТ СН'!$H$9+СВЦЭМ!$D$10+'СЕТ СН'!$H$6-'СЕТ СН'!$H$19</f>
        <v>2312.0040401199999</v>
      </c>
      <c r="Q88" s="36">
        <f>SUMIFS(СВЦЭМ!$C$39:$C$782,СВЦЭМ!$A$39:$A$782,$A88,СВЦЭМ!$B$39:$B$782,Q$83)+'СЕТ СН'!$H$9+СВЦЭМ!$D$10+'СЕТ СН'!$H$6-'СЕТ СН'!$H$19</f>
        <v>2315.82857152</v>
      </c>
      <c r="R88" s="36">
        <f>SUMIFS(СВЦЭМ!$C$39:$C$782,СВЦЭМ!$A$39:$A$782,$A88,СВЦЭМ!$B$39:$B$782,R$83)+'СЕТ СН'!$H$9+СВЦЭМ!$D$10+'СЕТ СН'!$H$6-'СЕТ СН'!$H$19</f>
        <v>2306.7924099500001</v>
      </c>
      <c r="S88" s="36">
        <f>SUMIFS(СВЦЭМ!$C$39:$C$782,СВЦЭМ!$A$39:$A$782,$A88,СВЦЭМ!$B$39:$B$782,S$83)+'СЕТ СН'!$H$9+СВЦЭМ!$D$10+'СЕТ СН'!$H$6-'СЕТ СН'!$H$19</f>
        <v>2297.3328439400002</v>
      </c>
      <c r="T88" s="36">
        <f>SUMIFS(СВЦЭМ!$C$39:$C$782,СВЦЭМ!$A$39:$A$782,$A88,СВЦЭМ!$B$39:$B$782,T$83)+'СЕТ СН'!$H$9+СВЦЭМ!$D$10+'СЕТ СН'!$H$6-'СЕТ СН'!$H$19</f>
        <v>2255.2973657699999</v>
      </c>
      <c r="U88" s="36">
        <f>SUMIFS(СВЦЭМ!$C$39:$C$782,СВЦЭМ!$A$39:$A$782,$A88,СВЦЭМ!$B$39:$B$782,U$83)+'СЕТ СН'!$H$9+СВЦЭМ!$D$10+'СЕТ СН'!$H$6-'СЕТ СН'!$H$19</f>
        <v>2218.3800972999998</v>
      </c>
      <c r="V88" s="36">
        <f>SUMIFS(СВЦЭМ!$C$39:$C$782,СВЦЭМ!$A$39:$A$782,$A88,СВЦЭМ!$B$39:$B$782,V$83)+'СЕТ СН'!$H$9+СВЦЭМ!$D$10+'СЕТ СН'!$H$6-'СЕТ СН'!$H$19</f>
        <v>2172.81081614</v>
      </c>
      <c r="W88" s="36">
        <f>SUMIFS(СВЦЭМ!$C$39:$C$782,СВЦЭМ!$A$39:$A$782,$A88,СВЦЭМ!$B$39:$B$782,W$83)+'СЕТ СН'!$H$9+СВЦЭМ!$D$10+'СЕТ СН'!$H$6-'СЕТ СН'!$H$19</f>
        <v>2175.3485114499999</v>
      </c>
      <c r="X88" s="36">
        <f>SUMIFS(СВЦЭМ!$C$39:$C$782,СВЦЭМ!$A$39:$A$782,$A88,СВЦЭМ!$B$39:$B$782,X$83)+'СЕТ СН'!$H$9+СВЦЭМ!$D$10+'СЕТ СН'!$H$6-'СЕТ СН'!$H$19</f>
        <v>2225.0950224200001</v>
      </c>
      <c r="Y88" s="36">
        <f>SUMIFS(СВЦЭМ!$C$39:$C$782,СВЦЭМ!$A$39:$A$782,$A88,СВЦЭМ!$B$39:$B$782,Y$83)+'СЕТ СН'!$H$9+СВЦЭМ!$D$10+'СЕТ СН'!$H$6-'СЕТ СН'!$H$19</f>
        <v>2246.6780241300003</v>
      </c>
    </row>
    <row r="89" spans="1:25" ht="15.75" x14ac:dyDescent="0.2">
      <c r="A89" s="35">
        <f t="shared" si="2"/>
        <v>45022</v>
      </c>
      <c r="B89" s="36">
        <f>SUMIFS(СВЦЭМ!$C$39:$C$782,СВЦЭМ!$A$39:$A$782,$A89,СВЦЭМ!$B$39:$B$782,B$83)+'СЕТ СН'!$H$9+СВЦЭМ!$D$10+'СЕТ СН'!$H$6-'СЕТ СН'!$H$19</f>
        <v>2321.94594555</v>
      </c>
      <c r="C89" s="36">
        <f>SUMIFS(СВЦЭМ!$C$39:$C$782,СВЦЭМ!$A$39:$A$782,$A89,СВЦЭМ!$B$39:$B$782,C$83)+'СЕТ СН'!$H$9+СВЦЭМ!$D$10+'СЕТ СН'!$H$6-'СЕТ СН'!$H$19</f>
        <v>2374.7300226899997</v>
      </c>
      <c r="D89" s="36">
        <f>SUMIFS(СВЦЭМ!$C$39:$C$782,СВЦЭМ!$A$39:$A$782,$A89,СВЦЭМ!$B$39:$B$782,D$83)+'СЕТ СН'!$H$9+СВЦЭМ!$D$10+'СЕТ СН'!$H$6-'СЕТ СН'!$H$19</f>
        <v>2404.63510907</v>
      </c>
      <c r="E89" s="36">
        <f>SUMIFS(СВЦЭМ!$C$39:$C$782,СВЦЭМ!$A$39:$A$782,$A89,СВЦЭМ!$B$39:$B$782,E$83)+'СЕТ СН'!$H$9+СВЦЭМ!$D$10+'СЕТ СН'!$H$6-'СЕТ СН'!$H$19</f>
        <v>2419.6823996599996</v>
      </c>
      <c r="F89" s="36">
        <f>SUMIFS(СВЦЭМ!$C$39:$C$782,СВЦЭМ!$A$39:$A$782,$A89,СВЦЭМ!$B$39:$B$782,F$83)+'СЕТ СН'!$H$9+СВЦЭМ!$D$10+'СЕТ СН'!$H$6-'СЕТ СН'!$H$19</f>
        <v>2421.3104248099999</v>
      </c>
      <c r="G89" s="36">
        <f>SUMIFS(СВЦЭМ!$C$39:$C$782,СВЦЭМ!$A$39:$A$782,$A89,СВЦЭМ!$B$39:$B$782,G$83)+'СЕТ СН'!$H$9+СВЦЭМ!$D$10+'СЕТ СН'!$H$6-'СЕТ СН'!$H$19</f>
        <v>2404.5140478000003</v>
      </c>
      <c r="H89" s="36">
        <f>SUMIFS(СВЦЭМ!$C$39:$C$782,СВЦЭМ!$A$39:$A$782,$A89,СВЦЭМ!$B$39:$B$782,H$83)+'СЕТ СН'!$H$9+СВЦЭМ!$D$10+'СЕТ СН'!$H$6-'СЕТ СН'!$H$19</f>
        <v>2332.28592785</v>
      </c>
      <c r="I89" s="36">
        <f>SUMIFS(СВЦЭМ!$C$39:$C$782,СВЦЭМ!$A$39:$A$782,$A89,СВЦЭМ!$B$39:$B$782,I$83)+'СЕТ СН'!$H$9+СВЦЭМ!$D$10+'СЕТ СН'!$H$6-'СЕТ СН'!$H$19</f>
        <v>2261.5394922400001</v>
      </c>
      <c r="J89" s="36">
        <f>SUMIFS(СВЦЭМ!$C$39:$C$782,СВЦЭМ!$A$39:$A$782,$A89,СВЦЭМ!$B$39:$B$782,J$83)+'СЕТ СН'!$H$9+СВЦЭМ!$D$10+'СЕТ СН'!$H$6-'СЕТ СН'!$H$19</f>
        <v>2236.8134918400001</v>
      </c>
      <c r="K89" s="36">
        <f>SUMIFS(СВЦЭМ!$C$39:$C$782,СВЦЭМ!$A$39:$A$782,$A89,СВЦЭМ!$B$39:$B$782,K$83)+'СЕТ СН'!$H$9+СВЦЭМ!$D$10+'СЕТ СН'!$H$6-'СЕТ СН'!$H$19</f>
        <v>2234.2856929700001</v>
      </c>
      <c r="L89" s="36">
        <f>SUMIFS(СВЦЭМ!$C$39:$C$782,СВЦЭМ!$A$39:$A$782,$A89,СВЦЭМ!$B$39:$B$782,L$83)+'СЕТ СН'!$H$9+СВЦЭМ!$D$10+'СЕТ СН'!$H$6-'СЕТ СН'!$H$19</f>
        <v>2240.43555694</v>
      </c>
      <c r="M89" s="36">
        <f>SUMIFS(СВЦЭМ!$C$39:$C$782,СВЦЭМ!$A$39:$A$782,$A89,СВЦЭМ!$B$39:$B$782,M$83)+'СЕТ СН'!$H$9+СВЦЭМ!$D$10+'СЕТ СН'!$H$6-'СЕТ СН'!$H$19</f>
        <v>2272.1992668800003</v>
      </c>
      <c r="N89" s="36">
        <f>SUMIFS(СВЦЭМ!$C$39:$C$782,СВЦЭМ!$A$39:$A$782,$A89,СВЦЭМ!$B$39:$B$782,N$83)+'СЕТ СН'!$H$9+СВЦЭМ!$D$10+'СЕТ СН'!$H$6-'СЕТ СН'!$H$19</f>
        <v>2271.7764673700003</v>
      </c>
      <c r="O89" s="36">
        <f>SUMIFS(СВЦЭМ!$C$39:$C$782,СВЦЭМ!$A$39:$A$782,$A89,СВЦЭМ!$B$39:$B$782,O$83)+'СЕТ СН'!$H$9+СВЦЭМ!$D$10+'СЕТ СН'!$H$6-'СЕТ СН'!$H$19</f>
        <v>2291.1848344700002</v>
      </c>
      <c r="P89" s="36">
        <f>SUMIFS(СВЦЭМ!$C$39:$C$782,СВЦЭМ!$A$39:$A$782,$A89,СВЦЭМ!$B$39:$B$782,P$83)+'СЕТ СН'!$H$9+СВЦЭМ!$D$10+'СЕТ СН'!$H$6-'СЕТ СН'!$H$19</f>
        <v>2314.5431901699999</v>
      </c>
      <c r="Q89" s="36">
        <f>SUMIFS(СВЦЭМ!$C$39:$C$782,СВЦЭМ!$A$39:$A$782,$A89,СВЦЭМ!$B$39:$B$782,Q$83)+'СЕТ СН'!$H$9+СВЦЭМ!$D$10+'СЕТ СН'!$H$6-'СЕТ СН'!$H$19</f>
        <v>2320.7588656899998</v>
      </c>
      <c r="R89" s="36">
        <f>SUMIFS(СВЦЭМ!$C$39:$C$782,СВЦЭМ!$A$39:$A$782,$A89,СВЦЭМ!$B$39:$B$782,R$83)+'СЕТ СН'!$H$9+СВЦЭМ!$D$10+'СЕТ СН'!$H$6-'СЕТ СН'!$H$19</f>
        <v>2309.3211211999997</v>
      </c>
      <c r="S89" s="36">
        <f>SUMIFS(СВЦЭМ!$C$39:$C$782,СВЦЭМ!$A$39:$A$782,$A89,СВЦЭМ!$B$39:$B$782,S$83)+'СЕТ СН'!$H$9+СВЦЭМ!$D$10+'СЕТ СН'!$H$6-'СЕТ СН'!$H$19</f>
        <v>2291.1906126499998</v>
      </c>
      <c r="T89" s="36">
        <f>SUMIFS(СВЦЭМ!$C$39:$C$782,СВЦЭМ!$A$39:$A$782,$A89,СВЦЭМ!$B$39:$B$782,T$83)+'СЕТ СН'!$H$9+СВЦЭМ!$D$10+'СЕТ СН'!$H$6-'СЕТ СН'!$H$19</f>
        <v>2254.59967426</v>
      </c>
      <c r="U89" s="36">
        <f>SUMIFS(СВЦЭМ!$C$39:$C$782,СВЦЭМ!$A$39:$A$782,$A89,СВЦЭМ!$B$39:$B$782,U$83)+'СЕТ СН'!$H$9+СВЦЭМ!$D$10+'СЕТ СН'!$H$6-'СЕТ СН'!$H$19</f>
        <v>2232.9252374799999</v>
      </c>
      <c r="V89" s="36">
        <f>SUMIFS(СВЦЭМ!$C$39:$C$782,СВЦЭМ!$A$39:$A$782,$A89,СВЦЭМ!$B$39:$B$782,V$83)+'СЕТ СН'!$H$9+СВЦЭМ!$D$10+'СЕТ СН'!$H$6-'СЕТ СН'!$H$19</f>
        <v>2207.0991073699997</v>
      </c>
      <c r="W89" s="36">
        <f>SUMIFS(СВЦЭМ!$C$39:$C$782,СВЦЭМ!$A$39:$A$782,$A89,СВЦЭМ!$B$39:$B$782,W$83)+'СЕТ СН'!$H$9+СВЦЭМ!$D$10+'СЕТ СН'!$H$6-'СЕТ СН'!$H$19</f>
        <v>2210.90110435</v>
      </c>
      <c r="X89" s="36">
        <f>SUMIFS(СВЦЭМ!$C$39:$C$782,СВЦЭМ!$A$39:$A$782,$A89,СВЦЭМ!$B$39:$B$782,X$83)+'СЕТ СН'!$H$9+СВЦЭМ!$D$10+'СЕТ СН'!$H$6-'СЕТ СН'!$H$19</f>
        <v>2256.540915</v>
      </c>
      <c r="Y89" s="36">
        <f>SUMIFS(СВЦЭМ!$C$39:$C$782,СВЦЭМ!$A$39:$A$782,$A89,СВЦЭМ!$B$39:$B$782,Y$83)+'СЕТ СН'!$H$9+СВЦЭМ!$D$10+'СЕТ СН'!$H$6-'СЕТ СН'!$H$19</f>
        <v>2323.3655828800001</v>
      </c>
    </row>
    <row r="90" spans="1:25" ht="15.75" x14ac:dyDescent="0.2">
      <c r="A90" s="35">
        <f t="shared" si="2"/>
        <v>45023</v>
      </c>
      <c r="B90" s="36">
        <f>SUMIFS(СВЦЭМ!$C$39:$C$782,СВЦЭМ!$A$39:$A$782,$A90,СВЦЭМ!$B$39:$B$782,B$83)+'СЕТ СН'!$H$9+СВЦЭМ!$D$10+'СЕТ СН'!$H$6-'СЕТ СН'!$H$19</f>
        <v>2278.8684895400002</v>
      </c>
      <c r="C90" s="36">
        <f>SUMIFS(СВЦЭМ!$C$39:$C$782,СВЦЭМ!$A$39:$A$782,$A90,СВЦЭМ!$B$39:$B$782,C$83)+'СЕТ СН'!$H$9+СВЦЭМ!$D$10+'СЕТ СН'!$H$6-'СЕТ СН'!$H$19</f>
        <v>2353.9411217799998</v>
      </c>
      <c r="D90" s="36">
        <f>SUMIFS(СВЦЭМ!$C$39:$C$782,СВЦЭМ!$A$39:$A$782,$A90,СВЦЭМ!$B$39:$B$782,D$83)+'СЕТ СН'!$H$9+СВЦЭМ!$D$10+'СЕТ СН'!$H$6-'СЕТ СН'!$H$19</f>
        <v>2351.3401843700003</v>
      </c>
      <c r="E90" s="36">
        <f>SUMIFS(СВЦЭМ!$C$39:$C$782,СВЦЭМ!$A$39:$A$782,$A90,СВЦЭМ!$B$39:$B$782,E$83)+'СЕТ СН'!$H$9+СВЦЭМ!$D$10+'СЕТ СН'!$H$6-'СЕТ СН'!$H$19</f>
        <v>2318.2521371000003</v>
      </c>
      <c r="F90" s="36">
        <f>SUMIFS(СВЦЭМ!$C$39:$C$782,СВЦЭМ!$A$39:$A$782,$A90,СВЦЭМ!$B$39:$B$782,F$83)+'СЕТ СН'!$H$9+СВЦЭМ!$D$10+'СЕТ СН'!$H$6-'СЕТ СН'!$H$19</f>
        <v>2367.8483872699999</v>
      </c>
      <c r="G90" s="36">
        <f>SUMIFS(СВЦЭМ!$C$39:$C$782,СВЦЭМ!$A$39:$A$782,$A90,СВЦЭМ!$B$39:$B$782,G$83)+'СЕТ СН'!$H$9+СВЦЭМ!$D$10+'СЕТ СН'!$H$6-'СЕТ СН'!$H$19</f>
        <v>2351.3855252399999</v>
      </c>
      <c r="H90" s="36">
        <f>SUMIFS(СВЦЭМ!$C$39:$C$782,СВЦЭМ!$A$39:$A$782,$A90,СВЦЭМ!$B$39:$B$782,H$83)+'СЕТ СН'!$H$9+СВЦЭМ!$D$10+'СЕТ СН'!$H$6-'СЕТ СН'!$H$19</f>
        <v>2330.7381683599997</v>
      </c>
      <c r="I90" s="36">
        <f>SUMIFS(СВЦЭМ!$C$39:$C$782,СВЦЭМ!$A$39:$A$782,$A90,СВЦЭМ!$B$39:$B$782,I$83)+'СЕТ СН'!$H$9+СВЦЭМ!$D$10+'СЕТ СН'!$H$6-'СЕТ СН'!$H$19</f>
        <v>2218.8855690999999</v>
      </c>
      <c r="J90" s="36">
        <f>SUMIFS(СВЦЭМ!$C$39:$C$782,СВЦЭМ!$A$39:$A$782,$A90,СВЦЭМ!$B$39:$B$782,J$83)+'СЕТ СН'!$H$9+СВЦЭМ!$D$10+'СЕТ СН'!$H$6-'СЕТ СН'!$H$19</f>
        <v>2186.7292371000003</v>
      </c>
      <c r="K90" s="36">
        <f>SUMIFS(СВЦЭМ!$C$39:$C$782,СВЦЭМ!$A$39:$A$782,$A90,СВЦЭМ!$B$39:$B$782,K$83)+'СЕТ СН'!$H$9+СВЦЭМ!$D$10+'СЕТ СН'!$H$6-'СЕТ СН'!$H$19</f>
        <v>2193.0311149700001</v>
      </c>
      <c r="L90" s="36">
        <f>SUMIFS(СВЦЭМ!$C$39:$C$782,СВЦЭМ!$A$39:$A$782,$A90,СВЦЭМ!$B$39:$B$782,L$83)+'СЕТ СН'!$H$9+СВЦЭМ!$D$10+'СЕТ СН'!$H$6-'СЕТ СН'!$H$19</f>
        <v>2188.8504449699999</v>
      </c>
      <c r="M90" s="36">
        <f>SUMIFS(СВЦЭМ!$C$39:$C$782,СВЦЭМ!$A$39:$A$782,$A90,СВЦЭМ!$B$39:$B$782,M$83)+'СЕТ СН'!$H$9+СВЦЭМ!$D$10+'СЕТ СН'!$H$6-'СЕТ СН'!$H$19</f>
        <v>2231.3527499900001</v>
      </c>
      <c r="N90" s="36">
        <f>SUMIFS(СВЦЭМ!$C$39:$C$782,СВЦЭМ!$A$39:$A$782,$A90,СВЦЭМ!$B$39:$B$782,N$83)+'СЕТ СН'!$H$9+СВЦЭМ!$D$10+'СЕТ СН'!$H$6-'СЕТ СН'!$H$19</f>
        <v>2236.8390500300002</v>
      </c>
      <c r="O90" s="36">
        <f>SUMIFS(СВЦЭМ!$C$39:$C$782,СВЦЭМ!$A$39:$A$782,$A90,СВЦЭМ!$B$39:$B$782,O$83)+'СЕТ СН'!$H$9+СВЦЭМ!$D$10+'СЕТ СН'!$H$6-'СЕТ СН'!$H$19</f>
        <v>2265.3389656999998</v>
      </c>
      <c r="P90" s="36">
        <f>SUMIFS(СВЦЭМ!$C$39:$C$782,СВЦЭМ!$A$39:$A$782,$A90,СВЦЭМ!$B$39:$B$782,P$83)+'СЕТ СН'!$H$9+СВЦЭМ!$D$10+'СЕТ СН'!$H$6-'СЕТ СН'!$H$19</f>
        <v>2282.2880469500001</v>
      </c>
      <c r="Q90" s="36">
        <f>SUMIFS(СВЦЭМ!$C$39:$C$782,СВЦЭМ!$A$39:$A$782,$A90,СВЦЭМ!$B$39:$B$782,Q$83)+'СЕТ СН'!$H$9+СВЦЭМ!$D$10+'СЕТ СН'!$H$6-'СЕТ СН'!$H$19</f>
        <v>2243.8829354600002</v>
      </c>
      <c r="R90" s="36">
        <f>SUMIFS(СВЦЭМ!$C$39:$C$782,СВЦЭМ!$A$39:$A$782,$A90,СВЦЭМ!$B$39:$B$782,R$83)+'СЕТ СН'!$H$9+СВЦЭМ!$D$10+'СЕТ СН'!$H$6-'СЕТ СН'!$H$19</f>
        <v>2230.48787653</v>
      </c>
      <c r="S90" s="36">
        <f>SUMIFS(СВЦЭМ!$C$39:$C$782,СВЦЭМ!$A$39:$A$782,$A90,СВЦЭМ!$B$39:$B$782,S$83)+'СЕТ СН'!$H$9+СВЦЭМ!$D$10+'СЕТ СН'!$H$6-'СЕТ СН'!$H$19</f>
        <v>2207.2175488299999</v>
      </c>
      <c r="T90" s="36">
        <f>SUMIFS(СВЦЭМ!$C$39:$C$782,СВЦЭМ!$A$39:$A$782,$A90,СВЦЭМ!$B$39:$B$782,T$83)+'СЕТ СН'!$H$9+СВЦЭМ!$D$10+'СЕТ СН'!$H$6-'СЕТ СН'!$H$19</f>
        <v>2161.4411267300002</v>
      </c>
      <c r="U90" s="36">
        <f>SUMIFS(СВЦЭМ!$C$39:$C$782,СВЦЭМ!$A$39:$A$782,$A90,СВЦЭМ!$B$39:$B$782,U$83)+'СЕТ СН'!$H$9+СВЦЭМ!$D$10+'СЕТ СН'!$H$6-'СЕТ СН'!$H$19</f>
        <v>2125.5005560999998</v>
      </c>
      <c r="V90" s="36">
        <f>SUMIFS(СВЦЭМ!$C$39:$C$782,СВЦЭМ!$A$39:$A$782,$A90,СВЦЭМ!$B$39:$B$782,V$83)+'СЕТ СН'!$H$9+СВЦЭМ!$D$10+'СЕТ СН'!$H$6-'СЕТ СН'!$H$19</f>
        <v>2124.5405431700001</v>
      </c>
      <c r="W90" s="36">
        <f>SUMIFS(СВЦЭМ!$C$39:$C$782,СВЦЭМ!$A$39:$A$782,$A90,СВЦЭМ!$B$39:$B$782,W$83)+'СЕТ СН'!$H$9+СВЦЭМ!$D$10+'СЕТ СН'!$H$6-'СЕТ СН'!$H$19</f>
        <v>2146.2286915899999</v>
      </c>
      <c r="X90" s="36">
        <f>SUMIFS(СВЦЭМ!$C$39:$C$782,СВЦЭМ!$A$39:$A$782,$A90,СВЦЭМ!$B$39:$B$782,X$83)+'СЕТ СН'!$H$9+СВЦЭМ!$D$10+'СЕТ СН'!$H$6-'СЕТ СН'!$H$19</f>
        <v>2195.3613671399999</v>
      </c>
      <c r="Y90" s="36">
        <f>SUMIFS(СВЦЭМ!$C$39:$C$782,СВЦЭМ!$A$39:$A$782,$A90,СВЦЭМ!$B$39:$B$782,Y$83)+'СЕТ СН'!$H$9+СВЦЭМ!$D$10+'СЕТ СН'!$H$6-'СЕТ СН'!$H$19</f>
        <v>2219.7875526500002</v>
      </c>
    </row>
    <row r="91" spans="1:25" ht="15.75" x14ac:dyDescent="0.2">
      <c r="A91" s="35">
        <f t="shared" si="2"/>
        <v>45024</v>
      </c>
      <c r="B91" s="36">
        <f>SUMIFS(СВЦЭМ!$C$39:$C$782,СВЦЭМ!$A$39:$A$782,$A91,СВЦЭМ!$B$39:$B$782,B$83)+'СЕТ СН'!$H$9+СВЦЭМ!$D$10+'СЕТ СН'!$H$6-'СЕТ СН'!$H$19</f>
        <v>2323.02384373</v>
      </c>
      <c r="C91" s="36">
        <f>SUMIFS(СВЦЭМ!$C$39:$C$782,СВЦЭМ!$A$39:$A$782,$A91,СВЦЭМ!$B$39:$B$782,C$83)+'СЕТ СН'!$H$9+СВЦЭМ!$D$10+'СЕТ СН'!$H$6-'СЕТ СН'!$H$19</f>
        <v>2323.4776071199999</v>
      </c>
      <c r="D91" s="36">
        <f>SUMIFS(СВЦЭМ!$C$39:$C$782,СВЦЭМ!$A$39:$A$782,$A91,СВЦЭМ!$B$39:$B$782,D$83)+'СЕТ СН'!$H$9+СВЦЭМ!$D$10+'СЕТ СН'!$H$6-'СЕТ СН'!$H$19</f>
        <v>2378.7110289800003</v>
      </c>
      <c r="E91" s="36">
        <f>SUMIFS(СВЦЭМ!$C$39:$C$782,СВЦЭМ!$A$39:$A$782,$A91,СВЦЭМ!$B$39:$B$782,E$83)+'СЕТ СН'!$H$9+СВЦЭМ!$D$10+'СЕТ СН'!$H$6-'СЕТ СН'!$H$19</f>
        <v>2379.6318218799997</v>
      </c>
      <c r="F91" s="36">
        <f>SUMIFS(СВЦЭМ!$C$39:$C$782,СВЦЭМ!$A$39:$A$782,$A91,СВЦЭМ!$B$39:$B$782,F$83)+'СЕТ СН'!$H$9+СВЦЭМ!$D$10+'СЕТ СН'!$H$6-'СЕТ СН'!$H$19</f>
        <v>2367.2118545399999</v>
      </c>
      <c r="G91" s="36">
        <f>SUMIFS(СВЦЭМ!$C$39:$C$782,СВЦЭМ!$A$39:$A$782,$A91,СВЦЭМ!$B$39:$B$782,G$83)+'СЕТ СН'!$H$9+СВЦЭМ!$D$10+'СЕТ СН'!$H$6-'СЕТ СН'!$H$19</f>
        <v>2358.5154951200002</v>
      </c>
      <c r="H91" s="36">
        <f>SUMIFS(СВЦЭМ!$C$39:$C$782,СВЦЭМ!$A$39:$A$782,$A91,СВЦЭМ!$B$39:$B$782,H$83)+'СЕТ СН'!$H$9+СВЦЭМ!$D$10+'СЕТ СН'!$H$6-'СЕТ СН'!$H$19</f>
        <v>2366.5847555700002</v>
      </c>
      <c r="I91" s="36">
        <f>SUMIFS(СВЦЭМ!$C$39:$C$782,СВЦЭМ!$A$39:$A$782,$A91,СВЦЭМ!$B$39:$B$782,I$83)+'СЕТ СН'!$H$9+СВЦЭМ!$D$10+'СЕТ СН'!$H$6-'СЕТ СН'!$H$19</f>
        <v>2285.8324386499999</v>
      </c>
      <c r="J91" s="36">
        <f>SUMIFS(СВЦЭМ!$C$39:$C$782,СВЦЭМ!$A$39:$A$782,$A91,СВЦЭМ!$B$39:$B$782,J$83)+'СЕТ СН'!$H$9+СВЦЭМ!$D$10+'СЕТ СН'!$H$6-'СЕТ СН'!$H$19</f>
        <v>2229.4711717099999</v>
      </c>
      <c r="K91" s="36">
        <f>SUMIFS(СВЦЭМ!$C$39:$C$782,СВЦЭМ!$A$39:$A$782,$A91,СВЦЭМ!$B$39:$B$782,K$83)+'СЕТ СН'!$H$9+СВЦЭМ!$D$10+'СЕТ СН'!$H$6-'СЕТ СН'!$H$19</f>
        <v>2171.2129799300001</v>
      </c>
      <c r="L91" s="36">
        <f>SUMIFS(СВЦЭМ!$C$39:$C$782,СВЦЭМ!$A$39:$A$782,$A91,СВЦЭМ!$B$39:$B$782,L$83)+'СЕТ СН'!$H$9+СВЦЭМ!$D$10+'СЕТ СН'!$H$6-'СЕТ СН'!$H$19</f>
        <v>2149.8413393599999</v>
      </c>
      <c r="M91" s="36">
        <f>SUMIFS(СВЦЭМ!$C$39:$C$782,СВЦЭМ!$A$39:$A$782,$A91,СВЦЭМ!$B$39:$B$782,M$83)+'СЕТ СН'!$H$9+СВЦЭМ!$D$10+'СЕТ СН'!$H$6-'СЕТ СН'!$H$19</f>
        <v>2157.4730801599999</v>
      </c>
      <c r="N91" s="36">
        <f>SUMIFS(СВЦЭМ!$C$39:$C$782,СВЦЭМ!$A$39:$A$782,$A91,СВЦЭМ!$B$39:$B$782,N$83)+'СЕТ СН'!$H$9+СВЦЭМ!$D$10+'СЕТ СН'!$H$6-'СЕТ СН'!$H$19</f>
        <v>2199.9156876500001</v>
      </c>
      <c r="O91" s="36">
        <f>SUMIFS(СВЦЭМ!$C$39:$C$782,СВЦЭМ!$A$39:$A$782,$A91,СВЦЭМ!$B$39:$B$782,O$83)+'СЕТ СН'!$H$9+СВЦЭМ!$D$10+'СЕТ СН'!$H$6-'СЕТ СН'!$H$19</f>
        <v>2218.0887137999998</v>
      </c>
      <c r="P91" s="36">
        <f>SUMIFS(СВЦЭМ!$C$39:$C$782,СВЦЭМ!$A$39:$A$782,$A91,СВЦЭМ!$B$39:$B$782,P$83)+'СЕТ СН'!$H$9+СВЦЭМ!$D$10+'СЕТ СН'!$H$6-'СЕТ СН'!$H$19</f>
        <v>2241.5907482600001</v>
      </c>
      <c r="Q91" s="36">
        <f>SUMIFS(СВЦЭМ!$C$39:$C$782,СВЦЭМ!$A$39:$A$782,$A91,СВЦЭМ!$B$39:$B$782,Q$83)+'СЕТ СН'!$H$9+СВЦЭМ!$D$10+'СЕТ СН'!$H$6-'СЕТ СН'!$H$19</f>
        <v>2256.5222269599999</v>
      </c>
      <c r="R91" s="36">
        <f>SUMIFS(СВЦЭМ!$C$39:$C$782,СВЦЭМ!$A$39:$A$782,$A91,СВЦЭМ!$B$39:$B$782,R$83)+'СЕТ СН'!$H$9+СВЦЭМ!$D$10+'СЕТ СН'!$H$6-'СЕТ СН'!$H$19</f>
        <v>2262.00873047</v>
      </c>
      <c r="S91" s="36">
        <f>SUMIFS(СВЦЭМ!$C$39:$C$782,СВЦЭМ!$A$39:$A$782,$A91,СВЦЭМ!$B$39:$B$782,S$83)+'СЕТ СН'!$H$9+СВЦЭМ!$D$10+'СЕТ СН'!$H$6-'СЕТ СН'!$H$19</f>
        <v>2252.0283691499999</v>
      </c>
      <c r="T91" s="36">
        <f>SUMIFS(СВЦЭМ!$C$39:$C$782,СВЦЭМ!$A$39:$A$782,$A91,СВЦЭМ!$B$39:$B$782,T$83)+'СЕТ СН'!$H$9+СВЦЭМ!$D$10+'СЕТ СН'!$H$6-'СЕТ СН'!$H$19</f>
        <v>2222.30978293</v>
      </c>
      <c r="U91" s="36">
        <f>SUMIFS(СВЦЭМ!$C$39:$C$782,СВЦЭМ!$A$39:$A$782,$A91,СВЦЭМ!$B$39:$B$782,U$83)+'СЕТ СН'!$H$9+СВЦЭМ!$D$10+'СЕТ СН'!$H$6-'СЕТ СН'!$H$19</f>
        <v>2191.1446876999998</v>
      </c>
      <c r="V91" s="36">
        <f>SUMIFS(СВЦЭМ!$C$39:$C$782,СВЦЭМ!$A$39:$A$782,$A91,СВЦЭМ!$B$39:$B$782,V$83)+'СЕТ СН'!$H$9+СВЦЭМ!$D$10+'СЕТ СН'!$H$6-'СЕТ СН'!$H$19</f>
        <v>2148.6418465199999</v>
      </c>
      <c r="W91" s="36">
        <f>SUMIFS(СВЦЭМ!$C$39:$C$782,СВЦЭМ!$A$39:$A$782,$A91,СВЦЭМ!$B$39:$B$782,W$83)+'СЕТ СН'!$H$9+СВЦЭМ!$D$10+'СЕТ СН'!$H$6-'СЕТ СН'!$H$19</f>
        <v>2153.2721269900003</v>
      </c>
      <c r="X91" s="36">
        <f>SUMIFS(СВЦЭМ!$C$39:$C$782,СВЦЭМ!$A$39:$A$782,$A91,СВЦЭМ!$B$39:$B$782,X$83)+'СЕТ СН'!$H$9+СВЦЭМ!$D$10+'СЕТ СН'!$H$6-'СЕТ СН'!$H$19</f>
        <v>2180.8792839600001</v>
      </c>
      <c r="Y91" s="36">
        <f>SUMIFS(СВЦЭМ!$C$39:$C$782,СВЦЭМ!$A$39:$A$782,$A91,СВЦЭМ!$B$39:$B$782,Y$83)+'СЕТ СН'!$H$9+СВЦЭМ!$D$10+'СЕТ СН'!$H$6-'СЕТ СН'!$H$19</f>
        <v>2159.89733445</v>
      </c>
    </row>
    <row r="92" spans="1:25" ht="15.75" x14ac:dyDescent="0.2">
      <c r="A92" s="35">
        <f t="shared" si="2"/>
        <v>45025</v>
      </c>
      <c r="B92" s="36">
        <f>SUMIFS(СВЦЭМ!$C$39:$C$782,СВЦЭМ!$A$39:$A$782,$A92,СВЦЭМ!$B$39:$B$782,B$83)+'СЕТ СН'!$H$9+СВЦЭМ!$D$10+'СЕТ СН'!$H$6-'СЕТ СН'!$H$19</f>
        <v>2253.1391814799999</v>
      </c>
      <c r="C92" s="36">
        <f>SUMIFS(СВЦЭМ!$C$39:$C$782,СВЦЭМ!$A$39:$A$782,$A92,СВЦЭМ!$B$39:$B$782,C$83)+'СЕТ СН'!$H$9+СВЦЭМ!$D$10+'СЕТ СН'!$H$6-'СЕТ СН'!$H$19</f>
        <v>2291.8449993499999</v>
      </c>
      <c r="D92" s="36">
        <f>SUMIFS(СВЦЭМ!$C$39:$C$782,СВЦЭМ!$A$39:$A$782,$A92,СВЦЭМ!$B$39:$B$782,D$83)+'СЕТ СН'!$H$9+СВЦЭМ!$D$10+'СЕТ СН'!$H$6-'СЕТ СН'!$H$19</f>
        <v>2308.1049336300002</v>
      </c>
      <c r="E92" s="36">
        <f>SUMIFS(СВЦЭМ!$C$39:$C$782,СВЦЭМ!$A$39:$A$782,$A92,СВЦЭМ!$B$39:$B$782,E$83)+'СЕТ СН'!$H$9+СВЦЭМ!$D$10+'СЕТ СН'!$H$6-'СЕТ СН'!$H$19</f>
        <v>2309.5885106300002</v>
      </c>
      <c r="F92" s="36">
        <f>SUMIFS(СВЦЭМ!$C$39:$C$782,СВЦЭМ!$A$39:$A$782,$A92,СВЦЭМ!$B$39:$B$782,F$83)+'СЕТ СН'!$H$9+СВЦЭМ!$D$10+'СЕТ СН'!$H$6-'СЕТ СН'!$H$19</f>
        <v>2311.93439352</v>
      </c>
      <c r="G92" s="36">
        <f>SUMIFS(СВЦЭМ!$C$39:$C$782,СВЦЭМ!$A$39:$A$782,$A92,СВЦЭМ!$B$39:$B$782,G$83)+'СЕТ СН'!$H$9+СВЦЭМ!$D$10+'СЕТ СН'!$H$6-'СЕТ СН'!$H$19</f>
        <v>2275.4446546600002</v>
      </c>
      <c r="H92" s="36">
        <f>SUMIFS(СВЦЭМ!$C$39:$C$782,СВЦЭМ!$A$39:$A$782,$A92,СВЦЭМ!$B$39:$B$782,H$83)+'СЕТ СН'!$H$9+СВЦЭМ!$D$10+'СЕТ СН'!$H$6-'СЕТ СН'!$H$19</f>
        <v>2281.4219743599997</v>
      </c>
      <c r="I92" s="36">
        <f>SUMIFS(СВЦЭМ!$C$39:$C$782,СВЦЭМ!$A$39:$A$782,$A92,СВЦЭМ!$B$39:$B$782,I$83)+'СЕТ СН'!$H$9+СВЦЭМ!$D$10+'СЕТ СН'!$H$6-'СЕТ СН'!$H$19</f>
        <v>2298.3160024999997</v>
      </c>
      <c r="J92" s="36">
        <f>SUMIFS(СВЦЭМ!$C$39:$C$782,СВЦЭМ!$A$39:$A$782,$A92,СВЦЭМ!$B$39:$B$782,J$83)+'СЕТ СН'!$H$9+СВЦЭМ!$D$10+'СЕТ СН'!$H$6-'СЕТ СН'!$H$19</f>
        <v>2288.0414764400002</v>
      </c>
      <c r="K92" s="36">
        <f>SUMIFS(СВЦЭМ!$C$39:$C$782,СВЦЭМ!$A$39:$A$782,$A92,СВЦЭМ!$B$39:$B$782,K$83)+'СЕТ СН'!$H$9+СВЦЭМ!$D$10+'СЕТ СН'!$H$6-'СЕТ СН'!$H$19</f>
        <v>2213.62109715</v>
      </c>
      <c r="L92" s="36">
        <f>SUMIFS(СВЦЭМ!$C$39:$C$782,СВЦЭМ!$A$39:$A$782,$A92,СВЦЭМ!$B$39:$B$782,L$83)+'СЕТ СН'!$H$9+СВЦЭМ!$D$10+'СЕТ СН'!$H$6-'СЕТ СН'!$H$19</f>
        <v>2209.5852409300001</v>
      </c>
      <c r="M92" s="36">
        <f>SUMIFS(СВЦЭМ!$C$39:$C$782,СВЦЭМ!$A$39:$A$782,$A92,СВЦЭМ!$B$39:$B$782,M$83)+'СЕТ СН'!$H$9+СВЦЭМ!$D$10+'СЕТ СН'!$H$6-'СЕТ СН'!$H$19</f>
        <v>2222.89163052</v>
      </c>
      <c r="N92" s="36">
        <f>SUMIFS(СВЦЭМ!$C$39:$C$782,СВЦЭМ!$A$39:$A$782,$A92,СВЦЭМ!$B$39:$B$782,N$83)+'СЕТ СН'!$H$9+СВЦЭМ!$D$10+'СЕТ СН'!$H$6-'СЕТ СН'!$H$19</f>
        <v>2249.0270046799997</v>
      </c>
      <c r="O92" s="36">
        <f>SUMIFS(СВЦЭМ!$C$39:$C$782,СВЦЭМ!$A$39:$A$782,$A92,СВЦЭМ!$B$39:$B$782,O$83)+'СЕТ СН'!$H$9+СВЦЭМ!$D$10+'СЕТ СН'!$H$6-'СЕТ СН'!$H$19</f>
        <v>2278.5422260699997</v>
      </c>
      <c r="P92" s="36">
        <f>SUMIFS(СВЦЭМ!$C$39:$C$782,СВЦЭМ!$A$39:$A$782,$A92,СВЦЭМ!$B$39:$B$782,P$83)+'СЕТ СН'!$H$9+СВЦЭМ!$D$10+'СЕТ СН'!$H$6-'СЕТ СН'!$H$19</f>
        <v>2288.78298786</v>
      </c>
      <c r="Q92" s="36">
        <f>SUMIFS(СВЦЭМ!$C$39:$C$782,СВЦЭМ!$A$39:$A$782,$A92,СВЦЭМ!$B$39:$B$782,Q$83)+'СЕТ СН'!$H$9+СВЦЭМ!$D$10+'СЕТ СН'!$H$6-'СЕТ СН'!$H$19</f>
        <v>2305.09023854</v>
      </c>
      <c r="R92" s="36">
        <f>SUMIFS(СВЦЭМ!$C$39:$C$782,СВЦЭМ!$A$39:$A$782,$A92,СВЦЭМ!$B$39:$B$782,R$83)+'СЕТ СН'!$H$9+СВЦЭМ!$D$10+'СЕТ СН'!$H$6-'СЕТ СН'!$H$19</f>
        <v>2304.1699550000003</v>
      </c>
      <c r="S92" s="36">
        <f>SUMIFS(СВЦЭМ!$C$39:$C$782,СВЦЭМ!$A$39:$A$782,$A92,СВЦЭМ!$B$39:$B$782,S$83)+'СЕТ СН'!$H$9+СВЦЭМ!$D$10+'СЕТ СН'!$H$6-'СЕТ СН'!$H$19</f>
        <v>2243.3887487000002</v>
      </c>
      <c r="T92" s="36">
        <f>SUMIFS(СВЦЭМ!$C$39:$C$782,СВЦЭМ!$A$39:$A$782,$A92,СВЦЭМ!$B$39:$B$782,T$83)+'СЕТ СН'!$H$9+СВЦЭМ!$D$10+'СЕТ СН'!$H$6-'СЕТ СН'!$H$19</f>
        <v>2196.9923458000003</v>
      </c>
      <c r="U92" s="36">
        <f>SUMIFS(СВЦЭМ!$C$39:$C$782,СВЦЭМ!$A$39:$A$782,$A92,СВЦЭМ!$B$39:$B$782,U$83)+'СЕТ СН'!$H$9+СВЦЭМ!$D$10+'СЕТ СН'!$H$6-'СЕТ СН'!$H$19</f>
        <v>2182.8787865100003</v>
      </c>
      <c r="V92" s="36">
        <f>SUMIFS(СВЦЭМ!$C$39:$C$782,СВЦЭМ!$A$39:$A$782,$A92,СВЦЭМ!$B$39:$B$782,V$83)+'СЕТ СН'!$H$9+СВЦЭМ!$D$10+'СЕТ СН'!$H$6-'СЕТ СН'!$H$19</f>
        <v>2149.15324521</v>
      </c>
      <c r="W92" s="36">
        <f>SUMIFS(СВЦЭМ!$C$39:$C$782,СВЦЭМ!$A$39:$A$782,$A92,СВЦЭМ!$B$39:$B$782,W$83)+'СЕТ СН'!$H$9+СВЦЭМ!$D$10+'СЕТ СН'!$H$6-'СЕТ СН'!$H$19</f>
        <v>2151.80209203</v>
      </c>
      <c r="X92" s="36">
        <f>SUMIFS(СВЦЭМ!$C$39:$C$782,СВЦЭМ!$A$39:$A$782,$A92,СВЦЭМ!$B$39:$B$782,X$83)+'СЕТ СН'!$H$9+СВЦЭМ!$D$10+'СЕТ СН'!$H$6-'СЕТ СН'!$H$19</f>
        <v>2210.6696408999996</v>
      </c>
      <c r="Y92" s="36">
        <f>SUMIFS(СВЦЭМ!$C$39:$C$782,СВЦЭМ!$A$39:$A$782,$A92,СВЦЭМ!$B$39:$B$782,Y$83)+'СЕТ СН'!$H$9+СВЦЭМ!$D$10+'СЕТ СН'!$H$6-'СЕТ СН'!$H$19</f>
        <v>2274.3198417200001</v>
      </c>
    </row>
    <row r="93" spans="1:25" ht="15.75" x14ac:dyDescent="0.2">
      <c r="A93" s="35">
        <f t="shared" si="2"/>
        <v>45026</v>
      </c>
      <c r="B93" s="36">
        <f>SUMIFS(СВЦЭМ!$C$39:$C$782,СВЦЭМ!$A$39:$A$782,$A93,СВЦЭМ!$B$39:$B$782,B$83)+'СЕТ СН'!$H$9+СВЦЭМ!$D$10+'СЕТ СН'!$H$6-'СЕТ СН'!$H$19</f>
        <v>2306.2389089099997</v>
      </c>
      <c r="C93" s="36">
        <f>SUMIFS(СВЦЭМ!$C$39:$C$782,СВЦЭМ!$A$39:$A$782,$A93,СВЦЭМ!$B$39:$B$782,C$83)+'СЕТ СН'!$H$9+СВЦЭМ!$D$10+'СЕТ СН'!$H$6-'СЕТ СН'!$H$19</f>
        <v>2323.3203093299999</v>
      </c>
      <c r="D93" s="36">
        <f>SUMIFS(СВЦЭМ!$C$39:$C$782,СВЦЭМ!$A$39:$A$782,$A93,СВЦЭМ!$B$39:$B$782,D$83)+'СЕТ СН'!$H$9+СВЦЭМ!$D$10+'СЕТ СН'!$H$6-'СЕТ СН'!$H$19</f>
        <v>2411.43282641</v>
      </c>
      <c r="E93" s="36">
        <f>SUMIFS(СВЦЭМ!$C$39:$C$782,СВЦЭМ!$A$39:$A$782,$A93,СВЦЭМ!$B$39:$B$782,E$83)+'СЕТ СН'!$H$9+СВЦЭМ!$D$10+'СЕТ СН'!$H$6-'СЕТ СН'!$H$19</f>
        <v>2359.17715142</v>
      </c>
      <c r="F93" s="36">
        <f>SUMIFS(СВЦЭМ!$C$39:$C$782,СВЦЭМ!$A$39:$A$782,$A93,СВЦЭМ!$B$39:$B$782,F$83)+'СЕТ СН'!$H$9+СВЦЭМ!$D$10+'СЕТ СН'!$H$6-'СЕТ СН'!$H$19</f>
        <v>2357.7270286299999</v>
      </c>
      <c r="G93" s="36">
        <f>SUMIFS(СВЦЭМ!$C$39:$C$782,СВЦЭМ!$A$39:$A$782,$A93,СВЦЭМ!$B$39:$B$782,G$83)+'СЕТ СН'!$H$9+СВЦЭМ!$D$10+'СЕТ СН'!$H$6-'СЕТ СН'!$H$19</f>
        <v>2353.3507236099999</v>
      </c>
      <c r="H93" s="36">
        <f>SUMIFS(СВЦЭМ!$C$39:$C$782,СВЦЭМ!$A$39:$A$782,$A93,СВЦЭМ!$B$39:$B$782,H$83)+'СЕТ СН'!$H$9+СВЦЭМ!$D$10+'СЕТ СН'!$H$6-'СЕТ СН'!$H$19</f>
        <v>2417.8024086799996</v>
      </c>
      <c r="I93" s="36">
        <f>SUMIFS(СВЦЭМ!$C$39:$C$782,СВЦЭМ!$A$39:$A$782,$A93,СВЦЭМ!$B$39:$B$782,I$83)+'СЕТ СН'!$H$9+СВЦЭМ!$D$10+'СЕТ СН'!$H$6-'СЕТ СН'!$H$19</f>
        <v>2254.1353580499999</v>
      </c>
      <c r="J93" s="36">
        <f>SUMIFS(СВЦЭМ!$C$39:$C$782,СВЦЭМ!$A$39:$A$782,$A93,СВЦЭМ!$B$39:$B$782,J$83)+'СЕТ СН'!$H$9+СВЦЭМ!$D$10+'СЕТ СН'!$H$6-'СЕТ СН'!$H$19</f>
        <v>2217.5838017699998</v>
      </c>
      <c r="K93" s="36">
        <f>SUMIFS(СВЦЭМ!$C$39:$C$782,СВЦЭМ!$A$39:$A$782,$A93,СВЦЭМ!$B$39:$B$782,K$83)+'СЕТ СН'!$H$9+СВЦЭМ!$D$10+'СЕТ СН'!$H$6-'СЕТ СН'!$H$19</f>
        <v>2219.6400322300001</v>
      </c>
      <c r="L93" s="36">
        <f>SUMIFS(СВЦЭМ!$C$39:$C$782,СВЦЭМ!$A$39:$A$782,$A93,СВЦЭМ!$B$39:$B$782,L$83)+'СЕТ СН'!$H$9+СВЦЭМ!$D$10+'СЕТ СН'!$H$6-'СЕТ СН'!$H$19</f>
        <v>2215.9213917899997</v>
      </c>
      <c r="M93" s="36">
        <f>SUMIFS(СВЦЭМ!$C$39:$C$782,СВЦЭМ!$A$39:$A$782,$A93,СВЦЭМ!$B$39:$B$782,M$83)+'СЕТ СН'!$H$9+СВЦЭМ!$D$10+'СЕТ СН'!$H$6-'СЕТ СН'!$H$19</f>
        <v>2245.6167247399999</v>
      </c>
      <c r="N93" s="36">
        <f>SUMIFS(СВЦЭМ!$C$39:$C$782,СВЦЭМ!$A$39:$A$782,$A93,СВЦЭМ!$B$39:$B$782,N$83)+'СЕТ СН'!$H$9+СВЦЭМ!$D$10+'СЕТ СН'!$H$6-'СЕТ СН'!$H$19</f>
        <v>2266.3060749599999</v>
      </c>
      <c r="O93" s="36">
        <f>SUMIFS(СВЦЭМ!$C$39:$C$782,СВЦЭМ!$A$39:$A$782,$A93,СВЦЭМ!$B$39:$B$782,O$83)+'СЕТ СН'!$H$9+СВЦЭМ!$D$10+'СЕТ СН'!$H$6-'СЕТ СН'!$H$19</f>
        <v>2299.33246702</v>
      </c>
      <c r="P93" s="36">
        <f>SUMIFS(СВЦЭМ!$C$39:$C$782,СВЦЭМ!$A$39:$A$782,$A93,СВЦЭМ!$B$39:$B$782,P$83)+'СЕТ СН'!$H$9+СВЦЭМ!$D$10+'СЕТ СН'!$H$6-'СЕТ СН'!$H$19</f>
        <v>2312.7422119100002</v>
      </c>
      <c r="Q93" s="36">
        <f>SUMIFS(СВЦЭМ!$C$39:$C$782,СВЦЭМ!$A$39:$A$782,$A93,СВЦЭМ!$B$39:$B$782,Q$83)+'СЕТ СН'!$H$9+СВЦЭМ!$D$10+'СЕТ СН'!$H$6-'СЕТ СН'!$H$19</f>
        <v>2312.6644014900003</v>
      </c>
      <c r="R93" s="36">
        <f>SUMIFS(СВЦЭМ!$C$39:$C$782,СВЦЭМ!$A$39:$A$782,$A93,СВЦЭМ!$B$39:$B$782,R$83)+'СЕТ СН'!$H$9+СВЦЭМ!$D$10+'СЕТ СН'!$H$6-'СЕТ СН'!$H$19</f>
        <v>2316.9784683099997</v>
      </c>
      <c r="S93" s="36">
        <f>SUMIFS(СВЦЭМ!$C$39:$C$782,СВЦЭМ!$A$39:$A$782,$A93,СВЦЭМ!$B$39:$B$782,S$83)+'СЕТ СН'!$H$9+СВЦЭМ!$D$10+'СЕТ СН'!$H$6-'СЕТ СН'!$H$19</f>
        <v>2298.7212252600002</v>
      </c>
      <c r="T93" s="36">
        <f>SUMIFS(СВЦЭМ!$C$39:$C$782,СВЦЭМ!$A$39:$A$782,$A93,СВЦЭМ!$B$39:$B$782,T$83)+'СЕТ СН'!$H$9+СВЦЭМ!$D$10+'СЕТ СН'!$H$6-'СЕТ СН'!$H$19</f>
        <v>2277.9549079999997</v>
      </c>
      <c r="U93" s="36">
        <f>SUMIFS(СВЦЭМ!$C$39:$C$782,СВЦЭМ!$A$39:$A$782,$A93,СВЦЭМ!$B$39:$B$782,U$83)+'СЕТ СН'!$H$9+СВЦЭМ!$D$10+'СЕТ СН'!$H$6-'СЕТ СН'!$H$19</f>
        <v>2258.06791286</v>
      </c>
      <c r="V93" s="36">
        <f>SUMIFS(СВЦЭМ!$C$39:$C$782,СВЦЭМ!$A$39:$A$782,$A93,СВЦЭМ!$B$39:$B$782,V$83)+'СЕТ СН'!$H$9+СВЦЭМ!$D$10+'СЕТ СН'!$H$6-'СЕТ СН'!$H$19</f>
        <v>2230.9137243300002</v>
      </c>
      <c r="W93" s="36">
        <f>SUMIFS(СВЦЭМ!$C$39:$C$782,СВЦЭМ!$A$39:$A$782,$A93,СВЦЭМ!$B$39:$B$782,W$83)+'СЕТ СН'!$H$9+СВЦЭМ!$D$10+'СЕТ СН'!$H$6-'СЕТ СН'!$H$19</f>
        <v>2233.8549164400001</v>
      </c>
      <c r="X93" s="36">
        <f>SUMIFS(СВЦЭМ!$C$39:$C$782,СВЦЭМ!$A$39:$A$782,$A93,СВЦЭМ!$B$39:$B$782,X$83)+'СЕТ СН'!$H$9+СВЦЭМ!$D$10+'СЕТ СН'!$H$6-'СЕТ СН'!$H$19</f>
        <v>2293.10837249</v>
      </c>
      <c r="Y93" s="36">
        <f>SUMIFS(СВЦЭМ!$C$39:$C$782,СВЦЭМ!$A$39:$A$782,$A93,СВЦЭМ!$B$39:$B$782,Y$83)+'СЕТ СН'!$H$9+СВЦЭМ!$D$10+'СЕТ СН'!$H$6-'СЕТ СН'!$H$19</f>
        <v>2342.0987809500002</v>
      </c>
    </row>
    <row r="94" spans="1:25" ht="15.75" x14ac:dyDescent="0.2">
      <c r="A94" s="35">
        <f t="shared" si="2"/>
        <v>45027</v>
      </c>
      <c r="B94" s="36">
        <f>SUMIFS(СВЦЭМ!$C$39:$C$782,СВЦЭМ!$A$39:$A$782,$A94,СВЦЭМ!$B$39:$B$782,B$83)+'СЕТ СН'!$H$9+СВЦЭМ!$D$10+'СЕТ СН'!$H$6-'СЕТ СН'!$H$19</f>
        <v>2363.86014217</v>
      </c>
      <c r="C94" s="36">
        <f>SUMIFS(СВЦЭМ!$C$39:$C$782,СВЦЭМ!$A$39:$A$782,$A94,СВЦЭМ!$B$39:$B$782,C$83)+'СЕТ СН'!$H$9+СВЦЭМ!$D$10+'СЕТ СН'!$H$6-'СЕТ СН'!$H$19</f>
        <v>2397.33688188</v>
      </c>
      <c r="D94" s="36">
        <f>SUMIFS(СВЦЭМ!$C$39:$C$782,СВЦЭМ!$A$39:$A$782,$A94,СВЦЭМ!$B$39:$B$782,D$83)+'СЕТ СН'!$H$9+СВЦЭМ!$D$10+'СЕТ СН'!$H$6-'СЕТ СН'!$H$19</f>
        <v>2339.1670242199998</v>
      </c>
      <c r="E94" s="36">
        <f>SUMIFS(СВЦЭМ!$C$39:$C$782,СВЦЭМ!$A$39:$A$782,$A94,СВЦЭМ!$B$39:$B$782,E$83)+'СЕТ СН'!$H$9+СВЦЭМ!$D$10+'СЕТ СН'!$H$6-'СЕТ СН'!$H$19</f>
        <v>2449.8048384699996</v>
      </c>
      <c r="F94" s="36">
        <f>SUMIFS(СВЦЭМ!$C$39:$C$782,СВЦЭМ!$A$39:$A$782,$A94,СВЦЭМ!$B$39:$B$782,F$83)+'СЕТ СН'!$H$9+СВЦЭМ!$D$10+'СЕТ СН'!$H$6-'СЕТ СН'!$H$19</f>
        <v>2467.0325664399998</v>
      </c>
      <c r="G94" s="36">
        <f>SUMIFS(СВЦЭМ!$C$39:$C$782,СВЦЭМ!$A$39:$A$782,$A94,СВЦЭМ!$B$39:$B$782,G$83)+'СЕТ СН'!$H$9+СВЦЭМ!$D$10+'СЕТ СН'!$H$6-'СЕТ СН'!$H$19</f>
        <v>2323.13910179</v>
      </c>
      <c r="H94" s="36">
        <f>SUMIFS(СВЦЭМ!$C$39:$C$782,СВЦЭМ!$A$39:$A$782,$A94,СВЦЭМ!$B$39:$B$782,H$83)+'СЕТ СН'!$H$9+СВЦЭМ!$D$10+'СЕТ СН'!$H$6-'СЕТ СН'!$H$19</f>
        <v>2347.5604217700002</v>
      </c>
      <c r="I94" s="36">
        <f>SUMIFS(СВЦЭМ!$C$39:$C$782,СВЦЭМ!$A$39:$A$782,$A94,СВЦЭМ!$B$39:$B$782,I$83)+'СЕТ СН'!$H$9+СВЦЭМ!$D$10+'СЕТ СН'!$H$6-'СЕТ СН'!$H$19</f>
        <v>2295.2091923400003</v>
      </c>
      <c r="J94" s="36">
        <f>SUMIFS(СВЦЭМ!$C$39:$C$782,СВЦЭМ!$A$39:$A$782,$A94,СВЦЭМ!$B$39:$B$782,J$83)+'СЕТ СН'!$H$9+СВЦЭМ!$D$10+'СЕТ СН'!$H$6-'СЕТ СН'!$H$19</f>
        <v>2259.1663346300002</v>
      </c>
      <c r="K94" s="36">
        <f>SUMIFS(СВЦЭМ!$C$39:$C$782,СВЦЭМ!$A$39:$A$782,$A94,СВЦЭМ!$B$39:$B$782,K$83)+'СЕТ СН'!$H$9+СВЦЭМ!$D$10+'СЕТ СН'!$H$6-'СЕТ СН'!$H$19</f>
        <v>2219.3898736399997</v>
      </c>
      <c r="L94" s="36">
        <f>SUMIFS(СВЦЭМ!$C$39:$C$782,СВЦЭМ!$A$39:$A$782,$A94,СВЦЭМ!$B$39:$B$782,L$83)+'СЕТ СН'!$H$9+СВЦЭМ!$D$10+'СЕТ СН'!$H$6-'СЕТ СН'!$H$19</f>
        <v>2228.3648764</v>
      </c>
      <c r="M94" s="36">
        <f>SUMIFS(СВЦЭМ!$C$39:$C$782,СВЦЭМ!$A$39:$A$782,$A94,СВЦЭМ!$B$39:$B$782,M$83)+'СЕТ СН'!$H$9+СВЦЭМ!$D$10+'СЕТ СН'!$H$6-'СЕТ СН'!$H$19</f>
        <v>2240.0155018799996</v>
      </c>
      <c r="N94" s="36">
        <f>SUMIFS(СВЦЭМ!$C$39:$C$782,СВЦЭМ!$A$39:$A$782,$A94,СВЦЭМ!$B$39:$B$782,N$83)+'СЕТ СН'!$H$9+СВЦЭМ!$D$10+'СЕТ СН'!$H$6-'СЕТ СН'!$H$19</f>
        <v>2239.39344424</v>
      </c>
      <c r="O94" s="36">
        <f>SUMIFS(СВЦЭМ!$C$39:$C$782,СВЦЭМ!$A$39:$A$782,$A94,СВЦЭМ!$B$39:$B$782,O$83)+'СЕТ СН'!$H$9+СВЦЭМ!$D$10+'СЕТ СН'!$H$6-'СЕТ СН'!$H$19</f>
        <v>2269.41708156</v>
      </c>
      <c r="P94" s="36">
        <f>SUMIFS(СВЦЭМ!$C$39:$C$782,СВЦЭМ!$A$39:$A$782,$A94,СВЦЭМ!$B$39:$B$782,P$83)+'СЕТ СН'!$H$9+СВЦЭМ!$D$10+'СЕТ СН'!$H$6-'СЕТ СН'!$H$19</f>
        <v>2292.9866678399999</v>
      </c>
      <c r="Q94" s="36">
        <f>SUMIFS(СВЦЭМ!$C$39:$C$782,СВЦЭМ!$A$39:$A$782,$A94,СВЦЭМ!$B$39:$B$782,Q$83)+'СЕТ СН'!$H$9+СВЦЭМ!$D$10+'СЕТ СН'!$H$6-'СЕТ СН'!$H$19</f>
        <v>2294.33084525</v>
      </c>
      <c r="R94" s="36">
        <f>SUMIFS(СВЦЭМ!$C$39:$C$782,СВЦЭМ!$A$39:$A$782,$A94,СВЦЭМ!$B$39:$B$782,R$83)+'СЕТ СН'!$H$9+СВЦЭМ!$D$10+'СЕТ СН'!$H$6-'СЕТ СН'!$H$19</f>
        <v>2261.2368655299997</v>
      </c>
      <c r="S94" s="36">
        <f>SUMIFS(СВЦЭМ!$C$39:$C$782,СВЦЭМ!$A$39:$A$782,$A94,СВЦЭМ!$B$39:$B$782,S$83)+'СЕТ СН'!$H$9+СВЦЭМ!$D$10+'СЕТ СН'!$H$6-'СЕТ СН'!$H$19</f>
        <v>2260.60579039</v>
      </c>
      <c r="T94" s="36">
        <f>SUMIFS(СВЦЭМ!$C$39:$C$782,СВЦЭМ!$A$39:$A$782,$A94,СВЦЭМ!$B$39:$B$782,T$83)+'СЕТ СН'!$H$9+СВЦЭМ!$D$10+'СЕТ СН'!$H$6-'СЕТ СН'!$H$19</f>
        <v>2219.7218335099997</v>
      </c>
      <c r="U94" s="36">
        <f>SUMIFS(СВЦЭМ!$C$39:$C$782,СВЦЭМ!$A$39:$A$782,$A94,СВЦЭМ!$B$39:$B$782,U$83)+'СЕТ СН'!$H$9+СВЦЭМ!$D$10+'СЕТ СН'!$H$6-'СЕТ СН'!$H$19</f>
        <v>2233.66640074</v>
      </c>
      <c r="V94" s="36">
        <f>SUMIFS(СВЦЭМ!$C$39:$C$782,СВЦЭМ!$A$39:$A$782,$A94,СВЦЭМ!$B$39:$B$782,V$83)+'СЕТ СН'!$H$9+СВЦЭМ!$D$10+'СЕТ СН'!$H$6-'СЕТ СН'!$H$19</f>
        <v>2203.3719867299997</v>
      </c>
      <c r="W94" s="36">
        <f>SUMIFS(СВЦЭМ!$C$39:$C$782,СВЦЭМ!$A$39:$A$782,$A94,СВЦЭМ!$B$39:$B$782,W$83)+'СЕТ СН'!$H$9+СВЦЭМ!$D$10+'СЕТ СН'!$H$6-'СЕТ СН'!$H$19</f>
        <v>2192.2394582699999</v>
      </c>
      <c r="X94" s="36">
        <f>SUMIFS(СВЦЭМ!$C$39:$C$782,СВЦЭМ!$A$39:$A$782,$A94,СВЦЭМ!$B$39:$B$782,X$83)+'СЕТ СН'!$H$9+СВЦЭМ!$D$10+'СЕТ СН'!$H$6-'СЕТ СН'!$H$19</f>
        <v>2250.6435629099997</v>
      </c>
      <c r="Y94" s="36">
        <f>SUMIFS(СВЦЭМ!$C$39:$C$782,СВЦЭМ!$A$39:$A$782,$A94,СВЦЭМ!$B$39:$B$782,Y$83)+'СЕТ СН'!$H$9+СВЦЭМ!$D$10+'СЕТ СН'!$H$6-'СЕТ СН'!$H$19</f>
        <v>2303.4774112499999</v>
      </c>
    </row>
    <row r="95" spans="1:25" ht="15.75" x14ac:dyDescent="0.2">
      <c r="A95" s="35">
        <f t="shared" si="2"/>
        <v>45028</v>
      </c>
      <c r="B95" s="36">
        <f>SUMIFS(СВЦЭМ!$C$39:$C$782,СВЦЭМ!$A$39:$A$782,$A95,СВЦЭМ!$B$39:$B$782,B$83)+'СЕТ СН'!$H$9+СВЦЭМ!$D$10+'СЕТ СН'!$H$6-'СЕТ СН'!$H$19</f>
        <v>2287.2921557099999</v>
      </c>
      <c r="C95" s="36">
        <f>SUMIFS(СВЦЭМ!$C$39:$C$782,СВЦЭМ!$A$39:$A$782,$A95,СВЦЭМ!$B$39:$B$782,C$83)+'СЕТ СН'!$H$9+СВЦЭМ!$D$10+'СЕТ СН'!$H$6-'СЕТ СН'!$H$19</f>
        <v>2388.2100732500003</v>
      </c>
      <c r="D95" s="36">
        <f>SUMIFS(СВЦЭМ!$C$39:$C$782,СВЦЭМ!$A$39:$A$782,$A95,СВЦЭМ!$B$39:$B$782,D$83)+'СЕТ СН'!$H$9+СВЦЭМ!$D$10+'СЕТ СН'!$H$6-'СЕТ СН'!$H$19</f>
        <v>2403.2078074000001</v>
      </c>
      <c r="E95" s="36">
        <f>SUMIFS(СВЦЭМ!$C$39:$C$782,СВЦЭМ!$A$39:$A$782,$A95,СВЦЭМ!$B$39:$B$782,E$83)+'СЕТ СН'!$H$9+СВЦЭМ!$D$10+'СЕТ СН'!$H$6-'СЕТ СН'!$H$19</f>
        <v>2406.59453472</v>
      </c>
      <c r="F95" s="36">
        <f>SUMIFS(СВЦЭМ!$C$39:$C$782,СВЦЭМ!$A$39:$A$782,$A95,СВЦЭМ!$B$39:$B$782,F$83)+'СЕТ СН'!$H$9+СВЦЭМ!$D$10+'СЕТ СН'!$H$6-'СЕТ СН'!$H$19</f>
        <v>2376.4729066800001</v>
      </c>
      <c r="G95" s="36">
        <f>SUMIFS(СВЦЭМ!$C$39:$C$782,СВЦЭМ!$A$39:$A$782,$A95,СВЦЭМ!$B$39:$B$782,G$83)+'СЕТ СН'!$H$9+СВЦЭМ!$D$10+'СЕТ СН'!$H$6-'СЕТ СН'!$H$19</f>
        <v>2339.0602169599997</v>
      </c>
      <c r="H95" s="36">
        <f>SUMIFS(СВЦЭМ!$C$39:$C$782,СВЦЭМ!$A$39:$A$782,$A95,СВЦЭМ!$B$39:$B$782,H$83)+'СЕТ СН'!$H$9+СВЦЭМ!$D$10+'СЕТ СН'!$H$6-'СЕТ СН'!$H$19</f>
        <v>2283.8284856499999</v>
      </c>
      <c r="I95" s="36">
        <f>SUMIFS(СВЦЭМ!$C$39:$C$782,СВЦЭМ!$A$39:$A$782,$A95,СВЦЭМ!$B$39:$B$782,I$83)+'СЕТ СН'!$H$9+СВЦЭМ!$D$10+'СЕТ СН'!$H$6-'СЕТ СН'!$H$19</f>
        <v>2221.35051909</v>
      </c>
      <c r="J95" s="36">
        <f>SUMIFS(СВЦЭМ!$C$39:$C$782,СВЦЭМ!$A$39:$A$782,$A95,СВЦЭМ!$B$39:$B$782,J$83)+'СЕТ СН'!$H$9+СВЦЭМ!$D$10+'СЕТ СН'!$H$6-'СЕТ СН'!$H$19</f>
        <v>2204.9749075199998</v>
      </c>
      <c r="K95" s="36">
        <f>SUMIFS(СВЦЭМ!$C$39:$C$782,СВЦЭМ!$A$39:$A$782,$A95,СВЦЭМ!$B$39:$B$782,K$83)+'СЕТ СН'!$H$9+СВЦЭМ!$D$10+'СЕТ СН'!$H$6-'СЕТ СН'!$H$19</f>
        <v>2182.6034864100002</v>
      </c>
      <c r="L95" s="36">
        <f>SUMIFS(СВЦЭМ!$C$39:$C$782,СВЦЭМ!$A$39:$A$782,$A95,СВЦЭМ!$B$39:$B$782,L$83)+'СЕТ СН'!$H$9+СВЦЭМ!$D$10+'СЕТ СН'!$H$6-'СЕТ СН'!$H$19</f>
        <v>2195.2528990700002</v>
      </c>
      <c r="M95" s="36">
        <f>SUMIFS(СВЦЭМ!$C$39:$C$782,СВЦЭМ!$A$39:$A$782,$A95,СВЦЭМ!$B$39:$B$782,M$83)+'СЕТ СН'!$H$9+СВЦЭМ!$D$10+'СЕТ СН'!$H$6-'СЕТ СН'!$H$19</f>
        <v>2198.4240063400002</v>
      </c>
      <c r="N95" s="36">
        <f>SUMIFS(СВЦЭМ!$C$39:$C$782,СВЦЭМ!$A$39:$A$782,$A95,СВЦЭМ!$B$39:$B$782,N$83)+'СЕТ СН'!$H$9+СВЦЭМ!$D$10+'СЕТ СН'!$H$6-'СЕТ СН'!$H$19</f>
        <v>2215.1361297799999</v>
      </c>
      <c r="O95" s="36">
        <f>SUMIFS(СВЦЭМ!$C$39:$C$782,СВЦЭМ!$A$39:$A$782,$A95,СВЦЭМ!$B$39:$B$782,O$83)+'СЕТ СН'!$H$9+СВЦЭМ!$D$10+'СЕТ СН'!$H$6-'СЕТ СН'!$H$19</f>
        <v>2212.6572252000001</v>
      </c>
      <c r="P95" s="36">
        <f>SUMIFS(СВЦЭМ!$C$39:$C$782,СВЦЭМ!$A$39:$A$782,$A95,СВЦЭМ!$B$39:$B$782,P$83)+'СЕТ СН'!$H$9+СВЦЭМ!$D$10+'СЕТ СН'!$H$6-'СЕТ СН'!$H$19</f>
        <v>2232.6033562800003</v>
      </c>
      <c r="Q95" s="36">
        <f>SUMIFS(СВЦЭМ!$C$39:$C$782,СВЦЭМ!$A$39:$A$782,$A95,СВЦЭМ!$B$39:$B$782,Q$83)+'СЕТ СН'!$H$9+СВЦЭМ!$D$10+'СЕТ СН'!$H$6-'СЕТ СН'!$H$19</f>
        <v>2249.6695417599999</v>
      </c>
      <c r="R95" s="36">
        <f>SUMIFS(СВЦЭМ!$C$39:$C$782,СВЦЭМ!$A$39:$A$782,$A95,СВЦЭМ!$B$39:$B$782,R$83)+'СЕТ СН'!$H$9+СВЦЭМ!$D$10+'СЕТ СН'!$H$6-'СЕТ СН'!$H$19</f>
        <v>2243.5310300299998</v>
      </c>
      <c r="S95" s="36">
        <f>SUMIFS(СВЦЭМ!$C$39:$C$782,СВЦЭМ!$A$39:$A$782,$A95,СВЦЭМ!$B$39:$B$782,S$83)+'СЕТ СН'!$H$9+СВЦЭМ!$D$10+'СЕТ СН'!$H$6-'СЕТ СН'!$H$19</f>
        <v>2228.9044142900002</v>
      </c>
      <c r="T95" s="36">
        <f>SUMIFS(СВЦЭМ!$C$39:$C$782,СВЦЭМ!$A$39:$A$782,$A95,СВЦЭМ!$B$39:$B$782,T$83)+'СЕТ СН'!$H$9+СВЦЭМ!$D$10+'СЕТ СН'!$H$6-'СЕТ СН'!$H$19</f>
        <v>2166.5128603599996</v>
      </c>
      <c r="U95" s="36">
        <f>SUMIFS(СВЦЭМ!$C$39:$C$782,СВЦЭМ!$A$39:$A$782,$A95,СВЦЭМ!$B$39:$B$782,U$83)+'СЕТ СН'!$H$9+СВЦЭМ!$D$10+'СЕТ СН'!$H$6-'СЕТ СН'!$H$19</f>
        <v>2181.2296556900001</v>
      </c>
      <c r="V95" s="36">
        <f>SUMIFS(СВЦЭМ!$C$39:$C$782,СВЦЭМ!$A$39:$A$782,$A95,СВЦЭМ!$B$39:$B$782,V$83)+'СЕТ СН'!$H$9+СВЦЭМ!$D$10+'СЕТ СН'!$H$6-'СЕТ СН'!$H$19</f>
        <v>2112.6259591600001</v>
      </c>
      <c r="W95" s="36">
        <f>SUMIFS(СВЦЭМ!$C$39:$C$782,СВЦЭМ!$A$39:$A$782,$A95,СВЦЭМ!$B$39:$B$782,W$83)+'СЕТ СН'!$H$9+СВЦЭМ!$D$10+'СЕТ СН'!$H$6-'СЕТ СН'!$H$19</f>
        <v>2092.32939235</v>
      </c>
      <c r="X95" s="36">
        <f>SUMIFS(СВЦЭМ!$C$39:$C$782,СВЦЭМ!$A$39:$A$782,$A95,СВЦЭМ!$B$39:$B$782,X$83)+'СЕТ СН'!$H$9+СВЦЭМ!$D$10+'СЕТ СН'!$H$6-'СЕТ СН'!$H$19</f>
        <v>2131.2704790099997</v>
      </c>
      <c r="Y95" s="36">
        <f>SUMIFS(СВЦЭМ!$C$39:$C$782,СВЦЭМ!$A$39:$A$782,$A95,СВЦЭМ!$B$39:$B$782,Y$83)+'СЕТ СН'!$H$9+СВЦЭМ!$D$10+'СЕТ СН'!$H$6-'СЕТ СН'!$H$19</f>
        <v>2203.5654982999999</v>
      </c>
    </row>
    <row r="96" spans="1:25" ht="15.75" x14ac:dyDescent="0.2">
      <c r="A96" s="35">
        <f t="shared" si="2"/>
        <v>45029</v>
      </c>
      <c r="B96" s="36">
        <f>SUMIFS(СВЦЭМ!$C$39:$C$782,СВЦЭМ!$A$39:$A$782,$A96,СВЦЭМ!$B$39:$B$782,B$83)+'СЕТ СН'!$H$9+СВЦЭМ!$D$10+'СЕТ СН'!$H$6-'СЕТ СН'!$H$19</f>
        <v>2352.5001897100001</v>
      </c>
      <c r="C96" s="36">
        <f>SUMIFS(СВЦЭМ!$C$39:$C$782,СВЦЭМ!$A$39:$A$782,$A96,СВЦЭМ!$B$39:$B$782,C$83)+'СЕТ СН'!$H$9+СВЦЭМ!$D$10+'СЕТ СН'!$H$6-'СЕТ СН'!$H$19</f>
        <v>2378.3154995</v>
      </c>
      <c r="D96" s="36">
        <f>SUMIFS(СВЦЭМ!$C$39:$C$782,СВЦЭМ!$A$39:$A$782,$A96,СВЦЭМ!$B$39:$B$782,D$83)+'СЕТ СН'!$H$9+СВЦЭМ!$D$10+'СЕТ СН'!$H$6-'СЕТ СН'!$H$19</f>
        <v>2424.1326290799998</v>
      </c>
      <c r="E96" s="36">
        <f>SUMIFS(СВЦЭМ!$C$39:$C$782,СВЦЭМ!$A$39:$A$782,$A96,СВЦЭМ!$B$39:$B$782,E$83)+'СЕТ СН'!$H$9+СВЦЭМ!$D$10+'СЕТ СН'!$H$6-'СЕТ СН'!$H$19</f>
        <v>2440.3662623299997</v>
      </c>
      <c r="F96" s="36">
        <f>SUMIFS(СВЦЭМ!$C$39:$C$782,СВЦЭМ!$A$39:$A$782,$A96,СВЦЭМ!$B$39:$B$782,F$83)+'СЕТ СН'!$H$9+СВЦЭМ!$D$10+'СЕТ СН'!$H$6-'СЕТ СН'!$H$19</f>
        <v>2397.2847588699997</v>
      </c>
      <c r="G96" s="36">
        <f>SUMIFS(СВЦЭМ!$C$39:$C$782,СВЦЭМ!$A$39:$A$782,$A96,СВЦЭМ!$B$39:$B$782,G$83)+'СЕТ СН'!$H$9+СВЦЭМ!$D$10+'СЕТ СН'!$H$6-'СЕТ СН'!$H$19</f>
        <v>2367.9968351799998</v>
      </c>
      <c r="H96" s="36">
        <f>SUMIFS(СВЦЭМ!$C$39:$C$782,СВЦЭМ!$A$39:$A$782,$A96,СВЦЭМ!$B$39:$B$782,H$83)+'СЕТ СН'!$H$9+СВЦЭМ!$D$10+'СЕТ СН'!$H$6-'СЕТ СН'!$H$19</f>
        <v>2275.8402764900002</v>
      </c>
      <c r="I96" s="36">
        <f>SUMIFS(СВЦЭМ!$C$39:$C$782,СВЦЭМ!$A$39:$A$782,$A96,СВЦЭМ!$B$39:$B$782,I$83)+'СЕТ СН'!$H$9+СВЦЭМ!$D$10+'СЕТ СН'!$H$6-'СЕТ СН'!$H$19</f>
        <v>2288.51044447</v>
      </c>
      <c r="J96" s="36">
        <f>SUMIFS(СВЦЭМ!$C$39:$C$782,СВЦЭМ!$A$39:$A$782,$A96,СВЦЭМ!$B$39:$B$782,J$83)+'СЕТ СН'!$H$9+СВЦЭМ!$D$10+'СЕТ СН'!$H$6-'СЕТ СН'!$H$19</f>
        <v>2253.1640537100002</v>
      </c>
      <c r="K96" s="36">
        <f>SUMIFS(СВЦЭМ!$C$39:$C$782,СВЦЭМ!$A$39:$A$782,$A96,СВЦЭМ!$B$39:$B$782,K$83)+'СЕТ СН'!$H$9+СВЦЭМ!$D$10+'СЕТ СН'!$H$6-'СЕТ СН'!$H$19</f>
        <v>2232.18047961</v>
      </c>
      <c r="L96" s="36">
        <f>SUMIFS(СВЦЭМ!$C$39:$C$782,СВЦЭМ!$A$39:$A$782,$A96,СВЦЭМ!$B$39:$B$782,L$83)+'СЕТ СН'!$H$9+СВЦЭМ!$D$10+'СЕТ СН'!$H$6-'СЕТ СН'!$H$19</f>
        <v>2214.15773094</v>
      </c>
      <c r="M96" s="36">
        <f>SUMIFS(СВЦЭМ!$C$39:$C$782,СВЦЭМ!$A$39:$A$782,$A96,СВЦЭМ!$B$39:$B$782,M$83)+'СЕТ СН'!$H$9+СВЦЭМ!$D$10+'СЕТ СН'!$H$6-'СЕТ СН'!$H$19</f>
        <v>2221.76266106</v>
      </c>
      <c r="N96" s="36">
        <f>SUMIFS(СВЦЭМ!$C$39:$C$782,СВЦЭМ!$A$39:$A$782,$A96,СВЦЭМ!$B$39:$B$782,N$83)+'СЕТ СН'!$H$9+СВЦЭМ!$D$10+'СЕТ СН'!$H$6-'СЕТ СН'!$H$19</f>
        <v>2211.8831259500002</v>
      </c>
      <c r="O96" s="36">
        <f>SUMIFS(СВЦЭМ!$C$39:$C$782,СВЦЭМ!$A$39:$A$782,$A96,СВЦЭМ!$B$39:$B$782,O$83)+'СЕТ СН'!$H$9+СВЦЭМ!$D$10+'СЕТ СН'!$H$6-'СЕТ СН'!$H$19</f>
        <v>2238.4407189000003</v>
      </c>
      <c r="P96" s="36">
        <f>SUMIFS(СВЦЭМ!$C$39:$C$782,СВЦЭМ!$A$39:$A$782,$A96,СВЦЭМ!$B$39:$B$782,P$83)+'СЕТ СН'!$H$9+СВЦЭМ!$D$10+'СЕТ СН'!$H$6-'СЕТ СН'!$H$19</f>
        <v>2300.1161439799998</v>
      </c>
      <c r="Q96" s="36">
        <f>SUMIFS(СВЦЭМ!$C$39:$C$782,СВЦЭМ!$A$39:$A$782,$A96,СВЦЭМ!$B$39:$B$782,Q$83)+'СЕТ СН'!$H$9+СВЦЭМ!$D$10+'СЕТ СН'!$H$6-'СЕТ СН'!$H$19</f>
        <v>2310.2321698999999</v>
      </c>
      <c r="R96" s="36">
        <f>SUMIFS(СВЦЭМ!$C$39:$C$782,СВЦЭМ!$A$39:$A$782,$A96,СВЦЭМ!$B$39:$B$782,R$83)+'СЕТ СН'!$H$9+СВЦЭМ!$D$10+'СЕТ СН'!$H$6-'СЕТ СН'!$H$19</f>
        <v>2302.41626215</v>
      </c>
      <c r="S96" s="36">
        <f>SUMIFS(СВЦЭМ!$C$39:$C$782,СВЦЭМ!$A$39:$A$782,$A96,СВЦЭМ!$B$39:$B$782,S$83)+'СЕТ СН'!$H$9+СВЦЭМ!$D$10+'СЕТ СН'!$H$6-'СЕТ СН'!$H$19</f>
        <v>2300.9202680099997</v>
      </c>
      <c r="T96" s="36">
        <f>SUMIFS(СВЦЭМ!$C$39:$C$782,СВЦЭМ!$A$39:$A$782,$A96,СВЦЭМ!$B$39:$B$782,T$83)+'СЕТ СН'!$H$9+СВЦЭМ!$D$10+'СЕТ СН'!$H$6-'СЕТ СН'!$H$19</f>
        <v>2246.6492315099999</v>
      </c>
      <c r="U96" s="36">
        <f>SUMIFS(СВЦЭМ!$C$39:$C$782,СВЦЭМ!$A$39:$A$782,$A96,СВЦЭМ!$B$39:$B$782,U$83)+'СЕТ СН'!$H$9+СВЦЭМ!$D$10+'СЕТ СН'!$H$6-'СЕТ СН'!$H$19</f>
        <v>2222.09374927</v>
      </c>
      <c r="V96" s="36">
        <f>SUMIFS(СВЦЭМ!$C$39:$C$782,СВЦЭМ!$A$39:$A$782,$A96,СВЦЭМ!$B$39:$B$782,V$83)+'СЕТ СН'!$H$9+СВЦЭМ!$D$10+'СЕТ СН'!$H$6-'СЕТ СН'!$H$19</f>
        <v>2196.0186470799999</v>
      </c>
      <c r="W96" s="36">
        <f>SUMIFS(СВЦЭМ!$C$39:$C$782,СВЦЭМ!$A$39:$A$782,$A96,СВЦЭМ!$B$39:$B$782,W$83)+'СЕТ СН'!$H$9+СВЦЭМ!$D$10+'СЕТ СН'!$H$6-'СЕТ СН'!$H$19</f>
        <v>2160.4606157400003</v>
      </c>
      <c r="X96" s="36">
        <f>SUMIFS(СВЦЭМ!$C$39:$C$782,СВЦЭМ!$A$39:$A$782,$A96,СВЦЭМ!$B$39:$B$782,X$83)+'СЕТ СН'!$H$9+СВЦЭМ!$D$10+'СЕТ СН'!$H$6-'СЕТ СН'!$H$19</f>
        <v>2216.1520856799998</v>
      </c>
      <c r="Y96" s="36">
        <f>SUMIFS(СВЦЭМ!$C$39:$C$782,СВЦЭМ!$A$39:$A$782,$A96,СВЦЭМ!$B$39:$B$782,Y$83)+'СЕТ СН'!$H$9+СВЦЭМ!$D$10+'СЕТ СН'!$H$6-'СЕТ СН'!$H$19</f>
        <v>2266.9370448</v>
      </c>
    </row>
    <row r="97" spans="1:25" ht="15.75" x14ac:dyDescent="0.2">
      <c r="A97" s="35">
        <f t="shared" si="2"/>
        <v>45030</v>
      </c>
      <c r="B97" s="36">
        <f>SUMIFS(СВЦЭМ!$C$39:$C$782,СВЦЭМ!$A$39:$A$782,$A97,СВЦЭМ!$B$39:$B$782,B$83)+'СЕТ СН'!$H$9+СВЦЭМ!$D$10+'СЕТ СН'!$H$6-'СЕТ СН'!$H$19</f>
        <v>2322.37461626</v>
      </c>
      <c r="C97" s="36">
        <f>SUMIFS(СВЦЭМ!$C$39:$C$782,СВЦЭМ!$A$39:$A$782,$A97,СВЦЭМ!$B$39:$B$782,C$83)+'СЕТ СН'!$H$9+СВЦЭМ!$D$10+'СЕТ СН'!$H$6-'СЕТ СН'!$H$19</f>
        <v>2388.5499146499997</v>
      </c>
      <c r="D97" s="36">
        <f>SUMIFS(СВЦЭМ!$C$39:$C$782,СВЦЭМ!$A$39:$A$782,$A97,СВЦЭМ!$B$39:$B$782,D$83)+'СЕТ СН'!$H$9+СВЦЭМ!$D$10+'СЕТ СН'!$H$6-'СЕТ СН'!$H$19</f>
        <v>2382.9968929899997</v>
      </c>
      <c r="E97" s="36">
        <f>SUMIFS(СВЦЭМ!$C$39:$C$782,СВЦЭМ!$A$39:$A$782,$A97,СВЦЭМ!$B$39:$B$782,E$83)+'СЕТ СН'!$H$9+СВЦЭМ!$D$10+'СЕТ СН'!$H$6-'СЕТ СН'!$H$19</f>
        <v>2383.01295385</v>
      </c>
      <c r="F97" s="36">
        <f>SUMIFS(СВЦЭМ!$C$39:$C$782,СВЦЭМ!$A$39:$A$782,$A97,СВЦЭМ!$B$39:$B$782,F$83)+'СЕТ СН'!$H$9+СВЦЭМ!$D$10+'СЕТ СН'!$H$6-'СЕТ СН'!$H$19</f>
        <v>2392.63698256</v>
      </c>
      <c r="G97" s="36">
        <f>SUMIFS(СВЦЭМ!$C$39:$C$782,СВЦЭМ!$A$39:$A$782,$A97,СВЦЭМ!$B$39:$B$782,G$83)+'СЕТ СН'!$H$9+СВЦЭМ!$D$10+'СЕТ СН'!$H$6-'СЕТ СН'!$H$19</f>
        <v>2383.9977585899996</v>
      </c>
      <c r="H97" s="36">
        <f>SUMIFS(СВЦЭМ!$C$39:$C$782,СВЦЭМ!$A$39:$A$782,$A97,СВЦЭМ!$B$39:$B$782,H$83)+'СЕТ СН'!$H$9+СВЦЭМ!$D$10+'СЕТ СН'!$H$6-'СЕТ СН'!$H$19</f>
        <v>2350.20655876</v>
      </c>
      <c r="I97" s="36">
        <f>SUMIFS(СВЦЭМ!$C$39:$C$782,СВЦЭМ!$A$39:$A$782,$A97,СВЦЭМ!$B$39:$B$782,I$83)+'СЕТ СН'!$H$9+СВЦЭМ!$D$10+'СЕТ СН'!$H$6-'СЕТ СН'!$H$19</f>
        <v>2282.3905127600001</v>
      </c>
      <c r="J97" s="36">
        <f>SUMIFS(СВЦЭМ!$C$39:$C$782,СВЦЭМ!$A$39:$A$782,$A97,СВЦЭМ!$B$39:$B$782,J$83)+'СЕТ СН'!$H$9+СВЦЭМ!$D$10+'СЕТ СН'!$H$6-'СЕТ СН'!$H$19</f>
        <v>2254.1213954899999</v>
      </c>
      <c r="K97" s="36">
        <f>SUMIFS(СВЦЭМ!$C$39:$C$782,СВЦЭМ!$A$39:$A$782,$A97,СВЦЭМ!$B$39:$B$782,K$83)+'СЕТ СН'!$H$9+СВЦЭМ!$D$10+'СЕТ СН'!$H$6-'СЕТ СН'!$H$19</f>
        <v>2233.91632157</v>
      </c>
      <c r="L97" s="36">
        <f>SUMIFS(СВЦЭМ!$C$39:$C$782,СВЦЭМ!$A$39:$A$782,$A97,СВЦЭМ!$B$39:$B$782,L$83)+'СЕТ СН'!$H$9+СВЦЭМ!$D$10+'СЕТ СН'!$H$6-'СЕТ СН'!$H$19</f>
        <v>2232.1713698399999</v>
      </c>
      <c r="M97" s="36">
        <f>SUMIFS(СВЦЭМ!$C$39:$C$782,СВЦЭМ!$A$39:$A$782,$A97,СВЦЭМ!$B$39:$B$782,M$83)+'СЕТ СН'!$H$9+СВЦЭМ!$D$10+'СЕТ СН'!$H$6-'СЕТ СН'!$H$19</f>
        <v>2253.6088173200001</v>
      </c>
      <c r="N97" s="36">
        <f>SUMIFS(СВЦЭМ!$C$39:$C$782,СВЦЭМ!$A$39:$A$782,$A97,СВЦЭМ!$B$39:$B$782,N$83)+'СЕТ СН'!$H$9+СВЦЭМ!$D$10+'СЕТ СН'!$H$6-'СЕТ СН'!$H$19</f>
        <v>2268.5249304999998</v>
      </c>
      <c r="O97" s="36">
        <f>SUMIFS(СВЦЭМ!$C$39:$C$782,СВЦЭМ!$A$39:$A$782,$A97,СВЦЭМ!$B$39:$B$782,O$83)+'СЕТ СН'!$H$9+СВЦЭМ!$D$10+'СЕТ СН'!$H$6-'СЕТ СН'!$H$19</f>
        <v>2288.5725040899997</v>
      </c>
      <c r="P97" s="36">
        <f>SUMIFS(СВЦЭМ!$C$39:$C$782,СВЦЭМ!$A$39:$A$782,$A97,СВЦЭМ!$B$39:$B$782,P$83)+'СЕТ СН'!$H$9+СВЦЭМ!$D$10+'СЕТ СН'!$H$6-'СЕТ СН'!$H$19</f>
        <v>2278.4722832299999</v>
      </c>
      <c r="Q97" s="36">
        <f>SUMIFS(СВЦЭМ!$C$39:$C$782,СВЦЭМ!$A$39:$A$782,$A97,СВЦЭМ!$B$39:$B$782,Q$83)+'СЕТ СН'!$H$9+СВЦЭМ!$D$10+'СЕТ СН'!$H$6-'СЕТ СН'!$H$19</f>
        <v>2303.7511689600001</v>
      </c>
      <c r="R97" s="36">
        <f>SUMIFS(СВЦЭМ!$C$39:$C$782,СВЦЭМ!$A$39:$A$782,$A97,СВЦЭМ!$B$39:$B$782,R$83)+'СЕТ СН'!$H$9+СВЦЭМ!$D$10+'СЕТ СН'!$H$6-'СЕТ СН'!$H$19</f>
        <v>2301.6026277299998</v>
      </c>
      <c r="S97" s="36">
        <f>SUMIFS(СВЦЭМ!$C$39:$C$782,СВЦЭМ!$A$39:$A$782,$A97,СВЦЭМ!$B$39:$B$782,S$83)+'СЕТ СН'!$H$9+СВЦЭМ!$D$10+'СЕТ СН'!$H$6-'СЕТ СН'!$H$19</f>
        <v>2324.4555419099997</v>
      </c>
      <c r="T97" s="36">
        <f>SUMIFS(СВЦЭМ!$C$39:$C$782,СВЦЭМ!$A$39:$A$782,$A97,СВЦЭМ!$B$39:$B$782,T$83)+'СЕТ СН'!$H$9+СВЦЭМ!$D$10+'СЕТ СН'!$H$6-'СЕТ СН'!$H$19</f>
        <v>2295.2743797900002</v>
      </c>
      <c r="U97" s="36">
        <f>SUMIFS(СВЦЭМ!$C$39:$C$782,СВЦЭМ!$A$39:$A$782,$A97,СВЦЭМ!$B$39:$B$782,U$83)+'СЕТ СН'!$H$9+СВЦЭМ!$D$10+'СЕТ СН'!$H$6-'СЕТ СН'!$H$19</f>
        <v>2262.0388432600002</v>
      </c>
      <c r="V97" s="36">
        <f>SUMIFS(СВЦЭМ!$C$39:$C$782,СВЦЭМ!$A$39:$A$782,$A97,СВЦЭМ!$B$39:$B$782,V$83)+'СЕТ СН'!$H$9+СВЦЭМ!$D$10+'СЕТ СН'!$H$6-'СЕТ СН'!$H$19</f>
        <v>2226.8669899500001</v>
      </c>
      <c r="W97" s="36">
        <f>SUMIFS(СВЦЭМ!$C$39:$C$782,СВЦЭМ!$A$39:$A$782,$A97,СВЦЭМ!$B$39:$B$782,W$83)+'СЕТ СН'!$H$9+СВЦЭМ!$D$10+'СЕТ СН'!$H$6-'СЕТ СН'!$H$19</f>
        <v>2234.5528658499998</v>
      </c>
      <c r="X97" s="36">
        <f>SUMIFS(СВЦЭМ!$C$39:$C$782,СВЦЭМ!$A$39:$A$782,$A97,СВЦЭМ!$B$39:$B$782,X$83)+'СЕТ СН'!$H$9+СВЦЭМ!$D$10+'СЕТ СН'!$H$6-'СЕТ СН'!$H$19</f>
        <v>2267.5838452600001</v>
      </c>
      <c r="Y97" s="36">
        <f>SUMIFS(СВЦЭМ!$C$39:$C$782,СВЦЭМ!$A$39:$A$782,$A97,СВЦЭМ!$B$39:$B$782,Y$83)+'СЕТ СН'!$H$9+СВЦЭМ!$D$10+'СЕТ СН'!$H$6-'СЕТ СН'!$H$19</f>
        <v>2361.1445932799998</v>
      </c>
    </row>
    <row r="98" spans="1:25" ht="15.75" x14ac:dyDescent="0.2">
      <c r="A98" s="35">
        <f t="shared" si="2"/>
        <v>45031</v>
      </c>
      <c r="B98" s="36">
        <f>SUMIFS(СВЦЭМ!$C$39:$C$782,СВЦЭМ!$A$39:$A$782,$A98,СВЦЭМ!$B$39:$B$782,B$83)+'СЕТ СН'!$H$9+СВЦЭМ!$D$10+'СЕТ СН'!$H$6-'СЕТ СН'!$H$19</f>
        <v>2205.2172343299999</v>
      </c>
      <c r="C98" s="36">
        <f>SUMIFS(СВЦЭМ!$C$39:$C$782,СВЦЭМ!$A$39:$A$782,$A98,СВЦЭМ!$B$39:$B$782,C$83)+'СЕТ СН'!$H$9+СВЦЭМ!$D$10+'СЕТ СН'!$H$6-'СЕТ СН'!$H$19</f>
        <v>2243.6345036100001</v>
      </c>
      <c r="D98" s="36">
        <f>SUMIFS(СВЦЭМ!$C$39:$C$782,СВЦЭМ!$A$39:$A$782,$A98,СВЦЭМ!$B$39:$B$782,D$83)+'СЕТ СН'!$H$9+СВЦЭМ!$D$10+'СЕТ СН'!$H$6-'СЕТ СН'!$H$19</f>
        <v>2253.5627202999999</v>
      </c>
      <c r="E98" s="36">
        <f>SUMIFS(СВЦЭМ!$C$39:$C$782,СВЦЭМ!$A$39:$A$782,$A98,СВЦЭМ!$B$39:$B$782,E$83)+'СЕТ СН'!$H$9+СВЦЭМ!$D$10+'СЕТ СН'!$H$6-'СЕТ СН'!$H$19</f>
        <v>2258.5138287099999</v>
      </c>
      <c r="F98" s="36">
        <f>SUMIFS(СВЦЭМ!$C$39:$C$782,СВЦЭМ!$A$39:$A$782,$A98,СВЦЭМ!$B$39:$B$782,F$83)+'СЕТ СН'!$H$9+СВЦЭМ!$D$10+'СЕТ СН'!$H$6-'СЕТ СН'!$H$19</f>
        <v>2257.3436261500001</v>
      </c>
      <c r="G98" s="36">
        <f>SUMIFS(СВЦЭМ!$C$39:$C$782,СВЦЭМ!$A$39:$A$782,$A98,СВЦЭМ!$B$39:$B$782,G$83)+'СЕТ СН'!$H$9+СВЦЭМ!$D$10+'СЕТ СН'!$H$6-'СЕТ СН'!$H$19</f>
        <v>2254.75976369</v>
      </c>
      <c r="H98" s="36">
        <f>SUMIFS(СВЦЭМ!$C$39:$C$782,СВЦЭМ!$A$39:$A$782,$A98,СВЦЭМ!$B$39:$B$782,H$83)+'СЕТ СН'!$H$9+СВЦЭМ!$D$10+'СЕТ СН'!$H$6-'СЕТ СН'!$H$19</f>
        <v>2219.93156843</v>
      </c>
      <c r="I98" s="36">
        <f>SUMIFS(СВЦЭМ!$C$39:$C$782,СВЦЭМ!$A$39:$A$782,$A98,СВЦЭМ!$B$39:$B$782,I$83)+'СЕТ СН'!$H$9+СВЦЭМ!$D$10+'СЕТ СН'!$H$6-'СЕТ СН'!$H$19</f>
        <v>2137.8044591999997</v>
      </c>
      <c r="J98" s="36">
        <f>SUMIFS(СВЦЭМ!$C$39:$C$782,СВЦЭМ!$A$39:$A$782,$A98,СВЦЭМ!$B$39:$B$782,J$83)+'СЕТ СН'!$H$9+СВЦЭМ!$D$10+'СЕТ СН'!$H$6-'СЕТ СН'!$H$19</f>
        <v>2116.7874567099998</v>
      </c>
      <c r="K98" s="36">
        <f>SUMIFS(СВЦЭМ!$C$39:$C$782,СВЦЭМ!$A$39:$A$782,$A98,СВЦЭМ!$B$39:$B$782,K$83)+'СЕТ СН'!$H$9+СВЦЭМ!$D$10+'СЕТ СН'!$H$6-'СЕТ СН'!$H$19</f>
        <v>2007.9867894199999</v>
      </c>
      <c r="L98" s="36">
        <f>SUMIFS(СВЦЭМ!$C$39:$C$782,СВЦЭМ!$A$39:$A$782,$A98,СВЦЭМ!$B$39:$B$782,L$83)+'СЕТ СН'!$H$9+СВЦЭМ!$D$10+'СЕТ СН'!$H$6-'СЕТ СН'!$H$19</f>
        <v>1996.91546242</v>
      </c>
      <c r="M98" s="36">
        <f>SUMIFS(СВЦЭМ!$C$39:$C$782,СВЦЭМ!$A$39:$A$782,$A98,СВЦЭМ!$B$39:$B$782,M$83)+'СЕТ СН'!$H$9+СВЦЭМ!$D$10+'СЕТ СН'!$H$6-'СЕТ СН'!$H$19</f>
        <v>2025.4743561800001</v>
      </c>
      <c r="N98" s="36">
        <f>SUMIFS(СВЦЭМ!$C$39:$C$782,СВЦЭМ!$A$39:$A$782,$A98,СВЦЭМ!$B$39:$B$782,N$83)+'СЕТ СН'!$H$9+СВЦЭМ!$D$10+'СЕТ СН'!$H$6-'СЕТ СН'!$H$19</f>
        <v>2031.4023624599999</v>
      </c>
      <c r="O98" s="36">
        <f>SUMIFS(СВЦЭМ!$C$39:$C$782,СВЦЭМ!$A$39:$A$782,$A98,СВЦЭМ!$B$39:$B$782,O$83)+'СЕТ СН'!$H$9+СВЦЭМ!$D$10+'СЕТ СН'!$H$6-'СЕТ СН'!$H$19</f>
        <v>2069.1786706600001</v>
      </c>
      <c r="P98" s="36">
        <f>SUMIFS(СВЦЭМ!$C$39:$C$782,СВЦЭМ!$A$39:$A$782,$A98,СВЦЭМ!$B$39:$B$782,P$83)+'СЕТ СН'!$H$9+СВЦЭМ!$D$10+'СЕТ СН'!$H$6-'СЕТ СН'!$H$19</f>
        <v>2089.3547995999998</v>
      </c>
      <c r="Q98" s="36">
        <f>SUMIFS(СВЦЭМ!$C$39:$C$782,СВЦЭМ!$A$39:$A$782,$A98,СВЦЭМ!$B$39:$B$782,Q$83)+'СЕТ СН'!$H$9+СВЦЭМ!$D$10+'СЕТ СН'!$H$6-'СЕТ СН'!$H$19</f>
        <v>2099.12687022</v>
      </c>
      <c r="R98" s="36">
        <f>SUMIFS(СВЦЭМ!$C$39:$C$782,СВЦЭМ!$A$39:$A$782,$A98,СВЦЭМ!$B$39:$B$782,R$83)+'СЕТ СН'!$H$9+СВЦЭМ!$D$10+'СЕТ СН'!$H$6-'СЕТ СН'!$H$19</f>
        <v>2102.5973867499997</v>
      </c>
      <c r="S98" s="36">
        <f>SUMIFS(СВЦЭМ!$C$39:$C$782,СВЦЭМ!$A$39:$A$782,$A98,СВЦЭМ!$B$39:$B$782,S$83)+'СЕТ СН'!$H$9+СВЦЭМ!$D$10+'СЕТ СН'!$H$6-'СЕТ СН'!$H$19</f>
        <v>2120.2935581800002</v>
      </c>
      <c r="T98" s="36">
        <f>SUMIFS(СВЦЭМ!$C$39:$C$782,СВЦЭМ!$A$39:$A$782,$A98,СВЦЭМ!$B$39:$B$782,T$83)+'СЕТ СН'!$H$9+СВЦЭМ!$D$10+'СЕТ СН'!$H$6-'СЕТ СН'!$H$19</f>
        <v>2064.8260204400003</v>
      </c>
      <c r="U98" s="36">
        <f>SUMIFS(СВЦЭМ!$C$39:$C$782,СВЦЭМ!$A$39:$A$782,$A98,СВЦЭМ!$B$39:$B$782,U$83)+'СЕТ СН'!$H$9+СВЦЭМ!$D$10+'СЕТ СН'!$H$6-'СЕТ СН'!$H$19</f>
        <v>2034.9544342199999</v>
      </c>
      <c r="V98" s="36">
        <f>SUMIFS(СВЦЭМ!$C$39:$C$782,СВЦЭМ!$A$39:$A$782,$A98,СВЦЭМ!$B$39:$B$782,V$83)+'СЕТ СН'!$H$9+СВЦЭМ!$D$10+'СЕТ СН'!$H$6-'СЕТ СН'!$H$19</f>
        <v>2001.7620837699999</v>
      </c>
      <c r="W98" s="36">
        <f>SUMIFS(СВЦЭМ!$C$39:$C$782,СВЦЭМ!$A$39:$A$782,$A98,СВЦЭМ!$B$39:$B$782,W$83)+'СЕТ СН'!$H$9+СВЦЭМ!$D$10+'СЕТ СН'!$H$6-'СЕТ СН'!$H$19</f>
        <v>2012.10407192</v>
      </c>
      <c r="X98" s="36">
        <f>SUMIFS(СВЦЭМ!$C$39:$C$782,СВЦЭМ!$A$39:$A$782,$A98,СВЦЭМ!$B$39:$B$782,X$83)+'СЕТ СН'!$H$9+СВЦЭМ!$D$10+'СЕТ СН'!$H$6-'СЕТ СН'!$H$19</f>
        <v>2055.7394523100002</v>
      </c>
      <c r="Y98" s="36">
        <f>SUMIFS(СВЦЭМ!$C$39:$C$782,СВЦЭМ!$A$39:$A$782,$A98,СВЦЭМ!$B$39:$B$782,Y$83)+'СЕТ СН'!$H$9+СВЦЭМ!$D$10+'СЕТ СН'!$H$6-'СЕТ СН'!$H$19</f>
        <v>2115.4502416999999</v>
      </c>
    </row>
    <row r="99" spans="1:25" ht="15.75" x14ac:dyDescent="0.2">
      <c r="A99" s="35">
        <f t="shared" si="2"/>
        <v>45032</v>
      </c>
      <c r="B99" s="36">
        <f>SUMIFS(СВЦЭМ!$C$39:$C$782,СВЦЭМ!$A$39:$A$782,$A99,СВЦЭМ!$B$39:$B$782,B$83)+'СЕТ СН'!$H$9+СВЦЭМ!$D$10+'СЕТ СН'!$H$6-'СЕТ СН'!$H$19</f>
        <v>2250.4620639300001</v>
      </c>
      <c r="C99" s="36">
        <f>SUMIFS(СВЦЭМ!$C$39:$C$782,СВЦЭМ!$A$39:$A$782,$A99,СВЦЭМ!$B$39:$B$782,C$83)+'СЕТ СН'!$H$9+СВЦЭМ!$D$10+'СЕТ СН'!$H$6-'СЕТ СН'!$H$19</f>
        <v>2315.40437213</v>
      </c>
      <c r="D99" s="36">
        <f>SUMIFS(СВЦЭМ!$C$39:$C$782,СВЦЭМ!$A$39:$A$782,$A99,СВЦЭМ!$B$39:$B$782,D$83)+'СЕТ СН'!$H$9+СВЦЭМ!$D$10+'СЕТ СН'!$H$6-'СЕТ СН'!$H$19</f>
        <v>2329.9469124799998</v>
      </c>
      <c r="E99" s="36">
        <f>SUMIFS(СВЦЭМ!$C$39:$C$782,СВЦЭМ!$A$39:$A$782,$A99,СВЦЭМ!$B$39:$B$782,E$83)+'СЕТ СН'!$H$9+СВЦЭМ!$D$10+'СЕТ СН'!$H$6-'СЕТ СН'!$H$19</f>
        <v>2361.0662569599999</v>
      </c>
      <c r="F99" s="36">
        <f>SUMIFS(СВЦЭМ!$C$39:$C$782,СВЦЭМ!$A$39:$A$782,$A99,СВЦЭМ!$B$39:$B$782,F$83)+'СЕТ СН'!$H$9+СВЦЭМ!$D$10+'СЕТ СН'!$H$6-'СЕТ СН'!$H$19</f>
        <v>2361.61316042</v>
      </c>
      <c r="G99" s="36">
        <f>SUMIFS(СВЦЭМ!$C$39:$C$782,СВЦЭМ!$A$39:$A$782,$A99,СВЦЭМ!$B$39:$B$782,G$83)+'СЕТ СН'!$H$9+СВЦЭМ!$D$10+'СЕТ СН'!$H$6-'СЕТ СН'!$H$19</f>
        <v>2348.1093686899999</v>
      </c>
      <c r="H99" s="36">
        <f>SUMIFS(СВЦЭМ!$C$39:$C$782,СВЦЭМ!$A$39:$A$782,$A99,СВЦЭМ!$B$39:$B$782,H$83)+'СЕТ СН'!$H$9+СВЦЭМ!$D$10+'СЕТ СН'!$H$6-'СЕТ СН'!$H$19</f>
        <v>2354.3604631600001</v>
      </c>
      <c r="I99" s="36">
        <f>SUMIFS(СВЦЭМ!$C$39:$C$782,СВЦЭМ!$A$39:$A$782,$A99,СВЦЭМ!$B$39:$B$782,I$83)+'СЕТ СН'!$H$9+СВЦЭМ!$D$10+'СЕТ СН'!$H$6-'СЕТ СН'!$H$19</f>
        <v>2313.3027850899998</v>
      </c>
      <c r="J99" s="36">
        <f>SUMIFS(СВЦЭМ!$C$39:$C$782,СВЦЭМ!$A$39:$A$782,$A99,СВЦЭМ!$B$39:$B$782,J$83)+'СЕТ СН'!$H$9+СВЦЭМ!$D$10+'СЕТ СН'!$H$6-'СЕТ СН'!$H$19</f>
        <v>2257.0690707799999</v>
      </c>
      <c r="K99" s="36">
        <f>SUMIFS(СВЦЭМ!$C$39:$C$782,СВЦЭМ!$A$39:$A$782,$A99,СВЦЭМ!$B$39:$B$782,K$83)+'СЕТ СН'!$H$9+СВЦЭМ!$D$10+'СЕТ СН'!$H$6-'СЕТ СН'!$H$19</f>
        <v>2186.9224446799999</v>
      </c>
      <c r="L99" s="36">
        <f>SUMIFS(СВЦЭМ!$C$39:$C$782,СВЦЭМ!$A$39:$A$782,$A99,СВЦЭМ!$B$39:$B$782,L$83)+'СЕТ СН'!$H$9+СВЦЭМ!$D$10+'СЕТ СН'!$H$6-'СЕТ СН'!$H$19</f>
        <v>2161.90191886</v>
      </c>
      <c r="M99" s="36">
        <f>SUMIFS(СВЦЭМ!$C$39:$C$782,СВЦЭМ!$A$39:$A$782,$A99,СВЦЭМ!$B$39:$B$782,M$83)+'СЕТ СН'!$H$9+СВЦЭМ!$D$10+'СЕТ СН'!$H$6-'СЕТ СН'!$H$19</f>
        <v>2157.2735356499998</v>
      </c>
      <c r="N99" s="36">
        <f>SUMIFS(СВЦЭМ!$C$39:$C$782,СВЦЭМ!$A$39:$A$782,$A99,СВЦЭМ!$B$39:$B$782,N$83)+'СЕТ СН'!$H$9+СВЦЭМ!$D$10+'СЕТ СН'!$H$6-'СЕТ СН'!$H$19</f>
        <v>2174.5628760099999</v>
      </c>
      <c r="O99" s="36">
        <f>SUMIFS(СВЦЭМ!$C$39:$C$782,СВЦЭМ!$A$39:$A$782,$A99,СВЦЭМ!$B$39:$B$782,O$83)+'СЕТ СН'!$H$9+СВЦЭМ!$D$10+'СЕТ СН'!$H$6-'СЕТ СН'!$H$19</f>
        <v>2208.4621805100001</v>
      </c>
      <c r="P99" s="36">
        <f>SUMIFS(СВЦЭМ!$C$39:$C$782,СВЦЭМ!$A$39:$A$782,$A99,СВЦЭМ!$B$39:$B$782,P$83)+'СЕТ СН'!$H$9+СВЦЭМ!$D$10+'СЕТ СН'!$H$6-'СЕТ СН'!$H$19</f>
        <v>2217.2019834900002</v>
      </c>
      <c r="Q99" s="36">
        <f>SUMIFS(СВЦЭМ!$C$39:$C$782,СВЦЭМ!$A$39:$A$782,$A99,СВЦЭМ!$B$39:$B$782,Q$83)+'СЕТ СН'!$H$9+СВЦЭМ!$D$10+'СЕТ СН'!$H$6-'СЕТ СН'!$H$19</f>
        <v>2231.76833915</v>
      </c>
      <c r="R99" s="36">
        <f>SUMIFS(СВЦЭМ!$C$39:$C$782,СВЦЭМ!$A$39:$A$782,$A99,СВЦЭМ!$B$39:$B$782,R$83)+'СЕТ СН'!$H$9+СВЦЭМ!$D$10+'СЕТ СН'!$H$6-'СЕТ СН'!$H$19</f>
        <v>2231.2067888399997</v>
      </c>
      <c r="S99" s="36">
        <f>SUMIFS(СВЦЭМ!$C$39:$C$782,СВЦЭМ!$A$39:$A$782,$A99,СВЦЭМ!$B$39:$B$782,S$83)+'СЕТ СН'!$H$9+СВЦЭМ!$D$10+'СЕТ СН'!$H$6-'СЕТ СН'!$H$19</f>
        <v>2211.8960948200001</v>
      </c>
      <c r="T99" s="36">
        <f>SUMIFS(СВЦЭМ!$C$39:$C$782,СВЦЭМ!$A$39:$A$782,$A99,СВЦЭМ!$B$39:$B$782,T$83)+'СЕТ СН'!$H$9+СВЦЭМ!$D$10+'СЕТ СН'!$H$6-'СЕТ СН'!$H$19</f>
        <v>2180.8068859</v>
      </c>
      <c r="U99" s="36">
        <f>SUMIFS(СВЦЭМ!$C$39:$C$782,СВЦЭМ!$A$39:$A$782,$A99,СВЦЭМ!$B$39:$B$782,U$83)+'СЕТ СН'!$H$9+СВЦЭМ!$D$10+'СЕТ СН'!$H$6-'СЕТ СН'!$H$19</f>
        <v>2153.0648320800001</v>
      </c>
      <c r="V99" s="36">
        <f>SUMIFS(СВЦЭМ!$C$39:$C$782,СВЦЭМ!$A$39:$A$782,$A99,СВЦЭМ!$B$39:$B$782,V$83)+'СЕТ СН'!$H$9+СВЦЭМ!$D$10+'СЕТ СН'!$H$6-'СЕТ СН'!$H$19</f>
        <v>2102.1131461800001</v>
      </c>
      <c r="W99" s="36">
        <f>SUMIFS(СВЦЭМ!$C$39:$C$782,СВЦЭМ!$A$39:$A$782,$A99,СВЦЭМ!$B$39:$B$782,W$83)+'СЕТ СН'!$H$9+СВЦЭМ!$D$10+'СЕТ СН'!$H$6-'СЕТ СН'!$H$19</f>
        <v>2095.5349946900001</v>
      </c>
      <c r="X99" s="36">
        <f>SUMIFS(СВЦЭМ!$C$39:$C$782,СВЦЭМ!$A$39:$A$782,$A99,СВЦЭМ!$B$39:$B$782,X$83)+'СЕТ СН'!$H$9+СВЦЭМ!$D$10+'СЕТ СН'!$H$6-'СЕТ СН'!$H$19</f>
        <v>2141.5917683799998</v>
      </c>
      <c r="Y99" s="36">
        <f>SUMIFS(СВЦЭМ!$C$39:$C$782,СВЦЭМ!$A$39:$A$782,$A99,СВЦЭМ!$B$39:$B$782,Y$83)+'СЕТ СН'!$H$9+СВЦЭМ!$D$10+'СЕТ СН'!$H$6-'СЕТ СН'!$H$19</f>
        <v>2213.26787053</v>
      </c>
    </row>
    <row r="100" spans="1:25" ht="15.75" x14ac:dyDescent="0.2">
      <c r="A100" s="35">
        <f t="shared" si="2"/>
        <v>45033</v>
      </c>
      <c r="B100" s="36">
        <f>SUMIFS(СВЦЭМ!$C$39:$C$782,СВЦЭМ!$A$39:$A$782,$A100,СВЦЭМ!$B$39:$B$782,B$83)+'СЕТ СН'!$H$9+СВЦЭМ!$D$10+'СЕТ СН'!$H$6-'СЕТ СН'!$H$19</f>
        <v>2344.5737623300001</v>
      </c>
      <c r="C100" s="36">
        <f>SUMIFS(СВЦЭМ!$C$39:$C$782,СВЦЭМ!$A$39:$A$782,$A100,СВЦЭМ!$B$39:$B$782,C$83)+'СЕТ СН'!$H$9+СВЦЭМ!$D$10+'СЕТ СН'!$H$6-'СЕТ СН'!$H$19</f>
        <v>2407.9409723999997</v>
      </c>
      <c r="D100" s="36">
        <f>SUMIFS(СВЦЭМ!$C$39:$C$782,СВЦЭМ!$A$39:$A$782,$A100,СВЦЭМ!$B$39:$B$782,D$83)+'СЕТ СН'!$H$9+СВЦЭМ!$D$10+'СЕТ СН'!$H$6-'СЕТ СН'!$H$19</f>
        <v>2423.9250859999997</v>
      </c>
      <c r="E100" s="36">
        <f>SUMIFS(СВЦЭМ!$C$39:$C$782,СВЦЭМ!$A$39:$A$782,$A100,СВЦЭМ!$B$39:$B$782,E$83)+'СЕТ СН'!$H$9+СВЦЭМ!$D$10+'СЕТ СН'!$H$6-'СЕТ СН'!$H$19</f>
        <v>2433.4031745799998</v>
      </c>
      <c r="F100" s="36">
        <f>SUMIFS(СВЦЭМ!$C$39:$C$782,СВЦЭМ!$A$39:$A$782,$A100,СВЦЭМ!$B$39:$B$782,F$83)+'СЕТ СН'!$H$9+СВЦЭМ!$D$10+'СЕТ СН'!$H$6-'СЕТ СН'!$H$19</f>
        <v>2437.1025456899997</v>
      </c>
      <c r="G100" s="36">
        <f>SUMIFS(СВЦЭМ!$C$39:$C$782,СВЦЭМ!$A$39:$A$782,$A100,СВЦЭМ!$B$39:$B$782,G$83)+'СЕТ СН'!$H$9+СВЦЭМ!$D$10+'СЕТ СН'!$H$6-'СЕТ СН'!$H$19</f>
        <v>2416.1437024100001</v>
      </c>
      <c r="H100" s="36">
        <f>SUMIFS(СВЦЭМ!$C$39:$C$782,СВЦЭМ!$A$39:$A$782,$A100,СВЦЭМ!$B$39:$B$782,H$83)+'СЕТ СН'!$H$9+СВЦЭМ!$D$10+'СЕТ СН'!$H$6-'СЕТ СН'!$H$19</f>
        <v>2426.75491779</v>
      </c>
      <c r="I100" s="36">
        <f>SUMIFS(СВЦЭМ!$C$39:$C$782,СВЦЭМ!$A$39:$A$782,$A100,СВЦЭМ!$B$39:$B$782,I$83)+'СЕТ СН'!$H$9+СВЦЭМ!$D$10+'СЕТ СН'!$H$6-'СЕТ СН'!$H$19</f>
        <v>2193.6531852799999</v>
      </c>
      <c r="J100" s="36">
        <f>SUMIFS(СВЦЭМ!$C$39:$C$782,СВЦЭМ!$A$39:$A$782,$A100,СВЦЭМ!$B$39:$B$782,J$83)+'СЕТ СН'!$H$9+СВЦЭМ!$D$10+'СЕТ СН'!$H$6-'СЕТ СН'!$H$19</f>
        <v>2136.64069217</v>
      </c>
      <c r="K100" s="36">
        <f>SUMIFS(СВЦЭМ!$C$39:$C$782,СВЦЭМ!$A$39:$A$782,$A100,СВЦЭМ!$B$39:$B$782,K$83)+'СЕТ СН'!$H$9+СВЦЭМ!$D$10+'СЕТ СН'!$H$6-'СЕТ СН'!$H$19</f>
        <v>2097.2796725400003</v>
      </c>
      <c r="L100" s="36">
        <f>SUMIFS(СВЦЭМ!$C$39:$C$782,СВЦЭМ!$A$39:$A$782,$A100,СВЦЭМ!$B$39:$B$782,L$83)+'СЕТ СН'!$H$9+СВЦЭМ!$D$10+'СЕТ СН'!$H$6-'СЕТ СН'!$H$19</f>
        <v>2135.1190249399997</v>
      </c>
      <c r="M100" s="36">
        <f>SUMIFS(СВЦЭМ!$C$39:$C$782,СВЦЭМ!$A$39:$A$782,$A100,СВЦЭМ!$B$39:$B$782,M$83)+'СЕТ СН'!$H$9+СВЦЭМ!$D$10+'СЕТ СН'!$H$6-'СЕТ СН'!$H$19</f>
        <v>2168.4016711499999</v>
      </c>
      <c r="N100" s="36">
        <f>SUMIFS(СВЦЭМ!$C$39:$C$782,СВЦЭМ!$A$39:$A$782,$A100,СВЦЭМ!$B$39:$B$782,N$83)+'СЕТ СН'!$H$9+СВЦЭМ!$D$10+'СЕТ СН'!$H$6-'СЕТ СН'!$H$19</f>
        <v>2220.3343142100002</v>
      </c>
      <c r="O100" s="36">
        <f>SUMIFS(СВЦЭМ!$C$39:$C$782,СВЦЭМ!$A$39:$A$782,$A100,СВЦЭМ!$B$39:$B$782,O$83)+'СЕТ СН'!$H$9+СВЦЭМ!$D$10+'СЕТ СН'!$H$6-'СЕТ СН'!$H$19</f>
        <v>2250.9700502400001</v>
      </c>
      <c r="P100" s="36">
        <f>SUMIFS(СВЦЭМ!$C$39:$C$782,СВЦЭМ!$A$39:$A$782,$A100,СВЦЭМ!$B$39:$B$782,P$83)+'СЕТ СН'!$H$9+СВЦЭМ!$D$10+'СЕТ СН'!$H$6-'СЕТ СН'!$H$19</f>
        <v>2264.23468168</v>
      </c>
      <c r="Q100" s="36">
        <f>SUMIFS(СВЦЭМ!$C$39:$C$782,СВЦЭМ!$A$39:$A$782,$A100,СВЦЭМ!$B$39:$B$782,Q$83)+'СЕТ СН'!$H$9+СВЦЭМ!$D$10+'СЕТ СН'!$H$6-'СЕТ СН'!$H$19</f>
        <v>2273.68102073</v>
      </c>
      <c r="R100" s="36">
        <f>SUMIFS(СВЦЭМ!$C$39:$C$782,СВЦЭМ!$A$39:$A$782,$A100,СВЦЭМ!$B$39:$B$782,R$83)+'СЕТ СН'!$H$9+СВЦЭМ!$D$10+'СЕТ СН'!$H$6-'СЕТ СН'!$H$19</f>
        <v>2288.6364694900003</v>
      </c>
      <c r="S100" s="36">
        <f>SUMIFS(СВЦЭМ!$C$39:$C$782,СВЦЭМ!$A$39:$A$782,$A100,СВЦЭМ!$B$39:$B$782,S$83)+'СЕТ СН'!$H$9+СВЦЭМ!$D$10+'СЕТ СН'!$H$6-'СЕТ СН'!$H$19</f>
        <v>2244.47252037</v>
      </c>
      <c r="T100" s="36">
        <f>SUMIFS(СВЦЭМ!$C$39:$C$782,СВЦЭМ!$A$39:$A$782,$A100,СВЦЭМ!$B$39:$B$782,T$83)+'СЕТ СН'!$H$9+СВЦЭМ!$D$10+'СЕТ СН'!$H$6-'СЕТ СН'!$H$19</f>
        <v>2220.6192203599999</v>
      </c>
      <c r="U100" s="36">
        <f>SUMIFS(СВЦЭМ!$C$39:$C$782,СВЦЭМ!$A$39:$A$782,$A100,СВЦЭМ!$B$39:$B$782,U$83)+'СЕТ СН'!$H$9+СВЦЭМ!$D$10+'СЕТ СН'!$H$6-'СЕТ СН'!$H$19</f>
        <v>2193.0187015500001</v>
      </c>
      <c r="V100" s="36">
        <f>SUMIFS(СВЦЭМ!$C$39:$C$782,СВЦЭМ!$A$39:$A$782,$A100,СВЦЭМ!$B$39:$B$782,V$83)+'СЕТ СН'!$H$9+СВЦЭМ!$D$10+'СЕТ СН'!$H$6-'СЕТ СН'!$H$19</f>
        <v>2157.1411857200001</v>
      </c>
      <c r="W100" s="36">
        <f>SUMIFS(СВЦЭМ!$C$39:$C$782,СВЦЭМ!$A$39:$A$782,$A100,СВЦЭМ!$B$39:$B$782,W$83)+'СЕТ СН'!$H$9+СВЦЭМ!$D$10+'СЕТ СН'!$H$6-'СЕТ СН'!$H$19</f>
        <v>2152.22933478</v>
      </c>
      <c r="X100" s="36">
        <f>SUMIFS(СВЦЭМ!$C$39:$C$782,СВЦЭМ!$A$39:$A$782,$A100,СВЦЭМ!$B$39:$B$782,X$83)+'СЕТ СН'!$H$9+СВЦЭМ!$D$10+'СЕТ СН'!$H$6-'СЕТ СН'!$H$19</f>
        <v>2206.4892754100001</v>
      </c>
      <c r="Y100" s="36">
        <f>SUMIFS(СВЦЭМ!$C$39:$C$782,СВЦЭМ!$A$39:$A$782,$A100,СВЦЭМ!$B$39:$B$782,Y$83)+'СЕТ СН'!$H$9+СВЦЭМ!$D$10+'СЕТ СН'!$H$6-'СЕТ СН'!$H$19</f>
        <v>2260.8128867599999</v>
      </c>
    </row>
    <row r="101" spans="1:25" ht="15.75" x14ac:dyDescent="0.2">
      <c r="A101" s="35">
        <f t="shared" si="2"/>
        <v>45034</v>
      </c>
      <c r="B101" s="36">
        <f>SUMIFS(СВЦЭМ!$C$39:$C$782,СВЦЭМ!$A$39:$A$782,$A101,СВЦЭМ!$B$39:$B$782,B$83)+'СЕТ СН'!$H$9+СВЦЭМ!$D$10+'СЕТ СН'!$H$6-'СЕТ СН'!$H$19</f>
        <v>2299.9946058699998</v>
      </c>
      <c r="C101" s="36">
        <f>SUMIFS(СВЦЭМ!$C$39:$C$782,СВЦЭМ!$A$39:$A$782,$A101,СВЦЭМ!$B$39:$B$782,C$83)+'СЕТ СН'!$H$9+СВЦЭМ!$D$10+'СЕТ СН'!$H$6-'СЕТ СН'!$H$19</f>
        <v>2363.2483743399998</v>
      </c>
      <c r="D101" s="36">
        <f>SUMIFS(СВЦЭМ!$C$39:$C$782,СВЦЭМ!$A$39:$A$782,$A101,СВЦЭМ!$B$39:$B$782,D$83)+'СЕТ СН'!$H$9+СВЦЭМ!$D$10+'СЕТ СН'!$H$6-'СЕТ СН'!$H$19</f>
        <v>2393.4740878600001</v>
      </c>
      <c r="E101" s="36">
        <f>SUMIFS(СВЦЭМ!$C$39:$C$782,СВЦЭМ!$A$39:$A$782,$A101,СВЦЭМ!$B$39:$B$782,E$83)+'СЕТ СН'!$H$9+СВЦЭМ!$D$10+'СЕТ СН'!$H$6-'СЕТ СН'!$H$19</f>
        <v>2390.4811057300003</v>
      </c>
      <c r="F101" s="36">
        <f>SUMIFS(СВЦЭМ!$C$39:$C$782,СВЦЭМ!$A$39:$A$782,$A101,СВЦЭМ!$B$39:$B$782,F$83)+'СЕТ СН'!$H$9+СВЦЭМ!$D$10+'СЕТ СН'!$H$6-'СЕТ СН'!$H$19</f>
        <v>2395.0453167400001</v>
      </c>
      <c r="G101" s="36">
        <f>SUMIFS(СВЦЭМ!$C$39:$C$782,СВЦЭМ!$A$39:$A$782,$A101,СВЦЭМ!$B$39:$B$782,G$83)+'СЕТ СН'!$H$9+СВЦЭМ!$D$10+'СЕТ СН'!$H$6-'СЕТ СН'!$H$19</f>
        <v>2375.2211279799999</v>
      </c>
      <c r="H101" s="36">
        <f>SUMIFS(СВЦЭМ!$C$39:$C$782,СВЦЭМ!$A$39:$A$782,$A101,СВЦЭМ!$B$39:$B$782,H$83)+'СЕТ СН'!$H$9+СВЦЭМ!$D$10+'СЕТ СН'!$H$6-'СЕТ СН'!$H$19</f>
        <v>2313.16932984</v>
      </c>
      <c r="I101" s="36">
        <f>SUMIFS(СВЦЭМ!$C$39:$C$782,СВЦЭМ!$A$39:$A$782,$A101,СВЦЭМ!$B$39:$B$782,I$83)+'СЕТ СН'!$H$9+СВЦЭМ!$D$10+'СЕТ СН'!$H$6-'СЕТ СН'!$H$19</f>
        <v>2233.2818931500001</v>
      </c>
      <c r="J101" s="36">
        <f>SUMIFS(СВЦЭМ!$C$39:$C$782,СВЦЭМ!$A$39:$A$782,$A101,СВЦЭМ!$B$39:$B$782,J$83)+'СЕТ СН'!$H$9+СВЦЭМ!$D$10+'СЕТ СН'!$H$6-'СЕТ СН'!$H$19</f>
        <v>2206.5192715900002</v>
      </c>
      <c r="K101" s="36">
        <f>SUMIFS(СВЦЭМ!$C$39:$C$782,СВЦЭМ!$A$39:$A$782,$A101,СВЦЭМ!$B$39:$B$782,K$83)+'СЕТ СН'!$H$9+СВЦЭМ!$D$10+'СЕТ СН'!$H$6-'СЕТ СН'!$H$19</f>
        <v>2167.0285521200003</v>
      </c>
      <c r="L101" s="36">
        <f>SUMIFS(СВЦЭМ!$C$39:$C$782,СВЦЭМ!$A$39:$A$782,$A101,СВЦЭМ!$B$39:$B$782,L$83)+'СЕТ СН'!$H$9+СВЦЭМ!$D$10+'СЕТ СН'!$H$6-'СЕТ СН'!$H$19</f>
        <v>2159.0050444600001</v>
      </c>
      <c r="M101" s="36">
        <f>SUMIFS(СВЦЭМ!$C$39:$C$782,СВЦЭМ!$A$39:$A$782,$A101,СВЦЭМ!$B$39:$B$782,M$83)+'СЕТ СН'!$H$9+СВЦЭМ!$D$10+'СЕТ СН'!$H$6-'СЕТ СН'!$H$19</f>
        <v>2165.7159052100001</v>
      </c>
      <c r="N101" s="36">
        <f>SUMIFS(СВЦЭМ!$C$39:$C$782,СВЦЭМ!$A$39:$A$782,$A101,СВЦЭМ!$B$39:$B$782,N$83)+'СЕТ СН'!$H$9+СВЦЭМ!$D$10+'СЕТ СН'!$H$6-'СЕТ СН'!$H$19</f>
        <v>2173.3835563000002</v>
      </c>
      <c r="O101" s="36">
        <f>SUMIFS(СВЦЭМ!$C$39:$C$782,СВЦЭМ!$A$39:$A$782,$A101,СВЦЭМ!$B$39:$B$782,O$83)+'СЕТ СН'!$H$9+СВЦЭМ!$D$10+'СЕТ СН'!$H$6-'СЕТ СН'!$H$19</f>
        <v>2188.8829861899999</v>
      </c>
      <c r="P101" s="36">
        <f>SUMIFS(СВЦЭМ!$C$39:$C$782,СВЦЭМ!$A$39:$A$782,$A101,СВЦЭМ!$B$39:$B$782,P$83)+'СЕТ СН'!$H$9+СВЦЭМ!$D$10+'СЕТ СН'!$H$6-'СЕТ СН'!$H$19</f>
        <v>2204.7213747999999</v>
      </c>
      <c r="Q101" s="36">
        <f>SUMIFS(СВЦЭМ!$C$39:$C$782,СВЦЭМ!$A$39:$A$782,$A101,СВЦЭМ!$B$39:$B$782,Q$83)+'СЕТ СН'!$H$9+СВЦЭМ!$D$10+'СЕТ СН'!$H$6-'СЕТ СН'!$H$19</f>
        <v>2215.2792148600001</v>
      </c>
      <c r="R101" s="36">
        <f>SUMIFS(СВЦЭМ!$C$39:$C$782,СВЦЭМ!$A$39:$A$782,$A101,СВЦЭМ!$B$39:$B$782,R$83)+'СЕТ СН'!$H$9+СВЦЭМ!$D$10+'СЕТ СН'!$H$6-'СЕТ СН'!$H$19</f>
        <v>2227.0846287100003</v>
      </c>
      <c r="S101" s="36">
        <f>SUMIFS(СВЦЭМ!$C$39:$C$782,СВЦЭМ!$A$39:$A$782,$A101,СВЦЭМ!$B$39:$B$782,S$83)+'СЕТ СН'!$H$9+СВЦЭМ!$D$10+'СЕТ СН'!$H$6-'СЕТ СН'!$H$19</f>
        <v>2197.1899904399997</v>
      </c>
      <c r="T101" s="36">
        <f>SUMIFS(СВЦЭМ!$C$39:$C$782,СВЦЭМ!$A$39:$A$782,$A101,СВЦЭМ!$B$39:$B$782,T$83)+'СЕТ СН'!$H$9+СВЦЭМ!$D$10+'СЕТ СН'!$H$6-'СЕТ СН'!$H$19</f>
        <v>2171.42835199</v>
      </c>
      <c r="U101" s="36">
        <f>SUMIFS(СВЦЭМ!$C$39:$C$782,СВЦЭМ!$A$39:$A$782,$A101,СВЦЭМ!$B$39:$B$782,U$83)+'СЕТ СН'!$H$9+СВЦЭМ!$D$10+'СЕТ СН'!$H$6-'СЕТ СН'!$H$19</f>
        <v>2152.4859973900002</v>
      </c>
      <c r="V101" s="36">
        <f>SUMIFS(СВЦЭМ!$C$39:$C$782,СВЦЭМ!$A$39:$A$782,$A101,СВЦЭМ!$B$39:$B$782,V$83)+'СЕТ СН'!$H$9+СВЦЭМ!$D$10+'СЕТ СН'!$H$6-'СЕТ СН'!$H$19</f>
        <v>2115.0841757099997</v>
      </c>
      <c r="W101" s="36">
        <f>SUMIFS(СВЦЭМ!$C$39:$C$782,СВЦЭМ!$A$39:$A$782,$A101,СВЦЭМ!$B$39:$B$782,W$83)+'СЕТ СН'!$H$9+СВЦЭМ!$D$10+'СЕТ СН'!$H$6-'СЕТ СН'!$H$19</f>
        <v>2106.0906416400003</v>
      </c>
      <c r="X101" s="36">
        <f>SUMIFS(СВЦЭМ!$C$39:$C$782,СВЦЭМ!$A$39:$A$782,$A101,СВЦЭМ!$B$39:$B$782,X$83)+'СЕТ СН'!$H$9+СВЦЭМ!$D$10+'СЕТ СН'!$H$6-'СЕТ СН'!$H$19</f>
        <v>2149.4746116199999</v>
      </c>
      <c r="Y101" s="36">
        <f>SUMIFS(СВЦЭМ!$C$39:$C$782,СВЦЭМ!$A$39:$A$782,$A101,СВЦЭМ!$B$39:$B$782,Y$83)+'СЕТ СН'!$H$9+СВЦЭМ!$D$10+'СЕТ СН'!$H$6-'СЕТ СН'!$H$19</f>
        <v>2212.6505472500003</v>
      </c>
    </row>
    <row r="102" spans="1:25" ht="15.75" x14ac:dyDescent="0.2">
      <c r="A102" s="35">
        <f t="shared" si="2"/>
        <v>45035</v>
      </c>
      <c r="B102" s="36">
        <f>SUMIFS(СВЦЭМ!$C$39:$C$782,СВЦЭМ!$A$39:$A$782,$A102,СВЦЭМ!$B$39:$B$782,B$83)+'СЕТ СН'!$H$9+СВЦЭМ!$D$10+'СЕТ СН'!$H$6-'СЕТ СН'!$H$19</f>
        <v>2210.3544864300002</v>
      </c>
      <c r="C102" s="36">
        <f>SUMIFS(СВЦЭМ!$C$39:$C$782,СВЦЭМ!$A$39:$A$782,$A102,СВЦЭМ!$B$39:$B$782,C$83)+'СЕТ СН'!$H$9+СВЦЭМ!$D$10+'СЕТ СН'!$H$6-'СЕТ СН'!$H$19</f>
        <v>2261.4905672099999</v>
      </c>
      <c r="D102" s="36">
        <f>SUMIFS(СВЦЭМ!$C$39:$C$782,СВЦЭМ!$A$39:$A$782,$A102,СВЦЭМ!$B$39:$B$782,D$83)+'СЕТ СН'!$H$9+СВЦЭМ!$D$10+'СЕТ СН'!$H$6-'СЕТ СН'!$H$19</f>
        <v>2330.6012493799999</v>
      </c>
      <c r="E102" s="36">
        <f>SUMIFS(СВЦЭМ!$C$39:$C$782,СВЦЭМ!$A$39:$A$782,$A102,СВЦЭМ!$B$39:$B$782,E$83)+'СЕТ СН'!$H$9+СВЦЭМ!$D$10+'СЕТ СН'!$H$6-'СЕТ СН'!$H$19</f>
        <v>2374.2611042999997</v>
      </c>
      <c r="F102" s="36">
        <f>SUMIFS(СВЦЭМ!$C$39:$C$782,СВЦЭМ!$A$39:$A$782,$A102,СВЦЭМ!$B$39:$B$782,F$83)+'СЕТ СН'!$H$9+СВЦЭМ!$D$10+'СЕТ СН'!$H$6-'СЕТ СН'!$H$19</f>
        <v>2386.9144268</v>
      </c>
      <c r="G102" s="36">
        <f>SUMIFS(СВЦЭМ!$C$39:$C$782,СВЦЭМ!$A$39:$A$782,$A102,СВЦЭМ!$B$39:$B$782,G$83)+'СЕТ СН'!$H$9+СВЦЭМ!$D$10+'СЕТ СН'!$H$6-'СЕТ СН'!$H$19</f>
        <v>2346.7696572200002</v>
      </c>
      <c r="H102" s="36">
        <f>SUMIFS(СВЦЭМ!$C$39:$C$782,СВЦЭМ!$A$39:$A$782,$A102,СВЦЭМ!$B$39:$B$782,H$83)+'СЕТ СН'!$H$9+СВЦЭМ!$D$10+'СЕТ СН'!$H$6-'СЕТ СН'!$H$19</f>
        <v>2276.9701423300003</v>
      </c>
      <c r="I102" s="36">
        <f>SUMIFS(СВЦЭМ!$C$39:$C$782,СВЦЭМ!$A$39:$A$782,$A102,СВЦЭМ!$B$39:$B$782,I$83)+'СЕТ СН'!$H$9+СВЦЭМ!$D$10+'СЕТ СН'!$H$6-'СЕТ СН'!$H$19</f>
        <v>2198.9734591799997</v>
      </c>
      <c r="J102" s="36">
        <f>SUMIFS(СВЦЭМ!$C$39:$C$782,СВЦЭМ!$A$39:$A$782,$A102,СВЦЭМ!$B$39:$B$782,J$83)+'СЕТ СН'!$H$9+СВЦЭМ!$D$10+'СЕТ СН'!$H$6-'СЕТ СН'!$H$19</f>
        <v>2170.1316089499996</v>
      </c>
      <c r="K102" s="36">
        <f>SUMIFS(СВЦЭМ!$C$39:$C$782,СВЦЭМ!$A$39:$A$782,$A102,СВЦЭМ!$B$39:$B$782,K$83)+'СЕТ СН'!$H$9+СВЦЭМ!$D$10+'СЕТ СН'!$H$6-'СЕТ СН'!$H$19</f>
        <v>2145.8142478899999</v>
      </c>
      <c r="L102" s="36">
        <f>SUMIFS(СВЦЭМ!$C$39:$C$782,СВЦЭМ!$A$39:$A$782,$A102,СВЦЭМ!$B$39:$B$782,L$83)+'СЕТ СН'!$H$9+СВЦЭМ!$D$10+'СЕТ СН'!$H$6-'СЕТ СН'!$H$19</f>
        <v>2137.6485493</v>
      </c>
      <c r="M102" s="36">
        <f>SUMIFS(СВЦЭМ!$C$39:$C$782,СВЦЭМ!$A$39:$A$782,$A102,СВЦЭМ!$B$39:$B$782,M$83)+'СЕТ СН'!$H$9+СВЦЭМ!$D$10+'СЕТ СН'!$H$6-'СЕТ СН'!$H$19</f>
        <v>2166.7821827400003</v>
      </c>
      <c r="N102" s="36">
        <f>SUMIFS(СВЦЭМ!$C$39:$C$782,СВЦЭМ!$A$39:$A$782,$A102,СВЦЭМ!$B$39:$B$782,N$83)+'СЕТ СН'!$H$9+СВЦЭМ!$D$10+'СЕТ СН'!$H$6-'СЕТ СН'!$H$19</f>
        <v>2185.4375147700002</v>
      </c>
      <c r="O102" s="36">
        <f>SUMIFS(СВЦЭМ!$C$39:$C$782,СВЦЭМ!$A$39:$A$782,$A102,СВЦЭМ!$B$39:$B$782,O$83)+'СЕТ СН'!$H$9+СВЦЭМ!$D$10+'СЕТ СН'!$H$6-'СЕТ СН'!$H$19</f>
        <v>2213.7806427599999</v>
      </c>
      <c r="P102" s="36">
        <f>SUMIFS(СВЦЭМ!$C$39:$C$782,СВЦЭМ!$A$39:$A$782,$A102,СВЦЭМ!$B$39:$B$782,P$83)+'СЕТ СН'!$H$9+СВЦЭМ!$D$10+'СЕТ СН'!$H$6-'СЕТ СН'!$H$19</f>
        <v>2226.4055619000001</v>
      </c>
      <c r="Q102" s="36">
        <f>SUMIFS(СВЦЭМ!$C$39:$C$782,СВЦЭМ!$A$39:$A$782,$A102,СВЦЭМ!$B$39:$B$782,Q$83)+'СЕТ СН'!$H$9+СВЦЭМ!$D$10+'СЕТ СН'!$H$6-'СЕТ СН'!$H$19</f>
        <v>2239.1125666299999</v>
      </c>
      <c r="R102" s="36">
        <f>SUMIFS(СВЦЭМ!$C$39:$C$782,СВЦЭМ!$A$39:$A$782,$A102,СВЦЭМ!$B$39:$B$782,R$83)+'СЕТ СН'!$H$9+СВЦЭМ!$D$10+'СЕТ СН'!$H$6-'СЕТ СН'!$H$19</f>
        <v>2232.6538746400001</v>
      </c>
      <c r="S102" s="36">
        <f>SUMIFS(СВЦЭМ!$C$39:$C$782,СВЦЭМ!$A$39:$A$782,$A102,СВЦЭМ!$B$39:$B$782,S$83)+'СЕТ СН'!$H$9+СВЦЭМ!$D$10+'СЕТ СН'!$H$6-'СЕТ СН'!$H$19</f>
        <v>2181.9963079600002</v>
      </c>
      <c r="T102" s="36">
        <f>SUMIFS(СВЦЭМ!$C$39:$C$782,СВЦЭМ!$A$39:$A$782,$A102,СВЦЭМ!$B$39:$B$782,T$83)+'СЕТ СН'!$H$9+СВЦЭМ!$D$10+'СЕТ СН'!$H$6-'СЕТ СН'!$H$19</f>
        <v>2131.7091810900001</v>
      </c>
      <c r="U102" s="36">
        <f>SUMIFS(СВЦЭМ!$C$39:$C$782,СВЦЭМ!$A$39:$A$782,$A102,СВЦЭМ!$B$39:$B$782,U$83)+'СЕТ СН'!$H$9+СВЦЭМ!$D$10+'СЕТ СН'!$H$6-'СЕТ СН'!$H$19</f>
        <v>2142.110717</v>
      </c>
      <c r="V102" s="36">
        <f>SUMIFS(СВЦЭМ!$C$39:$C$782,СВЦЭМ!$A$39:$A$782,$A102,СВЦЭМ!$B$39:$B$782,V$83)+'СЕТ СН'!$H$9+СВЦЭМ!$D$10+'СЕТ СН'!$H$6-'СЕТ СН'!$H$19</f>
        <v>2092.11399256</v>
      </c>
      <c r="W102" s="36">
        <f>SUMIFS(СВЦЭМ!$C$39:$C$782,СВЦЭМ!$A$39:$A$782,$A102,СВЦЭМ!$B$39:$B$782,W$83)+'СЕТ СН'!$H$9+СВЦЭМ!$D$10+'СЕТ СН'!$H$6-'СЕТ СН'!$H$19</f>
        <v>2079.3835405299997</v>
      </c>
      <c r="X102" s="36">
        <f>SUMIFS(СВЦЭМ!$C$39:$C$782,СВЦЭМ!$A$39:$A$782,$A102,СВЦЭМ!$B$39:$B$782,X$83)+'СЕТ СН'!$H$9+СВЦЭМ!$D$10+'СЕТ СН'!$H$6-'СЕТ СН'!$H$19</f>
        <v>2127.7060428300001</v>
      </c>
      <c r="Y102" s="36">
        <f>SUMIFS(СВЦЭМ!$C$39:$C$782,СВЦЭМ!$A$39:$A$782,$A102,СВЦЭМ!$B$39:$B$782,Y$83)+'СЕТ СН'!$H$9+СВЦЭМ!$D$10+'СЕТ СН'!$H$6-'СЕТ СН'!$H$19</f>
        <v>2218.18167683</v>
      </c>
    </row>
    <row r="103" spans="1:25" ht="15.75" x14ac:dyDescent="0.2">
      <c r="A103" s="35">
        <f t="shared" si="2"/>
        <v>45036</v>
      </c>
      <c r="B103" s="36">
        <f>SUMIFS(СВЦЭМ!$C$39:$C$782,СВЦЭМ!$A$39:$A$782,$A103,СВЦЭМ!$B$39:$B$782,B$83)+'СЕТ СН'!$H$9+СВЦЭМ!$D$10+'СЕТ СН'!$H$6-'СЕТ СН'!$H$19</f>
        <v>2202.1817644000002</v>
      </c>
      <c r="C103" s="36">
        <f>SUMIFS(СВЦЭМ!$C$39:$C$782,СВЦЭМ!$A$39:$A$782,$A103,СВЦЭМ!$B$39:$B$782,C$83)+'СЕТ СН'!$H$9+СВЦЭМ!$D$10+'СЕТ СН'!$H$6-'СЕТ СН'!$H$19</f>
        <v>2298.1768791499999</v>
      </c>
      <c r="D103" s="36">
        <f>SUMIFS(СВЦЭМ!$C$39:$C$782,СВЦЭМ!$A$39:$A$782,$A103,СВЦЭМ!$B$39:$B$782,D$83)+'СЕТ СН'!$H$9+СВЦЭМ!$D$10+'СЕТ СН'!$H$6-'СЕТ СН'!$H$19</f>
        <v>2330.20655898</v>
      </c>
      <c r="E103" s="36">
        <f>SUMIFS(СВЦЭМ!$C$39:$C$782,СВЦЭМ!$A$39:$A$782,$A103,СВЦЭМ!$B$39:$B$782,E$83)+'СЕТ СН'!$H$9+СВЦЭМ!$D$10+'СЕТ СН'!$H$6-'СЕТ СН'!$H$19</f>
        <v>2326.6867074199999</v>
      </c>
      <c r="F103" s="36">
        <f>SUMIFS(СВЦЭМ!$C$39:$C$782,СВЦЭМ!$A$39:$A$782,$A103,СВЦЭМ!$B$39:$B$782,F$83)+'СЕТ СН'!$H$9+СВЦЭМ!$D$10+'СЕТ СН'!$H$6-'СЕТ СН'!$H$19</f>
        <v>2327.1291471499999</v>
      </c>
      <c r="G103" s="36">
        <f>SUMIFS(СВЦЭМ!$C$39:$C$782,СВЦЭМ!$A$39:$A$782,$A103,СВЦЭМ!$B$39:$B$782,G$83)+'СЕТ СН'!$H$9+СВЦЭМ!$D$10+'СЕТ СН'!$H$6-'СЕТ СН'!$H$19</f>
        <v>2307.02443171</v>
      </c>
      <c r="H103" s="36">
        <f>SUMIFS(СВЦЭМ!$C$39:$C$782,СВЦЭМ!$A$39:$A$782,$A103,СВЦЭМ!$B$39:$B$782,H$83)+'СЕТ СН'!$H$9+СВЦЭМ!$D$10+'СЕТ СН'!$H$6-'СЕТ СН'!$H$19</f>
        <v>2204.18444563</v>
      </c>
      <c r="I103" s="36">
        <f>SUMIFS(СВЦЭМ!$C$39:$C$782,СВЦЭМ!$A$39:$A$782,$A103,СВЦЭМ!$B$39:$B$782,I$83)+'СЕТ СН'!$H$9+СВЦЭМ!$D$10+'СЕТ СН'!$H$6-'СЕТ СН'!$H$19</f>
        <v>2180.67047847</v>
      </c>
      <c r="J103" s="36">
        <f>SUMIFS(СВЦЭМ!$C$39:$C$782,СВЦЭМ!$A$39:$A$782,$A103,СВЦЭМ!$B$39:$B$782,J$83)+'СЕТ СН'!$H$9+СВЦЭМ!$D$10+'СЕТ СН'!$H$6-'СЕТ СН'!$H$19</f>
        <v>2140.6459809600001</v>
      </c>
      <c r="K103" s="36">
        <f>SUMIFS(СВЦЭМ!$C$39:$C$782,СВЦЭМ!$A$39:$A$782,$A103,СВЦЭМ!$B$39:$B$782,K$83)+'СЕТ СН'!$H$9+СВЦЭМ!$D$10+'СЕТ СН'!$H$6-'СЕТ СН'!$H$19</f>
        <v>2075.19368605</v>
      </c>
      <c r="L103" s="36">
        <f>SUMIFS(СВЦЭМ!$C$39:$C$782,СВЦЭМ!$A$39:$A$782,$A103,СВЦЭМ!$B$39:$B$782,L$83)+'СЕТ СН'!$H$9+СВЦЭМ!$D$10+'СЕТ СН'!$H$6-'СЕТ СН'!$H$19</f>
        <v>2062.6579562400002</v>
      </c>
      <c r="M103" s="36">
        <f>SUMIFS(СВЦЭМ!$C$39:$C$782,СВЦЭМ!$A$39:$A$782,$A103,СВЦЭМ!$B$39:$B$782,M$83)+'СЕТ СН'!$H$9+СВЦЭМ!$D$10+'СЕТ СН'!$H$6-'СЕТ СН'!$H$19</f>
        <v>2044.5289791299999</v>
      </c>
      <c r="N103" s="36">
        <f>SUMIFS(СВЦЭМ!$C$39:$C$782,СВЦЭМ!$A$39:$A$782,$A103,СВЦЭМ!$B$39:$B$782,N$83)+'СЕТ СН'!$H$9+СВЦЭМ!$D$10+'СЕТ СН'!$H$6-'СЕТ СН'!$H$19</f>
        <v>2064.4628885000002</v>
      </c>
      <c r="O103" s="36">
        <f>SUMIFS(СВЦЭМ!$C$39:$C$782,СВЦЭМ!$A$39:$A$782,$A103,СВЦЭМ!$B$39:$B$782,O$83)+'СЕТ СН'!$H$9+СВЦЭМ!$D$10+'СЕТ СН'!$H$6-'СЕТ СН'!$H$19</f>
        <v>2087.9690567400003</v>
      </c>
      <c r="P103" s="36">
        <f>SUMIFS(СВЦЭМ!$C$39:$C$782,СВЦЭМ!$A$39:$A$782,$A103,СВЦЭМ!$B$39:$B$782,P$83)+'СЕТ СН'!$H$9+СВЦЭМ!$D$10+'СЕТ СН'!$H$6-'СЕТ СН'!$H$19</f>
        <v>2103.0671894899997</v>
      </c>
      <c r="Q103" s="36">
        <f>SUMIFS(СВЦЭМ!$C$39:$C$782,СВЦЭМ!$A$39:$A$782,$A103,СВЦЭМ!$B$39:$B$782,Q$83)+'СЕТ СН'!$H$9+СВЦЭМ!$D$10+'СЕТ СН'!$H$6-'СЕТ СН'!$H$19</f>
        <v>2121.4664435599998</v>
      </c>
      <c r="R103" s="36">
        <f>SUMIFS(СВЦЭМ!$C$39:$C$782,СВЦЭМ!$A$39:$A$782,$A103,СВЦЭМ!$B$39:$B$782,R$83)+'СЕТ СН'!$H$9+СВЦЭМ!$D$10+'СЕТ СН'!$H$6-'СЕТ СН'!$H$19</f>
        <v>2128.4789430599999</v>
      </c>
      <c r="S103" s="36">
        <f>SUMIFS(СВЦЭМ!$C$39:$C$782,СВЦЭМ!$A$39:$A$782,$A103,СВЦЭМ!$B$39:$B$782,S$83)+'СЕТ СН'!$H$9+СВЦЭМ!$D$10+'СЕТ СН'!$H$6-'СЕТ СН'!$H$19</f>
        <v>2110.07165416</v>
      </c>
      <c r="T103" s="36">
        <f>SUMIFS(СВЦЭМ!$C$39:$C$782,СВЦЭМ!$A$39:$A$782,$A103,СВЦЭМ!$B$39:$B$782,T$83)+'СЕТ СН'!$H$9+СВЦЭМ!$D$10+'СЕТ СН'!$H$6-'СЕТ СН'!$H$19</f>
        <v>2085.9132847700002</v>
      </c>
      <c r="U103" s="36">
        <f>SUMIFS(СВЦЭМ!$C$39:$C$782,СВЦЭМ!$A$39:$A$782,$A103,СВЦЭМ!$B$39:$B$782,U$83)+'СЕТ СН'!$H$9+СВЦЭМ!$D$10+'СЕТ СН'!$H$6-'СЕТ СН'!$H$19</f>
        <v>2080.4158416199998</v>
      </c>
      <c r="V103" s="36">
        <f>SUMIFS(СВЦЭМ!$C$39:$C$782,СВЦЭМ!$A$39:$A$782,$A103,СВЦЭМ!$B$39:$B$782,V$83)+'СЕТ СН'!$H$9+СВЦЭМ!$D$10+'СЕТ СН'!$H$6-'СЕТ СН'!$H$19</f>
        <v>2047.83271141</v>
      </c>
      <c r="W103" s="36">
        <f>SUMIFS(СВЦЭМ!$C$39:$C$782,СВЦЭМ!$A$39:$A$782,$A103,СВЦЭМ!$B$39:$B$782,W$83)+'СЕТ СН'!$H$9+СВЦЭМ!$D$10+'СЕТ СН'!$H$6-'СЕТ СН'!$H$19</f>
        <v>2040.71461656</v>
      </c>
      <c r="X103" s="36">
        <f>SUMIFS(СВЦЭМ!$C$39:$C$782,СВЦЭМ!$A$39:$A$782,$A103,СВЦЭМ!$B$39:$B$782,X$83)+'СЕТ СН'!$H$9+СВЦЭМ!$D$10+'СЕТ СН'!$H$6-'СЕТ СН'!$H$19</f>
        <v>2088.5741388199999</v>
      </c>
      <c r="Y103" s="36">
        <f>SUMIFS(СВЦЭМ!$C$39:$C$782,СВЦЭМ!$A$39:$A$782,$A103,СВЦЭМ!$B$39:$B$782,Y$83)+'СЕТ СН'!$H$9+СВЦЭМ!$D$10+'СЕТ СН'!$H$6-'СЕТ СН'!$H$19</f>
        <v>2158.58924772</v>
      </c>
    </row>
    <row r="104" spans="1:25" ht="15.75" x14ac:dyDescent="0.2">
      <c r="A104" s="35">
        <f t="shared" si="2"/>
        <v>45037</v>
      </c>
      <c r="B104" s="36">
        <f>SUMIFS(СВЦЭМ!$C$39:$C$782,СВЦЭМ!$A$39:$A$782,$A104,СВЦЭМ!$B$39:$B$782,B$83)+'СЕТ СН'!$H$9+СВЦЭМ!$D$10+'СЕТ СН'!$H$6-'СЕТ СН'!$H$19</f>
        <v>2249.0672971700001</v>
      </c>
      <c r="C104" s="36">
        <f>SUMIFS(СВЦЭМ!$C$39:$C$782,СВЦЭМ!$A$39:$A$782,$A104,СВЦЭМ!$B$39:$B$782,C$83)+'СЕТ СН'!$H$9+СВЦЭМ!$D$10+'СЕТ СН'!$H$6-'СЕТ СН'!$H$19</f>
        <v>2314.49456427</v>
      </c>
      <c r="D104" s="36">
        <f>SUMIFS(СВЦЭМ!$C$39:$C$782,СВЦЭМ!$A$39:$A$782,$A104,СВЦЭМ!$B$39:$B$782,D$83)+'СЕТ СН'!$H$9+СВЦЭМ!$D$10+'СЕТ СН'!$H$6-'СЕТ СН'!$H$19</f>
        <v>2335.9963847099998</v>
      </c>
      <c r="E104" s="36">
        <f>SUMIFS(СВЦЭМ!$C$39:$C$782,СВЦЭМ!$A$39:$A$782,$A104,СВЦЭМ!$B$39:$B$782,E$83)+'СЕТ СН'!$H$9+СВЦЭМ!$D$10+'СЕТ СН'!$H$6-'СЕТ СН'!$H$19</f>
        <v>2350.2380503599998</v>
      </c>
      <c r="F104" s="36">
        <f>SUMIFS(СВЦЭМ!$C$39:$C$782,СВЦЭМ!$A$39:$A$782,$A104,СВЦЭМ!$B$39:$B$782,F$83)+'СЕТ СН'!$H$9+СВЦЭМ!$D$10+'СЕТ СН'!$H$6-'СЕТ СН'!$H$19</f>
        <v>2360.3113454499999</v>
      </c>
      <c r="G104" s="36">
        <f>SUMIFS(СВЦЭМ!$C$39:$C$782,СВЦЭМ!$A$39:$A$782,$A104,СВЦЭМ!$B$39:$B$782,G$83)+'СЕТ СН'!$H$9+СВЦЭМ!$D$10+'СЕТ СН'!$H$6-'СЕТ СН'!$H$19</f>
        <v>2341.7060059599999</v>
      </c>
      <c r="H104" s="36">
        <f>SUMIFS(СВЦЭМ!$C$39:$C$782,СВЦЭМ!$A$39:$A$782,$A104,СВЦЭМ!$B$39:$B$782,H$83)+'СЕТ СН'!$H$9+СВЦЭМ!$D$10+'СЕТ СН'!$H$6-'СЕТ СН'!$H$19</f>
        <v>2292.3561299399998</v>
      </c>
      <c r="I104" s="36">
        <f>SUMIFS(СВЦЭМ!$C$39:$C$782,СВЦЭМ!$A$39:$A$782,$A104,СВЦЭМ!$B$39:$B$782,I$83)+'СЕТ СН'!$H$9+СВЦЭМ!$D$10+'СЕТ СН'!$H$6-'СЕТ СН'!$H$19</f>
        <v>2185.7305224000002</v>
      </c>
      <c r="J104" s="36">
        <f>SUMIFS(СВЦЭМ!$C$39:$C$782,СВЦЭМ!$A$39:$A$782,$A104,СВЦЭМ!$B$39:$B$782,J$83)+'СЕТ СН'!$H$9+СВЦЭМ!$D$10+'СЕТ СН'!$H$6-'СЕТ СН'!$H$19</f>
        <v>2182.6050016500003</v>
      </c>
      <c r="K104" s="36">
        <f>SUMIFS(СВЦЭМ!$C$39:$C$782,СВЦЭМ!$A$39:$A$782,$A104,СВЦЭМ!$B$39:$B$782,K$83)+'СЕТ СН'!$H$9+СВЦЭМ!$D$10+'СЕТ СН'!$H$6-'СЕТ СН'!$H$19</f>
        <v>2161.0137771600002</v>
      </c>
      <c r="L104" s="36">
        <f>SUMIFS(СВЦЭМ!$C$39:$C$782,СВЦЭМ!$A$39:$A$782,$A104,СВЦЭМ!$B$39:$B$782,L$83)+'СЕТ СН'!$H$9+СВЦЭМ!$D$10+'СЕТ СН'!$H$6-'СЕТ СН'!$H$19</f>
        <v>2122.29009279</v>
      </c>
      <c r="M104" s="36">
        <f>SUMIFS(СВЦЭМ!$C$39:$C$782,СВЦЭМ!$A$39:$A$782,$A104,СВЦЭМ!$B$39:$B$782,M$83)+'СЕТ СН'!$H$9+СВЦЭМ!$D$10+'СЕТ СН'!$H$6-'СЕТ СН'!$H$19</f>
        <v>2147.1149220699999</v>
      </c>
      <c r="N104" s="36">
        <f>SUMIFS(СВЦЭМ!$C$39:$C$782,СВЦЭМ!$A$39:$A$782,$A104,СВЦЭМ!$B$39:$B$782,N$83)+'СЕТ СН'!$H$9+СВЦЭМ!$D$10+'СЕТ СН'!$H$6-'СЕТ СН'!$H$19</f>
        <v>2167.4500504500002</v>
      </c>
      <c r="O104" s="36">
        <f>SUMIFS(СВЦЭМ!$C$39:$C$782,СВЦЭМ!$A$39:$A$782,$A104,СВЦЭМ!$B$39:$B$782,O$83)+'СЕТ СН'!$H$9+СВЦЭМ!$D$10+'СЕТ СН'!$H$6-'СЕТ СН'!$H$19</f>
        <v>2178.7906039199997</v>
      </c>
      <c r="P104" s="36">
        <f>SUMIFS(СВЦЭМ!$C$39:$C$782,СВЦЭМ!$A$39:$A$782,$A104,СВЦЭМ!$B$39:$B$782,P$83)+'СЕТ СН'!$H$9+СВЦЭМ!$D$10+'СЕТ СН'!$H$6-'СЕТ СН'!$H$19</f>
        <v>2192.9171477099999</v>
      </c>
      <c r="Q104" s="36">
        <f>SUMIFS(СВЦЭМ!$C$39:$C$782,СВЦЭМ!$A$39:$A$782,$A104,СВЦЭМ!$B$39:$B$782,Q$83)+'СЕТ СН'!$H$9+СВЦЭМ!$D$10+'СЕТ СН'!$H$6-'СЕТ СН'!$H$19</f>
        <v>2200.36001472</v>
      </c>
      <c r="R104" s="36">
        <f>SUMIFS(СВЦЭМ!$C$39:$C$782,СВЦЭМ!$A$39:$A$782,$A104,СВЦЭМ!$B$39:$B$782,R$83)+'СЕТ СН'!$H$9+СВЦЭМ!$D$10+'СЕТ СН'!$H$6-'СЕТ СН'!$H$19</f>
        <v>2195.00979891</v>
      </c>
      <c r="S104" s="36">
        <f>SUMIFS(СВЦЭМ!$C$39:$C$782,СВЦЭМ!$A$39:$A$782,$A104,СВЦЭМ!$B$39:$B$782,S$83)+'СЕТ СН'!$H$9+СВЦЭМ!$D$10+'СЕТ СН'!$H$6-'СЕТ СН'!$H$19</f>
        <v>2173.90384012</v>
      </c>
      <c r="T104" s="36">
        <f>SUMIFS(СВЦЭМ!$C$39:$C$782,СВЦЭМ!$A$39:$A$782,$A104,СВЦЭМ!$B$39:$B$782,T$83)+'СЕТ СН'!$H$9+СВЦЭМ!$D$10+'СЕТ СН'!$H$6-'СЕТ СН'!$H$19</f>
        <v>2162.29089901</v>
      </c>
      <c r="U104" s="36">
        <f>SUMIFS(СВЦЭМ!$C$39:$C$782,СВЦЭМ!$A$39:$A$782,$A104,СВЦЭМ!$B$39:$B$782,U$83)+'СЕТ СН'!$H$9+СВЦЭМ!$D$10+'СЕТ СН'!$H$6-'СЕТ СН'!$H$19</f>
        <v>2142.2451540800002</v>
      </c>
      <c r="V104" s="36">
        <f>SUMIFS(СВЦЭМ!$C$39:$C$782,СВЦЭМ!$A$39:$A$782,$A104,СВЦЭМ!$B$39:$B$782,V$83)+'СЕТ СН'!$H$9+СВЦЭМ!$D$10+'СЕТ СН'!$H$6-'СЕТ СН'!$H$19</f>
        <v>2097.57446321</v>
      </c>
      <c r="W104" s="36">
        <f>SUMIFS(СВЦЭМ!$C$39:$C$782,СВЦЭМ!$A$39:$A$782,$A104,СВЦЭМ!$B$39:$B$782,W$83)+'СЕТ СН'!$H$9+СВЦЭМ!$D$10+'СЕТ СН'!$H$6-'СЕТ СН'!$H$19</f>
        <v>2094.4209667800001</v>
      </c>
      <c r="X104" s="36">
        <f>SUMIFS(СВЦЭМ!$C$39:$C$782,СВЦЭМ!$A$39:$A$782,$A104,СВЦЭМ!$B$39:$B$782,X$83)+'СЕТ СН'!$H$9+СВЦЭМ!$D$10+'СЕТ СН'!$H$6-'СЕТ СН'!$H$19</f>
        <v>2151.98551017</v>
      </c>
      <c r="Y104" s="36">
        <f>SUMIFS(СВЦЭМ!$C$39:$C$782,СВЦЭМ!$A$39:$A$782,$A104,СВЦЭМ!$B$39:$B$782,Y$83)+'СЕТ СН'!$H$9+СВЦЭМ!$D$10+'СЕТ СН'!$H$6-'СЕТ СН'!$H$19</f>
        <v>2210.2264988699999</v>
      </c>
    </row>
    <row r="105" spans="1:25" ht="15.75" x14ac:dyDescent="0.2">
      <c r="A105" s="35">
        <f t="shared" si="2"/>
        <v>45038</v>
      </c>
      <c r="B105" s="36">
        <f>SUMIFS(СВЦЭМ!$C$39:$C$782,СВЦЭМ!$A$39:$A$782,$A105,СВЦЭМ!$B$39:$B$782,B$83)+'СЕТ СН'!$H$9+СВЦЭМ!$D$10+'СЕТ СН'!$H$6-'СЕТ СН'!$H$19</f>
        <v>2157.62072506</v>
      </c>
      <c r="C105" s="36">
        <f>SUMIFS(СВЦЭМ!$C$39:$C$782,СВЦЭМ!$A$39:$A$782,$A105,СВЦЭМ!$B$39:$B$782,C$83)+'СЕТ СН'!$H$9+СВЦЭМ!$D$10+'СЕТ СН'!$H$6-'СЕТ СН'!$H$19</f>
        <v>2219.6695327099997</v>
      </c>
      <c r="D105" s="36">
        <f>SUMIFS(СВЦЭМ!$C$39:$C$782,СВЦЭМ!$A$39:$A$782,$A105,СВЦЭМ!$B$39:$B$782,D$83)+'СЕТ СН'!$H$9+СВЦЭМ!$D$10+'СЕТ СН'!$H$6-'СЕТ СН'!$H$19</f>
        <v>2260.1190749400002</v>
      </c>
      <c r="E105" s="36">
        <f>SUMIFS(СВЦЭМ!$C$39:$C$782,СВЦЭМ!$A$39:$A$782,$A105,СВЦЭМ!$B$39:$B$782,E$83)+'СЕТ СН'!$H$9+СВЦЭМ!$D$10+'СЕТ СН'!$H$6-'СЕТ СН'!$H$19</f>
        <v>2264.0845189900001</v>
      </c>
      <c r="F105" s="36">
        <f>SUMIFS(СВЦЭМ!$C$39:$C$782,СВЦЭМ!$A$39:$A$782,$A105,СВЦЭМ!$B$39:$B$782,F$83)+'СЕТ СН'!$H$9+СВЦЭМ!$D$10+'СЕТ СН'!$H$6-'СЕТ СН'!$H$19</f>
        <v>2271.3404566500003</v>
      </c>
      <c r="G105" s="36">
        <f>SUMIFS(СВЦЭМ!$C$39:$C$782,СВЦЭМ!$A$39:$A$782,$A105,СВЦЭМ!$B$39:$B$782,G$83)+'СЕТ СН'!$H$9+СВЦЭМ!$D$10+'СЕТ СН'!$H$6-'СЕТ СН'!$H$19</f>
        <v>2265.4099435200001</v>
      </c>
      <c r="H105" s="36">
        <f>SUMIFS(СВЦЭМ!$C$39:$C$782,СВЦЭМ!$A$39:$A$782,$A105,СВЦЭМ!$B$39:$B$782,H$83)+'СЕТ СН'!$H$9+СВЦЭМ!$D$10+'СЕТ СН'!$H$6-'СЕТ СН'!$H$19</f>
        <v>2237.1434364699999</v>
      </c>
      <c r="I105" s="36">
        <f>SUMIFS(СВЦЭМ!$C$39:$C$782,СВЦЭМ!$A$39:$A$782,$A105,СВЦЭМ!$B$39:$B$782,I$83)+'СЕТ СН'!$H$9+СВЦЭМ!$D$10+'СЕТ СН'!$H$6-'СЕТ СН'!$H$19</f>
        <v>2173.2680115799999</v>
      </c>
      <c r="J105" s="36">
        <f>SUMIFS(СВЦЭМ!$C$39:$C$782,СВЦЭМ!$A$39:$A$782,$A105,СВЦЭМ!$B$39:$B$782,J$83)+'СЕТ СН'!$H$9+СВЦЭМ!$D$10+'СЕТ СН'!$H$6-'СЕТ СН'!$H$19</f>
        <v>2110.9125378899998</v>
      </c>
      <c r="K105" s="36">
        <f>SUMIFS(СВЦЭМ!$C$39:$C$782,СВЦЭМ!$A$39:$A$782,$A105,СВЦЭМ!$B$39:$B$782,K$83)+'СЕТ СН'!$H$9+СВЦЭМ!$D$10+'СЕТ СН'!$H$6-'СЕТ СН'!$H$19</f>
        <v>2056.9917611700002</v>
      </c>
      <c r="L105" s="36">
        <f>SUMIFS(СВЦЭМ!$C$39:$C$782,СВЦЭМ!$A$39:$A$782,$A105,СВЦЭМ!$B$39:$B$782,L$83)+'СЕТ СН'!$H$9+СВЦЭМ!$D$10+'СЕТ СН'!$H$6-'СЕТ СН'!$H$19</f>
        <v>2044.1268118799999</v>
      </c>
      <c r="M105" s="36">
        <f>SUMIFS(СВЦЭМ!$C$39:$C$782,СВЦЭМ!$A$39:$A$782,$A105,СВЦЭМ!$B$39:$B$782,M$83)+'СЕТ СН'!$H$9+СВЦЭМ!$D$10+'СЕТ СН'!$H$6-'СЕТ СН'!$H$19</f>
        <v>2056.5586292799999</v>
      </c>
      <c r="N105" s="36">
        <f>SUMIFS(СВЦЭМ!$C$39:$C$782,СВЦЭМ!$A$39:$A$782,$A105,СВЦЭМ!$B$39:$B$782,N$83)+'СЕТ СН'!$H$9+СВЦЭМ!$D$10+'СЕТ СН'!$H$6-'СЕТ СН'!$H$19</f>
        <v>2071.1725406400001</v>
      </c>
      <c r="O105" s="36">
        <f>SUMIFS(СВЦЭМ!$C$39:$C$782,СВЦЭМ!$A$39:$A$782,$A105,СВЦЭМ!$B$39:$B$782,O$83)+'СЕТ СН'!$H$9+СВЦЭМ!$D$10+'СЕТ СН'!$H$6-'СЕТ СН'!$H$19</f>
        <v>2081.02366596</v>
      </c>
      <c r="P105" s="36">
        <f>SUMIFS(СВЦЭМ!$C$39:$C$782,СВЦЭМ!$A$39:$A$782,$A105,СВЦЭМ!$B$39:$B$782,P$83)+'СЕТ СН'!$H$9+СВЦЭМ!$D$10+'СЕТ СН'!$H$6-'СЕТ СН'!$H$19</f>
        <v>2097.4098633100002</v>
      </c>
      <c r="Q105" s="36">
        <f>SUMIFS(СВЦЭМ!$C$39:$C$782,СВЦЭМ!$A$39:$A$782,$A105,СВЦЭМ!$B$39:$B$782,Q$83)+'СЕТ СН'!$H$9+СВЦЭМ!$D$10+'СЕТ СН'!$H$6-'СЕТ СН'!$H$19</f>
        <v>2107.4908486300001</v>
      </c>
      <c r="R105" s="36">
        <f>SUMIFS(СВЦЭМ!$C$39:$C$782,СВЦЭМ!$A$39:$A$782,$A105,СВЦЭМ!$B$39:$B$782,R$83)+'СЕТ СН'!$H$9+СВЦЭМ!$D$10+'СЕТ СН'!$H$6-'СЕТ СН'!$H$19</f>
        <v>2112.6690491300001</v>
      </c>
      <c r="S105" s="36">
        <f>SUMIFS(СВЦЭМ!$C$39:$C$782,СВЦЭМ!$A$39:$A$782,$A105,СВЦЭМ!$B$39:$B$782,S$83)+'СЕТ СН'!$H$9+СВЦЭМ!$D$10+'СЕТ СН'!$H$6-'СЕТ СН'!$H$19</f>
        <v>2089.8980575300002</v>
      </c>
      <c r="T105" s="36">
        <f>SUMIFS(СВЦЭМ!$C$39:$C$782,СВЦЭМ!$A$39:$A$782,$A105,СВЦЭМ!$B$39:$B$782,T$83)+'СЕТ СН'!$H$9+СВЦЭМ!$D$10+'СЕТ СН'!$H$6-'СЕТ СН'!$H$19</f>
        <v>2053.0277263600001</v>
      </c>
      <c r="U105" s="36">
        <f>SUMIFS(СВЦЭМ!$C$39:$C$782,СВЦЭМ!$A$39:$A$782,$A105,СВЦЭМ!$B$39:$B$782,U$83)+'СЕТ СН'!$H$9+СВЦЭМ!$D$10+'СЕТ СН'!$H$6-'СЕТ СН'!$H$19</f>
        <v>2050.6778448599998</v>
      </c>
      <c r="V105" s="36">
        <f>SUMIFS(СВЦЭМ!$C$39:$C$782,СВЦЭМ!$A$39:$A$782,$A105,СВЦЭМ!$B$39:$B$782,V$83)+'СЕТ СН'!$H$9+СВЦЭМ!$D$10+'СЕТ СН'!$H$6-'СЕТ СН'!$H$19</f>
        <v>2006.69788169</v>
      </c>
      <c r="W105" s="36">
        <f>SUMIFS(СВЦЭМ!$C$39:$C$782,СВЦЭМ!$A$39:$A$782,$A105,СВЦЭМ!$B$39:$B$782,W$83)+'СЕТ СН'!$H$9+СВЦЭМ!$D$10+'СЕТ СН'!$H$6-'СЕТ СН'!$H$19</f>
        <v>2007.7427085699999</v>
      </c>
      <c r="X105" s="36">
        <f>SUMIFS(СВЦЭМ!$C$39:$C$782,СВЦЭМ!$A$39:$A$782,$A105,СВЦЭМ!$B$39:$B$782,X$83)+'СЕТ СН'!$H$9+СВЦЭМ!$D$10+'СЕТ СН'!$H$6-'СЕТ СН'!$H$19</f>
        <v>2042.6489389399999</v>
      </c>
      <c r="Y105" s="36">
        <f>SUMIFS(СВЦЭМ!$C$39:$C$782,СВЦЭМ!$A$39:$A$782,$A105,СВЦЭМ!$B$39:$B$782,Y$83)+'СЕТ СН'!$H$9+СВЦЭМ!$D$10+'СЕТ СН'!$H$6-'СЕТ СН'!$H$19</f>
        <v>2104.6492246099997</v>
      </c>
    </row>
    <row r="106" spans="1:25" ht="15.75" x14ac:dyDescent="0.2">
      <c r="A106" s="35">
        <f t="shared" si="2"/>
        <v>45039</v>
      </c>
      <c r="B106" s="36">
        <f>SUMIFS(СВЦЭМ!$C$39:$C$782,СВЦЭМ!$A$39:$A$782,$A106,СВЦЭМ!$B$39:$B$782,B$83)+'СЕТ СН'!$H$9+СВЦЭМ!$D$10+'СЕТ СН'!$H$6-'СЕТ СН'!$H$19</f>
        <v>2180.0009168300003</v>
      </c>
      <c r="C106" s="36">
        <f>SUMIFS(СВЦЭМ!$C$39:$C$782,СВЦЭМ!$A$39:$A$782,$A106,СВЦЭМ!$B$39:$B$782,C$83)+'СЕТ СН'!$H$9+СВЦЭМ!$D$10+'СЕТ СН'!$H$6-'СЕТ СН'!$H$19</f>
        <v>2200.75475744</v>
      </c>
      <c r="D106" s="36">
        <f>SUMIFS(СВЦЭМ!$C$39:$C$782,СВЦЭМ!$A$39:$A$782,$A106,СВЦЭМ!$B$39:$B$782,D$83)+'СЕТ СН'!$H$9+СВЦЭМ!$D$10+'СЕТ СН'!$H$6-'СЕТ СН'!$H$19</f>
        <v>2203.7850293199999</v>
      </c>
      <c r="E106" s="36">
        <f>SUMIFS(СВЦЭМ!$C$39:$C$782,СВЦЭМ!$A$39:$A$782,$A106,СВЦЭМ!$B$39:$B$782,E$83)+'СЕТ СН'!$H$9+СВЦЭМ!$D$10+'СЕТ СН'!$H$6-'СЕТ СН'!$H$19</f>
        <v>2259.25622574</v>
      </c>
      <c r="F106" s="36">
        <f>SUMIFS(СВЦЭМ!$C$39:$C$782,СВЦЭМ!$A$39:$A$782,$A106,СВЦЭМ!$B$39:$B$782,F$83)+'СЕТ СН'!$H$9+СВЦЭМ!$D$10+'СЕТ СН'!$H$6-'СЕТ СН'!$H$19</f>
        <v>2257.0353947799999</v>
      </c>
      <c r="G106" s="36">
        <f>SUMIFS(СВЦЭМ!$C$39:$C$782,СВЦЭМ!$A$39:$A$782,$A106,СВЦЭМ!$B$39:$B$782,G$83)+'СЕТ СН'!$H$9+СВЦЭМ!$D$10+'СЕТ СН'!$H$6-'СЕТ СН'!$H$19</f>
        <v>2199.4993214400001</v>
      </c>
      <c r="H106" s="36">
        <f>SUMIFS(СВЦЭМ!$C$39:$C$782,СВЦЭМ!$A$39:$A$782,$A106,СВЦЭМ!$B$39:$B$782,H$83)+'СЕТ СН'!$H$9+СВЦЭМ!$D$10+'СЕТ СН'!$H$6-'СЕТ СН'!$H$19</f>
        <v>2211.0221290700001</v>
      </c>
      <c r="I106" s="36">
        <f>SUMIFS(СВЦЭМ!$C$39:$C$782,СВЦЭМ!$A$39:$A$782,$A106,СВЦЭМ!$B$39:$B$782,I$83)+'СЕТ СН'!$H$9+СВЦЭМ!$D$10+'СЕТ СН'!$H$6-'СЕТ СН'!$H$19</f>
        <v>2185.8755619200001</v>
      </c>
      <c r="J106" s="36">
        <f>SUMIFS(СВЦЭМ!$C$39:$C$782,СВЦЭМ!$A$39:$A$782,$A106,СВЦЭМ!$B$39:$B$782,J$83)+'СЕТ СН'!$H$9+СВЦЭМ!$D$10+'СЕТ СН'!$H$6-'СЕТ СН'!$H$19</f>
        <v>2146.9477166699999</v>
      </c>
      <c r="K106" s="36">
        <f>SUMIFS(СВЦЭМ!$C$39:$C$782,СВЦЭМ!$A$39:$A$782,$A106,СВЦЭМ!$B$39:$B$782,K$83)+'СЕТ СН'!$H$9+СВЦЭМ!$D$10+'СЕТ СН'!$H$6-'СЕТ СН'!$H$19</f>
        <v>2090.2432512200003</v>
      </c>
      <c r="L106" s="36">
        <f>SUMIFS(СВЦЭМ!$C$39:$C$782,СВЦЭМ!$A$39:$A$782,$A106,СВЦЭМ!$B$39:$B$782,L$83)+'СЕТ СН'!$H$9+СВЦЭМ!$D$10+'СЕТ СН'!$H$6-'СЕТ СН'!$H$19</f>
        <v>2064.5137091199999</v>
      </c>
      <c r="M106" s="36">
        <f>SUMIFS(СВЦЭМ!$C$39:$C$782,СВЦЭМ!$A$39:$A$782,$A106,СВЦЭМ!$B$39:$B$782,M$83)+'СЕТ СН'!$H$9+СВЦЭМ!$D$10+'СЕТ СН'!$H$6-'СЕТ СН'!$H$19</f>
        <v>2062.7809350699999</v>
      </c>
      <c r="N106" s="36">
        <f>SUMIFS(СВЦЭМ!$C$39:$C$782,СВЦЭМ!$A$39:$A$782,$A106,СВЦЭМ!$B$39:$B$782,N$83)+'СЕТ СН'!$H$9+СВЦЭМ!$D$10+'СЕТ СН'!$H$6-'СЕТ СН'!$H$19</f>
        <v>2073.46482702</v>
      </c>
      <c r="O106" s="36">
        <f>SUMIFS(СВЦЭМ!$C$39:$C$782,СВЦЭМ!$A$39:$A$782,$A106,СВЦЭМ!$B$39:$B$782,O$83)+'СЕТ СН'!$H$9+СВЦЭМ!$D$10+'СЕТ СН'!$H$6-'СЕТ СН'!$H$19</f>
        <v>2100.7956368499999</v>
      </c>
      <c r="P106" s="36">
        <f>SUMIFS(СВЦЭМ!$C$39:$C$782,СВЦЭМ!$A$39:$A$782,$A106,СВЦЭМ!$B$39:$B$782,P$83)+'СЕТ СН'!$H$9+СВЦЭМ!$D$10+'СЕТ СН'!$H$6-'СЕТ СН'!$H$19</f>
        <v>2112.9236582799999</v>
      </c>
      <c r="Q106" s="36">
        <f>SUMIFS(СВЦЭМ!$C$39:$C$782,СВЦЭМ!$A$39:$A$782,$A106,СВЦЭМ!$B$39:$B$782,Q$83)+'СЕТ СН'!$H$9+СВЦЭМ!$D$10+'СЕТ СН'!$H$6-'СЕТ СН'!$H$19</f>
        <v>2120.4954152600003</v>
      </c>
      <c r="R106" s="36">
        <f>SUMIFS(СВЦЭМ!$C$39:$C$782,СВЦЭМ!$A$39:$A$782,$A106,СВЦЭМ!$B$39:$B$782,R$83)+'СЕТ СН'!$H$9+СВЦЭМ!$D$10+'СЕТ СН'!$H$6-'СЕТ СН'!$H$19</f>
        <v>2113.88639195</v>
      </c>
      <c r="S106" s="36">
        <f>SUMIFS(СВЦЭМ!$C$39:$C$782,СВЦЭМ!$A$39:$A$782,$A106,СВЦЭМ!$B$39:$B$782,S$83)+'СЕТ СН'!$H$9+СВЦЭМ!$D$10+'СЕТ СН'!$H$6-'СЕТ СН'!$H$19</f>
        <v>2095.1148303999998</v>
      </c>
      <c r="T106" s="36">
        <f>SUMIFS(СВЦЭМ!$C$39:$C$782,СВЦЭМ!$A$39:$A$782,$A106,СВЦЭМ!$B$39:$B$782,T$83)+'СЕТ СН'!$H$9+СВЦЭМ!$D$10+'СЕТ СН'!$H$6-'СЕТ СН'!$H$19</f>
        <v>2071.7940052499998</v>
      </c>
      <c r="U106" s="36">
        <f>SUMIFS(СВЦЭМ!$C$39:$C$782,СВЦЭМ!$A$39:$A$782,$A106,СВЦЭМ!$B$39:$B$782,U$83)+'СЕТ СН'!$H$9+СВЦЭМ!$D$10+'СЕТ СН'!$H$6-'СЕТ СН'!$H$19</f>
        <v>2063.3128449699998</v>
      </c>
      <c r="V106" s="36">
        <f>SUMIFS(СВЦЭМ!$C$39:$C$782,СВЦЭМ!$A$39:$A$782,$A106,СВЦЭМ!$B$39:$B$782,V$83)+'СЕТ СН'!$H$9+СВЦЭМ!$D$10+'СЕТ СН'!$H$6-'СЕТ СН'!$H$19</f>
        <v>2023.3262576100001</v>
      </c>
      <c r="W106" s="36">
        <f>SUMIFS(СВЦЭМ!$C$39:$C$782,СВЦЭМ!$A$39:$A$782,$A106,СВЦЭМ!$B$39:$B$782,W$83)+'СЕТ СН'!$H$9+СВЦЭМ!$D$10+'СЕТ СН'!$H$6-'СЕТ СН'!$H$19</f>
        <v>2012.1990622200001</v>
      </c>
      <c r="X106" s="36">
        <f>SUMIFS(СВЦЭМ!$C$39:$C$782,СВЦЭМ!$A$39:$A$782,$A106,СВЦЭМ!$B$39:$B$782,X$83)+'СЕТ СН'!$H$9+СВЦЭМ!$D$10+'СЕТ СН'!$H$6-'СЕТ СН'!$H$19</f>
        <v>2044.37525779</v>
      </c>
      <c r="Y106" s="36">
        <f>SUMIFS(СВЦЭМ!$C$39:$C$782,СВЦЭМ!$A$39:$A$782,$A106,СВЦЭМ!$B$39:$B$782,Y$83)+'СЕТ СН'!$H$9+СВЦЭМ!$D$10+'СЕТ СН'!$H$6-'СЕТ СН'!$H$19</f>
        <v>2107.16485943</v>
      </c>
    </row>
    <row r="107" spans="1:25" ht="15.75" x14ac:dyDescent="0.2">
      <c r="A107" s="35">
        <f t="shared" si="2"/>
        <v>45040</v>
      </c>
      <c r="B107" s="36">
        <f>SUMIFS(СВЦЭМ!$C$39:$C$782,СВЦЭМ!$A$39:$A$782,$A107,СВЦЭМ!$B$39:$B$782,B$83)+'СЕТ СН'!$H$9+СВЦЭМ!$D$10+'СЕТ СН'!$H$6-'СЕТ СН'!$H$19</f>
        <v>2111.0772172300003</v>
      </c>
      <c r="C107" s="36">
        <f>SUMIFS(СВЦЭМ!$C$39:$C$782,СВЦЭМ!$A$39:$A$782,$A107,СВЦЭМ!$B$39:$B$782,C$83)+'СЕТ СН'!$H$9+СВЦЭМ!$D$10+'СЕТ СН'!$H$6-'СЕТ СН'!$H$19</f>
        <v>2173.2950503299999</v>
      </c>
      <c r="D107" s="36">
        <f>SUMIFS(СВЦЭМ!$C$39:$C$782,СВЦЭМ!$A$39:$A$782,$A107,СВЦЭМ!$B$39:$B$782,D$83)+'СЕТ СН'!$H$9+СВЦЭМ!$D$10+'СЕТ СН'!$H$6-'СЕТ СН'!$H$19</f>
        <v>2192.1857029499997</v>
      </c>
      <c r="E107" s="36">
        <f>SUMIFS(СВЦЭМ!$C$39:$C$782,СВЦЭМ!$A$39:$A$782,$A107,СВЦЭМ!$B$39:$B$782,E$83)+'СЕТ СН'!$H$9+СВЦЭМ!$D$10+'СЕТ СН'!$H$6-'СЕТ СН'!$H$19</f>
        <v>2205.4342607799999</v>
      </c>
      <c r="F107" s="36">
        <f>SUMIFS(СВЦЭМ!$C$39:$C$782,СВЦЭМ!$A$39:$A$782,$A107,СВЦЭМ!$B$39:$B$782,F$83)+'СЕТ СН'!$H$9+СВЦЭМ!$D$10+'СЕТ СН'!$H$6-'СЕТ СН'!$H$19</f>
        <v>2205.9385304400002</v>
      </c>
      <c r="G107" s="36">
        <f>SUMIFS(СВЦЭМ!$C$39:$C$782,СВЦЭМ!$A$39:$A$782,$A107,СВЦЭМ!$B$39:$B$782,G$83)+'СЕТ СН'!$H$9+СВЦЭМ!$D$10+'СЕТ СН'!$H$6-'СЕТ СН'!$H$19</f>
        <v>2181.64184307</v>
      </c>
      <c r="H107" s="36">
        <f>SUMIFS(СВЦЭМ!$C$39:$C$782,СВЦЭМ!$A$39:$A$782,$A107,СВЦЭМ!$B$39:$B$782,H$83)+'СЕТ СН'!$H$9+СВЦЭМ!$D$10+'СЕТ СН'!$H$6-'СЕТ СН'!$H$19</f>
        <v>2189.34577562</v>
      </c>
      <c r="I107" s="36">
        <f>SUMIFS(СВЦЭМ!$C$39:$C$782,СВЦЭМ!$A$39:$A$782,$A107,СВЦЭМ!$B$39:$B$782,I$83)+'СЕТ СН'!$H$9+СВЦЭМ!$D$10+'СЕТ СН'!$H$6-'СЕТ СН'!$H$19</f>
        <v>2046.72183526</v>
      </c>
      <c r="J107" s="36">
        <f>SUMIFS(СВЦЭМ!$C$39:$C$782,СВЦЭМ!$A$39:$A$782,$A107,СВЦЭМ!$B$39:$B$782,J$83)+'СЕТ СН'!$H$9+СВЦЭМ!$D$10+'СЕТ СН'!$H$6-'СЕТ СН'!$H$19</f>
        <v>2021.70483472</v>
      </c>
      <c r="K107" s="36">
        <f>SUMIFS(СВЦЭМ!$C$39:$C$782,СВЦЭМ!$A$39:$A$782,$A107,СВЦЭМ!$B$39:$B$782,K$83)+'СЕТ СН'!$H$9+СВЦЭМ!$D$10+'СЕТ СН'!$H$6-'СЕТ СН'!$H$19</f>
        <v>1984.27305419</v>
      </c>
      <c r="L107" s="36">
        <f>SUMIFS(СВЦЭМ!$C$39:$C$782,СВЦЭМ!$A$39:$A$782,$A107,СВЦЭМ!$B$39:$B$782,L$83)+'СЕТ СН'!$H$9+СВЦЭМ!$D$10+'СЕТ СН'!$H$6-'СЕТ СН'!$H$19</f>
        <v>1961.69927201</v>
      </c>
      <c r="M107" s="36">
        <f>SUMIFS(СВЦЭМ!$C$39:$C$782,СВЦЭМ!$A$39:$A$782,$A107,СВЦЭМ!$B$39:$B$782,M$83)+'СЕТ СН'!$H$9+СВЦЭМ!$D$10+'СЕТ СН'!$H$6-'СЕТ СН'!$H$19</f>
        <v>1987.52788147</v>
      </c>
      <c r="N107" s="36">
        <f>SUMIFS(СВЦЭМ!$C$39:$C$782,СВЦЭМ!$A$39:$A$782,$A107,СВЦЭМ!$B$39:$B$782,N$83)+'СЕТ СН'!$H$9+СВЦЭМ!$D$10+'СЕТ СН'!$H$6-'СЕТ СН'!$H$19</f>
        <v>2008.7995644099999</v>
      </c>
      <c r="O107" s="36">
        <f>SUMIFS(СВЦЭМ!$C$39:$C$782,СВЦЭМ!$A$39:$A$782,$A107,СВЦЭМ!$B$39:$B$782,O$83)+'СЕТ СН'!$H$9+СВЦЭМ!$D$10+'СЕТ СН'!$H$6-'СЕТ СН'!$H$19</f>
        <v>2021.6241548999999</v>
      </c>
      <c r="P107" s="36">
        <f>SUMIFS(СВЦЭМ!$C$39:$C$782,СВЦЭМ!$A$39:$A$782,$A107,СВЦЭМ!$B$39:$B$782,P$83)+'СЕТ СН'!$H$9+СВЦЭМ!$D$10+'СЕТ СН'!$H$6-'СЕТ СН'!$H$19</f>
        <v>2058.5561760000001</v>
      </c>
      <c r="Q107" s="36">
        <f>SUMIFS(СВЦЭМ!$C$39:$C$782,СВЦЭМ!$A$39:$A$782,$A107,СВЦЭМ!$B$39:$B$782,Q$83)+'СЕТ СН'!$H$9+СВЦЭМ!$D$10+'СЕТ СН'!$H$6-'СЕТ СН'!$H$19</f>
        <v>2062.5169005899998</v>
      </c>
      <c r="R107" s="36">
        <f>SUMIFS(СВЦЭМ!$C$39:$C$782,СВЦЭМ!$A$39:$A$782,$A107,СВЦЭМ!$B$39:$B$782,R$83)+'СЕТ СН'!$H$9+СВЦЭМ!$D$10+'СЕТ СН'!$H$6-'СЕТ СН'!$H$19</f>
        <v>2072.1675453099997</v>
      </c>
      <c r="S107" s="36">
        <f>SUMIFS(СВЦЭМ!$C$39:$C$782,СВЦЭМ!$A$39:$A$782,$A107,СВЦЭМ!$B$39:$B$782,S$83)+'СЕТ СН'!$H$9+СВЦЭМ!$D$10+'СЕТ СН'!$H$6-'СЕТ СН'!$H$19</f>
        <v>2046.9707887</v>
      </c>
      <c r="T107" s="36">
        <f>SUMIFS(СВЦЭМ!$C$39:$C$782,СВЦЭМ!$A$39:$A$782,$A107,СВЦЭМ!$B$39:$B$782,T$83)+'СЕТ СН'!$H$9+СВЦЭМ!$D$10+'СЕТ СН'!$H$6-'СЕТ СН'!$H$19</f>
        <v>2025.86449376</v>
      </c>
      <c r="U107" s="36">
        <f>SUMIFS(СВЦЭМ!$C$39:$C$782,СВЦЭМ!$A$39:$A$782,$A107,СВЦЭМ!$B$39:$B$782,U$83)+'СЕТ СН'!$H$9+СВЦЭМ!$D$10+'СЕТ СН'!$H$6-'СЕТ СН'!$H$19</f>
        <v>2008.2092526599999</v>
      </c>
      <c r="V107" s="36">
        <f>SUMIFS(СВЦЭМ!$C$39:$C$782,СВЦЭМ!$A$39:$A$782,$A107,СВЦЭМ!$B$39:$B$782,V$83)+'СЕТ СН'!$H$9+СВЦЭМ!$D$10+'СЕТ СН'!$H$6-'СЕТ СН'!$H$19</f>
        <v>1970.3906895299999</v>
      </c>
      <c r="W107" s="36">
        <f>SUMIFS(СВЦЭМ!$C$39:$C$782,СВЦЭМ!$A$39:$A$782,$A107,СВЦЭМ!$B$39:$B$782,W$83)+'СЕТ СН'!$H$9+СВЦЭМ!$D$10+'СЕТ СН'!$H$6-'СЕТ СН'!$H$19</f>
        <v>1949.27188589</v>
      </c>
      <c r="X107" s="36">
        <f>SUMIFS(СВЦЭМ!$C$39:$C$782,СВЦЭМ!$A$39:$A$782,$A107,СВЦЭМ!$B$39:$B$782,X$83)+'СЕТ СН'!$H$9+СВЦЭМ!$D$10+'СЕТ СН'!$H$6-'СЕТ СН'!$H$19</f>
        <v>1993.4917844199999</v>
      </c>
      <c r="Y107" s="36">
        <f>SUMIFS(СВЦЭМ!$C$39:$C$782,СВЦЭМ!$A$39:$A$782,$A107,СВЦЭМ!$B$39:$B$782,Y$83)+'СЕТ СН'!$H$9+СВЦЭМ!$D$10+'СЕТ СН'!$H$6-'СЕТ СН'!$H$19</f>
        <v>2054.8453633500003</v>
      </c>
    </row>
    <row r="108" spans="1:25" ht="15.75" x14ac:dyDescent="0.2">
      <c r="A108" s="35">
        <f t="shared" si="2"/>
        <v>45041</v>
      </c>
      <c r="B108" s="36">
        <f>SUMIFS(СВЦЭМ!$C$39:$C$782,СВЦЭМ!$A$39:$A$782,$A108,СВЦЭМ!$B$39:$B$782,B$83)+'СЕТ СН'!$H$9+СВЦЭМ!$D$10+'СЕТ СН'!$H$6-'СЕТ СН'!$H$19</f>
        <v>2132.0556692199998</v>
      </c>
      <c r="C108" s="36">
        <f>SUMIFS(СВЦЭМ!$C$39:$C$782,СВЦЭМ!$A$39:$A$782,$A108,СВЦЭМ!$B$39:$B$782,C$83)+'СЕТ СН'!$H$9+СВЦЭМ!$D$10+'СЕТ СН'!$H$6-'СЕТ СН'!$H$19</f>
        <v>2189.90860333</v>
      </c>
      <c r="D108" s="36">
        <f>SUMIFS(СВЦЭМ!$C$39:$C$782,СВЦЭМ!$A$39:$A$782,$A108,СВЦЭМ!$B$39:$B$782,D$83)+'СЕТ СН'!$H$9+СВЦЭМ!$D$10+'СЕТ СН'!$H$6-'СЕТ СН'!$H$19</f>
        <v>2222.0284675100002</v>
      </c>
      <c r="E108" s="36">
        <f>SUMIFS(СВЦЭМ!$C$39:$C$782,СВЦЭМ!$A$39:$A$782,$A108,СВЦЭМ!$B$39:$B$782,E$83)+'СЕТ СН'!$H$9+СВЦЭМ!$D$10+'СЕТ СН'!$H$6-'СЕТ СН'!$H$19</f>
        <v>2222.5806458400002</v>
      </c>
      <c r="F108" s="36">
        <f>SUMIFS(СВЦЭМ!$C$39:$C$782,СВЦЭМ!$A$39:$A$782,$A108,СВЦЭМ!$B$39:$B$782,F$83)+'СЕТ СН'!$H$9+СВЦЭМ!$D$10+'СЕТ СН'!$H$6-'СЕТ СН'!$H$19</f>
        <v>2222.62460624</v>
      </c>
      <c r="G108" s="36">
        <f>SUMIFS(СВЦЭМ!$C$39:$C$782,СВЦЭМ!$A$39:$A$782,$A108,СВЦЭМ!$B$39:$B$782,G$83)+'СЕТ СН'!$H$9+СВЦЭМ!$D$10+'СЕТ СН'!$H$6-'СЕТ СН'!$H$19</f>
        <v>2194.9022505900002</v>
      </c>
      <c r="H108" s="36">
        <f>SUMIFS(СВЦЭМ!$C$39:$C$782,СВЦЭМ!$A$39:$A$782,$A108,СВЦЭМ!$B$39:$B$782,H$83)+'СЕТ СН'!$H$9+СВЦЭМ!$D$10+'СЕТ СН'!$H$6-'СЕТ СН'!$H$19</f>
        <v>2163.9551058899997</v>
      </c>
      <c r="I108" s="36">
        <f>SUMIFS(СВЦЭМ!$C$39:$C$782,СВЦЭМ!$A$39:$A$782,$A108,СВЦЭМ!$B$39:$B$782,I$83)+'СЕТ СН'!$H$9+СВЦЭМ!$D$10+'СЕТ СН'!$H$6-'СЕТ СН'!$H$19</f>
        <v>2117.0514245200002</v>
      </c>
      <c r="J108" s="36">
        <f>SUMIFS(СВЦЭМ!$C$39:$C$782,СВЦЭМ!$A$39:$A$782,$A108,СВЦЭМ!$B$39:$B$782,J$83)+'СЕТ СН'!$H$9+СВЦЭМ!$D$10+'СЕТ СН'!$H$6-'СЕТ СН'!$H$19</f>
        <v>2141.9158182800002</v>
      </c>
      <c r="K108" s="36">
        <f>SUMIFS(СВЦЭМ!$C$39:$C$782,СВЦЭМ!$A$39:$A$782,$A108,СВЦЭМ!$B$39:$B$782,K$83)+'СЕТ СН'!$H$9+СВЦЭМ!$D$10+'СЕТ СН'!$H$6-'СЕТ СН'!$H$19</f>
        <v>2158.4245545599997</v>
      </c>
      <c r="L108" s="36">
        <f>SUMIFS(СВЦЭМ!$C$39:$C$782,СВЦЭМ!$A$39:$A$782,$A108,СВЦЭМ!$B$39:$B$782,L$83)+'СЕТ СН'!$H$9+СВЦЭМ!$D$10+'СЕТ СН'!$H$6-'СЕТ СН'!$H$19</f>
        <v>2152.4803074800002</v>
      </c>
      <c r="M108" s="36">
        <f>SUMIFS(СВЦЭМ!$C$39:$C$782,СВЦЭМ!$A$39:$A$782,$A108,СВЦЭМ!$B$39:$B$782,M$83)+'СЕТ СН'!$H$9+СВЦЭМ!$D$10+'СЕТ СН'!$H$6-'СЕТ СН'!$H$19</f>
        <v>2161.8527537700002</v>
      </c>
      <c r="N108" s="36">
        <f>SUMIFS(СВЦЭМ!$C$39:$C$782,СВЦЭМ!$A$39:$A$782,$A108,СВЦЭМ!$B$39:$B$782,N$83)+'СЕТ СН'!$H$9+СВЦЭМ!$D$10+'СЕТ СН'!$H$6-'СЕТ СН'!$H$19</f>
        <v>2164.7304347600002</v>
      </c>
      <c r="O108" s="36">
        <f>SUMIFS(СВЦЭМ!$C$39:$C$782,СВЦЭМ!$A$39:$A$782,$A108,СВЦЭМ!$B$39:$B$782,O$83)+'СЕТ СН'!$H$9+СВЦЭМ!$D$10+'СЕТ СН'!$H$6-'СЕТ СН'!$H$19</f>
        <v>2171.38464522</v>
      </c>
      <c r="P108" s="36">
        <f>SUMIFS(СВЦЭМ!$C$39:$C$782,СВЦЭМ!$A$39:$A$782,$A108,СВЦЭМ!$B$39:$B$782,P$83)+'СЕТ СН'!$H$9+СВЦЭМ!$D$10+'СЕТ СН'!$H$6-'СЕТ СН'!$H$19</f>
        <v>2198.7769239999998</v>
      </c>
      <c r="Q108" s="36">
        <f>SUMIFS(СВЦЭМ!$C$39:$C$782,СВЦЭМ!$A$39:$A$782,$A108,СВЦЭМ!$B$39:$B$782,Q$83)+'СЕТ СН'!$H$9+СВЦЭМ!$D$10+'СЕТ СН'!$H$6-'СЕТ СН'!$H$19</f>
        <v>2209.5821536599997</v>
      </c>
      <c r="R108" s="36">
        <f>SUMIFS(СВЦЭМ!$C$39:$C$782,СВЦЭМ!$A$39:$A$782,$A108,СВЦЭМ!$B$39:$B$782,R$83)+'СЕТ СН'!$H$9+СВЦЭМ!$D$10+'СЕТ СН'!$H$6-'СЕТ СН'!$H$19</f>
        <v>2205.6563913999998</v>
      </c>
      <c r="S108" s="36">
        <f>SUMIFS(СВЦЭМ!$C$39:$C$782,СВЦЭМ!$A$39:$A$782,$A108,СВЦЭМ!$B$39:$B$782,S$83)+'СЕТ СН'!$H$9+СВЦЭМ!$D$10+'СЕТ СН'!$H$6-'СЕТ СН'!$H$19</f>
        <v>2179.7081813300001</v>
      </c>
      <c r="T108" s="36">
        <f>SUMIFS(СВЦЭМ!$C$39:$C$782,СВЦЭМ!$A$39:$A$782,$A108,СВЦЭМ!$B$39:$B$782,T$83)+'СЕТ СН'!$H$9+СВЦЭМ!$D$10+'СЕТ СН'!$H$6-'СЕТ СН'!$H$19</f>
        <v>2157.7636072300002</v>
      </c>
      <c r="U108" s="36">
        <f>SUMIFS(СВЦЭМ!$C$39:$C$782,СВЦЭМ!$A$39:$A$782,$A108,СВЦЭМ!$B$39:$B$782,U$83)+'СЕТ СН'!$H$9+СВЦЭМ!$D$10+'СЕТ СН'!$H$6-'СЕТ СН'!$H$19</f>
        <v>2142.7819908299998</v>
      </c>
      <c r="V108" s="36">
        <f>SUMIFS(СВЦЭМ!$C$39:$C$782,СВЦЭМ!$A$39:$A$782,$A108,СВЦЭМ!$B$39:$B$782,V$83)+'СЕТ СН'!$H$9+СВЦЭМ!$D$10+'СЕТ СН'!$H$6-'СЕТ СН'!$H$19</f>
        <v>2116.5979814499997</v>
      </c>
      <c r="W108" s="36">
        <f>SUMIFS(СВЦЭМ!$C$39:$C$782,СВЦЭМ!$A$39:$A$782,$A108,СВЦЭМ!$B$39:$B$782,W$83)+'СЕТ СН'!$H$9+СВЦЭМ!$D$10+'СЕТ СН'!$H$6-'СЕТ СН'!$H$19</f>
        <v>2097.69339223</v>
      </c>
      <c r="X108" s="36">
        <f>SUMIFS(СВЦЭМ!$C$39:$C$782,СВЦЭМ!$A$39:$A$782,$A108,СВЦЭМ!$B$39:$B$782,X$83)+'СЕТ СН'!$H$9+СВЦЭМ!$D$10+'СЕТ СН'!$H$6-'СЕТ СН'!$H$19</f>
        <v>2143.7737722900001</v>
      </c>
      <c r="Y108" s="36">
        <f>SUMIFS(СВЦЭМ!$C$39:$C$782,СВЦЭМ!$A$39:$A$782,$A108,СВЦЭМ!$B$39:$B$782,Y$83)+'СЕТ СН'!$H$9+СВЦЭМ!$D$10+'СЕТ СН'!$H$6-'СЕТ СН'!$H$19</f>
        <v>2206.5561929699998</v>
      </c>
    </row>
    <row r="109" spans="1:25" ht="15.75" x14ac:dyDescent="0.2">
      <c r="A109" s="35">
        <f t="shared" si="2"/>
        <v>45042</v>
      </c>
      <c r="B109" s="36">
        <f>SUMIFS(СВЦЭМ!$C$39:$C$782,СВЦЭМ!$A$39:$A$782,$A109,СВЦЭМ!$B$39:$B$782,B$83)+'СЕТ СН'!$H$9+СВЦЭМ!$D$10+'СЕТ СН'!$H$6-'СЕТ СН'!$H$19</f>
        <v>2211.8008109399998</v>
      </c>
      <c r="C109" s="36">
        <f>SUMIFS(СВЦЭМ!$C$39:$C$782,СВЦЭМ!$A$39:$A$782,$A109,СВЦЭМ!$B$39:$B$782,C$83)+'СЕТ СН'!$H$9+СВЦЭМ!$D$10+'СЕТ СН'!$H$6-'СЕТ СН'!$H$19</f>
        <v>2261.81424096</v>
      </c>
      <c r="D109" s="36">
        <f>SUMIFS(СВЦЭМ!$C$39:$C$782,СВЦЭМ!$A$39:$A$782,$A109,СВЦЭМ!$B$39:$B$782,D$83)+'СЕТ СН'!$H$9+СВЦЭМ!$D$10+'СЕТ СН'!$H$6-'СЕТ СН'!$H$19</f>
        <v>2202.1120695700001</v>
      </c>
      <c r="E109" s="36">
        <f>SUMIFS(СВЦЭМ!$C$39:$C$782,СВЦЭМ!$A$39:$A$782,$A109,СВЦЭМ!$B$39:$B$782,E$83)+'СЕТ СН'!$H$9+СВЦЭМ!$D$10+'СЕТ СН'!$H$6-'СЕТ СН'!$H$19</f>
        <v>2252.16529102</v>
      </c>
      <c r="F109" s="36">
        <f>SUMIFS(СВЦЭМ!$C$39:$C$782,СВЦЭМ!$A$39:$A$782,$A109,СВЦЭМ!$B$39:$B$782,F$83)+'СЕТ СН'!$H$9+СВЦЭМ!$D$10+'СЕТ СН'!$H$6-'СЕТ СН'!$H$19</f>
        <v>2230.1324657099999</v>
      </c>
      <c r="G109" s="36">
        <f>SUMIFS(СВЦЭМ!$C$39:$C$782,СВЦЭМ!$A$39:$A$782,$A109,СВЦЭМ!$B$39:$B$782,G$83)+'СЕТ СН'!$H$9+СВЦЭМ!$D$10+'СЕТ СН'!$H$6-'СЕТ СН'!$H$19</f>
        <v>2221.1812835000001</v>
      </c>
      <c r="H109" s="36">
        <f>SUMIFS(СВЦЭМ!$C$39:$C$782,СВЦЭМ!$A$39:$A$782,$A109,СВЦЭМ!$B$39:$B$782,H$83)+'СЕТ СН'!$H$9+СВЦЭМ!$D$10+'СЕТ СН'!$H$6-'СЕТ СН'!$H$19</f>
        <v>2162.46473371</v>
      </c>
      <c r="I109" s="36">
        <f>SUMIFS(СВЦЭМ!$C$39:$C$782,СВЦЭМ!$A$39:$A$782,$A109,СВЦЭМ!$B$39:$B$782,I$83)+'СЕТ СН'!$H$9+СВЦЭМ!$D$10+'СЕТ СН'!$H$6-'СЕТ СН'!$H$19</f>
        <v>2100.23346365</v>
      </c>
      <c r="J109" s="36">
        <f>SUMIFS(СВЦЭМ!$C$39:$C$782,СВЦЭМ!$A$39:$A$782,$A109,СВЦЭМ!$B$39:$B$782,J$83)+'СЕТ СН'!$H$9+СВЦЭМ!$D$10+'СЕТ СН'!$H$6-'СЕТ СН'!$H$19</f>
        <v>2046.3905109499999</v>
      </c>
      <c r="K109" s="36">
        <f>SUMIFS(СВЦЭМ!$C$39:$C$782,СВЦЭМ!$A$39:$A$782,$A109,СВЦЭМ!$B$39:$B$782,K$83)+'СЕТ СН'!$H$9+СВЦЭМ!$D$10+'СЕТ СН'!$H$6-'СЕТ СН'!$H$19</f>
        <v>2052.7401261699997</v>
      </c>
      <c r="L109" s="36">
        <f>SUMIFS(СВЦЭМ!$C$39:$C$782,СВЦЭМ!$A$39:$A$782,$A109,СВЦЭМ!$B$39:$B$782,L$83)+'СЕТ СН'!$H$9+СВЦЭМ!$D$10+'СЕТ СН'!$H$6-'СЕТ СН'!$H$19</f>
        <v>2048.5170375500002</v>
      </c>
      <c r="M109" s="36">
        <f>SUMIFS(СВЦЭМ!$C$39:$C$782,СВЦЭМ!$A$39:$A$782,$A109,СВЦЭМ!$B$39:$B$782,M$83)+'СЕТ СН'!$H$9+СВЦЭМ!$D$10+'СЕТ СН'!$H$6-'СЕТ СН'!$H$19</f>
        <v>2057.1807218200001</v>
      </c>
      <c r="N109" s="36">
        <f>SUMIFS(СВЦЭМ!$C$39:$C$782,СВЦЭМ!$A$39:$A$782,$A109,СВЦЭМ!$B$39:$B$782,N$83)+'СЕТ СН'!$H$9+СВЦЭМ!$D$10+'СЕТ СН'!$H$6-'СЕТ СН'!$H$19</f>
        <v>2040.31183182</v>
      </c>
      <c r="O109" s="36">
        <f>SUMIFS(СВЦЭМ!$C$39:$C$782,СВЦЭМ!$A$39:$A$782,$A109,СВЦЭМ!$B$39:$B$782,O$83)+'СЕТ СН'!$H$9+СВЦЭМ!$D$10+'СЕТ СН'!$H$6-'СЕТ СН'!$H$19</f>
        <v>2098.5098826399999</v>
      </c>
      <c r="P109" s="36">
        <f>SUMIFS(СВЦЭМ!$C$39:$C$782,СВЦЭМ!$A$39:$A$782,$A109,СВЦЭМ!$B$39:$B$782,P$83)+'СЕТ СН'!$H$9+СВЦЭМ!$D$10+'СЕТ СН'!$H$6-'СЕТ СН'!$H$19</f>
        <v>2106.3002594</v>
      </c>
      <c r="Q109" s="36">
        <f>SUMIFS(СВЦЭМ!$C$39:$C$782,СВЦЭМ!$A$39:$A$782,$A109,СВЦЭМ!$B$39:$B$782,Q$83)+'СЕТ СН'!$H$9+СВЦЭМ!$D$10+'СЕТ СН'!$H$6-'СЕТ СН'!$H$19</f>
        <v>2121.50829208</v>
      </c>
      <c r="R109" s="36">
        <f>SUMIFS(СВЦЭМ!$C$39:$C$782,СВЦЭМ!$A$39:$A$782,$A109,СВЦЭМ!$B$39:$B$782,R$83)+'СЕТ СН'!$H$9+СВЦЭМ!$D$10+'СЕТ СН'!$H$6-'СЕТ СН'!$H$19</f>
        <v>2113.6281750200001</v>
      </c>
      <c r="S109" s="36">
        <f>SUMIFS(СВЦЭМ!$C$39:$C$782,СВЦЭМ!$A$39:$A$782,$A109,СВЦЭМ!$B$39:$B$782,S$83)+'СЕТ СН'!$H$9+СВЦЭМ!$D$10+'СЕТ СН'!$H$6-'СЕТ СН'!$H$19</f>
        <v>2093.8024069100002</v>
      </c>
      <c r="T109" s="36">
        <f>SUMIFS(СВЦЭМ!$C$39:$C$782,СВЦЭМ!$A$39:$A$782,$A109,СВЦЭМ!$B$39:$B$782,T$83)+'СЕТ СН'!$H$9+СВЦЭМ!$D$10+'СЕТ СН'!$H$6-'СЕТ СН'!$H$19</f>
        <v>2051.0634824899998</v>
      </c>
      <c r="U109" s="36">
        <f>SUMIFS(СВЦЭМ!$C$39:$C$782,СВЦЭМ!$A$39:$A$782,$A109,СВЦЭМ!$B$39:$B$782,U$83)+'СЕТ СН'!$H$9+СВЦЭМ!$D$10+'СЕТ СН'!$H$6-'СЕТ СН'!$H$19</f>
        <v>2041.8429950100001</v>
      </c>
      <c r="V109" s="36">
        <f>SUMIFS(СВЦЭМ!$C$39:$C$782,СВЦЭМ!$A$39:$A$782,$A109,СВЦЭМ!$B$39:$B$782,V$83)+'СЕТ СН'!$H$9+СВЦЭМ!$D$10+'СЕТ СН'!$H$6-'СЕТ СН'!$H$19</f>
        <v>1993.0506205199999</v>
      </c>
      <c r="W109" s="36">
        <f>SUMIFS(СВЦЭМ!$C$39:$C$782,СВЦЭМ!$A$39:$A$782,$A109,СВЦЭМ!$B$39:$B$782,W$83)+'СЕТ СН'!$H$9+СВЦЭМ!$D$10+'СЕТ СН'!$H$6-'СЕТ СН'!$H$19</f>
        <v>1962.9775221699999</v>
      </c>
      <c r="X109" s="36">
        <f>SUMIFS(СВЦЭМ!$C$39:$C$782,СВЦЭМ!$A$39:$A$782,$A109,СВЦЭМ!$B$39:$B$782,X$83)+'СЕТ СН'!$H$9+СВЦЭМ!$D$10+'СЕТ СН'!$H$6-'СЕТ СН'!$H$19</f>
        <v>2013.8785066999999</v>
      </c>
      <c r="Y109" s="36">
        <f>SUMIFS(СВЦЭМ!$C$39:$C$782,СВЦЭМ!$A$39:$A$782,$A109,СВЦЭМ!$B$39:$B$782,Y$83)+'СЕТ СН'!$H$9+СВЦЭМ!$D$10+'СЕТ СН'!$H$6-'СЕТ СН'!$H$19</f>
        <v>2067.76606666</v>
      </c>
    </row>
    <row r="110" spans="1:25" ht="15.75" x14ac:dyDescent="0.2">
      <c r="A110" s="35">
        <f t="shared" si="2"/>
        <v>45043</v>
      </c>
      <c r="B110" s="36">
        <f>SUMIFS(СВЦЭМ!$C$39:$C$782,СВЦЭМ!$A$39:$A$782,$A110,СВЦЭМ!$B$39:$B$782,B$83)+'СЕТ СН'!$H$9+СВЦЭМ!$D$10+'СЕТ СН'!$H$6-'СЕТ СН'!$H$19</f>
        <v>2223.4019938199999</v>
      </c>
      <c r="C110" s="36">
        <f>SUMIFS(СВЦЭМ!$C$39:$C$782,СВЦЭМ!$A$39:$A$782,$A110,СВЦЭМ!$B$39:$B$782,C$83)+'СЕТ СН'!$H$9+СВЦЭМ!$D$10+'СЕТ СН'!$H$6-'СЕТ СН'!$H$19</f>
        <v>2198.7345724699999</v>
      </c>
      <c r="D110" s="36">
        <f>SUMIFS(СВЦЭМ!$C$39:$C$782,СВЦЭМ!$A$39:$A$782,$A110,СВЦЭМ!$B$39:$B$782,D$83)+'СЕТ СН'!$H$9+СВЦЭМ!$D$10+'СЕТ СН'!$H$6-'СЕТ СН'!$H$19</f>
        <v>2234.5371665399998</v>
      </c>
      <c r="E110" s="36">
        <f>SUMIFS(СВЦЭМ!$C$39:$C$782,СВЦЭМ!$A$39:$A$782,$A110,СВЦЭМ!$B$39:$B$782,E$83)+'СЕТ СН'!$H$9+СВЦЭМ!$D$10+'СЕТ СН'!$H$6-'СЕТ СН'!$H$19</f>
        <v>2239.4568187699997</v>
      </c>
      <c r="F110" s="36">
        <f>SUMIFS(СВЦЭМ!$C$39:$C$782,СВЦЭМ!$A$39:$A$782,$A110,СВЦЭМ!$B$39:$B$782,F$83)+'СЕТ СН'!$H$9+СВЦЭМ!$D$10+'СЕТ СН'!$H$6-'СЕТ СН'!$H$19</f>
        <v>2241.2977741899999</v>
      </c>
      <c r="G110" s="36">
        <f>SUMIFS(СВЦЭМ!$C$39:$C$782,СВЦЭМ!$A$39:$A$782,$A110,СВЦЭМ!$B$39:$B$782,G$83)+'СЕТ СН'!$H$9+СВЦЭМ!$D$10+'СЕТ СН'!$H$6-'СЕТ СН'!$H$19</f>
        <v>2206.8182602799998</v>
      </c>
      <c r="H110" s="36">
        <f>SUMIFS(СВЦЭМ!$C$39:$C$782,СВЦЭМ!$A$39:$A$782,$A110,СВЦЭМ!$B$39:$B$782,H$83)+'СЕТ СН'!$H$9+СВЦЭМ!$D$10+'СЕТ СН'!$H$6-'СЕТ СН'!$H$19</f>
        <v>2142.7972723900002</v>
      </c>
      <c r="I110" s="36">
        <f>SUMIFS(СВЦЭМ!$C$39:$C$782,СВЦЭМ!$A$39:$A$782,$A110,СВЦЭМ!$B$39:$B$782,I$83)+'СЕТ СН'!$H$9+СВЦЭМ!$D$10+'СЕТ СН'!$H$6-'СЕТ СН'!$H$19</f>
        <v>2080.2177481199997</v>
      </c>
      <c r="J110" s="36">
        <f>SUMIFS(СВЦЭМ!$C$39:$C$782,СВЦЭМ!$A$39:$A$782,$A110,СВЦЭМ!$B$39:$B$782,J$83)+'СЕТ СН'!$H$9+СВЦЭМ!$D$10+'СЕТ СН'!$H$6-'СЕТ СН'!$H$19</f>
        <v>2038.6341273799999</v>
      </c>
      <c r="K110" s="36">
        <f>SUMIFS(СВЦЭМ!$C$39:$C$782,СВЦЭМ!$A$39:$A$782,$A110,СВЦЭМ!$B$39:$B$782,K$83)+'СЕТ СН'!$H$9+СВЦЭМ!$D$10+'СЕТ СН'!$H$6-'СЕТ СН'!$H$19</f>
        <v>2009.08004841</v>
      </c>
      <c r="L110" s="36">
        <f>SUMIFS(СВЦЭМ!$C$39:$C$782,СВЦЭМ!$A$39:$A$782,$A110,СВЦЭМ!$B$39:$B$782,L$83)+'СЕТ СН'!$H$9+СВЦЭМ!$D$10+'СЕТ СН'!$H$6-'СЕТ СН'!$H$19</f>
        <v>1985.2499627499999</v>
      </c>
      <c r="M110" s="36">
        <f>SUMIFS(СВЦЭМ!$C$39:$C$782,СВЦЭМ!$A$39:$A$782,$A110,СВЦЭМ!$B$39:$B$782,M$83)+'СЕТ СН'!$H$9+СВЦЭМ!$D$10+'СЕТ СН'!$H$6-'СЕТ СН'!$H$19</f>
        <v>2029.2045351699999</v>
      </c>
      <c r="N110" s="36">
        <f>SUMIFS(СВЦЭМ!$C$39:$C$782,СВЦЭМ!$A$39:$A$782,$A110,СВЦЭМ!$B$39:$B$782,N$83)+'СЕТ СН'!$H$9+СВЦЭМ!$D$10+'СЕТ СН'!$H$6-'СЕТ СН'!$H$19</f>
        <v>2036.7554822499999</v>
      </c>
      <c r="O110" s="36">
        <f>SUMIFS(СВЦЭМ!$C$39:$C$782,СВЦЭМ!$A$39:$A$782,$A110,СВЦЭМ!$B$39:$B$782,O$83)+'СЕТ СН'!$H$9+СВЦЭМ!$D$10+'СЕТ СН'!$H$6-'СЕТ СН'!$H$19</f>
        <v>2068.9090429099997</v>
      </c>
      <c r="P110" s="36">
        <f>SUMIFS(СВЦЭМ!$C$39:$C$782,СВЦЭМ!$A$39:$A$782,$A110,СВЦЭМ!$B$39:$B$782,P$83)+'СЕТ СН'!$H$9+СВЦЭМ!$D$10+'СЕТ СН'!$H$6-'СЕТ СН'!$H$19</f>
        <v>2066.2271717200001</v>
      </c>
      <c r="Q110" s="36">
        <f>SUMIFS(СВЦЭМ!$C$39:$C$782,СВЦЭМ!$A$39:$A$782,$A110,СВЦЭМ!$B$39:$B$782,Q$83)+'СЕТ СН'!$H$9+СВЦЭМ!$D$10+'СЕТ СН'!$H$6-'СЕТ СН'!$H$19</f>
        <v>2081.0844576300001</v>
      </c>
      <c r="R110" s="36">
        <f>SUMIFS(СВЦЭМ!$C$39:$C$782,СВЦЭМ!$A$39:$A$782,$A110,СВЦЭМ!$B$39:$B$782,R$83)+'СЕТ СН'!$H$9+СВЦЭМ!$D$10+'СЕТ СН'!$H$6-'СЕТ СН'!$H$19</f>
        <v>2078.7904059399998</v>
      </c>
      <c r="S110" s="36">
        <f>SUMIFS(СВЦЭМ!$C$39:$C$782,СВЦЭМ!$A$39:$A$782,$A110,СВЦЭМ!$B$39:$B$782,S$83)+'СЕТ СН'!$H$9+СВЦЭМ!$D$10+'СЕТ СН'!$H$6-'СЕТ СН'!$H$19</f>
        <v>2062.7840481599997</v>
      </c>
      <c r="T110" s="36">
        <f>SUMIFS(СВЦЭМ!$C$39:$C$782,СВЦЭМ!$A$39:$A$782,$A110,СВЦЭМ!$B$39:$B$782,T$83)+'СЕТ СН'!$H$9+СВЦЭМ!$D$10+'СЕТ СН'!$H$6-'СЕТ СН'!$H$19</f>
        <v>2037.41014905</v>
      </c>
      <c r="U110" s="36">
        <f>SUMIFS(СВЦЭМ!$C$39:$C$782,СВЦЭМ!$A$39:$A$782,$A110,СВЦЭМ!$B$39:$B$782,U$83)+'СЕТ СН'!$H$9+СВЦЭМ!$D$10+'СЕТ СН'!$H$6-'СЕТ СН'!$H$19</f>
        <v>2020.1870214999999</v>
      </c>
      <c r="V110" s="36">
        <f>SUMIFS(СВЦЭМ!$C$39:$C$782,СВЦЭМ!$A$39:$A$782,$A110,СВЦЭМ!$B$39:$B$782,V$83)+'СЕТ СН'!$H$9+СВЦЭМ!$D$10+'СЕТ СН'!$H$6-'СЕТ СН'!$H$19</f>
        <v>1999.85737619</v>
      </c>
      <c r="W110" s="36">
        <f>SUMIFS(СВЦЭМ!$C$39:$C$782,СВЦЭМ!$A$39:$A$782,$A110,СВЦЭМ!$B$39:$B$782,W$83)+'СЕТ СН'!$H$9+СВЦЭМ!$D$10+'СЕТ СН'!$H$6-'СЕТ СН'!$H$19</f>
        <v>1983.2710439299999</v>
      </c>
      <c r="X110" s="36">
        <f>SUMIFS(СВЦЭМ!$C$39:$C$782,СВЦЭМ!$A$39:$A$782,$A110,СВЦЭМ!$B$39:$B$782,X$83)+'СЕТ СН'!$H$9+СВЦЭМ!$D$10+'СЕТ СН'!$H$6-'СЕТ СН'!$H$19</f>
        <v>2034.2882254599999</v>
      </c>
      <c r="Y110" s="36">
        <f>SUMIFS(СВЦЭМ!$C$39:$C$782,СВЦЭМ!$A$39:$A$782,$A110,СВЦЭМ!$B$39:$B$782,Y$83)+'СЕТ СН'!$H$9+СВЦЭМ!$D$10+'СЕТ СН'!$H$6-'СЕТ СН'!$H$19</f>
        <v>2127.2270651099998</v>
      </c>
    </row>
    <row r="111" spans="1:25" ht="15.75" x14ac:dyDescent="0.2">
      <c r="A111" s="35">
        <f t="shared" si="2"/>
        <v>45044</v>
      </c>
      <c r="B111" s="36">
        <f>SUMIFS(СВЦЭМ!$C$39:$C$782,СВЦЭМ!$A$39:$A$782,$A111,СВЦЭМ!$B$39:$B$782,B$83)+'СЕТ СН'!$H$9+СВЦЭМ!$D$10+'СЕТ СН'!$H$6-'СЕТ СН'!$H$19</f>
        <v>2221.83956412</v>
      </c>
      <c r="C111" s="36">
        <f>SUMIFS(СВЦЭМ!$C$39:$C$782,СВЦЭМ!$A$39:$A$782,$A111,СВЦЭМ!$B$39:$B$782,C$83)+'СЕТ СН'!$H$9+СВЦЭМ!$D$10+'СЕТ СН'!$H$6-'СЕТ СН'!$H$19</f>
        <v>2282.3053687700003</v>
      </c>
      <c r="D111" s="36">
        <f>SUMIFS(СВЦЭМ!$C$39:$C$782,СВЦЭМ!$A$39:$A$782,$A111,СВЦЭМ!$B$39:$B$782,D$83)+'СЕТ СН'!$H$9+СВЦЭМ!$D$10+'СЕТ СН'!$H$6-'СЕТ СН'!$H$19</f>
        <v>2303.4229683599997</v>
      </c>
      <c r="E111" s="36">
        <f>SUMIFS(СВЦЭМ!$C$39:$C$782,СВЦЭМ!$A$39:$A$782,$A111,СВЦЭМ!$B$39:$B$782,E$83)+'СЕТ СН'!$H$9+СВЦЭМ!$D$10+'СЕТ СН'!$H$6-'СЕТ СН'!$H$19</f>
        <v>2299.5887359200001</v>
      </c>
      <c r="F111" s="36">
        <f>SUMIFS(СВЦЭМ!$C$39:$C$782,СВЦЭМ!$A$39:$A$782,$A111,СВЦЭМ!$B$39:$B$782,F$83)+'СЕТ СН'!$H$9+СВЦЭМ!$D$10+'СЕТ СН'!$H$6-'СЕТ СН'!$H$19</f>
        <v>2305.9507443399998</v>
      </c>
      <c r="G111" s="36">
        <f>SUMIFS(СВЦЭМ!$C$39:$C$782,СВЦЭМ!$A$39:$A$782,$A111,СВЦЭМ!$B$39:$B$782,G$83)+'СЕТ СН'!$H$9+СВЦЭМ!$D$10+'СЕТ СН'!$H$6-'СЕТ СН'!$H$19</f>
        <v>2277.3127813800002</v>
      </c>
      <c r="H111" s="36">
        <f>SUMIFS(СВЦЭМ!$C$39:$C$782,СВЦЭМ!$A$39:$A$782,$A111,СВЦЭМ!$B$39:$B$782,H$83)+'СЕТ СН'!$H$9+СВЦЭМ!$D$10+'СЕТ СН'!$H$6-'СЕТ СН'!$H$19</f>
        <v>2233.61075394</v>
      </c>
      <c r="I111" s="36">
        <f>SUMIFS(СВЦЭМ!$C$39:$C$782,СВЦЭМ!$A$39:$A$782,$A111,СВЦЭМ!$B$39:$B$782,I$83)+'СЕТ СН'!$H$9+СВЦЭМ!$D$10+'СЕТ СН'!$H$6-'СЕТ СН'!$H$19</f>
        <v>2097.4909527499999</v>
      </c>
      <c r="J111" s="36">
        <f>SUMIFS(СВЦЭМ!$C$39:$C$782,СВЦЭМ!$A$39:$A$782,$A111,СВЦЭМ!$B$39:$B$782,J$83)+'СЕТ СН'!$H$9+СВЦЭМ!$D$10+'СЕТ СН'!$H$6-'СЕТ СН'!$H$19</f>
        <v>2109.3837087500001</v>
      </c>
      <c r="K111" s="36">
        <f>SUMIFS(СВЦЭМ!$C$39:$C$782,СВЦЭМ!$A$39:$A$782,$A111,СВЦЭМ!$B$39:$B$782,K$83)+'СЕТ СН'!$H$9+СВЦЭМ!$D$10+'СЕТ СН'!$H$6-'СЕТ СН'!$H$19</f>
        <v>2093.8432425399997</v>
      </c>
      <c r="L111" s="36">
        <f>SUMIFS(СВЦЭМ!$C$39:$C$782,СВЦЭМ!$A$39:$A$782,$A111,СВЦЭМ!$B$39:$B$782,L$83)+'СЕТ СН'!$H$9+СВЦЭМ!$D$10+'СЕТ СН'!$H$6-'СЕТ СН'!$H$19</f>
        <v>2092.5237518700001</v>
      </c>
      <c r="M111" s="36">
        <f>SUMIFS(СВЦЭМ!$C$39:$C$782,СВЦЭМ!$A$39:$A$782,$A111,СВЦЭМ!$B$39:$B$782,M$83)+'СЕТ СН'!$H$9+СВЦЭМ!$D$10+'СЕТ СН'!$H$6-'СЕТ СН'!$H$19</f>
        <v>2123.4567447700001</v>
      </c>
      <c r="N111" s="36">
        <f>SUMIFS(СВЦЭМ!$C$39:$C$782,СВЦЭМ!$A$39:$A$782,$A111,СВЦЭМ!$B$39:$B$782,N$83)+'СЕТ СН'!$H$9+СВЦЭМ!$D$10+'СЕТ СН'!$H$6-'СЕТ СН'!$H$19</f>
        <v>2143.7346481599998</v>
      </c>
      <c r="O111" s="36">
        <f>SUMIFS(СВЦЭМ!$C$39:$C$782,СВЦЭМ!$A$39:$A$782,$A111,СВЦЭМ!$B$39:$B$782,O$83)+'СЕТ СН'!$H$9+СВЦЭМ!$D$10+'СЕТ СН'!$H$6-'СЕТ СН'!$H$19</f>
        <v>2158.2994715899999</v>
      </c>
      <c r="P111" s="36">
        <f>SUMIFS(СВЦЭМ!$C$39:$C$782,СВЦЭМ!$A$39:$A$782,$A111,СВЦЭМ!$B$39:$B$782,P$83)+'СЕТ СН'!$H$9+СВЦЭМ!$D$10+'СЕТ СН'!$H$6-'СЕТ СН'!$H$19</f>
        <v>2164.4455426599998</v>
      </c>
      <c r="Q111" s="36">
        <f>SUMIFS(СВЦЭМ!$C$39:$C$782,СВЦЭМ!$A$39:$A$782,$A111,СВЦЭМ!$B$39:$B$782,Q$83)+'СЕТ СН'!$H$9+СВЦЭМ!$D$10+'СЕТ СН'!$H$6-'СЕТ СН'!$H$19</f>
        <v>2162.2061096400002</v>
      </c>
      <c r="R111" s="36">
        <f>SUMIFS(СВЦЭМ!$C$39:$C$782,СВЦЭМ!$A$39:$A$782,$A111,СВЦЭМ!$B$39:$B$782,R$83)+'СЕТ СН'!$H$9+СВЦЭМ!$D$10+'СЕТ СН'!$H$6-'СЕТ СН'!$H$19</f>
        <v>2166.9274365299998</v>
      </c>
      <c r="S111" s="36">
        <f>SUMIFS(СВЦЭМ!$C$39:$C$782,СВЦЭМ!$A$39:$A$782,$A111,СВЦЭМ!$B$39:$B$782,S$83)+'СЕТ СН'!$H$9+СВЦЭМ!$D$10+'СЕТ СН'!$H$6-'СЕТ СН'!$H$19</f>
        <v>2166.11863713</v>
      </c>
      <c r="T111" s="36">
        <f>SUMIFS(СВЦЭМ!$C$39:$C$782,СВЦЭМ!$A$39:$A$782,$A111,СВЦЭМ!$B$39:$B$782,T$83)+'СЕТ СН'!$H$9+СВЦЭМ!$D$10+'СЕТ СН'!$H$6-'СЕТ СН'!$H$19</f>
        <v>2137.6288050100002</v>
      </c>
      <c r="U111" s="36">
        <f>SUMIFS(СВЦЭМ!$C$39:$C$782,СВЦЭМ!$A$39:$A$782,$A111,СВЦЭМ!$B$39:$B$782,U$83)+'СЕТ СН'!$H$9+СВЦЭМ!$D$10+'СЕТ СН'!$H$6-'СЕТ СН'!$H$19</f>
        <v>2125.6554041600002</v>
      </c>
      <c r="V111" s="36">
        <f>SUMIFS(СВЦЭМ!$C$39:$C$782,СВЦЭМ!$A$39:$A$782,$A111,СВЦЭМ!$B$39:$B$782,V$83)+'СЕТ СН'!$H$9+СВЦЭМ!$D$10+'СЕТ СН'!$H$6-'СЕТ СН'!$H$19</f>
        <v>2097.6856805500001</v>
      </c>
      <c r="W111" s="36">
        <f>SUMIFS(СВЦЭМ!$C$39:$C$782,СВЦЭМ!$A$39:$A$782,$A111,СВЦЭМ!$B$39:$B$782,W$83)+'СЕТ СН'!$H$9+СВЦЭМ!$D$10+'СЕТ СН'!$H$6-'СЕТ СН'!$H$19</f>
        <v>2083.7518084799999</v>
      </c>
      <c r="X111" s="36">
        <f>SUMIFS(СВЦЭМ!$C$39:$C$782,СВЦЭМ!$A$39:$A$782,$A111,СВЦЭМ!$B$39:$B$782,X$83)+'СЕТ СН'!$H$9+СВЦЭМ!$D$10+'СЕТ СН'!$H$6-'СЕТ СН'!$H$19</f>
        <v>2124.97216759</v>
      </c>
      <c r="Y111" s="36">
        <f>SUMIFS(СВЦЭМ!$C$39:$C$782,СВЦЭМ!$A$39:$A$782,$A111,СВЦЭМ!$B$39:$B$782,Y$83)+'СЕТ СН'!$H$9+СВЦЭМ!$D$10+'СЕТ СН'!$H$6-'СЕТ СН'!$H$19</f>
        <v>2144.6931499100001</v>
      </c>
    </row>
    <row r="112" spans="1:25" ht="15.75" x14ac:dyDescent="0.2">
      <c r="A112" s="35">
        <f t="shared" si="2"/>
        <v>45045</v>
      </c>
      <c r="B112" s="36">
        <f>SUMIFS(СВЦЭМ!$C$39:$C$782,СВЦЭМ!$A$39:$A$782,$A112,СВЦЭМ!$B$39:$B$782,B$83)+'СЕТ СН'!$H$9+СВЦЭМ!$D$10+'СЕТ СН'!$H$6-'СЕТ СН'!$H$19</f>
        <v>2179.6522762200002</v>
      </c>
      <c r="C112" s="36">
        <f>SUMIFS(СВЦЭМ!$C$39:$C$782,СВЦЭМ!$A$39:$A$782,$A112,СВЦЭМ!$B$39:$B$782,C$83)+'СЕТ СН'!$H$9+СВЦЭМ!$D$10+'СЕТ СН'!$H$6-'СЕТ СН'!$H$19</f>
        <v>2227.49290638</v>
      </c>
      <c r="D112" s="36">
        <f>SUMIFS(СВЦЭМ!$C$39:$C$782,СВЦЭМ!$A$39:$A$782,$A112,СВЦЭМ!$B$39:$B$782,D$83)+'СЕТ СН'!$H$9+СВЦЭМ!$D$10+'СЕТ СН'!$H$6-'СЕТ СН'!$H$19</f>
        <v>2244.3223316200001</v>
      </c>
      <c r="E112" s="36">
        <f>SUMIFS(СВЦЭМ!$C$39:$C$782,СВЦЭМ!$A$39:$A$782,$A112,СВЦЭМ!$B$39:$B$782,E$83)+'СЕТ СН'!$H$9+СВЦЭМ!$D$10+'СЕТ СН'!$H$6-'СЕТ СН'!$H$19</f>
        <v>2271.6638640000001</v>
      </c>
      <c r="F112" s="36">
        <f>SUMIFS(СВЦЭМ!$C$39:$C$782,СВЦЭМ!$A$39:$A$782,$A112,СВЦЭМ!$B$39:$B$782,F$83)+'СЕТ СН'!$H$9+СВЦЭМ!$D$10+'СЕТ СН'!$H$6-'СЕТ СН'!$H$19</f>
        <v>2238.4677251799999</v>
      </c>
      <c r="G112" s="36">
        <f>SUMIFS(СВЦЭМ!$C$39:$C$782,СВЦЭМ!$A$39:$A$782,$A112,СВЦЭМ!$B$39:$B$782,G$83)+'СЕТ СН'!$H$9+СВЦЭМ!$D$10+'СЕТ СН'!$H$6-'СЕТ СН'!$H$19</f>
        <v>2238.47503069</v>
      </c>
      <c r="H112" s="36">
        <f>SUMIFS(СВЦЭМ!$C$39:$C$782,СВЦЭМ!$A$39:$A$782,$A112,СВЦЭМ!$B$39:$B$782,H$83)+'СЕТ СН'!$H$9+СВЦЭМ!$D$10+'СЕТ СН'!$H$6-'СЕТ СН'!$H$19</f>
        <v>2257.6060028500001</v>
      </c>
      <c r="I112" s="36">
        <f>SUMIFS(СВЦЭМ!$C$39:$C$782,СВЦЭМ!$A$39:$A$782,$A112,СВЦЭМ!$B$39:$B$782,I$83)+'СЕТ СН'!$H$9+СВЦЭМ!$D$10+'СЕТ СН'!$H$6-'СЕТ СН'!$H$19</f>
        <v>2202.65120131</v>
      </c>
      <c r="J112" s="36">
        <f>SUMIFS(СВЦЭМ!$C$39:$C$782,СВЦЭМ!$A$39:$A$782,$A112,СВЦЭМ!$B$39:$B$782,J$83)+'СЕТ СН'!$H$9+СВЦЭМ!$D$10+'СЕТ СН'!$H$6-'СЕТ СН'!$H$19</f>
        <v>2121.3081080299999</v>
      </c>
      <c r="K112" s="36">
        <f>SUMIFS(СВЦЭМ!$C$39:$C$782,СВЦЭМ!$A$39:$A$782,$A112,СВЦЭМ!$B$39:$B$782,K$83)+'СЕТ СН'!$H$9+СВЦЭМ!$D$10+'СЕТ СН'!$H$6-'СЕТ СН'!$H$19</f>
        <v>2059.2011844399999</v>
      </c>
      <c r="L112" s="36">
        <f>SUMIFS(СВЦЭМ!$C$39:$C$782,СВЦЭМ!$A$39:$A$782,$A112,СВЦЭМ!$B$39:$B$782,L$83)+'СЕТ СН'!$H$9+СВЦЭМ!$D$10+'СЕТ СН'!$H$6-'СЕТ СН'!$H$19</f>
        <v>2040.04419349</v>
      </c>
      <c r="M112" s="36">
        <f>SUMIFS(СВЦЭМ!$C$39:$C$782,СВЦЭМ!$A$39:$A$782,$A112,СВЦЭМ!$B$39:$B$782,M$83)+'СЕТ СН'!$H$9+СВЦЭМ!$D$10+'СЕТ СН'!$H$6-'СЕТ СН'!$H$19</f>
        <v>2060.4985549200001</v>
      </c>
      <c r="N112" s="36">
        <f>SUMIFS(СВЦЭМ!$C$39:$C$782,СВЦЭМ!$A$39:$A$782,$A112,СВЦЭМ!$B$39:$B$782,N$83)+'СЕТ СН'!$H$9+СВЦЭМ!$D$10+'СЕТ СН'!$H$6-'СЕТ СН'!$H$19</f>
        <v>2072.3734456900002</v>
      </c>
      <c r="O112" s="36">
        <f>SUMIFS(СВЦЭМ!$C$39:$C$782,СВЦЭМ!$A$39:$A$782,$A112,СВЦЭМ!$B$39:$B$782,O$83)+'СЕТ СН'!$H$9+СВЦЭМ!$D$10+'СЕТ СН'!$H$6-'СЕТ СН'!$H$19</f>
        <v>2067.23337348</v>
      </c>
      <c r="P112" s="36">
        <f>SUMIFS(СВЦЭМ!$C$39:$C$782,СВЦЭМ!$A$39:$A$782,$A112,СВЦЭМ!$B$39:$B$782,P$83)+'СЕТ СН'!$H$9+СВЦЭМ!$D$10+'СЕТ СН'!$H$6-'СЕТ СН'!$H$19</f>
        <v>2087.2939693600001</v>
      </c>
      <c r="Q112" s="36">
        <f>SUMIFS(СВЦЭМ!$C$39:$C$782,СВЦЭМ!$A$39:$A$782,$A112,СВЦЭМ!$B$39:$B$782,Q$83)+'СЕТ СН'!$H$9+СВЦЭМ!$D$10+'СЕТ СН'!$H$6-'СЕТ СН'!$H$19</f>
        <v>2096.6893713499999</v>
      </c>
      <c r="R112" s="36">
        <f>SUMIFS(СВЦЭМ!$C$39:$C$782,СВЦЭМ!$A$39:$A$782,$A112,СВЦЭМ!$B$39:$B$782,R$83)+'СЕТ СН'!$H$9+СВЦЭМ!$D$10+'СЕТ СН'!$H$6-'СЕТ СН'!$H$19</f>
        <v>2068.9598104699999</v>
      </c>
      <c r="S112" s="36">
        <f>SUMIFS(СВЦЭМ!$C$39:$C$782,СВЦЭМ!$A$39:$A$782,$A112,СВЦЭМ!$B$39:$B$782,S$83)+'СЕТ СН'!$H$9+СВЦЭМ!$D$10+'СЕТ СН'!$H$6-'СЕТ СН'!$H$19</f>
        <v>2053.2578748400001</v>
      </c>
      <c r="T112" s="36">
        <f>SUMIFS(СВЦЭМ!$C$39:$C$782,СВЦЭМ!$A$39:$A$782,$A112,СВЦЭМ!$B$39:$B$782,T$83)+'СЕТ СН'!$H$9+СВЦЭМ!$D$10+'СЕТ СН'!$H$6-'СЕТ СН'!$H$19</f>
        <v>2053.2108651399999</v>
      </c>
      <c r="U112" s="36">
        <f>SUMIFS(СВЦЭМ!$C$39:$C$782,СВЦЭМ!$A$39:$A$782,$A112,СВЦЭМ!$B$39:$B$782,U$83)+'СЕТ СН'!$H$9+СВЦЭМ!$D$10+'СЕТ СН'!$H$6-'СЕТ СН'!$H$19</f>
        <v>2044.0643792200001</v>
      </c>
      <c r="V112" s="36">
        <f>SUMIFS(СВЦЭМ!$C$39:$C$782,СВЦЭМ!$A$39:$A$782,$A112,СВЦЭМ!$B$39:$B$782,V$83)+'СЕТ СН'!$H$9+СВЦЭМ!$D$10+'СЕТ СН'!$H$6-'СЕТ СН'!$H$19</f>
        <v>2024.18873366</v>
      </c>
      <c r="W112" s="36">
        <f>SUMIFS(СВЦЭМ!$C$39:$C$782,СВЦЭМ!$A$39:$A$782,$A112,СВЦЭМ!$B$39:$B$782,W$83)+'СЕТ СН'!$H$9+СВЦЭМ!$D$10+'СЕТ СН'!$H$6-'СЕТ СН'!$H$19</f>
        <v>2013.5543795000001</v>
      </c>
      <c r="X112" s="36">
        <f>SUMIFS(СВЦЭМ!$C$39:$C$782,СВЦЭМ!$A$39:$A$782,$A112,СВЦЭМ!$B$39:$B$782,X$83)+'СЕТ СН'!$H$9+СВЦЭМ!$D$10+'СЕТ СН'!$H$6-'СЕТ СН'!$H$19</f>
        <v>2058.3955443300001</v>
      </c>
      <c r="Y112" s="36">
        <f>SUMIFS(СВЦЭМ!$C$39:$C$782,СВЦЭМ!$A$39:$A$782,$A112,СВЦЭМ!$B$39:$B$782,Y$83)+'СЕТ СН'!$H$9+СВЦЭМ!$D$10+'СЕТ СН'!$H$6-'СЕТ СН'!$H$19</f>
        <v>2108.83821979</v>
      </c>
    </row>
    <row r="113" spans="1:27" ht="15.75" x14ac:dyDescent="0.2">
      <c r="A113" s="35">
        <f t="shared" si="2"/>
        <v>45046</v>
      </c>
      <c r="B113" s="36">
        <f>SUMIFS(СВЦЭМ!$C$39:$C$782,СВЦЭМ!$A$39:$A$782,$A113,СВЦЭМ!$B$39:$B$782,B$83)+'СЕТ СН'!$H$9+СВЦЭМ!$D$10+'СЕТ СН'!$H$6-'СЕТ СН'!$H$19</f>
        <v>2213.8298999500003</v>
      </c>
      <c r="C113" s="36">
        <f>SUMIFS(СВЦЭМ!$C$39:$C$782,СВЦЭМ!$A$39:$A$782,$A113,СВЦЭМ!$B$39:$B$782,C$83)+'СЕТ СН'!$H$9+СВЦЭМ!$D$10+'СЕТ СН'!$H$6-'СЕТ СН'!$H$19</f>
        <v>2277.4775925399999</v>
      </c>
      <c r="D113" s="36">
        <f>SUMIFS(СВЦЭМ!$C$39:$C$782,СВЦЭМ!$A$39:$A$782,$A113,СВЦЭМ!$B$39:$B$782,D$83)+'СЕТ СН'!$H$9+СВЦЭМ!$D$10+'СЕТ СН'!$H$6-'СЕТ СН'!$H$19</f>
        <v>2264.9962809199997</v>
      </c>
      <c r="E113" s="36">
        <f>SUMIFS(СВЦЭМ!$C$39:$C$782,СВЦЭМ!$A$39:$A$782,$A113,СВЦЭМ!$B$39:$B$782,E$83)+'СЕТ СН'!$H$9+СВЦЭМ!$D$10+'СЕТ СН'!$H$6-'СЕТ СН'!$H$19</f>
        <v>2360.8864439500003</v>
      </c>
      <c r="F113" s="36">
        <f>SUMIFS(СВЦЭМ!$C$39:$C$782,СВЦЭМ!$A$39:$A$782,$A113,СВЦЭМ!$B$39:$B$782,F$83)+'СЕТ СН'!$H$9+СВЦЭМ!$D$10+'СЕТ СН'!$H$6-'СЕТ СН'!$H$19</f>
        <v>2380.5795963800001</v>
      </c>
      <c r="G113" s="36">
        <f>SUMIFS(СВЦЭМ!$C$39:$C$782,СВЦЭМ!$A$39:$A$782,$A113,СВЦЭМ!$B$39:$B$782,G$83)+'СЕТ СН'!$H$9+СВЦЭМ!$D$10+'СЕТ СН'!$H$6-'СЕТ СН'!$H$19</f>
        <v>2361.4719416200001</v>
      </c>
      <c r="H113" s="36">
        <f>SUMIFS(СВЦЭМ!$C$39:$C$782,СВЦЭМ!$A$39:$A$782,$A113,СВЦЭМ!$B$39:$B$782,H$83)+'СЕТ СН'!$H$9+СВЦЭМ!$D$10+'СЕТ СН'!$H$6-'СЕТ СН'!$H$19</f>
        <v>2379.1055016299997</v>
      </c>
      <c r="I113" s="36">
        <f>SUMIFS(СВЦЭМ!$C$39:$C$782,СВЦЭМ!$A$39:$A$782,$A113,СВЦЭМ!$B$39:$B$782,I$83)+'СЕТ СН'!$H$9+СВЦЭМ!$D$10+'СЕТ СН'!$H$6-'СЕТ СН'!$H$19</f>
        <v>2354.2931318299998</v>
      </c>
      <c r="J113" s="36">
        <f>SUMIFS(СВЦЭМ!$C$39:$C$782,СВЦЭМ!$A$39:$A$782,$A113,СВЦЭМ!$B$39:$B$782,J$83)+'СЕТ СН'!$H$9+СВЦЭМ!$D$10+'СЕТ СН'!$H$6-'СЕТ СН'!$H$19</f>
        <v>2312.5852240100003</v>
      </c>
      <c r="K113" s="36">
        <f>SUMIFS(СВЦЭМ!$C$39:$C$782,СВЦЭМ!$A$39:$A$782,$A113,СВЦЭМ!$B$39:$B$782,K$83)+'СЕТ СН'!$H$9+СВЦЭМ!$D$10+'СЕТ СН'!$H$6-'СЕТ СН'!$H$19</f>
        <v>2261.8038663799998</v>
      </c>
      <c r="L113" s="36">
        <f>SUMIFS(СВЦЭМ!$C$39:$C$782,СВЦЭМ!$A$39:$A$782,$A113,СВЦЭМ!$B$39:$B$782,L$83)+'СЕТ СН'!$H$9+СВЦЭМ!$D$10+'СЕТ СН'!$H$6-'СЕТ СН'!$H$19</f>
        <v>2223.5766156</v>
      </c>
      <c r="M113" s="36">
        <f>SUMIFS(СВЦЭМ!$C$39:$C$782,СВЦЭМ!$A$39:$A$782,$A113,СВЦЭМ!$B$39:$B$782,M$83)+'СЕТ СН'!$H$9+СВЦЭМ!$D$10+'СЕТ СН'!$H$6-'СЕТ СН'!$H$19</f>
        <v>2256.83487414</v>
      </c>
      <c r="N113" s="36">
        <f>SUMIFS(СВЦЭМ!$C$39:$C$782,СВЦЭМ!$A$39:$A$782,$A113,СВЦЭМ!$B$39:$B$782,N$83)+'СЕТ СН'!$H$9+СВЦЭМ!$D$10+'СЕТ СН'!$H$6-'СЕТ СН'!$H$19</f>
        <v>2276.4630467300003</v>
      </c>
      <c r="O113" s="36">
        <f>SUMIFS(СВЦЭМ!$C$39:$C$782,СВЦЭМ!$A$39:$A$782,$A113,СВЦЭМ!$B$39:$B$782,O$83)+'СЕТ СН'!$H$9+СВЦЭМ!$D$10+'СЕТ СН'!$H$6-'СЕТ СН'!$H$19</f>
        <v>2296.9937109000002</v>
      </c>
      <c r="P113" s="36">
        <f>SUMIFS(СВЦЭМ!$C$39:$C$782,СВЦЭМ!$A$39:$A$782,$A113,СВЦЭМ!$B$39:$B$782,P$83)+'СЕТ СН'!$H$9+СВЦЭМ!$D$10+'СЕТ СН'!$H$6-'СЕТ СН'!$H$19</f>
        <v>2302.92075703</v>
      </c>
      <c r="Q113" s="36">
        <f>SUMIFS(СВЦЭМ!$C$39:$C$782,СВЦЭМ!$A$39:$A$782,$A113,СВЦЭМ!$B$39:$B$782,Q$83)+'СЕТ СН'!$H$9+СВЦЭМ!$D$10+'СЕТ СН'!$H$6-'СЕТ СН'!$H$19</f>
        <v>2311.6171134799997</v>
      </c>
      <c r="R113" s="36">
        <f>SUMIFS(СВЦЭМ!$C$39:$C$782,СВЦЭМ!$A$39:$A$782,$A113,СВЦЭМ!$B$39:$B$782,R$83)+'СЕТ СН'!$H$9+СВЦЭМ!$D$10+'СЕТ СН'!$H$6-'СЕТ СН'!$H$19</f>
        <v>2303.3967765299999</v>
      </c>
      <c r="S113" s="36">
        <f>SUMIFS(СВЦЭМ!$C$39:$C$782,СВЦЭМ!$A$39:$A$782,$A113,СВЦЭМ!$B$39:$B$782,S$83)+'СЕТ СН'!$H$9+СВЦЭМ!$D$10+'СЕТ СН'!$H$6-'СЕТ СН'!$H$19</f>
        <v>2275.7155153200001</v>
      </c>
      <c r="T113" s="36">
        <f>SUMIFS(СВЦЭМ!$C$39:$C$782,СВЦЭМ!$A$39:$A$782,$A113,СВЦЭМ!$B$39:$B$782,T$83)+'СЕТ СН'!$H$9+СВЦЭМ!$D$10+'СЕТ СН'!$H$6-'СЕТ СН'!$H$19</f>
        <v>2259.48885002</v>
      </c>
      <c r="U113" s="36">
        <f>SUMIFS(СВЦЭМ!$C$39:$C$782,СВЦЭМ!$A$39:$A$782,$A113,СВЦЭМ!$B$39:$B$782,U$83)+'СЕТ СН'!$H$9+СВЦЭМ!$D$10+'СЕТ СН'!$H$6-'СЕТ СН'!$H$19</f>
        <v>2258.53685524</v>
      </c>
      <c r="V113" s="36">
        <f>SUMIFS(СВЦЭМ!$C$39:$C$782,СВЦЭМ!$A$39:$A$782,$A113,СВЦЭМ!$B$39:$B$782,V$83)+'СЕТ СН'!$H$9+СВЦЭМ!$D$10+'СЕТ СН'!$H$6-'СЕТ СН'!$H$19</f>
        <v>2227.0074037899999</v>
      </c>
      <c r="W113" s="36">
        <f>SUMIFS(СВЦЭМ!$C$39:$C$782,СВЦЭМ!$A$39:$A$782,$A113,СВЦЭМ!$B$39:$B$782,W$83)+'СЕТ СН'!$H$9+СВЦЭМ!$D$10+'СЕТ СН'!$H$6-'СЕТ СН'!$H$19</f>
        <v>2204.0722979100001</v>
      </c>
      <c r="X113" s="36">
        <f>SUMIFS(СВЦЭМ!$C$39:$C$782,СВЦЭМ!$A$39:$A$782,$A113,СВЦЭМ!$B$39:$B$782,X$83)+'СЕТ СН'!$H$9+СВЦЭМ!$D$10+'СЕТ СН'!$H$6-'СЕТ СН'!$H$19</f>
        <v>2232.0415714399996</v>
      </c>
      <c r="Y113" s="36">
        <f>SUMIFS(СВЦЭМ!$C$39:$C$782,СВЦЭМ!$A$39:$A$782,$A113,СВЦЭМ!$B$39:$B$782,Y$83)+'СЕТ СН'!$H$9+СВЦЭМ!$D$10+'СЕТ СН'!$H$6-'СЕТ СН'!$H$19</f>
        <v>2292.82469231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01.04.2023</v>
      </c>
      <c r="B120" s="36">
        <f>SUMIFS(СВЦЭМ!$C$39:$C$782,СВЦЭМ!$A$39:$A$782,$A120,СВЦЭМ!$B$39:$B$782,B$119)+'СЕТ СН'!$I$9+СВЦЭМ!$D$10+'СЕТ СН'!$I$6-'СЕТ СН'!$I$19</f>
        <v>2545.3401693400001</v>
      </c>
      <c r="C120" s="36">
        <f>SUMIFS(СВЦЭМ!$C$39:$C$782,СВЦЭМ!$A$39:$A$782,$A120,СВЦЭМ!$B$39:$B$782,C$119)+'СЕТ СН'!$I$9+СВЦЭМ!$D$10+'СЕТ СН'!$I$6-'СЕТ СН'!$I$19</f>
        <v>2624.9780438899998</v>
      </c>
      <c r="D120" s="36">
        <f>SUMIFS(СВЦЭМ!$C$39:$C$782,СВЦЭМ!$A$39:$A$782,$A120,СВЦЭМ!$B$39:$B$782,D$119)+'СЕТ СН'!$I$9+СВЦЭМ!$D$10+'СЕТ СН'!$I$6-'СЕТ СН'!$I$19</f>
        <v>2696.4653890999998</v>
      </c>
      <c r="E120" s="36">
        <f>SUMIFS(СВЦЭМ!$C$39:$C$782,СВЦЭМ!$A$39:$A$782,$A120,СВЦЭМ!$B$39:$B$782,E$119)+'СЕТ СН'!$I$9+СВЦЭМ!$D$10+'СЕТ СН'!$I$6-'СЕТ СН'!$I$19</f>
        <v>2784.0603298300002</v>
      </c>
      <c r="F120" s="36">
        <f>SUMIFS(СВЦЭМ!$C$39:$C$782,СВЦЭМ!$A$39:$A$782,$A120,СВЦЭМ!$B$39:$B$782,F$119)+'СЕТ СН'!$I$9+СВЦЭМ!$D$10+'СЕТ СН'!$I$6-'СЕТ СН'!$I$19</f>
        <v>2798.8330503400002</v>
      </c>
      <c r="G120" s="36">
        <f>SUMIFS(СВЦЭМ!$C$39:$C$782,СВЦЭМ!$A$39:$A$782,$A120,СВЦЭМ!$B$39:$B$782,G$119)+'СЕТ СН'!$I$9+СВЦЭМ!$D$10+'СЕТ СН'!$I$6-'СЕТ СН'!$I$19</f>
        <v>2781.9082312400001</v>
      </c>
      <c r="H120" s="36">
        <f>SUMIFS(СВЦЭМ!$C$39:$C$782,СВЦЭМ!$A$39:$A$782,$A120,СВЦЭМ!$B$39:$B$782,H$119)+'СЕТ СН'!$I$9+СВЦЭМ!$D$10+'СЕТ СН'!$I$6-'СЕТ СН'!$I$19</f>
        <v>2744.1538587499999</v>
      </c>
      <c r="I120" s="36">
        <f>SUMIFS(СВЦЭМ!$C$39:$C$782,СВЦЭМ!$A$39:$A$782,$A120,СВЦЭМ!$B$39:$B$782,I$119)+'СЕТ СН'!$I$9+СВЦЭМ!$D$10+'СЕТ СН'!$I$6-'СЕТ СН'!$I$19</f>
        <v>2682.1736393400001</v>
      </c>
      <c r="J120" s="36">
        <f>SUMIFS(СВЦЭМ!$C$39:$C$782,СВЦЭМ!$A$39:$A$782,$A120,СВЦЭМ!$B$39:$B$782,J$119)+'СЕТ СН'!$I$9+СВЦЭМ!$D$10+'СЕТ СН'!$I$6-'СЕТ СН'!$I$19</f>
        <v>2623.7627487899999</v>
      </c>
      <c r="K120" s="36">
        <f>SUMIFS(СВЦЭМ!$C$39:$C$782,СВЦЭМ!$A$39:$A$782,$A120,СВЦЭМ!$B$39:$B$782,K$119)+'СЕТ СН'!$I$9+СВЦЭМ!$D$10+'СЕТ СН'!$I$6-'СЕТ СН'!$I$19</f>
        <v>2549.85651267</v>
      </c>
      <c r="L120" s="36">
        <f>SUMIFS(СВЦЭМ!$C$39:$C$782,СВЦЭМ!$A$39:$A$782,$A120,СВЦЭМ!$B$39:$B$782,L$119)+'СЕТ СН'!$I$9+СВЦЭМ!$D$10+'СЕТ СН'!$I$6-'СЕТ СН'!$I$19</f>
        <v>2544.6232773700003</v>
      </c>
      <c r="M120" s="36">
        <f>SUMIFS(СВЦЭМ!$C$39:$C$782,СВЦЭМ!$A$39:$A$782,$A120,СВЦЭМ!$B$39:$B$782,M$119)+'СЕТ СН'!$I$9+СВЦЭМ!$D$10+'СЕТ СН'!$I$6-'СЕТ СН'!$I$19</f>
        <v>2549.68243123</v>
      </c>
      <c r="N120" s="36">
        <f>SUMIFS(СВЦЭМ!$C$39:$C$782,СВЦЭМ!$A$39:$A$782,$A120,СВЦЭМ!$B$39:$B$782,N$119)+'СЕТ СН'!$I$9+СВЦЭМ!$D$10+'СЕТ СН'!$I$6-'СЕТ СН'!$I$19</f>
        <v>2569.2739781700002</v>
      </c>
      <c r="O120" s="36">
        <f>SUMIFS(СВЦЭМ!$C$39:$C$782,СВЦЭМ!$A$39:$A$782,$A120,СВЦЭМ!$B$39:$B$782,O$119)+'СЕТ СН'!$I$9+СВЦЭМ!$D$10+'СЕТ СН'!$I$6-'СЕТ СН'!$I$19</f>
        <v>2596.9590160799999</v>
      </c>
      <c r="P120" s="36">
        <f>SUMIFS(СВЦЭМ!$C$39:$C$782,СВЦЭМ!$A$39:$A$782,$A120,СВЦЭМ!$B$39:$B$782,P$119)+'СЕТ СН'!$I$9+СВЦЭМ!$D$10+'СЕТ СН'!$I$6-'СЕТ СН'!$I$19</f>
        <v>2609.2411711300001</v>
      </c>
      <c r="Q120" s="36">
        <f>SUMIFS(СВЦЭМ!$C$39:$C$782,СВЦЭМ!$A$39:$A$782,$A120,СВЦЭМ!$B$39:$B$782,Q$119)+'СЕТ СН'!$I$9+СВЦЭМ!$D$10+'СЕТ СН'!$I$6-'СЕТ СН'!$I$19</f>
        <v>2644.8464424900003</v>
      </c>
      <c r="R120" s="36">
        <f>SUMIFS(СВЦЭМ!$C$39:$C$782,СВЦЭМ!$A$39:$A$782,$A120,СВЦЭМ!$B$39:$B$782,R$119)+'СЕТ СН'!$I$9+СВЦЭМ!$D$10+'СЕТ СН'!$I$6-'СЕТ СН'!$I$19</f>
        <v>2686.4239946899997</v>
      </c>
      <c r="S120" s="36">
        <f>SUMIFS(СВЦЭМ!$C$39:$C$782,СВЦЭМ!$A$39:$A$782,$A120,СВЦЭМ!$B$39:$B$782,S$119)+'СЕТ СН'!$I$9+СВЦЭМ!$D$10+'СЕТ СН'!$I$6-'СЕТ СН'!$I$19</f>
        <v>2887.4171893499997</v>
      </c>
      <c r="T120" s="36">
        <f>SUMIFS(СВЦЭМ!$C$39:$C$782,СВЦЭМ!$A$39:$A$782,$A120,СВЦЭМ!$B$39:$B$782,T$119)+'СЕТ СН'!$I$9+СВЦЭМ!$D$10+'СЕТ СН'!$I$6-'СЕТ СН'!$I$19</f>
        <v>2710.5950553600001</v>
      </c>
      <c r="U120" s="36">
        <f>SUMIFS(СВЦЭМ!$C$39:$C$782,СВЦЭМ!$A$39:$A$782,$A120,СВЦЭМ!$B$39:$B$782,U$119)+'СЕТ СН'!$I$9+СВЦЭМ!$D$10+'СЕТ СН'!$I$6-'СЕТ СН'!$I$19</f>
        <v>2651.9022084500002</v>
      </c>
      <c r="V120" s="36">
        <f>SUMIFS(СВЦЭМ!$C$39:$C$782,СВЦЭМ!$A$39:$A$782,$A120,СВЦЭМ!$B$39:$B$782,V$119)+'СЕТ СН'!$I$9+СВЦЭМ!$D$10+'СЕТ СН'!$I$6-'СЕТ СН'!$I$19</f>
        <v>2615.9705706300001</v>
      </c>
      <c r="W120" s="36">
        <f>SUMIFS(СВЦЭМ!$C$39:$C$782,СВЦЭМ!$A$39:$A$782,$A120,СВЦЭМ!$B$39:$B$782,W$119)+'СЕТ СН'!$I$9+СВЦЭМ!$D$10+'СЕТ СН'!$I$6-'СЕТ СН'!$I$19</f>
        <v>2624.83134935</v>
      </c>
      <c r="X120" s="36">
        <f>SUMIFS(СВЦЭМ!$C$39:$C$782,СВЦЭМ!$A$39:$A$782,$A120,СВЦЭМ!$B$39:$B$782,X$119)+'СЕТ СН'!$I$9+СВЦЭМ!$D$10+'СЕТ СН'!$I$6-'СЕТ СН'!$I$19</f>
        <v>2675.7909631000002</v>
      </c>
      <c r="Y120" s="36">
        <f>SUMIFS(СВЦЭМ!$C$39:$C$782,СВЦЭМ!$A$39:$A$782,$A120,СВЦЭМ!$B$39:$B$782,Y$119)+'СЕТ СН'!$I$9+СВЦЭМ!$D$10+'СЕТ СН'!$I$6-'СЕТ СН'!$I$19</f>
        <v>2742.7851000700002</v>
      </c>
    </row>
    <row r="121" spans="1:27" ht="15.75" x14ac:dyDescent="0.2">
      <c r="A121" s="35">
        <f>A120+1</f>
        <v>45018</v>
      </c>
      <c r="B121" s="36">
        <f>SUMIFS(СВЦЭМ!$C$39:$C$782,СВЦЭМ!$A$39:$A$782,$A121,СВЦЭМ!$B$39:$B$782,B$119)+'СЕТ СН'!$I$9+СВЦЭМ!$D$10+'СЕТ СН'!$I$6-'СЕТ СН'!$I$19</f>
        <v>2819.5692016100002</v>
      </c>
      <c r="C121" s="36">
        <f>SUMIFS(СВЦЭМ!$C$39:$C$782,СВЦЭМ!$A$39:$A$782,$A121,СВЦЭМ!$B$39:$B$782,C$119)+'СЕТ СН'!$I$9+СВЦЭМ!$D$10+'СЕТ СН'!$I$6-'СЕТ СН'!$I$19</f>
        <v>2906.3436413699997</v>
      </c>
      <c r="D121" s="36">
        <f>SUMIFS(СВЦЭМ!$C$39:$C$782,СВЦЭМ!$A$39:$A$782,$A121,СВЦЭМ!$B$39:$B$782,D$119)+'СЕТ СН'!$I$9+СВЦЭМ!$D$10+'СЕТ СН'!$I$6-'СЕТ СН'!$I$19</f>
        <v>3000.66092815</v>
      </c>
      <c r="E121" s="36">
        <f>SUMIFS(СВЦЭМ!$C$39:$C$782,СВЦЭМ!$A$39:$A$782,$A121,СВЦЭМ!$B$39:$B$782,E$119)+'СЕТ СН'!$I$9+СВЦЭМ!$D$10+'СЕТ СН'!$I$6-'СЕТ СН'!$I$19</f>
        <v>2995.5679022699996</v>
      </c>
      <c r="F121" s="36">
        <f>SUMIFS(СВЦЭМ!$C$39:$C$782,СВЦЭМ!$A$39:$A$782,$A121,СВЦЭМ!$B$39:$B$782,F$119)+'СЕТ СН'!$I$9+СВЦЭМ!$D$10+'СЕТ СН'!$I$6-'СЕТ СН'!$I$19</f>
        <v>2966.0092488099999</v>
      </c>
      <c r="G121" s="36">
        <f>SUMIFS(СВЦЭМ!$C$39:$C$782,СВЦЭМ!$A$39:$A$782,$A121,СВЦЭМ!$B$39:$B$782,G$119)+'СЕТ СН'!$I$9+СВЦЭМ!$D$10+'СЕТ СН'!$I$6-'СЕТ СН'!$I$19</f>
        <v>2954.63721304</v>
      </c>
      <c r="H121" s="36">
        <f>SUMIFS(СВЦЭМ!$C$39:$C$782,СВЦЭМ!$A$39:$A$782,$A121,СВЦЭМ!$B$39:$B$782,H$119)+'СЕТ СН'!$I$9+СВЦЭМ!$D$10+'СЕТ СН'!$I$6-'СЕТ СН'!$I$19</f>
        <v>2945.9744326299997</v>
      </c>
      <c r="I121" s="36">
        <f>SUMIFS(СВЦЭМ!$C$39:$C$782,СВЦЭМ!$A$39:$A$782,$A121,СВЦЭМ!$B$39:$B$782,I$119)+'СЕТ СН'!$I$9+СВЦЭМ!$D$10+'СЕТ СН'!$I$6-'СЕТ СН'!$I$19</f>
        <v>2888.8771945500002</v>
      </c>
      <c r="J121" s="36">
        <f>SUMIFS(СВЦЭМ!$C$39:$C$782,СВЦЭМ!$A$39:$A$782,$A121,СВЦЭМ!$B$39:$B$782,J$119)+'СЕТ СН'!$I$9+СВЦЭМ!$D$10+'СЕТ СН'!$I$6-'СЕТ СН'!$I$19</f>
        <v>2885.27979155</v>
      </c>
      <c r="K121" s="36">
        <f>SUMIFS(СВЦЭМ!$C$39:$C$782,СВЦЭМ!$A$39:$A$782,$A121,СВЦЭМ!$B$39:$B$782,K$119)+'СЕТ СН'!$I$9+СВЦЭМ!$D$10+'СЕТ СН'!$I$6-'СЕТ СН'!$I$19</f>
        <v>2804.9126755799998</v>
      </c>
      <c r="L121" s="36">
        <f>SUMIFS(СВЦЭМ!$C$39:$C$782,СВЦЭМ!$A$39:$A$782,$A121,СВЦЭМ!$B$39:$B$782,L$119)+'СЕТ СН'!$I$9+СВЦЭМ!$D$10+'СЕТ СН'!$I$6-'СЕТ СН'!$I$19</f>
        <v>2773.1824734399997</v>
      </c>
      <c r="M121" s="36">
        <f>SUMIFS(СВЦЭМ!$C$39:$C$782,СВЦЭМ!$A$39:$A$782,$A121,СВЦЭМ!$B$39:$B$782,M$119)+'СЕТ СН'!$I$9+СВЦЭМ!$D$10+'СЕТ СН'!$I$6-'СЕТ СН'!$I$19</f>
        <v>2766.7029262699998</v>
      </c>
      <c r="N121" s="36">
        <f>SUMIFS(СВЦЭМ!$C$39:$C$782,СВЦЭМ!$A$39:$A$782,$A121,СВЦЭМ!$B$39:$B$782,N$119)+'СЕТ СН'!$I$9+СВЦЭМ!$D$10+'СЕТ СН'!$I$6-'СЕТ СН'!$I$19</f>
        <v>2801.1745084200002</v>
      </c>
      <c r="O121" s="36">
        <f>SUMIFS(СВЦЭМ!$C$39:$C$782,СВЦЭМ!$A$39:$A$782,$A121,СВЦЭМ!$B$39:$B$782,O$119)+'СЕТ СН'!$I$9+СВЦЭМ!$D$10+'СЕТ СН'!$I$6-'СЕТ СН'!$I$19</f>
        <v>2834.82090475</v>
      </c>
      <c r="P121" s="36">
        <f>SUMIFS(СВЦЭМ!$C$39:$C$782,СВЦЭМ!$A$39:$A$782,$A121,СВЦЭМ!$B$39:$B$782,P$119)+'СЕТ СН'!$I$9+СВЦЭМ!$D$10+'СЕТ СН'!$I$6-'СЕТ СН'!$I$19</f>
        <v>2844.1177361499999</v>
      </c>
      <c r="Q121" s="36">
        <f>SUMIFS(СВЦЭМ!$C$39:$C$782,СВЦЭМ!$A$39:$A$782,$A121,СВЦЭМ!$B$39:$B$782,Q$119)+'СЕТ СН'!$I$9+СВЦЭМ!$D$10+'СЕТ СН'!$I$6-'СЕТ СН'!$I$19</f>
        <v>2864.3010676700001</v>
      </c>
      <c r="R121" s="36">
        <f>SUMIFS(СВЦЭМ!$C$39:$C$782,СВЦЭМ!$A$39:$A$782,$A121,СВЦЭМ!$B$39:$B$782,R$119)+'СЕТ СН'!$I$9+СВЦЭМ!$D$10+'СЕТ СН'!$I$6-'СЕТ СН'!$I$19</f>
        <v>2852.0292004000003</v>
      </c>
      <c r="S121" s="36">
        <f>SUMIFS(СВЦЭМ!$C$39:$C$782,СВЦЭМ!$A$39:$A$782,$A121,СВЦЭМ!$B$39:$B$782,S$119)+'СЕТ СН'!$I$9+СВЦЭМ!$D$10+'СЕТ СН'!$I$6-'СЕТ СН'!$I$19</f>
        <v>2819.1467913000001</v>
      </c>
      <c r="T121" s="36">
        <f>SUMIFS(СВЦЭМ!$C$39:$C$782,СВЦЭМ!$A$39:$A$782,$A121,СВЦЭМ!$B$39:$B$782,T$119)+'СЕТ СН'!$I$9+СВЦЭМ!$D$10+'СЕТ СН'!$I$6-'СЕТ СН'!$I$19</f>
        <v>2797.5059059499999</v>
      </c>
      <c r="U121" s="36">
        <f>SUMIFS(СВЦЭМ!$C$39:$C$782,СВЦЭМ!$A$39:$A$782,$A121,СВЦЭМ!$B$39:$B$782,U$119)+'СЕТ СН'!$I$9+СВЦЭМ!$D$10+'СЕТ СН'!$I$6-'СЕТ СН'!$I$19</f>
        <v>2757.4366307700002</v>
      </c>
      <c r="V121" s="36">
        <f>SUMIFS(СВЦЭМ!$C$39:$C$782,СВЦЭМ!$A$39:$A$782,$A121,СВЦЭМ!$B$39:$B$782,V$119)+'СЕТ СН'!$I$9+СВЦЭМ!$D$10+'СЕТ СН'!$I$6-'СЕТ СН'!$I$19</f>
        <v>2714.5878863600001</v>
      </c>
      <c r="W121" s="36">
        <f>SUMIFS(СВЦЭМ!$C$39:$C$782,СВЦЭМ!$A$39:$A$782,$A121,СВЦЭМ!$B$39:$B$782,W$119)+'СЕТ СН'!$I$9+СВЦЭМ!$D$10+'СЕТ СН'!$I$6-'СЕТ СН'!$I$19</f>
        <v>2718.3848482900003</v>
      </c>
      <c r="X121" s="36">
        <f>SUMIFS(СВЦЭМ!$C$39:$C$782,СВЦЭМ!$A$39:$A$782,$A121,СВЦЭМ!$B$39:$B$782,X$119)+'СЕТ СН'!$I$9+СВЦЭМ!$D$10+'СЕТ СН'!$I$6-'СЕТ СН'!$I$19</f>
        <v>2750.5488582099997</v>
      </c>
      <c r="Y121" s="36">
        <f>SUMIFS(СВЦЭМ!$C$39:$C$782,СВЦЭМ!$A$39:$A$782,$A121,СВЦЭМ!$B$39:$B$782,Y$119)+'СЕТ СН'!$I$9+СВЦЭМ!$D$10+'СЕТ СН'!$I$6-'СЕТ СН'!$I$19</f>
        <v>2818.2740587200001</v>
      </c>
    </row>
    <row r="122" spans="1:27" ht="15.75" x14ac:dyDescent="0.2">
      <c r="A122" s="35">
        <f t="shared" ref="A122:A149" si="3">A121+1</f>
        <v>45019</v>
      </c>
      <c r="B122" s="36">
        <f>SUMIFS(СВЦЭМ!$C$39:$C$782,СВЦЭМ!$A$39:$A$782,$A122,СВЦЭМ!$B$39:$B$782,B$119)+'СЕТ СН'!$I$9+СВЦЭМ!$D$10+'СЕТ СН'!$I$6-'СЕТ СН'!$I$19</f>
        <v>2899.9029003599999</v>
      </c>
      <c r="C122" s="36">
        <f>SUMIFS(СВЦЭМ!$C$39:$C$782,СВЦЭМ!$A$39:$A$782,$A122,СВЦЭМ!$B$39:$B$782,C$119)+'СЕТ СН'!$I$9+СВЦЭМ!$D$10+'СЕТ СН'!$I$6-'СЕТ СН'!$I$19</f>
        <v>2953.9582078599997</v>
      </c>
      <c r="D122" s="36">
        <f>SUMIFS(СВЦЭМ!$C$39:$C$782,СВЦЭМ!$A$39:$A$782,$A122,СВЦЭМ!$B$39:$B$782,D$119)+'СЕТ СН'!$I$9+СВЦЭМ!$D$10+'СЕТ СН'!$I$6-'СЕТ СН'!$I$19</f>
        <v>2969.05989589</v>
      </c>
      <c r="E122" s="36">
        <f>SUMIFS(СВЦЭМ!$C$39:$C$782,СВЦЭМ!$A$39:$A$782,$A122,СВЦЭМ!$B$39:$B$782,E$119)+'СЕТ СН'!$I$9+СВЦЭМ!$D$10+'СЕТ СН'!$I$6-'СЕТ СН'!$I$19</f>
        <v>2994.74124317</v>
      </c>
      <c r="F122" s="36">
        <f>SUMIFS(СВЦЭМ!$C$39:$C$782,СВЦЭМ!$A$39:$A$782,$A122,СВЦЭМ!$B$39:$B$782,F$119)+'СЕТ СН'!$I$9+СВЦЭМ!$D$10+'СЕТ СН'!$I$6-'СЕТ СН'!$I$19</f>
        <v>2978.0457947199998</v>
      </c>
      <c r="G122" s="36">
        <f>SUMIFS(СВЦЭМ!$C$39:$C$782,СВЦЭМ!$A$39:$A$782,$A122,СВЦЭМ!$B$39:$B$782,G$119)+'СЕТ СН'!$I$9+СВЦЭМ!$D$10+'СЕТ СН'!$I$6-'СЕТ СН'!$I$19</f>
        <v>2969.3698612399999</v>
      </c>
      <c r="H122" s="36">
        <f>SUMIFS(СВЦЭМ!$C$39:$C$782,СВЦЭМ!$A$39:$A$782,$A122,СВЦЭМ!$B$39:$B$782,H$119)+'СЕТ СН'!$I$9+СВЦЭМ!$D$10+'СЕТ СН'!$I$6-'СЕТ СН'!$I$19</f>
        <v>3009.8500262499997</v>
      </c>
      <c r="I122" s="36">
        <f>SUMIFS(СВЦЭМ!$C$39:$C$782,СВЦЭМ!$A$39:$A$782,$A122,СВЦЭМ!$B$39:$B$782,I$119)+'СЕТ СН'!$I$9+СВЦЭМ!$D$10+'СЕТ СН'!$I$6-'СЕТ СН'!$I$19</f>
        <v>2909.4753082599996</v>
      </c>
      <c r="J122" s="36">
        <f>SUMIFS(СВЦЭМ!$C$39:$C$782,СВЦЭМ!$A$39:$A$782,$A122,СВЦЭМ!$B$39:$B$782,J$119)+'СЕТ СН'!$I$9+СВЦЭМ!$D$10+'СЕТ СН'!$I$6-'СЕТ СН'!$I$19</f>
        <v>2943.3495431299998</v>
      </c>
      <c r="K122" s="36">
        <f>SUMIFS(СВЦЭМ!$C$39:$C$782,СВЦЭМ!$A$39:$A$782,$A122,СВЦЭМ!$B$39:$B$782,K$119)+'СЕТ СН'!$I$9+СВЦЭМ!$D$10+'СЕТ СН'!$I$6-'СЕТ СН'!$I$19</f>
        <v>2898.8422132699998</v>
      </c>
      <c r="L122" s="36">
        <f>SUMIFS(СВЦЭМ!$C$39:$C$782,СВЦЭМ!$A$39:$A$782,$A122,СВЦЭМ!$B$39:$B$782,L$119)+'СЕТ СН'!$I$9+СВЦЭМ!$D$10+'СЕТ СН'!$I$6-'СЕТ СН'!$I$19</f>
        <v>2889.8627463000003</v>
      </c>
      <c r="M122" s="36">
        <f>SUMIFS(СВЦЭМ!$C$39:$C$782,СВЦЭМ!$A$39:$A$782,$A122,СВЦЭМ!$B$39:$B$782,M$119)+'СЕТ СН'!$I$9+СВЦЭМ!$D$10+'СЕТ СН'!$I$6-'СЕТ СН'!$I$19</f>
        <v>2903.4165236499998</v>
      </c>
      <c r="N122" s="36">
        <f>SUMIFS(СВЦЭМ!$C$39:$C$782,СВЦЭМ!$A$39:$A$782,$A122,СВЦЭМ!$B$39:$B$782,N$119)+'СЕТ СН'!$I$9+СВЦЭМ!$D$10+'СЕТ СН'!$I$6-'СЕТ СН'!$I$19</f>
        <v>2926.83011253</v>
      </c>
      <c r="O122" s="36">
        <f>SUMIFS(СВЦЭМ!$C$39:$C$782,СВЦЭМ!$A$39:$A$782,$A122,СВЦЭМ!$B$39:$B$782,O$119)+'СЕТ СН'!$I$9+СВЦЭМ!$D$10+'СЕТ СН'!$I$6-'СЕТ СН'!$I$19</f>
        <v>2957.3193475999997</v>
      </c>
      <c r="P122" s="36">
        <f>SUMIFS(СВЦЭМ!$C$39:$C$782,СВЦЭМ!$A$39:$A$782,$A122,СВЦЭМ!$B$39:$B$782,P$119)+'СЕТ СН'!$I$9+СВЦЭМ!$D$10+'СЕТ СН'!$I$6-'СЕТ СН'!$I$19</f>
        <v>2966.3258680999998</v>
      </c>
      <c r="Q122" s="36">
        <f>SUMIFS(СВЦЭМ!$C$39:$C$782,СВЦЭМ!$A$39:$A$782,$A122,СВЦЭМ!$B$39:$B$782,Q$119)+'СЕТ СН'!$I$9+СВЦЭМ!$D$10+'СЕТ СН'!$I$6-'СЕТ СН'!$I$19</f>
        <v>2982.5470232999996</v>
      </c>
      <c r="R122" s="36">
        <f>SUMIFS(СВЦЭМ!$C$39:$C$782,СВЦЭМ!$A$39:$A$782,$A122,СВЦЭМ!$B$39:$B$782,R$119)+'СЕТ СН'!$I$9+СВЦЭМ!$D$10+'СЕТ СН'!$I$6-'СЕТ СН'!$I$19</f>
        <v>2979.4382256199997</v>
      </c>
      <c r="S122" s="36">
        <f>SUMIFS(СВЦЭМ!$C$39:$C$782,СВЦЭМ!$A$39:$A$782,$A122,СВЦЭМ!$B$39:$B$782,S$119)+'СЕТ СН'!$I$9+СВЦЭМ!$D$10+'СЕТ СН'!$I$6-'СЕТ СН'!$I$19</f>
        <v>2944.6623718999995</v>
      </c>
      <c r="T122" s="36">
        <f>SUMIFS(СВЦЭМ!$C$39:$C$782,СВЦЭМ!$A$39:$A$782,$A122,СВЦЭМ!$B$39:$B$782,T$119)+'СЕТ СН'!$I$9+СВЦЭМ!$D$10+'СЕТ СН'!$I$6-'СЕТ СН'!$I$19</f>
        <v>2913.4061984300001</v>
      </c>
      <c r="U122" s="36">
        <f>SUMIFS(СВЦЭМ!$C$39:$C$782,СВЦЭМ!$A$39:$A$782,$A122,СВЦЭМ!$B$39:$B$782,U$119)+'СЕТ СН'!$I$9+СВЦЭМ!$D$10+'СЕТ СН'!$I$6-'СЕТ СН'!$I$19</f>
        <v>2896.0735917899997</v>
      </c>
      <c r="V122" s="36">
        <f>SUMIFS(СВЦЭМ!$C$39:$C$782,СВЦЭМ!$A$39:$A$782,$A122,СВЦЭМ!$B$39:$B$782,V$119)+'СЕТ СН'!$I$9+СВЦЭМ!$D$10+'СЕТ СН'!$I$6-'СЕТ СН'!$I$19</f>
        <v>2860.2810931399999</v>
      </c>
      <c r="W122" s="36">
        <f>SUMIFS(СВЦЭМ!$C$39:$C$782,СВЦЭМ!$A$39:$A$782,$A122,СВЦЭМ!$B$39:$B$782,W$119)+'СЕТ СН'!$I$9+СВЦЭМ!$D$10+'СЕТ СН'!$I$6-'СЕТ СН'!$I$19</f>
        <v>2848.7553954300001</v>
      </c>
      <c r="X122" s="36">
        <f>SUMIFS(СВЦЭМ!$C$39:$C$782,СВЦЭМ!$A$39:$A$782,$A122,СВЦЭМ!$B$39:$B$782,X$119)+'СЕТ СН'!$I$9+СВЦЭМ!$D$10+'СЕТ СН'!$I$6-'СЕТ СН'!$I$19</f>
        <v>2902.5850812599997</v>
      </c>
      <c r="Y122" s="36">
        <f>SUMIFS(СВЦЭМ!$C$39:$C$782,СВЦЭМ!$A$39:$A$782,$A122,СВЦЭМ!$B$39:$B$782,Y$119)+'СЕТ СН'!$I$9+СВЦЭМ!$D$10+'СЕТ СН'!$I$6-'СЕТ СН'!$I$19</f>
        <v>2934.3879362399998</v>
      </c>
    </row>
    <row r="123" spans="1:27" ht="15.75" x14ac:dyDescent="0.2">
      <c r="A123" s="35">
        <f t="shared" si="3"/>
        <v>45020</v>
      </c>
      <c r="B123" s="36">
        <f>SUMIFS(СВЦЭМ!$C$39:$C$782,СВЦЭМ!$A$39:$A$782,$A123,СВЦЭМ!$B$39:$B$782,B$119)+'СЕТ СН'!$I$9+СВЦЭМ!$D$10+'СЕТ СН'!$I$6-'СЕТ СН'!$I$19</f>
        <v>2983.8778174699996</v>
      </c>
      <c r="C123" s="36">
        <f>SUMIFS(СВЦЭМ!$C$39:$C$782,СВЦЭМ!$A$39:$A$782,$A123,СВЦЭМ!$B$39:$B$782,C$119)+'СЕТ СН'!$I$9+СВЦЭМ!$D$10+'СЕТ СН'!$I$6-'СЕТ СН'!$I$19</f>
        <v>3048.9625065599998</v>
      </c>
      <c r="D123" s="36">
        <f>SUMIFS(СВЦЭМ!$C$39:$C$782,СВЦЭМ!$A$39:$A$782,$A123,СВЦЭМ!$B$39:$B$782,D$119)+'СЕТ СН'!$I$9+СВЦЭМ!$D$10+'СЕТ СН'!$I$6-'СЕТ СН'!$I$19</f>
        <v>3067.0301524499996</v>
      </c>
      <c r="E123" s="36">
        <f>SUMIFS(СВЦЭМ!$C$39:$C$782,СВЦЭМ!$A$39:$A$782,$A123,СВЦЭМ!$B$39:$B$782,E$119)+'СЕТ СН'!$I$9+СВЦЭМ!$D$10+'СЕТ СН'!$I$6-'СЕТ СН'!$I$19</f>
        <v>3092.2508297999998</v>
      </c>
      <c r="F123" s="36">
        <f>SUMIFS(СВЦЭМ!$C$39:$C$782,СВЦЭМ!$A$39:$A$782,$A123,СВЦЭМ!$B$39:$B$782,F$119)+'СЕТ СН'!$I$9+СВЦЭМ!$D$10+'СЕТ СН'!$I$6-'СЕТ СН'!$I$19</f>
        <v>3083.41617185</v>
      </c>
      <c r="G123" s="36">
        <f>SUMIFS(СВЦЭМ!$C$39:$C$782,СВЦЭМ!$A$39:$A$782,$A123,СВЦЭМ!$B$39:$B$782,G$119)+'СЕТ СН'!$I$9+СВЦЭМ!$D$10+'СЕТ СН'!$I$6-'СЕТ СН'!$I$19</f>
        <v>3023.19644045</v>
      </c>
      <c r="H123" s="36">
        <f>SUMIFS(СВЦЭМ!$C$39:$C$782,СВЦЭМ!$A$39:$A$782,$A123,СВЦЭМ!$B$39:$B$782,H$119)+'СЕТ СН'!$I$9+СВЦЭМ!$D$10+'СЕТ СН'!$I$6-'СЕТ СН'!$I$19</f>
        <v>2973.7767683099996</v>
      </c>
      <c r="I123" s="36">
        <f>SUMIFS(СВЦЭМ!$C$39:$C$782,СВЦЭМ!$A$39:$A$782,$A123,СВЦЭМ!$B$39:$B$782,I$119)+'СЕТ СН'!$I$9+СВЦЭМ!$D$10+'СЕТ СН'!$I$6-'СЕТ СН'!$I$19</f>
        <v>2912.1149906999999</v>
      </c>
      <c r="J123" s="36">
        <f>SUMIFS(СВЦЭМ!$C$39:$C$782,СВЦЭМ!$A$39:$A$782,$A123,СВЦЭМ!$B$39:$B$782,J$119)+'СЕТ СН'!$I$9+СВЦЭМ!$D$10+'СЕТ СН'!$I$6-'СЕТ СН'!$I$19</f>
        <v>2873.8957922</v>
      </c>
      <c r="K123" s="36">
        <f>SUMIFS(СВЦЭМ!$C$39:$C$782,СВЦЭМ!$A$39:$A$782,$A123,СВЦЭМ!$B$39:$B$782,K$119)+'СЕТ СН'!$I$9+СВЦЭМ!$D$10+'СЕТ СН'!$I$6-'СЕТ СН'!$I$19</f>
        <v>2847.6867651800003</v>
      </c>
      <c r="L123" s="36">
        <f>SUMIFS(СВЦЭМ!$C$39:$C$782,СВЦЭМ!$A$39:$A$782,$A123,СВЦЭМ!$B$39:$B$782,L$119)+'СЕТ СН'!$I$9+СВЦЭМ!$D$10+'СЕТ СН'!$I$6-'СЕТ СН'!$I$19</f>
        <v>2858.3352516100003</v>
      </c>
      <c r="M123" s="36">
        <f>SUMIFS(СВЦЭМ!$C$39:$C$782,СВЦЭМ!$A$39:$A$782,$A123,СВЦЭМ!$B$39:$B$782,M$119)+'СЕТ СН'!$I$9+СВЦЭМ!$D$10+'СЕТ СН'!$I$6-'СЕТ СН'!$I$19</f>
        <v>2872.0846600200002</v>
      </c>
      <c r="N123" s="36">
        <f>SUMIFS(СВЦЭМ!$C$39:$C$782,СВЦЭМ!$A$39:$A$782,$A123,СВЦЭМ!$B$39:$B$782,N$119)+'СЕТ СН'!$I$9+СВЦЭМ!$D$10+'СЕТ СН'!$I$6-'СЕТ СН'!$I$19</f>
        <v>2879.0986960499999</v>
      </c>
      <c r="O123" s="36">
        <f>SUMIFS(СВЦЭМ!$C$39:$C$782,СВЦЭМ!$A$39:$A$782,$A123,СВЦЭМ!$B$39:$B$782,O$119)+'СЕТ СН'!$I$9+СВЦЭМ!$D$10+'СЕТ СН'!$I$6-'СЕТ СН'!$I$19</f>
        <v>2916.0905757199998</v>
      </c>
      <c r="P123" s="36">
        <f>SUMIFS(СВЦЭМ!$C$39:$C$782,СВЦЭМ!$A$39:$A$782,$A123,СВЦЭМ!$B$39:$B$782,P$119)+'СЕТ СН'!$I$9+СВЦЭМ!$D$10+'СЕТ СН'!$I$6-'СЕТ СН'!$I$19</f>
        <v>2954.74251198</v>
      </c>
      <c r="Q123" s="36">
        <f>SUMIFS(СВЦЭМ!$C$39:$C$782,СВЦЭМ!$A$39:$A$782,$A123,СВЦЭМ!$B$39:$B$782,Q$119)+'СЕТ СН'!$I$9+СВЦЭМ!$D$10+'СЕТ СН'!$I$6-'СЕТ СН'!$I$19</f>
        <v>2974.6070859499996</v>
      </c>
      <c r="R123" s="36">
        <f>SUMIFS(СВЦЭМ!$C$39:$C$782,СВЦЭМ!$A$39:$A$782,$A123,СВЦЭМ!$B$39:$B$782,R$119)+'СЕТ СН'!$I$9+СВЦЭМ!$D$10+'СЕТ СН'!$I$6-'СЕТ СН'!$I$19</f>
        <v>2956.9842527699998</v>
      </c>
      <c r="S123" s="36">
        <f>SUMIFS(СВЦЭМ!$C$39:$C$782,СВЦЭМ!$A$39:$A$782,$A123,СВЦЭМ!$B$39:$B$782,S$119)+'СЕТ СН'!$I$9+СВЦЭМ!$D$10+'СЕТ СН'!$I$6-'СЕТ СН'!$I$19</f>
        <v>2929.5293694500001</v>
      </c>
      <c r="T123" s="36">
        <f>SUMIFS(СВЦЭМ!$C$39:$C$782,СВЦЭМ!$A$39:$A$782,$A123,СВЦЭМ!$B$39:$B$782,T$119)+'СЕТ СН'!$I$9+СВЦЭМ!$D$10+'СЕТ СН'!$I$6-'СЕТ СН'!$I$19</f>
        <v>2905.8722248299996</v>
      </c>
      <c r="U123" s="36">
        <f>SUMIFS(СВЦЭМ!$C$39:$C$782,СВЦЭМ!$A$39:$A$782,$A123,СВЦЭМ!$B$39:$B$782,U$119)+'СЕТ СН'!$I$9+СВЦЭМ!$D$10+'СЕТ СН'!$I$6-'СЕТ СН'!$I$19</f>
        <v>2856.30005226</v>
      </c>
      <c r="V123" s="36">
        <f>SUMIFS(СВЦЭМ!$C$39:$C$782,СВЦЭМ!$A$39:$A$782,$A123,СВЦЭМ!$B$39:$B$782,V$119)+'СЕТ СН'!$I$9+СВЦЭМ!$D$10+'СЕТ СН'!$I$6-'СЕТ СН'!$I$19</f>
        <v>2807.3640392400002</v>
      </c>
      <c r="W123" s="36">
        <f>SUMIFS(СВЦЭМ!$C$39:$C$782,СВЦЭМ!$A$39:$A$782,$A123,СВЦЭМ!$B$39:$B$782,W$119)+'СЕТ СН'!$I$9+СВЦЭМ!$D$10+'СЕТ СН'!$I$6-'СЕТ СН'!$I$19</f>
        <v>2803.91205257</v>
      </c>
      <c r="X123" s="36">
        <f>SUMIFS(СВЦЭМ!$C$39:$C$782,СВЦЭМ!$A$39:$A$782,$A123,СВЦЭМ!$B$39:$B$782,X$119)+'СЕТ СН'!$I$9+СВЦЭМ!$D$10+'СЕТ СН'!$I$6-'СЕТ СН'!$I$19</f>
        <v>2847.8080607100001</v>
      </c>
      <c r="Y123" s="36">
        <f>SUMIFS(СВЦЭМ!$C$39:$C$782,СВЦЭМ!$A$39:$A$782,$A123,СВЦЭМ!$B$39:$B$782,Y$119)+'СЕТ СН'!$I$9+СВЦЭМ!$D$10+'СЕТ СН'!$I$6-'СЕТ СН'!$I$19</f>
        <v>2923.2391129899997</v>
      </c>
    </row>
    <row r="124" spans="1:27" ht="15.75" x14ac:dyDescent="0.2">
      <c r="A124" s="35">
        <f t="shared" si="3"/>
        <v>45021</v>
      </c>
      <c r="B124" s="36">
        <f>SUMIFS(СВЦЭМ!$C$39:$C$782,СВЦЭМ!$A$39:$A$782,$A124,СВЦЭМ!$B$39:$B$782,B$119)+'СЕТ СН'!$I$9+СВЦЭМ!$D$10+'СЕТ СН'!$I$6-'СЕТ СН'!$I$19</f>
        <v>2854.6665974799998</v>
      </c>
      <c r="C124" s="36">
        <f>SUMIFS(СВЦЭМ!$C$39:$C$782,СВЦЭМ!$A$39:$A$782,$A124,СВЦЭМ!$B$39:$B$782,C$119)+'СЕТ СН'!$I$9+СВЦЭМ!$D$10+'СЕТ СН'!$I$6-'СЕТ СН'!$I$19</f>
        <v>2828.3063560099999</v>
      </c>
      <c r="D124" s="36">
        <f>SUMIFS(СВЦЭМ!$C$39:$C$782,СВЦЭМ!$A$39:$A$782,$A124,СВЦЭМ!$B$39:$B$782,D$119)+'СЕТ СН'!$I$9+СВЦЭМ!$D$10+'СЕТ СН'!$I$6-'СЕТ СН'!$I$19</f>
        <v>2872.32964765</v>
      </c>
      <c r="E124" s="36">
        <f>SUMIFS(СВЦЭМ!$C$39:$C$782,СВЦЭМ!$A$39:$A$782,$A124,СВЦЭМ!$B$39:$B$782,E$119)+'СЕТ СН'!$I$9+СВЦЭМ!$D$10+'СЕТ СН'!$I$6-'СЕТ СН'!$I$19</f>
        <v>2884.5302679900001</v>
      </c>
      <c r="F124" s="36">
        <f>SUMIFS(СВЦЭМ!$C$39:$C$782,СВЦЭМ!$A$39:$A$782,$A124,СВЦЭМ!$B$39:$B$782,F$119)+'СЕТ СН'!$I$9+СВЦЭМ!$D$10+'СЕТ СН'!$I$6-'СЕТ СН'!$I$19</f>
        <v>2891.6754832299998</v>
      </c>
      <c r="G124" s="36">
        <f>SUMIFS(СВЦЭМ!$C$39:$C$782,СВЦЭМ!$A$39:$A$782,$A124,СВЦЭМ!$B$39:$B$782,G$119)+'СЕТ СН'!$I$9+СВЦЭМ!$D$10+'СЕТ СН'!$I$6-'СЕТ СН'!$I$19</f>
        <v>2854.97704522</v>
      </c>
      <c r="H124" s="36">
        <f>SUMIFS(СВЦЭМ!$C$39:$C$782,СВЦЭМ!$A$39:$A$782,$A124,СВЦЭМ!$B$39:$B$782,H$119)+'СЕТ СН'!$I$9+СВЦЭМ!$D$10+'СЕТ СН'!$I$6-'СЕТ СН'!$I$19</f>
        <v>2795.0020884599999</v>
      </c>
      <c r="I124" s="36">
        <f>SUMIFS(СВЦЭМ!$C$39:$C$782,СВЦЭМ!$A$39:$A$782,$A124,СВЦЭМ!$B$39:$B$782,I$119)+'СЕТ СН'!$I$9+СВЦЭМ!$D$10+'СЕТ СН'!$I$6-'СЕТ СН'!$I$19</f>
        <v>2741.9117615</v>
      </c>
      <c r="J124" s="36">
        <f>SUMIFS(СВЦЭМ!$C$39:$C$782,СВЦЭМ!$A$39:$A$782,$A124,СВЦЭМ!$B$39:$B$782,J$119)+'СЕТ СН'!$I$9+СВЦЭМ!$D$10+'СЕТ СН'!$I$6-'СЕТ СН'!$I$19</f>
        <v>2718.6433709900002</v>
      </c>
      <c r="K124" s="36">
        <f>SUMIFS(СВЦЭМ!$C$39:$C$782,СВЦЭМ!$A$39:$A$782,$A124,СВЦЭМ!$B$39:$B$782,K$119)+'СЕТ СН'!$I$9+СВЦЭМ!$D$10+'СЕТ СН'!$I$6-'СЕТ СН'!$I$19</f>
        <v>2687.9505143000001</v>
      </c>
      <c r="L124" s="36">
        <f>SUMIFS(СВЦЭМ!$C$39:$C$782,СВЦЭМ!$A$39:$A$782,$A124,СВЦЭМ!$B$39:$B$782,L$119)+'СЕТ СН'!$I$9+СВЦЭМ!$D$10+'СЕТ СН'!$I$6-'СЕТ СН'!$I$19</f>
        <v>2640.5616953200001</v>
      </c>
      <c r="M124" s="36">
        <f>SUMIFS(СВЦЭМ!$C$39:$C$782,СВЦЭМ!$A$39:$A$782,$A124,СВЦЭМ!$B$39:$B$782,M$119)+'СЕТ СН'!$I$9+СВЦЭМ!$D$10+'СЕТ СН'!$I$6-'СЕТ СН'!$I$19</f>
        <v>2710.5488743200003</v>
      </c>
      <c r="N124" s="36">
        <f>SUMIFS(СВЦЭМ!$C$39:$C$782,СВЦЭМ!$A$39:$A$782,$A124,СВЦЭМ!$B$39:$B$782,N$119)+'СЕТ СН'!$I$9+СВЦЭМ!$D$10+'СЕТ СН'!$I$6-'СЕТ СН'!$I$19</f>
        <v>2736.4834172600004</v>
      </c>
      <c r="O124" s="36">
        <f>SUMIFS(СВЦЭМ!$C$39:$C$782,СВЦЭМ!$A$39:$A$782,$A124,СВЦЭМ!$B$39:$B$782,O$119)+'СЕТ СН'!$I$9+СВЦЭМ!$D$10+'СЕТ СН'!$I$6-'СЕТ СН'!$I$19</f>
        <v>2756.6848610100001</v>
      </c>
      <c r="P124" s="36">
        <f>SUMIFS(СВЦЭМ!$C$39:$C$782,СВЦЭМ!$A$39:$A$782,$A124,СВЦЭМ!$B$39:$B$782,P$119)+'СЕТ СН'!$I$9+СВЦЭМ!$D$10+'СЕТ СН'!$I$6-'СЕТ СН'!$I$19</f>
        <v>2782.19404012</v>
      </c>
      <c r="Q124" s="36">
        <f>SUMIFS(СВЦЭМ!$C$39:$C$782,СВЦЭМ!$A$39:$A$782,$A124,СВЦЭМ!$B$39:$B$782,Q$119)+'СЕТ СН'!$I$9+СВЦЭМ!$D$10+'СЕТ СН'!$I$6-'СЕТ СН'!$I$19</f>
        <v>2786.01857152</v>
      </c>
      <c r="R124" s="36">
        <f>SUMIFS(СВЦЭМ!$C$39:$C$782,СВЦЭМ!$A$39:$A$782,$A124,СВЦЭМ!$B$39:$B$782,R$119)+'СЕТ СН'!$I$9+СВЦЭМ!$D$10+'СЕТ СН'!$I$6-'СЕТ СН'!$I$19</f>
        <v>2776.9824099500001</v>
      </c>
      <c r="S124" s="36">
        <f>SUMIFS(СВЦЭМ!$C$39:$C$782,СВЦЭМ!$A$39:$A$782,$A124,СВЦЭМ!$B$39:$B$782,S$119)+'СЕТ СН'!$I$9+СВЦЭМ!$D$10+'СЕТ СН'!$I$6-'СЕТ СН'!$I$19</f>
        <v>2767.5228439399998</v>
      </c>
      <c r="T124" s="36">
        <f>SUMIFS(СВЦЭМ!$C$39:$C$782,СВЦЭМ!$A$39:$A$782,$A124,СВЦЭМ!$B$39:$B$782,T$119)+'СЕТ СН'!$I$9+СВЦЭМ!$D$10+'СЕТ СН'!$I$6-'СЕТ СН'!$I$19</f>
        <v>2725.48736577</v>
      </c>
      <c r="U124" s="36">
        <f>SUMIFS(СВЦЭМ!$C$39:$C$782,СВЦЭМ!$A$39:$A$782,$A124,СВЦЭМ!$B$39:$B$782,U$119)+'СЕТ СН'!$I$9+СВЦЭМ!$D$10+'СЕТ СН'!$I$6-'СЕТ СН'!$I$19</f>
        <v>2688.5700973000003</v>
      </c>
      <c r="V124" s="36">
        <f>SUMIFS(СВЦЭМ!$C$39:$C$782,СВЦЭМ!$A$39:$A$782,$A124,СВЦЭМ!$B$39:$B$782,V$119)+'СЕТ СН'!$I$9+СВЦЭМ!$D$10+'СЕТ СН'!$I$6-'СЕТ СН'!$I$19</f>
        <v>2643.0008161400001</v>
      </c>
      <c r="W124" s="36">
        <f>SUMIFS(СВЦЭМ!$C$39:$C$782,СВЦЭМ!$A$39:$A$782,$A124,СВЦЭМ!$B$39:$B$782,W$119)+'СЕТ СН'!$I$9+СВЦЭМ!$D$10+'СЕТ СН'!$I$6-'СЕТ СН'!$I$19</f>
        <v>2645.53851145</v>
      </c>
      <c r="X124" s="36">
        <f>SUMIFS(СВЦЭМ!$C$39:$C$782,СВЦЭМ!$A$39:$A$782,$A124,СВЦЭМ!$B$39:$B$782,X$119)+'СЕТ СН'!$I$9+СВЦЭМ!$D$10+'СЕТ СН'!$I$6-'СЕТ СН'!$I$19</f>
        <v>2695.2850224200001</v>
      </c>
      <c r="Y124" s="36">
        <f>SUMIFS(СВЦЭМ!$C$39:$C$782,СВЦЭМ!$A$39:$A$782,$A124,СВЦЭМ!$B$39:$B$782,Y$119)+'СЕТ СН'!$I$9+СВЦЭМ!$D$10+'СЕТ СН'!$I$6-'СЕТ СН'!$I$19</f>
        <v>2716.8680241299999</v>
      </c>
    </row>
    <row r="125" spans="1:27" ht="15.75" x14ac:dyDescent="0.2">
      <c r="A125" s="35">
        <f t="shared" si="3"/>
        <v>45022</v>
      </c>
      <c r="B125" s="36">
        <f>SUMIFS(СВЦЭМ!$C$39:$C$782,СВЦЭМ!$A$39:$A$782,$A125,СВЦЭМ!$B$39:$B$782,B$119)+'СЕТ СН'!$I$9+СВЦЭМ!$D$10+'СЕТ СН'!$I$6-'СЕТ СН'!$I$19</f>
        <v>2792.1359455500001</v>
      </c>
      <c r="C125" s="36">
        <f>SUMIFS(СВЦЭМ!$C$39:$C$782,СВЦЭМ!$A$39:$A$782,$A125,СВЦЭМ!$B$39:$B$782,C$119)+'СЕТ СН'!$I$9+СВЦЭМ!$D$10+'СЕТ СН'!$I$6-'СЕТ СН'!$I$19</f>
        <v>2844.9200226900002</v>
      </c>
      <c r="D125" s="36">
        <f>SUMIFS(СВЦЭМ!$C$39:$C$782,СВЦЭМ!$A$39:$A$782,$A125,СВЦЭМ!$B$39:$B$782,D$119)+'СЕТ СН'!$I$9+СВЦЭМ!$D$10+'СЕТ СН'!$I$6-'СЕТ СН'!$I$19</f>
        <v>2874.8251090700001</v>
      </c>
      <c r="E125" s="36">
        <f>SUMIFS(СВЦЭМ!$C$39:$C$782,СВЦЭМ!$A$39:$A$782,$A125,СВЦЭМ!$B$39:$B$782,E$119)+'СЕТ СН'!$I$9+СВЦЭМ!$D$10+'СЕТ СН'!$I$6-'СЕТ СН'!$I$19</f>
        <v>2889.8723996600002</v>
      </c>
      <c r="F125" s="36">
        <f>SUMIFS(СВЦЭМ!$C$39:$C$782,СВЦЭМ!$A$39:$A$782,$A125,СВЦЭМ!$B$39:$B$782,F$119)+'СЕТ СН'!$I$9+СВЦЭМ!$D$10+'СЕТ СН'!$I$6-'СЕТ СН'!$I$19</f>
        <v>2891.5004248099999</v>
      </c>
      <c r="G125" s="36">
        <f>SUMIFS(СВЦЭМ!$C$39:$C$782,СВЦЭМ!$A$39:$A$782,$A125,СВЦЭМ!$B$39:$B$782,G$119)+'СЕТ СН'!$I$9+СВЦЭМ!$D$10+'СЕТ СН'!$I$6-'СЕТ СН'!$I$19</f>
        <v>2874.7040477999999</v>
      </c>
      <c r="H125" s="36">
        <f>SUMIFS(СВЦЭМ!$C$39:$C$782,СВЦЭМ!$A$39:$A$782,$A125,СВЦЭМ!$B$39:$B$782,H$119)+'СЕТ СН'!$I$9+СВЦЭМ!$D$10+'СЕТ СН'!$I$6-'СЕТ СН'!$I$19</f>
        <v>2802.4759278500001</v>
      </c>
      <c r="I125" s="36">
        <f>SUMIFS(СВЦЭМ!$C$39:$C$782,СВЦЭМ!$A$39:$A$782,$A125,СВЦЭМ!$B$39:$B$782,I$119)+'СЕТ СН'!$I$9+СВЦЭМ!$D$10+'СЕТ СН'!$I$6-'СЕТ СН'!$I$19</f>
        <v>2731.7294922400001</v>
      </c>
      <c r="J125" s="36">
        <f>SUMIFS(СВЦЭМ!$C$39:$C$782,СВЦЭМ!$A$39:$A$782,$A125,СВЦЭМ!$B$39:$B$782,J$119)+'СЕТ СН'!$I$9+СВЦЭМ!$D$10+'СЕТ СН'!$I$6-'СЕТ СН'!$I$19</f>
        <v>2707.0034918399997</v>
      </c>
      <c r="K125" s="36">
        <f>SUMIFS(СВЦЭМ!$C$39:$C$782,СВЦЭМ!$A$39:$A$782,$A125,СВЦЭМ!$B$39:$B$782,K$119)+'СЕТ СН'!$I$9+СВЦЭМ!$D$10+'СЕТ СН'!$I$6-'СЕТ СН'!$I$19</f>
        <v>2704.4756929699997</v>
      </c>
      <c r="L125" s="36">
        <f>SUMIFS(СВЦЭМ!$C$39:$C$782,СВЦЭМ!$A$39:$A$782,$A125,СВЦЭМ!$B$39:$B$782,L$119)+'СЕТ СН'!$I$9+СВЦЭМ!$D$10+'СЕТ СН'!$I$6-'СЕТ СН'!$I$19</f>
        <v>2710.62555694</v>
      </c>
      <c r="M125" s="36">
        <f>SUMIFS(СВЦЭМ!$C$39:$C$782,СВЦЭМ!$A$39:$A$782,$A125,СВЦЭМ!$B$39:$B$782,M$119)+'СЕТ СН'!$I$9+СВЦЭМ!$D$10+'СЕТ СН'!$I$6-'СЕТ СН'!$I$19</f>
        <v>2742.3892668799999</v>
      </c>
      <c r="N125" s="36">
        <f>SUMIFS(СВЦЭМ!$C$39:$C$782,СВЦЭМ!$A$39:$A$782,$A125,СВЦЭМ!$B$39:$B$782,N$119)+'СЕТ СН'!$I$9+СВЦЭМ!$D$10+'СЕТ СН'!$I$6-'СЕТ СН'!$I$19</f>
        <v>2741.9664673699999</v>
      </c>
      <c r="O125" s="36">
        <f>SUMIFS(СВЦЭМ!$C$39:$C$782,СВЦЭМ!$A$39:$A$782,$A125,СВЦЭМ!$B$39:$B$782,O$119)+'СЕТ СН'!$I$9+СВЦЭМ!$D$10+'СЕТ СН'!$I$6-'СЕТ СН'!$I$19</f>
        <v>2761.3748344699998</v>
      </c>
      <c r="P125" s="36">
        <f>SUMIFS(СВЦЭМ!$C$39:$C$782,СВЦЭМ!$A$39:$A$782,$A125,СВЦЭМ!$B$39:$B$782,P$119)+'СЕТ СН'!$I$9+СВЦЭМ!$D$10+'СЕТ СН'!$I$6-'СЕТ СН'!$I$19</f>
        <v>2784.7331901699999</v>
      </c>
      <c r="Q125" s="36">
        <f>SUMIFS(СВЦЭМ!$C$39:$C$782,СВЦЭМ!$A$39:$A$782,$A125,СВЦЭМ!$B$39:$B$782,Q$119)+'СЕТ СН'!$I$9+СВЦЭМ!$D$10+'СЕТ СН'!$I$6-'СЕТ СН'!$I$19</f>
        <v>2790.9488656900003</v>
      </c>
      <c r="R125" s="36">
        <f>SUMIFS(СВЦЭМ!$C$39:$C$782,СВЦЭМ!$A$39:$A$782,$A125,СВЦЭМ!$B$39:$B$782,R$119)+'СЕТ СН'!$I$9+СВЦЭМ!$D$10+'СЕТ СН'!$I$6-'СЕТ СН'!$I$19</f>
        <v>2779.5111212000002</v>
      </c>
      <c r="S125" s="36">
        <f>SUMIFS(СВЦЭМ!$C$39:$C$782,СВЦЭМ!$A$39:$A$782,$A125,СВЦЭМ!$B$39:$B$782,S$119)+'СЕТ СН'!$I$9+СВЦЭМ!$D$10+'СЕТ СН'!$I$6-'СЕТ СН'!$I$19</f>
        <v>2761.3806126500003</v>
      </c>
      <c r="T125" s="36">
        <f>SUMIFS(СВЦЭМ!$C$39:$C$782,СВЦЭМ!$A$39:$A$782,$A125,СВЦЭМ!$B$39:$B$782,T$119)+'СЕТ СН'!$I$9+СВЦЭМ!$D$10+'СЕТ СН'!$I$6-'СЕТ СН'!$I$19</f>
        <v>2724.7896742600001</v>
      </c>
      <c r="U125" s="36">
        <f>SUMIFS(СВЦЭМ!$C$39:$C$782,СВЦЭМ!$A$39:$A$782,$A125,СВЦЭМ!$B$39:$B$782,U$119)+'СЕТ СН'!$I$9+СВЦЭМ!$D$10+'СЕТ СН'!$I$6-'СЕТ СН'!$I$19</f>
        <v>2703.1152374800004</v>
      </c>
      <c r="V125" s="36">
        <f>SUMIFS(СВЦЭМ!$C$39:$C$782,СВЦЭМ!$A$39:$A$782,$A125,СВЦЭМ!$B$39:$B$782,V$119)+'СЕТ СН'!$I$9+СВЦЭМ!$D$10+'СЕТ СН'!$I$6-'СЕТ СН'!$I$19</f>
        <v>2677.2891073700002</v>
      </c>
      <c r="W125" s="36">
        <f>SUMIFS(СВЦЭМ!$C$39:$C$782,СВЦЭМ!$A$39:$A$782,$A125,СВЦЭМ!$B$39:$B$782,W$119)+'СЕТ СН'!$I$9+СВЦЭМ!$D$10+'СЕТ СН'!$I$6-'СЕТ СН'!$I$19</f>
        <v>2681.09110435</v>
      </c>
      <c r="X125" s="36">
        <f>SUMIFS(СВЦЭМ!$C$39:$C$782,СВЦЭМ!$A$39:$A$782,$A125,СВЦЭМ!$B$39:$B$782,X$119)+'СЕТ СН'!$I$9+СВЦЭМ!$D$10+'СЕТ СН'!$I$6-'СЕТ СН'!$I$19</f>
        <v>2726.7309150000001</v>
      </c>
      <c r="Y125" s="36">
        <f>SUMIFS(СВЦЭМ!$C$39:$C$782,СВЦЭМ!$A$39:$A$782,$A125,СВЦЭМ!$B$39:$B$782,Y$119)+'СЕТ СН'!$I$9+СВЦЭМ!$D$10+'СЕТ СН'!$I$6-'СЕТ СН'!$I$19</f>
        <v>2793.5555828799997</v>
      </c>
    </row>
    <row r="126" spans="1:27" ht="15.75" x14ac:dyDescent="0.2">
      <c r="A126" s="35">
        <f t="shared" si="3"/>
        <v>45023</v>
      </c>
      <c r="B126" s="36">
        <f>SUMIFS(СВЦЭМ!$C$39:$C$782,СВЦЭМ!$A$39:$A$782,$A126,СВЦЭМ!$B$39:$B$782,B$119)+'СЕТ СН'!$I$9+СВЦЭМ!$D$10+'СЕТ СН'!$I$6-'СЕТ СН'!$I$19</f>
        <v>2749.0584895399998</v>
      </c>
      <c r="C126" s="36">
        <f>SUMIFS(СВЦЭМ!$C$39:$C$782,СВЦЭМ!$A$39:$A$782,$A126,СВЦЭМ!$B$39:$B$782,C$119)+'СЕТ СН'!$I$9+СВЦЭМ!$D$10+'СЕТ СН'!$I$6-'СЕТ СН'!$I$19</f>
        <v>2824.1311217800003</v>
      </c>
      <c r="D126" s="36">
        <f>SUMIFS(СВЦЭМ!$C$39:$C$782,СВЦЭМ!$A$39:$A$782,$A126,СВЦЭМ!$B$39:$B$782,D$119)+'СЕТ СН'!$I$9+СВЦЭМ!$D$10+'СЕТ СН'!$I$6-'СЕТ СН'!$I$19</f>
        <v>2821.5301843699999</v>
      </c>
      <c r="E126" s="36">
        <f>SUMIFS(СВЦЭМ!$C$39:$C$782,СВЦЭМ!$A$39:$A$782,$A126,СВЦЭМ!$B$39:$B$782,E$119)+'СЕТ СН'!$I$9+СВЦЭМ!$D$10+'СЕТ СН'!$I$6-'СЕТ СН'!$I$19</f>
        <v>2788.4421370999999</v>
      </c>
      <c r="F126" s="36">
        <f>SUMIFS(СВЦЭМ!$C$39:$C$782,СВЦЭМ!$A$39:$A$782,$A126,СВЦЭМ!$B$39:$B$782,F$119)+'СЕТ СН'!$I$9+СВЦЭМ!$D$10+'СЕТ СН'!$I$6-'СЕТ СН'!$I$19</f>
        <v>2838.0383872699999</v>
      </c>
      <c r="G126" s="36">
        <f>SUMIFS(СВЦЭМ!$C$39:$C$782,СВЦЭМ!$A$39:$A$782,$A126,СВЦЭМ!$B$39:$B$782,G$119)+'СЕТ СН'!$I$9+СВЦЭМ!$D$10+'СЕТ СН'!$I$6-'СЕТ СН'!$I$19</f>
        <v>2821.5755252399999</v>
      </c>
      <c r="H126" s="36">
        <f>SUMIFS(СВЦЭМ!$C$39:$C$782,СВЦЭМ!$A$39:$A$782,$A126,СВЦЭМ!$B$39:$B$782,H$119)+'СЕТ СН'!$I$9+СВЦЭМ!$D$10+'СЕТ СН'!$I$6-'СЕТ СН'!$I$19</f>
        <v>2800.9281683600002</v>
      </c>
      <c r="I126" s="36">
        <f>SUMIFS(СВЦЭМ!$C$39:$C$782,СВЦЭМ!$A$39:$A$782,$A126,СВЦЭМ!$B$39:$B$782,I$119)+'СЕТ СН'!$I$9+СВЦЭМ!$D$10+'СЕТ СН'!$I$6-'СЕТ СН'!$I$19</f>
        <v>2689.0755690999999</v>
      </c>
      <c r="J126" s="36">
        <f>SUMIFS(СВЦЭМ!$C$39:$C$782,СВЦЭМ!$A$39:$A$782,$A126,СВЦЭМ!$B$39:$B$782,J$119)+'СЕТ СН'!$I$9+СВЦЭМ!$D$10+'СЕТ СН'!$I$6-'СЕТ СН'!$I$19</f>
        <v>2656.9192370999999</v>
      </c>
      <c r="K126" s="36">
        <f>SUMIFS(СВЦЭМ!$C$39:$C$782,СВЦЭМ!$A$39:$A$782,$A126,СВЦЭМ!$B$39:$B$782,K$119)+'СЕТ СН'!$I$9+СВЦЭМ!$D$10+'СЕТ СН'!$I$6-'СЕТ СН'!$I$19</f>
        <v>2663.2211149700001</v>
      </c>
      <c r="L126" s="36">
        <f>SUMIFS(СВЦЭМ!$C$39:$C$782,СВЦЭМ!$A$39:$A$782,$A126,СВЦЭМ!$B$39:$B$782,L$119)+'СЕТ СН'!$I$9+СВЦЭМ!$D$10+'СЕТ СН'!$I$6-'СЕТ СН'!$I$19</f>
        <v>2659.04044497</v>
      </c>
      <c r="M126" s="36">
        <f>SUMIFS(СВЦЭМ!$C$39:$C$782,СВЦЭМ!$A$39:$A$782,$A126,СВЦЭМ!$B$39:$B$782,M$119)+'СЕТ СН'!$I$9+СВЦЭМ!$D$10+'СЕТ СН'!$I$6-'СЕТ СН'!$I$19</f>
        <v>2701.5427499899997</v>
      </c>
      <c r="N126" s="36">
        <f>SUMIFS(СВЦЭМ!$C$39:$C$782,СВЦЭМ!$A$39:$A$782,$A126,СВЦЭМ!$B$39:$B$782,N$119)+'СЕТ СН'!$I$9+СВЦЭМ!$D$10+'СЕТ СН'!$I$6-'СЕТ СН'!$I$19</f>
        <v>2707.0290500299998</v>
      </c>
      <c r="O126" s="36">
        <f>SUMIFS(СВЦЭМ!$C$39:$C$782,СВЦЭМ!$A$39:$A$782,$A126,СВЦЭМ!$B$39:$B$782,O$119)+'СЕТ СН'!$I$9+СВЦЭМ!$D$10+'СЕТ СН'!$I$6-'СЕТ СН'!$I$19</f>
        <v>2735.5289657000003</v>
      </c>
      <c r="P126" s="36">
        <f>SUMIFS(СВЦЭМ!$C$39:$C$782,СВЦЭМ!$A$39:$A$782,$A126,СВЦЭМ!$B$39:$B$782,P$119)+'СЕТ СН'!$I$9+СВЦЭМ!$D$10+'СЕТ СН'!$I$6-'СЕТ СН'!$I$19</f>
        <v>2752.4780469500001</v>
      </c>
      <c r="Q126" s="36">
        <f>SUMIFS(СВЦЭМ!$C$39:$C$782,СВЦЭМ!$A$39:$A$782,$A126,СВЦЭМ!$B$39:$B$782,Q$119)+'СЕТ СН'!$I$9+СВЦЭМ!$D$10+'СЕТ СН'!$I$6-'СЕТ СН'!$I$19</f>
        <v>2714.0729354599998</v>
      </c>
      <c r="R126" s="36">
        <f>SUMIFS(СВЦЭМ!$C$39:$C$782,СВЦЭМ!$A$39:$A$782,$A126,СВЦЭМ!$B$39:$B$782,R$119)+'СЕТ СН'!$I$9+СВЦЭМ!$D$10+'СЕТ СН'!$I$6-'СЕТ СН'!$I$19</f>
        <v>2700.67787653</v>
      </c>
      <c r="S126" s="36">
        <f>SUMIFS(СВЦЭМ!$C$39:$C$782,СВЦЭМ!$A$39:$A$782,$A126,СВЦЭМ!$B$39:$B$782,S$119)+'СЕТ СН'!$I$9+СВЦЭМ!$D$10+'СЕТ СН'!$I$6-'СЕТ СН'!$I$19</f>
        <v>2677.40754883</v>
      </c>
      <c r="T126" s="36">
        <f>SUMIFS(СВЦЭМ!$C$39:$C$782,СВЦЭМ!$A$39:$A$782,$A126,СВЦЭМ!$B$39:$B$782,T$119)+'СЕТ СН'!$I$9+СВЦЭМ!$D$10+'СЕТ СН'!$I$6-'СЕТ СН'!$I$19</f>
        <v>2631.6311267299998</v>
      </c>
      <c r="U126" s="36">
        <f>SUMIFS(СВЦЭМ!$C$39:$C$782,СВЦЭМ!$A$39:$A$782,$A126,СВЦЭМ!$B$39:$B$782,U$119)+'СЕТ СН'!$I$9+СВЦЭМ!$D$10+'СЕТ СН'!$I$6-'СЕТ СН'!$I$19</f>
        <v>2595.6905561000003</v>
      </c>
      <c r="V126" s="36">
        <f>SUMIFS(СВЦЭМ!$C$39:$C$782,СВЦЭМ!$A$39:$A$782,$A126,СВЦЭМ!$B$39:$B$782,V$119)+'СЕТ СН'!$I$9+СВЦЭМ!$D$10+'СЕТ СН'!$I$6-'СЕТ СН'!$I$19</f>
        <v>2594.7305431700001</v>
      </c>
      <c r="W126" s="36">
        <f>SUMIFS(СВЦЭМ!$C$39:$C$782,СВЦЭМ!$A$39:$A$782,$A126,СВЦЭМ!$B$39:$B$782,W$119)+'СЕТ СН'!$I$9+СВЦЭМ!$D$10+'СЕТ СН'!$I$6-'СЕТ СН'!$I$19</f>
        <v>2616.41869159</v>
      </c>
      <c r="X126" s="36">
        <f>SUMIFS(СВЦЭМ!$C$39:$C$782,СВЦЭМ!$A$39:$A$782,$A126,СВЦЭМ!$B$39:$B$782,X$119)+'СЕТ СН'!$I$9+СВЦЭМ!$D$10+'СЕТ СН'!$I$6-'СЕТ СН'!$I$19</f>
        <v>2665.5513671400004</v>
      </c>
      <c r="Y126" s="36">
        <f>SUMIFS(СВЦЭМ!$C$39:$C$782,СВЦЭМ!$A$39:$A$782,$A126,СВЦЭМ!$B$39:$B$782,Y$119)+'СЕТ СН'!$I$9+СВЦЭМ!$D$10+'СЕТ СН'!$I$6-'СЕТ СН'!$I$19</f>
        <v>2689.9775526499998</v>
      </c>
    </row>
    <row r="127" spans="1:27" ht="15.75" x14ac:dyDescent="0.2">
      <c r="A127" s="35">
        <f t="shared" si="3"/>
        <v>45024</v>
      </c>
      <c r="B127" s="36">
        <f>SUMIFS(СВЦЭМ!$C$39:$C$782,СВЦЭМ!$A$39:$A$782,$A127,СВЦЭМ!$B$39:$B$782,B$119)+'СЕТ СН'!$I$9+СВЦЭМ!$D$10+'СЕТ СН'!$I$6-'СЕТ СН'!$I$19</f>
        <v>2793.21384373</v>
      </c>
      <c r="C127" s="36">
        <f>SUMIFS(СВЦЭМ!$C$39:$C$782,СВЦЭМ!$A$39:$A$782,$A127,СВЦЭМ!$B$39:$B$782,C$119)+'СЕТ СН'!$I$9+СВЦЭМ!$D$10+'СЕТ СН'!$I$6-'СЕТ СН'!$I$19</f>
        <v>2793.66760712</v>
      </c>
      <c r="D127" s="36">
        <f>SUMIFS(СВЦЭМ!$C$39:$C$782,СВЦЭМ!$A$39:$A$782,$A127,СВЦЭМ!$B$39:$B$782,D$119)+'СЕТ СН'!$I$9+СВЦЭМ!$D$10+'СЕТ СН'!$I$6-'СЕТ СН'!$I$19</f>
        <v>2848.9010289799999</v>
      </c>
      <c r="E127" s="36">
        <f>SUMIFS(СВЦЭМ!$C$39:$C$782,СВЦЭМ!$A$39:$A$782,$A127,СВЦЭМ!$B$39:$B$782,E$119)+'СЕТ СН'!$I$9+СВЦЭМ!$D$10+'СЕТ СН'!$I$6-'СЕТ СН'!$I$19</f>
        <v>2849.8218218800002</v>
      </c>
      <c r="F127" s="36">
        <f>SUMIFS(СВЦЭМ!$C$39:$C$782,СВЦЭМ!$A$39:$A$782,$A127,СВЦЭМ!$B$39:$B$782,F$119)+'СЕТ СН'!$I$9+СВЦЭМ!$D$10+'СЕТ СН'!$I$6-'СЕТ СН'!$I$19</f>
        <v>2837.4018545399999</v>
      </c>
      <c r="G127" s="36">
        <f>SUMIFS(СВЦЭМ!$C$39:$C$782,СВЦЭМ!$A$39:$A$782,$A127,СВЦЭМ!$B$39:$B$782,G$119)+'СЕТ СН'!$I$9+СВЦЭМ!$D$10+'СЕТ СН'!$I$6-'СЕТ СН'!$I$19</f>
        <v>2828.7054951199998</v>
      </c>
      <c r="H127" s="36">
        <f>SUMIFS(СВЦЭМ!$C$39:$C$782,СВЦЭМ!$A$39:$A$782,$A127,СВЦЭМ!$B$39:$B$782,H$119)+'СЕТ СН'!$I$9+СВЦЭМ!$D$10+'СЕТ СН'!$I$6-'СЕТ СН'!$I$19</f>
        <v>2836.7747555699998</v>
      </c>
      <c r="I127" s="36">
        <f>SUMIFS(СВЦЭМ!$C$39:$C$782,СВЦЭМ!$A$39:$A$782,$A127,СВЦЭМ!$B$39:$B$782,I$119)+'СЕТ СН'!$I$9+СВЦЭМ!$D$10+'СЕТ СН'!$I$6-'СЕТ СН'!$I$19</f>
        <v>2756.0224386500004</v>
      </c>
      <c r="J127" s="36">
        <f>SUMIFS(СВЦЭМ!$C$39:$C$782,СВЦЭМ!$A$39:$A$782,$A127,СВЦЭМ!$B$39:$B$782,J$119)+'СЕТ СН'!$I$9+СВЦЭМ!$D$10+'СЕТ СН'!$I$6-'СЕТ СН'!$I$19</f>
        <v>2699.66117171</v>
      </c>
      <c r="K127" s="36">
        <f>SUMIFS(СВЦЭМ!$C$39:$C$782,СВЦЭМ!$A$39:$A$782,$A127,СВЦЭМ!$B$39:$B$782,K$119)+'СЕТ СН'!$I$9+СВЦЭМ!$D$10+'СЕТ СН'!$I$6-'СЕТ СН'!$I$19</f>
        <v>2641.4029799300001</v>
      </c>
      <c r="L127" s="36">
        <f>SUMIFS(СВЦЭМ!$C$39:$C$782,СВЦЭМ!$A$39:$A$782,$A127,СВЦЭМ!$B$39:$B$782,L$119)+'СЕТ СН'!$I$9+СВЦЭМ!$D$10+'СЕТ СН'!$I$6-'СЕТ СН'!$I$19</f>
        <v>2620.0313393599999</v>
      </c>
      <c r="M127" s="36">
        <f>SUMIFS(СВЦЭМ!$C$39:$C$782,СВЦЭМ!$A$39:$A$782,$A127,СВЦЭМ!$B$39:$B$782,M$119)+'СЕТ СН'!$I$9+СВЦЭМ!$D$10+'СЕТ СН'!$I$6-'СЕТ СН'!$I$19</f>
        <v>2627.6630801599999</v>
      </c>
      <c r="N127" s="36">
        <f>SUMIFS(СВЦЭМ!$C$39:$C$782,СВЦЭМ!$A$39:$A$782,$A127,СВЦЭМ!$B$39:$B$782,N$119)+'СЕТ СН'!$I$9+СВЦЭМ!$D$10+'СЕТ СН'!$I$6-'СЕТ СН'!$I$19</f>
        <v>2670.1056876499997</v>
      </c>
      <c r="O127" s="36">
        <f>SUMIFS(СВЦЭМ!$C$39:$C$782,СВЦЭМ!$A$39:$A$782,$A127,СВЦЭМ!$B$39:$B$782,O$119)+'СЕТ СН'!$I$9+СВЦЭМ!$D$10+'СЕТ СН'!$I$6-'СЕТ СН'!$I$19</f>
        <v>2688.2787138000003</v>
      </c>
      <c r="P127" s="36">
        <f>SUMIFS(СВЦЭМ!$C$39:$C$782,СВЦЭМ!$A$39:$A$782,$A127,СВЦЭМ!$B$39:$B$782,P$119)+'СЕТ СН'!$I$9+СВЦЭМ!$D$10+'СЕТ СН'!$I$6-'СЕТ СН'!$I$19</f>
        <v>2711.7807482600001</v>
      </c>
      <c r="Q127" s="36">
        <f>SUMIFS(СВЦЭМ!$C$39:$C$782,СВЦЭМ!$A$39:$A$782,$A127,СВЦЭМ!$B$39:$B$782,Q$119)+'СЕТ СН'!$I$9+СВЦЭМ!$D$10+'СЕТ СН'!$I$6-'СЕТ СН'!$I$19</f>
        <v>2726.71222696</v>
      </c>
      <c r="R127" s="36">
        <f>SUMIFS(СВЦЭМ!$C$39:$C$782,СВЦЭМ!$A$39:$A$782,$A127,СВЦЭМ!$B$39:$B$782,R$119)+'СЕТ СН'!$I$9+СВЦЭМ!$D$10+'СЕТ СН'!$I$6-'СЕТ СН'!$I$19</f>
        <v>2732.1987304700001</v>
      </c>
      <c r="S127" s="36">
        <f>SUMIFS(СВЦЭМ!$C$39:$C$782,СВЦЭМ!$A$39:$A$782,$A127,СВЦЭМ!$B$39:$B$782,S$119)+'СЕТ СН'!$I$9+СВЦЭМ!$D$10+'СЕТ СН'!$I$6-'СЕТ СН'!$I$19</f>
        <v>2722.2183691499999</v>
      </c>
      <c r="T127" s="36">
        <f>SUMIFS(СВЦЭМ!$C$39:$C$782,СВЦЭМ!$A$39:$A$782,$A127,СВЦЭМ!$B$39:$B$782,T$119)+'СЕТ СН'!$I$9+СВЦЭМ!$D$10+'СЕТ СН'!$I$6-'СЕТ СН'!$I$19</f>
        <v>2692.49978293</v>
      </c>
      <c r="U127" s="36">
        <f>SUMIFS(СВЦЭМ!$C$39:$C$782,СВЦЭМ!$A$39:$A$782,$A127,СВЦЭМ!$B$39:$B$782,U$119)+'СЕТ СН'!$I$9+СВЦЭМ!$D$10+'СЕТ СН'!$I$6-'СЕТ СН'!$I$19</f>
        <v>2661.3346877000004</v>
      </c>
      <c r="V127" s="36">
        <f>SUMIFS(СВЦЭМ!$C$39:$C$782,СВЦЭМ!$A$39:$A$782,$A127,СВЦЭМ!$B$39:$B$782,V$119)+'СЕТ СН'!$I$9+СВЦЭМ!$D$10+'СЕТ СН'!$I$6-'СЕТ СН'!$I$19</f>
        <v>2618.83184652</v>
      </c>
      <c r="W127" s="36">
        <f>SUMIFS(СВЦЭМ!$C$39:$C$782,СВЦЭМ!$A$39:$A$782,$A127,СВЦЭМ!$B$39:$B$782,W$119)+'СЕТ СН'!$I$9+СВЦЭМ!$D$10+'СЕТ СН'!$I$6-'СЕТ СН'!$I$19</f>
        <v>2623.4621269899999</v>
      </c>
      <c r="X127" s="36">
        <f>SUMIFS(СВЦЭМ!$C$39:$C$782,СВЦЭМ!$A$39:$A$782,$A127,СВЦЭМ!$B$39:$B$782,X$119)+'СЕТ СН'!$I$9+СВЦЭМ!$D$10+'СЕТ СН'!$I$6-'СЕТ СН'!$I$19</f>
        <v>2651.0692839600001</v>
      </c>
      <c r="Y127" s="36">
        <f>SUMIFS(СВЦЭМ!$C$39:$C$782,СВЦЭМ!$A$39:$A$782,$A127,СВЦЭМ!$B$39:$B$782,Y$119)+'СЕТ СН'!$I$9+СВЦЭМ!$D$10+'СЕТ СН'!$I$6-'СЕТ СН'!$I$19</f>
        <v>2630.0873344500001</v>
      </c>
    </row>
    <row r="128" spans="1:27" ht="15.75" x14ac:dyDescent="0.2">
      <c r="A128" s="35">
        <f t="shared" si="3"/>
        <v>45025</v>
      </c>
      <c r="B128" s="36">
        <f>SUMIFS(СВЦЭМ!$C$39:$C$782,СВЦЭМ!$A$39:$A$782,$A128,СВЦЭМ!$B$39:$B$782,B$119)+'СЕТ СН'!$I$9+СВЦЭМ!$D$10+'СЕТ СН'!$I$6-'СЕТ СН'!$I$19</f>
        <v>2723.32918148</v>
      </c>
      <c r="C128" s="36">
        <f>SUMIFS(СВЦЭМ!$C$39:$C$782,СВЦЭМ!$A$39:$A$782,$A128,СВЦЭМ!$B$39:$B$782,C$119)+'СЕТ СН'!$I$9+СВЦЭМ!$D$10+'СЕТ СН'!$I$6-'СЕТ СН'!$I$19</f>
        <v>2762.0349993500004</v>
      </c>
      <c r="D128" s="36">
        <f>SUMIFS(СВЦЭМ!$C$39:$C$782,СВЦЭМ!$A$39:$A$782,$A128,СВЦЭМ!$B$39:$B$782,D$119)+'СЕТ СН'!$I$9+СВЦЭМ!$D$10+'СЕТ СН'!$I$6-'СЕТ СН'!$I$19</f>
        <v>2778.2949336299998</v>
      </c>
      <c r="E128" s="36">
        <f>SUMIFS(СВЦЭМ!$C$39:$C$782,СВЦЭМ!$A$39:$A$782,$A128,СВЦЭМ!$B$39:$B$782,E$119)+'СЕТ СН'!$I$9+СВЦЭМ!$D$10+'СЕТ СН'!$I$6-'СЕТ СН'!$I$19</f>
        <v>2779.7785106299998</v>
      </c>
      <c r="F128" s="36">
        <f>SUMIFS(СВЦЭМ!$C$39:$C$782,СВЦЭМ!$A$39:$A$782,$A128,СВЦЭМ!$B$39:$B$782,F$119)+'СЕТ СН'!$I$9+СВЦЭМ!$D$10+'СЕТ СН'!$I$6-'СЕТ СН'!$I$19</f>
        <v>2782.12439352</v>
      </c>
      <c r="G128" s="36">
        <f>SUMIFS(СВЦЭМ!$C$39:$C$782,СВЦЭМ!$A$39:$A$782,$A128,СВЦЭМ!$B$39:$B$782,G$119)+'СЕТ СН'!$I$9+СВЦЭМ!$D$10+'СЕТ СН'!$I$6-'СЕТ СН'!$I$19</f>
        <v>2745.6346546599998</v>
      </c>
      <c r="H128" s="36">
        <f>SUMIFS(СВЦЭМ!$C$39:$C$782,СВЦЭМ!$A$39:$A$782,$A128,СВЦЭМ!$B$39:$B$782,H$119)+'СЕТ СН'!$I$9+СВЦЭМ!$D$10+'СЕТ СН'!$I$6-'СЕТ СН'!$I$19</f>
        <v>2751.6119743600002</v>
      </c>
      <c r="I128" s="36">
        <f>SUMIFS(СВЦЭМ!$C$39:$C$782,СВЦЭМ!$A$39:$A$782,$A128,СВЦЭМ!$B$39:$B$782,I$119)+'СЕТ СН'!$I$9+СВЦЭМ!$D$10+'СЕТ СН'!$I$6-'СЕТ СН'!$I$19</f>
        <v>2768.5060025000002</v>
      </c>
      <c r="J128" s="36">
        <f>SUMIFS(СВЦЭМ!$C$39:$C$782,СВЦЭМ!$A$39:$A$782,$A128,СВЦЭМ!$B$39:$B$782,J$119)+'СЕТ СН'!$I$9+СВЦЭМ!$D$10+'СЕТ СН'!$I$6-'СЕТ СН'!$I$19</f>
        <v>2758.2314764399998</v>
      </c>
      <c r="K128" s="36">
        <f>SUMIFS(СВЦЭМ!$C$39:$C$782,СВЦЭМ!$A$39:$A$782,$A128,СВЦЭМ!$B$39:$B$782,K$119)+'СЕТ СН'!$I$9+СВЦЭМ!$D$10+'СЕТ СН'!$I$6-'СЕТ СН'!$I$19</f>
        <v>2683.81109715</v>
      </c>
      <c r="L128" s="36">
        <f>SUMIFS(СВЦЭМ!$C$39:$C$782,СВЦЭМ!$A$39:$A$782,$A128,СВЦЭМ!$B$39:$B$782,L$119)+'СЕТ СН'!$I$9+СВЦЭМ!$D$10+'СЕТ СН'!$I$6-'СЕТ СН'!$I$19</f>
        <v>2679.7752409300001</v>
      </c>
      <c r="M128" s="36">
        <f>SUMIFS(СВЦЭМ!$C$39:$C$782,СВЦЭМ!$A$39:$A$782,$A128,СВЦЭМ!$B$39:$B$782,M$119)+'СЕТ СН'!$I$9+СВЦЭМ!$D$10+'СЕТ СН'!$I$6-'СЕТ СН'!$I$19</f>
        <v>2693.0816305200001</v>
      </c>
      <c r="N128" s="36">
        <f>SUMIFS(СВЦЭМ!$C$39:$C$782,СВЦЭМ!$A$39:$A$782,$A128,СВЦЭМ!$B$39:$B$782,N$119)+'СЕТ СН'!$I$9+СВЦЭМ!$D$10+'СЕТ СН'!$I$6-'СЕТ СН'!$I$19</f>
        <v>2719.2170046800002</v>
      </c>
      <c r="O128" s="36">
        <f>SUMIFS(СВЦЭМ!$C$39:$C$782,СВЦЭМ!$A$39:$A$782,$A128,СВЦЭМ!$B$39:$B$782,O$119)+'СЕТ СН'!$I$9+СВЦЭМ!$D$10+'СЕТ СН'!$I$6-'СЕТ СН'!$I$19</f>
        <v>2748.7322260700003</v>
      </c>
      <c r="P128" s="36">
        <f>SUMIFS(СВЦЭМ!$C$39:$C$782,СВЦЭМ!$A$39:$A$782,$A128,СВЦЭМ!$B$39:$B$782,P$119)+'СЕТ СН'!$I$9+СВЦЭМ!$D$10+'СЕТ СН'!$I$6-'СЕТ СН'!$I$19</f>
        <v>2758.9729878600001</v>
      </c>
      <c r="Q128" s="36">
        <f>SUMIFS(СВЦЭМ!$C$39:$C$782,СВЦЭМ!$A$39:$A$782,$A128,СВЦЭМ!$B$39:$B$782,Q$119)+'СЕТ СН'!$I$9+СВЦЭМ!$D$10+'СЕТ СН'!$I$6-'СЕТ СН'!$I$19</f>
        <v>2775.28023854</v>
      </c>
      <c r="R128" s="36">
        <f>SUMIFS(СВЦЭМ!$C$39:$C$782,СВЦЭМ!$A$39:$A$782,$A128,СВЦЭМ!$B$39:$B$782,R$119)+'СЕТ СН'!$I$9+СВЦЭМ!$D$10+'СЕТ СН'!$I$6-'СЕТ СН'!$I$19</f>
        <v>2774.3599549999999</v>
      </c>
      <c r="S128" s="36">
        <f>SUMIFS(СВЦЭМ!$C$39:$C$782,СВЦЭМ!$A$39:$A$782,$A128,СВЦЭМ!$B$39:$B$782,S$119)+'СЕТ СН'!$I$9+СВЦЭМ!$D$10+'СЕТ СН'!$I$6-'СЕТ СН'!$I$19</f>
        <v>2713.5787486999998</v>
      </c>
      <c r="T128" s="36">
        <f>SUMIFS(СВЦЭМ!$C$39:$C$782,СВЦЭМ!$A$39:$A$782,$A128,СВЦЭМ!$B$39:$B$782,T$119)+'СЕТ СН'!$I$9+СВЦЭМ!$D$10+'СЕТ СН'!$I$6-'СЕТ СН'!$I$19</f>
        <v>2667.1823457999999</v>
      </c>
      <c r="U128" s="36">
        <f>SUMIFS(СВЦЭМ!$C$39:$C$782,СВЦЭМ!$A$39:$A$782,$A128,СВЦЭМ!$B$39:$B$782,U$119)+'СЕТ СН'!$I$9+СВЦЭМ!$D$10+'СЕТ СН'!$I$6-'СЕТ СН'!$I$19</f>
        <v>2653.0687865099999</v>
      </c>
      <c r="V128" s="36">
        <f>SUMIFS(СВЦЭМ!$C$39:$C$782,СВЦЭМ!$A$39:$A$782,$A128,СВЦЭМ!$B$39:$B$782,V$119)+'СЕТ СН'!$I$9+СВЦЭМ!$D$10+'СЕТ СН'!$I$6-'СЕТ СН'!$I$19</f>
        <v>2619.3432452100001</v>
      </c>
      <c r="W128" s="36">
        <f>SUMIFS(СВЦЭМ!$C$39:$C$782,СВЦЭМ!$A$39:$A$782,$A128,СВЦЭМ!$B$39:$B$782,W$119)+'СЕТ СН'!$I$9+СВЦЭМ!$D$10+'СЕТ СН'!$I$6-'СЕТ СН'!$I$19</f>
        <v>2621.9920920300001</v>
      </c>
      <c r="X128" s="36">
        <f>SUMIFS(СВЦЭМ!$C$39:$C$782,СВЦЭМ!$A$39:$A$782,$A128,СВЦЭМ!$B$39:$B$782,X$119)+'СЕТ СН'!$I$9+СВЦЭМ!$D$10+'СЕТ СН'!$I$6-'СЕТ СН'!$I$19</f>
        <v>2680.8596409000002</v>
      </c>
      <c r="Y128" s="36">
        <f>SUMIFS(СВЦЭМ!$C$39:$C$782,СВЦЭМ!$A$39:$A$782,$A128,СВЦЭМ!$B$39:$B$782,Y$119)+'СЕТ СН'!$I$9+СВЦЭМ!$D$10+'СЕТ СН'!$I$6-'СЕТ СН'!$I$19</f>
        <v>2744.5098417199997</v>
      </c>
    </row>
    <row r="129" spans="1:25" ht="15.75" x14ac:dyDescent="0.2">
      <c r="A129" s="35">
        <f t="shared" si="3"/>
        <v>45026</v>
      </c>
      <c r="B129" s="36">
        <f>SUMIFS(СВЦЭМ!$C$39:$C$782,СВЦЭМ!$A$39:$A$782,$A129,СВЦЭМ!$B$39:$B$782,B$119)+'СЕТ СН'!$I$9+СВЦЭМ!$D$10+'СЕТ СН'!$I$6-'СЕТ СН'!$I$19</f>
        <v>2776.4289089100002</v>
      </c>
      <c r="C129" s="36">
        <f>SUMIFS(СВЦЭМ!$C$39:$C$782,СВЦЭМ!$A$39:$A$782,$A129,СВЦЭМ!$B$39:$B$782,C$119)+'СЕТ СН'!$I$9+СВЦЭМ!$D$10+'СЕТ СН'!$I$6-'СЕТ СН'!$I$19</f>
        <v>2793.5103093299999</v>
      </c>
      <c r="D129" s="36">
        <f>SUMIFS(СВЦЭМ!$C$39:$C$782,СВЦЭМ!$A$39:$A$782,$A129,СВЦЭМ!$B$39:$B$782,D$119)+'СЕТ СН'!$I$9+СВЦЭМ!$D$10+'СЕТ СН'!$I$6-'СЕТ СН'!$I$19</f>
        <v>2881.62282641</v>
      </c>
      <c r="E129" s="36">
        <f>SUMIFS(СВЦЭМ!$C$39:$C$782,СВЦЭМ!$A$39:$A$782,$A129,СВЦЭМ!$B$39:$B$782,E$119)+'СЕТ СН'!$I$9+СВЦЭМ!$D$10+'СЕТ СН'!$I$6-'СЕТ СН'!$I$19</f>
        <v>2829.36715142</v>
      </c>
      <c r="F129" s="36">
        <f>SUMIFS(СВЦЭМ!$C$39:$C$782,СВЦЭМ!$A$39:$A$782,$A129,СВЦЭМ!$B$39:$B$782,F$119)+'СЕТ СН'!$I$9+СВЦЭМ!$D$10+'СЕТ СН'!$I$6-'СЕТ СН'!$I$19</f>
        <v>2827.91702863</v>
      </c>
      <c r="G129" s="36">
        <f>SUMIFS(СВЦЭМ!$C$39:$C$782,СВЦЭМ!$A$39:$A$782,$A129,СВЦЭМ!$B$39:$B$782,G$119)+'СЕТ СН'!$I$9+СВЦЭМ!$D$10+'СЕТ СН'!$I$6-'СЕТ СН'!$I$19</f>
        <v>2823.54072361</v>
      </c>
      <c r="H129" s="36">
        <f>SUMIFS(СВЦЭМ!$C$39:$C$782,СВЦЭМ!$A$39:$A$782,$A129,СВЦЭМ!$B$39:$B$782,H$119)+'СЕТ СН'!$I$9+СВЦЭМ!$D$10+'СЕТ СН'!$I$6-'СЕТ СН'!$I$19</f>
        <v>2887.9924086800002</v>
      </c>
      <c r="I129" s="36">
        <f>SUMIFS(СВЦЭМ!$C$39:$C$782,СВЦЭМ!$A$39:$A$782,$A129,СВЦЭМ!$B$39:$B$782,I$119)+'СЕТ СН'!$I$9+СВЦЭМ!$D$10+'СЕТ СН'!$I$6-'СЕТ СН'!$I$19</f>
        <v>2724.32535805</v>
      </c>
      <c r="J129" s="36">
        <f>SUMIFS(СВЦЭМ!$C$39:$C$782,СВЦЭМ!$A$39:$A$782,$A129,СВЦЭМ!$B$39:$B$782,J$119)+'СЕТ СН'!$I$9+СВЦЭМ!$D$10+'СЕТ СН'!$I$6-'СЕТ СН'!$I$19</f>
        <v>2687.7738017700003</v>
      </c>
      <c r="K129" s="36">
        <f>SUMIFS(СВЦЭМ!$C$39:$C$782,СВЦЭМ!$A$39:$A$782,$A129,СВЦЭМ!$B$39:$B$782,K$119)+'СЕТ СН'!$I$9+СВЦЭМ!$D$10+'СЕТ СН'!$I$6-'СЕТ СН'!$I$19</f>
        <v>2689.8300322300001</v>
      </c>
      <c r="L129" s="36">
        <f>SUMIFS(СВЦЭМ!$C$39:$C$782,СВЦЭМ!$A$39:$A$782,$A129,СВЦЭМ!$B$39:$B$782,L$119)+'СЕТ СН'!$I$9+СВЦЭМ!$D$10+'СЕТ СН'!$I$6-'СЕТ СН'!$I$19</f>
        <v>2686.1113917900002</v>
      </c>
      <c r="M129" s="36">
        <f>SUMIFS(СВЦЭМ!$C$39:$C$782,СВЦЭМ!$A$39:$A$782,$A129,СВЦЭМ!$B$39:$B$782,M$119)+'СЕТ СН'!$I$9+СВЦЭМ!$D$10+'СЕТ СН'!$I$6-'СЕТ СН'!$I$19</f>
        <v>2715.8067247399999</v>
      </c>
      <c r="N129" s="36">
        <f>SUMIFS(СВЦЭМ!$C$39:$C$782,СВЦЭМ!$A$39:$A$782,$A129,СВЦЭМ!$B$39:$B$782,N$119)+'СЕТ СН'!$I$9+СВЦЭМ!$D$10+'СЕТ СН'!$I$6-'СЕТ СН'!$I$19</f>
        <v>2736.49607496</v>
      </c>
      <c r="O129" s="36">
        <f>SUMIFS(СВЦЭМ!$C$39:$C$782,СВЦЭМ!$A$39:$A$782,$A129,СВЦЭМ!$B$39:$B$782,O$119)+'СЕТ СН'!$I$9+СВЦЭМ!$D$10+'СЕТ СН'!$I$6-'СЕТ СН'!$I$19</f>
        <v>2769.52246702</v>
      </c>
      <c r="P129" s="36">
        <f>SUMIFS(СВЦЭМ!$C$39:$C$782,СВЦЭМ!$A$39:$A$782,$A129,СВЦЭМ!$B$39:$B$782,P$119)+'СЕТ СН'!$I$9+СВЦЭМ!$D$10+'СЕТ СН'!$I$6-'СЕТ СН'!$I$19</f>
        <v>2782.9322119099998</v>
      </c>
      <c r="Q129" s="36">
        <f>SUMIFS(СВЦЭМ!$C$39:$C$782,СВЦЭМ!$A$39:$A$782,$A129,СВЦЭМ!$B$39:$B$782,Q$119)+'СЕТ СН'!$I$9+СВЦЭМ!$D$10+'СЕТ СН'!$I$6-'СЕТ СН'!$I$19</f>
        <v>2782.8544014899999</v>
      </c>
      <c r="R129" s="36">
        <f>SUMIFS(СВЦЭМ!$C$39:$C$782,СВЦЭМ!$A$39:$A$782,$A129,СВЦЭМ!$B$39:$B$782,R$119)+'СЕТ СН'!$I$9+СВЦЭМ!$D$10+'СЕТ СН'!$I$6-'СЕТ СН'!$I$19</f>
        <v>2787.1684683100002</v>
      </c>
      <c r="S129" s="36">
        <f>SUMIFS(СВЦЭМ!$C$39:$C$782,СВЦЭМ!$A$39:$A$782,$A129,СВЦЭМ!$B$39:$B$782,S$119)+'СЕТ СН'!$I$9+СВЦЭМ!$D$10+'СЕТ СН'!$I$6-'СЕТ СН'!$I$19</f>
        <v>2768.9112252599998</v>
      </c>
      <c r="T129" s="36">
        <f>SUMIFS(СВЦЭМ!$C$39:$C$782,СВЦЭМ!$A$39:$A$782,$A129,СВЦЭМ!$B$39:$B$782,T$119)+'СЕТ СН'!$I$9+СВЦЭМ!$D$10+'СЕТ СН'!$I$6-'СЕТ СН'!$I$19</f>
        <v>2748.1449080000002</v>
      </c>
      <c r="U129" s="36">
        <f>SUMIFS(СВЦЭМ!$C$39:$C$782,СВЦЭМ!$A$39:$A$782,$A129,СВЦЭМ!$B$39:$B$782,U$119)+'СЕТ СН'!$I$9+СВЦЭМ!$D$10+'СЕТ СН'!$I$6-'СЕТ СН'!$I$19</f>
        <v>2728.25791286</v>
      </c>
      <c r="V129" s="36">
        <f>SUMIFS(СВЦЭМ!$C$39:$C$782,СВЦЭМ!$A$39:$A$782,$A129,СВЦЭМ!$B$39:$B$782,V$119)+'СЕТ СН'!$I$9+СВЦЭМ!$D$10+'СЕТ СН'!$I$6-'СЕТ СН'!$I$19</f>
        <v>2701.1037243299997</v>
      </c>
      <c r="W129" s="36">
        <f>SUMIFS(СВЦЭМ!$C$39:$C$782,СВЦЭМ!$A$39:$A$782,$A129,СВЦЭМ!$B$39:$B$782,W$119)+'СЕТ СН'!$I$9+СВЦЭМ!$D$10+'СЕТ СН'!$I$6-'СЕТ СН'!$I$19</f>
        <v>2704.0449164399997</v>
      </c>
      <c r="X129" s="36">
        <f>SUMIFS(СВЦЭМ!$C$39:$C$782,СВЦЭМ!$A$39:$A$782,$A129,СВЦЭМ!$B$39:$B$782,X$119)+'СЕТ СН'!$I$9+СВЦЭМ!$D$10+'СЕТ СН'!$I$6-'СЕТ СН'!$I$19</f>
        <v>2763.29837249</v>
      </c>
      <c r="Y129" s="36">
        <f>SUMIFS(СВЦЭМ!$C$39:$C$782,СВЦЭМ!$A$39:$A$782,$A129,СВЦЭМ!$B$39:$B$782,Y$119)+'СЕТ СН'!$I$9+СВЦЭМ!$D$10+'СЕТ СН'!$I$6-'СЕТ СН'!$I$19</f>
        <v>2812.2887809499998</v>
      </c>
    </row>
    <row r="130" spans="1:25" ht="15.75" x14ac:dyDescent="0.2">
      <c r="A130" s="35">
        <f t="shared" si="3"/>
        <v>45027</v>
      </c>
      <c r="B130" s="36">
        <f>SUMIFS(СВЦЭМ!$C$39:$C$782,СВЦЭМ!$A$39:$A$782,$A130,СВЦЭМ!$B$39:$B$782,B$119)+'СЕТ СН'!$I$9+СВЦЭМ!$D$10+'СЕТ СН'!$I$6-'СЕТ СН'!$I$19</f>
        <v>2834.0501421700001</v>
      </c>
      <c r="C130" s="36">
        <f>SUMIFS(СВЦЭМ!$C$39:$C$782,СВЦЭМ!$A$39:$A$782,$A130,СВЦЭМ!$B$39:$B$782,C$119)+'СЕТ СН'!$I$9+СВЦЭМ!$D$10+'СЕТ СН'!$I$6-'СЕТ СН'!$I$19</f>
        <v>2867.52688188</v>
      </c>
      <c r="D130" s="36">
        <f>SUMIFS(СВЦЭМ!$C$39:$C$782,СВЦЭМ!$A$39:$A$782,$A130,СВЦЭМ!$B$39:$B$782,D$119)+'СЕТ СН'!$I$9+СВЦЭМ!$D$10+'СЕТ СН'!$I$6-'СЕТ СН'!$I$19</f>
        <v>2809.3570242200003</v>
      </c>
      <c r="E130" s="36">
        <f>SUMIFS(СВЦЭМ!$C$39:$C$782,СВЦЭМ!$A$39:$A$782,$A130,СВЦЭМ!$B$39:$B$782,E$119)+'СЕТ СН'!$I$9+СВЦЭМ!$D$10+'СЕТ СН'!$I$6-'СЕТ СН'!$I$19</f>
        <v>2919.9948384699996</v>
      </c>
      <c r="F130" s="36">
        <f>SUMIFS(СВЦЭМ!$C$39:$C$782,СВЦЭМ!$A$39:$A$782,$A130,СВЦЭМ!$B$39:$B$782,F$119)+'СЕТ СН'!$I$9+СВЦЭМ!$D$10+'СЕТ СН'!$I$6-'СЕТ СН'!$I$19</f>
        <v>2937.2225664399998</v>
      </c>
      <c r="G130" s="36">
        <f>SUMIFS(СВЦЭМ!$C$39:$C$782,СВЦЭМ!$A$39:$A$782,$A130,СВЦЭМ!$B$39:$B$782,G$119)+'СЕТ СН'!$I$9+СВЦЭМ!$D$10+'СЕТ СН'!$I$6-'СЕТ СН'!$I$19</f>
        <v>2793.3291017900001</v>
      </c>
      <c r="H130" s="36">
        <f>SUMIFS(СВЦЭМ!$C$39:$C$782,СВЦЭМ!$A$39:$A$782,$A130,СВЦЭМ!$B$39:$B$782,H$119)+'СЕТ СН'!$I$9+СВЦЭМ!$D$10+'СЕТ СН'!$I$6-'СЕТ СН'!$I$19</f>
        <v>2817.7504217699998</v>
      </c>
      <c r="I130" s="36">
        <f>SUMIFS(СВЦЭМ!$C$39:$C$782,СВЦЭМ!$A$39:$A$782,$A130,СВЦЭМ!$B$39:$B$782,I$119)+'СЕТ СН'!$I$9+СВЦЭМ!$D$10+'СЕТ СН'!$I$6-'СЕТ СН'!$I$19</f>
        <v>2765.3991923399999</v>
      </c>
      <c r="J130" s="36">
        <f>SUMIFS(СВЦЭМ!$C$39:$C$782,СВЦЭМ!$A$39:$A$782,$A130,СВЦЭМ!$B$39:$B$782,J$119)+'СЕТ СН'!$I$9+СВЦЭМ!$D$10+'СЕТ СН'!$I$6-'СЕТ СН'!$I$19</f>
        <v>2729.3563346299998</v>
      </c>
      <c r="K130" s="36">
        <f>SUMIFS(СВЦЭМ!$C$39:$C$782,СВЦЭМ!$A$39:$A$782,$A130,СВЦЭМ!$B$39:$B$782,K$119)+'СЕТ СН'!$I$9+СВЦЭМ!$D$10+'СЕТ СН'!$I$6-'СЕТ СН'!$I$19</f>
        <v>2689.5798736400002</v>
      </c>
      <c r="L130" s="36">
        <f>SUMIFS(СВЦЭМ!$C$39:$C$782,СВЦЭМ!$A$39:$A$782,$A130,СВЦЭМ!$B$39:$B$782,L$119)+'СЕТ СН'!$I$9+СВЦЭМ!$D$10+'СЕТ СН'!$I$6-'СЕТ СН'!$I$19</f>
        <v>2698.5548764</v>
      </c>
      <c r="M130" s="36">
        <f>SUMIFS(СВЦЭМ!$C$39:$C$782,СВЦЭМ!$A$39:$A$782,$A130,СВЦЭМ!$B$39:$B$782,M$119)+'СЕТ СН'!$I$9+СВЦЭМ!$D$10+'СЕТ СН'!$I$6-'СЕТ СН'!$I$19</f>
        <v>2710.2055018800002</v>
      </c>
      <c r="N130" s="36">
        <f>SUMIFS(СВЦЭМ!$C$39:$C$782,СВЦЭМ!$A$39:$A$782,$A130,СВЦЭМ!$B$39:$B$782,N$119)+'СЕТ СН'!$I$9+СВЦЭМ!$D$10+'СЕТ СН'!$I$6-'СЕТ СН'!$I$19</f>
        <v>2709.5834442400001</v>
      </c>
      <c r="O130" s="36">
        <f>SUMIFS(СВЦЭМ!$C$39:$C$782,СВЦЭМ!$A$39:$A$782,$A130,СВЦЭМ!$B$39:$B$782,O$119)+'СЕТ СН'!$I$9+СВЦЭМ!$D$10+'СЕТ СН'!$I$6-'СЕТ СН'!$I$19</f>
        <v>2739.6070815600001</v>
      </c>
      <c r="P130" s="36">
        <f>SUMIFS(СВЦЭМ!$C$39:$C$782,СВЦЭМ!$A$39:$A$782,$A130,СВЦЭМ!$B$39:$B$782,P$119)+'СЕТ СН'!$I$9+СВЦЭМ!$D$10+'СЕТ СН'!$I$6-'СЕТ СН'!$I$19</f>
        <v>2763.1766678399999</v>
      </c>
      <c r="Q130" s="36">
        <f>SUMIFS(СВЦЭМ!$C$39:$C$782,СВЦЭМ!$A$39:$A$782,$A130,СВЦЭМ!$B$39:$B$782,Q$119)+'СЕТ СН'!$I$9+СВЦЭМ!$D$10+'СЕТ СН'!$I$6-'СЕТ СН'!$I$19</f>
        <v>2764.5208452500001</v>
      </c>
      <c r="R130" s="36">
        <f>SUMIFS(СВЦЭМ!$C$39:$C$782,СВЦЭМ!$A$39:$A$782,$A130,СВЦЭМ!$B$39:$B$782,R$119)+'СЕТ СН'!$I$9+СВЦЭМ!$D$10+'СЕТ СН'!$I$6-'СЕТ СН'!$I$19</f>
        <v>2731.4268655300002</v>
      </c>
      <c r="S130" s="36">
        <f>SUMIFS(СВЦЭМ!$C$39:$C$782,СВЦЭМ!$A$39:$A$782,$A130,СВЦЭМ!$B$39:$B$782,S$119)+'СЕТ СН'!$I$9+СВЦЭМ!$D$10+'СЕТ СН'!$I$6-'СЕТ СН'!$I$19</f>
        <v>2730.7957903900001</v>
      </c>
      <c r="T130" s="36">
        <f>SUMIFS(СВЦЭМ!$C$39:$C$782,СВЦЭМ!$A$39:$A$782,$A130,СВЦЭМ!$B$39:$B$782,T$119)+'СЕТ СН'!$I$9+СВЦЭМ!$D$10+'СЕТ СН'!$I$6-'СЕТ СН'!$I$19</f>
        <v>2689.9118335100002</v>
      </c>
      <c r="U130" s="36">
        <f>SUMIFS(СВЦЭМ!$C$39:$C$782,СВЦЭМ!$A$39:$A$782,$A130,СВЦЭМ!$B$39:$B$782,U$119)+'СЕТ СН'!$I$9+СВЦЭМ!$D$10+'СЕТ СН'!$I$6-'СЕТ СН'!$I$19</f>
        <v>2703.85640074</v>
      </c>
      <c r="V130" s="36">
        <f>SUMIFS(СВЦЭМ!$C$39:$C$782,СВЦЭМ!$A$39:$A$782,$A130,СВЦЭМ!$B$39:$B$782,V$119)+'СЕТ СН'!$I$9+СВЦЭМ!$D$10+'СЕТ СН'!$I$6-'СЕТ СН'!$I$19</f>
        <v>2673.5619867300002</v>
      </c>
      <c r="W130" s="36">
        <f>SUMIFS(СВЦЭМ!$C$39:$C$782,СВЦЭМ!$A$39:$A$782,$A130,СВЦЭМ!$B$39:$B$782,W$119)+'СЕТ СН'!$I$9+СВЦЭМ!$D$10+'СЕТ СН'!$I$6-'СЕТ СН'!$I$19</f>
        <v>2662.4294582699999</v>
      </c>
      <c r="X130" s="36">
        <f>SUMIFS(СВЦЭМ!$C$39:$C$782,СВЦЭМ!$A$39:$A$782,$A130,СВЦЭМ!$B$39:$B$782,X$119)+'СЕТ СН'!$I$9+СВЦЭМ!$D$10+'СЕТ СН'!$I$6-'СЕТ СН'!$I$19</f>
        <v>2720.8335629100002</v>
      </c>
      <c r="Y130" s="36">
        <f>SUMIFS(СВЦЭМ!$C$39:$C$782,СВЦЭМ!$A$39:$A$782,$A130,СВЦЭМ!$B$39:$B$782,Y$119)+'СЕТ СН'!$I$9+СВЦЭМ!$D$10+'СЕТ СН'!$I$6-'СЕТ СН'!$I$19</f>
        <v>2773.66741125</v>
      </c>
    </row>
    <row r="131" spans="1:25" ht="15.75" x14ac:dyDescent="0.2">
      <c r="A131" s="35">
        <f t="shared" si="3"/>
        <v>45028</v>
      </c>
      <c r="B131" s="36">
        <f>SUMIFS(СВЦЭМ!$C$39:$C$782,СВЦЭМ!$A$39:$A$782,$A131,СВЦЭМ!$B$39:$B$782,B$119)+'СЕТ СН'!$I$9+СВЦЭМ!$D$10+'СЕТ СН'!$I$6-'СЕТ СН'!$I$19</f>
        <v>2757.4821557100004</v>
      </c>
      <c r="C131" s="36">
        <f>SUMIFS(СВЦЭМ!$C$39:$C$782,СВЦЭМ!$A$39:$A$782,$A131,СВЦЭМ!$B$39:$B$782,C$119)+'СЕТ СН'!$I$9+СВЦЭМ!$D$10+'СЕТ СН'!$I$6-'СЕТ СН'!$I$19</f>
        <v>2858.4000732499999</v>
      </c>
      <c r="D131" s="36">
        <f>SUMIFS(СВЦЭМ!$C$39:$C$782,СВЦЭМ!$A$39:$A$782,$A131,СВЦЭМ!$B$39:$B$782,D$119)+'СЕТ СН'!$I$9+СВЦЭМ!$D$10+'СЕТ СН'!$I$6-'СЕТ СН'!$I$19</f>
        <v>2873.3978074000001</v>
      </c>
      <c r="E131" s="36">
        <f>SUMIFS(СВЦЭМ!$C$39:$C$782,СВЦЭМ!$A$39:$A$782,$A131,СВЦЭМ!$B$39:$B$782,E$119)+'СЕТ СН'!$I$9+СВЦЭМ!$D$10+'СЕТ СН'!$I$6-'СЕТ СН'!$I$19</f>
        <v>2876.78453472</v>
      </c>
      <c r="F131" s="36">
        <f>SUMIFS(СВЦЭМ!$C$39:$C$782,СВЦЭМ!$A$39:$A$782,$A131,СВЦЭМ!$B$39:$B$782,F$119)+'СЕТ СН'!$I$9+СВЦЭМ!$D$10+'СЕТ СН'!$I$6-'СЕТ СН'!$I$19</f>
        <v>2846.6629066800001</v>
      </c>
      <c r="G131" s="36">
        <f>SUMIFS(СВЦЭМ!$C$39:$C$782,СВЦЭМ!$A$39:$A$782,$A131,СВЦЭМ!$B$39:$B$782,G$119)+'СЕТ СН'!$I$9+СВЦЭМ!$D$10+'СЕТ СН'!$I$6-'СЕТ СН'!$I$19</f>
        <v>2809.2502169600002</v>
      </c>
      <c r="H131" s="36">
        <f>SUMIFS(СВЦЭМ!$C$39:$C$782,СВЦЭМ!$A$39:$A$782,$A131,СВЦЭМ!$B$39:$B$782,H$119)+'СЕТ СН'!$I$9+СВЦЭМ!$D$10+'СЕТ СН'!$I$6-'СЕТ СН'!$I$19</f>
        <v>2754.01848565</v>
      </c>
      <c r="I131" s="36">
        <f>SUMIFS(СВЦЭМ!$C$39:$C$782,СВЦЭМ!$A$39:$A$782,$A131,СВЦЭМ!$B$39:$B$782,I$119)+'СЕТ СН'!$I$9+СВЦЭМ!$D$10+'СЕТ СН'!$I$6-'СЕТ СН'!$I$19</f>
        <v>2691.5405190900001</v>
      </c>
      <c r="J131" s="36">
        <f>SUMIFS(СВЦЭМ!$C$39:$C$782,СВЦЭМ!$A$39:$A$782,$A131,СВЦЭМ!$B$39:$B$782,J$119)+'СЕТ СН'!$I$9+СВЦЭМ!$D$10+'СЕТ СН'!$I$6-'СЕТ СН'!$I$19</f>
        <v>2675.1649075200003</v>
      </c>
      <c r="K131" s="36">
        <f>SUMIFS(СВЦЭМ!$C$39:$C$782,СВЦЭМ!$A$39:$A$782,$A131,СВЦЭМ!$B$39:$B$782,K$119)+'СЕТ СН'!$I$9+СВЦЭМ!$D$10+'СЕТ СН'!$I$6-'СЕТ СН'!$I$19</f>
        <v>2652.7934864099998</v>
      </c>
      <c r="L131" s="36">
        <f>SUMIFS(СВЦЭМ!$C$39:$C$782,СВЦЭМ!$A$39:$A$782,$A131,СВЦЭМ!$B$39:$B$782,L$119)+'СЕТ СН'!$I$9+СВЦЭМ!$D$10+'СЕТ СН'!$I$6-'СЕТ СН'!$I$19</f>
        <v>2665.4428990699998</v>
      </c>
      <c r="M131" s="36">
        <f>SUMIFS(СВЦЭМ!$C$39:$C$782,СВЦЭМ!$A$39:$A$782,$A131,СВЦЭМ!$B$39:$B$782,M$119)+'СЕТ СН'!$I$9+СВЦЭМ!$D$10+'СЕТ СН'!$I$6-'СЕТ СН'!$I$19</f>
        <v>2668.6140063399998</v>
      </c>
      <c r="N131" s="36">
        <f>SUMIFS(СВЦЭМ!$C$39:$C$782,СВЦЭМ!$A$39:$A$782,$A131,СВЦЭМ!$B$39:$B$782,N$119)+'СЕТ СН'!$I$9+СВЦЭМ!$D$10+'СЕТ СН'!$I$6-'СЕТ СН'!$I$19</f>
        <v>2685.32612978</v>
      </c>
      <c r="O131" s="36">
        <f>SUMIFS(СВЦЭМ!$C$39:$C$782,СВЦЭМ!$A$39:$A$782,$A131,СВЦЭМ!$B$39:$B$782,O$119)+'СЕТ СН'!$I$9+СВЦЭМ!$D$10+'СЕТ СН'!$I$6-'СЕТ СН'!$I$19</f>
        <v>2682.8472252000001</v>
      </c>
      <c r="P131" s="36">
        <f>SUMIFS(СВЦЭМ!$C$39:$C$782,СВЦЭМ!$A$39:$A$782,$A131,СВЦЭМ!$B$39:$B$782,P$119)+'СЕТ СН'!$I$9+СВЦЭМ!$D$10+'СЕТ СН'!$I$6-'СЕТ СН'!$I$19</f>
        <v>2702.7933562799999</v>
      </c>
      <c r="Q131" s="36">
        <f>SUMIFS(СВЦЭМ!$C$39:$C$782,СВЦЭМ!$A$39:$A$782,$A131,СВЦЭМ!$B$39:$B$782,Q$119)+'СЕТ СН'!$I$9+СВЦЭМ!$D$10+'СЕТ СН'!$I$6-'СЕТ СН'!$I$19</f>
        <v>2719.85954176</v>
      </c>
      <c r="R131" s="36">
        <f>SUMIFS(СВЦЭМ!$C$39:$C$782,СВЦЭМ!$A$39:$A$782,$A131,СВЦЭМ!$B$39:$B$782,R$119)+'СЕТ СН'!$I$9+СВЦЭМ!$D$10+'СЕТ СН'!$I$6-'СЕТ СН'!$I$19</f>
        <v>2713.7210300300003</v>
      </c>
      <c r="S131" s="36">
        <f>SUMIFS(СВЦЭМ!$C$39:$C$782,СВЦЭМ!$A$39:$A$782,$A131,СВЦЭМ!$B$39:$B$782,S$119)+'СЕТ СН'!$I$9+СВЦЭМ!$D$10+'СЕТ СН'!$I$6-'СЕТ СН'!$I$19</f>
        <v>2699.0944142899998</v>
      </c>
      <c r="T131" s="36">
        <f>SUMIFS(СВЦЭМ!$C$39:$C$782,СВЦЭМ!$A$39:$A$782,$A131,СВЦЭМ!$B$39:$B$782,T$119)+'СЕТ СН'!$I$9+СВЦЭМ!$D$10+'СЕТ СН'!$I$6-'СЕТ СН'!$I$19</f>
        <v>2636.7028603600002</v>
      </c>
      <c r="U131" s="36">
        <f>SUMIFS(СВЦЭМ!$C$39:$C$782,СВЦЭМ!$A$39:$A$782,$A131,СВЦЭМ!$B$39:$B$782,U$119)+'СЕТ СН'!$I$9+СВЦЭМ!$D$10+'СЕТ СН'!$I$6-'СЕТ СН'!$I$19</f>
        <v>2651.4196556900001</v>
      </c>
      <c r="V131" s="36">
        <f>SUMIFS(СВЦЭМ!$C$39:$C$782,СВЦЭМ!$A$39:$A$782,$A131,СВЦЭМ!$B$39:$B$782,V$119)+'СЕТ СН'!$I$9+СВЦЭМ!$D$10+'СЕТ СН'!$I$6-'СЕТ СН'!$I$19</f>
        <v>2582.8159591600001</v>
      </c>
      <c r="W131" s="36">
        <f>SUMIFS(СВЦЭМ!$C$39:$C$782,СВЦЭМ!$A$39:$A$782,$A131,СВЦЭМ!$B$39:$B$782,W$119)+'СЕТ СН'!$I$9+СВЦЭМ!$D$10+'СЕТ СН'!$I$6-'СЕТ СН'!$I$19</f>
        <v>2562.5193923500001</v>
      </c>
      <c r="X131" s="36">
        <f>SUMIFS(СВЦЭМ!$C$39:$C$782,СВЦЭМ!$A$39:$A$782,$A131,СВЦЭМ!$B$39:$B$782,X$119)+'СЕТ СН'!$I$9+СВЦЭМ!$D$10+'СЕТ СН'!$I$6-'СЕТ СН'!$I$19</f>
        <v>2601.4604790100002</v>
      </c>
      <c r="Y131" s="36">
        <f>SUMIFS(СВЦЭМ!$C$39:$C$782,СВЦЭМ!$A$39:$A$782,$A131,СВЦЭМ!$B$39:$B$782,Y$119)+'СЕТ СН'!$I$9+СВЦЭМ!$D$10+'СЕТ СН'!$I$6-'СЕТ СН'!$I$19</f>
        <v>2673.7554983</v>
      </c>
    </row>
    <row r="132" spans="1:25" ht="15.75" x14ac:dyDescent="0.2">
      <c r="A132" s="35">
        <f t="shared" si="3"/>
        <v>45029</v>
      </c>
      <c r="B132" s="36">
        <f>SUMIFS(СВЦЭМ!$C$39:$C$782,СВЦЭМ!$A$39:$A$782,$A132,СВЦЭМ!$B$39:$B$782,B$119)+'СЕТ СН'!$I$9+СВЦЭМ!$D$10+'СЕТ СН'!$I$6-'СЕТ СН'!$I$19</f>
        <v>2822.6901897100001</v>
      </c>
      <c r="C132" s="36">
        <f>SUMIFS(СВЦЭМ!$C$39:$C$782,СВЦЭМ!$A$39:$A$782,$A132,СВЦЭМ!$B$39:$B$782,C$119)+'СЕТ СН'!$I$9+СВЦЭМ!$D$10+'СЕТ СН'!$I$6-'СЕТ СН'!$I$19</f>
        <v>2848.5054995</v>
      </c>
      <c r="D132" s="36">
        <f>SUMIFS(СВЦЭМ!$C$39:$C$782,СВЦЭМ!$A$39:$A$782,$A132,СВЦЭМ!$B$39:$B$782,D$119)+'СЕТ СН'!$I$9+СВЦЭМ!$D$10+'СЕТ СН'!$I$6-'СЕТ СН'!$I$19</f>
        <v>2894.3226290799998</v>
      </c>
      <c r="E132" s="36">
        <f>SUMIFS(СВЦЭМ!$C$39:$C$782,СВЦЭМ!$A$39:$A$782,$A132,СВЦЭМ!$B$39:$B$782,E$119)+'СЕТ СН'!$I$9+СВЦЭМ!$D$10+'СЕТ СН'!$I$6-'СЕТ СН'!$I$19</f>
        <v>2910.5562623299998</v>
      </c>
      <c r="F132" s="36">
        <f>SUMIFS(СВЦЭМ!$C$39:$C$782,СВЦЭМ!$A$39:$A$782,$A132,СВЦЭМ!$B$39:$B$782,F$119)+'СЕТ СН'!$I$9+СВЦЭМ!$D$10+'СЕТ СН'!$I$6-'СЕТ СН'!$I$19</f>
        <v>2867.4747588700002</v>
      </c>
      <c r="G132" s="36">
        <f>SUMIFS(СВЦЭМ!$C$39:$C$782,СВЦЭМ!$A$39:$A$782,$A132,СВЦЭМ!$B$39:$B$782,G$119)+'СЕТ СН'!$I$9+СВЦЭМ!$D$10+'СЕТ СН'!$I$6-'СЕТ СН'!$I$19</f>
        <v>2838.1868351800003</v>
      </c>
      <c r="H132" s="36">
        <f>SUMIFS(СВЦЭМ!$C$39:$C$782,СВЦЭМ!$A$39:$A$782,$A132,СВЦЭМ!$B$39:$B$782,H$119)+'СЕТ СН'!$I$9+СВЦЭМ!$D$10+'СЕТ СН'!$I$6-'СЕТ СН'!$I$19</f>
        <v>2746.0302764899998</v>
      </c>
      <c r="I132" s="36">
        <f>SUMIFS(СВЦЭМ!$C$39:$C$782,СВЦЭМ!$A$39:$A$782,$A132,СВЦЭМ!$B$39:$B$782,I$119)+'СЕТ СН'!$I$9+СВЦЭМ!$D$10+'СЕТ СН'!$I$6-'СЕТ СН'!$I$19</f>
        <v>2758.7004444700001</v>
      </c>
      <c r="J132" s="36">
        <f>SUMIFS(СВЦЭМ!$C$39:$C$782,СВЦЭМ!$A$39:$A$782,$A132,СВЦЭМ!$B$39:$B$782,J$119)+'СЕТ СН'!$I$9+СВЦЭМ!$D$10+'СЕТ СН'!$I$6-'СЕТ СН'!$I$19</f>
        <v>2723.3540537099998</v>
      </c>
      <c r="K132" s="36">
        <f>SUMIFS(СВЦЭМ!$C$39:$C$782,СВЦЭМ!$A$39:$A$782,$A132,СВЦЭМ!$B$39:$B$782,K$119)+'СЕТ СН'!$I$9+СВЦЭМ!$D$10+'СЕТ СН'!$I$6-'СЕТ СН'!$I$19</f>
        <v>2702.3704796100001</v>
      </c>
      <c r="L132" s="36">
        <f>SUMIFS(СВЦЭМ!$C$39:$C$782,СВЦЭМ!$A$39:$A$782,$A132,СВЦЭМ!$B$39:$B$782,L$119)+'СЕТ СН'!$I$9+СВЦЭМ!$D$10+'СЕТ СН'!$I$6-'СЕТ СН'!$I$19</f>
        <v>2684.34773094</v>
      </c>
      <c r="M132" s="36">
        <f>SUMIFS(СВЦЭМ!$C$39:$C$782,СВЦЭМ!$A$39:$A$782,$A132,СВЦЭМ!$B$39:$B$782,M$119)+'СЕТ СН'!$I$9+СВЦЭМ!$D$10+'СЕТ СН'!$I$6-'СЕТ СН'!$I$19</f>
        <v>2691.9526610600001</v>
      </c>
      <c r="N132" s="36">
        <f>SUMIFS(СВЦЭМ!$C$39:$C$782,СВЦЭМ!$A$39:$A$782,$A132,СВЦЭМ!$B$39:$B$782,N$119)+'СЕТ СН'!$I$9+СВЦЭМ!$D$10+'СЕТ СН'!$I$6-'СЕТ СН'!$I$19</f>
        <v>2682.0731259499998</v>
      </c>
      <c r="O132" s="36">
        <f>SUMIFS(СВЦЭМ!$C$39:$C$782,СВЦЭМ!$A$39:$A$782,$A132,СВЦЭМ!$B$39:$B$782,O$119)+'СЕТ СН'!$I$9+СВЦЭМ!$D$10+'СЕТ СН'!$I$6-'СЕТ СН'!$I$19</f>
        <v>2708.6307188999999</v>
      </c>
      <c r="P132" s="36">
        <f>SUMIFS(СВЦЭМ!$C$39:$C$782,СВЦЭМ!$A$39:$A$782,$A132,СВЦЭМ!$B$39:$B$782,P$119)+'СЕТ СН'!$I$9+СВЦЭМ!$D$10+'СЕТ СН'!$I$6-'СЕТ СН'!$I$19</f>
        <v>2770.3061439800003</v>
      </c>
      <c r="Q132" s="36">
        <f>SUMIFS(СВЦЭМ!$C$39:$C$782,СВЦЭМ!$A$39:$A$782,$A132,СВЦЭМ!$B$39:$B$782,Q$119)+'СЕТ СН'!$I$9+СВЦЭМ!$D$10+'СЕТ СН'!$I$6-'СЕТ СН'!$I$19</f>
        <v>2780.4221699</v>
      </c>
      <c r="R132" s="36">
        <f>SUMIFS(СВЦЭМ!$C$39:$C$782,СВЦЭМ!$A$39:$A$782,$A132,СВЦЭМ!$B$39:$B$782,R$119)+'СЕТ СН'!$I$9+СВЦЭМ!$D$10+'СЕТ СН'!$I$6-'СЕТ СН'!$I$19</f>
        <v>2772.60626215</v>
      </c>
      <c r="S132" s="36">
        <f>SUMIFS(СВЦЭМ!$C$39:$C$782,СВЦЭМ!$A$39:$A$782,$A132,СВЦЭМ!$B$39:$B$782,S$119)+'СЕТ СН'!$I$9+СВЦЭМ!$D$10+'СЕТ СН'!$I$6-'СЕТ СН'!$I$19</f>
        <v>2771.1102680100003</v>
      </c>
      <c r="T132" s="36">
        <f>SUMIFS(СВЦЭМ!$C$39:$C$782,СВЦЭМ!$A$39:$A$782,$A132,СВЦЭМ!$B$39:$B$782,T$119)+'СЕТ СН'!$I$9+СВЦЭМ!$D$10+'СЕТ СН'!$I$6-'СЕТ СН'!$I$19</f>
        <v>2716.83923151</v>
      </c>
      <c r="U132" s="36">
        <f>SUMIFS(СВЦЭМ!$C$39:$C$782,СВЦЭМ!$A$39:$A$782,$A132,СВЦЭМ!$B$39:$B$782,U$119)+'СЕТ СН'!$I$9+СВЦЭМ!$D$10+'СЕТ СН'!$I$6-'СЕТ СН'!$I$19</f>
        <v>2692.28374927</v>
      </c>
      <c r="V132" s="36">
        <f>SUMIFS(СВЦЭМ!$C$39:$C$782,СВЦЭМ!$A$39:$A$782,$A132,СВЦЭМ!$B$39:$B$782,V$119)+'СЕТ СН'!$I$9+СВЦЭМ!$D$10+'СЕТ СН'!$I$6-'СЕТ СН'!$I$19</f>
        <v>2666.20864708</v>
      </c>
      <c r="W132" s="36">
        <f>SUMIFS(СВЦЭМ!$C$39:$C$782,СВЦЭМ!$A$39:$A$782,$A132,СВЦЭМ!$B$39:$B$782,W$119)+'СЕТ СН'!$I$9+СВЦЭМ!$D$10+'СЕТ СН'!$I$6-'СЕТ СН'!$I$19</f>
        <v>2630.6506157399999</v>
      </c>
      <c r="X132" s="36">
        <f>SUMIFS(СВЦЭМ!$C$39:$C$782,СВЦЭМ!$A$39:$A$782,$A132,СВЦЭМ!$B$39:$B$782,X$119)+'СЕТ СН'!$I$9+СВЦЭМ!$D$10+'СЕТ СН'!$I$6-'СЕТ СН'!$I$19</f>
        <v>2686.3420856800003</v>
      </c>
      <c r="Y132" s="36">
        <f>SUMIFS(СВЦЭМ!$C$39:$C$782,СВЦЭМ!$A$39:$A$782,$A132,СВЦЭМ!$B$39:$B$782,Y$119)+'СЕТ СН'!$I$9+СВЦЭМ!$D$10+'СЕТ СН'!$I$6-'СЕТ СН'!$I$19</f>
        <v>2737.1270448</v>
      </c>
    </row>
    <row r="133" spans="1:25" ht="15.75" x14ac:dyDescent="0.2">
      <c r="A133" s="35">
        <f t="shared" si="3"/>
        <v>45030</v>
      </c>
      <c r="B133" s="36">
        <f>SUMIFS(СВЦЭМ!$C$39:$C$782,СВЦЭМ!$A$39:$A$782,$A133,СВЦЭМ!$B$39:$B$782,B$119)+'СЕТ СН'!$I$9+СВЦЭМ!$D$10+'СЕТ СН'!$I$6-'СЕТ СН'!$I$19</f>
        <v>2792.5646162600001</v>
      </c>
      <c r="C133" s="36">
        <f>SUMIFS(СВЦЭМ!$C$39:$C$782,СВЦЭМ!$A$39:$A$782,$A133,СВЦЭМ!$B$39:$B$782,C$119)+'СЕТ СН'!$I$9+СВЦЭМ!$D$10+'СЕТ СН'!$I$6-'СЕТ СН'!$I$19</f>
        <v>2858.7399146500002</v>
      </c>
      <c r="D133" s="36">
        <f>SUMIFS(СВЦЭМ!$C$39:$C$782,СВЦЭМ!$A$39:$A$782,$A133,СВЦЭМ!$B$39:$B$782,D$119)+'СЕТ СН'!$I$9+СВЦЭМ!$D$10+'СЕТ СН'!$I$6-'СЕТ СН'!$I$19</f>
        <v>2853.1868929900002</v>
      </c>
      <c r="E133" s="36">
        <f>SUMIFS(СВЦЭМ!$C$39:$C$782,СВЦЭМ!$A$39:$A$782,$A133,СВЦЭМ!$B$39:$B$782,E$119)+'СЕТ СН'!$I$9+СВЦЭМ!$D$10+'СЕТ СН'!$I$6-'СЕТ СН'!$I$19</f>
        <v>2853.2029538500001</v>
      </c>
      <c r="F133" s="36">
        <f>SUMIFS(СВЦЭМ!$C$39:$C$782,СВЦЭМ!$A$39:$A$782,$A133,СВЦЭМ!$B$39:$B$782,F$119)+'СЕТ СН'!$I$9+СВЦЭМ!$D$10+'СЕТ СН'!$I$6-'СЕТ СН'!$I$19</f>
        <v>2862.82698256</v>
      </c>
      <c r="G133" s="36">
        <f>SUMIFS(СВЦЭМ!$C$39:$C$782,СВЦЭМ!$A$39:$A$782,$A133,СВЦЭМ!$B$39:$B$782,G$119)+'СЕТ СН'!$I$9+СВЦЭМ!$D$10+'СЕТ СН'!$I$6-'СЕТ СН'!$I$19</f>
        <v>2854.1877585900002</v>
      </c>
      <c r="H133" s="36">
        <f>SUMIFS(СВЦЭМ!$C$39:$C$782,СВЦЭМ!$A$39:$A$782,$A133,СВЦЭМ!$B$39:$B$782,H$119)+'СЕТ СН'!$I$9+СВЦЭМ!$D$10+'СЕТ СН'!$I$6-'СЕТ СН'!$I$19</f>
        <v>2820.3965587600001</v>
      </c>
      <c r="I133" s="36">
        <f>SUMIFS(СВЦЭМ!$C$39:$C$782,СВЦЭМ!$A$39:$A$782,$A133,СВЦЭМ!$B$39:$B$782,I$119)+'СЕТ СН'!$I$9+СВЦЭМ!$D$10+'СЕТ СН'!$I$6-'СЕТ СН'!$I$19</f>
        <v>2752.5805127600001</v>
      </c>
      <c r="J133" s="36">
        <f>SUMIFS(СВЦЭМ!$C$39:$C$782,СВЦЭМ!$A$39:$A$782,$A133,СВЦЭМ!$B$39:$B$782,J$119)+'СЕТ СН'!$I$9+СВЦЭМ!$D$10+'СЕТ СН'!$I$6-'СЕТ СН'!$I$19</f>
        <v>2724.31139549</v>
      </c>
      <c r="K133" s="36">
        <f>SUMIFS(СВЦЭМ!$C$39:$C$782,СВЦЭМ!$A$39:$A$782,$A133,СВЦЭМ!$B$39:$B$782,K$119)+'СЕТ СН'!$I$9+СВЦЭМ!$D$10+'СЕТ СН'!$I$6-'СЕТ СН'!$I$19</f>
        <v>2704.1063215700001</v>
      </c>
      <c r="L133" s="36">
        <f>SUMIFS(СВЦЭМ!$C$39:$C$782,СВЦЭМ!$A$39:$A$782,$A133,СВЦЭМ!$B$39:$B$782,L$119)+'СЕТ СН'!$I$9+СВЦЭМ!$D$10+'СЕТ СН'!$I$6-'СЕТ СН'!$I$19</f>
        <v>2702.36136984</v>
      </c>
      <c r="M133" s="36">
        <f>SUMIFS(СВЦЭМ!$C$39:$C$782,СВЦЭМ!$A$39:$A$782,$A133,СВЦЭМ!$B$39:$B$782,M$119)+'СЕТ СН'!$I$9+СВЦЭМ!$D$10+'СЕТ СН'!$I$6-'СЕТ СН'!$I$19</f>
        <v>2723.7988173200001</v>
      </c>
      <c r="N133" s="36">
        <f>SUMIFS(СВЦЭМ!$C$39:$C$782,СВЦЭМ!$A$39:$A$782,$A133,СВЦЭМ!$B$39:$B$782,N$119)+'СЕТ СН'!$I$9+СВЦЭМ!$D$10+'СЕТ СН'!$I$6-'СЕТ СН'!$I$19</f>
        <v>2738.7149305000003</v>
      </c>
      <c r="O133" s="36">
        <f>SUMIFS(СВЦЭМ!$C$39:$C$782,СВЦЭМ!$A$39:$A$782,$A133,СВЦЭМ!$B$39:$B$782,O$119)+'СЕТ СН'!$I$9+СВЦЭМ!$D$10+'СЕТ СН'!$I$6-'СЕТ СН'!$I$19</f>
        <v>2758.7625040900002</v>
      </c>
      <c r="P133" s="36">
        <f>SUMIFS(СВЦЭМ!$C$39:$C$782,СВЦЭМ!$A$39:$A$782,$A133,СВЦЭМ!$B$39:$B$782,P$119)+'СЕТ СН'!$I$9+СВЦЭМ!$D$10+'СЕТ СН'!$I$6-'СЕТ СН'!$I$19</f>
        <v>2748.66228323</v>
      </c>
      <c r="Q133" s="36">
        <f>SUMIFS(СВЦЭМ!$C$39:$C$782,СВЦЭМ!$A$39:$A$782,$A133,СВЦЭМ!$B$39:$B$782,Q$119)+'СЕТ СН'!$I$9+СВЦЭМ!$D$10+'СЕТ СН'!$I$6-'СЕТ СН'!$I$19</f>
        <v>2773.9411689600001</v>
      </c>
      <c r="R133" s="36">
        <f>SUMIFS(СВЦЭМ!$C$39:$C$782,СВЦЭМ!$A$39:$A$782,$A133,СВЦЭМ!$B$39:$B$782,R$119)+'СЕТ СН'!$I$9+СВЦЭМ!$D$10+'СЕТ СН'!$I$6-'СЕТ СН'!$I$19</f>
        <v>2771.7926277300003</v>
      </c>
      <c r="S133" s="36">
        <f>SUMIFS(СВЦЭМ!$C$39:$C$782,СВЦЭМ!$A$39:$A$782,$A133,СВЦЭМ!$B$39:$B$782,S$119)+'СЕТ СН'!$I$9+СВЦЭМ!$D$10+'СЕТ СН'!$I$6-'СЕТ СН'!$I$19</f>
        <v>2794.6455419100002</v>
      </c>
      <c r="T133" s="36">
        <f>SUMIFS(СВЦЭМ!$C$39:$C$782,СВЦЭМ!$A$39:$A$782,$A133,СВЦЭМ!$B$39:$B$782,T$119)+'СЕТ СН'!$I$9+СВЦЭМ!$D$10+'СЕТ СН'!$I$6-'СЕТ СН'!$I$19</f>
        <v>2765.4643797899998</v>
      </c>
      <c r="U133" s="36">
        <f>SUMIFS(СВЦЭМ!$C$39:$C$782,СВЦЭМ!$A$39:$A$782,$A133,СВЦЭМ!$B$39:$B$782,U$119)+'СЕТ СН'!$I$9+СВЦЭМ!$D$10+'СЕТ СН'!$I$6-'СЕТ СН'!$I$19</f>
        <v>2732.2288432599998</v>
      </c>
      <c r="V133" s="36">
        <f>SUMIFS(СВЦЭМ!$C$39:$C$782,СВЦЭМ!$A$39:$A$782,$A133,СВЦЭМ!$B$39:$B$782,V$119)+'СЕТ СН'!$I$9+СВЦЭМ!$D$10+'СЕТ СН'!$I$6-'СЕТ СН'!$I$19</f>
        <v>2697.0569899500001</v>
      </c>
      <c r="W133" s="36">
        <f>SUMIFS(СВЦЭМ!$C$39:$C$782,СВЦЭМ!$A$39:$A$782,$A133,СВЦЭМ!$B$39:$B$782,W$119)+'СЕТ СН'!$I$9+СВЦЭМ!$D$10+'СЕТ СН'!$I$6-'СЕТ СН'!$I$19</f>
        <v>2704.7428658500003</v>
      </c>
      <c r="X133" s="36">
        <f>SUMIFS(СВЦЭМ!$C$39:$C$782,СВЦЭМ!$A$39:$A$782,$A133,СВЦЭМ!$B$39:$B$782,X$119)+'СЕТ СН'!$I$9+СВЦЭМ!$D$10+'СЕТ СН'!$I$6-'СЕТ СН'!$I$19</f>
        <v>2737.7738452600001</v>
      </c>
      <c r="Y133" s="36">
        <f>SUMIFS(СВЦЭМ!$C$39:$C$782,СВЦЭМ!$A$39:$A$782,$A133,СВЦЭМ!$B$39:$B$782,Y$119)+'СЕТ СН'!$I$9+СВЦЭМ!$D$10+'СЕТ СН'!$I$6-'СЕТ СН'!$I$19</f>
        <v>2831.3345932800003</v>
      </c>
    </row>
    <row r="134" spans="1:25" ht="15.75" x14ac:dyDescent="0.2">
      <c r="A134" s="35">
        <f t="shared" si="3"/>
        <v>45031</v>
      </c>
      <c r="B134" s="36">
        <f>SUMIFS(СВЦЭМ!$C$39:$C$782,СВЦЭМ!$A$39:$A$782,$A134,СВЦЭМ!$B$39:$B$782,B$119)+'СЕТ СН'!$I$9+СВЦЭМ!$D$10+'СЕТ СН'!$I$6-'СЕТ СН'!$I$19</f>
        <v>2675.4072343299999</v>
      </c>
      <c r="C134" s="36">
        <f>SUMIFS(СВЦЭМ!$C$39:$C$782,СВЦЭМ!$A$39:$A$782,$A134,СВЦЭМ!$B$39:$B$782,C$119)+'СЕТ СН'!$I$9+СВЦЭМ!$D$10+'СЕТ СН'!$I$6-'СЕТ СН'!$I$19</f>
        <v>2713.8245036099997</v>
      </c>
      <c r="D134" s="36">
        <f>SUMIFS(СВЦЭМ!$C$39:$C$782,СВЦЭМ!$A$39:$A$782,$A134,СВЦЭМ!$B$39:$B$782,D$119)+'СЕТ СН'!$I$9+СВЦЭМ!$D$10+'СЕТ СН'!$I$6-'СЕТ СН'!$I$19</f>
        <v>2723.7527203</v>
      </c>
      <c r="E134" s="36">
        <f>SUMIFS(СВЦЭМ!$C$39:$C$782,СВЦЭМ!$A$39:$A$782,$A134,СВЦЭМ!$B$39:$B$782,E$119)+'СЕТ СН'!$I$9+СВЦЭМ!$D$10+'СЕТ СН'!$I$6-'СЕТ СН'!$I$19</f>
        <v>2728.7038287099999</v>
      </c>
      <c r="F134" s="36">
        <f>SUMIFS(СВЦЭМ!$C$39:$C$782,СВЦЭМ!$A$39:$A$782,$A134,СВЦЭМ!$B$39:$B$782,F$119)+'СЕТ СН'!$I$9+СВЦЭМ!$D$10+'СЕТ СН'!$I$6-'СЕТ СН'!$I$19</f>
        <v>2727.5336261500001</v>
      </c>
      <c r="G134" s="36">
        <f>SUMIFS(СВЦЭМ!$C$39:$C$782,СВЦЭМ!$A$39:$A$782,$A134,СВЦЭМ!$B$39:$B$782,G$119)+'СЕТ СН'!$I$9+СВЦЭМ!$D$10+'СЕТ СН'!$I$6-'СЕТ СН'!$I$19</f>
        <v>2724.9497636900001</v>
      </c>
      <c r="H134" s="36">
        <f>SUMIFS(СВЦЭМ!$C$39:$C$782,СВЦЭМ!$A$39:$A$782,$A134,СВЦЭМ!$B$39:$B$782,H$119)+'СЕТ СН'!$I$9+СВЦЭМ!$D$10+'СЕТ СН'!$I$6-'СЕТ СН'!$I$19</f>
        <v>2690.12156843</v>
      </c>
      <c r="I134" s="36">
        <f>SUMIFS(СВЦЭМ!$C$39:$C$782,СВЦЭМ!$A$39:$A$782,$A134,СВЦЭМ!$B$39:$B$782,I$119)+'СЕТ СН'!$I$9+СВЦЭМ!$D$10+'СЕТ СН'!$I$6-'СЕТ СН'!$I$19</f>
        <v>2607.9944592000002</v>
      </c>
      <c r="J134" s="36">
        <f>SUMIFS(СВЦЭМ!$C$39:$C$782,СВЦЭМ!$A$39:$A$782,$A134,СВЦЭМ!$B$39:$B$782,J$119)+'СЕТ СН'!$I$9+СВЦЭМ!$D$10+'СЕТ СН'!$I$6-'СЕТ СН'!$I$19</f>
        <v>2586.9774567100003</v>
      </c>
      <c r="K134" s="36">
        <f>SUMIFS(СВЦЭМ!$C$39:$C$782,СВЦЭМ!$A$39:$A$782,$A134,СВЦЭМ!$B$39:$B$782,K$119)+'СЕТ СН'!$I$9+СВЦЭМ!$D$10+'СЕТ СН'!$I$6-'СЕТ СН'!$I$19</f>
        <v>2478.1767894200002</v>
      </c>
      <c r="L134" s="36">
        <f>SUMIFS(СВЦЭМ!$C$39:$C$782,СВЦЭМ!$A$39:$A$782,$A134,СВЦЭМ!$B$39:$B$782,L$119)+'СЕТ СН'!$I$9+СВЦЭМ!$D$10+'СЕТ СН'!$I$6-'СЕТ СН'!$I$19</f>
        <v>2467.1054624200001</v>
      </c>
      <c r="M134" s="36">
        <f>SUMIFS(СВЦЭМ!$C$39:$C$782,СВЦЭМ!$A$39:$A$782,$A134,СВЦЭМ!$B$39:$B$782,M$119)+'СЕТ СН'!$I$9+СВЦЭМ!$D$10+'СЕТ СН'!$I$6-'СЕТ СН'!$I$19</f>
        <v>2495.6643561800001</v>
      </c>
      <c r="N134" s="36">
        <f>SUMIFS(СВЦЭМ!$C$39:$C$782,СВЦЭМ!$A$39:$A$782,$A134,СВЦЭМ!$B$39:$B$782,N$119)+'СЕТ СН'!$I$9+СВЦЭМ!$D$10+'СЕТ СН'!$I$6-'СЕТ СН'!$I$19</f>
        <v>2501.59236246</v>
      </c>
      <c r="O134" s="36">
        <f>SUMIFS(СВЦЭМ!$C$39:$C$782,СВЦЭМ!$A$39:$A$782,$A134,СВЦЭМ!$B$39:$B$782,O$119)+'СЕТ СН'!$I$9+СВЦЭМ!$D$10+'СЕТ СН'!$I$6-'СЕТ СН'!$I$19</f>
        <v>2539.3686706600001</v>
      </c>
      <c r="P134" s="36">
        <f>SUMIFS(СВЦЭМ!$C$39:$C$782,СВЦЭМ!$A$39:$A$782,$A134,СВЦЭМ!$B$39:$B$782,P$119)+'СЕТ СН'!$I$9+СВЦЭМ!$D$10+'СЕТ СН'!$I$6-'СЕТ СН'!$I$19</f>
        <v>2559.5447996000003</v>
      </c>
      <c r="Q134" s="36">
        <f>SUMIFS(СВЦЭМ!$C$39:$C$782,СВЦЭМ!$A$39:$A$782,$A134,СВЦЭМ!$B$39:$B$782,Q$119)+'СЕТ СН'!$I$9+СВЦЭМ!$D$10+'СЕТ СН'!$I$6-'СЕТ СН'!$I$19</f>
        <v>2569.3168702200001</v>
      </c>
      <c r="R134" s="36">
        <f>SUMIFS(СВЦЭМ!$C$39:$C$782,СВЦЭМ!$A$39:$A$782,$A134,СВЦЭМ!$B$39:$B$782,R$119)+'СЕТ СН'!$I$9+СВЦЭМ!$D$10+'СЕТ СН'!$I$6-'СЕТ СН'!$I$19</f>
        <v>2572.7873867500002</v>
      </c>
      <c r="S134" s="36">
        <f>SUMIFS(СВЦЭМ!$C$39:$C$782,СВЦЭМ!$A$39:$A$782,$A134,СВЦЭМ!$B$39:$B$782,S$119)+'СЕТ СН'!$I$9+СВЦЭМ!$D$10+'СЕТ СН'!$I$6-'СЕТ СН'!$I$19</f>
        <v>2590.4835581799998</v>
      </c>
      <c r="T134" s="36">
        <f>SUMIFS(СВЦЭМ!$C$39:$C$782,СВЦЭМ!$A$39:$A$782,$A134,СВЦЭМ!$B$39:$B$782,T$119)+'СЕТ СН'!$I$9+СВЦЭМ!$D$10+'СЕТ СН'!$I$6-'СЕТ СН'!$I$19</f>
        <v>2535.0160204399999</v>
      </c>
      <c r="U134" s="36">
        <f>SUMIFS(СВЦЭМ!$C$39:$C$782,СВЦЭМ!$A$39:$A$782,$A134,СВЦЭМ!$B$39:$B$782,U$119)+'СЕТ СН'!$I$9+СВЦЭМ!$D$10+'СЕТ СН'!$I$6-'СЕТ СН'!$I$19</f>
        <v>2505.1444342200002</v>
      </c>
      <c r="V134" s="36">
        <f>SUMIFS(СВЦЭМ!$C$39:$C$782,СВЦЭМ!$A$39:$A$782,$A134,СВЦЭМ!$B$39:$B$782,V$119)+'СЕТ СН'!$I$9+СВЦЭМ!$D$10+'СЕТ СН'!$I$6-'СЕТ СН'!$I$19</f>
        <v>2471.9520837700002</v>
      </c>
      <c r="W134" s="36">
        <f>SUMIFS(СВЦЭМ!$C$39:$C$782,СВЦЭМ!$A$39:$A$782,$A134,СВЦЭМ!$B$39:$B$782,W$119)+'СЕТ СН'!$I$9+СВЦЭМ!$D$10+'СЕТ СН'!$I$6-'СЕТ СН'!$I$19</f>
        <v>2482.2940719200001</v>
      </c>
      <c r="X134" s="36">
        <f>SUMIFS(СВЦЭМ!$C$39:$C$782,СВЦЭМ!$A$39:$A$782,$A134,СВЦЭМ!$B$39:$B$782,X$119)+'СЕТ СН'!$I$9+СВЦЭМ!$D$10+'СЕТ СН'!$I$6-'СЕТ СН'!$I$19</f>
        <v>2525.9294523099998</v>
      </c>
      <c r="Y134" s="36">
        <f>SUMIFS(СВЦЭМ!$C$39:$C$782,СВЦЭМ!$A$39:$A$782,$A134,СВЦЭМ!$B$39:$B$782,Y$119)+'СЕТ СН'!$I$9+СВЦЭМ!$D$10+'СЕТ СН'!$I$6-'СЕТ СН'!$I$19</f>
        <v>2585.6402416999999</v>
      </c>
    </row>
    <row r="135" spans="1:25" ht="15.75" x14ac:dyDescent="0.2">
      <c r="A135" s="35">
        <f t="shared" si="3"/>
        <v>45032</v>
      </c>
      <c r="B135" s="36">
        <f>SUMIFS(СВЦЭМ!$C$39:$C$782,СВЦЭМ!$A$39:$A$782,$A135,СВЦЭМ!$B$39:$B$782,B$119)+'СЕТ СН'!$I$9+СВЦЭМ!$D$10+'СЕТ СН'!$I$6-'СЕТ СН'!$I$19</f>
        <v>2720.6520639299997</v>
      </c>
      <c r="C135" s="36">
        <f>SUMIFS(СВЦЭМ!$C$39:$C$782,СВЦЭМ!$A$39:$A$782,$A135,СВЦЭМ!$B$39:$B$782,C$119)+'СЕТ СН'!$I$9+СВЦЭМ!$D$10+'СЕТ СН'!$I$6-'СЕТ СН'!$I$19</f>
        <v>2785.59437213</v>
      </c>
      <c r="D135" s="36">
        <f>SUMIFS(СВЦЭМ!$C$39:$C$782,СВЦЭМ!$A$39:$A$782,$A135,СВЦЭМ!$B$39:$B$782,D$119)+'СЕТ СН'!$I$9+СВЦЭМ!$D$10+'СЕТ СН'!$I$6-'СЕТ СН'!$I$19</f>
        <v>2800.1369124800003</v>
      </c>
      <c r="E135" s="36">
        <f>SUMIFS(СВЦЭМ!$C$39:$C$782,СВЦЭМ!$A$39:$A$782,$A135,СВЦЭМ!$B$39:$B$782,E$119)+'СЕТ СН'!$I$9+СВЦЭМ!$D$10+'СЕТ СН'!$I$6-'СЕТ СН'!$I$19</f>
        <v>2831.25625696</v>
      </c>
      <c r="F135" s="36">
        <f>SUMIFS(СВЦЭМ!$C$39:$C$782,СВЦЭМ!$A$39:$A$782,$A135,СВЦЭМ!$B$39:$B$782,F$119)+'СЕТ СН'!$I$9+СВЦЭМ!$D$10+'СЕТ СН'!$I$6-'СЕТ СН'!$I$19</f>
        <v>2831.80316042</v>
      </c>
      <c r="G135" s="36">
        <f>SUMIFS(СВЦЭМ!$C$39:$C$782,СВЦЭМ!$A$39:$A$782,$A135,СВЦЭМ!$B$39:$B$782,G$119)+'СЕТ СН'!$I$9+СВЦЭМ!$D$10+'СЕТ СН'!$I$6-'СЕТ СН'!$I$19</f>
        <v>2818.2993686899999</v>
      </c>
      <c r="H135" s="36">
        <f>SUMIFS(СВЦЭМ!$C$39:$C$782,СВЦЭМ!$A$39:$A$782,$A135,СВЦЭМ!$B$39:$B$782,H$119)+'СЕТ СН'!$I$9+СВЦЭМ!$D$10+'СЕТ СН'!$I$6-'СЕТ СН'!$I$19</f>
        <v>2824.5504631599997</v>
      </c>
      <c r="I135" s="36">
        <f>SUMIFS(СВЦЭМ!$C$39:$C$782,СВЦЭМ!$A$39:$A$782,$A135,СВЦЭМ!$B$39:$B$782,I$119)+'СЕТ СН'!$I$9+СВЦЭМ!$D$10+'СЕТ СН'!$I$6-'СЕТ СН'!$I$19</f>
        <v>2783.4927850900003</v>
      </c>
      <c r="J135" s="36">
        <f>SUMIFS(СВЦЭМ!$C$39:$C$782,СВЦЭМ!$A$39:$A$782,$A135,СВЦЭМ!$B$39:$B$782,J$119)+'СЕТ СН'!$I$9+СВЦЭМ!$D$10+'СЕТ СН'!$I$6-'СЕТ СН'!$I$19</f>
        <v>2727.25907078</v>
      </c>
      <c r="K135" s="36">
        <f>SUMIFS(СВЦЭМ!$C$39:$C$782,СВЦЭМ!$A$39:$A$782,$A135,СВЦЭМ!$B$39:$B$782,K$119)+'СЕТ СН'!$I$9+СВЦЭМ!$D$10+'СЕТ СН'!$I$6-'СЕТ СН'!$I$19</f>
        <v>2657.11244468</v>
      </c>
      <c r="L135" s="36">
        <f>SUMIFS(СВЦЭМ!$C$39:$C$782,СВЦЭМ!$A$39:$A$782,$A135,СВЦЭМ!$B$39:$B$782,L$119)+'СЕТ СН'!$I$9+СВЦЭМ!$D$10+'СЕТ СН'!$I$6-'СЕТ СН'!$I$19</f>
        <v>2632.0919188600001</v>
      </c>
      <c r="M135" s="36">
        <f>SUMIFS(СВЦЭМ!$C$39:$C$782,СВЦЭМ!$A$39:$A$782,$A135,СВЦЭМ!$B$39:$B$782,M$119)+'СЕТ СН'!$I$9+СВЦЭМ!$D$10+'СЕТ СН'!$I$6-'СЕТ СН'!$I$19</f>
        <v>2627.4635356500003</v>
      </c>
      <c r="N135" s="36">
        <f>SUMIFS(СВЦЭМ!$C$39:$C$782,СВЦЭМ!$A$39:$A$782,$A135,СВЦЭМ!$B$39:$B$782,N$119)+'СЕТ СН'!$I$9+СВЦЭМ!$D$10+'СЕТ СН'!$I$6-'СЕТ СН'!$I$19</f>
        <v>2644.7528760100004</v>
      </c>
      <c r="O135" s="36">
        <f>SUMIFS(СВЦЭМ!$C$39:$C$782,СВЦЭМ!$A$39:$A$782,$A135,СВЦЭМ!$B$39:$B$782,O$119)+'СЕТ СН'!$I$9+СВЦЭМ!$D$10+'СЕТ СН'!$I$6-'СЕТ СН'!$I$19</f>
        <v>2678.6521805100001</v>
      </c>
      <c r="P135" s="36">
        <f>SUMIFS(СВЦЭМ!$C$39:$C$782,СВЦЭМ!$A$39:$A$782,$A135,СВЦЭМ!$B$39:$B$782,P$119)+'СЕТ СН'!$I$9+СВЦЭМ!$D$10+'СЕТ СН'!$I$6-'СЕТ СН'!$I$19</f>
        <v>2687.3919834899998</v>
      </c>
      <c r="Q135" s="36">
        <f>SUMIFS(СВЦЭМ!$C$39:$C$782,СВЦЭМ!$A$39:$A$782,$A135,СВЦЭМ!$B$39:$B$782,Q$119)+'СЕТ СН'!$I$9+СВЦЭМ!$D$10+'СЕТ СН'!$I$6-'СЕТ СН'!$I$19</f>
        <v>2701.95833915</v>
      </c>
      <c r="R135" s="36">
        <f>SUMIFS(СВЦЭМ!$C$39:$C$782,СВЦЭМ!$A$39:$A$782,$A135,СВЦЭМ!$B$39:$B$782,R$119)+'СЕТ СН'!$I$9+СВЦЭМ!$D$10+'СЕТ СН'!$I$6-'СЕТ СН'!$I$19</f>
        <v>2701.3967888400002</v>
      </c>
      <c r="S135" s="36">
        <f>SUMIFS(СВЦЭМ!$C$39:$C$782,СВЦЭМ!$A$39:$A$782,$A135,СВЦЭМ!$B$39:$B$782,S$119)+'СЕТ СН'!$I$9+СВЦЭМ!$D$10+'СЕТ СН'!$I$6-'СЕТ СН'!$I$19</f>
        <v>2682.0860948199997</v>
      </c>
      <c r="T135" s="36">
        <f>SUMIFS(СВЦЭМ!$C$39:$C$782,СВЦЭМ!$A$39:$A$782,$A135,СВЦЭМ!$B$39:$B$782,T$119)+'СЕТ СН'!$I$9+СВЦЭМ!$D$10+'СЕТ СН'!$I$6-'СЕТ СН'!$I$19</f>
        <v>2650.9968859000001</v>
      </c>
      <c r="U135" s="36">
        <f>SUMIFS(СВЦЭМ!$C$39:$C$782,СВЦЭМ!$A$39:$A$782,$A135,СВЦЭМ!$B$39:$B$782,U$119)+'СЕТ СН'!$I$9+СВЦЭМ!$D$10+'СЕТ СН'!$I$6-'СЕТ СН'!$I$19</f>
        <v>2623.2548320800001</v>
      </c>
      <c r="V135" s="36">
        <f>SUMIFS(СВЦЭМ!$C$39:$C$782,СВЦЭМ!$A$39:$A$782,$A135,СВЦЭМ!$B$39:$B$782,V$119)+'СЕТ СН'!$I$9+СВЦЭМ!$D$10+'СЕТ СН'!$I$6-'СЕТ СН'!$I$19</f>
        <v>2572.3031461800001</v>
      </c>
      <c r="W135" s="36">
        <f>SUMIFS(СВЦЭМ!$C$39:$C$782,СВЦЭМ!$A$39:$A$782,$A135,СВЦЭМ!$B$39:$B$782,W$119)+'СЕТ СН'!$I$9+СВЦЭМ!$D$10+'СЕТ СН'!$I$6-'СЕТ СН'!$I$19</f>
        <v>2565.7249946900001</v>
      </c>
      <c r="X135" s="36">
        <f>SUMIFS(СВЦЭМ!$C$39:$C$782,СВЦЭМ!$A$39:$A$782,$A135,СВЦЭМ!$B$39:$B$782,X$119)+'СЕТ СН'!$I$9+СВЦЭМ!$D$10+'СЕТ СН'!$I$6-'СЕТ СН'!$I$19</f>
        <v>2611.7817683800004</v>
      </c>
      <c r="Y135" s="36">
        <f>SUMIFS(СВЦЭМ!$C$39:$C$782,СВЦЭМ!$A$39:$A$782,$A135,СВЦЭМ!$B$39:$B$782,Y$119)+'СЕТ СН'!$I$9+СВЦЭМ!$D$10+'СЕТ СН'!$I$6-'СЕТ СН'!$I$19</f>
        <v>2683.45787053</v>
      </c>
    </row>
    <row r="136" spans="1:25" ht="15.75" x14ac:dyDescent="0.2">
      <c r="A136" s="35">
        <f t="shared" si="3"/>
        <v>45033</v>
      </c>
      <c r="B136" s="36">
        <f>SUMIFS(СВЦЭМ!$C$39:$C$782,СВЦЭМ!$A$39:$A$782,$A136,СВЦЭМ!$B$39:$B$782,B$119)+'СЕТ СН'!$I$9+СВЦЭМ!$D$10+'СЕТ СН'!$I$6-'СЕТ СН'!$I$19</f>
        <v>2814.7637623299997</v>
      </c>
      <c r="C136" s="36">
        <f>SUMIFS(СВЦЭМ!$C$39:$C$782,СВЦЭМ!$A$39:$A$782,$A136,СВЦЭМ!$B$39:$B$782,C$119)+'СЕТ СН'!$I$9+СВЦЭМ!$D$10+'СЕТ СН'!$I$6-'СЕТ СН'!$I$19</f>
        <v>2878.1309724000002</v>
      </c>
      <c r="D136" s="36">
        <f>SUMIFS(СВЦЭМ!$C$39:$C$782,СВЦЭМ!$A$39:$A$782,$A136,СВЦЭМ!$B$39:$B$782,D$119)+'СЕТ СН'!$I$9+СВЦЭМ!$D$10+'СЕТ СН'!$I$6-'СЕТ СН'!$I$19</f>
        <v>2894.1150859999998</v>
      </c>
      <c r="E136" s="36">
        <f>SUMIFS(СВЦЭМ!$C$39:$C$782,СВЦЭМ!$A$39:$A$782,$A136,СВЦЭМ!$B$39:$B$782,E$119)+'СЕТ СН'!$I$9+СВЦЭМ!$D$10+'СЕТ СН'!$I$6-'СЕТ СН'!$I$19</f>
        <v>2903.5931745799999</v>
      </c>
      <c r="F136" s="36">
        <f>SUMIFS(СВЦЭМ!$C$39:$C$782,СВЦЭМ!$A$39:$A$782,$A136,СВЦЭМ!$B$39:$B$782,F$119)+'СЕТ СН'!$I$9+СВЦЭМ!$D$10+'СЕТ СН'!$I$6-'СЕТ СН'!$I$19</f>
        <v>2907.2925456899998</v>
      </c>
      <c r="G136" s="36">
        <f>SUMIFS(СВЦЭМ!$C$39:$C$782,СВЦЭМ!$A$39:$A$782,$A136,СВЦЭМ!$B$39:$B$782,G$119)+'СЕТ СН'!$I$9+СВЦЭМ!$D$10+'СЕТ СН'!$I$6-'СЕТ СН'!$I$19</f>
        <v>2886.3337024100001</v>
      </c>
      <c r="H136" s="36">
        <f>SUMIFS(СВЦЭМ!$C$39:$C$782,СВЦЭМ!$A$39:$A$782,$A136,СВЦЭМ!$B$39:$B$782,H$119)+'СЕТ СН'!$I$9+СВЦЭМ!$D$10+'СЕТ СН'!$I$6-'СЕТ СН'!$I$19</f>
        <v>2896.9449177900001</v>
      </c>
      <c r="I136" s="36">
        <f>SUMIFS(СВЦЭМ!$C$39:$C$782,СВЦЭМ!$A$39:$A$782,$A136,СВЦЭМ!$B$39:$B$782,I$119)+'СЕТ СН'!$I$9+СВЦЭМ!$D$10+'СЕТ СН'!$I$6-'СЕТ СН'!$I$19</f>
        <v>2663.8431852799999</v>
      </c>
      <c r="J136" s="36">
        <f>SUMIFS(СВЦЭМ!$C$39:$C$782,СВЦЭМ!$A$39:$A$782,$A136,СВЦЭМ!$B$39:$B$782,J$119)+'СЕТ СН'!$I$9+СВЦЭМ!$D$10+'СЕТ СН'!$I$6-'СЕТ СН'!$I$19</f>
        <v>2606.83069217</v>
      </c>
      <c r="K136" s="36">
        <f>SUMIFS(СВЦЭМ!$C$39:$C$782,СВЦЭМ!$A$39:$A$782,$A136,СВЦЭМ!$B$39:$B$782,K$119)+'СЕТ СН'!$I$9+СВЦЭМ!$D$10+'СЕТ СН'!$I$6-'СЕТ СН'!$I$19</f>
        <v>2567.4696725399999</v>
      </c>
      <c r="L136" s="36">
        <f>SUMIFS(СВЦЭМ!$C$39:$C$782,СВЦЭМ!$A$39:$A$782,$A136,СВЦЭМ!$B$39:$B$782,L$119)+'СЕТ СН'!$I$9+СВЦЭМ!$D$10+'СЕТ СН'!$I$6-'СЕТ СН'!$I$19</f>
        <v>2605.3090249400002</v>
      </c>
      <c r="M136" s="36">
        <f>SUMIFS(СВЦЭМ!$C$39:$C$782,СВЦЭМ!$A$39:$A$782,$A136,СВЦЭМ!$B$39:$B$782,M$119)+'СЕТ СН'!$I$9+СВЦЭМ!$D$10+'СЕТ СН'!$I$6-'СЕТ СН'!$I$19</f>
        <v>2638.5916711500004</v>
      </c>
      <c r="N136" s="36">
        <f>SUMIFS(СВЦЭМ!$C$39:$C$782,СВЦЭМ!$A$39:$A$782,$A136,СВЦЭМ!$B$39:$B$782,N$119)+'СЕТ СН'!$I$9+СВЦЭМ!$D$10+'СЕТ СН'!$I$6-'СЕТ СН'!$I$19</f>
        <v>2690.5243142099998</v>
      </c>
      <c r="O136" s="36">
        <f>SUMIFS(СВЦЭМ!$C$39:$C$782,СВЦЭМ!$A$39:$A$782,$A136,СВЦЭМ!$B$39:$B$782,O$119)+'СЕТ СН'!$I$9+СВЦЭМ!$D$10+'СЕТ СН'!$I$6-'СЕТ СН'!$I$19</f>
        <v>2721.1600502400001</v>
      </c>
      <c r="P136" s="36">
        <f>SUMIFS(СВЦЭМ!$C$39:$C$782,СВЦЭМ!$A$39:$A$782,$A136,СВЦЭМ!$B$39:$B$782,P$119)+'СЕТ СН'!$I$9+СВЦЭМ!$D$10+'СЕТ СН'!$I$6-'СЕТ СН'!$I$19</f>
        <v>2734.42468168</v>
      </c>
      <c r="Q136" s="36">
        <f>SUMIFS(СВЦЭМ!$C$39:$C$782,СВЦЭМ!$A$39:$A$782,$A136,СВЦЭМ!$B$39:$B$782,Q$119)+'СЕТ СН'!$I$9+СВЦЭМ!$D$10+'СЕТ СН'!$I$6-'СЕТ СН'!$I$19</f>
        <v>2743.8710207300001</v>
      </c>
      <c r="R136" s="36">
        <f>SUMIFS(СВЦЭМ!$C$39:$C$782,СВЦЭМ!$A$39:$A$782,$A136,СВЦЭМ!$B$39:$B$782,R$119)+'СЕТ СН'!$I$9+СВЦЭМ!$D$10+'СЕТ СН'!$I$6-'СЕТ СН'!$I$19</f>
        <v>2758.8264694899999</v>
      </c>
      <c r="S136" s="36">
        <f>SUMIFS(СВЦЭМ!$C$39:$C$782,СВЦЭМ!$A$39:$A$782,$A136,СВЦЭМ!$B$39:$B$782,S$119)+'СЕТ СН'!$I$9+СВЦЭМ!$D$10+'СЕТ СН'!$I$6-'СЕТ СН'!$I$19</f>
        <v>2714.66252037</v>
      </c>
      <c r="T136" s="36">
        <f>SUMIFS(СВЦЭМ!$C$39:$C$782,СВЦЭМ!$A$39:$A$782,$A136,СВЦЭМ!$B$39:$B$782,T$119)+'СЕТ СН'!$I$9+СВЦЭМ!$D$10+'СЕТ СН'!$I$6-'СЕТ СН'!$I$19</f>
        <v>2690.8092203599999</v>
      </c>
      <c r="U136" s="36">
        <f>SUMIFS(СВЦЭМ!$C$39:$C$782,СВЦЭМ!$A$39:$A$782,$A136,СВЦЭМ!$B$39:$B$782,U$119)+'СЕТ СН'!$I$9+СВЦЭМ!$D$10+'СЕТ СН'!$I$6-'СЕТ СН'!$I$19</f>
        <v>2663.2087015500001</v>
      </c>
      <c r="V136" s="36">
        <f>SUMIFS(СВЦЭМ!$C$39:$C$782,СВЦЭМ!$A$39:$A$782,$A136,СВЦЭМ!$B$39:$B$782,V$119)+'СЕТ СН'!$I$9+СВЦЭМ!$D$10+'СЕТ СН'!$I$6-'СЕТ СН'!$I$19</f>
        <v>2627.3311857200001</v>
      </c>
      <c r="W136" s="36">
        <f>SUMIFS(СВЦЭМ!$C$39:$C$782,СВЦЭМ!$A$39:$A$782,$A136,СВЦЭМ!$B$39:$B$782,W$119)+'СЕТ СН'!$I$9+СВЦЭМ!$D$10+'СЕТ СН'!$I$6-'СЕТ СН'!$I$19</f>
        <v>2622.4193347800001</v>
      </c>
      <c r="X136" s="36">
        <f>SUMIFS(СВЦЭМ!$C$39:$C$782,СВЦЭМ!$A$39:$A$782,$A136,СВЦЭМ!$B$39:$B$782,X$119)+'СЕТ СН'!$I$9+СВЦЭМ!$D$10+'СЕТ СН'!$I$6-'СЕТ СН'!$I$19</f>
        <v>2676.6792754099997</v>
      </c>
      <c r="Y136" s="36">
        <f>SUMIFS(СВЦЭМ!$C$39:$C$782,СВЦЭМ!$A$39:$A$782,$A136,СВЦЭМ!$B$39:$B$782,Y$119)+'СЕТ СН'!$I$9+СВЦЭМ!$D$10+'СЕТ СН'!$I$6-'СЕТ СН'!$I$19</f>
        <v>2731.0028867600004</v>
      </c>
    </row>
    <row r="137" spans="1:25" ht="15.75" x14ac:dyDescent="0.2">
      <c r="A137" s="35">
        <f t="shared" si="3"/>
        <v>45034</v>
      </c>
      <c r="B137" s="36">
        <f>SUMIFS(СВЦЭМ!$C$39:$C$782,СВЦЭМ!$A$39:$A$782,$A137,СВЦЭМ!$B$39:$B$782,B$119)+'СЕТ СН'!$I$9+СВЦЭМ!$D$10+'СЕТ СН'!$I$6-'СЕТ СН'!$I$19</f>
        <v>2770.1846058700003</v>
      </c>
      <c r="C137" s="36">
        <f>SUMIFS(СВЦЭМ!$C$39:$C$782,СВЦЭМ!$A$39:$A$782,$A137,СВЦЭМ!$B$39:$B$782,C$119)+'СЕТ СН'!$I$9+СВЦЭМ!$D$10+'СЕТ СН'!$I$6-'СЕТ СН'!$I$19</f>
        <v>2833.4383743400003</v>
      </c>
      <c r="D137" s="36">
        <f>SUMIFS(СВЦЭМ!$C$39:$C$782,СВЦЭМ!$A$39:$A$782,$A137,СВЦЭМ!$B$39:$B$782,D$119)+'СЕТ СН'!$I$9+СВЦЭМ!$D$10+'СЕТ СН'!$I$6-'СЕТ СН'!$I$19</f>
        <v>2863.6640878600001</v>
      </c>
      <c r="E137" s="36">
        <f>SUMIFS(СВЦЭМ!$C$39:$C$782,СВЦЭМ!$A$39:$A$782,$A137,СВЦЭМ!$B$39:$B$782,E$119)+'СЕТ СН'!$I$9+СВЦЭМ!$D$10+'СЕТ СН'!$I$6-'СЕТ СН'!$I$19</f>
        <v>2860.6711057299999</v>
      </c>
      <c r="F137" s="36">
        <f>SUMIFS(СВЦЭМ!$C$39:$C$782,СВЦЭМ!$A$39:$A$782,$A137,СВЦЭМ!$B$39:$B$782,F$119)+'СЕТ СН'!$I$9+СВЦЭМ!$D$10+'СЕТ СН'!$I$6-'СЕТ СН'!$I$19</f>
        <v>2865.2353167400001</v>
      </c>
      <c r="G137" s="36">
        <f>SUMIFS(СВЦЭМ!$C$39:$C$782,СВЦЭМ!$A$39:$A$782,$A137,СВЦЭМ!$B$39:$B$782,G$119)+'СЕТ СН'!$I$9+СВЦЭМ!$D$10+'СЕТ СН'!$I$6-'СЕТ СН'!$I$19</f>
        <v>2845.4111279799999</v>
      </c>
      <c r="H137" s="36">
        <f>SUMIFS(СВЦЭМ!$C$39:$C$782,СВЦЭМ!$A$39:$A$782,$A137,СВЦЭМ!$B$39:$B$782,H$119)+'СЕТ СН'!$I$9+СВЦЭМ!$D$10+'СЕТ СН'!$I$6-'СЕТ СН'!$I$19</f>
        <v>2783.3593298400001</v>
      </c>
      <c r="I137" s="36">
        <f>SUMIFS(СВЦЭМ!$C$39:$C$782,СВЦЭМ!$A$39:$A$782,$A137,СВЦЭМ!$B$39:$B$782,I$119)+'СЕТ СН'!$I$9+СВЦЭМ!$D$10+'СЕТ СН'!$I$6-'СЕТ СН'!$I$19</f>
        <v>2703.4718931500001</v>
      </c>
      <c r="J137" s="36">
        <f>SUMIFS(СВЦЭМ!$C$39:$C$782,СВЦЭМ!$A$39:$A$782,$A137,СВЦЭМ!$B$39:$B$782,J$119)+'СЕТ СН'!$I$9+СВЦЭМ!$D$10+'СЕТ СН'!$I$6-'СЕТ СН'!$I$19</f>
        <v>2676.7092715899998</v>
      </c>
      <c r="K137" s="36">
        <f>SUMIFS(СВЦЭМ!$C$39:$C$782,СВЦЭМ!$A$39:$A$782,$A137,СВЦЭМ!$B$39:$B$782,K$119)+'СЕТ СН'!$I$9+СВЦЭМ!$D$10+'СЕТ СН'!$I$6-'СЕТ СН'!$I$19</f>
        <v>2637.2185521199999</v>
      </c>
      <c r="L137" s="36">
        <f>SUMIFS(СВЦЭМ!$C$39:$C$782,СВЦЭМ!$A$39:$A$782,$A137,СВЦЭМ!$B$39:$B$782,L$119)+'СЕТ СН'!$I$9+СВЦЭМ!$D$10+'СЕТ СН'!$I$6-'СЕТ СН'!$I$19</f>
        <v>2629.1950444599997</v>
      </c>
      <c r="M137" s="36">
        <f>SUMIFS(СВЦЭМ!$C$39:$C$782,СВЦЭМ!$A$39:$A$782,$A137,СВЦЭМ!$B$39:$B$782,M$119)+'СЕТ СН'!$I$9+СВЦЭМ!$D$10+'СЕТ СН'!$I$6-'СЕТ СН'!$I$19</f>
        <v>2635.9059052100001</v>
      </c>
      <c r="N137" s="36">
        <f>SUMIFS(СВЦЭМ!$C$39:$C$782,СВЦЭМ!$A$39:$A$782,$A137,СВЦЭМ!$B$39:$B$782,N$119)+'СЕТ СН'!$I$9+СВЦЭМ!$D$10+'СЕТ СН'!$I$6-'СЕТ СН'!$I$19</f>
        <v>2643.5735562999998</v>
      </c>
      <c r="O137" s="36">
        <f>SUMIFS(СВЦЭМ!$C$39:$C$782,СВЦЭМ!$A$39:$A$782,$A137,СВЦЭМ!$B$39:$B$782,O$119)+'СЕТ СН'!$I$9+СВЦЭМ!$D$10+'СЕТ СН'!$I$6-'СЕТ СН'!$I$19</f>
        <v>2659.0729861899999</v>
      </c>
      <c r="P137" s="36">
        <f>SUMIFS(СВЦЭМ!$C$39:$C$782,СВЦЭМ!$A$39:$A$782,$A137,СВЦЭМ!$B$39:$B$782,P$119)+'СЕТ СН'!$I$9+СВЦЭМ!$D$10+'СЕТ СН'!$I$6-'СЕТ СН'!$I$19</f>
        <v>2674.9113748</v>
      </c>
      <c r="Q137" s="36">
        <f>SUMIFS(СВЦЭМ!$C$39:$C$782,СВЦЭМ!$A$39:$A$782,$A137,СВЦЭМ!$B$39:$B$782,Q$119)+'СЕТ СН'!$I$9+СВЦЭМ!$D$10+'СЕТ СН'!$I$6-'СЕТ СН'!$I$19</f>
        <v>2685.4692148599997</v>
      </c>
      <c r="R137" s="36">
        <f>SUMIFS(СВЦЭМ!$C$39:$C$782,СВЦЭМ!$A$39:$A$782,$A137,СВЦЭМ!$B$39:$B$782,R$119)+'СЕТ СН'!$I$9+СВЦЭМ!$D$10+'СЕТ СН'!$I$6-'СЕТ СН'!$I$19</f>
        <v>2697.2746287099999</v>
      </c>
      <c r="S137" s="36">
        <f>SUMIFS(СВЦЭМ!$C$39:$C$782,СВЦЭМ!$A$39:$A$782,$A137,СВЦЭМ!$B$39:$B$782,S$119)+'СЕТ СН'!$I$9+СВЦЭМ!$D$10+'СЕТ СН'!$I$6-'СЕТ СН'!$I$19</f>
        <v>2667.3799904400003</v>
      </c>
      <c r="T137" s="36">
        <f>SUMIFS(СВЦЭМ!$C$39:$C$782,СВЦЭМ!$A$39:$A$782,$A137,СВЦЭМ!$B$39:$B$782,T$119)+'СЕТ СН'!$I$9+СВЦЭМ!$D$10+'СЕТ СН'!$I$6-'СЕТ СН'!$I$19</f>
        <v>2641.6183519900001</v>
      </c>
      <c r="U137" s="36">
        <f>SUMIFS(СВЦЭМ!$C$39:$C$782,СВЦЭМ!$A$39:$A$782,$A137,СВЦЭМ!$B$39:$B$782,U$119)+'СЕТ СН'!$I$9+СВЦЭМ!$D$10+'СЕТ СН'!$I$6-'СЕТ СН'!$I$19</f>
        <v>2622.6759973899998</v>
      </c>
      <c r="V137" s="36">
        <f>SUMIFS(СВЦЭМ!$C$39:$C$782,СВЦЭМ!$A$39:$A$782,$A137,СВЦЭМ!$B$39:$B$782,V$119)+'СЕТ СН'!$I$9+СВЦЭМ!$D$10+'СЕТ СН'!$I$6-'СЕТ СН'!$I$19</f>
        <v>2585.2741757100002</v>
      </c>
      <c r="W137" s="36">
        <f>SUMIFS(СВЦЭМ!$C$39:$C$782,СВЦЭМ!$A$39:$A$782,$A137,СВЦЭМ!$B$39:$B$782,W$119)+'СЕТ СН'!$I$9+СВЦЭМ!$D$10+'СЕТ СН'!$I$6-'СЕТ СН'!$I$19</f>
        <v>2576.2806416399999</v>
      </c>
      <c r="X137" s="36">
        <f>SUMIFS(СВЦЭМ!$C$39:$C$782,СВЦЭМ!$A$39:$A$782,$A137,СВЦЭМ!$B$39:$B$782,X$119)+'СЕТ СН'!$I$9+СВЦЭМ!$D$10+'СЕТ СН'!$I$6-'СЕТ СН'!$I$19</f>
        <v>2619.66461162</v>
      </c>
      <c r="Y137" s="36">
        <f>SUMIFS(СВЦЭМ!$C$39:$C$782,СВЦЭМ!$A$39:$A$782,$A137,СВЦЭМ!$B$39:$B$782,Y$119)+'СЕТ СН'!$I$9+СВЦЭМ!$D$10+'СЕТ СН'!$I$6-'СЕТ СН'!$I$19</f>
        <v>2682.8405472499999</v>
      </c>
    </row>
    <row r="138" spans="1:25" ht="15.75" x14ac:dyDescent="0.2">
      <c r="A138" s="35">
        <f t="shared" si="3"/>
        <v>45035</v>
      </c>
      <c r="B138" s="36">
        <f>SUMIFS(СВЦЭМ!$C$39:$C$782,СВЦЭМ!$A$39:$A$782,$A138,СВЦЭМ!$B$39:$B$782,B$119)+'СЕТ СН'!$I$9+СВЦЭМ!$D$10+'СЕТ СН'!$I$6-'СЕТ СН'!$I$19</f>
        <v>2680.5444864299998</v>
      </c>
      <c r="C138" s="36">
        <f>SUMIFS(СВЦЭМ!$C$39:$C$782,СВЦЭМ!$A$39:$A$782,$A138,СВЦЭМ!$B$39:$B$782,C$119)+'СЕТ СН'!$I$9+СВЦЭМ!$D$10+'СЕТ СН'!$I$6-'СЕТ СН'!$I$19</f>
        <v>2731.6805672099999</v>
      </c>
      <c r="D138" s="36">
        <f>SUMIFS(СВЦЭМ!$C$39:$C$782,СВЦЭМ!$A$39:$A$782,$A138,СВЦЭМ!$B$39:$B$782,D$119)+'СЕТ СН'!$I$9+СВЦЭМ!$D$10+'СЕТ СН'!$I$6-'СЕТ СН'!$I$19</f>
        <v>2800.79124938</v>
      </c>
      <c r="E138" s="36">
        <f>SUMIFS(СВЦЭМ!$C$39:$C$782,СВЦЭМ!$A$39:$A$782,$A138,СВЦЭМ!$B$39:$B$782,E$119)+'СЕТ СН'!$I$9+СВЦЭМ!$D$10+'СЕТ СН'!$I$6-'СЕТ СН'!$I$19</f>
        <v>2844.4511043000002</v>
      </c>
      <c r="F138" s="36">
        <f>SUMIFS(СВЦЭМ!$C$39:$C$782,СВЦЭМ!$A$39:$A$782,$A138,СВЦЭМ!$B$39:$B$782,F$119)+'СЕТ СН'!$I$9+СВЦЭМ!$D$10+'СЕТ СН'!$I$6-'СЕТ СН'!$I$19</f>
        <v>2857.1044268000001</v>
      </c>
      <c r="G138" s="36">
        <f>SUMIFS(СВЦЭМ!$C$39:$C$782,СВЦЭМ!$A$39:$A$782,$A138,СВЦЭМ!$B$39:$B$782,G$119)+'СЕТ СН'!$I$9+СВЦЭМ!$D$10+'СЕТ СН'!$I$6-'СЕТ СН'!$I$19</f>
        <v>2816.9596572199998</v>
      </c>
      <c r="H138" s="36">
        <f>SUMIFS(СВЦЭМ!$C$39:$C$782,СВЦЭМ!$A$39:$A$782,$A138,СВЦЭМ!$B$39:$B$782,H$119)+'СЕТ СН'!$I$9+СВЦЭМ!$D$10+'СЕТ СН'!$I$6-'СЕТ СН'!$I$19</f>
        <v>2747.1601423299999</v>
      </c>
      <c r="I138" s="36">
        <f>SUMIFS(СВЦЭМ!$C$39:$C$782,СВЦЭМ!$A$39:$A$782,$A138,СВЦЭМ!$B$39:$B$782,I$119)+'СЕТ СН'!$I$9+СВЦЭМ!$D$10+'СЕТ СН'!$I$6-'СЕТ СН'!$I$19</f>
        <v>2669.1634591800002</v>
      </c>
      <c r="J138" s="36">
        <f>SUMIFS(СВЦЭМ!$C$39:$C$782,СВЦЭМ!$A$39:$A$782,$A138,СВЦЭМ!$B$39:$B$782,J$119)+'СЕТ СН'!$I$9+СВЦЭМ!$D$10+'СЕТ СН'!$I$6-'СЕТ СН'!$I$19</f>
        <v>2640.3216089500002</v>
      </c>
      <c r="K138" s="36">
        <f>SUMIFS(СВЦЭМ!$C$39:$C$782,СВЦЭМ!$A$39:$A$782,$A138,СВЦЭМ!$B$39:$B$782,K$119)+'СЕТ СН'!$I$9+СВЦЭМ!$D$10+'СЕТ СН'!$I$6-'СЕТ СН'!$I$19</f>
        <v>2616.00424789</v>
      </c>
      <c r="L138" s="36">
        <f>SUMIFS(СВЦЭМ!$C$39:$C$782,СВЦЭМ!$A$39:$A$782,$A138,СВЦЭМ!$B$39:$B$782,L$119)+'СЕТ СН'!$I$9+СВЦЭМ!$D$10+'СЕТ СН'!$I$6-'СЕТ СН'!$I$19</f>
        <v>2607.8385493000001</v>
      </c>
      <c r="M138" s="36">
        <f>SUMIFS(СВЦЭМ!$C$39:$C$782,СВЦЭМ!$A$39:$A$782,$A138,СВЦЭМ!$B$39:$B$782,M$119)+'СЕТ СН'!$I$9+СВЦЭМ!$D$10+'СЕТ СН'!$I$6-'СЕТ СН'!$I$19</f>
        <v>2636.9721827399999</v>
      </c>
      <c r="N138" s="36">
        <f>SUMIFS(СВЦЭМ!$C$39:$C$782,СВЦЭМ!$A$39:$A$782,$A138,СВЦЭМ!$B$39:$B$782,N$119)+'СЕТ СН'!$I$9+СВЦЭМ!$D$10+'СЕТ СН'!$I$6-'СЕТ СН'!$I$19</f>
        <v>2655.6275147699998</v>
      </c>
      <c r="O138" s="36">
        <f>SUMIFS(СВЦЭМ!$C$39:$C$782,СВЦЭМ!$A$39:$A$782,$A138,СВЦЭМ!$B$39:$B$782,O$119)+'СЕТ СН'!$I$9+СВЦЭМ!$D$10+'СЕТ СН'!$I$6-'СЕТ СН'!$I$19</f>
        <v>2683.9706427600004</v>
      </c>
      <c r="P138" s="36">
        <f>SUMIFS(СВЦЭМ!$C$39:$C$782,СВЦЭМ!$A$39:$A$782,$A138,СВЦЭМ!$B$39:$B$782,P$119)+'СЕТ СН'!$I$9+СВЦЭМ!$D$10+'СЕТ СН'!$I$6-'СЕТ СН'!$I$19</f>
        <v>2696.5955619000001</v>
      </c>
      <c r="Q138" s="36">
        <f>SUMIFS(СВЦЭМ!$C$39:$C$782,СВЦЭМ!$A$39:$A$782,$A138,СВЦЭМ!$B$39:$B$782,Q$119)+'СЕТ СН'!$I$9+СВЦЭМ!$D$10+'СЕТ СН'!$I$6-'СЕТ СН'!$I$19</f>
        <v>2709.30256663</v>
      </c>
      <c r="R138" s="36">
        <f>SUMIFS(СВЦЭМ!$C$39:$C$782,СВЦЭМ!$A$39:$A$782,$A138,СВЦЭМ!$B$39:$B$782,R$119)+'СЕТ СН'!$I$9+СВЦЭМ!$D$10+'СЕТ СН'!$I$6-'СЕТ СН'!$I$19</f>
        <v>2702.8438746399997</v>
      </c>
      <c r="S138" s="36">
        <f>SUMIFS(СВЦЭМ!$C$39:$C$782,СВЦЭМ!$A$39:$A$782,$A138,СВЦЭМ!$B$39:$B$782,S$119)+'СЕТ СН'!$I$9+СВЦЭМ!$D$10+'СЕТ СН'!$I$6-'СЕТ СН'!$I$19</f>
        <v>2652.1863079599998</v>
      </c>
      <c r="T138" s="36">
        <f>SUMIFS(СВЦЭМ!$C$39:$C$782,СВЦЭМ!$A$39:$A$782,$A138,СВЦЭМ!$B$39:$B$782,T$119)+'СЕТ СН'!$I$9+СВЦЭМ!$D$10+'СЕТ СН'!$I$6-'СЕТ СН'!$I$19</f>
        <v>2601.8991810899997</v>
      </c>
      <c r="U138" s="36">
        <f>SUMIFS(СВЦЭМ!$C$39:$C$782,СВЦЭМ!$A$39:$A$782,$A138,СВЦЭМ!$B$39:$B$782,U$119)+'СЕТ СН'!$I$9+СВЦЭМ!$D$10+'СЕТ СН'!$I$6-'СЕТ СН'!$I$19</f>
        <v>2612.3007170000001</v>
      </c>
      <c r="V138" s="36">
        <f>SUMIFS(СВЦЭМ!$C$39:$C$782,СВЦЭМ!$A$39:$A$782,$A138,СВЦЭМ!$B$39:$B$782,V$119)+'СЕТ СН'!$I$9+СВЦЭМ!$D$10+'СЕТ СН'!$I$6-'СЕТ СН'!$I$19</f>
        <v>2562.3039925600001</v>
      </c>
      <c r="W138" s="36">
        <f>SUMIFS(СВЦЭМ!$C$39:$C$782,СВЦЭМ!$A$39:$A$782,$A138,СВЦЭМ!$B$39:$B$782,W$119)+'СЕТ СН'!$I$9+СВЦЭМ!$D$10+'СЕТ СН'!$I$6-'СЕТ СН'!$I$19</f>
        <v>2549.5735405300002</v>
      </c>
      <c r="X138" s="36">
        <f>SUMIFS(СВЦЭМ!$C$39:$C$782,СВЦЭМ!$A$39:$A$782,$A138,СВЦЭМ!$B$39:$B$782,X$119)+'СЕТ СН'!$I$9+СВЦЭМ!$D$10+'СЕТ СН'!$I$6-'СЕТ СН'!$I$19</f>
        <v>2597.8960428299997</v>
      </c>
      <c r="Y138" s="36">
        <f>SUMIFS(СВЦЭМ!$C$39:$C$782,СВЦЭМ!$A$39:$A$782,$A138,СВЦЭМ!$B$39:$B$782,Y$119)+'СЕТ СН'!$I$9+СВЦЭМ!$D$10+'СЕТ СН'!$I$6-'СЕТ СН'!$I$19</f>
        <v>2688.3716768300001</v>
      </c>
    </row>
    <row r="139" spans="1:25" ht="15.75" x14ac:dyDescent="0.2">
      <c r="A139" s="35">
        <f t="shared" si="3"/>
        <v>45036</v>
      </c>
      <c r="B139" s="36">
        <f>SUMIFS(СВЦЭМ!$C$39:$C$782,СВЦЭМ!$A$39:$A$782,$A139,СВЦЭМ!$B$39:$B$782,B$119)+'СЕТ СН'!$I$9+СВЦЭМ!$D$10+'СЕТ СН'!$I$6-'СЕТ СН'!$I$19</f>
        <v>2672.3717643999998</v>
      </c>
      <c r="C139" s="36">
        <f>SUMIFS(СВЦЭМ!$C$39:$C$782,СВЦЭМ!$A$39:$A$782,$A139,СВЦЭМ!$B$39:$B$782,C$119)+'СЕТ СН'!$I$9+СВЦЭМ!$D$10+'СЕТ СН'!$I$6-'СЕТ СН'!$I$19</f>
        <v>2768.3668791499999</v>
      </c>
      <c r="D139" s="36">
        <f>SUMIFS(СВЦЭМ!$C$39:$C$782,СВЦЭМ!$A$39:$A$782,$A139,СВЦЭМ!$B$39:$B$782,D$119)+'СЕТ СН'!$I$9+СВЦЭМ!$D$10+'СЕТ СН'!$I$6-'СЕТ СН'!$I$19</f>
        <v>2800.39655898</v>
      </c>
      <c r="E139" s="36">
        <f>SUMIFS(СВЦЭМ!$C$39:$C$782,СВЦЭМ!$A$39:$A$782,$A139,СВЦЭМ!$B$39:$B$782,E$119)+'СЕТ СН'!$I$9+СВЦЭМ!$D$10+'СЕТ СН'!$I$6-'СЕТ СН'!$I$19</f>
        <v>2796.87670742</v>
      </c>
      <c r="F139" s="36">
        <f>SUMIFS(СВЦЭМ!$C$39:$C$782,СВЦЭМ!$A$39:$A$782,$A139,СВЦЭМ!$B$39:$B$782,F$119)+'СЕТ СН'!$I$9+СВЦЭМ!$D$10+'СЕТ СН'!$I$6-'СЕТ СН'!$I$19</f>
        <v>2797.3191471499999</v>
      </c>
      <c r="G139" s="36">
        <f>SUMIFS(СВЦЭМ!$C$39:$C$782,СВЦЭМ!$A$39:$A$782,$A139,СВЦЭМ!$B$39:$B$782,G$119)+'СЕТ СН'!$I$9+СВЦЭМ!$D$10+'СЕТ СН'!$I$6-'СЕТ СН'!$I$19</f>
        <v>2777.2144317100001</v>
      </c>
      <c r="H139" s="36">
        <f>SUMIFS(СВЦЭМ!$C$39:$C$782,СВЦЭМ!$A$39:$A$782,$A139,СВЦЭМ!$B$39:$B$782,H$119)+'СЕТ СН'!$I$9+СВЦЭМ!$D$10+'СЕТ СН'!$I$6-'СЕТ СН'!$I$19</f>
        <v>2674.3744456300001</v>
      </c>
      <c r="I139" s="36">
        <f>SUMIFS(СВЦЭМ!$C$39:$C$782,СВЦЭМ!$A$39:$A$782,$A139,СВЦЭМ!$B$39:$B$782,I$119)+'СЕТ СН'!$I$9+СВЦЭМ!$D$10+'СЕТ СН'!$I$6-'СЕТ СН'!$I$19</f>
        <v>2650.8604784700001</v>
      </c>
      <c r="J139" s="36">
        <f>SUMIFS(СВЦЭМ!$C$39:$C$782,СВЦЭМ!$A$39:$A$782,$A139,СВЦЭМ!$B$39:$B$782,J$119)+'СЕТ СН'!$I$9+СВЦЭМ!$D$10+'СЕТ СН'!$I$6-'СЕТ СН'!$I$19</f>
        <v>2610.8359809600001</v>
      </c>
      <c r="K139" s="36">
        <f>SUMIFS(СВЦЭМ!$C$39:$C$782,СВЦЭМ!$A$39:$A$782,$A139,СВЦЭМ!$B$39:$B$782,K$119)+'СЕТ СН'!$I$9+СВЦЭМ!$D$10+'СЕТ СН'!$I$6-'СЕТ СН'!$I$19</f>
        <v>2545.3836860500001</v>
      </c>
      <c r="L139" s="36">
        <f>SUMIFS(СВЦЭМ!$C$39:$C$782,СВЦЭМ!$A$39:$A$782,$A139,СВЦЭМ!$B$39:$B$782,L$119)+'СЕТ СН'!$I$9+СВЦЭМ!$D$10+'СЕТ СН'!$I$6-'СЕТ СН'!$I$19</f>
        <v>2532.8479562399998</v>
      </c>
      <c r="M139" s="36">
        <f>SUMIFS(СВЦЭМ!$C$39:$C$782,СВЦЭМ!$A$39:$A$782,$A139,СВЦЭМ!$B$39:$B$782,M$119)+'СЕТ СН'!$I$9+СВЦЭМ!$D$10+'СЕТ СН'!$I$6-'СЕТ СН'!$I$19</f>
        <v>2514.7189791299998</v>
      </c>
      <c r="N139" s="36">
        <f>SUMIFS(СВЦЭМ!$C$39:$C$782,СВЦЭМ!$A$39:$A$782,$A139,СВЦЭМ!$B$39:$B$782,N$119)+'СЕТ СН'!$I$9+СВЦЭМ!$D$10+'СЕТ СН'!$I$6-'СЕТ СН'!$I$19</f>
        <v>2534.6528884999998</v>
      </c>
      <c r="O139" s="36">
        <f>SUMIFS(СВЦЭМ!$C$39:$C$782,СВЦЭМ!$A$39:$A$782,$A139,СВЦЭМ!$B$39:$B$782,O$119)+'СЕТ СН'!$I$9+СВЦЭМ!$D$10+'СЕТ СН'!$I$6-'СЕТ СН'!$I$19</f>
        <v>2558.1590567399999</v>
      </c>
      <c r="P139" s="36">
        <f>SUMIFS(СВЦЭМ!$C$39:$C$782,СВЦЭМ!$A$39:$A$782,$A139,СВЦЭМ!$B$39:$B$782,P$119)+'СЕТ СН'!$I$9+СВЦЭМ!$D$10+'СЕТ СН'!$I$6-'СЕТ СН'!$I$19</f>
        <v>2573.2571894900002</v>
      </c>
      <c r="Q139" s="36">
        <f>SUMIFS(СВЦЭМ!$C$39:$C$782,СВЦЭМ!$A$39:$A$782,$A139,СВЦЭМ!$B$39:$B$782,Q$119)+'СЕТ СН'!$I$9+СВЦЭМ!$D$10+'СЕТ СН'!$I$6-'СЕТ СН'!$I$19</f>
        <v>2591.6564435600003</v>
      </c>
      <c r="R139" s="36">
        <f>SUMIFS(СВЦЭМ!$C$39:$C$782,СВЦЭМ!$A$39:$A$782,$A139,СВЦЭМ!$B$39:$B$782,R$119)+'СЕТ СН'!$I$9+СВЦЭМ!$D$10+'СЕТ СН'!$I$6-'СЕТ СН'!$I$19</f>
        <v>2598.6689430599999</v>
      </c>
      <c r="S139" s="36">
        <f>SUMIFS(СВЦЭМ!$C$39:$C$782,СВЦЭМ!$A$39:$A$782,$A139,СВЦЭМ!$B$39:$B$782,S$119)+'СЕТ СН'!$I$9+СВЦЭМ!$D$10+'СЕТ СН'!$I$6-'СЕТ СН'!$I$19</f>
        <v>2580.26165416</v>
      </c>
      <c r="T139" s="36">
        <f>SUMIFS(СВЦЭМ!$C$39:$C$782,СВЦЭМ!$A$39:$A$782,$A139,СВЦЭМ!$B$39:$B$782,T$119)+'СЕТ СН'!$I$9+СВЦЭМ!$D$10+'СЕТ СН'!$I$6-'СЕТ СН'!$I$19</f>
        <v>2556.1032847699998</v>
      </c>
      <c r="U139" s="36">
        <f>SUMIFS(СВЦЭМ!$C$39:$C$782,СВЦЭМ!$A$39:$A$782,$A139,СВЦЭМ!$B$39:$B$782,U$119)+'СЕТ СН'!$I$9+СВЦЭМ!$D$10+'СЕТ СН'!$I$6-'СЕТ СН'!$I$19</f>
        <v>2550.6058416200003</v>
      </c>
      <c r="V139" s="36">
        <f>SUMIFS(СВЦЭМ!$C$39:$C$782,СВЦЭМ!$A$39:$A$782,$A139,СВЦЭМ!$B$39:$B$782,V$119)+'СЕТ СН'!$I$9+СВЦЭМ!$D$10+'СЕТ СН'!$I$6-'СЕТ СН'!$I$19</f>
        <v>2518.0227114099998</v>
      </c>
      <c r="W139" s="36">
        <f>SUMIFS(СВЦЭМ!$C$39:$C$782,СВЦЭМ!$A$39:$A$782,$A139,СВЦЭМ!$B$39:$B$782,W$119)+'СЕТ СН'!$I$9+СВЦЭМ!$D$10+'СЕТ СН'!$I$6-'СЕТ СН'!$I$19</f>
        <v>2510.9046165600002</v>
      </c>
      <c r="X139" s="36">
        <f>SUMIFS(СВЦЭМ!$C$39:$C$782,СВЦЭМ!$A$39:$A$782,$A139,СВЦЭМ!$B$39:$B$782,X$119)+'СЕТ СН'!$I$9+СВЦЭМ!$D$10+'СЕТ СН'!$I$6-'СЕТ СН'!$I$19</f>
        <v>2558.76413882</v>
      </c>
      <c r="Y139" s="36">
        <f>SUMIFS(СВЦЭМ!$C$39:$C$782,СВЦЭМ!$A$39:$A$782,$A139,СВЦЭМ!$B$39:$B$782,Y$119)+'СЕТ СН'!$I$9+СВЦЭМ!$D$10+'СЕТ СН'!$I$6-'СЕТ СН'!$I$19</f>
        <v>2628.7792477200001</v>
      </c>
    </row>
    <row r="140" spans="1:25" ht="15.75" x14ac:dyDescent="0.2">
      <c r="A140" s="35">
        <f t="shared" si="3"/>
        <v>45037</v>
      </c>
      <c r="B140" s="36">
        <f>SUMIFS(СВЦЭМ!$C$39:$C$782,СВЦЭМ!$A$39:$A$782,$A140,СВЦЭМ!$B$39:$B$782,B$119)+'СЕТ СН'!$I$9+СВЦЭМ!$D$10+'СЕТ СН'!$I$6-'СЕТ СН'!$I$19</f>
        <v>2719.2572971700001</v>
      </c>
      <c r="C140" s="36">
        <f>SUMIFS(СВЦЭМ!$C$39:$C$782,СВЦЭМ!$A$39:$A$782,$A140,СВЦЭМ!$B$39:$B$782,C$119)+'СЕТ СН'!$I$9+СВЦЭМ!$D$10+'СЕТ СН'!$I$6-'СЕТ СН'!$I$19</f>
        <v>2784.68456427</v>
      </c>
      <c r="D140" s="36">
        <f>SUMIFS(СВЦЭМ!$C$39:$C$782,СВЦЭМ!$A$39:$A$782,$A140,СВЦЭМ!$B$39:$B$782,D$119)+'СЕТ СН'!$I$9+СВЦЭМ!$D$10+'СЕТ СН'!$I$6-'СЕТ СН'!$I$19</f>
        <v>2806.1863847100003</v>
      </c>
      <c r="E140" s="36">
        <f>SUMIFS(СВЦЭМ!$C$39:$C$782,СВЦЭМ!$A$39:$A$782,$A140,СВЦЭМ!$B$39:$B$782,E$119)+'СЕТ СН'!$I$9+СВЦЭМ!$D$10+'СЕТ СН'!$I$6-'СЕТ СН'!$I$19</f>
        <v>2820.4280503600003</v>
      </c>
      <c r="F140" s="36">
        <f>SUMIFS(СВЦЭМ!$C$39:$C$782,СВЦЭМ!$A$39:$A$782,$A140,СВЦЭМ!$B$39:$B$782,F$119)+'СЕТ СН'!$I$9+СВЦЭМ!$D$10+'СЕТ СН'!$I$6-'СЕТ СН'!$I$19</f>
        <v>2830.5013454500004</v>
      </c>
      <c r="G140" s="36">
        <f>SUMIFS(СВЦЭМ!$C$39:$C$782,СВЦЭМ!$A$39:$A$782,$A140,СВЦЭМ!$B$39:$B$782,G$119)+'СЕТ СН'!$I$9+СВЦЭМ!$D$10+'СЕТ СН'!$I$6-'СЕТ СН'!$I$19</f>
        <v>2811.8960059600004</v>
      </c>
      <c r="H140" s="36">
        <f>SUMIFS(СВЦЭМ!$C$39:$C$782,СВЦЭМ!$A$39:$A$782,$A140,СВЦЭМ!$B$39:$B$782,H$119)+'СЕТ СН'!$I$9+СВЦЭМ!$D$10+'СЕТ СН'!$I$6-'СЕТ СН'!$I$19</f>
        <v>2762.5461299400004</v>
      </c>
      <c r="I140" s="36">
        <f>SUMIFS(СВЦЭМ!$C$39:$C$782,СВЦЭМ!$A$39:$A$782,$A140,СВЦЭМ!$B$39:$B$782,I$119)+'СЕТ СН'!$I$9+СВЦЭМ!$D$10+'СЕТ СН'!$I$6-'СЕТ СН'!$I$19</f>
        <v>2655.9205223999998</v>
      </c>
      <c r="J140" s="36">
        <f>SUMIFS(СВЦЭМ!$C$39:$C$782,СВЦЭМ!$A$39:$A$782,$A140,СВЦЭМ!$B$39:$B$782,J$119)+'СЕТ СН'!$I$9+СВЦЭМ!$D$10+'СЕТ СН'!$I$6-'СЕТ СН'!$I$19</f>
        <v>2652.7950016499999</v>
      </c>
      <c r="K140" s="36">
        <f>SUMIFS(СВЦЭМ!$C$39:$C$782,СВЦЭМ!$A$39:$A$782,$A140,СВЦЭМ!$B$39:$B$782,K$119)+'СЕТ СН'!$I$9+СВЦЭМ!$D$10+'СЕТ СН'!$I$6-'СЕТ СН'!$I$19</f>
        <v>2631.2037771599998</v>
      </c>
      <c r="L140" s="36">
        <f>SUMIFS(СВЦЭМ!$C$39:$C$782,СВЦЭМ!$A$39:$A$782,$A140,СВЦЭМ!$B$39:$B$782,L$119)+'СЕТ СН'!$I$9+СВЦЭМ!$D$10+'СЕТ СН'!$I$6-'СЕТ СН'!$I$19</f>
        <v>2592.4800927900001</v>
      </c>
      <c r="M140" s="36">
        <f>SUMIFS(СВЦЭМ!$C$39:$C$782,СВЦЭМ!$A$39:$A$782,$A140,СВЦЭМ!$B$39:$B$782,M$119)+'СЕТ СН'!$I$9+СВЦЭМ!$D$10+'СЕТ СН'!$I$6-'СЕТ СН'!$I$19</f>
        <v>2617.30492207</v>
      </c>
      <c r="N140" s="36">
        <f>SUMIFS(СВЦЭМ!$C$39:$C$782,СВЦЭМ!$A$39:$A$782,$A140,СВЦЭМ!$B$39:$B$782,N$119)+'СЕТ СН'!$I$9+СВЦЭМ!$D$10+'СЕТ СН'!$I$6-'СЕТ СН'!$I$19</f>
        <v>2637.6400504499998</v>
      </c>
      <c r="O140" s="36">
        <f>SUMIFS(СВЦЭМ!$C$39:$C$782,СВЦЭМ!$A$39:$A$782,$A140,СВЦЭМ!$B$39:$B$782,O$119)+'СЕТ СН'!$I$9+СВЦЭМ!$D$10+'СЕТ СН'!$I$6-'СЕТ СН'!$I$19</f>
        <v>2648.9806039200002</v>
      </c>
      <c r="P140" s="36">
        <f>SUMIFS(СВЦЭМ!$C$39:$C$782,СВЦЭМ!$A$39:$A$782,$A140,СВЦЭМ!$B$39:$B$782,P$119)+'СЕТ СН'!$I$9+СВЦЭМ!$D$10+'СЕТ СН'!$I$6-'СЕТ СН'!$I$19</f>
        <v>2663.1071477099999</v>
      </c>
      <c r="Q140" s="36">
        <f>SUMIFS(СВЦЭМ!$C$39:$C$782,СВЦЭМ!$A$39:$A$782,$A140,СВЦЭМ!$B$39:$B$782,Q$119)+'СЕТ СН'!$I$9+СВЦЭМ!$D$10+'СЕТ СН'!$I$6-'СЕТ СН'!$I$19</f>
        <v>2670.55001472</v>
      </c>
      <c r="R140" s="36">
        <f>SUMIFS(СВЦЭМ!$C$39:$C$782,СВЦЭМ!$A$39:$A$782,$A140,СВЦЭМ!$B$39:$B$782,R$119)+'СЕТ СН'!$I$9+СВЦЭМ!$D$10+'СЕТ СН'!$I$6-'СЕТ СН'!$I$19</f>
        <v>2665.19979891</v>
      </c>
      <c r="S140" s="36">
        <f>SUMIFS(СВЦЭМ!$C$39:$C$782,СВЦЭМ!$A$39:$A$782,$A140,СВЦЭМ!$B$39:$B$782,S$119)+'СЕТ СН'!$I$9+СВЦЭМ!$D$10+'СЕТ СН'!$I$6-'СЕТ СН'!$I$19</f>
        <v>2644.0938401200001</v>
      </c>
      <c r="T140" s="36">
        <f>SUMIFS(СВЦЭМ!$C$39:$C$782,СВЦЭМ!$A$39:$A$782,$A140,СВЦЭМ!$B$39:$B$782,T$119)+'СЕТ СН'!$I$9+СВЦЭМ!$D$10+'СЕТ СН'!$I$6-'СЕТ СН'!$I$19</f>
        <v>2632.48089901</v>
      </c>
      <c r="U140" s="36">
        <f>SUMIFS(СВЦЭМ!$C$39:$C$782,СВЦЭМ!$A$39:$A$782,$A140,СВЦЭМ!$B$39:$B$782,U$119)+'СЕТ СН'!$I$9+СВЦЭМ!$D$10+'СЕТ СН'!$I$6-'СЕТ СН'!$I$19</f>
        <v>2612.4351540799998</v>
      </c>
      <c r="V140" s="36">
        <f>SUMIFS(СВЦЭМ!$C$39:$C$782,СВЦЭМ!$A$39:$A$782,$A140,СВЦЭМ!$B$39:$B$782,V$119)+'СЕТ СН'!$I$9+СВЦЭМ!$D$10+'СЕТ СН'!$I$6-'СЕТ СН'!$I$19</f>
        <v>2567.76446321</v>
      </c>
      <c r="W140" s="36">
        <f>SUMIFS(СВЦЭМ!$C$39:$C$782,СВЦЭМ!$A$39:$A$782,$A140,СВЦЭМ!$B$39:$B$782,W$119)+'СЕТ СН'!$I$9+СВЦЭМ!$D$10+'СЕТ СН'!$I$6-'СЕТ СН'!$I$19</f>
        <v>2564.6109667800001</v>
      </c>
      <c r="X140" s="36">
        <f>SUMIFS(СВЦЭМ!$C$39:$C$782,СВЦЭМ!$A$39:$A$782,$A140,СВЦЭМ!$B$39:$B$782,X$119)+'СЕТ СН'!$I$9+СВЦЭМ!$D$10+'СЕТ СН'!$I$6-'СЕТ СН'!$I$19</f>
        <v>2622.1755101700001</v>
      </c>
      <c r="Y140" s="36">
        <f>SUMIFS(СВЦЭМ!$C$39:$C$782,СВЦЭМ!$A$39:$A$782,$A140,СВЦЭМ!$B$39:$B$782,Y$119)+'СЕТ СН'!$I$9+СВЦЭМ!$D$10+'СЕТ СН'!$I$6-'СЕТ СН'!$I$19</f>
        <v>2680.4164988699999</v>
      </c>
    </row>
    <row r="141" spans="1:25" ht="15.75" x14ac:dyDescent="0.2">
      <c r="A141" s="35">
        <f t="shared" si="3"/>
        <v>45038</v>
      </c>
      <c r="B141" s="36">
        <f>SUMIFS(СВЦЭМ!$C$39:$C$782,СВЦЭМ!$A$39:$A$782,$A141,СВЦЭМ!$B$39:$B$782,B$119)+'СЕТ СН'!$I$9+СВЦЭМ!$D$10+'СЕТ СН'!$I$6-'СЕТ СН'!$I$19</f>
        <v>2627.8107250600001</v>
      </c>
      <c r="C141" s="36">
        <f>SUMIFS(СВЦЭМ!$C$39:$C$782,СВЦЭМ!$A$39:$A$782,$A141,СВЦЭМ!$B$39:$B$782,C$119)+'СЕТ СН'!$I$9+СВЦЭМ!$D$10+'СЕТ СН'!$I$6-'СЕТ СН'!$I$19</f>
        <v>2689.8595327100002</v>
      </c>
      <c r="D141" s="36">
        <f>SUMIFS(СВЦЭМ!$C$39:$C$782,СВЦЭМ!$A$39:$A$782,$A141,СВЦЭМ!$B$39:$B$782,D$119)+'СЕТ СН'!$I$9+СВЦЭМ!$D$10+'СЕТ СН'!$I$6-'СЕТ СН'!$I$19</f>
        <v>2730.3090749399998</v>
      </c>
      <c r="E141" s="36">
        <f>SUMIFS(СВЦЭМ!$C$39:$C$782,СВЦЭМ!$A$39:$A$782,$A141,СВЦЭМ!$B$39:$B$782,E$119)+'СЕТ СН'!$I$9+СВЦЭМ!$D$10+'СЕТ СН'!$I$6-'СЕТ СН'!$I$19</f>
        <v>2734.2745189899997</v>
      </c>
      <c r="F141" s="36">
        <f>SUMIFS(СВЦЭМ!$C$39:$C$782,СВЦЭМ!$A$39:$A$782,$A141,СВЦЭМ!$B$39:$B$782,F$119)+'СЕТ СН'!$I$9+СВЦЭМ!$D$10+'СЕТ СН'!$I$6-'СЕТ СН'!$I$19</f>
        <v>2741.5304566499999</v>
      </c>
      <c r="G141" s="36">
        <f>SUMIFS(СВЦЭМ!$C$39:$C$782,СВЦЭМ!$A$39:$A$782,$A141,СВЦЭМ!$B$39:$B$782,G$119)+'СЕТ СН'!$I$9+СВЦЭМ!$D$10+'СЕТ СН'!$I$6-'СЕТ СН'!$I$19</f>
        <v>2735.5999435200001</v>
      </c>
      <c r="H141" s="36">
        <f>SUMIFS(СВЦЭМ!$C$39:$C$782,СВЦЭМ!$A$39:$A$782,$A141,СВЦЭМ!$B$39:$B$782,H$119)+'СЕТ СН'!$I$9+СВЦЭМ!$D$10+'СЕТ СН'!$I$6-'СЕТ СН'!$I$19</f>
        <v>2707.3334364699999</v>
      </c>
      <c r="I141" s="36">
        <f>SUMIFS(СВЦЭМ!$C$39:$C$782,СВЦЭМ!$A$39:$A$782,$A141,СВЦЭМ!$B$39:$B$782,I$119)+'СЕТ СН'!$I$9+СВЦЭМ!$D$10+'СЕТ СН'!$I$6-'СЕТ СН'!$I$19</f>
        <v>2643.4580115799999</v>
      </c>
      <c r="J141" s="36">
        <f>SUMIFS(СВЦЭМ!$C$39:$C$782,СВЦЭМ!$A$39:$A$782,$A141,СВЦЭМ!$B$39:$B$782,J$119)+'СЕТ СН'!$I$9+СВЦЭМ!$D$10+'СЕТ СН'!$I$6-'СЕТ СН'!$I$19</f>
        <v>2581.1025378900003</v>
      </c>
      <c r="K141" s="36">
        <f>SUMIFS(СВЦЭМ!$C$39:$C$782,СВЦЭМ!$A$39:$A$782,$A141,СВЦЭМ!$B$39:$B$782,K$119)+'СЕТ СН'!$I$9+СВЦЭМ!$D$10+'СЕТ СН'!$I$6-'СЕТ СН'!$I$19</f>
        <v>2527.1817611699998</v>
      </c>
      <c r="L141" s="36">
        <f>SUMIFS(СВЦЭМ!$C$39:$C$782,СВЦЭМ!$A$39:$A$782,$A141,СВЦЭМ!$B$39:$B$782,L$119)+'СЕТ СН'!$I$9+СВЦЭМ!$D$10+'СЕТ СН'!$I$6-'СЕТ СН'!$I$19</f>
        <v>2514.3168118799999</v>
      </c>
      <c r="M141" s="36">
        <f>SUMIFS(СВЦЭМ!$C$39:$C$782,СВЦЭМ!$A$39:$A$782,$A141,СВЦЭМ!$B$39:$B$782,M$119)+'СЕТ СН'!$I$9+СВЦЭМ!$D$10+'СЕТ СН'!$I$6-'СЕТ СН'!$I$19</f>
        <v>2526.7486292799999</v>
      </c>
      <c r="N141" s="36">
        <f>SUMIFS(СВЦЭМ!$C$39:$C$782,СВЦЭМ!$A$39:$A$782,$A141,СВЦЭМ!$B$39:$B$782,N$119)+'СЕТ СН'!$I$9+СВЦЭМ!$D$10+'СЕТ СН'!$I$6-'СЕТ СН'!$I$19</f>
        <v>2541.3625406400001</v>
      </c>
      <c r="O141" s="36">
        <f>SUMIFS(СВЦЭМ!$C$39:$C$782,СВЦЭМ!$A$39:$A$782,$A141,СВЦЭМ!$B$39:$B$782,O$119)+'СЕТ СН'!$I$9+СВЦЭМ!$D$10+'СЕТ СН'!$I$6-'СЕТ СН'!$I$19</f>
        <v>2551.2136659600001</v>
      </c>
      <c r="P141" s="36">
        <f>SUMIFS(СВЦЭМ!$C$39:$C$782,СВЦЭМ!$A$39:$A$782,$A141,СВЦЭМ!$B$39:$B$782,P$119)+'СЕТ СН'!$I$9+СВЦЭМ!$D$10+'СЕТ СН'!$I$6-'СЕТ СН'!$I$19</f>
        <v>2567.5998633099998</v>
      </c>
      <c r="Q141" s="36">
        <f>SUMIFS(СВЦЭМ!$C$39:$C$782,СВЦЭМ!$A$39:$A$782,$A141,СВЦЭМ!$B$39:$B$782,Q$119)+'СЕТ СН'!$I$9+СВЦЭМ!$D$10+'СЕТ СН'!$I$6-'СЕТ СН'!$I$19</f>
        <v>2577.6808486300001</v>
      </c>
      <c r="R141" s="36">
        <f>SUMIFS(СВЦЭМ!$C$39:$C$782,СВЦЭМ!$A$39:$A$782,$A141,СВЦЭМ!$B$39:$B$782,R$119)+'СЕТ СН'!$I$9+СВЦЭМ!$D$10+'СЕТ СН'!$I$6-'СЕТ СН'!$I$19</f>
        <v>2582.8590491300001</v>
      </c>
      <c r="S141" s="36">
        <f>SUMIFS(СВЦЭМ!$C$39:$C$782,СВЦЭМ!$A$39:$A$782,$A141,СВЦЭМ!$B$39:$B$782,S$119)+'СЕТ СН'!$I$9+СВЦЭМ!$D$10+'СЕТ СН'!$I$6-'СЕТ СН'!$I$19</f>
        <v>2560.0880575299998</v>
      </c>
      <c r="T141" s="36">
        <f>SUMIFS(СВЦЭМ!$C$39:$C$782,СВЦЭМ!$A$39:$A$782,$A141,СВЦЭМ!$B$39:$B$782,T$119)+'СЕТ СН'!$I$9+СВЦЭМ!$D$10+'СЕТ СН'!$I$6-'СЕТ СН'!$I$19</f>
        <v>2523.2177263600001</v>
      </c>
      <c r="U141" s="36">
        <f>SUMIFS(СВЦЭМ!$C$39:$C$782,СВЦЭМ!$A$39:$A$782,$A141,СВЦЭМ!$B$39:$B$782,U$119)+'СЕТ СН'!$I$9+СВЦЭМ!$D$10+'СЕТ СН'!$I$6-'СЕТ СН'!$I$19</f>
        <v>2520.8678448600003</v>
      </c>
      <c r="V141" s="36">
        <f>SUMIFS(СВЦЭМ!$C$39:$C$782,СВЦЭМ!$A$39:$A$782,$A141,СВЦЭМ!$B$39:$B$782,V$119)+'СЕТ СН'!$I$9+СВЦЭМ!$D$10+'СЕТ СН'!$I$6-'СЕТ СН'!$I$19</f>
        <v>2476.8878816900001</v>
      </c>
      <c r="W141" s="36">
        <f>SUMIFS(СВЦЭМ!$C$39:$C$782,СВЦЭМ!$A$39:$A$782,$A141,СВЦЭМ!$B$39:$B$782,W$119)+'СЕТ СН'!$I$9+СВЦЭМ!$D$10+'СЕТ СН'!$I$6-'СЕТ СН'!$I$19</f>
        <v>2477.9327085699997</v>
      </c>
      <c r="X141" s="36">
        <f>SUMIFS(СВЦЭМ!$C$39:$C$782,СВЦЭМ!$A$39:$A$782,$A141,СВЦЭМ!$B$39:$B$782,X$119)+'СЕТ СН'!$I$9+СВЦЭМ!$D$10+'СЕТ СН'!$I$6-'СЕТ СН'!$I$19</f>
        <v>2512.8389389399999</v>
      </c>
      <c r="Y141" s="36">
        <f>SUMIFS(СВЦЭМ!$C$39:$C$782,СВЦЭМ!$A$39:$A$782,$A141,СВЦЭМ!$B$39:$B$782,Y$119)+'СЕТ СН'!$I$9+СВЦЭМ!$D$10+'СЕТ СН'!$I$6-'СЕТ СН'!$I$19</f>
        <v>2574.8392246100002</v>
      </c>
    </row>
    <row r="142" spans="1:25" ht="15.75" x14ac:dyDescent="0.2">
      <c r="A142" s="35">
        <f t="shared" si="3"/>
        <v>45039</v>
      </c>
      <c r="B142" s="36">
        <f>SUMIFS(СВЦЭМ!$C$39:$C$782,СВЦЭМ!$A$39:$A$782,$A142,СВЦЭМ!$B$39:$B$782,B$119)+'СЕТ СН'!$I$9+СВЦЭМ!$D$10+'СЕТ СН'!$I$6-'СЕТ СН'!$I$19</f>
        <v>2650.1909168299999</v>
      </c>
      <c r="C142" s="36">
        <f>SUMIFS(СВЦЭМ!$C$39:$C$782,СВЦЭМ!$A$39:$A$782,$A142,СВЦЭМ!$B$39:$B$782,C$119)+'СЕТ СН'!$I$9+СВЦЭМ!$D$10+'СЕТ СН'!$I$6-'СЕТ СН'!$I$19</f>
        <v>2670.9447574400001</v>
      </c>
      <c r="D142" s="36">
        <f>SUMIFS(СВЦЭМ!$C$39:$C$782,СВЦЭМ!$A$39:$A$782,$A142,СВЦЭМ!$B$39:$B$782,D$119)+'СЕТ СН'!$I$9+СВЦЭМ!$D$10+'СЕТ СН'!$I$6-'СЕТ СН'!$I$19</f>
        <v>2673.97502932</v>
      </c>
      <c r="E142" s="36">
        <f>SUMIFS(СВЦЭМ!$C$39:$C$782,СВЦЭМ!$A$39:$A$782,$A142,СВЦЭМ!$B$39:$B$782,E$119)+'СЕТ СН'!$I$9+СВЦЭМ!$D$10+'СЕТ СН'!$I$6-'СЕТ СН'!$I$19</f>
        <v>2729.44622574</v>
      </c>
      <c r="F142" s="36">
        <f>SUMIFS(СВЦЭМ!$C$39:$C$782,СВЦЭМ!$A$39:$A$782,$A142,СВЦЭМ!$B$39:$B$782,F$119)+'СЕТ СН'!$I$9+СВЦЭМ!$D$10+'СЕТ СН'!$I$6-'СЕТ СН'!$I$19</f>
        <v>2727.22539478</v>
      </c>
      <c r="G142" s="36">
        <f>SUMIFS(СВЦЭМ!$C$39:$C$782,СВЦЭМ!$A$39:$A$782,$A142,СВЦЭМ!$B$39:$B$782,G$119)+'СЕТ СН'!$I$9+СВЦЭМ!$D$10+'СЕТ СН'!$I$6-'СЕТ СН'!$I$19</f>
        <v>2669.6893214399997</v>
      </c>
      <c r="H142" s="36">
        <f>SUMIFS(СВЦЭМ!$C$39:$C$782,СВЦЭМ!$A$39:$A$782,$A142,СВЦЭМ!$B$39:$B$782,H$119)+'СЕТ СН'!$I$9+СВЦЭМ!$D$10+'СЕТ СН'!$I$6-'СЕТ СН'!$I$19</f>
        <v>2681.2121290699997</v>
      </c>
      <c r="I142" s="36">
        <f>SUMIFS(СВЦЭМ!$C$39:$C$782,СВЦЭМ!$A$39:$A$782,$A142,СВЦЭМ!$B$39:$B$782,I$119)+'СЕТ СН'!$I$9+СВЦЭМ!$D$10+'СЕТ СН'!$I$6-'СЕТ СН'!$I$19</f>
        <v>2656.0655619199997</v>
      </c>
      <c r="J142" s="36">
        <f>SUMIFS(СВЦЭМ!$C$39:$C$782,СВЦЭМ!$A$39:$A$782,$A142,СВЦЭМ!$B$39:$B$782,J$119)+'СЕТ СН'!$I$9+СВЦЭМ!$D$10+'СЕТ СН'!$I$6-'СЕТ СН'!$I$19</f>
        <v>2617.1377166700004</v>
      </c>
      <c r="K142" s="36">
        <f>SUMIFS(СВЦЭМ!$C$39:$C$782,СВЦЭМ!$A$39:$A$782,$A142,СВЦЭМ!$B$39:$B$782,K$119)+'СЕТ СН'!$I$9+СВЦЭМ!$D$10+'СЕТ СН'!$I$6-'СЕТ СН'!$I$19</f>
        <v>2560.4332512199999</v>
      </c>
      <c r="L142" s="36">
        <f>SUMIFS(СВЦЭМ!$C$39:$C$782,СВЦЭМ!$A$39:$A$782,$A142,СВЦЭМ!$B$39:$B$782,L$119)+'СЕТ СН'!$I$9+СВЦЭМ!$D$10+'СЕТ СН'!$I$6-'СЕТ СН'!$I$19</f>
        <v>2534.70370912</v>
      </c>
      <c r="M142" s="36">
        <f>SUMIFS(СВЦЭМ!$C$39:$C$782,СВЦЭМ!$A$39:$A$782,$A142,СВЦЭМ!$B$39:$B$782,M$119)+'СЕТ СН'!$I$9+СВЦЭМ!$D$10+'СЕТ СН'!$I$6-'СЕТ СН'!$I$19</f>
        <v>2532.97093507</v>
      </c>
      <c r="N142" s="36">
        <f>SUMIFS(СВЦЭМ!$C$39:$C$782,СВЦЭМ!$A$39:$A$782,$A142,СВЦЭМ!$B$39:$B$782,N$119)+'СЕТ СН'!$I$9+СВЦЭМ!$D$10+'СЕТ СН'!$I$6-'СЕТ СН'!$I$19</f>
        <v>2543.6548270200001</v>
      </c>
      <c r="O142" s="36">
        <f>SUMIFS(СВЦЭМ!$C$39:$C$782,СВЦЭМ!$A$39:$A$782,$A142,СВЦЭМ!$B$39:$B$782,O$119)+'СЕТ СН'!$I$9+СВЦЭМ!$D$10+'СЕТ СН'!$I$6-'СЕТ СН'!$I$19</f>
        <v>2570.98563685</v>
      </c>
      <c r="P142" s="36">
        <f>SUMIFS(СВЦЭМ!$C$39:$C$782,СВЦЭМ!$A$39:$A$782,$A142,СВЦЭМ!$B$39:$B$782,P$119)+'СЕТ СН'!$I$9+СВЦЭМ!$D$10+'СЕТ СН'!$I$6-'СЕТ СН'!$I$19</f>
        <v>2583.11365828</v>
      </c>
      <c r="Q142" s="36">
        <f>SUMIFS(СВЦЭМ!$C$39:$C$782,СВЦЭМ!$A$39:$A$782,$A142,СВЦЭМ!$B$39:$B$782,Q$119)+'СЕТ СН'!$I$9+СВЦЭМ!$D$10+'СЕТ СН'!$I$6-'СЕТ СН'!$I$19</f>
        <v>2590.6854152599999</v>
      </c>
      <c r="R142" s="36">
        <f>SUMIFS(СВЦЭМ!$C$39:$C$782,СВЦЭМ!$A$39:$A$782,$A142,СВЦЭМ!$B$39:$B$782,R$119)+'СЕТ СН'!$I$9+СВЦЭМ!$D$10+'СЕТ СН'!$I$6-'СЕТ СН'!$I$19</f>
        <v>2584.07639195</v>
      </c>
      <c r="S142" s="36">
        <f>SUMIFS(СВЦЭМ!$C$39:$C$782,СВЦЭМ!$A$39:$A$782,$A142,СВЦЭМ!$B$39:$B$782,S$119)+'СЕТ СН'!$I$9+СВЦЭМ!$D$10+'СЕТ СН'!$I$6-'СЕТ СН'!$I$19</f>
        <v>2565.3048304000004</v>
      </c>
      <c r="T142" s="36">
        <f>SUMIFS(СВЦЭМ!$C$39:$C$782,СВЦЭМ!$A$39:$A$782,$A142,СВЦЭМ!$B$39:$B$782,T$119)+'СЕТ СН'!$I$9+СВЦЭМ!$D$10+'СЕТ СН'!$I$6-'СЕТ СН'!$I$19</f>
        <v>2541.9840052500003</v>
      </c>
      <c r="U142" s="36">
        <f>SUMIFS(СВЦЭМ!$C$39:$C$782,СВЦЭМ!$A$39:$A$782,$A142,СВЦЭМ!$B$39:$B$782,U$119)+'СЕТ СН'!$I$9+СВЦЭМ!$D$10+'СЕТ СН'!$I$6-'СЕТ СН'!$I$19</f>
        <v>2533.5028449700003</v>
      </c>
      <c r="V142" s="36">
        <f>SUMIFS(СВЦЭМ!$C$39:$C$782,СВЦЭМ!$A$39:$A$782,$A142,СВЦЭМ!$B$39:$B$782,V$119)+'СЕТ СН'!$I$9+СВЦЭМ!$D$10+'СЕТ СН'!$I$6-'СЕТ СН'!$I$19</f>
        <v>2493.5162576100001</v>
      </c>
      <c r="W142" s="36">
        <f>SUMIFS(СВЦЭМ!$C$39:$C$782,СВЦЭМ!$A$39:$A$782,$A142,СВЦЭМ!$B$39:$B$782,W$119)+'СЕТ СН'!$I$9+СВЦЭМ!$D$10+'СЕТ СН'!$I$6-'СЕТ СН'!$I$19</f>
        <v>2482.3890622200001</v>
      </c>
      <c r="X142" s="36">
        <f>SUMIFS(СВЦЭМ!$C$39:$C$782,СВЦЭМ!$A$39:$A$782,$A142,СВЦЭМ!$B$39:$B$782,X$119)+'СЕТ СН'!$I$9+СВЦЭМ!$D$10+'СЕТ СН'!$I$6-'СЕТ СН'!$I$19</f>
        <v>2514.56525779</v>
      </c>
      <c r="Y142" s="36">
        <f>SUMIFS(СВЦЭМ!$C$39:$C$782,СВЦЭМ!$A$39:$A$782,$A142,СВЦЭМ!$B$39:$B$782,Y$119)+'СЕТ СН'!$I$9+СВЦЭМ!$D$10+'СЕТ СН'!$I$6-'СЕТ СН'!$I$19</f>
        <v>2577.35485943</v>
      </c>
    </row>
    <row r="143" spans="1:25" ht="15.75" x14ac:dyDescent="0.2">
      <c r="A143" s="35">
        <f t="shared" si="3"/>
        <v>45040</v>
      </c>
      <c r="B143" s="36">
        <f>SUMIFS(СВЦЭМ!$C$39:$C$782,СВЦЭМ!$A$39:$A$782,$A143,СВЦЭМ!$B$39:$B$782,B$119)+'СЕТ СН'!$I$9+СВЦЭМ!$D$10+'СЕТ СН'!$I$6-'СЕТ СН'!$I$19</f>
        <v>2581.2672172299999</v>
      </c>
      <c r="C143" s="36">
        <f>SUMIFS(СВЦЭМ!$C$39:$C$782,СВЦЭМ!$A$39:$A$782,$A143,СВЦЭМ!$B$39:$B$782,C$119)+'СЕТ СН'!$I$9+СВЦЭМ!$D$10+'СЕТ СН'!$I$6-'СЕТ СН'!$I$19</f>
        <v>2643.4850503300004</v>
      </c>
      <c r="D143" s="36">
        <f>SUMIFS(СВЦЭМ!$C$39:$C$782,СВЦЭМ!$A$39:$A$782,$A143,СВЦЭМ!$B$39:$B$782,D$119)+'СЕТ СН'!$I$9+СВЦЭМ!$D$10+'СЕТ СН'!$I$6-'СЕТ СН'!$I$19</f>
        <v>2662.3757029500002</v>
      </c>
      <c r="E143" s="36">
        <f>SUMIFS(СВЦЭМ!$C$39:$C$782,СВЦЭМ!$A$39:$A$782,$A143,СВЦЭМ!$B$39:$B$782,E$119)+'СЕТ СН'!$I$9+СВЦЭМ!$D$10+'СЕТ СН'!$I$6-'СЕТ СН'!$I$19</f>
        <v>2675.62426078</v>
      </c>
      <c r="F143" s="36">
        <f>SUMIFS(СВЦЭМ!$C$39:$C$782,СВЦЭМ!$A$39:$A$782,$A143,СВЦЭМ!$B$39:$B$782,F$119)+'СЕТ СН'!$I$9+СВЦЭМ!$D$10+'СЕТ СН'!$I$6-'СЕТ СН'!$I$19</f>
        <v>2676.1285304399998</v>
      </c>
      <c r="G143" s="36">
        <f>SUMIFS(СВЦЭМ!$C$39:$C$782,СВЦЭМ!$A$39:$A$782,$A143,СВЦЭМ!$B$39:$B$782,G$119)+'СЕТ СН'!$I$9+СВЦЭМ!$D$10+'СЕТ СН'!$I$6-'СЕТ СН'!$I$19</f>
        <v>2651.8318430700001</v>
      </c>
      <c r="H143" s="36">
        <f>SUMIFS(СВЦЭМ!$C$39:$C$782,СВЦЭМ!$A$39:$A$782,$A143,СВЦЭМ!$B$39:$B$782,H$119)+'СЕТ СН'!$I$9+СВЦЭМ!$D$10+'СЕТ СН'!$I$6-'СЕТ СН'!$I$19</f>
        <v>2659.5357756200001</v>
      </c>
      <c r="I143" s="36">
        <f>SUMIFS(СВЦЭМ!$C$39:$C$782,СВЦЭМ!$A$39:$A$782,$A143,СВЦЭМ!$B$39:$B$782,I$119)+'СЕТ СН'!$I$9+СВЦЭМ!$D$10+'СЕТ СН'!$I$6-'СЕТ СН'!$I$19</f>
        <v>2516.9118352599999</v>
      </c>
      <c r="J143" s="36">
        <f>SUMIFS(СВЦЭМ!$C$39:$C$782,СВЦЭМ!$A$39:$A$782,$A143,СВЦЭМ!$B$39:$B$782,J$119)+'СЕТ СН'!$I$9+СВЦЭМ!$D$10+'СЕТ СН'!$I$6-'СЕТ СН'!$I$19</f>
        <v>2491.8948347200003</v>
      </c>
      <c r="K143" s="36">
        <f>SUMIFS(СВЦЭМ!$C$39:$C$782,СВЦЭМ!$A$39:$A$782,$A143,СВЦЭМ!$B$39:$B$782,K$119)+'СЕТ СН'!$I$9+СВЦЭМ!$D$10+'СЕТ СН'!$I$6-'СЕТ СН'!$I$19</f>
        <v>2454.4630541900001</v>
      </c>
      <c r="L143" s="36">
        <f>SUMIFS(СВЦЭМ!$C$39:$C$782,СВЦЭМ!$A$39:$A$782,$A143,СВЦЭМ!$B$39:$B$782,L$119)+'СЕТ СН'!$I$9+СВЦЭМ!$D$10+'СЕТ СН'!$I$6-'СЕТ СН'!$I$19</f>
        <v>2431.8892720100002</v>
      </c>
      <c r="M143" s="36">
        <f>SUMIFS(СВЦЭМ!$C$39:$C$782,СВЦЭМ!$A$39:$A$782,$A143,СВЦЭМ!$B$39:$B$782,M$119)+'СЕТ СН'!$I$9+СВЦЭМ!$D$10+'СЕТ СН'!$I$6-'СЕТ СН'!$I$19</f>
        <v>2457.7178814700001</v>
      </c>
      <c r="N143" s="36">
        <f>SUMIFS(СВЦЭМ!$C$39:$C$782,СВЦЭМ!$A$39:$A$782,$A143,СВЦЭМ!$B$39:$B$782,N$119)+'СЕТ СН'!$I$9+СВЦЭМ!$D$10+'СЕТ СН'!$I$6-'СЕТ СН'!$I$19</f>
        <v>2478.9895644099997</v>
      </c>
      <c r="O143" s="36">
        <f>SUMIFS(СВЦЭМ!$C$39:$C$782,СВЦЭМ!$A$39:$A$782,$A143,СВЦЭМ!$B$39:$B$782,O$119)+'СЕТ СН'!$I$9+СВЦЭМ!$D$10+'СЕТ СН'!$I$6-'СЕТ СН'!$I$19</f>
        <v>2491.8141549000002</v>
      </c>
      <c r="P143" s="36">
        <f>SUMIFS(СВЦЭМ!$C$39:$C$782,СВЦЭМ!$A$39:$A$782,$A143,СВЦЭМ!$B$39:$B$782,P$119)+'СЕТ СН'!$I$9+СВЦЭМ!$D$10+'СЕТ СН'!$I$6-'СЕТ СН'!$I$19</f>
        <v>2528.7461760000001</v>
      </c>
      <c r="Q143" s="36">
        <f>SUMIFS(СВЦЭМ!$C$39:$C$782,СВЦЭМ!$A$39:$A$782,$A143,СВЦЭМ!$B$39:$B$782,Q$119)+'СЕТ СН'!$I$9+СВЦЭМ!$D$10+'СЕТ СН'!$I$6-'СЕТ СН'!$I$19</f>
        <v>2532.7069005900003</v>
      </c>
      <c r="R143" s="36">
        <f>SUMIFS(СВЦЭМ!$C$39:$C$782,СВЦЭМ!$A$39:$A$782,$A143,СВЦЭМ!$B$39:$B$782,R$119)+'СЕТ СН'!$I$9+СВЦЭМ!$D$10+'СЕТ СН'!$I$6-'СЕТ СН'!$I$19</f>
        <v>2542.3575453100002</v>
      </c>
      <c r="S143" s="36">
        <f>SUMIFS(СВЦЭМ!$C$39:$C$782,СВЦЭМ!$A$39:$A$782,$A143,СВЦЭМ!$B$39:$B$782,S$119)+'СЕТ СН'!$I$9+СВЦЭМ!$D$10+'СЕТ СН'!$I$6-'СЕТ СН'!$I$19</f>
        <v>2517.1607887</v>
      </c>
      <c r="T143" s="36">
        <f>SUMIFS(СВЦЭМ!$C$39:$C$782,СВЦЭМ!$A$39:$A$782,$A143,СВЦЭМ!$B$39:$B$782,T$119)+'СЕТ СН'!$I$9+СВЦЭМ!$D$10+'СЕТ СН'!$I$6-'СЕТ СН'!$I$19</f>
        <v>2496.0544937599998</v>
      </c>
      <c r="U143" s="36">
        <f>SUMIFS(СВЦЭМ!$C$39:$C$782,СВЦЭМ!$A$39:$A$782,$A143,СВЦЭМ!$B$39:$B$782,U$119)+'СЕТ СН'!$I$9+СВЦЭМ!$D$10+'СЕТ СН'!$I$6-'СЕТ СН'!$I$19</f>
        <v>2478.39925266</v>
      </c>
      <c r="V143" s="36">
        <f>SUMIFS(СВЦЭМ!$C$39:$C$782,СВЦЭМ!$A$39:$A$782,$A143,СВЦЭМ!$B$39:$B$782,V$119)+'СЕТ СН'!$I$9+СВЦЭМ!$D$10+'СЕТ СН'!$I$6-'СЕТ СН'!$I$19</f>
        <v>2440.5806895300002</v>
      </c>
      <c r="W143" s="36">
        <f>SUMIFS(СВЦЭМ!$C$39:$C$782,СВЦЭМ!$A$39:$A$782,$A143,СВЦЭМ!$B$39:$B$782,W$119)+'СЕТ СН'!$I$9+СВЦЭМ!$D$10+'СЕТ СН'!$I$6-'СЕТ СН'!$I$19</f>
        <v>2419.4618858900003</v>
      </c>
      <c r="X143" s="36">
        <f>SUMIFS(СВЦЭМ!$C$39:$C$782,СВЦЭМ!$A$39:$A$782,$A143,СВЦЭМ!$B$39:$B$782,X$119)+'СЕТ СН'!$I$9+СВЦЭМ!$D$10+'СЕТ СН'!$I$6-'СЕТ СН'!$I$19</f>
        <v>2463.68178442</v>
      </c>
      <c r="Y143" s="36">
        <f>SUMIFS(СВЦЭМ!$C$39:$C$782,СВЦЭМ!$A$39:$A$782,$A143,СВЦЭМ!$B$39:$B$782,Y$119)+'СЕТ СН'!$I$9+СВЦЭМ!$D$10+'СЕТ СН'!$I$6-'СЕТ СН'!$I$19</f>
        <v>2525.0353633499999</v>
      </c>
    </row>
    <row r="144" spans="1:25" ht="15.75" x14ac:dyDescent="0.2">
      <c r="A144" s="35">
        <f t="shared" si="3"/>
        <v>45041</v>
      </c>
      <c r="B144" s="36">
        <f>SUMIFS(СВЦЭМ!$C$39:$C$782,СВЦЭМ!$A$39:$A$782,$A144,СВЦЭМ!$B$39:$B$782,B$119)+'СЕТ СН'!$I$9+СВЦЭМ!$D$10+'СЕТ СН'!$I$6-'СЕТ СН'!$I$19</f>
        <v>2602.2456692200003</v>
      </c>
      <c r="C144" s="36">
        <f>SUMIFS(СВЦЭМ!$C$39:$C$782,СВЦЭМ!$A$39:$A$782,$A144,СВЦЭМ!$B$39:$B$782,C$119)+'СЕТ СН'!$I$9+СВЦЭМ!$D$10+'СЕТ СН'!$I$6-'СЕТ СН'!$I$19</f>
        <v>2660.0986033300001</v>
      </c>
      <c r="D144" s="36">
        <f>SUMIFS(СВЦЭМ!$C$39:$C$782,СВЦЭМ!$A$39:$A$782,$A144,СВЦЭМ!$B$39:$B$782,D$119)+'СЕТ СН'!$I$9+СВЦЭМ!$D$10+'СЕТ СН'!$I$6-'СЕТ СН'!$I$19</f>
        <v>2692.2184675099998</v>
      </c>
      <c r="E144" s="36">
        <f>SUMIFS(СВЦЭМ!$C$39:$C$782,СВЦЭМ!$A$39:$A$782,$A144,СВЦЭМ!$B$39:$B$782,E$119)+'СЕТ СН'!$I$9+СВЦЭМ!$D$10+'СЕТ СН'!$I$6-'СЕТ СН'!$I$19</f>
        <v>2692.7706458399998</v>
      </c>
      <c r="F144" s="36">
        <f>SUMIFS(СВЦЭМ!$C$39:$C$782,СВЦЭМ!$A$39:$A$782,$A144,СВЦЭМ!$B$39:$B$782,F$119)+'СЕТ СН'!$I$9+СВЦЭМ!$D$10+'СЕТ СН'!$I$6-'СЕТ СН'!$I$19</f>
        <v>2692.8146062400001</v>
      </c>
      <c r="G144" s="36">
        <f>SUMIFS(СВЦЭМ!$C$39:$C$782,СВЦЭМ!$A$39:$A$782,$A144,СВЦЭМ!$B$39:$B$782,G$119)+'СЕТ СН'!$I$9+СВЦЭМ!$D$10+'СЕТ СН'!$I$6-'СЕТ СН'!$I$19</f>
        <v>2665.0922505899998</v>
      </c>
      <c r="H144" s="36">
        <f>SUMIFS(СВЦЭМ!$C$39:$C$782,СВЦЭМ!$A$39:$A$782,$A144,СВЦЭМ!$B$39:$B$782,H$119)+'СЕТ СН'!$I$9+СВЦЭМ!$D$10+'СЕТ СН'!$I$6-'СЕТ СН'!$I$19</f>
        <v>2634.1451058900002</v>
      </c>
      <c r="I144" s="36">
        <f>SUMIFS(СВЦЭМ!$C$39:$C$782,СВЦЭМ!$A$39:$A$782,$A144,СВЦЭМ!$B$39:$B$782,I$119)+'СЕТ СН'!$I$9+СВЦЭМ!$D$10+'СЕТ СН'!$I$6-'СЕТ СН'!$I$19</f>
        <v>2587.2414245199998</v>
      </c>
      <c r="J144" s="36">
        <f>SUMIFS(СВЦЭМ!$C$39:$C$782,СВЦЭМ!$A$39:$A$782,$A144,СВЦЭМ!$B$39:$B$782,J$119)+'СЕТ СН'!$I$9+СВЦЭМ!$D$10+'СЕТ СН'!$I$6-'СЕТ СН'!$I$19</f>
        <v>2612.1058182799998</v>
      </c>
      <c r="K144" s="36">
        <f>SUMIFS(СВЦЭМ!$C$39:$C$782,СВЦЭМ!$A$39:$A$782,$A144,СВЦЭМ!$B$39:$B$782,K$119)+'СЕТ СН'!$I$9+СВЦЭМ!$D$10+'СЕТ СН'!$I$6-'СЕТ СН'!$I$19</f>
        <v>2628.6145545600002</v>
      </c>
      <c r="L144" s="36">
        <f>SUMIFS(СВЦЭМ!$C$39:$C$782,СВЦЭМ!$A$39:$A$782,$A144,СВЦЭМ!$B$39:$B$782,L$119)+'СЕТ СН'!$I$9+СВЦЭМ!$D$10+'СЕТ СН'!$I$6-'СЕТ СН'!$I$19</f>
        <v>2622.6703074799998</v>
      </c>
      <c r="M144" s="36">
        <f>SUMIFS(СВЦЭМ!$C$39:$C$782,СВЦЭМ!$A$39:$A$782,$A144,СВЦЭМ!$B$39:$B$782,M$119)+'СЕТ СН'!$I$9+СВЦЭМ!$D$10+'СЕТ СН'!$I$6-'СЕТ СН'!$I$19</f>
        <v>2632.0427537699998</v>
      </c>
      <c r="N144" s="36">
        <f>SUMIFS(СВЦЭМ!$C$39:$C$782,СВЦЭМ!$A$39:$A$782,$A144,СВЦЭМ!$B$39:$B$782,N$119)+'СЕТ СН'!$I$9+СВЦЭМ!$D$10+'СЕТ СН'!$I$6-'СЕТ СН'!$I$19</f>
        <v>2634.9204347599998</v>
      </c>
      <c r="O144" s="36">
        <f>SUMIFS(СВЦЭМ!$C$39:$C$782,СВЦЭМ!$A$39:$A$782,$A144,СВЦЭМ!$B$39:$B$782,O$119)+'СЕТ СН'!$I$9+СВЦЭМ!$D$10+'СЕТ СН'!$I$6-'СЕТ СН'!$I$19</f>
        <v>2641.5746452200001</v>
      </c>
      <c r="P144" s="36">
        <f>SUMIFS(СВЦЭМ!$C$39:$C$782,СВЦЭМ!$A$39:$A$782,$A144,СВЦЭМ!$B$39:$B$782,P$119)+'СЕТ СН'!$I$9+СВЦЭМ!$D$10+'СЕТ СН'!$I$6-'СЕТ СН'!$I$19</f>
        <v>2668.9669240000003</v>
      </c>
      <c r="Q144" s="36">
        <f>SUMIFS(СВЦЭМ!$C$39:$C$782,СВЦЭМ!$A$39:$A$782,$A144,СВЦЭМ!$B$39:$B$782,Q$119)+'СЕТ СН'!$I$9+СВЦЭМ!$D$10+'СЕТ СН'!$I$6-'СЕТ СН'!$I$19</f>
        <v>2679.7721536600002</v>
      </c>
      <c r="R144" s="36">
        <f>SUMIFS(СВЦЭМ!$C$39:$C$782,СВЦЭМ!$A$39:$A$782,$A144,СВЦЭМ!$B$39:$B$782,R$119)+'СЕТ СН'!$I$9+СВЦЭМ!$D$10+'СЕТ СН'!$I$6-'СЕТ СН'!$I$19</f>
        <v>2675.8463914000004</v>
      </c>
      <c r="S144" s="36">
        <f>SUMIFS(СВЦЭМ!$C$39:$C$782,СВЦЭМ!$A$39:$A$782,$A144,СВЦЭМ!$B$39:$B$782,S$119)+'СЕТ СН'!$I$9+СВЦЭМ!$D$10+'СЕТ СН'!$I$6-'СЕТ СН'!$I$19</f>
        <v>2649.8981813299997</v>
      </c>
      <c r="T144" s="36">
        <f>SUMIFS(СВЦЭМ!$C$39:$C$782,СВЦЭМ!$A$39:$A$782,$A144,СВЦЭМ!$B$39:$B$782,T$119)+'СЕТ СН'!$I$9+СВЦЭМ!$D$10+'СЕТ СН'!$I$6-'СЕТ СН'!$I$19</f>
        <v>2627.9536072299998</v>
      </c>
      <c r="U144" s="36">
        <f>SUMIFS(СВЦЭМ!$C$39:$C$782,СВЦЭМ!$A$39:$A$782,$A144,СВЦЭМ!$B$39:$B$782,U$119)+'СЕТ СН'!$I$9+СВЦЭМ!$D$10+'СЕТ СН'!$I$6-'СЕТ СН'!$I$19</f>
        <v>2612.9719908300003</v>
      </c>
      <c r="V144" s="36">
        <f>SUMIFS(СВЦЭМ!$C$39:$C$782,СВЦЭМ!$A$39:$A$782,$A144,СВЦЭМ!$B$39:$B$782,V$119)+'СЕТ СН'!$I$9+СВЦЭМ!$D$10+'СЕТ СН'!$I$6-'СЕТ СН'!$I$19</f>
        <v>2586.7879814500002</v>
      </c>
      <c r="W144" s="36">
        <f>SUMIFS(СВЦЭМ!$C$39:$C$782,СВЦЭМ!$A$39:$A$782,$A144,СВЦЭМ!$B$39:$B$782,W$119)+'СЕТ СН'!$I$9+СВЦЭМ!$D$10+'СЕТ СН'!$I$6-'СЕТ СН'!$I$19</f>
        <v>2567.88339223</v>
      </c>
      <c r="X144" s="36">
        <f>SUMIFS(СВЦЭМ!$C$39:$C$782,СВЦЭМ!$A$39:$A$782,$A144,СВЦЭМ!$B$39:$B$782,X$119)+'СЕТ СН'!$I$9+СВЦЭМ!$D$10+'СЕТ СН'!$I$6-'СЕТ СН'!$I$19</f>
        <v>2613.9637722899997</v>
      </c>
      <c r="Y144" s="36">
        <f>SUMIFS(СВЦЭМ!$C$39:$C$782,СВЦЭМ!$A$39:$A$782,$A144,СВЦЭМ!$B$39:$B$782,Y$119)+'СЕТ СН'!$I$9+СВЦЭМ!$D$10+'СЕТ СН'!$I$6-'СЕТ СН'!$I$19</f>
        <v>2676.7461929700003</v>
      </c>
    </row>
    <row r="145" spans="1:26" ht="15.75" x14ac:dyDescent="0.2">
      <c r="A145" s="35">
        <f t="shared" si="3"/>
        <v>45042</v>
      </c>
      <c r="B145" s="36">
        <f>SUMIFS(СВЦЭМ!$C$39:$C$782,СВЦЭМ!$A$39:$A$782,$A145,СВЦЭМ!$B$39:$B$782,B$119)+'СЕТ СН'!$I$9+СВЦЭМ!$D$10+'СЕТ СН'!$I$6-'СЕТ СН'!$I$19</f>
        <v>2681.9908109400003</v>
      </c>
      <c r="C145" s="36">
        <f>SUMIFS(СВЦЭМ!$C$39:$C$782,СВЦЭМ!$A$39:$A$782,$A145,СВЦЭМ!$B$39:$B$782,C$119)+'СЕТ СН'!$I$9+СВЦЭМ!$D$10+'СЕТ СН'!$I$6-'СЕТ СН'!$I$19</f>
        <v>2732.0042409600001</v>
      </c>
      <c r="D145" s="36">
        <f>SUMIFS(СВЦЭМ!$C$39:$C$782,СВЦЭМ!$A$39:$A$782,$A145,СВЦЭМ!$B$39:$B$782,D$119)+'СЕТ СН'!$I$9+СВЦЭМ!$D$10+'СЕТ СН'!$I$6-'СЕТ СН'!$I$19</f>
        <v>2672.3020695699997</v>
      </c>
      <c r="E145" s="36">
        <f>SUMIFS(СВЦЭМ!$C$39:$C$782,СВЦЭМ!$A$39:$A$782,$A145,СВЦЭМ!$B$39:$B$782,E$119)+'СЕТ СН'!$I$9+СВЦЭМ!$D$10+'СЕТ СН'!$I$6-'СЕТ СН'!$I$19</f>
        <v>2722.3552910200001</v>
      </c>
      <c r="F145" s="36">
        <f>SUMIFS(СВЦЭМ!$C$39:$C$782,СВЦЭМ!$A$39:$A$782,$A145,СВЦЭМ!$B$39:$B$782,F$119)+'СЕТ СН'!$I$9+СВЦЭМ!$D$10+'СЕТ СН'!$I$6-'СЕТ СН'!$I$19</f>
        <v>2700.32246571</v>
      </c>
      <c r="G145" s="36">
        <f>SUMIFS(СВЦЭМ!$C$39:$C$782,СВЦЭМ!$A$39:$A$782,$A145,СВЦЭМ!$B$39:$B$782,G$119)+'СЕТ СН'!$I$9+СВЦЭМ!$D$10+'СЕТ СН'!$I$6-'СЕТ СН'!$I$19</f>
        <v>2691.3712835000001</v>
      </c>
      <c r="H145" s="36">
        <f>SUMIFS(СВЦЭМ!$C$39:$C$782,СВЦЭМ!$A$39:$A$782,$A145,СВЦЭМ!$B$39:$B$782,H$119)+'СЕТ СН'!$I$9+СВЦЭМ!$D$10+'СЕТ СН'!$I$6-'СЕТ СН'!$I$19</f>
        <v>2632.6547337100001</v>
      </c>
      <c r="I145" s="36">
        <f>SUMIFS(СВЦЭМ!$C$39:$C$782,СВЦЭМ!$A$39:$A$782,$A145,СВЦЭМ!$B$39:$B$782,I$119)+'СЕТ СН'!$I$9+СВЦЭМ!$D$10+'СЕТ СН'!$I$6-'СЕТ СН'!$I$19</f>
        <v>2570.42346365</v>
      </c>
      <c r="J145" s="36">
        <f>SUMIFS(СВЦЭМ!$C$39:$C$782,СВЦЭМ!$A$39:$A$782,$A145,СВЦЭМ!$B$39:$B$782,J$119)+'СЕТ СН'!$I$9+СВЦЭМ!$D$10+'СЕТ СН'!$I$6-'СЕТ СН'!$I$19</f>
        <v>2516.5805109499997</v>
      </c>
      <c r="K145" s="36">
        <f>SUMIFS(СВЦЭМ!$C$39:$C$782,СВЦЭМ!$A$39:$A$782,$A145,СВЦЭМ!$B$39:$B$782,K$119)+'СЕТ СН'!$I$9+СВЦЭМ!$D$10+'СЕТ СН'!$I$6-'СЕТ СН'!$I$19</f>
        <v>2522.9301261700002</v>
      </c>
      <c r="L145" s="36">
        <f>SUMIFS(СВЦЭМ!$C$39:$C$782,СВЦЭМ!$A$39:$A$782,$A145,СВЦЭМ!$B$39:$B$782,L$119)+'СЕТ СН'!$I$9+СВЦЭМ!$D$10+'СЕТ СН'!$I$6-'СЕТ СН'!$I$19</f>
        <v>2518.7070375499998</v>
      </c>
      <c r="M145" s="36">
        <f>SUMIFS(СВЦЭМ!$C$39:$C$782,СВЦЭМ!$A$39:$A$782,$A145,СВЦЭМ!$B$39:$B$782,M$119)+'СЕТ СН'!$I$9+СВЦЭМ!$D$10+'СЕТ СН'!$I$6-'СЕТ СН'!$I$19</f>
        <v>2527.3707218199997</v>
      </c>
      <c r="N145" s="36">
        <f>SUMIFS(СВЦЭМ!$C$39:$C$782,СВЦЭМ!$A$39:$A$782,$A145,СВЦЭМ!$B$39:$B$782,N$119)+'СЕТ СН'!$I$9+СВЦЭМ!$D$10+'СЕТ СН'!$I$6-'СЕТ СН'!$I$19</f>
        <v>2510.50183182</v>
      </c>
      <c r="O145" s="36">
        <f>SUMIFS(СВЦЭМ!$C$39:$C$782,СВЦЭМ!$A$39:$A$782,$A145,СВЦЭМ!$B$39:$B$782,O$119)+'СЕТ СН'!$I$9+СВЦЭМ!$D$10+'СЕТ СН'!$I$6-'СЕТ СН'!$I$19</f>
        <v>2568.6998826399999</v>
      </c>
      <c r="P145" s="36">
        <f>SUMIFS(СВЦЭМ!$C$39:$C$782,СВЦЭМ!$A$39:$A$782,$A145,СВЦЭМ!$B$39:$B$782,P$119)+'СЕТ СН'!$I$9+СВЦЭМ!$D$10+'СЕТ СН'!$I$6-'СЕТ СН'!$I$19</f>
        <v>2576.4902594</v>
      </c>
      <c r="Q145" s="36">
        <f>SUMIFS(СВЦЭМ!$C$39:$C$782,СВЦЭМ!$A$39:$A$782,$A145,СВЦЭМ!$B$39:$B$782,Q$119)+'СЕТ СН'!$I$9+СВЦЭМ!$D$10+'СЕТ СН'!$I$6-'СЕТ СН'!$I$19</f>
        <v>2591.6982920800001</v>
      </c>
      <c r="R145" s="36">
        <f>SUMIFS(СВЦЭМ!$C$39:$C$782,СВЦЭМ!$A$39:$A$782,$A145,СВЦЭМ!$B$39:$B$782,R$119)+'СЕТ СН'!$I$9+СВЦЭМ!$D$10+'СЕТ СН'!$I$6-'СЕТ СН'!$I$19</f>
        <v>2583.8181750200001</v>
      </c>
      <c r="S145" s="36">
        <f>SUMIFS(СВЦЭМ!$C$39:$C$782,СВЦЭМ!$A$39:$A$782,$A145,СВЦЭМ!$B$39:$B$782,S$119)+'СЕТ СН'!$I$9+СВЦЭМ!$D$10+'СЕТ СН'!$I$6-'СЕТ СН'!$I$19</f>
        <v>2563.9924069099998</v>
      </c>
      <c r="T145" s="36">
        <f>SUMIFS(СВЦЭМ!$C$39:$C$782,СВЦЭМ!$A$39:$A$782,$A145,СВЦЭМ!$B$39:$B$782,T$119)+'СЕТ СН'!$I$9+СВЦЭМ!$D$10+'СЕТ СН'!$I$6-'СЕТ СН'!$I$19</f>
        <v>2521.2534824900004</v>
      </c>
      <c r="U145" s="36">
        <f>SUMIFS(СВЦЭМ!$C$39:$C$782,СВЦЭМ!$A$39:$A$782,$A145,СВЦЭМ!$B$39:$B$782,U$119)+'СЕТ СН'!$I$9+СВЦЭМ!$D$10+'СЕТ СН'!$I$6-'СЕТ СН'!$I$19</f>
        <v>2512.0329950100004</v>
      </c>
      <c r="V145" s="36">
        <f>SUMIFS(СВЦЭМ!$C$39:$C$782,СВЦЭМ!$A$39:$A$782,$A145,СВЦЭМ!$B$39:$B$782,V$119)+'СЕТ СН'!$I$9+СВЦЭМ!$D$10+'СЕТ СН'!$I$6-'СЕТ СН'!$I$19</f>
        <v>2463.24062052</v>
      </c>
      <c r="W145" s="36">
        <f>SUMIFS(СВЦЭМ!$C$39:$C$782,СВЦЭМ!$A$39:$A$782,$A145,СВЦЭМ!$B$39:$B$782,W$119)+'СЕТ СН'!$I$9+СВЦЭМ!$D$10+'СЕТ СН'!$I$6-'СЕТ СН'!$I$19</f>
        <v>2433.1675221699998</v>
      </c>
      <c r="X145" s="36">
        <f>SUMIFS(СВЦЭМ!$C$39:$C$782,СВЦЭМ!$A$39:$A$782,$A145,СВЦЭМ!$B$39:$B$782,X$119)+'СЕТ СН'!$I$9+СВЦЭМ!$D$10+'СЕТ СН'!$I$6-'СЕТ СН'!$I$19</f>
        <v>2484.0685066999999</v>
      </c>
      <c r="Y145" s="36">
        <f>SUMIFS(СВЦЭМ!$C$39:$C$782,СВЦЭМ!$A$39:$A$782,$A145,СВЦЭМ!$B$39:$B$782,Y$119)+'СЕТ СН'!$I$9+СВЦЭМ!$D$10+'СЕТ СН'!$I$6-'СЕТ СН'!$I$19</f>
        <v>2537.95606666</v>
      </c>
    </row>
    <row r="146" spans="1:26" ht="15.75" x14ac:dyDescent="0.2">
      <c r="A146" s="35">
        <f t="shared" si="3"/>
        <v>45043</v>
      </c>
      <c r="B146" s="36">
        <f>SUMIFS(СВЦЭМ!$C$39:$C$782,СВЦЭМ!$A$39:$A$782,$A146,СВЦЭМ!$B$39:$B$782,B$119)+'СЕТ СН'!$I$9+СВЦЭМ!$D$10+'СЕТ СН'!$I$6-'СЕТ СН'!$I$19</f>
        <v>2693.59199382</v>
      </c>
      <c r="C146" s="36">
        <f>SUMIFS(СВЦЭМ!$C$39:$C$782,СВЦЭМ!$A$39:$A$782,$A146,СВЦЭМ!$B$39:$B$782,C$119)+'СЕТ СН'!$I$9+СВЦЭМ!$D$10+'СЕТ СН'!$I$6-'СЕТ СН'!$I$19</f>
        <v>2668.9245724699999</v>
      </c>
      <c r="D146" s="36">
        <f>SUMIFS(СВЦЭМ!$C$39:$C$782,СВЦЭМ!$A$39:$A$782,$A146,СВЦЭМ!$B$39:$B$782,D$119)+'СЕТ СН'!$I$9+СВЦЭМ!$D$10+'СЕТ СН'!$I$6-'СЕТ СН'!$I$19</f>
        <v>2704.7271665400003</v>
      </c>
      <c r="E146" s="36">
        <f>SUMIFS(СВЦЭМ!$C$39:$C$782,СВЦЭМ!$A$39:$A$782,$A146,СВЦЭМ!$B$39:$B$782,E$119)+'СЕТ СН'!$I$9+СВЦЭМ!$D$10+'СЕТ СН'!$I$6-'СЕТ СН'!$I$19</f>
        <v>2709.6468187700002</v>
      </c>
      <c r="F146" s="36">
        <f>SUMIFS(СВЦЭМ!$C$39:$C$782,СВЦЭМ!$A$39:$A$782,$A146,СВЦЭМ!$B$39:$B$782,F$119)+'СЕТ СН'!$I$9+СВЦЭМ!$D$10+'СЕТ СН'!$I$6-'СЕТ СН'!$I$19</f>
        <v>2711.48777419</v>
      </c>
      <c r="G146" s="36">
        <f>SUMIFS(СВЦЭМ!$C$39:$C$782,СВЦЭМ!$A$39:$A$782,$A146,СВЦЭМ!$B$39:$B$782,G$119)+'СЕТ СН'!$I$9+СВЦЭМ!$D$10+'СЕТ СН'!$I$6-'СЕТ СН'!$I$19</f>
        <v>2677.0082602800003</v>
      </c>
      <c r="H146" s="36">
        <f>SUMIFS(СВЦЭМ!$C$39:$C$782,СВЦЭМ!$A$39:$A$782,$A146,СВЦЭМ!$B$39:$B$782,H$119)+'СЕТ СН'!$I$9+СВЦЭМ!$D$10+'СЕТ СН'!$I$6-'СЕТ СН'!$I$19</f>
        <v>2612.9872723899998</v>
      </c>
      <c r="I146" s="36">
        <f>SUMIFS(СВЦЭМ!$C$39:$C$782,СВЦЭМ!$A$39:$A$782,$A146,СВЦЭМ!$B$39:$B$782,I$119)+'СЕТ СН'!$I$9+СВЦЭМ!$D$10+'СЕТ СН'!$I$6-'СЕТ СН'!$I$19</f>
        <v>2550.4077481200002</v>
      </c>
      <c r="J146" s="36">
        <f>SUMIFS(СВЦЭМ!$C$39:$C$782,СВЦЭМ!$A$39:$A$782,$A146,СВЦЭМ!$B$39:$B$782,J$119)+'СЕТ СН'!$I$9+СВЦЭМ!$D$10+'СЕТ СН'!$I$6-'СЕТ СН'!$I$19</f>
        <v>2508.8241273799999</v>
      </c>
      <c r="K146" s="36">
        <f>SUMIFS(СВЦЭМ!$C$39:$C$782,СВЦЭМ!$A$39:$A$782,$A146,СВЦЭМ!$B$39:$B$782,K$119)+'СЕТ СН'!$I$9+СВЦЭМ!$D$10+'СЕТ СН'!$I$6-'СЕТ СН'!$I$19</f>
        <v>2479.2700484100001</v>
      </c>
      <c r="L146" s="36">
        <f>SUMIFS(СВЦЭМ!$C$39:$C$782,СВЦЭМ!$A$39:$A$782,$A146,СВЦЭМ!$B$39:$B$782,L$119)+'СЕТ СН'!$I$9+СВЦЭМ!$D$10+'СЕТ СН'!$I$6-'СЕТ СН'!$I$19</f>
        <v>2455.4399627499997</v>
      </c>
      <c r="M146" s="36">
        <f>SUMIFS(СВЦЭМ!$C$39:$C$782,СВЦЭМ!$A$39:$A$782,$A146,СВЦЭМ!$B$39:$B$782,M$119)+'СЕТ СН'!$I$9+СВЦЭМ!$D$10+'СЕТ СН'!$I$6-'СЕТ СН'!$I$19</f>
        <v>2499.3945351699999</v>
      </c>
      <c r="N146" s="36">
        <f>SUMIFS(СВЦЭМ!$C$39:$C$782,СВЦЭМ!$A$39:$A$782,$A146,СВЦЭМ!$B$39:$B$782,N$119)+'СЕТ СН'!$I$9+СВЦЭМ!$D$10+'СЕТ СН'!$I$6-'СЕТ СН'!$I$19</f>
        <v>2506.9454822500002</v>
      </c>
      <c r="O146" s="36">
        <f>SUMIFS(СВЦЭМ!$C$39:$C$782,СВЦЭМ!$A$39:$A$782,$A146,СВЦЭМ!$B$39:$B$782,O$119)+'СЕТ СН'!$I$9+СВЦЭМ!$D$10+'СЕТ СН'!$I$6-'СЕТ СН'!$I$19</f>
        <v>2539.0990429100002</v>
      </c>
      <c r="P146" s="36">
        <f>SUMIFS(СВЦЭМ!$C$39:$C$782,СВЦЭМ!$A$39:$A$782,$A146,СВЦЭМ!$B$39:$B$782,P$119)+'СЕТ СН'!$I$9+СВЦЭМ!$D$10+'СЕТ СН'!$I$6-'СЕТ СН'!$I$19</f>
        <v>2536.4171717199997</v>
      </c>
      <c r="Q146" s="36">
        <f>SUMIFS(СВЦЭМ!$C$39:$C$782,СВЦЭМ!$A$39:$A$782,$A146,СВЦЭМ!$B$39:$B$782,Q$119)+'СЕТ СН'!$I$9+СВЦЭМ!$D$10+'СЕТ СН'!$I$6-'СЕТ СН'!$I$19</f>
        <v>2551.2744576300001</v>
      </c>
      <c r="R146" s="36">
        <f>SUMIFS(СВЦЭМ!$C$39:$C$782,СВЦЭМ!$A$39:$A$782,$A146,СВЦЭМ!$B$39:$B$782,R$119)+'СЕТ СН'!$I$9+СВЦЭМ!$D$10+'СЕТ СН'!$I$6-'СЕТ СН'!$I$19</f>
        <v>2548.9804059400003</v>
      </c>
      <c r="S146" s="36">
        <f>SUMIFS(СВЦЭМ!$C$39:$C$782,СВЦЭМ!$A$39:$A$782,$A146,СВЦЭМ!$B$39:$B$782,S$119)+'СЕТ СН'!$I$9+СВЦЭМ!$D$10+'СЕТ СН'!$I$6-'СЕТ СН'!$I$19</f>
        <v>2532.9740481600002</v>
      </c>
      <c r="T146" s="36">
        <f>SUMIFS(СВЦЭМ!$C$39:$C$782,СВЦЭМ!$A$39:$A$782,$A146,СВЦЭМ!$B$39:$B$782,T$119)+'СЕТ СН'!$I$9+СВЦЭМ!$D$10+'СЕТ СН'!$I$6-'СЕТ СН'!$I$19</f>
        <v>2507.6001490500003</v>
      </c>
      <c r="U146" s="36">
        <f>SUMIFS(СВЦЭМ!$C$39:$C$782,СВЦЭМ!$A$39:$A$782,$A146,СВЦЭМ!$B$39:$B$782,U$119)+'СЕТ СН'!$I$9+СВЦЭМ!$D$10+'СЕТ СН'!$I$6-'СЕТ СН'!$I$19</f>
        <v>2490.3770215</v>
      </c>
      <c r="V146" s="36">
        <f>SUMIFS(СВЦЭМ!$C$39:$C$782,СВЦЭМ!$A$39:$A$782,$A146,СВЦЭМ!$B$39:$B$782,V$119)+'СЕТ СН'!$I$9+СВЦЭМ!$D$10+'СЕТ СН'!$I$6-'СЕТ СН'!$I$19</f>
        <v>2470.0473761900003</v>
      </c>
      <c r="W146" s="36">
        <f>SUMIFS(СВЦЭМ!$C$39:$C$782,СВЦЭМ!$A$39:$A$782,$A146,СВЦЭМ!$B$39:$B$782,W$119)+'СЕТ СН'!$I$9+СВЦЭМ!$D$10+'СЕТ СН'!$I$6-'СЕТ СН'!$I$19</f>
        <v>2453.46104393</v>
      </c>
      <c r="X146" s="36">
        <f>SUMIFS(СВЦЭМ!$C$39:$C$782,СВЦЭМ!$A$39:$A$782,$A146,СВЦЭМ!$B$39:$B$782,X$119)+'СЕТ СН'!$I$9+СВЦЭМ!$D$10+'СЕТ СН'!$I$6-'СЕТ СН'!$I$19</f>
        <v>2504.47822546</v>
      </c>
      <c r="Y146" s="36">
        <f>SUMIFS(СВЦЭМ!$C$39:$C$782,СВЦЭМ!$A$39:$A$782,$A146,СВЦЭМ!$B$39:$B$782,Y$119)+'СЕТ СН'!$I$9+СВЦЭМ!$D$10+'СЕТ СН'!$I$6-'СЕТ СН'!$I$19</f>
        <v>2597.4170651100003</v>
      </c>
    </row>
    <row r="147" spans="1:26" ht="15.75" x14ac:dyDescent="0.2">
      <c r="A147" s="35">
        <f t="shared" si="3"/>
        <v>45044</v>
      </c>
      <c r="B147" s="36">
        <f>SUMIFS(СВЦЭМ!$C$39:$C$782,СВЦЭМ!$A$39:$A$782,$A147,СВЦЭМ!$B$39:$B$782,B$119)+'СЕТ СН'!$I$9+СВЦЭМ!$D$10+'СЕТ СН'!$I$6-'СЕТ СН'!$I$19</f>
        <v>2692.02956412</v>
      </c>
      <c r="C147" s="36">
        <f>SUMIFS(СВЦЭМ!$C$39:$C$782,СВЦЭМ!$A$39:$A$782,$A147,СВЦЭМ!$B$39:$B$782,C$119)+'СЕТ СН'!$I$9+СВЦЭМ!$D$10+'СЕТ СН'!$I$6-'СЕТ СН'!$I$19</f>
        <v>2752.4953687699999</v>
      </c>
      <c r="D147" s="36">
        <f>SUMIFS(СВЦЭМ!$C$39:$C$782,СВЦЭМ!$A$39:$A$782,$A147,СВЦЭМ!$B$39:$B$782,D$119)+'СЕТ СН'!$I$9+СВЦЭМ!$D$10+'СЕТ СН'!$I$6-'СЕТ СН'!$I$19</f>
        <v>2773.6129683600002</v>
      </c>
      <c r="E147" s="36">
        <f>SUMIFS(СВЦЭМ!$C$39:$C$782,СВЦЭМ!$A$39:$A$782,$A147,СВЦЭМ!$B$39:$B$782,E$119)+'СЕТ СН'!$I$9+СВЦЭМ!$D$10+'СЕТ СН'!$I$6-'СЕТ СН'!$I$19</f>
        <v>2769.7787359200001</v>
      </c>
      <c r="F147" s="36">
        <f>SUMIFS(СВЦЭМ!$C$39:$C$782,СВЦЭМ!$A$39:$A$782,$A147,СВЦЭМ!$B$39:$B$782,F$119)+'СЕТ СН'!$I$9+СВЦЭМ!$D$10+'СЕТ СН'!$I$6-'СЕТ СН'!$I$19</f>
        <v>2776.1407443400003</v>
      </c>
      <c r="G147" s="36">
        <f>SUMIFS(СВЦЭМ!$C$39:$C$782,СВЦЭМ!$A$39:$A$782,$A147,СВЦЭМ!$B$39:$B$782,G$119)+'СЕТ СН'!$I$9+СВЦЭМ!$D$10+'СЕТ СН'!$I$6-'СЕТ СН'!$I$19</f>
        <v>2747.5027813799998</v>
      </c>
      <c r="H147" s="36">
        <f>SUMIFS(СВЦЭМ!$C$39:$C$782,СВЦЭМ!$A$39:$A$782,$A147,СВЦЭМ!$B$39:$B$782,H$119)+'СЕТ СН'!$I$9+СВЦЭМ!$D$10+'СЕТ СН'!$I$6-'СЕТ СН'!$I$19</f>
        <v>2703.80075394</v>
      </c>
      <c r="I147" s="36">
        <f>SUMIFS(СВЦЭМ!$C$39:$C$782,СВЦЭМ!$A$39:$A$782,$A147,СВЦЭМ!$B$39:$B$782,I$119)+'СЕТ СН'!$I$9+СВЦЭМ!$D$10+'СЕТ СН'!$I$6-'СЕТ СН'!$I$19</f>
        <v>2567.68095275</v>
      </c>
      <c r="J147" s="36">
        <f>SUMIFS(СВЦЭМ!$C$39:$C$782,СВЦЭМ!$A$39:$A$782,$A147,СВЦЭМ!$B$39:$B$782,J$119)+'СЕТ СН'!$I$9+СВЦЭМ!$D$10+'СЕТ СН'!$I$6-'СЕТ СН'!$I$19</f>
        <v>2579.5737087500002</v>
      </c>
      <c r="K147" s="36">
        <f>SUMIFS(СВЦЭМ!$C$39:$C$782,СВЦЭМ!$A$39:$A$782,$A147,СВЦЭМ!$B$39:$B$782,K$119)+'СЕТ СН'!$I$9+СВЦЭМ!$D$10+'СЕТ СН'!$I$6-'СЕТ СН'!$I$19</f>
        <v>2564.0332425400002</v>
      </c>
      <c r="L147" s="36">
        <f>SUMIFS(СВЦЭМ!$C$39:$C$782,СВЦЭМ!$A$39:$A$782,$A147,СВЦЭМ!$B$39:$B$782,L$119)+'СЕТ СН'!$I$9+СВЦЭМ!$D$10+'СЕТ СН'!$I$6-'СЕТ СН'!$I$19</f>
        <v>2562.7137518700001</v>
      </c>
      <c r="M147" s="36">
        <f>SUMIFS(СВЦЭМ!$C$39:$C$782,СВЦЭМ!$A$39:$A$782,$A147,СВЦЭМ!$B$39:$B$782,M$119)+'СЕТ СН'!$I$9+СВЦЭМ!$D$10+'СЕТ СН'!$I$6-'СЕТ СН'!$I$19</f>
        <v>2593.6467447699997</v>
      </c>
      <c r="N147" s="36">
        <f>SUMIFS(СВЦЭМ!$C$39:$C$782,СВЦЭМ!$A$39:$A$782,$A147,СВЦЭМ!$B$39:$B$782,N$119)+'СЕТ СН'!$I$9+СВЦЭМ!$D$10+'СЕТ СН'!$I$6-'СЕТ СН'!$I$19</f>
        <v>2613.9246481600003</v>
      </c>
      <c r="O147" s="36">
        <f>SUMIFS(СВЦЭМ!$C$39:$C$782,СВЦЭМ!$A$39:$A$782,$A147,СВЦЭМ!$B$39:$B$782,O$119)+'СЕТ СН'!$I$9+СВЦЭМ!$D$10+'СЕТ СН'!$I$6-'СЕТ СН'!$I$19</f>
        <v>2628.48947159</v>
      </c>
      <c r="P147" s="36">
        <f>SUMIFS(СВЦЭМ!$C$39:$C$782,СВЦЭМ!$A$39:$A$782,$A147,СВЦЭМ!$B$39:$B$782,P$119)+'СЕТ СН'!$I$9+СВЦЭМ!$D$10+'СЕТ СН'!$I$6-'СЕТ СН'!$I$19</f>
        <v>2634.6355426600003</v>
      </c>
      <c r="Q147" s="36">
        <f>SUMIFS(СВЦЭМ!$C$39:$C$782,СВЦЭМ!$A$39:$A$782,$A147,СВЦЭМ!$B$39:$B$782,Q$119)+'СЕТ СН'!$I$9+СВЦЭМ!$D$10+'СЕТ СН'!$I$6-'СЕТ СН'!$I$19</f>
        <v>2632.3961096399998</v>
      </c>
      <c r="R147" s="36">
        <f>SUMIFS(СВЦЭМ!$C$39:$C$782,СВЦЭМ!$A$39:$A$782,$A147,СВЦЭМ!$B$39:$B$782,R$119)+'СЕТ СН'!$I$9+СВЦЭМ!$D$10+'СЕТ СН'!$I$6-'СЕТ СН'!$I$19</f>
        <v>2637.1174365300003</v>
      </c>
      <c r="S147" s="36">
        <f>SUMIFS(СВЦЭМ!$C$39:$C$782,СВЦЭМ!$A$39:$A$782,$A147,СВЦЭМ!$B$39:$B$782,S$119)+'СЕТ СН'!$I$9+СВЦЭМ!$D$10+'СЕТ СН'!$I$6-'СЕТ СН'!$I$19</f>
        <v>2636.3086371300001</v>
      </c>
      <c r="T147" s="36">
        <f>SUMIFS(СВЦЭМ!$C$39:$C$782,СВЦЭМ!$A$39:$A$782,$A147,СВЦЭМ!$B$39:$B$782,T$119)+'СЕТ СН'!$I$9+СВЦЭМ!$D$10+'СЕТ СН'!$I$6-'СЕТ СН'!$I$19</f>
        <v>2607.8188050099998</v>
      </c>
      <c r="U147" s="36">
        <f>SUMIFS(СВЦЭМ!$C$39:$C$782,СВЦЭМ!$A$39:$A$782,$A147,СВЦЭМ!$B$39:$B$782,U$119)+'СЕТ СН'!$I$9+СВЦЭМ!$D$10+'СЕТ СН'!$I$6-'СЕТ СН'!$I$19</f>
        <v>2595.8454041599998</v>
      </c>
      <c r="V147" s="36">
        <f>SUMIFS(СВЦЭМ!$C$39:$C$782,СВЦЭМ!$A$39:$A$782,$A147,СВЦЭМ!$B$39:$B$782,V$119)+'СЕТ СН'!$I$9+СВЦЭМ!$D$10+'СЕТ СН'!$I$6-'СЕТ СН'!$I$19</f>
        <v>2567.8756805499997</v>
      </c>
      <c r="W147" s="36">
        <f>SUMIFS(СВЦЭМ!$C$39:$C$782,СВЦЭМ!$A$39:$A$782,$A147,СВЦЭМ!$B$39:$B$782,W$119)+'СЕТ СН'!$I$9+СВЦЭМ!$D$10+'СЕТ СН'!$I$6-'СЕТ СН'!$I$19</f>
        <v>2553.94180848</v>
      </c>
      <c r="X147" s="36">
        <f>SUMIFS(СВЦЭМ!$C$39:$C$782,СВЦЭМ!$A$39:$A$782,$A147,СВЦЭМ!$B$39:$B$782,X$119)+'СЕТ СН'!$I$9+СВЦЭМ!$D$10+'СЕТ СН'!$I$6-'СЕТ СН'!$I$19</f>
        <v>2595.1621675900001</v>
      </c>
      <c r="Y147" s="36">
        <f>SUMIFS(СВЦЭМ!$C$39:$C$782,СВЦЭМ!$A$39:$A$782,$A147,СВЦЭМ!$B$39:$B$782,Y$119)+'СЕТ СН'!$I$9+СВЦЭМ!$D$10+'СЕТ СН'!$I$6-'СЕТ СН'!$I$19</f>
        <v>2614.8831499099997</v>
      </c>
    </row>
    <row r="148" spans="1:26" ht="15.75" x14ac:dyDescent="0.2">
      <c r="A148" s="35">
        <f t="shared" si="3"/>
        <v>45045</v>
      </c>
      <c r="B148" s="36">
        <f>SUMIFS(СВЦЭМ!$C$39:$C$782,СВЦЭМ!$A$39:$A$782,$A148,СВЦЭМ!$B$39:$B$782,B$119)+'СЕТ СН'!$I$9+СВЦЭМ!$D$10+'СЕТ СН'!$I$6-'СЕТ СН'!$I$19</f>
        <v>2649.8422762199998</v>
      </c>
      <c r="C148" s="36">
        <f>SUMIFS(СВЦЭМ!$C$39:$C$782,СВЦЭМ!$A$39:$A$782,$A148,СВЦЭМ!$B$39:$B$782,C$119)+'СЕТ СН'!$I$9+СВЦЭМ!$D$10+'СЕТ СН'!$I$6-'СЕТ СН'!$I$19</f>
        <v>2697.6829063800001</v>
      </c>
      <c r="D148" s="36">
        <f>SUMIFS(СВЦЭМ!$C$39:$C$782,СВЦЭМ!$A$39:$A$782,$A148,СВЦЭМ!$B$39:$B$782,D$119)+'СЕТ СН'!$I$9+СВЦЭМ!$D$10+'СЕТ СН'!$I$6-'СЕТ СН'!$I$19</f>
        <v>2714.5123316199997</v>
      </c>
      <c r="E148" s="36">
        <f>SUMIFS(СВЦЭМ!$C$39:$C$782,СВЦЭМ!$A$39:$A$782,$A148,СВЦЭМ!$B$39:$B$782,E$119)+'СЕТ СН'!$I$9+СВЦЭМ!$D$10+'СЕТ СН'!$I$6-'СЕТ СН'!$I$19</f>
        <v>2741.8538639999997</v>
      </c>
      <c r="F148" s="36">
        <f>SUMIFS(СВЦЭМ!$C$39:$C$782,СВЦЭМ!$A$39:$A$782,$A148,СВЦЭМ!$B$39:$B$782,F$119)+'СЕТ СН'!$I$9+СВЦЭМ!$D$10+'СЕТ СН'!$I$6-'СЕТ СН'!$I$19</f>
        <v>2708.6577251799999</v>
      </c>
      <c r="G148" s="36">
        <f>SUMIFS(СВЦЭМ!$C$39:$C$782,СВЦЭМ!$A$39:$A$782,$A148,СВЦЭМ!$B$39:$B$782,G$119)+'СЕТ СН'!$I$9+СВЦЭМ!$D$10+'СЕТ СН'!$I$6-'СЕТ СН'!$I$19</f>
        <v>2708.6650306900001</v>
      </c>
      <c r="H148" s="36">
        <f>SUMIFS(СВЦЭМ!$C$39:$C$782,СВЦЭМ!$A$39:$A$782,$A148,СВЦЭМ!$B$39:$B$782,H$119)+'СЕТ СН'!$I$9+СВЦЭМ!$D$10+'СЕТ СН'!$I$6-'СЕТ СН'!$I$19</f>
        <v>2727.7960028500001</v>
      </c>
      <c r="I148" s="36">
        <f>SUMIFS(СВЦЭМ!$C$39:$C$782,СВЦЭМ!$A$39:$A$782,$A148,СВЦЭМ!$B$39:$B$782,I$119)+'СЕТ СН'!$I$9+СВЦЭМ!$D$10+'СЕТ СН'!$I$6-'СЕТ СН'!$I$19</f>
        <v>2672.8412013100001</v>
      </c>
      <c r="J148" s="36">
        <f>SUMIFS(СВЦЭМ!$C$39:$C$782,СВЦЭМ!$A$39:$A$782,$A148,СВЦЭМ!$B$39:$B$782,J$119)+'СЕТ СН'!$I$9+СВЦЭМ!$D$10+'СЕТ СН'!$I$6-'СЕТ СН'!$I$19</f>
        <v>2591.4981080300004</v>
      </c>
      <c r="K148" s="36">
        <f>SUMIFS(СВЦЭМ!$C$39:$C$782,СВЦЭМ!$A$39:$A$782,$A148,СВЦЭМ!$B$39:$B$782,K$119)+'СЕТ СН'!$I$9+СВЦЭМ!$D$10+'СЕТ СН'!$I$6-'СЕТ СН'!$I$19</f>
        <v>2529.39118444</v>
      </c>
      <c r="L148" s="36">
        <f>SUMIFS(СВЦЭМ!$C$39:$C$782,СВЦЭМ!$A$39:$A$782,$A148,СВЦЭМ!$B$39:$B$782,L$119)+'СЕТ СН'!$I$9+СВЦЭМ!$D$10+'СЕТ СН'!$I$6-'СЕТ СН'!$I$19</f>
        <v>2510.2341934900001</v>
      </c>
      <c r="M148" s="36">
        <f>SUMIFS(СВЦЭМ!$C$39:$C$782,СВЦЭМ!$A$39:$A$782,$A148,СВЦЭМ!$B$39:$B$782,M$119)+'СЕТ СН'!$I$9+СВЦЭМ!$D$10+'СЕТ СН'!$I$6-'СЕТ СН'!$I$19</f>
        <v>2530.6885549200001</v>
      </c>
      <c r="N148" s="36">
        <f>SUMIFS(СВЦЭМ!$C$39:$C$782,СВЦЭМ!$A$39:$A$782,$A148,СВЦЭМ!$B$39:$B$782,N$119)+'СЕТ СН'!$I$9+СВЦЭМ!$D$10+'СЕТ СН'!$I$6-'СЕТ СН'!$I$19</f>
        <v>2542.5634456899998</v>
      </c>
      <c r="O148" s="36">
        <f>SUMIFS(СВЦЭМ!$C$39:$C$782,СВЦЭМ!$A$39:$A$782,$A148,СВЦЭМ!$B$39:$B$782,O$119)+'СЕТ СН'!$I$9+СВЦЭМ!$D$10+'СЕТ СН'!$I$6-'СЕТ СН'!$I$19</f>
        <v>2537.42337348</v>
      </c>
      <c r="P148" s="36">
        <f>SUMIFS(СВЦЭМ!$C$39:$C$782,СВЦЭМ!$A$39:$A$782,$A148,СВЦЭМ!$B$39:$B$782,P$119)+'СЕТ СН'!$I$9+СВЦЭМ!$D$10+'СЕТ СН'!$I$6-'СЕТ СН'!$I$19</f>
        <v>2557.4839693599997</v>
      </c>
      <c r="Q148" s="36">
        <f>SUMIFS(СВЦЭМ!$C$39:$C$782,СВЦЭМ!$A$39:$A$782,$A148,СВЦЭМ!$B$39:$B$782,Q$119)+'СЕТ СН'!$I$9+СВЦЭМ!$D$10+'СЕТ СН'!$I$6-'СЕТ СН'!$I$19</f>
        <v>2566.8793713499999</v>
      </c>
      <c r="R148" s="36">
        <f>SUMIFS(СВЦЭМ!$C$39:$C$782,СВЦЭМ!$A$39:$A$782,$A148,СВЦЭМ!$B$39:$B$782,R$119)+'СЕТ СН'!$I$9+СВЦЭМ!$D$10+'СЕТ СН'!$I$6-'СЕТ СН'!$I$19</f>
        <v>2539.1498104700004</v>
      </c>
      <c r="S148" s="36">
        <f>SUMIFS(СВЦЭМ!$C$39:$C$782,СВЦЭМ!$A$39:$A$782,$A148,СВЦЭМ!$B$39:$B$782,S$119)+'СЕТ СН'!$I$9+СВЦЭМ!$D$10+'СЕТ СН'!$I$6-'СЕТ СН'!$I$19</f>
        <v>2523.4478748399997</v>
      </c>
      <c r="T148" s="36">
        <f>SUMIFS(СВЦЭМ!$C$39:$C$782,СВЦЭМ!$A$39:$A$782,$A148,СВЦЭМ!$B$39:$B$782,T$119)+'СЕТ СН'!$I$9+СВЦЭМ!$D$10+'СЕТ СН'!$I$6-'СЕТ СН'!$I$19</f>
        <v>2523.40086514</v>
      </c>
      <c r="U148" s="36">
        <f>SUMIFS(СВЦЭМ!$C$39:$C$782,СВЦЭМ!$A$39:$A$782,$A148,СВЦЭМ!$B$39:$B$782,U$119)+'СЕТ СН'!$I$9+СВЦЭМ!$D$10+'СЕТ СН'!$I$6-'СЕТ СН'!$I$19</f>
        <v>2514.2543792200004</v>
      </c>
      <c r="V148" s="36">
        <f>SUMIFS(СВЦЭМ!$C$39:$C$782,СВЦЭМ!$A$39:$A$782,$A148,СВЦЭМ!$B$39:$B$782,V$119)+'СЕТ СН'!$I$9+СВЦЭМ!$D$10+'СЕТ СН'!$I$6-'СЕТ СН'!$I$19</f>
        <v>2494.3787336599999</v>
      </c>
      <c r="W148" s="36">
        <f>SUMIFS(СВЦЭМ!$C$39:$C$782,СВЦЭМ!$A$39:$A$782,$A148,СВЦЭМ!$B$39:$B$782,W$119)+'СЕТ СН'!$I$9+СВЦЭМ!$D$10+'СЕТ СН'!$I$6-'СЕТ СН'!$I$19</f>
        <v>2483.7443794999999</v>
      </c>
      <c r="X148" s="36">
        <f>SUMIFS(СВЦЭМ!$C$39:$C$782,СВЦЭМ!$A$39:$A$782,$A148,СВЦЭМ!$B$39:$B$782,X$119)+'СЕТ СН'!$I$9+СВЦЭМ!$D$10+'СЕТ СН'!$I$6-'СЕТ СН'!$I$19</f>
        <v>2528.5855443299997</v>
      </c>
      <c r="Y148" s="36">
        <f>SUMIFS(СВЦЭМ!$C$39:$C$782,СВЦЭМ!$A$39:$A$782,$A148,СВЦЭМ!$B$39:$B$782,Y$119)+'СЕТ СН'!$I$9+СВЦЭМ!$D$10+'СЕТ СН'!$I$6-'СЕТ СН'!$I$19</f>
        <v>2579.0282197900001</v>
      </c>
    </row>
    <row r="149" spans="1:26" ht="15.75" x14ac:dyDescent="0.2">
      <c r="A149" s="35">
        <f t="shared" si="3"/>
        <v>45046</v>
      </c>
      <c r="B149" s="36">
        <f>SUMIFS(СВЦЭМ!$C$39:$C$782,СВЦЭМ!$A$39:$A$782,$A149,СВЦЭМ!$B$39:$B$782,B$119)+'СЕТ СН'!$I$9+СВЦЭМ!$D$10+'СЕТ СН'!$I$6-'СЕТ СН'!$I$19</f>
        <v>2684.0198999499999</v>
      </c>
      <c r="C149" s="36">
        <f>SUMIFS(СВЦЭМ!$C$39:$C$782,СВЦЭМ!$A$39:$A$782,$A149,СВЦЭМ!$B$39:$B$782,C$119)+'СЕТ СН'!$I$9+СВЦЭМ!$D$10+'СЕТ СН'!$I$6-'СЕТ СН'!$I$19</f>
        <v>2747.66759254</v>
      </c>
      <c r="D149" s="36">
        <f>SUMIFS(СВЦЭМ!$C$39:$C$782,СВЦЭМ!$A$39:$A$782,$A149,СВЦЭМ!$B$39:$B$782,D$119)+'СЕТ СН'!$I$9+СВЦЭМ!$D$10+'СЕТ СН'!$I$6-'СЕТ СН'!$I$19</f>
        <v>2735.1862809200002</v>
      </c>
      <c r="E149" s="36">
        <f>SUMIFS(СВЦЭМ!$C$39:$C$782,СВЦЭМ!$A$39:$A$782,$A149,СВЦЭМ!$B$39:$B$782,E$119)+'СЕТ СН'!$I$9+СВЦЭМ!$D$10+'СЕТ СН'!$I$6-'СЕТ СН'!$I$19</f>
        <v>2831.0764439499999</v>
      </c>
      <c r="F149" s="36">
        <f>SUMIFS(СВЦЭМ!$C$39:$C$782,СВЦЭМ!$A$39:$A$782,$A149,СВЦЭМ!$B$39:$B$782,F$119)+'СЕТ СН'!$I$9+СВЦЭМ!$D$10+'СЕТ СН'!$I$6-'СЕТ СН'!$I$19</f>
        <v>2850.7695963799997</v>
      </c>
      <c r="G149" s="36">
        <f>SUMIFS(СВЦЭМ!$C$39:$C$782,СВЦЭМ!$A$39:$A$782,$A149,СВЦЭМ!$B$39:$B$782,G$119)+'СЕТ СН'!$I$9+СВЦЭМ!$D$10+'СЕТ СН'!$I$6-'СЕТ СН'!$I$19</f>
        <v>2831.6619416200001</v>
      </c>
      <c r="H149" s="36">
        <f>SUMIFS(СВЦЭМ!$C$39:$C$782,СВЦЭМ!$A$39:$A$782,$A149,СВЦЭМ!$B$39:$B$782,H$119)+'СЕТ СН'!$I$9+СВЦЭМ!$D$10+'СЕТ СН'!$I$6-'СЕТ СН'!$I$19</f>
        <v>2849.2955016300002</v>
      </c>
      <c r="I149" s="36">
        <f>SUMIFS(СВЦЭМ!$C$39:$C$782,СВЦЭМ!$A$39:$A$782,$A149,СВЦЭМ!$B$39:$B$782,I$119)+'СЕТ СН'!$I$9+СВЦЭМ!$D$10+'СЕТ СН'!$I$6-'СЕТ СН'!$I$19</f>
        <v>2824.4831318300003</v>
      </c>
      <c r="J149" s="36">
        <f>SUMIFS(СВЦЭМ!$C$39:$C$782,СВЦЭМ!$A$39:$A$782,$A149,СВЦЭМ!$B$39:$B$782,J$119)+'СЕТ СН'!$I$9+СВЦЭМ!$D$10+'СЕТ СН'!$I$6-'СЕТ СН'!$I$19</f>
        <v>2782.7752240099999</v>
      </c>
      <c r="K149" s="36">
        <f>SUMIFS(СВЦЭМ!$C$39:$C$782,СВЦЭМ!$A$39:$A$782,$A149,СВЦЭМ!$B$39:$B$782,K$119)+'СЕТ СН'!$I$9+СВЦЭМ!$D$10+'СЕТ СН'!$I$6-'СЕТ СН'!$I$19</f>
        <v>2731.9938663800003</v>
      </c>
      <c r="L149" s="36">
        <f>SUMIFS(СВЦЭМ!$C$39:$C$782,СВЦЭМ!$A$39:$A$782,$A149,СВЦЭМ!$B$39:$B$782,L$119)+'СЕТ СН'!$I$9+СВЦЭМ!$D$10+'СЕТ СН'!$I$6-'СЕТ СН'!$I$19</f>
        <v>2693.7666156</v>
      </c>
      <c r="M149" s="36">
        <f>SUMIFS(СВЦЭМ!$C$39:$C$782,СВЦЭМ!$A$39:$A$782,$A149,СВЦЭМ!$B$39:$B$782,M$119)+'СЕТ СН'!$I$9+СВЦЭМ!$D$10+'СЕТ СН'!$I$6-'СЕТ СН'!$I$19</f>
        <v>2727.0248741400001</v>
      </c>
      <c r="N149" s="36">
        <f>SUMIFS(СВЦЭМ!$C$39:$C$782,СВЦЭМ!$A$39:$A$782,$A149,СВЦЭМ!$B$39:$B$782,N$119)+'СЕТ СН'!$I$9+СВЦЭМ!$D$10+'СЕТ СН'!$I$6-'СЕТ СН'!$I$19</f>
        <v>2746.6530467299999</v>
      </c>
      <c r="O149" s="36">
        <f>SUMIFS(СВЦЭМ!$C$39:$C$782,СВЦЭМ!$A$39:$A$782,$A149,СВЦЭМ!$B$39:$B$782,O$119)+'СЕТ СН'!$I$9+СВЦЭМ!$D$10+'СЕТ СН'!$I$6-'СЕТ СН'!$I$19</f>
        <v>2767.1837108999998</v>
      </c>
      <c r="P149" s="36">
        <f>SUMIFS(СВЦЭМ!$C$39:$C$782,СВЦЭМ!$A$39:$A$782,$A149,СВЦЭМ!$B$39:$B$782,P$119)+'СЕТ СН'!$I$9+СВЦЭМ!$D$10+'СЕТ СН'!$I$6-'СЕТ СН'!$I$19</f>
        <v>2773.1107570300001</v>
      </c>
      <c r="Q149" s="36">
        <f>SUMIFS(СВЦЭМ!$C$39:$C$782,СВЦЭМ!$A$39:$A$782,$A149,СВЦЭМ!$B$39:$B$782,Q$119)+'СЕТ СН'!$I$9+СВЦЭМ!$D$10+'СЕТ СН'!$I$6-'СЕТ СН'!$I$19</f>
        <v>2781.8071134800002</v>
      </c>
      <c r="R149" s="36">
        <f>SUMIFS(СВЦЭМ!$C$39:$C$782,СВЦЭМ!$A$39:$A$782,$A149,СВЦЭМ!$B$39:$B$782,R$119)+'СЕТ СН'!$I$9+СВЦЭМ!$D$10+'СЕТ СН'!$I$6-'СЕТ СН'!$I$19</f>
        <v>2773.58677653</v>
      </c>
      <c r="S149" s="36">
        <f>SUMIFS(СВЦЭМ!$C$39:$C$782,СВЦЭМ!$A$39:$A$782,$A149,СВЦЭМ!$B$39:$B$782,S$119)+'СЕТ СН'!$I$9+СВЦЭМ!$D$10+'СЕТ СН'!$I$6-'СЕТ СН'!$I$19</f>
        <v>2745.9055153199997</v>
      </c>
      <c r="T149" s="36">
        <f>SUMIFS(СВЦЭМ!$C$39:$C$782,СВЦЭМ!$A$39:$A$782,$A149,СВЦЭМ!$B$39:$B$782,T$119)+'СЕТ СН'!$I$9+СВЦЭМ!$D$10+'СЕТ СН'!$I$6-'СЕТ СН'!$I$19</f>
        <v>2729.67885002</v>
      </c>
      <c r="U149" s="36">
        <f>SUMIFS(СВЦЭМ!$C$39:$C$782,СВЦЭМ!$A$39:$A$782,$A149,СВЦЭМ!$B$39:$B$782,U$119)+'СЕТ СН'!$I$9+СВЦЭМ!$D$10+'СЕТ СН'!$I$6-'СЕТ СН'!$I$19</f>
        <v>2728.7268552400001</v>
      </c>
      <c r="V149" s="36">
        <f>SUMIFS(СВЦЭМ!$C$39:$C$782,СВЦЭМ!$A$39:$A$782,$A149,СВЦЭМ!$B$39:$B$782,V$119)+'СЕТ СН'!$I$9+СВЦЭМ!$D$10+'СЕТ СН'!$I$6-'СЕТ СН'!$I$19</f>
        <v>2697.19740379</v>
      </c>
      <c r="W149" s="36">
        <f>SUMIFS(СВЦЭМ!$C$39:$C$782,СВЦЭМ!$A$39:$A$782,$A149,СВЦЭМ!$B$39:$B$782,W$119)+'СЕТ СН'!$I$9+СВЦЭМ!$D$10+'СЕТ СН'!$I$6-'СЕТ СН'!$I$19</f>
        <v>2674.2622979100001</v>
      </c>
      <c r="X149" s="36">
        <f>SUMIFS(СВЦЭМ!$C$39:$C$782,СВЦЭМ!$A$39:$A$782,$A149,СВЦЭМ!$B$39:$B$782,X$119)+'СЕТ СН'!$I$9+СВЦЭМ!$D$10+'СЕТ СН'!$I$6-'СЕТ СН'!$I$19</f>
        <v>2702.2315714400002</v>
      </c>
      <c r="Y149" s="36">
        <f>SUMIFS(СВЦЭМ!$C$39:$C$782,СВЦЭМ!$A$39:$A$782,$A149,СВЦЭМ!$B$39:$B$782,Y$119)+'СЕТ СН'!$I$9+СВЦЭМ!$D$10+'СЕТ СН'!$I$6-'СЕТ СН'!$I$19</f>
        <v>2763.0146923100001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1" t="s">
        <v>77</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5">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2"/>
      <c r="W154" s="32"/>
      <c r="X154" s="32"/>
      <c r="Y154" s="32"/>
    </row>
    <row r="155" spans="1:26" ht="15.75" x14ac:dyDescent="0.2">
      <c r="A155" s="121"/>
      <c r="B155" s="121"/>
      <c r="C155" s="121"/>
      <c r="D155" s="121"/>
      <c r="E155" s="121"/>
      <c r="F155" s="121"/>
      <c r="G155" s="121"/>
      <c r="H155" s="121"/>
      <c r="I155" s="121"/>
      <c r="J155" s="121"/>
      <c r="K155" s="121"/>
      <c r="L155" s="121"/>
      <c r="M155" s="121"/>
      <c r="N155" s="124">
        <f>СВЦЭМ!$D$12+'СЕТ СН'!$F$10-'СЕТ СН'!$F$20</f>
        <v>658788.55838490417</v>
      </c>
      <c r="O155" s="125"/>
      <c r="P155" s="124">
        <f>СВЦЭМ!$D$12+'СЕТ СН'!$F$10-'СЕТ СН'!$G$20</f>
        <v>658788.55838490417</v>
      </c>
      <c r="Q155" s="125"/>
      <c r="R155" s="124">
        <f>СВЦЭМ!$D$12+'СЕТ СН'!$F$10-'СЕТ СН'!$H$20</f>
        <v>658788.55838490417</v>
      </c>
      <c r="S155" s="125"/>
      <c r="T155" s="124">
        <f>СВЦЭМ!$D$12+'СЕТ СН'!$F$10-'СЕТ СН'!$I$20</f>
        <v>658788.55838490417</v>
      </c>
      <c r="U155" s="125"/>
      <c r="V155" s="40"/>
      <c r="W155" s="40"/>
      <c r="X155" s="40"/>
      <c r="Y155" s="40"/>
    </row>
    <row r="156" spans="1:26" x14ac:dyDescent="0.25">
      <c r="A156" s="149"/>
      <c r="B156" s="149"/>
      <c r="C156" s="149"/>
      <c r="D156" s="149"/>
      <c r="E156" s="149"/>
      <c r="F156" s="150"/>
      <c r="G156" s="150"/>
      <c r="H156" s="150"/>
      <c r="I156" s="150"/>
      <c r="J156" s="150"/>
      <c r="K156" s="150"/>
      <c r="L156" s="150"/>
      <c r="M156" s="150"/>
    </row>
    <row r="157" spans="1:26" ht="15.75" x14ac:dyDescent="0.25">
      <c r="A157" s="140" t="s">
        <v>78</v>
      </c>
      <c r="B157" s="141"/>
      <c r="C157" s="141"/>
      <c r="D157" s="141"/>
      <c r="E157" s="141"/>
      <c r="F157" s="141"/>
      <c r="G157" s="141"/>
      <c r="H157" s="141"/>
      <c r="I157" s="141"/>
      <c r="J157" s="141"/>
      <c r="K157" s="141"/>
      <c r="L157" s="141"/>
      <c r="M157" s="142"/>
      <c r="N157" s="122" t="s">
        <v>29</v>
      </c>
      <c r="O157" s="122"/>
      <c r="P157" s="122"/>
      <c r="Q157" s="122"/>
      <c r="R157" s="122"/>
      <c r="S157" s="122"/>
      <c r="T157" s="122"/>
      <c r="U157" s="122"/>
    </row>
    <row r="158" spans="1:26" ht="15.75" x14ac:dyDescent="0.25">
      <c r="A158" s="143"/>
      <c r="B158" s="144"/>
      <c r="C158" s="144"/>
      <c r="D158" s="144"/>
      <c r="E158" s="144"/>
      <c r="F158" s="144"/>
      <c r="G158" s="144"/>
      <c r="H158" s="144"/>
      <c r="I158" s="144"/>
      <c r="J158" s="144"/>
      <c r="K158" s="144"/>
      <c r="L158" s="144"/>
      <c r="M158" s="145"/>
      <c r="N158" s="123" t="s">
        <v>0</v>
      </c>
      <c r="O158" s="123"/>
      <c r="P158" s="123" t="s">
        <v>1</v>
      </c>
      <c r="Q158" s="123"/>
      <c r="R158" s="123" t="s">
        <v>2</v>
      </c>
      <c r="S158" s="123"/>
      <c r="T158" s="123" t="s">
        <v>3</v>
      </c>
      <c r="U158" s="123"/>
    </row>
    <row r="159" spans="1:26" ht="15.75" x14ac:dyDescent="0.25">
      <c r="A159" s="146"/>
      <c r="B159" s="147"/>
      <c r="C159" s="147"/>
      <c r="D159" s="147"/>
      <c r="E159" s="147"/>
      <c r="F159" s="147"/>
      <c r="G159" s="147"/>
      <c r="H159" s="147"/>
      <c r="I159" s="147"/>
      <c r="J159" s="147"/>
      <c r="K159" s="147"/>
      <c r="L159" s="147"/>
      <c r="M159" s="148"/>
      <c r="N159" s="139">
        <f>'СЕТ СН'!$F$7</f>
        <v>1765744.73</v>
      </c>
      <c r="O159" s="139"/>
      <c r="P159" s="139">
        <f>'СЕТ СН'!$G$7</f>
        <v>1442615.09</v>
      </c>
      <c r="Q159" s="139"/>
      <c r="R159" s="139">
        <f>'СЕТ СН'!$H$7</f>
        <v>1841546.13</v>
      </c>
      <c r="S159" s="139"/>
      <c r="T159" s="139">
        <f>'СЕТ СН'!$I$7</f>
        <v>1879310.42</v>
      </c>
      <c r="U159" s="139"/>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8" t="s">
        <v>40</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10</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01.04.2023</v>
      </c>
      <c r="B12" s="36">
        <f>SUMIFS(СВЦЭМ!$D$39:$D$782,СВЦЭМ!$A$39:$A$782,$A12,СВЦЭМ!$B$39:$B$782,B$11)+'СЕТ СН'!$F$11+СВЦЭМ!$D$10+'СЕТ СН'!$F$5-'СЕТ СН'!$F$21</f>
        <v>4777.8151035299998</v>
      </c>
      <c r="C12" s="36">
        <f>SUMIFS(СВЦЭМ!$D$39:$D$782,СВЦЭМ!$A$39:$A$782,$A12,СВЦЭМ!$B$39:$B$782,C$11)+'СЕТ СН'!$F$11+СВЦЭМ!$D$10+'СЕТ СН'!$F$5-'СЕТ СН'!$F$21</f>
        <v>4854.8108920800005</v>
      </c>
      <c r="D12" s="36">
        <f>SUMIFS(СВЦЭМ!$D$39:$D$782,СВЦЭМ!$A$39:$A$782,$A12,СВЦЭМ!$B$39:$B$782,D$11)+'СЕТ СН'!$F$11+СВЦЭМ!$D$10+'СЕТ СН'!$F$5-'СЕТ СН'!$F$21</f>
        <v>4926.1201578500004</v>
      </c>
      <c r="E12" s="36">
        <f>SUMIFS(СВЦЭМ!$D$39:$D$782,СВЦЭМ!$A$39:$A$782,$A12,СВЦЭМ!$B$39:$B$782,E$11)+'СЕТ СН'!$F$11+СВЦЭМ!$D$10+'СЕТ СН'!$F$5-'СЕТ СН'!$F$21</f>
        <v>5009.6163729</v>
      </c>
      <c r="F12" s="36">
        <f>SUMIFS(СВЦЭМ!$D$39:$D$782,СВЦЭМ!$A$39:$A$782,$A12,СВЦЭМ!$B$39:$B$782,F$11)+'СЕТ СН'!$F$11+СВЦЭМ!$D$10+'СЕТ СН'!$F$5-'СЕТ СН'!$F$21</f>
        <v>5018.1567772899998</v>
      </c>
      <c r="G12" s="36">
        <f>SUMIFS(СВЦЭМ!$D$39:$D$782,СВЦЭМ!$A$39:$A$782,$A12,СВЦЭМ!$B$39:$B$782,G$11)+'СЕТ СН'!$F$11+СВЦЭМ!$D$10+'СЕТ СН'!$F$5-'СЕТ СН'!$F$21</f>
        <v>5002.37625106</v>
      </c>
      <c r="H12" s="36">
        <f>SUMIFS(СВЦЭМ!$D$39:$D$782,СВЦЭМ!$A$39:$A$782,$A12,СВЦЭМ!$B$39:$B$782,H$11)+'СЕТ СН'!$F$11+СВЦЭМ!$D$10+'СЕТ СН'!$F$5-'СЕТ СН'!$F$21</f>
        <v>4965.1918291000002</v>
      </c>
      <c r="I12" s="36">
        <f>SUMIFS(СВЦЭМ!$D$39:$D$782,СВЦЭМ!$A$39:$A$782,$A12,СВЦЭМ!$B$39:$B$782,I$11)+'СЕТ СН'!$F$11+СВЦЭМ!$D$10+'СЕТ СН'!$F$5-'СЕТ СН'!$F$21</f>
        <v>4902.9830965300007</v>
      </c>
      <c r="J12" s="36">
        <f>SUMIFS(СВЦЭМ!$D$39:$D$782,СВЦЭМ!$A$39:$A$782,$A12,СВЦЭМ!$B$39:$B$782,J$11)+'СЕТ СН'!$F$11+СВЦЭМ!$D$10+'СЕТ СН'!$F$5-'СЕТ СН'!$F$21</f>
        <v>4842.2605851999997</v>
      </c>
      <c r="K12" s="36">
        <f>SUMIFS(СВЦЭМ!$D$39:$D$782,СВЦЭМ!$A$39:$A$782,$A12,СВЦЭМ!$B$39:$B$782,K$11)+'СЕТ СН'!$F$11+СВЦЭМ!$D$10+'СЕТ СН'!$F$5-'СЕТ СН'!$F$21</f>
        <v>4772.12604551</v>
      </c>
      <c r="L12" s="36">
        <f>SUMIFS(СВЦЭМ!$D$39:$D$782,СВЦЭМ!$A$39:$A$782,$A12,СВЦЭМ!$B$39:$B$782,L$11)+'СЕТ СН'!$F$11+СВЦЭМ!$D$10+'СЕТ СН'!$F$5-'СЕТ СН'!$F$21</f>
        <v>4767.1927132800001</v>
      </c>
      <c r="M12" s="36">
        <f>SUMIFS(СВЦЭМ!$D$39:$D$782,СВЦЭМ!$A$39:$A$782,$A12,СВЦЭМ!$B$39:$B$782,M$11)+'СЕТ СН'!$F$11+СВЦЭМ!$D$10+'СЕТ СН'!$F$5-'СЕТ СН'!$F$21</f>
        <v>4771.4629279999999</v>
      </c>
      <c r="N12" s="36">
        <f>SUMIFS(СВЦЭМ!$D$39:$D$782,СВЦЭМ!$A$39:$A$782,$A12,СВЦЭМ!$B$39:$B$782,N$11)+'СЕТ СН'!$F$11+СВЦЭМ!$D$10+'СЕТ СН'!$F$5-'СЕТ СН'!$F$21</f>
        <v>4790.7298527200001</v>
      </c>
      <c r="O12" s="36">
        <f>SUMIFS(СВЦЭМ!$D$39:$D$782,СВЦЭМ!$A$39:$A$782,$A12,СВЦЭМ!$B$39:$B$782,O$11)+'СЕТ СН'!$F$11+СВЦЭМ!$D$10+'СЕТ СН'!$F$5-'СЕТ СН'!$F$21</f>
        <v>4818.3324528900002</v>
      </c>
      <c r="P12" s="36">
        <f>SUMIFS(СВЦЭМ!$D$39:$D$782,СВЦЭМ!$A$39:$A$782,$A12,СВЦЭМ!$B$39:$B$782,P$11)+'СЕТ СН'!$F$11+СВЦЭМ!$D$10+'СЕТ СН'!$F$5-'СЕТ СН'!$F$21</f>
        <v>4829.1418149800002</v>
      </c>
      <c r="Q12" s="36">
        <f>SUMIFS(СВЦЭМ!$D$39:$D$782,СВЦЭМ!$A$39:$A$782,$A12,СВЦЭМ!$B$39:$B$782,Q$11)+'СЕТ СН'!$F$11+СВЦЭМ!$D$10+'СЕТ СН'!$F$5-'СЕТ СН'!$F$21</f>
        <v>4865.2976274700004</v>
      </c>
      <c r="R12" s="36">
        <f>SUMIFS(СВЦЭМ!$D$39:$D$782,СВЦЭМ!$A$39:$A$782,$A12,СВЦЭМ!$B$39:$B$782,R$11)+'СЕТ СН'!$F$11+СВЦЭМ!$D$10+'СЕТ СН'!$F$5-'СЕТ СН'!$F$21</f>
        <v>4906.53300734</v>
      </c>
      <c r="S12" s="36">
        <f>SUMIFS(СВЦЭМ!$D$39:$D$782,СВЦЭМ!$A$39:$A$782,$A12,СВЦЭМ!$B$39:$B$782,S$11)+'СЕТ СН'!$F$11+СВЦЭМ!$D$10+'СЕТ СН'!$F$5-'СЕТ СН'!$F$21</f>
        <v>4916.3073285500004</v>
      </c>
      <c r="T12" s="36">
        <f>SUMIFS(СВЦЭМ!$D$39:$D$782,СВЦЭМ!$A$39:$A$782,$A12,СВЦЭМ!$B$39:$B$782,T$11)+'СЕТ СН'!$F$11+СВЦЭМ!$D$10+'СЕТ СН'!$F$5-'СЕТ СН'!$F$21</f>
        <v>4890.5600283100002</v>
      </c>
      <c r="U12" s="36">
        <f>SUMIFS(СВЦЭМ!$D$39:$D$782,СВЦЭМ!$A$39:$A$782,$A12,СВЦЭМ!$B$39:$B$782,U$11)+'СЕТ СН'!$F$11+СВЦЭМ!$D$10+'СЕТ СН'!$F$5-'СЕТ СН'!$F$21</f>
        <v>4858.3138465700004</v>
      </c>
      <c r="V12" s="36">
        <f>SUMIFS(СВЦЭМ!$D$39:$D$782,СВЦЭМ!$A$39:$A$782,$A12,СВЦЭМ!$B$39:$B$782,V$11)+'СЕТ СН'!$F$11+СВЦЭМ!$D$10+'СЕТ СН'!$F$5-'СЕТ СН'!$F$21</f>
        <v>4819.5578438499997</v>
      </c>
      <c r="W12" s="36">
        <f>SUMIFS(СВЦЭМ!$D$39:$D$782,СВЦЭМ!$A$39:$A$782,$A12,СВЦЭМ!$B$39:$B$782,W$11)+'СЕТ СН'!$F$11+СВЦЭМ!$D$10+'СЕТ СН'!$F$5-'СЕТ СН'!$F$21</f>
        <v>4834.3981434300003</v>
      </c>
      <c r="X12" s="36">
        <f>SUMIFS(СВЦЭМ!$D$39:$D$782,СВЦЭМ!$A$39:$A$782,$A12,СВЦЭМ!$B$39:$B$782,X$11)+'СЕТ СН'!$F$11+СВЦЭМ!$D$10+'СЕТ СН'!$F$5-'СЕТ СН'!$F$21</f>
        <v>4885.9356109300006</v>
      </c>
      <c r="Y12" s="36">
        <f>SUMIFS(СВЦЭМ!$D$39:$D$782,СВЦЭМ!$A$39:$A$782,$A12,СВЦЭМ!$B$39:$B$782,Y$11)+'СЕТ СН'!$F$11+СВЦЭМ!$D$10+'СЕТ СН'!$F$5-'СЕТ СН'!$F$21</f>
        <v>4952.2127147800002</v>
      </c>
      <c r="AA12" s="45"/>
    </row>
    <row r="13" spans="1:27" ht="15.75" x14ac:dyDescent="0.2">
      <c r="A13" s="35">
        <f>A12+1</f>
        <v>45018</v>
      </c>
      <c r="B13" s="36">
        <f>SUMIFS(СВЦЭМ!$D$39:$D$782,СВЦЭМ!$A$39:$A$782,$A13,СВЦЭМ!$B$39:$B$782,B$11)+'СЕТ СН'!$F$11+СВЦЭМ!$D$10+'СЕТ СН'!$F$5-'СЕТ СН'!$F$21</f>
        <v>5030.1339083700004</v>
      </c>
      <c r="C13" s="36">
        <f>SUMIFS(СВЦЭМ!$D$39:$D$782,СВЦЭМ!$A$39:$A$782,$A13,СВЦЭМ!$B$39:$B$782,C$11)+'СЕТ СН'!$F$11+СВЦЭМ!$D$10+'СЕТ СН'!$F$5-'СЕТ СН'!$F$21</f>
        <v>5112.52636927</v>
      </c>
      <c r="D13" s="36">
        <f>SUMIFS(СВЦЭМ!$D$39:$D$782,СВЦЭМ!$A$39:$A$782,$A13,СВЦЭМ!$B$39:$B$782,D$11)+'СЕТ СН'!$F$11+СВЦЭМ!$D$10+'СЕТ СН'!$F$5-'СЕТ СН'!$F$21</f>
        <v>5206.6835118999998</v>
      </c>
      <c r="E13" s="36">
        <f>SUMIFS(СВЦЭМ!$D$39:$D$782,СВЦЭМ!$A$39:$A$782,$A13,СВЦЭМ!$B$39:$B$782,E$11)+'СЕТ СН'!$F$11+СВЦЭМ!$D$10+'СЕТ СН'!$F$5-'СЕТ СН'!$F$21</f>
        <v>5198.7458315000003</v>
      </c>
      <c r="F13" s="36">
        <f>SUMIFS(СВЦЭМ!$D$39:$D$782,СВЦЭМ!$A$39:$A$782,$A13,СВЦЭМ!$B$39:$B$782,F$11)+'СЕТ СН'!$F$11+СВЦЭМ!$D$10+'СЕТ СН'!$F$5-'СЕТ СН'!$F$21</f>
        <v>5174.4544278800004</v>
      </c>
      <c r="G13" s="36">
        <f>SUMIFS(СВЦЭМ!$D$39:$D$782,СВЦЭМ!$A$39:$A$782,$A13,СВЦЭМ!$B$39:$B$782,G$11)+'СЕТ СН'!$F$11+СВЦЭМ!$D$10+'СЕТ СН'!$F$5-'СЕТ СН'!$F$21</f>
        <v>5162.6366601999998</v>
      </c>
      <c r="H13" s="36">
        <f>SUMIFS(СВЦЭМ!$D$39:$D$782,СВЦЭМ!$A$39:$A$782,$A13,СВЦЭМ!$B$39:$B$782,H$11)+'СЕТ СН'!$F$11+СВЦЭМ!$D$10+'СЕТ СН'!$F$5-'СЕТ СН'!$F$21</f>
        <v>5155.7584369199994</v>
      </c>
      <c r="I13" s="36">
        <f>SUMIFS(СВЦЭМ!$D$39:$D$782,СВЦЭМ!$A$39:$A$782,$A13,СВЦЭМ!$B$39:$B$782,I$11)+'СЕТ СН'!$F$11+СВЦЭМ!$D$10+'СЕТ СН'!$F$5-'СЕТ СН'!$F$21</f>
        <v>5098.8236571300004</v>
      </c>
      <c r="J13" s="36">
        <f>SUMIFS(СВЦЭМ!$D$39:$D$782,СВЦЭМ!$A$39:$A$782,$A13,СВЦЭМ!$B$39:$B$782,J$11)+'СЕТ СН'!$F$11+СВЦЭМ!$D$10+'СЕТ СН'!$F$5-'СЕТ СН'!$F$21</f>
        <v>5087.9990604300001</v>
      </c>
      <c r="K13" s="36">
        <f>SUMIFS(СВЦЭМ!$D$39:$D$782,СВЦЭМ!$A$39:$A$782,$A13,СВЦЭМ!$B$39:$B$782,K$11)+'СЕТ СН'!$F$11+СВЦЭМ!$D$10+'СЕТ СН'!$F$5-'СЕТ СН'!$F$21</f>
        <v>5011.4504124000005</v>
      </c>
      <c r="L13" s="36">
        <f>SUMIFS(СВЦЭМ!$D$39:$D$782,СВЦЭМ!$A$39:$A$782,$A13,СВЦЭМ!$B$39:$B$782,L$11)+'СЕТ СН'!$F$11+СВЦЭМ!$D$10+'СЕТ СН'!$F$5-'СЕТ СН'!$F$21</f>
        <v>4981.9704771400002</v>
      </c>
      <c r="M13" s="36">
        <f>SUMIFS(СВЦЭМ!$D$39:$D$782,СВЦЭМ!$A$39:$A$782,$A13,СВЦЭМ!$B$39:$B$782,M$11)+'СЕТ СН'!$F$11+СВЦЭМ!$D$10+'СЕТ СН'!$F$5-'СЕТ СН'!$F$21</f>
        <v>4976.6370295800007</v>
      </c>
      <c r="N13" s="36">
        <f>SUMIFS(СВЦЭМ!$D$39:$D$782,СВЦЭМ!$A$39:$A$782,$A13,СВЦЭМ!$B$39:$B$782,N$11)+'СЕТ СН'!$F$11+СВЦЭМ!$D$10+'СЕТ СН'!$F$5-'СЕТ СН'!$F$21</f>
        <v>5011.8097065299999</v>
      </c>
      <c r="O13" s="36">
        <f>SUMIFS(СВЦЭМ!$D$39:$D$782,СВЦЭМ!$A$39:$A$782,$A13,СВЦЭМ!$B$39:$B$782,O$11)+'СЕТ СН'!$F$11+СВЦЭМ!$D$10+'СЕТ СН'!$F$5-'СЕТ СН'!$F$21</f>
        <v>5045.5016840899998</v>
      </c>
      <c r="P13" s="36">
        <f>SUMIFS(СВЦЭМ!$D$39:$D$782,СВЦЭМ!$A$39:$A$782,$A13,СВЦЭМ!$B$39:$B$782,P$11)+'СЕТ СН'!$F$11+СВЦЭМ!$D$10+'СЕТ СН'!$F$5-'СЕТ СН'!$F$21</f>
        <v>5053.9688383499997</v>
      </c>
      <c r="Q13" s="36">
        <f>SUMIFS(СВЦЭМ!$D$39:$D$782,СВЦЭМ!$A$39:$A$782,$A13,СВЦЭМ!$B$39:$B$782,Q$11)+'СЕТ СН'!$F$11+СВЦЭМ!$D$10+'СЕТ СН'!$F$5-'СЕТ СН'!$F$21</f>
        <v>5073.2313456400007</v>
      </c>
      <c r="R13" s="36">
        <f>SUMIFS(СВЦЭМ!$D$39:$D$782,СВЦЭМ!$A$39:$A$782,$A13,СВЦЭМ!$B$39:$B$782,R$11)+'СЕТ СН'!$F$11+СВЦЭМ!$D$10+'СЕТ СН'!$F$5-'СЕТ СН'!$F$21</f>
        <v>5063.7311812500002</v>
      </c>
      <c r="S13" s="36">
        <f>SUMIFS(СВЦЭМ!$D$39:$D$782,СВЦЭМ!$A$39:$A$782,$A13,СВЦЭМ!$B$39:$B$782,S$11)+'СЕТ СН'!$F$11+СВЦЭМ!$D$10+'СЕТ СН'!$F$5-'СЕТ СН'!$F$21</f>
        <v>5036.8090756900001</v>
      </c>
      <c r="T13" s="36">
        <f>SUMIFS(СВЦЭМ!$D$39:$D$782,СВЦЭМ!$A$39:$A$782,$A13,СВЦЭМ!$B$39:$B$782,T$11)+'СЕТ СН'!$F$11+СВЦЭМ!$D$10+'СЕТ СН'!$F$5-'СЕТ СН'!$F$21</f>
        <v>5013.7591178299999</v>
      </c>
      <c r="U13" s="36">
        <f>SUMIFS(СВЦЭМ!$D$39:$D$782,СВЦЭМ!$A$39:$A$782,$A13,СВЦЭМ!$B$39:$B$782,U$11)+'СЕТ СН'!$F$11+СВЦЭМ!$D$10+'СЕТ СН'!$F$5-'СЕТ СН'!$F$21</f>
        <v>4972.8435598699998</v>
      </c>
      <c r="V13" s="36">
        <f>SUMIFS(СВЦЭМ!$D$39:$D$782,СВЦЭМ!$A$39:$A$782,$A13,СВЦЭМ!$B$39:$B$782,V$11)+'СЕТ СН'!$F$11+СВЦЭМ!$D$10+'СЕТ СН'!$F$5-'СЕТ СН'!$F$21</f>
        <v>4930.0604410300002</v>
      </c>
      <c r="W13" s="36">
        <f>SUMIFS(СВЦЭМ!$D$39:$D$782,СВЦЭМ!$A$39:$A$782,$A13,СВЦЭМ!$B$39:$B$782,W$11)+'СЕТ СН'!$F$11+СВЦЭМ!$D$10+'СЕТ СН'!$F$5-'СЕТ СН'!$F$21</f>
        <v>4936.3340687800001</v>
      </c>
      <c r="X13" s="36">
        <f>SUMIFS(СВЦЭМ!$D$39:$D$782,СВЦЭМ!$A$39:$A$782,$A13,СВЦЭМ!$B$39:$B$782,X$11)+'СЕТ СН'!$F$11+СВЦЭМ!$D$10+'СЕТ СН'!$F$5-'СЕТ СН'!$F$21</f>
        <v>4968.5978173800004</v>
      </c>
      <c r="Y13" s="36">
        <f>SUMIFS(СВЦЭМ!$D$39:$D$782,СВЦЭМ!$A$39:$A$782,$A13,СВЦЭМ!$B$39:$B$782,Y$11)+'СЕТ СН'!$F$11+СВЦЭМ!$D$10+'СЕТ СН'!$F$5-'СЕТ СН'!$F$21</f>
        <v>5036.2956210700004</v>
      </c>
    </row>
    <row r="14" spans="1:27" ht="15.75" x14ac:dyDescent="0.2">
      <c r="A14" s="35">
        <f t="shared" ref="A14:A41" si="0">A13+1</f>
        <v>45019</v>
      </c>
      <c r="B14" s="36">
        <f>SUMIFS(СВЦЭМ!$D$39:$D$782,СВЦЭМ!$A$39:$A$782,$A14,СВЦЭМ!$B$39:$B$782,B$11)+'СЕТ СН'!$F$11+СВЦЭМ!$D$10+'СЕТ СН'!$F$5-'СЕТ СН'!$F$21</f>
        <v>5116.9776041700006</v>
      </c>
      <c r="C14" s="36">
        <f>SUMIFS(СВЦЭМ!$D$39:$D$782,СВЦЭМ!$A$39:$A$782,$A14,СВЦЭМ!$B$39:$B$782,C$11)+'СЕТ СН'!$F$11+СВЦЭМ!$D$10+'СЕТ СН'!$F$5-'СЕТ СН'!$F$21</f>
        <v>5170.8963640800002</v>
      </c>
      <c r="D14" s="36">
        <f>SUMIFS(СВЦЭМ!$D$39:$D$782,СВЦЭМ!$A$39:$A$782,$A14,СВЦЭМ!$B$39:$B$782,D$11)+'СЕТ СН'!$F$11+СВЦЭМ!$D$10+'СЕТ СН'!$F$5-'СЕТ СН'!$F$21</f>
        <v>5186.4102381499997</v>
      </c>
      <c r="E14" s="36">
        <f>SUMIFS(СВЦЭМ!$D$39:$D$782,СВЦЭМ!$A$39:$A$782,$A14,СВЦЭМ!$B$39:$B$782,E$11)+'СЕТ СН'!$F$11+СВЦЭМ!$D$10+'СЕТ СН'!$F$5-'СЕТ СН'!$F$21</f>
        <v>5209.3307007399999</v>
      </c>
      <c r="F14" s="36">
        <f>SUMIFS(СВЦЭМ!$D$39:$D$782,СВЦЭМ!$A$39:$A$782,$A14,СВЦЭМ!$B$39:$B$782,F$11)+'СЕТ СН'!$F$11+СВЦЭМ!$D$10+'СЕТ СН'!$F$5-'СЕТ СН'!$F$21</f>
        <v>5194.3105835099996</v>
      </c>
      <c r="G14" s="36">
        <f>SUMIFS(СВЦЭМ!$D$39:$D$782,СВЦЭМ!$A$39:$A$782,$A14,СВЦЭМ!$B$39:$B$782,G$11)+'СЕТ СН'!$F$11+СВЦЭМ!$D$10+'СЕТ СН'!$F$5-'СЕТ СН'!$F$21</f>
        <v>5186.0948060499995</v>
      </c>
      <c r="H14" s="36">
        <f>SUMIFS(СВЦЭМ!$D$39:$D$782,СВЦЭМ!$A$39:$A$782,$A14,СВЦЭМ!$B$39:$B$782,H$11)+'СЕТ СН'!$F$11+СВЦЭМ!$D$10+'СЕТ СН'!$F$5-'СЕТ СН'!$F$21</f>
        <v>5226.7076926199998</v>
      </c>
      <c r="I14" s="36">
        <f>SUMIFS(СВЦЭМ!$D$39:$D$782,СВЦЭМ!$A$39:$A$782,$A14,СВЦЭМ!$B$39:$B$782,I$11)+'СЕТ СН'!$F$11+СВЦЭМ!$D$10+'СЕТ СН'!$F$5-'СЕТ СН'!$F$21</f>
        <v>5126.6763982900002</v>
      </c>
      <c r="J14" s="36">
        <f>SUMIFS(СВЦЭМ!$D$39:$D$782,СВЦЭМ!$A$39:$A$782,$A14,СВЦЭМ!$B$39:$B$782,J$11)+'СЕТ СН'!$F$11+СВЦЭМ!$D$10+'СЕТ СН'!$F$5-'СЕТ СН'!$F$21</f>
        <v>5156.07956354</v>
      </c>
      <c r="K14" s="36">
        <f>SUMIFS(СВЦЭМ!$D$39:$D$782,СВЦЭМ!$A$39:$A$782,$A14,СВЦЭМ!$B$39:$B$782,K$11)+'СЕТ СН'!$F$11+СВЦЭМ!$D$10+'СЕТ СН'!$F$5-'СЕТ СН'!$F$21</f>
        <v>5115.5413838900004</v>
      </c>
      <c r="L14" s="36">
        <f>SUMIFS(СВЦЭМ!$D$39:$D$782,СВЦЭМ!$A$39:$A$782,$A14,СВЦЭМ!$B$39:$B$782,L$11)+'СЕТ СН'!$F$11+СВЦЭМ!$D$10+'СЕТ СН'!$F$5-'СЕТ СН'!$F$21</f>
        <v>5108.1760290399998</v>
      </c>
      <c r="M14" s="36">
        <f>SUMIFS(СВЦЭМ!$D$39:$D$782,СВЦЭМ!$A$39:$A$782,$A14,СВЦЭМ!$B$39:$B$782,M$11)+'СЕТ СН'!$F$11+СВЦЭМ!$D$10+'СЕТ СН'!$F$5-'СЕТ СН'!$F$21</f>
        <v>5119.3651745999996</v>
      </c>
      <c r="N14" s="36">
        <f>SUMIFS(СВЦЭМ!$D$39:$D$782,СВЦЭМ!$A$39:$A$782,$A14,СВЦЭМ!$B$39:$B$782,N$11)+'СЕТ СН'!$F$11+СВЦЭМ!$D$10+'СЕТ СН'!$F$5-'СЕТ СН'!$F$21</f>
        <v>5140.2013677800005</v>
      </c>
      <c r="O14" s="36">
        <f>SUMIFS(СВЦЭМ!$D$39:$D$782,СВЦЭМ!$A$39:$A$782,$A14,СВЦЭМ!$B$39:$B$782,O$11)+'СЕТ СН'!$F$11+СВЦЭМ!$D$10+'СЕТ СН'!$F$5-'СЕТ СН'!$F$21</f>
        <v>5169.6178570800002</v>
      </c>
      <c r="P14" s="36">
        <f>SUMIFS(СВЦЭМ!$D$39:$D$782,СВЦЭМ!$A$39:$A$782,$A14,СВЦЭМ!$B$39:$B$782,P$11)+'СЕТ СН'!$F$11+СВЦЭМ!$D$10+'СЕТ СН'!$F$5-'СЕТ СН'!$F$21</f>
        <v>5174.0182055799996</v>
      </c>
      <c r="Q14" s="36">
        <f>SUMIFS(СВЦЭМ!$D$39:$D$782,СВЦЭМ!$A$39:$A$782,$A14,СВЦЭМ!$B$39:$B$782,Q$11)+'СЕТ СН'!$F$11+СВЦЭМ!$D$10+'СЕТ СН'!$F$5-'СЕТ СН'!$F$21</f>
        <v>5192.4396974800002</v>
      </c>
      <c r="R14" s="36">
        <f>SUMIFS(СВЦЭМ!$D$39:$D$782,СВЦЭМ!$A$39:$A$782,$A14,СВЦЭМ!$B$39:$B$782,R$11)+'СЕТ СН'!$F$11+СВЦЭМ!$D$10+'СЕТ СН'!$F$5-'СЕТ СН'!$F$21</f>
        <v>5189.6543339099999</v>
      </c>
      <c r="S14" s="36">
        <f>SUMIFS(СВЦЭМ!$D$39:$D$782,СВЦЭМ!$A$39:$A$782,$A14,СВЦЭМ!$B$39:$B$782,S$11)+'СЕТ СН'!$F$11+СВЦЭМ!$D$10+'СЕТ СН'!$F$5-'СЕТ СН'!$F$21</f>
        <v>5158.1323511499995</v>
      </c>
      <c r="T14" s="36">
        <f>SUMIFS(СВЦЭМ!$D$39:$D$782,СВЦЭМ!$A$39:$A$782,$A14,СВЦЭМ!$B$39:$B$782,T$11)+'СЕТ СН'!$F$11+СВЦЭМ!$D$10+'СЕТ СН'!$F$5-'СЕТ СН'!$F$21</f>
        <v>5129.1653740800002</v>
      </c>
      <c r="U14" s="36">
        <f>SUMIFS(СВЦЭМ!$D$39:$D$782,СВЦЭМ!$A$39:$A$782,$A14,СВЦЭМ!$B$39:$B$782,U$11)+'СЕТ СН'!$F$11+СВЦЭМ!$D$10+'СЕТ СН'!$F$5-'СЕТ СН'!$F$21</f>
        <v>5111.73230831</v>
      </c>
      <c r="V14" s="36">
        <f>SUMIFS(СВЦЭМ!$D$39:$D$782,СВЦЭМ!$A$39:$A$782,$A14,СВЦЭМ!$B$39:$B$782,V$11)+'СЕТ СН'!$F$11+СВЦЭМ!$D$10+'СЕТ СН'!$F$5-'СЕТ СН'!$F$21</f>
        <v>5073.6145742299996</v>
      </c>
      <c r="W14" s="36">
        <f>SUMIFS(СВЦЭМ!$D$39:$D$782,СВЦЭМ!$A$39:$A$782,$A14,СВЦЭМ!$B$39:$B$782,W$11)+'СЕТ СН'!$F$11+СВЦЭМ!$D$10+'СЕТ СН'!$F$5-'СЕТ СН'!$F$21</f>
        <v>5064.9534821899997</v>
      </c>
      <c r="X14" s="36">
        <f>SUMIFS(СВЦЭМ!$D$39:$D$782,СВЦЭМ!$A$39:$A$782,$A14,СВЦЭМ!$B$39:$B$782,X$11)+'СЕТ СН'!$F$11+СВЦЭМ!$D$10+'СЕТ СН'!$F$5-'СЕТ СН'!$F$21</f>
        <v>5117.9909940300004</v>
      </c>
      <c r="Y14" s="36">
        <f>SUMIFS(СВЦЭМ!$D$39:$D$782,СВЦЭМ!$A$39:$A$782,$A14,СВЦЭМ!$B$39:$B$782,Y$11)+'СЕТ СН'!$F$11+СВЦЭМ!$D$10+'СЕТ СН'!$F$5-'СЕТ СН'!$F$21</f>
        <v>5149.3091401399997</v>
      </c>
    </row>
    <row r="15" spans="1:27" ht="15.75" x14ac:dyDescent="0.2">
      <c r="A15" s="35">
        <f t="shared" si="0"/>
        <v>45020</v>
      </c>
      <c r="B15" s="36">
        <f>SUMIFS(СВЦЭМ!$D$39:$D$782,СВЦЭМ!$A$39:$A$782,$A15,СВЦЭМ!$B$39:$B$782,B$11)+'СЕТ СН'!$F$11+СВЦЭМ!$D$10+'СЕТ СН'!$F$5-'СЕТ СН'!$F$21</f>
        <v>5199.7305945799999</v>
      </c>
      <c r="C15" s="36">
        <f>SUMIFS(СВЦЭМ!$D$39:$D$782,СВЦЭМ!$A$39:$A$782,$A15,СВЦЭМ!$B$39:$B$782,C$11)+'СЕТ СН'!$F$11+СВЦЭМ!$D$10+'СЕТ СН'!$F$5-'СЕТ СН'!$F$21</f>
        <v>5262.46540611</v>
      </c>
      <c r="D15" s="36">
        <f>SUMIFS(СВЦЭМ!$D$39:$D$782,СВЦЭМ!$A$39:$A$782,$A15,СВЦЭМ!$B$39:$B$782,D$11)+'СЕТ СН'!$F$11+СВЦЭМ!$D$10+'СЕТ СН'!$F$5-'СЕТ СН'!$F$21</f>
        <v>5280.8196503899999</v>
      </c>
      <c r="E15" s="36">
        <f>SUMIFS(СВЦЭМ!$D$39:$D$782,СВЦЭМ!$A$39:$A$782,$A15,СВЦЭМ!$B$39:$B$782,E$11)+'СЕТ СН'!$F$11+СВЦЭМ!$D$10+'СЕТ СН'!$F$5-'СЕТ СН'!$F$21</f>
        <v>5302.6790052599999</v>
      </c>
      <c r="F15" s="36">
        <f>SUMIFS(СВЦЭМ!$D$39:$D$782,СВЦЭМ!$A$39:$A$782,$A15,СВЦЭМ!$B$39:$B$782,F$11)+'СЕТ СН'!$F$11+СВЦЭМ!$D$10+'СЕТ СН'!$F$5-'СЕТ СН'!$F$21</f>
        <v>5297.1854596800003</v>
      </c>
      <c r="G15" s="36">
        <f>SUMIFS(СВЦЭМ!$D$39:$D$782,СВЦЭМ!$A$39:$A$782,$A15,СВЦЭМ!$B$39:$B$782,G$11)+'СЕТ СН'!$F$11+СВЦЭМ!$D$10+'СЕТ СН'!$F$5-'СЕТ СН'!$F$21</f>
        <v>5237.65423551</v>
      </c>
      <c r="H15" s="36">
        <f>SUMIFS(СВЦЭМ!$D$39:$D$782,СВЦЭМ!$A$39:$A$782,$A15,СВЦЭМ!$B$39:$B$782,H$11)+'СЕТ СН'!$F$11+СВЦЭМ!$D$10+'СЕТ СН'!$F$5-'СЕТ СН'!$F$21</f>
        <v>5189.0518875500002</v>
      </c>
      <c r="I15" s="36">
        <f>SUMIFS(СВЦЭМ!$D$39:$D$782,СВЦЭМ!$A$39:$A$782,$A15,СВЦЭМ!$B$39:$B$782,I$11)+'СЕТ СН'!$F$11+СВЦЭМ!$D$10+'СЕТ СН'!$F$5-'СЕТ СН'!$F$21</f>
        <v>5127.4661067799998</v>
      </c>
      <c r="J15" s="36">
        <f>SUMIFS(СВЦЭМ!$D$39:$D$782,СВЦЭМ!$A$39:$A$782,$A15,СВЦЭМ!$B$39:$B$782,J$11)+'СЕТ СН'!$F$11+СВЦЭМ!$D$10+'СЕТ СН'!$F$5-'СЕТ СН'!$F$21</f>
        <v>5089.0380058500004</v>
      </c>
      <c r="K15" s="36">
        <f>SUMIFS(СВЦЭМ!$D$39:$D$782,СВЦЭМ!$A$39:$A$782,$A15,СВЦЭМ!$B$39:$B$782,K$11)+'СЕТ СН'!$F$11+СВЦЭМ!$D$10+'СЕТ СН'!$F$5-'СЕТ СН'!$F$21</f>
        <v>5065.6921919800006</v>
      </c>
      <c r="L15" s="36">
        <f>SUMIFS(СВЦЭМ!$D$39:$D$782,СВЦЭМ!$A$39:$A$782,$A15,СВЦЭМ!$B$39:$B$782,L$11)+'СЕТ СН'!$F$11+СВЦЭМ!$D$10+'СЕТ СН'!$F$5-'СЕТ СН'!$F$21</f>
        <v>5075.4802000999998</v>
      </c>
      <c r="M15" s="36">
        <f>SUMIFS(СВЦЭМ!$D$39:$D$782,СВЦЭМ!$A$39:$A$782,$A15,СВЦЭМ!$B$39:$B$782,M$11)+'СЕТ СН'!$F$11+СВЦЭМ!$D$10+'СЕТ СН'!$F$5-'СЕТ СН'!$F$21</f>
        <v>5090.1380384200002</v>
      </c>
      <c r="N15" s="36">
        <f>SUMIFS(СВЦЭМ!$D$39:$D$782,СВЦЭМ!$A$39:$A$782,$A15,СВЦЭМ!$B$39:$B$782,N$11)+'СЕТ СН'!$F$11+СВЦЭМ!$D$10+'СЕТ СН'!$F$5-'СЕТ СН'!$F$21</f>
        <v>5097.1281487300002</v>
      </c>
      <c r="O15" s="36">
        <f>SUMIFS(СВЦЭМ!$D$39:$D$782,СВЦЭМ!$A$39:$A$782,$A15,СВЦЭМ!$B$39:$B$782,O$11)+'СЕТ СН'!$F$11+СВЦЭМ!$D$10+'СЕТ СН'!$F$5-'СЕТ СН'!$F$21</f>
        <v>5130.4669683000002</v>
      </c>
      <c r="P15" s="36">
        <f>SUMIFS(СВЦЭМ!$D$39:$D$782,СВЦЭМ!$A$39:$A$782,$A15,СВЦЭМ!$B$39:$B$782,P$11)+'СЕТ СН'!$F$11+СВЦЭМ!$D$10+'СЕТ СН'!$F$5-'СЕТ СН'!$F$21</f>
        <v>5154.9767270000002</v>
      </c>
      <c r="Q15" s="36">
        <f>SUMIFS(СВЦЭМ!$D$39:$D$782,СВЦЭМ!$A$39:$A$782,$A15,СВЦЭМ!$B$39:$B$782,Q$11)+'СЕТ СН'!$F$11+СВЦЭМ!$D$10+'СЕТ СН'!$F$5-'СЕТ СН'!$F$21</f>
        <v>5167.65380972</v>
      </c>
      <c r="R15" s="36">
        <f>SUMIFS(СВЦЭМ!$D$39:$D$782,СВЦЭМ!$A$39:$A$782,$A15,СВЦЭМ!$B$39:$B$782,R$11)+'СЕТ СН'!$F$11+СВЦЭМ!$D$10+'СЕТ СН'!$F$5-'СЕТ СН'!$F$21</f>
        <v>5163.09883128</v>
      </c>
      <c r="S15" s="36">
        <f>SUMIFS(СВЦЭМ!$D$39:$D$782,СВЦЭМ!$A$39:$A$782,$A15,СВЦЭМ!$B$39:$B$782,S$11)+'СЕТ СН'!$F$11+СВЦЭМ!$D$10+'СЕТ СН'!$F$5-'СЕТ СН'!$F$21</f>
        <v>5146.7766942899998</v>
      </c>
      <c r="T15" s="36">
        <f>SUMIFS(СВЦЭМ!$D$39:$D$782,СВЦЭМ!$A$39:$A$782,$A15,СВЦЭМ!$B$39:$B$782,T$11)+'СЕТ СН'!$F$11+СВЦЭМ!$D$10+'СЕТ СН'!$F$5-'СЕТ СН'!$F$21</f>
        <v>5122.87977624</v>
      </c>
      <c r="U15" s="36">
        <f>SUMIFS(СВЦЭМ!$D$39:$D$782,СВЦЭМ!$A$39:$A$782,$A15,СВЦЭМ!$B$39:$B$782,U$11)+'СЕТ СН'!$F$11+СВЦЭМ!$D$10+'СЕТ СН'!$F$5-'СЕТ СН'!$F$21</f>
        <v>5072.89131653</v>
      </c>
      <c r="V15" s="36">
        <f>SUMIFS(СВЦЭМ!$D$39:$D$782,СВЦЭМ!$A$39:$A$782,$A15,СВЦЭМ!$B$39:$B$782,V$11)+'СЕТ СН'!$F$11+СВЦЭМ!$D$10+'СЕТ СН'!$F$5-'СЕТ СН'!$F$21</f>
        <v>5021.44333835</v>
      </c>
      <c r="W15" s="36">
        <f>SUMIFS(СВЦЭМ!$D$39:$D$782,СВЦЭМ!$A$39:$A$782,$A15,СВЦЭМ!$B$39:$B$782,W$11)+'СЕТ СН'!$F$11+СВЦЭМ!$D$10+'СЕТ СН'!$F$5-'СЕТ СН'!$F$21</f>
        <v>5022.15000255</v>
      </c>
      <c r="X15" s="36">
        <f>SUMIFS(СВЦЭМ!$D$39:$D$782,СВЦЭМ!$A$39:$A$782,$A15,СВЦЭМ!$B$39:$B$782,X$11)+'СЕТ СН'!$F$11+СВЦЭМ!$D$10+'СЕТ СН'!$F$5-'СЕТ СН'!$F$21</f>
        <v>5065.9153701699997</v>
      </c>
      <c r="Y15" s="36">
        <f>SUMIFS(СВЦЭМ!$D$39:$D$782,СВЦЭМ!$A$39:$A$782,$A15,СВЦЭМ!$B$39:$B$782,Y$11)+'СЕТ СН'!$F$11+СВЦЭМ!$D$10+'СЕТ СН'!$F$5-'СЕТ СН'!$F$21</f>
        <v>5141.02210646</v>
      </c>
    </row>
    <row r="16" spans="1:27" ht="15.75" x14ac:dyDescent="0.2">
      <c r="A16" s="35">
        <f t="shared" si="0"/>
        <v>45021</v>
      </c>
      <c r="B16" s="36">
        <f>SUMIFS(СВЦЭМ!$D$39:$D$782,СВЦЭМ!$A$39:$A$782,$A16,СВЦЭМ!$B$39:$B$782,B$11)+'СЕТ СН'!$F$11+СВЦЭМ!$D$10+'СЕТ СН'!$F$5-'СЕТ СН'!$F$21</f>
        <v>5078.7869576600006</v>
      </c>
      <c r="C16" s="36">
        <f>SUMIFS(СВЦЭМ!$D$39:$D$782,СВЦЭМ!$A$39:$A$782,$A16,СВЦЭМ!$B$39:$B$782,C$11)+'СЕТ СН'!$F$11+СВЦЭМ!$D$10+'СЕТ СН'!$F$5-'СЕТ СН'!$F$21</f>
        <v>5052.5327869399998</v>
      </c>
      <c r="D16" s="36">
        <f>SUMIFS(СВЦЭМ!$D$39:$D$782,СВЦЭМ!$A$39:$A$782,$A16,СВЦЭМ!$B$39:$B$782,D$11)+'СЕТ СН'!$F$11+СВЦЭМ!$D$10+'СЕТ СН'!$F$5-'СЕТ СН'!$F$21</f>
        <v>5096.1667142100005</v>
      </c>
      <c r="E16" s="36">
        <f>SUMIFS(СВЦЭМ!$D$39:$D$782,СВЦЭМ!$A$39:$A$782,$A16,СВЦЭМ!$B$39:$B$782,E$11)+'СЕТ СН'!$F$11+СВЦЭМ!$D$10+'СЕТ СН'!$F$5-'СЕТ СН'!$F$21</f>
        <v>5106.1066786499996</v>
      </c>
      <c r="F16" s="36">
        <f>SUMIFS(СВЦЭМ!$D$39:$D$782,СВЦЭМ!$A$39:$A$782,$A16,СВЦЭМ!$B$39:$B$782,F$11)+'СЕТ СН'!$F$11+СВЦЭМ!$D$10+'СЕТ СН'!$F$5-'СЕТ СН'!$F$21</f>
        <v>5113.9722426600001</v>
      </c>
      <c r="G16" s="36">
        <f>SUMIFS(СВЦЭМ!$D$39:$D$782,СВЦЭМ!$A$39:$A$782,$A16,СВЦЭМ!$B$39:$B$782,G$11)+'СЕТ СН'!$F$11+СВЦЭМ!$D$10+'СЕТ СН'!$F$5-'СЕТ СН'!$F$21</f>
        <v>5078.7596890200002</v>
      </c>
      <c r="H16" s="36">
        <f>SUMIFS(СВЦЭМ!$D$39:$D$782,СВЦЭМ!$A$39:$A$782,$A16,СВЦЭМ!$B$39:$B$782,H$11)+'СЕТ СН'!$F$11+СВЦЭМ!$D$10+'СЕТ СН'!$F$5-'СЕТ СН'!$F$21</f>
        <v>5019.0287111300004</v>
      </c>
      <c r="I16" s="36">
        <f>SUMIFS(СВЦЭМ!$D$39:$D$782,СВЦЭМ!$A$39:$A$782,$A16,СВЦЭМ!$B$39:$B$782,I$11)+'СЕТ СН'!$F$11+СВЦЭМ!$D$10+'СЕТ СН'!$F$5-'СЕТ СН'!$F$21</f>
        <v>4966.2924632000004</v>
      </c>
      <c r="J16" s="36">
        <f>SUMIFS(СВЦЭМ!$D$39:$D$782,СВЦЭМ!$A$39:$A$782,$A16,СВЦЭМ!$B$39:$B$782,J$11)+'СЕТ СН'!$F$11+СВЦЭМ!$D$10+'СЕТ СН'!$F$5-'СЕТ СН'!$F$21</f>
        <v>4941.1250900100003</v>
      </c>
      <c r="K16" s="36">
        <f>SUMIFS(СВЦЭМ!$D$39:$D$782,СВЦЭМ!$A$39:$A$782,$A16,СВЦЭМ!$B$39:$B$782,K$11)+'СЕТ СН'!$F$11+СВЦЭМ!$D$10+'СЕТ СН'!$F$5-'СЕТ СН'!$F$21</f>
        <v>4913.1403693400007</v>
      </c>
      <c r="L16" s="36">
        <f>SUMIFS(СВЦЭМ!$D$39:$D$782,СВЦЭМ!$A$39:$A$782,$A16,СВЦЭМ!$B$39:$B$782,L$11)+'СЕТ СН'!$F$11+СВЦЭМ!$D$10+'СЕТ СН'!$F$5-'СЕТ СН'!$F$21</f>
        <v>4867.21039759</v>
      </c>
      <c r="M16" s="36">
        <f>SUMIFS(СВЦЭМ!$D$39:$D$782,СВЦЭМ!$A$39:$A$782,$A16,СВЦЭМ!$B$39:$B$782,M$11)+'СЕТ СН'!$F$11+СВЦЭМ!$D$10+'СЕТ СН'!$F$5-'СЕТ СН'!$F$21</f>
        <v>4936.1221805499999</v>
      </c>
      <c r="N16" s="36">
        <f>SUMIFS(СВЦЭМ!$D$39:$D$782,СВЦЭМ!$A$39:$A$782,$A16,СВЦЭМ!$B$39:$B$782,N$11)+'СЕТ СН'!$F$11+СВЦЭМ!$D$10+'СЕТ СН'!$F$5-'СЕТ СН'!$F$21</f>
        <v>4961.6369723799999</v>
      </c>
      <c r="O16" s="36">
        <f>SUMIFS(СВЦЭМ!$D$39:$D$782,СВЦЭМ!$A$39:$A$782,$A16,СВЦЭМ!$B$39:$B$782,O$11)+'СЕТ СН'!$F$11+СВЦЭМ!$D$10+'СЕТ СН'!$F$5-'СЕТ СН'!$F$21</f>
        <v>4984.8569353100002</v>
      </c>
      <c r="P16" s="36">
        <f>SUMIFS(СВЦЭМ!$D$39:$D$782,СВЦЭМ!$A$39:$A$782,$A16,СВЦЭМ!$B$39:$B$782,P$11)+'СЕТ СН'!$F$11+СВЦЭМ!$D$10+'СЕТ СН'!$F$5-'СЕТ СН'!$F$21</f>
        <v>5009.9519273400001</v>
      </c>
      <c r="Q16" s="36">
        <f>SUMIFS(СВЦЭМ!$D$39:$D$782,СВЦЭМ!$A$39:$A$782,$A16,СВЦЭМ!$B$39:$B$782,Q$11)+'СЕТ СН'!$F$11+СВЦЭМ!$D$10+'СЕТ СН'!$F$5-'СЕТ СН'!$F$21</f>
        <v>5013.5440056900006</v>
      </c>
      <c r="R16" s="36">
        <f>SUMIFS(СВЦЭМ!$D$39:$D$782,СВЦЭМ!$A$39:$A$782,$A16,СВЦЭМ!$B$39:$B$782,R$11)+'СЕТ СН'!$F$11+СВЦЭМ!$D$10+'СЕТ СН'!$F$5-'СЕТ СН'!$F$21</f>
        <v>5004.5769099999998</v>
      </c>
      <c r="S16" s="36">
        <f>SUMIFS(СВЦЭМ!$D$39:$D$782,СВЦЭМ!$A$39:$A$782,$A16,СВЦЭМ!$B$39:$B$782,S$11)+'СЕТ СН'!$F$11+СВЦЭМ!$D$10+'СЕТ СН'!$F$5-'СЕТ СН'!$F$21</f>
        <v>4994.6345399900001</v>
      </c>
      <c r="T16" s="36">
        <f>SUMIFS(СВЦЭМ!$D$39:$D$782,СВЦЭМ!$A$39:$A$782,$A16,СВЦЭМ!$B$39:$B$782,T$11)+'СЕТ СН'!$F$11+СВЦЭМ!$D$10+'СЕТ СН'!$F$5-'СЕТ СН'!$F$21</f>
        <v>4952.8589227000002</v>
      </c>
      <c r="U16" s="36">
        <f>SUMIFS(СВЦЭМ!$D$39:$D$782,СВЦЭМ!$A$39:$A$782,$A16,СВЦЭМ!$B$39:$B$782,U$11)+'СЕТ СН'!$F$11+СВЦЭМ!$D$10+'СЕТ СН'!$F$5-'СЕТ СН'!$F$21</f>
        <v>4916.2188749899997</v>
      </c>
      <c r="V16" s="36">
        <f>SUMIFS(СВЦЭМ!$D$39:$D$782,СВЦЭМ!$A$39:$A$782,$A16,СВЦЭМ!$B$39:$B$782,V$11)+'СЕТ СН'!$F$11+СВЦЭМ!$D$10+'СЕТ СН'!$F$5-'СЕТ СН'!$F$21</f>
        <v>4869.7979988799998</v>
      </c>
      <c r="W16" s="36">
        <f>SUMIFS(СВЦЭМ!$D$39:$D$782,СВЦЭМ!$A$39:$A$782,$A16,СВЦЭМ!$B$39:$B$782,W$11)+'СЕТ СН'!$F$11+СВЦЭМ!$D$10+'СЕТ СН'!$F$5-'СЕТ СН'!$F$21</f>
        <v>4874.7025294100004</v>
      </c>
      <c r="X16" s="36">
        <f>SUMIFS(СВЦЭМ!$D$39:$D$782,СВЦЭМ!$A$39:$A$782,$A16,СВЦЭМ!$B$39:$B$782,X$11)+'СЕТ СН'!$F$11+СВЦЭМ!$D$10+'СЕТ СН'!$F$5-'СЕТ СН'!$F$21</f>
        <v>4923.9979224500003</v>
      </c>
      <c r="Y16" s="36">
        <f>SUMIFS(СВЦЭМ!$D$39:$D$782,СВЦЭМ!$A$39:$A$782,$A16,СВЦЭМ!$B$39:$B$782,Y$11)+'СЕТ СН'!$F$11+СВЦЭМ!$D$10+'СЕТ СН'!$F$5-'СЕТ СН'!$F$21</f>
        <v>4942.9621049699999</v>
      </c>
    </row>
    <row r="17" spans="1:25" ht="15.75" x14ac:dyDescent="0.2">
      <c r="A17" s="35">
        <f t="shared" si="0"/>
        <v>45022</v>
      </c>
      <c r="B17" s="36">
        <f>SUMIFS(СВЦЭМ!$D$39:$D$782,СВЦЭМ!$A$39:$A$782,$A17,СВЦЭМ!$B$39:$B$782,B$11)+'СЕТ СН'!$F$11+СВЦЭМ!$D$10+'СЕТ СН'!$F$5-'СЕТ СН'!$F$21</f>
        <v>5017.7029288800004</v>
      </c>
      <c r="C17" s="36">
        <f>SUMIFS(СВЦЭМ!$D$39:$D$782,СВЦЭМ!$A$39:$A$782,$A17,СВЦЭМ!$B$39:$B$782,C$11)+'СЕТ СН'!$F$11+СВЦЭМ!$D$10+'СЕТ СН'!$F$5-'СЕТ СН'!$F$21</f>
        <v>5070.7896107100005</v>
      </c>
      <c r="D17" s="36">
        <f>SUMIFS(СВЦЭМ!$D$39:$D$782,СВЦЭМ!$A$39:$A$782,$A17,СВЦЭМ!$B$39:$B$782,D$11)+'СЕТ СН'!$F$11+СВЦЭМ!$D$10+'СЕТ СН'!$F$5-'СЕТ СН'!$F$21</f>
        <v>5101.8195990900003</v>
      </c>
      <c r="E17" s="36">
        <f>SUMIFS(СВЦЭМ!$D$39:$D$782,СВЦЭМ!$A$39:$A$782,$A17,СВЦЭМ!$B$39:$B$782,E$11)+'СЕТ СН'!$F$11+СВЦЭМ!$D$10+'СЕТ СН'!$F$5-'СЕТ СН'!$F$21</f>
        <v>5117.4439826500002</v>
      </c>
      <c r="F17" s="36">
        <f>SUMIFS(СВЦЭМ!$D$39:$D$782,СВЦЭМ!$A$39:$A$782,$A17,СВЦЭМ!$B$39:$B$782,F$11)+'СЕТ СН'!$F$11+СВЦЭМ!$D$10+'СЕТ СН'!$F$5-'СЕТ СН'!$F$21</f>
        <v>5118.0996773300003</v>
      </c>
      <c r="G17" s="36">
        <f>SUMIFS(СВЦЭМ!$D$39:$D$782,СВЦЭМ!$A$39:$A$782,$A17,СВЦЭМ!$B$39:$B$782,G$11)+'СЕТ СН'!$F$11+СВЦЭМ!$D$10+'СЕТ СН'!$F$5-'СЕТ СН'!$F$21</f>
        <v>5101.5469223800001</v>
      </c>
      <c r="H17" s="36">
        <f>SUMIFS(СВЦЭМ!$D$39:$D$782,СВЦЭМ!$A$39:$A$782,$A17,СВЦЭМ!$B$39:$B$782,H$11)+'СЕТ СН'!$F$11+СВЦЭМ!$D$10+'СЕТ СН'!$F$5-'СЕТ СН'!$F$21</f>
        <v>5030.7233627300002</v>
      </c>
      <c r="I17" s="36">
        <f>SUMIFS(СВЦЭМ!$D$39:$D$782,СВЦЭМ!$A$39:$A$782,$A17,СВЦЭМ!$B$39:$B$782,I$11)+'СЕТ СН'!$F$11+СВЦЭМ!$D$10+'СЕТ СН'!$F$5-'СЕТ СН'!$F$21</f>
        <v>4961.5020818700004</v>
      </c>
      <c r="J17" s="36">
        <f>SUMIFS(СВЦЭМ!$D$39:$D$782,СВЦЭМ!$A$39:$A$782,$A17,СВЦЭМ!$B$39:$B$782,J$11)+'СЕТ СН'!$F$11+СВЦЭМ!$D$10+'СЕТ СН'!$F$5-'СЕТ СН'!$F$21</f>
        <v>4934.4973043500004</v>
      </c>
      <c r="K17" s="36">
        <f>SUMIFS(СВЦЭМ!$D$39:$D$782,СВЦЭМ!$A$39:$A$782,$A17,СВЦЭМ!$B$39:$B$782,K$11)+'СЕТ СН'!$F$11+СВЦЭМ!$D$10+'СЕТ СН'!$F$5-'СЕТ СН'!$F$21</f>
        <v>4931.9608916100005</v>
      </c>
      <c r="L17" s="36">
        <f>SUMIFS(СВЦЭМ!$D$39:$D$782,СВЦЭМ!$A$39:$A$782,$A17,СВЦЭМ!$B$39:$B$782,L$11)+'СЕТ СН'!$F$11+СВЦЭМ!$D$10+'СЕТ СН'!$F$5-'СЕТ СН'!$F$21</f>
        <v>4937.5227628100001</v>
      </c>
      <c r="M17" s="36">
        <f>SUMIFS(СВЦЭМ!$D$39:$D$782,СВЦЭМ!$A$39:$A$782,$A17,СВЦЭМ!$B$39:$B$782,M$11)+'СЕТ СН'!$F$11+СВЦЭМ!$D$10+'СЕТ СН'!$F$5-'СЕТ СН'!$F$21</f>
        <v>4968.46888012</v>
      </c>
      <c r="N17" s="36">
        <f>SUMIFS(СВЦЭМ!$D$39:$D$782,СВЦЭМ!$A$39:$A$782,$A17,СВЦЭМ!$B$39:$B$782,N$11)+'СЕТ СН'!$F$11+СВЦЭМ!$D$10+'СЕТ СН'!$F$5-'СЕТ СН'!$F$21</f>
        <v>4967.6130385300003</v>
      </c>
      <c r="O17" s="36">
        <f>SUMIFS(СВЦЭМ!$D$39:$D$782,СВЦЭМ!$A$39:$A$782,$A17,СВЦЭМ!$B$39:$B$782,O$11)+'СЕТ СН'!$F$11+СВЦЭМ!$D$10+'СЕТ СН'!$F$5-'СЕТ СН'!$F$21</f>
        <v>4986.9706630199998</v>
      </c>
      <c r="P17" s="36">
        <f>SUMIFS(СВЦЭМ!$D$39:$D$782,СВЦЭМ!$A$39:$A$782,$A17,СВЦЭМ!$B$39:$B$782,P$11)+'СЕТ СН'!$F$11+СВЦЭМ!$D$10+'СЕТ СН'!$F$5-'СЕТ СН'!$F$21</f>
        <v>5008.9449937500003</v>
      </c>
      <c r="Q17" s="36">
        <f>SUMIFS(СВЦЭМ!$D$39:$D$782,СВЦЭМ!$A$39:$A$782,$A17,СВЦЭМ!$B$39:$B$782,Q$11)+'СЕТ СН'!$F$11+СВЦЭМ!$D$10+'СЕТ СН'!$F$5-'СЕТ СН'!$F$21</f>
        <v>5014.3849367000003</v>
      </c>
      <c r="R17" s="36">
        <f>SUMIFS(СВЦЭМ!$D$39:$D$782,СВЦЭМ!$A$39:$A$782,$A17,СВЦЭМ!$B$39:$B$782,R$11)+'СЕТ СН'!$F$11+СВЦЭМ!$D$10+'СЕТ СН'!$F$5-'СЕТ СН'!$F$21</f>
        <v>5005.2944971899997</v>
      </c>
      <c r="S17" s="36">
        <f>SUMIFS(СВЦЭМ!$D$39:$D$782,СВЦЭМ!$A$39:$A$782,$A17,СВЦЭМ!$B$39:$B$782,S$11)+'СЕТ СН'!$F$11+СВЦЭМ!$D$10+'СЕТ СН'!$F$5-'СЕТ СН'!$F$21</f>
        <v>4987.5790767799999</v>
      </c>
      <c r="T17" s="36">
        <f>SUMIFS(СВЦЭМ!$D$39:$D$782,СВЦЭМ!$A$39:$A$782,$A17,СВЦЭМ!$B$39:$B$782,T$11)+'СЕТ СН'!$F$11+СВЦЭМ!$D$10+'СЕТ СН'!$F$5-'СЕТ СН'!$F$21</f>
        <v>4950.5190429200002</v>
      </c>
      <c r="U17" s="36">
        <f>SUMIFS(СВЦЭМ!$D$39:$D$782,СВЦЭМ!$A$39:$A$782,$A17,СВЦЭМ!$B$39:$B$782,U$11)+'СЕТ СН'!$F$11+СВЦЭМ!$D$10+'СЕТ СН'!$F$5-'СЕТ СН'!$F$21</f>
        <v>4927.8229432099997</v>
      </c>
      <c r="V17" s="36">
        <f>SUMIFS(СВЦЭМ!$D$39:$D$782,СВЦЭМ!$A$39:$A$782,$A17,СВЦЭМ!$B$39:$B$782,V$11)+'СЕТ СН'!$F$11+СВЦЭМ!$D$10+'СЕТ СН'!$F$5-'СЕТ СН'!$F$21</f>
        <v>4891.8707498599997</v>
      </c>
      <c r="W17" s="36">
        <f>SUMIFS(СВЦЭМ!$D$39:$D$782,СВЦЭМ!$A$39:$A$782,$A17,СВЦЭМ!$B$39:$B$782,W$11)+'СЕТ СН'!$F$11+СВЦЭМ!$D$10+'СЕТ СН'!$F$5-'СЕТ СН'!$F$21</f>
        <v>4898.8629324399999</v>
      </c>
      <c r="X17" s="36">
        <f>SUMIFS(СВЦЭМ!$D$39:$D$782,СВЦЭМ!$A$39:$A$782,$A17,СВЦЭМ!$B$39:$B$782,X$11)+'СЕТ СН'!$F$11+СВЦЭМ!$D$10+'СЕТ СН'!$F$5-'СЕТ СН'!$F$21</f>
        <v>4945.3285668300005</v>
      </c>
      <c r="Y17" s="36">
        <f>SUMIFS(СВЦЭМ!$D$39:$D$782,СВЦЭМ!$A$39:$A$782,$A17,СВЦЭМ!$B$39:$B$782,Y$11)+'СЕТ СН'!$F$11+СВЦЭМ!$D$10+'СЕТ СН'!$F$5-'СЕТ СН'!$F$21</f>
        <v>5012.2060424199999</v>
      </c>
    </row>
    <row r="18" spans="1:25" ht="15.75" x14ac:dyDescent="0.2">
      <c r="A18" s="35">
        <f t="shared" si="0"/>
        <v>45023</v>
      </c>
      <c r="B18" s="36">
        <f>SUMIFS(СВЦЭМ!$D$39:$D$782,СВЦЭМ!$A$39:$A$782,$A18,СВЦЭМ!$B$39:$B$782,B$11)+'СЕТ СН'!$F$11+СВЦЭМ!$D$10+'СЕТ СН'!$F$5-'СЕТ СН'!$F$21</f>
        <v>4976.7634376900005</v>
      </c>
      <c r="C18" s="36">
        <f>SUMIFS(СВЦЭМ!$D$39:$D$782,СВЦЭМ!$A$39:$A$782,$A18,СВЦЭМ!$B$39:$B$782,C$11)+'СЕТ СН'!$F$11+СВЦЭМ!$D$10+'СЕТ СН'!$F$5-'СЕТ СН'!$F$21</f>
        <v>5052.5486450300004</v>
      </c>
      <c r="D18" s="36">
        <f>SUMIFS(СВЦЭМ!$D$39:$D$782,СВЦЭМ!$A$39:$A$782,$A18,СВЦЭМ!$B$39:$B$782,D$11)+'СЕТ СН'!$F$11+СВЦЭМ!$D$10+'СЕТ СН'!$F$5-'СЕТ СН'!$F$21</f>
        <v>5051.1871426100006</v>
      </c>
      <c r="E18" s="36">
        <f>SUMIFS(СВЦЭМ!$D$39:$D$782,СВЦЭМ!$A$39:$A$782,$A18,СВЦЭМ!$B$39:$B$782,E$11)+'СЕТ СН'!$F$11+СВЦЭМ!$D$10+'СЕТ СН'!$F$5-'СЕТ СН'!$F$21</f>
        <v>5018.9731384400002</v>
      </c>
      <c r="F18" s="36">
        <f>SUMIFS(СВЦЭМ!$D$39:$D$782,СВЦЭМ!$A$39:$A$782,$A18,СВЦЭМ!$B$39:$B$782,F$11)+'СЕТ СН'!$F$11+СВЦЭМ!$D$10+'СЕТ СН'!$F$5-'СЕТ СН'!$F$21</f>
        <v>5068.3150961600004</v>
      </c>
      <c r="G18" s="36">
        <f>SUMIFS(СВЦЭМ!$D$39:$D$782,СВЦЭМ!$A$39:$A$782,$A18,СВЦЭМ!$B$39:$B$782,G$11)+'СЕТ СН'!$F$11+СВЦЭМ!$D$10+'СЕТ СН'!$F$5-'СЕТ СН'!$F$21</f>
        <v>5053.6068638899997</v>
      </c>
      <c r="H18" s="36">
        <f>SUMIFS(СВЦЭМ!$D$39:$D$782,СВЦЭМ!$A$39:$A$782,$A18,СВЦЭМ!$B$39:$B$782,H$11)+'СЕТ СН'!$F$11+СВЦЭМ!$D$10+'СЕТ СН'!$F$5-'СЕТ СН'!$F$21</f>
        <v>5038.6743426600005</v>
      </c>
      <c r="I18" s="36">
        <f>SUMIFS(СВЦЭМ!$D$39:$D$782,СВЦЭМ!$A$39:$A$782,$A18,СВЦЭМ!$B$39:$B$782,I$11)+'СЕТ СН'!$F$11+СВЦЭМ!$D$10+'СЕТ СН'!$F$5-'СЕТ СН'!$F$21</f>
        <v>4931.27934112</v>
      </c>
      <c r="J18" s="36">
        <f>SUMIFS(СВЦЭМ!$D$39:$D$782,СВЦЭМ!$A$39:$A$782,$A18,СВЦЭМ!$B$39:$B$782,J$11)+'СЕТ СН'!$F$11+СВЦЭМ!$D$10+'СЕТ СН'!$F$5-'СЕТ СН'!$F$21</f>
        <v>4887.7229895500004</v>
      </c>
      <c r="K18" s="36">
        <f>SUMIFS(СВЦЭМ!$D$39:$D$782,СВЦЭМ!$A$39:$A$782,$A18,СВЦЭМ!$B$39:$B$782,K$11)+'СЕТ СН'!$F$11+СВЦЭМ!$D$10+'СЕТ СН'!$F$5-'СЕТ СН'!$F$21</f>
        <v>4893.5289000900002</v>
      </c>
      <c r="L18" s="36">
        <f>SUMIFS(СВЦЭМ!$D$39:$D$782,СВЦЭМ!$A$39:$A$782,$A18,СВЦЭМ!$B$39:$B$782,L$11)+'СЕТ СН'!$F$11+СВЦЭМ!$D$10+'СЕТ СН'!$F$5-'СЕТ СН'!$F$21</f>
        <v>4890.3740340800005</v>
      </c>
      <c r="M18" s="36">
        <f>SUMIFS(СВЦЭМ!$D$39:$D$782,СВЦЭМ!$A$39:$A$782,$A18,СВЦЭМ!$B$39:$B$782,M$11)+'СЕТ СН'!$F$11+СВЦЭМ!$D$10+'СЕТ СН'!$F$5-'СЕТ СН'!$F$21</f>
        <v>4937.1093541099999</v>
      </c>
      <c r="N18" s="36">
        <f>SUMIFS(СВЦЭМ!$D$39:$D$782,СВЦЭМ!$A$39:$A$782,$A18,СВЦЭМ!$B$39:$B$782,N$11)+'СЕТ СН'!$F$11+СВЦЭМ!$D$10+'СЕТ СН'!$F$5-'СЕТ СН'!$F$21</f>
        <v>4949.5744582799998</v>
      </c>
      <c r="O18" s="36">
        <f>SUMIFS(СВЦЭМ!$D$39:$D$782,СВЦЭМ!$A$39:$A$782,$A18,СВЦЭМ!$B$39:$B$782,O$11)+'СЕТ СН'!$F$11+СВЦЭМ!$D$10+'СЕТ СН'!$F$5-'СЕТ СН'!$F$21</f>
        <v>4971.1317928500002</v>
      </c>
      <c r="P18" s="36">
        <f>SUMIFS(СВЦЭМ!$D$39:$D$782,СВЦЭМ!$A$39:$A$782,$A18,СВЦЭМ!$B$39:$B$782,P$11)+'СЕТ СН'!$F$11+СВЦЭМ!$D$10+'СЕТ СН'!$F$5-'СЕТ СН'!$F$21</f>
        <v>4986.9705598500004</v>
      </c>
      <c r="Q18" s="36">
        <f>SUMIFS(СВЦЭМ!$D$39:$D$782,СВЦЭМ!$A$39:$A$782,$A18,СВЦЭМ!$B$39:$B$782,Q$11)+'СЕТ СН'!$F$11+СВЦЭМ!$D$10+'СЕТ СН'!$F$5-'СЕТ СН'!$F$21</f>
        <v>4949.1783305899999</v>
      </c>
      <c r="R18" s="36">
        <f>SUMIFS(СВЦЭМ!$D$39:$D$782,СВЦЭМ!$A$39:$A$782,$A18,СВЦЭМ!$B$39:$B$782,R$11)+'СЕТ СН'!$F$11+СВЦЭМ!$D$10+'СЕТ СН'!$F$5-'СЕТ СН'!$F$21</f>
        <v>4936.9231998100004</v>
      </c>
      <c r="S18" s="36">
        <f>SUMIFS(СВЦЭМ!$D$39:$D$782,СВЦЭМ!$A$39:$A$782,$A18,СВЦЭМ!$B$39:$B$782,S$11)+'СЕТ СН'!$F$11+СВЦЭМ!$D$10+'СЕТ СН'!$F$5-'СЕТ СН'!$F$21</f>
        <v>4914.1608481500007</v>
      </c>
      <c r="T18" s="36">
        <f>SUMIFS(СВЦЭМ!$D$39:$D$782,СВЦЭМ!$A$39:$A$782,$A18,СВЦЭМ!$B$39:$B$782,T$11)+'СЕТ СН'!$F$11+СВЦЭМ!$D$10+'СЕТ СН'!$F$5-'СЕТ СН'!$F$21</f>
        <v>4867.9476504600007</v>
      </c>
      <c r="U18" s="36">
        <f>SUMIFS(СВЦЭМ!$D$39:$D$782,СВЦЭМ!$A$39:$A$782,$A18,СВЦЭМ!$B$39:$B$782,U$11)+'СЕТ СН'!$F$11+СВЦЭМ!$D$10+'СЕТ СН'!$F$5-'СЕТ СН'!$F$21</f>
        <v>4832.5023146399999</v>
      </c>
      <c r="V18" s="36">
        <f>SUMIFS(СВЦЭМ!$D$39:$D$782,СВЦЭМ!$A$39:$A$782,$A18,СВЦЭМ!$B$39:$B$782,V$11)+'СЕТ СН'!$F$11+СВЦЭМ!$D$10+'СЕТ СН'!$F$5-'СЕТ СН'!$F$21</f>
        <v>4831.7557397099999</v>
      </c>
      <c r="W18" s="36">
        <f>SUMIFS(СВЦЭМ!$D$39:$D$782,СВЦЭМ!$A$39:$A$782,$A18,СВЦЭМ!$B$39:$B$782,W$11)+'СЕТ СН'!$F$11+СВЦЭМ!$D$10+'СЕТ СН'!$F$5-'СЕТ СН'!$F$21</f>
        <v>4853.2474431099999</v>
      </c>
      <c r="X18" s="36">
        <f>SUMIFS(СВЦЭМ!$D$39:$D$782,СВЦЭМ!$A$39:$A$782,$A18,СВЦЭМ!$B$39:$B$782,X$11)+'СЕТ СН'!$F$11+СВЦЭМ!$D$10+'СЕТ СН'!$F$5-'СЕТ СН'!$F$21</f>
        <v>4902.7253122399998</v>
      </c>
      <c r="Y18" s="36">
        <f>SUMIFS(СВЦЭМ!$D$39:$D$782,СВЦЭМ!$A$39:$A$782,$A18,СВЦЭМ!$B$39:$B$782,Y$11)+'СЕТ СН'!$F$11+СВЦЭМ!$D$10+'СЕТ СН'!$F$5-'СЕТ СН'!$F$21</f>
        <v>4927.1631727800004</v>
      </c>
    </row>
    <row r="19" spans="1:25" ht="15.75" x14ac:dyDescent="0.2">
      <c r="A19" s="35">
        <f t="shared" si="0"/>
        <v>45024</v>
      </c>
      <c r="B19" s="36">
        <f>SUMIFS(СВЦЭМ!$D$39:$D$782,СВЦЭМ!$A$39:$A$782,$A19,СВЦЭМ!$B$39:$B$782,B$11)+'СЕТ СН'!$F$11+СВЦЭМ!$D$10+'СЕТ СН'!$F$5-'СЕТ СН'!$F$21</f>
        <v>5029.7929053799999</v>
      </c>
      <c r="C19" s="36">
        <f>SUMIFS(СВЦЭМ!$D$39:$D$782,СВЦЭМ!$A$39:$A$782,$A19,СВЦЭМ!$B$39:$B$782,C$11)+'СЕТ СН'!$F$11+СВЦЭМ!$D$10+'СЕТ СН'!$F$5-'СЕТ СН'!$F$21</f>
        <v>5030.2090351900006</v>
      </c>
      <c r="D19" s="36">
        <f>SUMIFS(СВЦЭМ!$D$39:$D$782,СВЦЭМ!$A$39:$A$782,$A19,СВЦЭМ!$B$39:$B$782,D$11)+'СЕТ СН'!$F$11+СВЦЭМ!$D$10+'СЕТ СН'!$F$5-'СЕТ СН'!$F$21</f>
        <v>5085.3090151200004</v>
      </c>
      <c r="E19" s="36">
        <f>SUMIFS(СВЦЭМ!$D$39:$D$782,СВЦЭМ!$A$39:$A$782,$A19,СВЦЭМ!$B$39:$B$782,E$11)+'СЕТ СН'!$F$11+СВЦЭМ!$D$10+'СЕТ СН'!$F$5-'СЕТ СН'!$F$21</f>
        <v>5086.44962072</v>
      </c>
      <c r="F19" s="36">
        <f>SUMIFS(СВЦЭМ!$D$39:$D$782,СВЦЭМ!$A$39:$A$782,$A19,СВЦЭМ!$B$39:$B$782,F$11)+'СЕТ СН'!$F$11+СВЦЭМ!$D$10+'СЕТ СН'!$F$5-'СЕТ СН'!$F$21</f>
        <v>5073.2316026300005</v>
      </c>
      <c r="G19" s="36">
        <f>SUMIFS(СВЦЭМ!$D$39:$D$782,СВЦЭМ!$A$39:$A$782,$A19,СВЦЭМ!$B$39:$B$782,G$11)+'СЕТ СН'!$F$11+СВЦЭМ!$D$10+'СЕТ СН'!$F$5-'СЕТ СН'!$F$21</f>
        <v>5064.6610608800002</v>
      </c>
      <c r="H19" s="36">
        <f>SUMIFS(СВЦЭМ!$D$39:$D$782,СВЦЭМ!$A$39:$A$782,$A19,СВЦЭМ!$B$39:$B$782,H$11)+'СЕТ СН'!$F$11+СВЦЭМ!$D$10+'СЕТ СН'!$F$5-'СЕТ СН'!$F$21</f>
        <v>5073.08339325</v>
      </c>
      <c r="I19" s="36">
        <f>SUMIFS(СВЦЭМ!$D$39:$D$782,СВЦЭМ!$A$39:$A$782,$A19,СВЦЭМ!$B$39:$B$782,I$11)+'СЕТ СН'!$F$11+СВЦЭМ!$D$10+'СЕТ СН'!$F$5-'СЕТ СН'!$F$21</f>
        <v>4992.8747944200004</v>
      </c>
      <c r="J19" s="36">
        <f>SUMIFS(СВЦЭМ!$D$39:$D$782,СВЦЭМ!$A$39:$A$782,$A19,СВЦЭМ!$B$39:$B$782,J$11)+'СЕТ СН'!$F$11+СВЦЭМ!$D$10+'СЕТ СН'!$F$5-'СЕТ СН'!$F$21</f>
        <v>4936.3931733999998</v>
      </c>
      <c r="K19" s="36">
        <f>SUMIFS(СВЦЭМ!$D$39:$D$782,СВЦЭМ!$A$39:$A$782,$A19,СВЦЭМ!$B$39:$B$782,K$11)+'СЕТ СН'!$F$11+СВЦЭМ!$D$10+'СЕТ СН'!$F$5-'СЕТ СН'!$F$21</f>
        <v>4878.0152346699997</v>
      </c>
      <c r="L19" s="36">
        <f>SUMIFS(СВЦЭМ!$D$39:$D$782,СВЦЭМ!$A$39:$A$782,$A19,СВЦЭМ!$B$39:$B$782,L$11)+'СЕТ СН'!$F$11+СВЦЭМ!$D$10+'СЕТ СН'!$F$5-'СЕТ СН'!$F$21</f>
        <v>4857.0645923100001</v>
      </c>
      <c r="M19" s="36">
        <f>SUMIFS(СВЦЭМ!$D$39:$D$782,СВЦЭМ!$A$39:$A$782,$A19,СВЦЭМ!$B$39:$B$782,M$11)+'СЕТ СН'!$F$11+СВЦЭМ!$D$10+'СЕТ СН'!$F$5-'СЕТ СН'!$F$21</f>
        <v>4864.6683930500003</v>
      </c>
      <c r="N19" s="36">
        <f>SUMIFS(СВЦЭМ!$D$39:$D$782,СВЦЭМ!$A$39:$A$782,$A19,СВЦЭМ!$B$39:$B$782,N$11)+'СЕТ СН'!$F$11+СВЦЭМ!$D$10+'СЕТ СН'!$F$5-'СЕТ СН'!$F$21</f>
        <v>4906.6721385399997</v>
      </c>
      <c r="O19" s="36">
        <f>SUMIFS(СВЦЭМ!$D$39:$D$782,СВЦЭМ!$A$39:$A$782,$A19,СВЦЭМ!$B$39:$B$782,O$11)+'СЕТ СН'!$F$11+СВЦЭМ!$D$10+'СЕТ СН'!$F$5-'СЕТ СН'!$F$21</f>
        <v>4924.85864055</v>
      </c>
      <c r="P19" s="36">
        <f>SUMIFS(СВЦЭМ!$D$39:$D$782,СВЦЭМ!$A$39:$A$782,$A19,СВЦЭМ!$B$39:$B$782,P$11)+'СЕТ СН'!$F$11+СВЦЭМ!$D$10+'СЕТ СН'!$F$5-'СЕТ СН'!$F$21</f>
        <v>4948.4213248400001</v>
      </c>
      <c r="Q19" s="36">
        <f>SUMIFS(СВЦЭМ!$D$39:$D$782,СВЦЭМ!$A$39:$A$782,$A19,СВЦЭМ!$B$39:$B$782,Q$11)+'СЕТ СН'!$F$11+СВЦЭМ!$D$10+'СЕТ СН'!$F$5-'СЕТ СН'!$F$21</f>
        <v>4963.2507463700003</v>
      </c>
      <c r="R19" s="36">
        <f>SUMIFS(СВЦЭМ!$D$39:$D$782,СВЦЭМ!$A$39:$A$782,$A19,СВЦЭМ!$B$39:$B$782,R$11)+'СЕТ СН'!$F$11+СВЦЭМ!$D$10+'СЕТ СН'!$F$5-'СЕТ СН'!$F$21</f>
        <v>4968.9475208000003</v>
      </c>
      <c r="S19" s="36">
        <f>SUMIFS(СВЦЭМ!$D$39:$D$782,СВЦЭМ!$A$39:$A$782,$A19,СВЦЭМ!$B$39:$B$782,S$11)+'СЕТ СН'!$F$11+СВЦЭМ!$D$10+'СЕТ СН'!$F$5-'СЕТ СН'!$F$21</f>
        <v>4958.7635290100006</v>
      </c>
      <c r="T19" s="36">
        <f>SUMIFS(СВЦЭМ!$D$39:$D$782,СВЦЭМ!$A$39:$A$782,$A19,СВЦЭМ!$B$39:$B$782,T$11)+'СЕТ СН'!$F$11+СВЦЭМ!$D$10+'СЕТ СН'!$F$5-'СЕТ СН'!$F$21</f>
        <v>4929.4782916100003</v>
      </c>
      <c r="U19" s="36">
        <f>SUMIFS(СВЦЭМ!$D$39:$D$782,СВЦЭМ!$A$39:$A$782,$A19,СВЦЭМ!$B$39:$B$782,U$11)+'СЕТ СН'!$F$11+СВЦЭМ!$D$10+'СЕТ СН'!$F$5-'СЕТ СН'!$F$21</f>
        <v>4898.1367659000007</v>
      </c>
      <c r="V19" s="36">
        <f>SUMIFS(СВЦЭМ!$D$39:$D$782,СВЦЭМ!$A$39:$A$782,$A19,СВЦЭМ!$B$39:$B$782,V$11)+'СЕТ СН'!$F$11+СВЦЭМ!$D$10+'СЕТ СН'!$F$5-'СЕТ СН'!$F$21</f>
        <v>4855.6184418299999</v>
      </c>
      <c r="W19" s="36">
        <f>SUMIFS(СВЦЭМ!$D$39:$D$782,СВЦЭМ!$A$39:$A$782,$A19,СВЦЭМ!$B$39:$B$782,W$11)+'СЕТ СН'!$F$11+СВЦЭМ!$D$10+'СЕТ СН'!$F$5-'СЕТ СН'!$F$21</f>
        <v>4859.8406563600001</v>
      </c>
      <c r="X19" s="36">
        <f>SUMIFS(СВЦЭМ!$D$39:$D$782,СВЦЭМ!$A$39:$A$782,$A19,СВЦЭМ!$B$39:$B$782,X$11)+'СЕТ СН'!$F$11+СВЦЭМ!$D$10+'СЕТ СН'!$F$5-'СЕТ СН'!$F$21</f>
        <v>4887.3674631499998</v>
      </c>
      <c r="Y19" s="36">
        <f>SUMIFS(СВЦЭМ!$D$39:$D$782,СВЦЭМ!$A$39:$A$782,$A19,СВЦЭМ!$B$39:$B$782,Y$11)+'СЕТ СН'!$F$11+СВЦЭМ!$D$10+'СЕТ СН'!$F$5-'СЕТ СН'!$F$21</f>
        <v>4866.4726408900005</v>
      </c>
    </row>
    <row r="20" spans="1:25" ht="15.75" x14ac:dyDescent="0.2">
      <c r="A20" s="35">
        <f t="shared" si="0"/>
        <v>45025</v>
      </c>
      <c r="B20" s="36">
        <f>SUMIFS(СВЦЭМ!$D$39:$D$782,СВЦЭМ!$A$39:$A$782,$A20,СВЦЭМ!$B$39:$B$782,B$11)+'СЕТ СН'!$F$11+СВЦЭМ!$D$10+'СЕТ СН'!$F$5-'СЕТ СН'!$F$21</f>
        <v>4959.9856387999998</v>
      </c>
      <c r="C20" s="36">
        <f>SUMIFS(СВЦЭМ!$D$39:$D$782,СВЦЭМ!$A$39:$A$782,$A20,СВЦЭМ!$B$39:$B$782,C$11)+'СЕТ СН'!$F$11+СВЦЭМ!$D$10+'СЕТ СН'!$F$5-'СЕТ СН'!$F$21</f>
        <v>4998.5339715</v>
      </c>
      <c r="D20" s="36">
        <f>SUMIFS(СВЦЭМ!$D$39:$D$782,СВЦЭМ!$A$39:$A$782,$A20,СВЦЭМ!$B$39:$B$782,D$11)+'СЕТ СН'!$F$11+СВЦЭМ!$D$10+'СЕТ СН'!$F$5-'СЕТ СН'!$F$21</f>
        <v>5014.3859818399997</v>
      </c>
      <c r="E20" s="36">
        <f>SUMIFS(СВЦЭМ!$D$39:$D$782,СВЦЭМ!$A$39:$A$782,$A20,СВЦЭМ!$B$39:$B$782,E$11)+'СЕТ СН'!$F$11+СВЦЭМ!$D$10+'СЕТ СН'!$F$5-'СЕТ СН'!$F$21</f>
        <v>5016.3278008400002</v>
      </c>
      <c r="F20" s="36">
        <f>SUMIFS(СВЦЭМ!$D$39:$D$782,СВЦЭМ!$A$39:$A$782,$A20,СВЦЭМ!$B$39:$B$782,F$11)+'СЕТ СН'!$F$11+СВЦЭМ!$D$10+'СЕТ СН'!$F$5-'СЕТ СН'!$F$21</f>
        <v>5018.5141098900003</v>
      </c>
      <c r="G20" s="36">
        <f>SUMIFS(СВЦЭМ!$D$39:$D$782,СВЦЭМ!$A$39:$A$782,$A20,СВЦЭМ!$B$39:$B$782,G$11)+'СЕТ СН'!$F$11+СВЦЭМ!$D$10+'СЕТ СН'!$F$5-'СЕТ СН'!$F$21</f>
        <v>4982.0120027399998</v>
      </c>
      <c r="H20" s="36">
        <f>SUMIFS(СВЦЭМ!$D$39:$D$782,СВЦЭМ!$A$39:$A$782,$A20,СВЦЭМ!$B$39:$B$782,H$11)+'СЕТ СН'!$F$11+СВЦЭМ!$D$10+'СЕТ СН'!$F$5-'СЕТ СН'!$F$21</f>
        <v>4988.22248279</v>
      </c>
      <c r="I20" s="36">
        <f>SUMIFS(СВЦЭМ!$D$39:$D$782,СВЦЭМ!$A$39:$A$782,$A20,СВЦЭМ!$B$39:$B$782,I$11)+'СЕТ СН'!$F$11+СВЦЭМ!$D$10+'СЕТ СН'!$F$5-'СЕТ СН'!$F$21</f>
        <v>5005.3064226000006</v>
      </c>
      <c r="J20" s="36">
        <f>SUMIFS(СВЦЭМ!$D$39:$D$782,СВЦЭМ!$A$39:$A$782,$A20,СВЦЭМ!$B$39:$B$782,J$11)+'СЕТ СН'!$F$11+СВЦЭМ!$D$10+'СЕТ СН'!$F$5-'СЕТ СН'!$F$21</f>
        <v>4993.8485385000004</v>
      </c>
      <c r="K20" s="36">
        <f>SUMIFS(СВЦЭМ!$D$39:$D$782,СВЦЭМ!$A$39:$A$782,$A20,СВЦЭМ!$B$39:$B$782,K$11)+'СЕТ СН'!$F$11+СВЦЭМ!$D$10+'СЕТ СН'!$F$5-'СЕТ СН'!$F$21</f>
        <v>4919.79701424</v>
      </c>
      <c r="L20" s="36">
        <f>SUMIFS(СВЦЭМ!$D$39:$D$782,СВЦЭМ!$A$39:$A$782,$A20,СВЦЭМ!$B$39:$B$782,L$11)+'СЕТ СН'!$F$11+СВЦЭМ!$D$10+'СЕТ СН'!$F$5-'СЕТ СН'!$F$21</f>
        <v>4915.6603158199996</v>
      </c>
      <c r="M20" s="36">
        <f>SUMIFS(СВЦЭМ!$D$39:$D$782,СВЦЭМ!$A$39:$A$782,$A20,СВЦЭМ!$B$39:$B$782,M$11)+'СЕТ СН'!$F$11+СВЦЭМ!$D$10+'СЕТ СН'!$F$5-'СЕТ СН'!$F$21</f>
        <v>4928.84797626</v>
      </c>
      <c r="N20" s="36">
        <f>SUMIFS(СВЦЭМ!$D$39:$D$782,СВЦЭМ!$A$39:$A$782,$A20,СВЦЭМ!$B$39:$B$782,N$11)+'СЕТ СН'!$F$11+СВЦЭМ!$D$10+'СЕТ СН'!$F$5-'СЕТ СН'!$F$21</f>
        <v>4954.3016332300003</v>
      </c>
      <c r="O20" s="36">
        <f>SUMIFS(СВЦЭМ!$D$39:$D$782,СВЦЭМ!$A$39:$A$782,$A20,СВЦЭМ!$B$39:$B$782,O$11)+'СЕТ СН'!$F$11+СВЦЭМ!$D$10+'СЕТ СН'!$F$5-'СЕТ СН'!$F$21</f>
        <v>4983.3224005800002</v>
      </c>
      <c r="P20" s="36">
        <f>SUMIFS(СВЦЭМ!$D$39:$D$782,СВЦЭМ!$A$39:$A$782,$A20,СВЦЭМ!$B$39:$B$782,P$11)+'СЕТ СН'!$F$11+СВЦЭМ!$D$10+'СЕТ СН'!$F$5-'СЕТ СН'!$F$21</f>
        <v>4993.9103477400004</v>
      </c>
      <c r="Q20" s="36">
        <f>SUMIFS(СВЦЭМ!$D$39:$D$782,СВЦЭМ!$A$39:$A$782,$A20,СВЦЭМ!$B$39:$B$782,Q$11)+'СЕТ СН'!$F$11+СВЦЭМ!$D$10+'СЕТ СН'!$F$5-'СЕТ СН'!$F$21</f>
        <v>5009.7444137700004</v>
      </c>
      <c r="R20" s="36">
        <f>SUMIFS(СВЦЭМ!$D$39:$D$782,СВЦЭМ!$A$39:$A$782,$A20,СВЦЭМ!$B$39:$B$782,R$11)+'СЕТ СН'!$F$11+СВЦЭМ!$D$10+'СЕТ СН'!$F$5-'СЕТ СН'!$F$21</f>
        <v>5007.8942493000004</v>
      </c>
      <c r="S20" s="36">
        <f>SUMIFS(СВЦЭМ!$D$39:$D$782,СВЦЭМ!$A$39:$A$782,$A20,СВЦЭМ!$B$39:$B$782,S$11)+'СЕТ СН'!$F$11+СВЦЭМ!$D$10+'СЕТ СН'!$F$5-'СЕТ СН'!$F$21</f>
        <v>4947.2572564000002</v>
      </c>
      <c r="T20" s="36">
        <f>SUMIFS(СВЦЭМ!$D$39:$D$782,СВЦЭМ!$A$39:$A$782,$A20,СВЦЭМ!$B$39:$B$782,T$11)+'СЕТ СН'!$F$11+СВЦЭМ!$D$10+'СЕТ СН'!$F$5-'СЕТ СН'!$F$21</f>
        <v>4898.2199295400005</v>
      </c>
      <c r="U20" s="36">
        <f>SUMIFS(СВЦЭМ!$D$39:$D$782,СВЦЭМ!$A$39:$A$782,$A20,СВЦЭМ!$B$39:$B$782,U$11)+'СЕТ СН'!$F$11+СВЦЭМ!$D$10+'СЕТ СН'!$F$5-'СЕТ СН'!$F$21</f>
        <v>4894.7632712200002</v>
      </c>
      <c r="V20" s="36">
        <f>SUMIFS(СВЦЭМ!$D$39:$D$782,СВЦЭМ!$A$39:$A$782,$A20,СВЦЭМ!$B$39:$B$782,V$11)+'СЕТ СН'!$F$11+СВЦЭМ!$D$10+'СЕТ СН'!$F$5-'СЕТ СН'!$F$21</f>
        <v>4861.5363607300005</v>
      </c>
      <c r="W20" s="36">
        <f>SUMIFS(СВЦЭМ!$D$39:$D$782,СВЦЭМ!$A$39:$A$782,$A20,СВЦЭМ!$B$39:$B$782,W$11)+'СЕТ СН'!$F$11+СВЦЭМ!$D$10+'СЕТ СН'!$F$5-'СЕТ СН'!$F$21</f>
        <v>4856.3736802900003</v>
      </c>
      <c r="X20" s="36">
        <f>SUMIFS(СВЦЭМ!$D$39:$D$782,СВЦЭМ!$A$39:$A$782,$A20,СВЦЭМ!$B$39:$B$782,X$11)+'СЕТ СН'!$F$11+СВЦЭМ!$D$10+'СЕТ СН'!$F$5-'СЕТ СН'!$F$21</f>
        <v>4918.7778118300002</v>
      </c>
      <c r="Y20" s="36">
        <f>SUMIFS(СВЦЭМ!$D$39:$D$782,СВЦЭМ!$A$39:$A$782,$A20,СВЦЭМ!$B$39:$B$782,Y$11)+'СЕТ СН'!$F$11+СВЦЭМ!$D$10+'СЕТ СН'!$F$5-'СЕТ СН'!$F$21</f>
        <v>4977.1309462400004</v>
      </c>
    </row>
    <row r="21" spans="1:25" ht="15.75" x14ac:dyDescent="0.2">
      <c r="A21" s="35">
        <f t="shared" si="0"/>
        <v>45026</v>
      </c>
      <c r="B21" s="36">
        <f>SUMIFS(СВЦЭМ!$D$39:$D$782,СВЦЭМ!$A$39:$A$782,$A21,СВЦЭМ!$B$39:$B$782,B$11)+'СЕТ СН'!$F$11+СВЦЭМ!$D$10+'СЕТ СН'!$F$5-'СЕТ СН'!$F$21</f>
        <v>5008.8141025599998</v>
      </c>
      <c r="C21" s="36">
        <f>SUMIFS(СВЦЭМ!$D$39:$D$782,СВЦЭМ!$A$39:$A$782,$A21,СВЦЭМ!$B$39:$B$782,C$11)+'СЕТ СН'!$F$11+СВЦЭМ!$D$10+'СЕТ СН'!$F$5-'СЕТ СН'!$F$21</f>
        <v>5023.7318555299998</v>
      </c>
      <c r="D21" s="36">
        <f>SUMIFS(СВЦЭМ!$D$39:$D$782,СВЦЭМ!$A$39:$A$782,$A21,СВЦЭМ!$B$39:$B$782,D$11)+'СЕТ СН'!$F$11+СВЦЭМ!$D$10+'СЕТ СН'!$F$5-'СЕТ СН'!$F$21</f>
        <v>5106.4906899699999</v>
      </c>
      <c r="E21" s="36">
        <f>SUMIFS(СВЦЭМ!$D$39:$D$782,СВЦЭМ!$A$39:$A$782,$A21,СВЦЭМ!$B$39:$B$782,E$11)+'СЕТ СН'!$F$11+СВЦЭМ!$D$10+'СЕТ СН'!$F$5-'СЕТ СН'!$F$21</f>
        <v>5055.1296961600001</v>
      </c>
      <c r="F21" s="36">
        <f>SUMIFS(СВЦЭМ!$D$39:$D$782,СВЦЭМ!$A$39:$A$782,$A21,СВЦЭМ!$B$39:$B$782,F$11)+'СЕТ СН'!$F$11+СВЦЭМ!$D$10+'СЕТ СН'!$F$5-'СЕТ СН'!$F$21</f>
        <v>5058.7322322300006</v>
      </c>
      <c r="G21" s="36">
        <f>SUMIFS(СВЦЭМ!$D$39:$D$782,СВЦЭМ!$A$39:$A$782,$A21,СВЦЭМ!$B$39:$B$782,G$11)+'СЕТ СН'!$F$11+СВЦЭМ!$D$10+'СЕТ СН'!$F$5-'СЕТ СН'!$F$21</f>
        <v>5053.90966295</v>
      </c>
      <c r="H21" s="36">
        <f>SUMIFS(СВЦЭМ!$D$39:$D$782,СВЦЭМ!$A$39:$A$782,$A21,СВЦЭМ!$B$39:$B$782,H$11)+'СЕТ СН'!$F$11+СВЦЭМ!$D$10+'СЕТ СН'!$F$5-'СЕТ СН'!$F$21</f>
        <v>5117.5582200700001</v>
      </c>
      <c r="I21" s="36">
        <f>SUMIFS(СВЦЭМ!$D$39:$D$782,СВЦЭМ!$A$39:$A$782,$A21,СВЦЭМ!$B$39:$B$782,I$11)+'СЕТ СН'!$F$11+СВЦЭМ!$D$10+'СЕТ СН'!$F$5-'СЕТ СН'!$F$21</f>
        <v>4955.1370244299997</v>
      </c>
      <c r="J21" s="36">
        <f>SUMIFS(СВЦЭМ!$D$39:$D$782,СВЦЭМ!$A$39:$A$782,$A21,СВЦЭМ!$B$39:$B$782,J$11)+'СЕТ СН'!$F$11+СВЦЭМ!$D$10+'СЕТ СН'!$F$5-'СЕТ СН'!$F$21</f>
        <v>4918.4468986499996</v>
      </c>
      <c r="K21" s="36">
        <f>SUMIFS(СВЦЭМ!$D$39:$D$782,СВЦЭМ!$A$39:$A$782,$A21,СВЦЭМ!$B$39:$B$782,K$11)+'СЕТ СН'!$F$11+СВЦЭМ!$D$10+'СЕТ СН'!$F$5-'СЕТ СН'!$F$21</f>
        <v>4920.5026815900001</v>
      </c>
      <c r="L21" s="36">
        <f>SUMIFS(СВЦЭМ!$D$39:$D$782,СВЦЭМ!$A$39:$A$782,$A21,СВЦЭМ!$B$39:$B$782,L$11)+'СЕТ СН'!$F$11+СВЦЭМ!$D$10+'СЕТ СН'!$F$5-'СЕТ СН'!$F$21</f>
        <v>4916.1659586900005</v>
      </c>
      <c r="M21" s="36">
        <f>SUMIFS(СВЦЭМ!$D$39:$D$782,СВЦЭМ!$A$39:$A$782,$A21,СВЦЭМ!$B$39:$B$782,M$11)+'СЕТ СН'!$F$11+СВЦЭМ!$D$10+'СЕТ СН'!$F$5-'СЕТ СН'!$F$21</f>
        <v>4942.2509487099996</v>
      </c>
      <c r="N21" s="36">
        <f>SUMIFS(СВЦЭМ!$D$39:$D$782,СВЦЭМ!$A$39:$A$782,$A21,СВЦЭМ!$B$39:$B$782,N$11)+'СЕТ СН'!$F$11+СВЦЭМ!$D$10+'СЕТ СН'!$F$5-'СЕТ СН'!$F$21</f>
        <v>4962.8066234899998</v>
      </c>
      <c r="O21" s="36">
        <f>SUMIFS(СВЦЭМ!$D$39:$D$782,СВЦЭМ!$A$39:$A$782,$A21,СВЦЭМ!$B$39:$B$782,O$11)+'СЕТ СН'!$F$11+СВЦЭМ!$D$10+'СЕТ СН'!$F$5-'СЕТ СН'!$F$21</f>
        <v>4993.9889958700005</v>
      </c>
      <c r="P21" s="36">
        <f>SUMIFS(СВЦЭМ!$D$39:$D$782,СВЦЭМ!$A$39:$A$782,$A21,СВЦЭМ!$B$39:$B$782,P$11)+'СЕТ СН'!$F$11+СВЦЭМ!$D$10+'СЕТ СН'!$F$5-'СЕТ СН'!$F$21</f>
        <v>5008.0054388500002</v>
      </c>
      <c r="Q21" s="36">
        <f>SUMIFS(СВЦЭМ!$D$39:$D$782,СВЦЭМ!$A$39:$A$782,$A21,СВЦЭМ!$B$39:$B$782,Q$11)+'СЕТ СН'!$F$11+СВЦЭМ!$D$10+'СЕТ СН'!$F$5-'СЕТ СН'!$F$21</f>
        <v>5008.7585388699999</v>
      </c>
      <c r="R21" s="36">
        <f>SUMIFS(СВЦЭМ!$D$39:$D$782,СВЦЭМ!$A$39:$A$782,$A21,СВЦЭМ!$B$39:$B$782,R$11)+'СЕТ СН'!$F$11+СВЦЭМ!$D$10+'СЕТ СН'!$F$5-'СЕТ СН'!$F$21</f>
        <v>5014.3243250599999</v>
      </c>
      <c r="S21" s="36">
        <f>SUMIFS(СВЦЭМ!$D$39:$D$782,СВЦЭМ!$A$39:$A$782,$A21,СВЦЭМ!$B$39:$B$782,S$11)+'СЕТ СН'!$F$11+СВЦЭМ!$D$10+'СЕТ СН'!$F$5-'СЕТ СН'!$F$21</f>
        <v>4996.6144519600002</v>
      </c>
      <c r="T21" s="36">
        <f>SUMIFS(СВЦЭМ!$D$39:$D$782,СВЦЭМ!$A$39:$A$782,$A21,СВЦЭМ!$B$39:$B$782,T$11)+'СЕТ СН'!$F$11+СВЦЭМ!$D$10+'СЕТ СН'!$F$5-'СЕТ СН'!$F$21</f>
        <v>4975.4110782900007</v>
      </c>
      <c r="U21" s="36">
        <f>SUMIFS(СВЦЭМ!$D$39:$D$782,СВЦЭМ!$A$39:$A$782,$A21,СВЦЭМ!$B$39:$B$782,U$11)+'СЕТ СН'!$F$11+СВЦЭМ!$D$10+'СЕТ СН'!$F$5-'СЕТ СН'!$F$21</f>
        <v>4955.5899644700003</v>
      </c>
      <c r="V21" s="36">
        <f>SUMIFS(СВЦЭМ!$D$39:$D$782,СВЦЭМ!$A$39:$A$782,$A21,СВЦЭМ!$B$39:$B$782,V$11)+'СЕТ СН'!$F$11+СВЦЭМ!$D$10+'СЕТ СН'!$F$5-'СЕТ СН'!$F$21</f>
        <v>4927.1932668400004</v>
      </c>
      <c r="W21" s="36">
        <f>SUMIFS(СВЦЭМ!$D$39:$D$782,СВЦЭМ!$A$39:$A$782,$A21,СВЦЭМ!$B$39:$B$782,W$11)+'СЕТ СН'!$F$11+СВЦЭМ!$D$10+'СЕТ СН'!$F$5-'СЕТ СН'!$F$21</f>
        <v>4930.8935645299998</v>
      </c>
      <c r="X21" s="36">
        <f>SUMIFS(СВЦЭМ!$D$39:$D$782,СВЦЭМ!$A$39:$A$782,$A21,СВЦЭМ!$B$39:$B$782,X$11)+'СЕТ СН'!$F$11+СВЦЭМ!$D$10+'СЕТ СН'!$F$5-'СЕТ СН'!$F$21</f>
        <v>4990.6882387900005</v>
      </c>
      <c r="Y21" s="36">
        <f>SUMIFS(СВЦЭМ!$D$39:$D$782,СВЦЭМ!$A$39:$A$782,$A21,СВЦЭМ!$B$39:$B$782,Y$11)+'СЕТ СН'!$F$11+СВЦЭМ!$D$10+'СЕТ СН'!$F$5-'СЕТ СН'!$F$21</f>
        <v>5039.7295092499999</v>
      </c>
    </row>
    <row r="22" spans="1:25" ht="15.75" x14ac:dyDescent="0.2">
      <c r="A22" s="35">
        <f t="shared" si="0"/>
        <v>45027</v>
      </c>
      <c r="B22" s="36">
        <f>SUMIFS(СВЦЭМ!$D$39:$D$782,СВЦЭМ!$A$39:$A$782,$A22,СВЦЭМ!$B$39:$B$782,B$11)+'СЕТ СН'!$F$11+СВЦЭМ!$D$10+'СЕТ СН'!$F$5-'СЕТ СН'!$F$21</f>
        <v>5060.7407692899997</v>
      </c>
      <c r="C22" s="36">
        <f>SUMIFS(СВЦЭМ!$D$39:$D$782,СВЦЭМ!$A$39:$A$782,$A22,СВЦЭМ!$B$39:$B$782,C$11)+'СЕТ СН'!$F$11+СВЦЭМ!$D$10+'СЕТ СН'!$F$5-'СЕТ СН'!$F$21</f>
        <v>5096.8098454999999</v>
      </c>
      <c r="D22" s="36">
        <f>SUMIFS(СВЦЭМ!$D$39:$D$782,СВЦЭМ!$A$39:$A$782,$A22,СВЦЭМ!$B$39:$B$782,D$11)+'СЕТ СН'!$F$11+СВЦЭМ!$D$10+'СЕТ СН'!$F$5-'СЕТ СН'!$F$21</f>
        <v>5039.1807670899998</v>
      </c>
      <c r="E22" s="36">
        <f>SUMIFS(СВЦЭМ!$D$39:$D$782,СВЦЭМ!$A$39:$A$782,$A22,СВЦЭМ!$B$39:$B$782,E$11)+'СЕТ СН'!$F$11+СВЦЭМ!$D$10+'СЕТ СН'!$F$5-'СЕТ СН'!$F$21</f>
        <v>5148.9610451199997</v>
      </c>
      <c r="F22" s="36">
        <f>SUMIFS(СВЦЭМ!$D$39:$D$782,СВЦЭМ!$A$39:$A$782,$A22,СВЦЭМ!$B$39:$B$782,F$11)+'СЕТ СН'!$F$11+СВЦЭМ!$D$10+'СЕТ СН'!$F$5-'СЕТ СН'!$F$21</f>
        <v>5165.8204223900002</v>
      </c>
      <c r="G22" s="36">
        <f>SUMIFS(СВЦЭМ!$D$39:$D$782,СВЦЭМ!$A$39:$A$782,$A22,СВЦЭМ!$B$39:$B$782,G$11)+'СЕТ СН'!$F$11+СВЦЭМ!$D$10+'СЕТ СН'!$F$5-'СЕТ СН'!$F$21</f>
        <v>5024.2625547600001</v>
      </c>
      <c r="H22" s="36">
        <f>SUMIFS(СВЦЭМ!$D$39:$D$782,СВЦЭМ!$A$39:$A$782,$A22,СВЦЭМ!$B$39:$B$782,H$11)+'СЕТ СН'!$F$11+СВЦЭМ!$D$10+'СЕТ СН'!$F$5-'СЕТ СН'!$F$21</f>
        <v>5048.5993921700001</v>
      </c>
      <c r="I22" s="36">
        <f>SUMIFS(СВЦЭМ!$D$39:$D$782,СВЦЭМ!$A$39:$A$782,$A22,СВЦЭМ!$B$39:$B$782,I$11)+'СЕТ СН'!$F$11+СВЦЭМ!$D$10+'СЕТ СН'!$F$5-'СЕТ СН'!$F$21</f>
        <v>4996.0682495199999</v>
      </c>
      <c r="J22" s="36">
        <f>SUMIFS(СВЦЭМ!$D$39:$D$782,СВЦЭМ!$A$39:$A$782,$A22,СВЦЭМ!$B$39:$B$782,J$11)+'СЕТ СН'!$F$11+СВЦЭМ!$D$10+'СЕТ СН'!$F$5-'СЕТ СН'!$F$21</f>
        <v>4958.9337826999999</v>
      </c>
      <c r="K22" s="36">
        <f>SUMIFS(СВЦЭМ!$D$39:$D$782,СВЦЭМ!$A$39:$A$782,$A22,СВЦЭМ!$B$39:$B$782,K$11)+'СЕТ СН'!$F$11+СВЦЭМ!$D$10+'СЕТ СН'!$F$5-'СЕТ СН'!$F$21</f>
        <v>4916.70864609</v>
      </c>
      <c r="L22" s="36">
        <f>SUMIFS(СВЦЭМ!$D$39:$D$782,СВЦЭМ!$A$39:$A$782,$A22,СВЦЭМ!$B$39:$B$782,L$11)+'СЕТ СН'!$F$11+СВЦЭМ!$D$10+'СЕТ СН'!$F$5-'СЕТ СН'!$F$21</f>
        <v>4921.2563848700001</v>
      </c>
      <c r="M22" s="36">
        <f>SUMIFS(СВЦЭМ!$D$39:$D$782,СВЦЭМ!$A$39:$A$782,$A22,СВЦЭМ!$B$39:$B$782,M$11)+'СЕТ СН'!$F$11+СВЦЭМ!$D$10+'СЕТ СН'!$F$5-'СЕТ СН'!$F$21</f>
        <v>4930.8882990800003</v>
      </c>
      <c r="N22" s="36">
        <f>SUMIFS(СВЦЭМ!$D$39:$D$782,СВЦЭМ!$A$39:$A$782,$A22,СВЦЭМ!$B$39:$B$782,N$11)+'СЕТ СН'!$F$11+СВЦЭМ!$D$10+'СЕТ СН'!$F$5-'СЕТ СН'!$F$21</f>
        <v>4931.2388255200003</v>
      </c>
      <c r="O22" s="36">
        <f>SUMIFS(СВЦЭМ!$D$39:$D$782,СВЦЭМ!$A$39:$A$782,$A22,СВЦЭМ!$B$39:$B$782,O$11)+'СЕТ СН'!$F$11+СВЦЭМ!$D$10+'СЕТ СН'!$F$5-'СЕТ СН'!$F$21</f>
        <v>4961.8174891799999</v>
      </c>
      <c r="P22" s="36">
        <f>SUMIFS(СВЦЭМ!$D$39:$D$782,СВЦЭМ!$A$39:$A$782,$A22,СВЦЭМ!$B$39:$B$782,P$11)+'СЕТ СН'!$F$11+СВЦЭМ!$D$10+'СЕТ СН'!$F$5-'СЕТ СН'!$F$21</f>
        <v>4986.88183837</v>
      </c>
      <c r="Q22" s="36">
        <f>SUMIFS(СВЦЭМ!$D$39:$D$782,СВЦЭМ!$A$39:$A$782,$A22,СВЦЭМ!$B$39:$B$782,Q$11)+'СЕТ СН'!$F$11+СВЦЭМ!$D$10+'СЕТ СН'!$F$5-'СЕТ СН'!$F$21</f>
        <v>4988.63118433</v>
      </c>
      <c r="R22" s="36">
        <f>SUMIFS(СВЦЭМ!$D$39:$D$782,СВЦЭМ!$A$39:$A$782,$A22,СВЦЭМ!$B$39:$B$782,R$11)+'СЕТ СН'!$F$11+СВЦЭМ!$D$10+'СЕТ СН'!$F$5-'СЕТ СН'!$F$21</f>
        <v>4958.2115011300002</v>
      </c>
      <c r="S22" s="36">
        <f>SUMIFS(СВЦЭМ!$D$39:$D$782,СВЦЭМ!$A$39:$A$782,$A22,СВЦЭМ!$B$39:$B$782,S$11)+'СЕТ СН'!$F$11+СВЦЭМ!$D$10+'СЕТ СН'!$F$5-'СЕТ СН'!$F$21</f>
        <v>4956.7999540399996</v>
      </c>
      <c r="T22" s="36">
        <f>SUMIFS(СВЦЭМ!$D$39:$D$782,СВЦЭМ!$A$39:$A$782,$A22,СВЦЭМ!$B$39:$B$782,T$11)+'СЕТ СН'!$F$11+СВЦЭМ!$D$10+'СЕТ СН'!$F$5-'СЕТ СН'!$F$21</f>
        <v>4915.7017320699997</v>
      </c>
      <c r="U22" s="36">
        <f>SUMIFS(СВЦЭМ!$D$39:$D$782,СВЦЭМ!$A$39:$A$782,$A22,СВЦЭМ!$B$39:$B$782,U$11)+'СЕТ СН'!$F$11+СВЦЭМ!$D$10+'СЕТ СН'!$F$5-'СЕТ СН'!$F$21</f>
        <v>4930.3470296100004</v>
      </c>
      <c r="V22" s="36">
        <f>SUMIFS(СВЦЭМ!$D$39:$D$782,СВЦЭМ!$A$39:$A$782,$A22,СВЦЭМ!$B$39:$B$782,V$11)+'СЕТ СН'!$F$11+СВЦЭМ!$D$10+'СЕТ СН'!$F$5-'СЕТ СН'!$F$21</f>
        <v>4898.4614632100001</v>
      </c>
      <c r="W22" s="36">
        <f>SUMIFS(СВЦЭМ!$D$39:$D$782,СВЦЭМ!$A$39:$A$782,$A22,СВЦЭМ!$B$39:$B$782,W$11)+'СЕТ СН'!$F$11+СВЦЭМ!$D$10+'СЕТ СН'!$F$5-'СЕТ СН'!$F$21</f>
        <v>4889.1416818100006</v>
      </c>
      <c r="X22" s="36">
        <f>SUMIFS(СВЦЭМ!$D$39:$D$782,СВЦЭМ!$A$39:$A$782,$A22,СВЦЭМ!$B$39:$B$782,X$11)+'СЕТ СН'!$F$11+СВЦЭМ!$D$10+'СЕТ СН'!$F$5-'СЕТ СН'!$F$21</f>
        <v>4946.4871473500007</v>
      </c>
      <c r="Y22" s="36">
        <f>SUMIFS(СВЦЭМ!$D$39:$D$782,СВЦЭМ!$A$39:$A$782,$A22,СВЦЭМ!$B$39:$B$782,Y$11)+'СЕТ СН'!$F$11+СВЦЭМ!$D$10+'СЕТ СН'!$F$5-'СЕТ СН'!$F$21</f>
        <v>4999.5576002500002</v>
      </c>
    </row>
    <row r="23" spans="1:25" ht="15.75" x14ac:dyDescent="0.2">
      <c r="A23" s="35">
        <f t="shared" si="0"/>
        <v>45028</v>
      </c>
      <c r="B23" s="36">
        <f>SUMIFS(СВЦЭМ!$D$39:$D$782,СВЦЭМ!$A$39:$A$782,$A23,СВЦЭМ!$B$39:$B$782,B$11)+'СЕТ СН'!$F$11+СВЦЭМ!$D$10+'СЕТ СН'!$F$5-'СЕТ СН'!$F$21</f>
        <v>4981.0443949099999</v>
      </c>
      <c r="C23" s="36">
        <f>SUMIFS(СВЦЭМ!$D$39:$D$782,СВЦЭМ!$A$39:$A$782,$A23,СВЦЭМ!$B$39:$B$782,C$11)+'СЕТ СН'!$F$11+СВЦЭМ!$D$10+'СЕТ СН'!$F$5-'СЕТ СН'!$F$21</f>
        <v>5081.3793246200003</v>
      </c>
      <c r="D23" s="36">
        <f>SUMIFS(СВЦЭМ!$D$39:$D$782,СВЦЭМ!$A$39:$A$782,$A23,СВЦЭМ!$B$39:$B$782,D$11)+'СЕТ СН'!$F$11+СВЦЭМ!$D$10+'СЕТ СН'!$F$5-'СЕТ СН'!$F$21</f>
        <v>5098.86085791</v>
      </c>
      <c r="E23" s="36">
        <f>SUMIFS(СВЦЭМ!$D$39:$D$782,СВЦЭМ!$A$39:$A$782,$A23,СВЦЭМ!$B$39:$B$782,E$11)+'СЕТ СН'!$F$11+СВЦЭМ!$D$10+'СЕТ СН'!$F$5-'СЕТ СН'!$F$21</f>
        <v>5101.5353351900003</v>
      </c>
      <c r="F23" s="36">
        <f>SUMIFS(СВЦЭМ!$D$39:$D$782,СВЦЭМ!$A$39:$A$782,$A23,СВЦЭМ!$B$39:$B$782,F$11)+'СЕТ СН'!$F$11+СВЦЭМ!$D$10+'СЕТ СН'!$F$5-'СЕТ СН'!$F$21</f>
        <v>5072.6513650300003</v>
      </c>
      <c r="G23" s="36">
        <f>SUMIFS(СВЦЭМ!$D$39:$D$782,СВЦЭМ!$A$39:$A$782,$A23,СВЦЭМ!$B$39:$B$782,G$11)+'СЕТ СН'!$F$11+СВЦЭМ!$D$10+'СЕТ СН'!$F$5-'СЕТ СН'!$F$21</f>
        <v>5037.1805405499999</v>
      </c>
      <c r="H23" s="36">
        <f>SUMIFS(СВЦЭМ!$D$39:$D$782,СВЦЭМ!$A$39:$A$782,$A23,СВЦЭМ!$B$39:$B$782,H$11)+'СЕТ СН'!$F$11+СВЦЭМ!$D$10+'СЕТ СН'!$F$5-'СЕТ СН'!$F$21</f>
        <v>4982.0129900499996</v>
      </c>
      <c r="I23" s="36">
        <f>SUMIFS(СВЦЭМ!$D$39:$D$782,СВЦЭМ!$A$39:$A$782,$A23,СВЦЭМ!$B$39:$B$782,I$11)+'СЕТ СН'!$F$11+СВЦЭМ!$D$10+'СЕТ СН'!$F$5-'СЕТ СН'!$F$21</f>
        <v>4918.7551040199996</v>
      </c>
      <c r="J23" s="36">
        <f>SUMIFS(СВЦЭМ!$D$39:$D$782,СВЦЭМ!$A$39:$A$782,$A23,СВЦЭМ!$B$39:$B$782,J$11)+'СЕТ СН'!$F$11+СВЦЭМ!$D$10+'СЕТ СН'!$F$5-'СЕТ СН'!$F$21</f>
        <v>4902.40129325</v>
      </c>
      <c r="K23" s="36">
        <f>SUMIFS(СВЦЭМ!$D$39:$D$782,СВЦЭМ!$A$39:$A$782,$A23,СВЦЭМ!$B$39:$B$782,K$11)+'СЕТ СН'!$F$11+СВЦЭМ!$D$10+'СЕТ СН'!$F$5-'СЕТ СН'!$F$21</f>
        <v>4877.4305029200004</v>
      </c>
      <c r="L23" s="36">
        <f>SUMIFS(СВЦЭМ!$D$39:$D$782,СВЦЭМ!$A$39:$A$782,$A23,СВЦЭМ!$B$39:$B$782,L$11)+'СЕТ СН'!$F$11+СВЦЭМ!$D$10+'СЕТ СН'!$F$5-'СЕТ СН'!$F$21</f>
        <v>4890.2080157500004</v>
      </c>
      <c r="M23" s="36">
        <f>SUMIFS(СВЦЭМ!$D$39:$D$782,СВЦЭМ!$A$39:$A$782,$A23,СВЦЭМ!$B$39:$B$782,M$11)+'СЕТ СН'!$F$11+СВЦЭМ!$D$10+'СЕТ СН'!$F$5-'СЕТ СН'!$F$21</f>
        <v>4893.4942789699999</v>
      </c>
      <c r="N23" s="36">
        <f>SUMIFS(СВЦЭМ!$D$39:$D$782,СВЦЭМ!$A$39:$A$782,$A23,СВЦЭМ!$B$39:$B$782,N$11)+'СЕТ СН'!$F$11+СВЦЭМ!$D$10+'СЕТ СН'!$F$5-'СЕТ СН'!$F$21</f>
        <v>4906.9746394000003</v>
      </c>
      <c r="O23" s="36">
        <f>SUMIFS(СВЦЭМ!$D$39:$D$782,СВЦЭМ!$A$39:$A$782,$A23,СВЦЭМ!$B$39:$B$782,O$11)+'СЕТ СН'!$F$11+СВЦЭМ!$D$10+'СЕТ СН'!$F$5-'СЕТ СН'!$F$21</f>
        <v>4899.8122413199999</v>
      </c>
      <c r="P23" s="36">
        <f>SUMIFS(СВЦЭМ!$D$39:$D$782,СВЦЭМ!$A$39:$A$782,$A23,СВЦЭМ!$B$39:$B$782,P$11)+'СЕТ СН'!$F$11+СВЦЭМ!$D$10+'СЕТ СН'!$F$5-'СЕТ СН'!$F$21</f>
        <v>4925.9229505900003</v>
      </c>
      <c r="Q23" s="36">
        <f>SUMIFS(СВЦЭМ!$D$39:$D$782,СВЦЭМ!$A$39:$A$782,$A23,СВЦЭМ!$B$39:$B$782,Q$11)+'СЕТ СН'!$F$11+СВЦЭМ!$D$10+'СЕТ СН'!$F$5-'СЕТ СН'!$F$21</f>
        <v>4941.4060298100003</v>
      </c>
      <c r="R23" s="36">
        <f>SUMIFS(СВЦЭМ!$D$39:$D$782,СВЦЭМ!$A$39:$A$782,$A23,СВЦЭМ!$B$39:$B$782,R$11)+'СЕТ СН'!$F$11+СВЦЭМ!$D$10+'СЕТ СН'!$F$5-'СЕТ СН'!$F$21</f>
        <v>4937.8527043800004</v>
      </c>
      <c r="S23" s="36">
        <f>SUMIFS(СВЦЭМ!$D$39:$D$782,СВЦЭМ!$A$39:$A$782,$A23,СВЦЭМ!$B$39:$B$782,S$11)+'СЕТ СН'!$F$11+СВЦЭМ!$D$10+'СЕТ СН'!$F$5-'СЕТ СН'!$F$21</f>
        <v>4923.5400739800007</v>
      </c>
      <c r="T23" s="36">
        <f>SUMIFS(СВЦЭМ!$D$39:$D$782,СВЦЭМ!$A$39:$A$782,$A23,СВЦЭМ!$B$39:$B$782,T$11)+'СЕТ СН'!$F$11+СВЦЭМ!$D$10+'СЕТ СН'!$F$5-'СЕТ СН'!$F$21</f>
        <v>4860.3724136199999</v>
      </c>
      <c r="U23" s="36">
        <f>SUMIFS(СВЦЭМ!$D$39:$D$782,СВЦЭМ!$A$39:$A$782,$A23,СВЦЭМ!$B$39:$B$782,U$11)+'СЕТ СН'!$F$11+СВЦЭМ!$D$10+'СЕТ СН'!$F$5-'СЕТ СН'!$F$21</f>
        <v>4874.93546143</v>
      </c>
      <c r="V23" s="36">
        <f>SUMIFS(СВЦЭМ!$D$39:$D$782,СВЦЭМ!$A$39:$A$782,$A23,СВЦЭМ!$B$39:$B$782,V$11)+'СЕТ СН'!$F$11+СВЦЭМ!$D$10+'СЕТ СН'!$F$5-'СЕТ СН'!$F$21</f>
        <v>4805.4013058800001</v>
      </c>
      <c r="W23" s="36">
        <f>SUMIFS(СВЦЭМ!$D$39:$D$782,СВЦЭМ!$A$39:$A$782,$A23,СВЦЭМ!$B$39:$B$782,W$11)+'СЕТ СН'!$F$11+СВЦЭМ!$D$10+'СЕТ СН'!$F$5-'СЕТ СН'!$F$21</f>
        <v>4787.1257108099999</v>
      </c>
      <c r="X23" s="36">
        <f>SUMIFS(СВЦЭМ!$D$39:$D$782,СВЦЭМ!$A$39:$A$782,$A23,СВЦЭМ!$B$39:$B$782,X$11)+'СЕТ СН'!$F$11+СВЦЭМ!$D$10+'СЕТ СН'!$F$5-'СЕТ СН'!$F$21</f>
        <v>4826.5427673699996</v>
      </c>
      <c r="Y23" s="36">
        <f>SUMIFS(СВЦЭМ!$D$39:$D$782,СВЦЭМ!$A$39:$A$782,$A23,СВЦЭМ!$B$39:$B$782,Y$11)+'СЕТ СН'!$F$11+СВЦЭМ!$D$10+'СЕТ СН'!$F$5-'СЕТ СН'!$F$21</f>
        <v>4898.0876284400001</v>
      </c>
    </row>
    <row r="24" spans="1:25" ht="15.75" x14ac:dyDescent="0.2">
      <c r="A24" s="35">
        <f t="shared" si="0"/>
        <v>45029</v>
      </c>
      <c r="B24" s="36">
        <f>SUMIFS(СВЦЭМ!$D$39:$D$782,СВЦЭМ!$A$39:$A$782,$A24,СВЦЭМ!$B$39:$B$782,B$11)+'СЕТ СН'!$F$11+СВЦЭМ!$D$10+'СЕТ СН'!$F$5-'СЕТ СН'!$F$21</f>
        <v>5048.8601096800003</v>
      </c>
      <c r="C24" s="36">
        <f>SUMIFS(СВЦЭМ!$D$39:$D$782,СВЦЭМ!$A$39:$A$782,$A24,СВЦЭМ!$B$39:$B$782,C$11)+'СЕТ СН'!$F$11+СВЦЭМ!$D$10+'СЕТ СН'!$F$5-'СЕТ СН'!$F$21</f>
        <v>5074.9182285200004</v>
      </c>
      <c r="D24" s="36">
        <f>SUMIFS(СВЦЭМ!$D$39:$D$782,СВЦЭМ!$A$39:$A$782,$A24,СВЦЭМ!$B$39:$B$782,D$11)+'СЕТ СН'!$F$11+СВЦЭМ!$D$10+'СЕТ СН'!$F$5-'СЕТ СН'!$F$21</f>
        <v>5120.7081395599998</v>
      </c>
      <c r="E24" s="36">
        <f>SUMIFS(СВЦЭМ!$D$39:$D$782,СВЦЭМ!$A$39:$A$782,$A24,СВЦЭМ!$B$39:$B$782,E$11)+'СЕТ СН'!$F$11+СВЦЭМ!$D$10+'СЕТ СН'!$F$5-'СЕТ СН'!$F$21</f>
        <v>5135.5320831299996</v>
      </c>
      <c r="F24" s="36">
        <f>SUMIFS(СВЦЭМ!$D$39:$D$782,СВЦЭМ!$A$39:$A$782,$A24,СВЦЭМ!$B$39:$B$782,F$11)+'СЕТ СН'!$F$11+СВЦЭМ!$D$10+'СЕТ СН'!$F$5-'СЕТ СН'!$F$21</f>
        <v>5094.6032290399999</v>
      </c>
      <c r="G24" s="36">
        <f>SUMIFS(СВЦЭМ!$D$39:$D$782,СВЦЭМ!$A$39:$A$782,$A24,СВЦЭМ!$B$39:$B$782,G$11)+'СЕТ СН'!$F$11+СВЦЭМ!$D$10+'СЕТ СН'!$F$5-'СЕТ СН'!$F$21</f>
        <v>5068.4723204100001</v>
      </c>
      <c r="H24" s="36">
        <f>SUMIFS(СВЦЭМ!$D$39:$D$782,СВЦЭМ!$A$39:$A$782,$A24,СВЦЭМ!$B$39:$B$782,H$11)+'СЕТ СН'!$F$11+СВЦЭМ!$D$10+'СЕТ СН'!$F$5-'СЕТ СН'!$F$21</f>
        <v>4988.1272454600003</v>
      </c>
      <c r="I24" s="36">
        <f>SUMIFS(СВЦЭМ!$D$39:$D$782,СВЦЭМ!$A$39:$A$782,$A24,СВЦЭМ!$B$39:$B$782,I$11)+'СЕТ СН'!$F$11+СВЦЭМ!$D$10+'СЕТ СН'!$F$5-'СЕТ СН'!$F$21</f>
        <v>4989.90575154</v>
      </c>
      <c r="J24" s="36">
        <f>SUMIFS(СВЦЭМ!$D$39:$D$782,СВЦЭМ!$A$39:$A$782,$A24,СВЦЭМ!$B$39:$B$782,J$11)+'СЕТ СН'!$F$11+СВЦЭМ!$D$10+'СЕТ СН'!$F$5-'СЕТ СН'!$F$21</f>
        <v>4952.8783541000003</v>
      </c>
      <c r="K24" s="36">
        <f>SUMIFS(СВЦЭМ!$D$39:$D$782,СВЦЭМ!$A$39:$A$782,$A24,СВЦЭМ!$B$39:$B$782,K$11)+'СЕТ СН'!$F$11+СВЦЭМ!$D$10+'СЕТ СН'!$F$5-'СЕТ СН'!$F$21</f>
        <v>4929.9010582199999</v>
      </c>
      <c r="L24" s="36">
        <f>SUMIFS(СВЦЭМ!$D$39:$D$782,СВЦЭМ!$A$39:$A$782,$A24,СВЦЭМ!$B$39:$B$782,L$11)+'СЕТ СН'!$F$11+СВЦЭМ!$D$10+'СЕТ СН'!$F$5-'СЕТ СН'!$F$21</f>
        <v>4912.2162064300001</v>
      </c>
      <c r="M24" s="36">
        <f>SUMIFS(СВЦЭМ!$D$39:$D$782,СВЦЭМ!$A$39:$A$782,$A24,СВЦЭМ!$B$39:$B$782,M$11)+'СЕТ СН'!$F$11+СВЦЭМ!$D$10+'СЕТ СН'!$F$5-'СЕТ СН'!$F$21</f>
        <v>4920.2506243400003</v>
      </c>
      <c r="N24" s="36">
        <f>SUMIFS(СВЦЭМ!$D$39:$D$782,СВЦЭМ!$A$39:$A$782,$A24,СВЦЭМ!$B$39:$B$782,N$11)+'СЕТ СН'!$F$11+СВЦЭМ!$D$10+'СЕТ СН'!$F$5-'СЕТ СН'!$F$21</f>
        <v>4910.4079732700002</v>
      </c>
      <c r="O24" s="36">
        <f>SUMIFS(СВЦЭМ!$D$39:$D$782,СВЦЭМ!$A$39:$A$782,$A24,СВЦЭМ!$B$39:$B$782,O$11)+'СЕТ СН'!$F$11+СВЦЭМ!$D$10+'СЕТ СН'!$F$5-'СЕТ СН'!$F$21</f>
        <v>4936.0946873700004</v>
      </c>
      <c r="P24" s="36">
        <f>SUMIFS(СВЦЭМ!$D$39:$D$782,СВЦЭМ!$A$39:$A$782,$A24,СВЦЭМ!$B$39:$B$782,P$11)+'СЕТ СН'!$F$11+СВЦЭМ!$D$10+'СЕТ СН'!$F$5-'СЕТ СН'!$F$21</f>
        <v>4998.2810616200004</v>
      </c>
      <c r="Q24" s="36">
        <f>SUMIFS(СВЦЭМ!$D$39:$D$782,СВЦЭМ!$A$39:$A$782,$A24,СВЦЭМ!$B$39:$B$782,Q$11)+'СЕТ СН'!$F$11+СВЦЭМ!$D$10+'СЕТ СН'!$F$5-'СЕТ СН'!$F$21</f>
        <v>5008.1167337699999</v>
      </c>
      <c r="R24" s="36">
        <f>SUMIFS(СВЦЭМ!$D$39:$D$782,СВЦЭМ!$A$39:$A$782,$A24,СВЦЭМ!$B$39:$B$782,R$11)+'СЕТ СН'!$F$11+СВЦЭМ!$D$10+'СЕТ СН'!$F$5-'СЕТ СН'!$F$21</f>
        <v>5002.2639849900006</v>
      </c>
      <c r="S24" s="36">
        <f>SUMIFS(СВЦЭМ!$D$39:$D$782,СВЦЭМ!$A$39:$A$782,$A24,СВЦЭМ!$B$39:$B$782,S$11)+'СЕТ СН'!$F$11+СВЦЭМ!$D$10+'СЕТ СН'!$F$5-'СЕТ СН'!$F$21</f>
        <v>5000.1787805100003</v>
      </c>
      <c r="T24" s="36">
        <f>SUMIFS(СВЦЭМ!$D$39:$D$782,СВЦЭМ!$A$39:$A$782,$A24,СВЦЭМ!$B$39:$B$782,T$11)+'СЕТ СН'!$F$11+СВЦЭМ!$D$10+'СЕТ СН'!$F$5-'СЕТ СН'!$F$21</f>
        <v>4945.6596245199999</v>
      </c>
      <c r="U24" s="36">
        <f>SUMIFS(СВЦЭМ!$D$39:$D$782,СВЦЭМ!$A$39:$A$782,$A24,СВЦЭМ!$B$39:$B$782,U$11)+'СЕТ СН'!$F$11+СВЦЭМ!$D$10+'СЕТ СН'!$F$5-'СЕТ СН'!$F$21</f>
        <v>4920.50324972</v>
      </c>
      <c r="V24" s="36">
        <f>SUMIFS(СВЦЭМ!$D$39:$D$782,СВЦЭМ!$A$39:$A$782,$A24,СВЦЭМ!$B$39:$B$782,V$11)+'СЕТ СН'!$F$11+СВЦЭМ!$D$10+'СЕТ СН'!$F$5-'СЕТ СН'!$F$21</f>
        <v>4892.6105869599996</v>
      </c>
      <c r="W24" s="36">
        <f>SUMIFS(СВЦЭМ!$D$39:$D$782,СВЦЭМ!$A$39:$A$782,$A24,СВЦЭМ!$B$39:$B$782,W$11)+'СЕТ СН'!$F$11+СВЦЭМ!$D$10+'СЕТ СН'!$F$5-'СЕТ СН'!$F$21</f>
        <v>4859.1680678299999</v>
      </c>
      <c r="X24" s="36">
        <f>SUMIFS(СВЦЭМ!$D$39:$D$782,СВЦЭМ!$A$39:$A$782,$A24,СВЦЭМ!$B$39:$B$782,X$11)+'СЕТ СН'!$F$11+СВЦЭМ!$D$10+'СЕТ СН'!$F$5-'СЕТ СН'!$F$21</f>
        <v>4915.1590385500003</v>
      </c>
      <c r="Y24" s="36">
        <f>SUMIFS(СВЦЭМ!$D$39:$D$782,СВЦЭМ!$A$39:$A$782,$A24,СВЦЭМ!$B$39:$B$782,Y$11)+'СЕТ СН'!$F$11+СВЦЭМ!$D$10+'СЕТ СН'!$F$5-'СЕТ СН'!$F$21</f>
        <v>4965.6981728299997</v>
      </c>
    </row>
    <row r="25" spans="1:25" ht="15.75" x14ac:dyDescent="0.2">
      <c r="A25" s="35">
        <f t="shared" si="0"/>
        <v>45030</v>
      </c>
      <c r="B25" s="36">
        <f>SUMIFS(СВЦЭМ!$D$39:$D$782,СВЦЭМ!$A$39:$A$782,$A25,СВЦЭМ!$B$39:$B$782,B$11)+'СЕТ СН'!$F$11+СВЦЭМ!$D$10+'СЕТ СН'!$F$5-'СЕТ СН'!$F$21</f>
        <v>5032.8242508399999</v>
      </c>
      <c r="C25" s="36">
        <f>SUMIFS(СВЦЭМ!$D$39:$D$782,СВЦЭМ!$A$39:$A$782,$A25,СВЦЭМ!$B$39:$B$782,C$11)+'СЕТ СН'!$F$11+СВЦЭМ!$D$10+'СЕТ СН'!$F$5-'СЕТ СН'!$F$21</f>
        <v>5090.7934292600003</v>
      </c>
      <c r="D25" s="36">
        <f>SUMIFS(СВЦЭМ!$D$39:$D$782,СВЦЭМ!$A$39:$A$782,$A25,СВЦЭМ!$B$39:$B$782,D$11)+'СЕТ СН'!$F$11+СВЦЭМ!$D$10+'СЕТ СН'!$F$5-'СЕТ СН'!$F$21</f>
        <v>5085.2427117300003</v>
      </c>
      <c r="E25" s="36">
        <f>SUMIFS(СВЦЭМ!$D$39:$D$782,СВЦЭМ!$A$39:$A$782,$A25,СВЦЭМ!$B$39:$B$782,E$11)+'СЕТ СН'!$F$11+СВЦЭМ!$D$10+'СЕТ СН'!$F$5-'СЕТ СН'!$F$21</f>
        <v>5085.1985566700005</v>
      </c>
      <c r="F25" s="36">
        <f>SUMIFS(СВЦЭМ!$D$39:$D$782,СВЦЭМ!$A$39:$A$782,$A25,СВЦЭМ!$B$39:$B$782,F$11)+'СЕТ СН'!$F$11+СВЦЭМ!$D$10+'СЕТ СН'!$F$5-'СЕТ СН'!$F$21</f>
        <v>5095.1031397000006</v>
      </c>
      <c r="G25" s="36">
        <f>SUMIFS(СВЦЭМ!$D$39:$D$782,СВЦЭМ!$A$39:$A$782,$A25,СВЦЭМ!$B$39:$B$782,G$11)+'СЕТ СН'!$F$11+СВЦЭМ!$D$10+'СЕТ СН'!$F$5-'СЕТ СН'!$F$21</f>
        <v>5086.44021969</v>
      </c>
      <c r="H25" s="36">
        <f>SUMIFS(СВЦЭМ!$D$39:$D$782,СВЦЭМ!$A$39:$A$782,$A25,СВЦЭМ!$B$39:$B$782,H$11)+'СЕТ СН'!$F$11+СВЦЭМ!$D$10+'СЕТ СН'!$F$5-'СЕТ СН'!$F$21</f>
        <v>5053.3278390800006</v>
      </c>
      <c r="I25" s="36">
        <f>SUMIFS(СВЦЭМ!$D$39:$D$782,СВЦЭМ!$A$39:$A$782,$A25,СВЦЭМ!$B$39:$B$782,I$11)+'СЕТ СН'!$F$11+СВЦЭМ!$D$10+'СЕТ СН'!$F$5-'СЕТ СН'!$F$21</f>
        <v>4987.9540058500006</v>
      </c>
      <c r="J25" s="36">
        <f>SUMIFS(СВЦЭМ!$D$39:$D$782,СВЦЭМ!$A$39:$A$782,$A25,СВЦЭМ!$B$39:$B$782,J$11)+'СЕТ СН'!$F$11+СВЦЭМ!$D$10+'СЕТ СН'!$F$5-'СЕТ СН'!$F$21</f>
        <v>4960.2764733700005</v>
      </c>
      <c r="K25" s="36">
        <f>SUMIFS(СВЦЭМ!$D$39:$D$782,СВЦЭМ!$A$39:$A$782,$A25,СВЦЭМ!$B$39:$B$782,K$11)+'СЕТ СН'!$F$11+СВЦЭМ!$D$10+'СЕТ СН'!$F$5-'СЕТ СН'!$F$21</f>
        <v>4940.38080765</v>
      </c>
      <c r="L25" s="36">
        <f>SUMIFS(СВЦЭМ!$D$39:$D$782,СВЦЭМ!$A$39:$A$782,$A25,СВЦЭМ!$B$39:$B$782,L$11)+'СЕТ СН'!$F$11+СВЦЭМ!$D$10+'СЕТ СН'!$F$5-'СЕТ СН'!$F$21</f>
        <v>4938.6816615600001</v>
      </c>
      <c r="M25" s="36">
        <f>SUMIFS(СВЦЭМ!$D$39:$D$782,СВЦЭМ!$A$39:$A$782,$A25,СВЦЭМ!$B$39:$B$782,M$11)+'СЕТ СН'!$F$11+СВЦЭМ!$D$10+'СЕТ СН'!$F$5-'СЕТ СН'!$F$21</f>
        <v>4960.2286191599997</v>
      </c>
      <c r="N25" s="36">
        <f>SUMIFS(СВЦЭМ!$D$39:$D$782,СВЦЭМ!$A$39:$A$782,$A25,СВЦЭМ!$B$39:$B$782,N$11)+'СЕТ СН'!$F$11+СВЦЭМ!$D$10+'СЕТ СН'!$F$5-'СЕТ СН'!$F$21</f>
        <v>4975.0578149000003</v>
      </c>
      <c r="O25" s="36">
        <f>SUMIFS(СВЦЭМ!$D$39:$D$782,СВЦЭМ!$A$39:$A$782,$A25,СВЦЭМ!$B$39:$B$782,O$11)+'СЕТ СН'!$F$11+СВЦЭМ!$D$10+'СЕТ СН'!$F$5-'СЕТ СН'!$F$21</f>
        <v>4994.92330786</v>
      </c>
      <c r="P25" s="36">
        <f>SUMIFS(СВЦЭМ!$D$39:$D$782,СВЦЭМ!$A$39:$A$782,$A25,СВЦЭМ!$B$39:$B$782,P$11)+'СЕТ СН'!$F$11+СВЦЭМ!$D$10+'СЕТ СН'!$F$5-'СЕТ СН'!$F$21</f>
        <v>4984.58729812</v>
      </c>
      <c r="Q25" s="36">
        <f>SUMIFS(СВЦЭМ!$D$39:$D$782,СВЦЭМ!$A$39:$A$782,$A25,СВЦЭМ!$B$39:$B$782,Q$11)+'СЕТ СН'!$F$11+СВЦЭМ!$D$10+'СЕТ СН'!$F$5-'СЕТ СН'!$F$21</f>
        <v>5009.9885686699999</v>
      </c>
      <c r="R25" s="36">
        <f>SUMIFS(СВЦЭМ!$D$39:$D$782,СВЦЭМ!$A$39:$A$782,$A25,СВЦЭМ!$B$39:$B$782,R$11)+'СЕТ СН'!$F$11+СВЦЭМ!$D$10+'СЕТ СН'!$F$5-'СЕТ СН'!$F$21</f>
        <v>5007.2019395300003</v>
      </c>
      <c r="S25" s="36">
        <f>SUMIFS(СВЦЭМ!$D$39:$D$782,СВЦЭМ!$A$39:$A$782,$A25,СВЦЭМ!$B$39:$B$782,S$11)+'СЕТ СН'!$F$11+СВЦЭМ!$D$10+'СЕТ СН'!$F$5-'СЕТ СН'!$F$21</f>
        <v>5029.6857369099998</v>
      </c>
      <c r="T25" s="36">
        <f>SUMIFS(СВЦЭМ!$D$39:$D$782,СВЦЭМ!$A$39:$A$782,$A25,СВЦЭМ!$B$39:$B$782,T$11)+'СЕТ СН'!$F$11+СВЦЭМ!$D$10+'СЕТ СН'!$F$5-'СЕТ СН'!$F$21</f>
        <v>5001.9228660999997</v>
      </c>
      <c r="U25" s="36">
        <f>SUMIFS(СВЦЭМ!$D$39:$D$782,СВЦЭМ!$A$39:$A$782,$A25,СВЦЭМ!$B$39:$B$782,U$11)+'СЕТ СН'!$F$11+СВЦЭМ!$D$10+'СЕТ СН'!$F$5-'СЕТ СН'!$F$21</f>
        <v>4969.1030659200005</v>
      </c>
      <c r="V25" s="36">
        <f>SUMIFS(СВЦЭМ!$D$39:$D$782,СВЦЭМ!$A$39:$A$782,$A25,СВЦЭМ!$B$39:$B$782,V$11)+'СЕТ СН'!$F$11+СВЦЭМ!$D$10+'СЕТ СН'!$F$5-'СЕТ СН'!$F$21</f>
        <v>4933.7731897699996</v>
      </c>
      <c r="W25" s="36">
        <f>SUMIFS(СВЦЭМ!$D$39:$D$782,СВЦЭМ!$A$39:$A$782,$A25,СВЦЭМ!$B$39:$B$782,W$11)+'СЕТ СН'!$F$11+СВЦЭМ!$D$10+'СЕТ СН'!$F$5-'СЕТ СН'!$F$21</f>
        <v>4941.3493951199998</v>
      </c>
      <c r="X25" s="36">
        <f>SUMIFS(СВЦЭМ!$D$39:$D$782,СВЦЭМ!$A$39:$A$782,$A25,СВЦЭМ!$B$39:$B$782,X$11)+'СЕТ СН'!$F$11+СВЦЭМ!$D$10+'СЕТ СН'!$F$5-'СЕТ СН'!$F$21</f>
        <v>4974.5175655800003</v>
      </c>
      <c r="Y25" s="36">
        <f>SUMIFS(СВЦЭМ!$D$39:$D$782,СВЦЭМ!$A$39:$A$782,$A25,СВЦЭМ!$B$39:$B$782,Y$11)+'СЕТ СН'!$F$11+СВЦЭМ!$D$10+'СЕТ СН'!$F$5-'СЕТ СН'!$F$21</f>
        <v>5068.0491349499998</v>
      </c>
    </row>
    <row r="26" spans="1:25" ht="15.75" x14ac:dyDescent="0.2">
      <c r="A26" s="35">
        <f t="shared" si="0"/>
        <v>45031</v>
      </c>
      <c r="B26" s="36">
        <f>SUMIFS(СВЦЭМ!$D$39:$D$782,СВЦЭМ!$A$39:$A$782,$A26,СВЦЭМ!$B$39:$B$782,B$11)+'СЕТ СН'!$F$11+СВЦЭМ!$D$10+'СЕТ СН'!$F$5-'СЕТ СН'!$F$21</f>
        <v>4912.7427239500003</v>
      </c>
      <c r="C26" s="36">
        <f>SUMIFS(СВЦЭМ!$D$39:$D$782,СВЦЭМ!$A$39:$A$782,$A26,СВЦЭМ!$B$39:$B$782,C$11)+'СЕТ СН'!$F$11+СВЦЭМ!$D$10+'СЕТ СН'!$F$5-'СЕТ СН'!$F$21</f>
        <v>4950.7839461399999</v>
      </c>
      <c r="D26" s="36">
        <f>SUMIFS(СВЦЭМ!$D$39:$D$782,СВЦЭМ!$A$39:$A$782,$A26,СВЦЭМ!$B$39:$B$782,D$11)+'СЕТ СН'!$F$11+СВЦЭМ!$D$10+'СЕТ СН'!$F$5-'СЕТ СН'!$F$21</f>
        <v>4961.0625043500004</v>
      </c>
      <c r="E26" s="36">
        <f>SUMIFS(СВЦЭМ!$D$39:$D$782,СВЦЭМ!$A$39:$A$782,$A26,СВЦЭМ!$B$39:$B$782,E$11)+'СЕТ СН'!$F$11+СВЦЭМ!$D$10+'СЕТ СН'!$F$5-'СЕТ СН'!$F$21</f>
        <v>4965.8458374600004</v>
      </c>
      <c r="F26" s="36">
        <f>SUMIFS(СВЦЭМ!$D$39:$D$782,СВЦЭМ!$A$39:$A$782,$A26,СВЦЭМ!$B$39:$B$782,F$11)+'СЕТ СН'!$F$11+СВЦЭМ!$D$10+'СЕТ СН'!$F$5-'СЕТ СН'!$F$21</f>
        <v>4964.4086959300002</v>
      </c>
      <c r="G26" s="36">
        <f>SUMIFS(СВЦЭМ!$D$39:$D$782,СВЦЭМ!$A$39:$A$782,$A26,СВЦЭМ!$B$39:$B$782,G$11)+'СЕТ СН'!$F$11+СВЦЭМ!$D$10+'СЕТ СН'!$F$5-'СЕТ СН'!$F$21</f>
        <v>4961.8517548400005</v>
      </c>
      <c r="H26" s="36">
        <f>SUMIFS(СВЦЭМ!$D$39:$D$782,СВЦЭМ!$A$39:$A$782,$A26,СВЦЭМ!$B$39:$B$782,H$11)+'СЕТ СН'!$F$11+СВЦЭМ!$D$10+'СЕТ СН'!$F$5-'СЕТ СН'!$F$21</f>
        <v>4927.0779658900001</v>
      </c>
      <c r="I26" s="36">
        <f>SUMIFS(СВЦЭМ!$D$39:$D$782,СВЦЭМ!$A$39:$A$782,$A26,СВЦЭМ!$B$39:$B$782,I$11)+'СЕТ СН'!$F$11+СВЦЭМ!$D$10+'СЕТ СН'!$F$5-'СЕТ СН'!$F$21</f>
        <v>4845.0463630300001</v>
      </c>
      <c r="J26" s="36">
        <f>SUMIFS(СВЦЭМ!$D$39:$D$782,СВЦЭМ!$A$39:$A$782,$A26,СВЦЭМ!$B$39:$B$782,J$11)+'СЕТ СН'!$F$11+СВЦЭМ!$D$10+'СЕТ СН'!$F$5-'СЕТ СН'!$F$21</f>
        <v>4823.6505145299998</v>
      </c>
      <c r="K26" s="36">
        <f>SUMIFS(СВЦЭМ!$D$39:$D$782,СВЦЭМ!$A$39:$A$782,$A26,СВЦЭМ!$B$39:$B$782,K$11)+'СЕТ СН'!$F$11+СВЦЭМ!$D$10+'СЕТ СН'!$F$5-'СЕТ СН'!$F$21</f>
        <v>4715.53362216</v>
      </c>
      <c r="L26" s="36">
        <f>SUMIFS(СВЦЭМ!$D$39:$D$782,СВЦЭМ!$A$39:$A$782,$A26,СВЦЭМ!$B$39:$B$782,L$11)+'СЕТ СН'!$F$11+СВЦЭМ!$D$10+'СЕТ СН'!$F$5-'СЕТ СН'!$F$21</f>
        <v>4704.83989784</v>
      </c>
      <c r="M26" s="36">
        <f>SUMIFS(СВЦЭМ!$D$39:$D$782,СВЦЭМ!$A$39:$A$782,$A26,СВЦЭМ!$B$39:$B$782,M$11)+'СЕТ СН'!$F$11+СВЦЭМ!$D$10+'СЕТ СН'!$F$5-'СЕТ СН'!$F$21</f>
        <v>4732.9828225199999</v>
      </c>
      <c r="N26" s="36">
        <f>SUMIFS(СВЦЭМ!$D$39:$D$782,СВЦЭМ!$A$39:$A$782,$A26,СВЦЭМ!$B$39:$B$782,N$11)+'СЕТ СН'!$F$11+СВЦЭМ!$D$10+'СЕТ СН'!$F$5-'СЕТ СН'!$F$21</f>
        <v>4739.0143251600002</v>
      </c>
      <c r="O26" s="36">
        <f>SUMIFS(СВЦЭМ!$D$39:$D$782,СВЦЭМ!$A$39:$A$782,$A26,СВЦЭМ!$B$39:$B$782,O$11)+'СЕТ СН'!$F$11+СВЦЭМ!$D$10+'СЕТ СН'!$F$5-'СЕТ СН'!$F$21</f>
        <v>4776.7091534499996</v>
      </c>
      <c r="P26" s="36">
        <f>SUMIFS(СВЦЭМ!$D$39:$D$782,СВЦЭМ!$A$39:$A$782,$A26,СВЦЭМ!$B$39:$B$782,P$11)+'СЕТ СН'!$F$11+СВЦЭМ!$D$10+'СЕТ СН'!$F$5-'СЕТ СН'!$F$21</f>
        <v>4796.86449636</v>
      </c>
      <c r="Q26" s="36">
        <f>SUMIFS(СВЦЭМ!$D$39:$D$782,СВЦЭМ!$A$39:$A$782,$A26,СВЦЭМ!$B$39:$B$782,Q$11)+'СЕТ СН'!$F$11+СВЦЭМ!$D$10+'СЕТ СН'!$F$5-'СЕТ СН'!$F$21</f>
        <v>4806.3572387499999</v>
      </c>
      <c r="R26" s="36">
        <f>SUMIFS(СВЦЭМ!$D$39:$D$782,СВЦЭМ!$A$39:$A$782,$A26,СВЦЭМ!$B$39:$B$782,R$11)+'СЕТ СН'!$F$11+СВЦЭМ!$D$10+'СЕТ СН'!$F$5-'СЕТ СН'!$F$21</f>
        <v>4807.4223903100001</v>
      </c>
      <c r="S26" s="36">
        <f>SUMIFS(СВЦЭМ!$D$39:$D$782,СВЦЭМ!$A$39:$A$782,$A26,СВЦЭМ!$B$39:$B$782,S$11)+'СЕТ СН'!$F$11+СВЦЭМ!$D$10+'СЕТ СН'!$F$5-'СЕТ СН'!$F$21</f>
        <v>4829.3470720900004</v>
      </c>
      <c r="T26" s="36">
        <f>SUMIFS(СВЦЭМ!$D$39:$D$782,СВЦЭМ!$A$39:$A$782,$A26,СВЦЭМ!$B$39:$B$782,T$11)+'СЕТ СН'!$F$11+СВЦЭМ!$D$10+'СЕТ СН'!$F$5-'СЕТ СН'!$F$21</f>
        <v>4767.4622265300004</v>
      </c>
      <c r="U26" s="36">
        <f>SUMIFS(СВЦЭМ!$D$39:$D$782,СВЦЭМ!$A$39:$A$782,$A26,СВЦЭМ!$B$39:$B$782,U$11)+'СЕТ СН'!$F$11+СВЦЭМ!$D$10+'СЕТ СН'!$F$5-'СЕТ СН'!$F$21</f>
        <v>4737.3558916000002</v>
      </c>
      <c r="V26" s="36">
        <f>SUMIFS(СВЦЭМ!$D$39:$D$782,СВЦЭМ!$A$39:$A$782,$A26,СВЦЭМ!$B$39:$B$782,V$11)+'СЕТ СН'!$F$11+СВЦЭМ!$D$10+'СЕТ СН'!$F$5-'СЕТ СН'!$F$21</f>
        <v>4702.9216379299996</v>
      </c>
      <c r="W26" s="36">
        <f>SUMIFS(СВЦЭМ!$D$39:$D$782,СВЦЭМ!$A$39:$A$782,$A26,СВЦЭМ!$B$39:$B$782,W$11)+'СЕТ СН'!$F$11+СВЦЭМ!$D$10+'СЕТ СН'!$F$5-'СЕТ СН'!$F$21</f>
        <v>4714.0853066199998</v>
      </c>
      <c r="X26" s="36">
        <f>SUMIFS(СВЦЭМ!$D$39:$D$782,СВЦЭМ!$A$39:$A$782,$A26,СВЦЭМ!$B$39:$B$782,X$11)+'СЕТ СН'!$F$11+СВЦЭМ!$D$10+'СЕТ СН'!$F$5-'СЕТ СН'!$F$21</f>
        <v>4759.8512560700001</v>
      </c>
      <c r="Y26" s="36">
        <f>SUMIFS(СВЦЭМ!$D$39:$D$782,СВЦЭМ!$A$39:$A$782,$A26,СВЦЭМ!$B$39:$B$782,Y$11)+'СЕТ СН'!$F$11+СВЦЭМ!$D$10+'СЕТ СН'!$F$5-'СЕТ СН'!$F$21</f>
        <v>4819.92641568</v>
      </c>
    </row>
    <row r="27" spans="1:25" ht="15.75" x14ac:dyDescent="0.2">
      <c r="A27" s="35">
        <f t="shared" si="0"/>
        <v>45032</v>
      </c>
      <c r="B27" s="36">
        <f>SUMIFS(СВЦЭМ!$D$39:$D$782,СВЦЭМ!$A$39:$A$782,$A27,СВЦЭМ!$B$39:$B$782,B$11)+'СЕТ СН'!$F$11+СВЦЭМ!$D$10+'СЕТ СН'!$F$5-'СЕТ СН'!$F$21</f>
        <v>4955.2063923100004</v>
      </c>
      <c r="C27" s="36">
        <f>SUMIFS(СВЦЭМ!$D$39:$D$782,СВЦЭМ!$A$39:$A$782,$A27,СВЦЭМ!$B$39:$B$782,C$11)+'СЕТ СН'!$F$11+СВЦЭМ!$D$10+'СЕТ СН'!$F$5-'СЕТ СН'!$F$21</f>
        <v>5021.6893716000004</v>
      </c>
      <c r="D27" s="36">
        <f>SUMIFS(СВЦЭМ!$D$39:$D$782,СВЦЭМ!$A$39:$A$782,$A27,СВЦЭМ!$B$39:$B$782,D$11)+'СЕТ СН'!$F$11+СВЦЭМ!$D$10+'СЕТ СН'!$F$5-'СЕТ СН'!$F$21</f>
        <v>5036.5706429800002</v>
      </c>
      <c r="E27" s="36">
        <f>SUMIFS(СВЦЭМ!$D$39:$D$782,СВЦЭМ!$A$39:$A$782,$A27,СВЦЭМ!$B$39:$B$782,E$11)+'СЕТ СН'!$F$11+СВЦЭМ!$D$10+'СЕТ СН'!$F$5-'СЕТ СН'!$F$21</f>
        <v>5067.5272635399997</v>
      </c>
      <c r="F27" s="36">
        <f>SUMIFS(СВЦЭМ!$D$39:$D$782,СВЦЭМ!$A$39:$A$782,$A27,СВЦЭМ!$B$39:$B$782,F$11)+'СЕТ СН'!$F$11+СВЦЭМ!$D$10+'СЕТ СН'!$F$5-'СЕТ СН'!$F$21</f>
        <v>5067.7986416900003</v>
      </c>
      <c r="G27" s="36">
        <f>SUMIFS(СВЦЭМ!$D$39:$D$782,СВЦЭМ!$A$39:$A$782,$A27,СВЦЭМ!$B$39:$B$782,G$11)+'СЕТ СН'!$F$11+СВЦЭМ!$D$10+'СЕТ СН'!$F$5-'СЕТ СН'!$F$21</f>
        <v>5054.7756076400001</v>
      </c>
      <c r="H27" s="36">
        <f>SUMIFS(СВЦЭМ!$D$39:$D$782,СВЦЭМ!$A$39:$A$782,$A27,СВЦЭМ!$B$39:$B$782,H$11)+'СЕТ СН'!$F$11+СВЦЭМ!$D$10+'СЕТ СН'!$F$5-'СЕТ СН'!$F$21</f>
        <v>5061.0151729099998</v>
      </c>
      <c r="I27" s="36">
        <f>SUMIFS(СВЦЭМ!$D$39:$D$782,СВЦЭМ!$A$39:$A$782,$A27,СВЦЭМ!$B$39:$B$782,I$11)+'СЕТ СН'!$F$11+СВЦЭМ!$D$10+'СЕТ СН'!$F$5-'СЕТ СН'!$F$21</f>
        <v>5019.5498253400001</v>
      </c>
      <c r="J27" s="36">
        <f>SUMIFS(СВЦЭМ!$D$39:$D$782,СВЦЭМ!$A$39:$A$782,$A27,СВЦЭМ!$B$39:$B$782,J$11)+'СЕТ СН'!$F$11+СВЦЭМ!$D$10+'СЕТ СН'!$F$5-'СЕТ СН'!$F$21</f>
        <v>4963.3738516399999</v>
      </c>
      <c r="K27" s="36">
        <f>SUMIFS(СВЦЭМ!$D$39:$D$782,СВЦЭМ!$A$39:$A$782,$A27,СВЦЭМ!$B$39:$B$782,K$11)+'СЕТ СН'!$F$11+СВЦЭМ!$D$10+'СЕТ СН'!$F$5-'СЕТ СН'!$F$21</f>
        <v>4892.7332341900001</v>
      </c>
      <c r="L27" s="36">
        <f>SUMIFS(СВЦЭМ!$D$39:$D$782,СВЦЭМ!$A$39:$A$782,$A27,СВЦЭМ!$B$39:$B$782,L$11)+'СЕТ СН'!$F$11+СВЦЭМ!$D$10+'СЕТ СН'!$F$5-'СЕТ СН'!$F$21</f>
        <v>4867.91679011</v>
      </c>
      <c r="M27" s="36">
        <f>SUMIFS(СВЦЭМ!$D$39:$D$782,СВЦЭМ!$A$39:$A$782,$A27,СВЦЭМ!$B$39:$B$782,M$11)+'СЕТ СН'!$F$11+СВЦЭМ!$D$10+'СЕТ СН'!$F$5-'СЕТ СН'!$F$21</f>
        <v>4863.7485570099998</v>
      </c>
      <c r="N27" s="36">
        <f>SUMIFS(СВЦЭМ!$D$39:$D$782,СВЦЭМ!$A$39:$A$782,$A27,СВЦЭМ!$B$39:$B$782,N$11)+'СЕТ СН'!$F$11+СВЦЭМ!$D$10+'СЕТ СН'!$F$5-'СЕТ СН'!$F$21</f>
        <v>4881.6289170800001</v>
      </c>
      <c r="O27" s="36">
        <f>SUMIFS(СВЦЭМ!$D$39:$D$782,СВЦЭМ!$A$39:$A$782,$A27,СВЦЭМ!$B$39:$B$782,O$11)+'СЕТ СН'!$F$11+СВЦЭМ!$D$10+'СЕТ СН'!$F$5-'СЕТ СН'!$F$21</f>
        <v>4915.1965564500006</v>
      </c>
      <c r="P27" s="36">
        <f>SUMIFS(СВЦЭМ!$D$39:$D$782,СВЦЭМ!$A$39:$A$782,$A27,СВЦЭМ!$B$39:$B$782,P$11)+'СЕТ СН'!$F$11+СВЦЭМ!$D$10+'СЕТ СН'!$F$5-'СЕТ СН'!$F$21</f>
        <v>4923.11363686</v>
      </c>
      <c r="Q27" s="36">
        <f>SUMIFS(СВЦЭМ!$D$39:$D$782,СВЦЭМ!$A$39:$A$782,$A27,СВЦЭМ!$B$39:$B$782,Q$11)+'СЕТ СН'!$F$11+СВЦЭМ!$D$10+'СЕТ СН'!$F$5-'СЕТ СН'!$F$21</f>
        <v>4938.1196200200002</v>
      </c>
      <c r="R27" s="36">
        <f>SUMIFS(СВЦЭМ!$D$39:$D$782,СВЦЭМ!$A$39:$A$782,$A27,СВЦЭМ!$B$39:$B$782,R$11)+'СЕТ СН'!$F$11+СВЦЭМ!$D$10+'СЕТ СН'!$F$5-'СЕТ СН'!$F$21</f>
        <v>4937.4579106800002</v>
      </c>
      <c r="S27" s="36">
        <f>SUMIFS(СВЦЭМ!$D$39:$D$782,СВЦЭМ!$A$39:$A$782,$A27,СВЦЭМ!$B$39:$B$782,S$11)+'СЕТ СН'!$F$11+СВЦЭМ!$D$10+'СЕТ СН'!$F$5-'СЕТ СН'!$F$21</f>
        <v>4916.6317387700001</v>
      </c>
      <c r="T27" s="36">
        <f>SUMIFS(СВЦЭМ!$D$39:$D$782,СВЦЭМ!$A$39:$A$782,$A27,СВЦЭМ!$B$39:$B$782,T$11)+'СЕТ СН'!$F$11+СВЦЭМ!$D$10+'СЕТ СН'!$F$5-'СЕТ СН'!$F$21</f>
        <v>4886.8097937599996</v>
      </c>
      <c r="U27" s="36">
        <f>SUMIFS(СВЦЭМ!$D$39:$D$782,СВЦЭМ!$A$39:$A$782,$A27,СВЦЭМ!$B$39:$B$782,U$11)+'СЕТ СН'!$F$11+СВЦЭМ!$D$10+'СЕТ СН'!$F$5-'СЕТ СН'!$F$21</f>
        <v>4860.0325506999998</v>
      </c>
      <c r="V27" s="36">
        <f>SUMIFS(СВЦЭМ!$D$39:$D$782,СВЦЭМ!$A$39:$A$782,$A27,СВЦЭМ!$B$39:$B$782,V$11)+'СЕТ СН'!$F$11+СВЦЭМ!$D$10+'СЕТ СН'!$F$5-'СЕТ СН'!$F$21</f>
        <v>4808.93579993</v>
      </c>
      <c r="W27" s="36">
        <f>SUMIFS(СВЦЭМ!$D$39:$D$782,СВЦЭМ!$A$39:$A$782,$A27,СВЦЭМ!$B$39:$B$782,W$11)+'СЕТ СН'!$F$11+СВЦЭМ!$D$10+'СЕТ СН'!$F$5-'СЕТ СН'!$F$21</f>
        <v>4802.4605147800003</v>
      </c>
      <c r="X27" s="36">
        <f>SUMIFS(СВЦЭМ!$D$39:$D$782,СВЦЭМ!$A$39:$A$782,$A27,СВЦЭМ!$B$39:$B$782,X$11)+'СЕТ СН'!$F$11+СВЦЭМ!$D$10+'СЕТ СН'!$F$5-'СЕТ СН'!$F$21</f>
        <v>4848.6177158099999</v>
      </c>
      <c r="Y27" s="36">
        <f>SUMIFS(СВЦЭМ!$D$39:$D$782,СВЦЭМ!$A$39:$A$782,$A27,СВЦЭМ!$B$39:$B$782,Y$11)+'СЕТ СН'!$F$11+СВЦЭМ!$D$10+'СЕТ СН'!$F$5-'СЕТ СН'!$F$21</f>
        <v>4920.0689011000004</v>
      </c>
    </row>
    <row r="28" spans="1:25" ht="15.75" x14ac:dyDescent="0.2">
      <c r="A28" s="35">
        <f t="shared" si="0"/>
        <v>45033</v>
      </c>
      <c r="B28" s="36">
        <f>SUMIFS(СВЦЭМ!$D$39:$D$782,СВЦЭМ!$A$39:$A$782,$A28,СВЦЭМ!$B$39:$B$782,B$11)+'СЕТ СН'!$F$11+СВЦЭМ!$D$10+'СЕТ СН'!$F$5-'СЕТ СН'!$F$21</f>
        <v>5049.6297515799997</v>
      </c>
      <c r="C28" s="36">
        <f>SUMIFS(СВЦЭМ!$D$39:$D$782,СВЦЭМ!$A$39:$A$782,$A28,СВЦЭМ!$B$39:$B$782,C$11)+'СЕТ СН'!$F$11+СВЦЭМ!$D$10+'СЕТ СН'!$F$5-'СЕТ СН'!$F$21</f>
        <v>5112.6004458500001</v>
      </c>
      <c r="D28" s="36">
        <f>SUMIFS(СВЦЭМ!$D$39:$D$782,СВЦЭМ!$A$39:$A$782,$A28,СВЦЭМ!$B$39:$B$782,D$11)+'СЕТ СН'!$F$11+СВЦЭМ!$D$10+'СЕТ СН'!$F$5-'СЕТ СН'!$F$21</f>
        <v>5128.4462381699996</v>
      </c>
      <c r="E28" s="36">
        <f>SUMIFS(СВЦЭМ!$D$39:$D$782,СВЦЭМ!$A$39:$A$782,$A28,СВЦЭМ!$B$39:$B$782,E$11)+'СЕТ СН'!$F$11+СВЦЭМ!$D$10+'СЕТ СН'!$F$5-'СЕТ СН'!$F$21</f>
        <v>5138.2120966799994</v>
      </c>
      <c r="F28" s="36">
        <f>SUMIFS(СВЦЭМ!$D$39:$D$782,СВЦЭМ!$A$39:$A$782,$A28,СВЦЭМ!$B$39:$B$782,F$11)+'СЕТ СН'!$F$11+СВЦЭМ!$D$10+'СЕТ СН'!$F$5-'СЕТ СН'!$F$21</f>
        <v>5141.1332738900001</v>
      </c>
      <c r="G28" s="36">
        <f>SUMIFS(СВЦЭМ!$D$39:$D$782,СВЦЭМ!$A$39:$A$782,$A28,СВЦЭМ!$B$39:$B$782,G$11)+'СЕТ СН'!$F$11+СВЦЭМ!$D$10+'СЕТ СН'!$F$5-'СЕТ СН'!$F$21</f>
        <v>5120.99695299</v>
      </c>
      <c r="H28" s="36">
        <f>SUMIFS(СВЦЭМ!$D$39:$D$782,СВЦЭМ!$A$39:$A$782,$A28,СВЦЭМ!$B$39:$B$782,H$11)+'СЕТ СН'!$F$11+СВЦЭМ!$D$10+'СЕТ СН'!$F$5-'СЕТ СН'!$F$21</f>
        <v>5131.3058549100006</v>
      </c>
      <c r="I28" s="36">
        <f>SUMIFS(СВЦЭМ!$D$39:$D$782,СВЦЭМ!$A$39:$A$782,$A28,СВЦЭМ!$B$39:$B$782,I$11)+'СЕТ СН'!$F$11+СВЦЭМ!$D$10+'СЕТ СН'!$F$5-'СЕТ СН'!$F$21</f>
        <v>4899.0194505300005</v>
      </c>
      <c r="J28" s="36">
        <f>SUMIFS(СВЦЭМ!$D$39:$D$782,СВЦЭМ!$A$39:$A$782,$A28,СВЦЭМ!$B$39:$B$782,J$11)+'СЕТ СН'!$F$11+СВЦЭМ!$D$10+'СЕТ СН'!$F$5-'СЕТ СН'!$F$21</f>
        <v>4842.0669101000003</v>
      </c>
      <c r="K28" s="36">
        <f>SUMIFS(СВЦЭМ!$D$39:$D$782,СВЦЭМ!$A$39:$A$782,$A28,СВЦЭМ!$B$39:$B$782,K$11)+'СЕТ СН'!$F$11+СВЦЭМ!$D$10+'СЕТ СН'!$F$5-'СЕТ СН'!$F$21</f>
        <v>4802.4299801200004</v>
      </c>
      <c r="L28" s="36">
        <f>SUMIFS(СВЦЭМ!$D$39:$D$782,СВЦЭМ!$A$39:$A$782,$A28,СВЦЭМ!$B$39:$B$782,L$11)+'СЕТ СН'!$F$11+СВЦЭМ!$D$10+'СЕТ СН'!$F$5-'СЕТ СН'!$F$21</f>
        <v>4839.7715882600005</v>
      </c>
      <c r="M28" s="36">
        <f>SUMIFS(СВЦЭМ!$D$39:$D$782,СВЦЭМ!$A$39:$A$782,$A28,СВЦЭМ!$B$39:$B$782,M$11)+'СЕТ СН'!$F$11+СВЦЭМ!$D$10+'СЕТ СН'!$F$5-'СЕТ СН'!$F$21</f>
        <v>4872.5741775300003</v>
      </c>
      <c r="N28" s="36">
        <f>SUMIFS(СВЦЭМ!$D$39:$D$782,СВЦЭМ!$A$39:$A$782,$A28,СВЦЭМ!$B$39:$B$782,N$11)+'СЕТ СН'!$F$11+СВЦЭМ!$D$10+'СЕТ СН'!$F$5-'СЕТ СН'!$F$21</f>
        <v>4925.1932671100003</v>
      </c>
      <c r="O28" s="36">
        <f>SUMIFS(СВЦЭМ!$D$39:$D$782,СВЦЭМ!$A$39:$A$782,$A28,СВЦЭМ!$B$39:$B$782,O$11)+'СЕТ СН'!$F$11+СВЦЭМ!$D$10+'СЕТ СН'!$F$5-'СЕТ СН'!$F$21</f>
        <v>4950.2577592100006</v>
      </c>
      <c r="P28" s="36">
        <f>SUMIFS(СВЦЭМ!$D$39:$D$782,СВЦЭМ!$A$39:$A$782,$A28,СВЦЭМ!$B$39:$B$782,P$11)+'СЕТ СН'!$F$11+СВЦЭМ!$D$10+'СЕТ СН'!$F$5-'СЕТ СН'!$F$21</f>
        <v>4963.8743903200002</v>
      </c>
      <c r="Q28" s="36">
        <f>SUMIFS(СВЦЭМ!$D$39:$D$782,СВЦЭМ!$A$39:$A$782,$A28,СВЦЭМ!$B$39:$B$782,Q$11)+'СЕТ СН'!$F$11+СВЦЭМ!$D$10+'СЕТ СН'!$F$5-'СЕТ СН'!$F$21</f>
        <v>4973.2503632999997</v>
      </c>
      <c r="R28" s="36">
        <f>SUMIFS(СВЦЭМ!$D$39:$D$782,СВЦЭМ!$A$39:$A$782,$A28,СВЦЭМ!$B$39:$B$782,R$11)+'СЕТ СН'!$F$11+СВЦЭМ!$D$10+'СЕТ СН'!$F$5-'СЕТ СН'!$F$21</f>
        <v>4988.7165194899999</v>
      </c>
      <c r="S28" s="36">
        <f>SUMIFS(СВЦЭМ!$D$39:$D$782,СВЦЭМ!$A$39:$A$782,$A28,СВЦЭМ!$B$39:$B$782,S$11)+'СЕТ СН'!$F$11+СВЦЭМ!$D$10+'СЕТ СН'!$F$5-'СЕТ СН'!$F$21</f>
        <v>4945.3753010099999</v>
      </c>
      <c r="T28" s="36">
        <f>SUMIFS(СВЦЭМ!$D$39:$D$782,СВЦЭМ!$A$39:$A$782,$A28,СВЦЭМ!$B$39:$B$782,T$11)+'СЕТ СН'!$F$11+СВЦЭМ!$D$10+'СЕТ СН'!$F$5-'СЕТ СН'!$F$21</f>
        <v>4921.0961333900004</v>
      </c>
      <c r="U28" s="36">
        <f>SUMIFS(СВЦЭМ!$D$39:$D$782,СВЦЭМ!$A$39:$A$782,$A28,СВЦЭМ!$B$39:$B$782,U$11)+'СЕТ СН'!$F$11+СВЦЭМ!$D$10+'СЕТ СН'!$F$5-'СЕТ СН'!$F$21</f>
        <v>4892.6035330900004</v>
      </c>
      <c r="V28" s="36">
        <f>SUMIFS(СВЦЭМ!$D$39:$D$782,СВЦЭМ!$A$39:$A$782,$A28,СВЦЭМ!$B$39:$B$782,V$11)+'СЕТ СН'!$F$11+СВЦЭМ!$D$10+'СЕТ СН'!$F$5-'СЕТ СН'!$F$21</f>
        <v>4856.39919887</v>
      </c>
      <c r="W28" s="36">
        <f>SUMIFS(СВЦЭМ!$D$39:$D$782,СВЦЭМ!$A$39:$A$782,$A28,СВЦЭМ!$B$39:$B$782,W$11)+'СЕТ СН'!$F$11+СВЦЭМ!$D$10+'СЕТ СН'!$F$5-'СЕТ СН'!$F$21</f>
        <v>4849.3273154100007</v>
      </c>
      <c r="X28" s="36">
        <f>SUMIFS(СВЦЭМ!$D$39:$D$782,СВЦЭМ!$A$39:$A$782,$A28,СВЦЭМ!$B$39:$B$782,X$11)+'СЕТ СН'!$F$11+СВЦЭМ!$D$10+'СЕТ СН'!$F$5-'СЕТ СН'!$F$21</f>
        <v>4901.5455787400006</v>
      </c>
      <c r="Y28" s="36">
        <f>SUMIFS(СВЦЭМ!$D$39:$D$782,СВЦЭМ!$A$39:$A$782,$A28,СВЦЭМ!$B$39:$B$782,Y$11)+'СЕТ СН'!$F$11+СВЦЭМ!$D$10+'СЕТ СН'!$F$5-'СЕТ СН'!$F$21</f>
        <v>4955.1467140499999</v>
      </c>
    </row>
    <row r="29" spans="1:25" ht="15.75" x14ac:dyDescent="0.2">
      <c r="A29" s="35">
        <f t="shared" si="0"/>
        <v>45034</v>
      </c>
      <c r="B29" s="36">
        <f>SUMIFS(СВЦЭМ!$D$39:$D$782,СВЦЭМ!$A$39:$A$782,$A29,СВЦЭМ!$B$39:$B$782,B$11)+'СЕТ СН'!$F$11+СВЦЭМ!$D$10+'СЕТ СН'!$F$5-'СЕТ СН'!$F$21</f>
        <v>4994.2270679200001</v>
      </c>
      <c r="C29" s="36">
        <f>SUMIFS(СВЦЭМ!$D$39:$D$782,СВЦЭМ!$A$39:$A$782,$A29,СВЦЭМ!$B$39:$B$782,C$11)+'СЕТ СН'!$F$11+СВЦЭМ!$D$10+'СЕТ СН'!$F$5-'СЕТ СН'!$F$21</f>
        <v>5056.8181555700003</v>
      </c>
      <c r="D29" s="36">
        <f>SUMIFS(СВЦЭМ!$D$39:$D$782,СВЦЭМ!$A$39:$A$782,$A29,СВЦЭМ!$B$39:$B$782,D$11)+'СЕТ СН'!$F$11+СВЦЭМ!$D$10+'СЕТ СН'!$F$5-'СЕТ СН'!$F$21</f>
        <v>5086.2559008999997</v>
      </c>
      <c r="E29" s="36">
        <f>SUMIFS(СВЦЭМ!$D$39:$D$782,СВЦЭМ!$A$39:$A$782,$A29,СВЦЭМ!$B$39:$B$782,E$11)+'СЕТ СН'!$F$11+СВЦЭМ!$D$10+'СЕТ СН'!$F$5-'СЕТ СН'!$F$21</f>
        <v>5081.9830429800004</v>
      </c>
      <c r="F29" s="36">
        <f>SUMIFS(СВЦЭМ!$D$39:$D$782,СВЦЭМ!$A$39:$A$782,$A29,СВЦЭМ!$B$39:$B$782,F$11)+'СЕТ СН'!$F$11+СВЦЭМ!$D$10+'СЕТ СН'!$F$5-'СЕТ СН'!$F$21</f>
        <v>5082.3533543399999</v>
      </c>
      <c r="G29" s="36">
        <f>SUMIFS(СВЦЭМ!$D$39:$D$782,СВЦЭМ!$A$39:$A$782,$A29,СВЦЭМ!$B$39:$B$782,G$11)+'СЕТ СН'!$F$11+СВЦЭМ!$D$10+'СЕТ СН'!$F$5-'СЕТ СН'!$F$21</f>
        <v>5066.9898359500003</v>
      </c>
      <c r="H29" s="36">
        <f>SUMIFS(СВЦЭМ!$D$39:$D$782,СВЦЭМ!$A$39:$A$782,$A29,СВЦЭМ!$B$39:$B$782,H$11)+'СЕТ СН'!$F$11+СВЦЭМ!$D$10+'СЕТ СН'!$F$5-'СЕТ СН'!$F$21</f>
        <v>5006.8967838899998</v>
      </c>
      <c r="I29" s="36">
        <f>SUMIFS(СВЦЭМ!$D$39:$D$782,СВЦЭМ!$A$39:$A$782,$A29,СВЦЭМ!$B$39:$B$782,I$11)+'СЕТ СН'!$F$11+СВЦЭМ!$D$10+'СЕТ СН'!$F$5-'СЕТ СН'!$F$21</f>
        <v>4926.9367246199999</v>
      </c>
      <c r="J29" s="36">
        <f>SUMIFS(СВЦЭМ!$D$39:$D$782,СВЦЭМ!$A$39:$A$782,$A29,СВЦЭМ!$B$39:$B$782,J$11)+'СЕТ СН'!$F$11+СВЦЭМ!$D$10+'СЕТ СН'!$F$5-'СЕТ СН'!$F$21</f>
        <v>4899.67162663</v>
      </c>
      <c r="K29" s="36">
        <f>SUMIFS(СВЦЭМ!$D$39:$D$782,СВЦЭМ!$A$39:$A$782,$A29,СВЦЭМ!$B$39:$B$782,K$11)+'СЕТ СН'!$F$11+СВЦЭМ!$D$10+'СЕТ СН'!$F$5-'СЕТ СН'!$F$21</f>
        <v>4861.6016158900002</v>
      </c>
      <c r="L29" s="36">
        <f>SUMIFS(СВЦЭМ!$D$39:$D$782,СВЦЭМ!$A$39:$A$782,$A29,СВЦЭМ!$B$39:$B$782,L$11)+'СЕТ СН'!$F$11+СВЦЭМ!$D$10+'СЕТ СН'!$F$5-'СЕТ СН'!$F$21</f>
        <v>4854.9179427199997</v>
      </c>
      <c r="M29" s="36">
        <f>SUMIFS(СВЦЭМ!$D$39:$D$782,СВЦЭМ!$A$39:$A$782,$A29,СВЦЭМ!$B$39:$B$782,M$11)+'СЕТ СН'!$F$11+СВЦЭМ!$D$10+'СЕТ СН'!$F$5-'СЕТ СН'!$F$21</f>
        <v>4861.6333867200001</v>
      </c>
      <c r="N29" s="36">
        <f>SUMIFS(СВЦЭМ!$D$39:$D$782,СВЦЭМ!$A$39:$A$782,$A29,СВЦЭМ!$B$39:$B$782,N$11)+'СЕТ СН'!$F$11+СВЦЭМ!$D$10+'СЕТ СН'!$F$5-'СЕТ СН'!$F$21</f>
        <v>4867.9338644099998</v>
      </c>
      <c r="O29" s="36">
        <f>SUMIFS(СВЦЭМ!$D$39:$D$782,СВЦЭМ!$A$39:$A$782,$A29,СВЦЭМ!$B$39:$B$782,O$11)+'СЕТ СН'!$F$11+СВЦЭМ!$D$10+'СЕТ СН'!$F$5-'СЕТ СН'!$F$21</f>
        <v>4881.9949829300003</v>
      </c>
      <c r="P29" s="36">
        <f>SUMIFS(СВЦЭМ!$D$39:$D$782,СВЦЭМ!$A$39:$A$782,$A29,СВЦЭМ!$B$39:$B$782,P$11)+'СЕТ СН'!$F$11+СВЦЭМ!$D$10+'СЕТ СН'!$F$5-'СЕТ СН'!$F$21</f>
        <v>4897.6994965900003</v>
      </c>
      <c r="Q29" s="36">
        <f>SUMIFS(СВЦЭМ!$D$39:$D$782,СВЦЭМ!$A$39:$A$782,$A29,СВЦЭМ!$B$39:$B$782,Q$11)+'СЕТ СН'!$F$11+СВЦЭМ!$D$10+'СЕТ СН'!$F$5-'СЕТ СН'!$F$21</f>
        <v>4909.4932537200002</v>
      </c>
      <c r="R29" s="36">
        <f>SUMIFS(СВЦЭМ!$D$39:$D$782,СВЦЭМ!$A$39:$A$782,$A29,СВЦЭМ!$B$39:$B$782,R$11)+'СЕТ СН'!$F$11+СВЦЭМ!$D$10+'СЕТ СН'!$F$5-'СЕТ СН'!$F$21</f>
        <v>4923.4699886100007</v>
      </c>
      <c r="S29" s="36">
        <f>SUMIFS(СВЦЭМ!$D$39:$D$782,СВЦЭМ!$A$39:$A$782,$A29,СВЦЭМ!$B$39:$B$782,S$11)+'СЕТ СН'!$F$11+СВЦЭМ!$D$10+'СЕТ СН'!$F$5-'СЕТ СН'!$F$21</f>
        <v>4893.2282321399998</v>
      </c>
      <c r="T29" s="36">
        <f>SUMIFS(СВЦЭМ!$D$39:$D$782,СВЦЭМ!$A$39:$A$782,$A29,СВЦЭМ!$B$39:$B$782,T$11)+'СЕТ СН'!$F$11+СВЦЭМ!$D$10+'СЕТ СН'!$F$5-'СЕТ СН'!$F$21</f>
        <v>4866.3596396000003</v>
      </c>
      <c r="U29" s="36">
        <f>SUMIFS(СВЦЭМ!$D$39:$D$782,СВЦЭМ!$A$39:$A$782,$A29,СВЦЭМ!$B$39:$B$782,U$11)+'СЕТ СН'!$F$11+СВЦЭМ!$D$10+'СЕТ СН'!$F$5-'СЕТ СН'!$F$21</f>
        <v>4847.0228026799996</v>
      </c>
      <c r="V29" s="36">
        <f>SUMIFS(СВЦЭМ!$D$39:$D$782,СВЦЭМ!$A$39:$A$782,$A29,СВЦЭМ!$B$39:$B$782,V$11)+'СЕТ СН'!$F$11+СВЦЭМ!$D$10+'СЕТ СН'!$F$5-'СЕТ СН'!$F$21</f>
        <v>4808.4323328</v>
      </c>
      <c r="W29" s="36">
        <f>SUMIFS(СВЦЭМ!$D$39:$D$782,СВЦЭМ!$A$39:$A$782,$A29,СВЦЭМ!$B$39:$B$782,W$11)+'СЕТ СН'!$F$11+СВЦЭМ!$D$10+'СЕТ СН'!$F$5-'СЕТ СН'!$F$21</f>
        <v>4801.0193247999996</v>
      </c>
      <c r="X29" s="36">
        <f>SUMIFS(СВЦЭМ!$D$39:$D$782,СВЦЭМ!$A$39:$A$782,$A29,СВЦЭМ!$B$39:$B$782,X$11)+'СЕТ СН'!$F$11+СВЦЭМ!$D$10+'СЕТ СН'!$F$5-'СЕТ СН'!$F$21</f>
        <v>4844.6354178500005</v>
      </c>
      <c r="Y29" s="36">
        <f>SUMIFS(СВЦЭМ!$D$39:$D$782,СВЦЭМ!$A$39:$A$782,$A29,СВЦЭМ!$B$39:$B$782,Y$11)+'СЕТ СН'!$F$11+СВЦЭМ!$D$10+'СЕТ СН'!$F$5-'СЕТ СН'!$F$21</f>
        <v>4907.3491734500003</v>
      </c>
    </row>
    <row r="30" spans="1:25" ht="15.75" x14ac:dyDescent="0.2">
      <c r="A30" s="35">
        <f t="shared" si="0"/>
        <v>45035</v>
      </c>
      <c r="B30" s="36">
        <f>SUMIFS(СВЦЭМ!$D$39:$D$782,СВЦЭМ!$A$39:$A$782,$A30,СВЦЭМ!$B$39:$B$782,B$11)+'СЕТ СН'!$F$11+СВЦЭМ!$D$10+'СЕТ СН'!$F$5-'СЕТ СН'!$F$21</f>
        <v>4900.2200621800002</v>
      </c>
      <c r="C30" s="36">
        <f>SUMIFS(СВЦЭМ!$D$39:$D$782,СВЦЭМ!$A$39:$A$782,$A30,СВЦЭМ!$B$39:$B$782,C$11)+'СЕТ СН'!$F$11+СВЦЭМ!$D$10+'СЕТ СН'!$F$5-'СЕТ СН'!$F$21</f>
        <v>4949.6192290199997</v>
      </c>
      <c r="D30" s="36">
        <f>SUMIFS(СВЦЭМ!$D$39:$D$782,СВЦЭМ!$A$39:$A$782,$A30,СВЦЭМ!$B$39:$B$782,D$11)+'СЕТ СН'!$F$11+СВЦЭМ!$D$10+'СЕТ СН'!$F$5-'СЕТ СН'!$F$21</f>
        <v>5018.14182884</v>
      </c>
      <c r="E30" s="36">
        <f>SUMIFS(СВЦЭМ!$D$39:$D$782,СВЦЭМ!$A$39:$A$782,$A30,СВЦЭМ!$B$39:$B$782,E$11)+'СЕТ СН'!$F$11+СВЦЭМ!$D$10+'СЕТ СН'!$F$5-'СЕТ СН'!$F$21</f>
        <v>5061.4187984199998</v>
      </c>
      <c r="F30" s="36">
        <f>SUMIFS(СВЦЭМ!$D$39:$D$782,СВЦЭМ!$A$39:$A$782,$A30,СВЦЭМ!$B$39:$B$782,F$11)+'СЕТ СН'!$F$11+СВЦЭМ!$D$10+'СЕТ СН'!$F$5-'СЕТ СН'!$F$21</f>
        <v>5074.0274610100005</v>
      </c>
      <c r="G30" s="36">
        <f>SUMIFS(СВЦЭМ!$D$39:$D$782,СВЦЭМ!$A$39:$A$782,$A30,СВЦЭМ!$B$39:$B$782,G$11)+'СЕТ СН'!$F$11+СВЦЭМ!$D$10+'СЕТ СН'!$F$5-'СЕТ СН'!$F$21</f>
        <v>5034.2835427400005</v>
      </c>
      <c r="H30" s="36">
        <f>SUMIFS(СВЦЭМ!$D$39:$D$782,СВЦЭМ!$A$39:$A$782,$A30,СВЦЭМ!$B$39:$B$782,H$11)+'СЕТ СН'!$F$11+СВЦЭМ!$D$10+'СЕТ СН'!$F$5-'СЕТ СН'!$F$21</f>
        <v>4965.2383491700002</v>
      </c>
      <c r="I30" s="36">
        <f>SUMIFS(СВЦЭМ!$D$39:$D$782,СВЦЭМ!$A$39:$A$782,$A30,СВЦЭМ!$B$39:$B$782,I$11)+'СЕТ СН'!$F$11+СВЦЭМ!$D$10+'СЕТ СН'!$F$5-'СЕТ СН'!$F$21</f>
        <v>4886.8687476499999</v>
      </c>
      <c r="J30" s="36">
        <f>SUMIFS(СВЦЭМ!$D$39:$D$782,СВЦЭМ!$A$39:$A$782,$A30,СВЦЭМ!$B$39:$B$782,J$11)+'СЕТ СН'!$F$11+СВЦЭМ!$D$10+'СЕТ СН'!$F$5-'СЕТ СН'!$F$21</f>
        <v>4856.4355249600003</v>
      </c>
      <c r="K30" s="36">
        <f>SUMIFS(СВЦЭМ!$D$39:$D$782,СВЦЭМ!$A$39:$A$782,$A30,СВЦЭМ!$B$39:$B$782,K$11)+'СЕТ СН'!$F$11+СВЦЭМ!$D$10+'СЕТ СН'!$F$5-'СЕТ СН'!$F$21</f>
        <v>4834.6871244000004</v>
      </c>
      <c r="L30" s="36">
        <f>SUMIFS(СВЦЭМ!$D$39:$D$782,СВЦЭМ!$A$39:$A$782,$A30,СВЦЭМ!$B$39:$B$782,L$11)+'СЕТ СН'!$F$11+СВЦЭМ!$D$10+'СЕТ СН'!$F$5-'СЕТ СН'!$F$21</f>
        <v>4827.1742946300001</v>
      </c>
      <c r="M30" s="36">
        <f>SUMIFS(СВЦЭМ!$D$39:$D$782,СВЦЭМ!$A$39:$A$782,$A30,СВЦЭМ!$B$39:$B$782,M$11)+'СЕТ СН'!$F$11+СВЦЭМ!$D$10+'СЕТ СН'!$F$5-'СЕТ СН'!$F$21</f>
        <v>4856.3747527300002</v>
      </c>
      <c r="N30" s="36">
        <f>SUMIFS(СВЦЭМ!$D$39:$D$782,СВЦЭМ!$A$39:$A$782,$A30,СВЦЭМ!$B$39:$B$782,N$11)+'СЕТ СН'!$F$11+СВЦЭМ!$D$10+'СЕТ СН'!$F$5-'СЕТ СН'!$F$21</f>
        <v>4871.5992818300001</v>
      </c>
      <c r="O30" s="36">
        <f>SUMIFS(СВЦЭМ!$D$39:$D$782,СВЦЭМ!$A$39:$A$782,$A30,СВЦЭМ!$B$39:$B$782,O$11)+'СЕТ СН'!$F$11+СВЦЭМ!$D$10+'СЕТ СН'!$F$5-'СЕТ СН'!$F$21</f>
        <v>4897.7213966899999</v>
      </c>
      <c r="P30" s="36">
        <f>SUMIFS(СВЦЭМ!$D$39:$D$782,СВЦЭМ!$A$39:$A$782,$A30,СВЦЭМ!$B$39:$B$782,P$11)+'СЕТ СН'!$F$11+СВЦЭМ!$D$10+'СЕТ СН'!$F$5-'СЕТ СН'!$F$21</f>
        <v>4909.0077052899996</v>
      </c>
      <c r="Q30" s="36">
        <f>SUMIFS(СВЦЭМ!$D$39:$D$782,СВЦЭМ!$A$39:$A$782,$A30,СВЦЭМ!$B$39:$B$782,Q$11)+'СЕТ СН'!$F$11+СВЦЭМ!$D$10+'СЕТ СН'!$F$5-'СЕТ СН'!$F$21</f>
        <v>4923.1717976399996</v>
      </c>
      <c r="R30" s="36">
        <f>SUMIFS(СВЦЭМ!$D$39:$D$782,СВЦЭМ!$A$39:$A$782,$A30,СВЦЭМ!$B$39:$B$782,R$11)+'СЕТ СН'!$F$11+СВЦЭМ!$D$10+'СЕТ СН'!$F$5-'СЕТ СН'!$F$21</f>
        <v>4918.3096207500002</v>
      </c>
      <c r="S30" s="36">
        <f>SUMIFS(СВЦЭМ!$D$39:$D$782,СВЦЭМ!$A$39:$A$782,$A30,СВЦЭМ!$B$39:$B$782,S$11)+'СЕТ СН'!$F$11+СВЦЭМ!$D$10+'СЕТ СН'!$F$5-'СЕТ СН'!$F$21</f>
        <v>4867.7360837400001</v>
      </c>
      <c r="T30" s="36">
        <f>SUMIFS(СВЦЭМ!$D$39:$D$782,СВЦЭМ!$A$39:$A$782,$A30,СВЦЭМ!$B$39:$B$782,T$11)+'СЕТ СН'!$F$11+СВЦЭМ!$D$10+'СЕТ СН'!$F$5-'СЕТ СН'!$F$21</f>
        <v>4816.53872572</v>
      </c>
      <c r="U30" s="36">
        <f>SUMIFS(СВЦЭМ!$D$39:$D$782,СВЦЭМ!$A$39:$A$782,$A30,СВЦЭМ!$B$39:$B$782,U$11)+'СЕТ СН'!$F$11+СВЦЭМ!$D$10+'СЕТ СН'!$F$5-'СЕТ СН'!$F$21</f>
        <v>4826.6001127099998</v>
      </c>
      <c r="V30" s="36">
        <f>SUMIFS(СВЦЭМ!$D$39:$D$782,СВЦЭМ!$A$39:$A$782,$A30,СВЦЭМ!$B$39:$B$782,V$11)+'СЕТ СН'!$F$11+СВЦЭМ!$D$10+'СЕТ СН'!$F$5-'СЕТ СН'!$F$21</f>
        <v>4777.8260156100005</v>
      </c>
      <c r="W30" s="36">
        <f>SUMIFS(СВЦЭМ!$D$39:$D$782,СВЦЭМ!$A$39:$A$782,$A30,СВЦЭМ!$B$39:$B$782,W$11)+'СЕТ СН'!$F$11+СВЦЭМ!$D$10+'СЕТ СН'!$F$5-'СЕТ СН'!$F$21</f>
        <v>4766.6406995200005</v>
      </c>
      <c r="X30" s="36">
        <f>SUMIFS(СВЦЭМ!$D$39:$D$782,СВЦЭМ!$A$39:$A$782,$A30,СВЦЭМ!$B$39:$B$782,X$11)+'СЕТ СН'!$F$11+СВЦЭМ!$D$10+'СЕТ СН'!$F$5-'СЕТ СН'!$F$21</f>
        <v>4815.5090403900003</v>
      </c>
      <c r="Y30" s="36">
        <f>SUMIFS(СВЦЭМ!$D$39:$D$782,СВЦЭМ!$A$39:$A$782,$A30,СВЦЭМ!$B$39:$B$782,Y$11)+'СЕТ СН'!$F$11+СВЦЭМ!$D$10+'СЕТ СН'!$F$5-'СЕТ СН'!$F$21</f>
        <v>4904.8901052199999</v>
      </c>
    </row>
    <row r="31" spans="1:25" ht="15.75" x14ac:dyDescent="0.2">
      <c r="A31" s="35">
        <f t="shared" si="0"/>
        <v>45036</v>
      </c>
      <c r="B31" s="36">
        <f>SUMIFS(СВЦЭМ!$D$39:$D$782,СВЦЭМ!$A$39:$A$782,$A31,СВЦЭМ!$B$39:$B$782,B$11)+'СЕТ СН'!$F$11+СВЦЭМ!$D$10+'СЕТ СН'!$F$5-'СЕТ СН'!$F$21</f>
        <v>4892.0505155700002</v>
      </c>
      <c r="C31" s="36">
        <f>SUMIFS(СВЦЭМ!$D$39:$D$782,СВЦЭМ!$A$39:$A$782,$A31,СВЦЭМ!$B$39:$B$782,C$11)+'СЕТ СН'!$F$11+СВЦЭМ!$D$10+'СЕТ СН'!$F$5-'СЕТ СН'!$F$21</f>
        <v>4986.4429671899998</v>
      </c>
      <c r="D31" s="36">
        <f>SUMIFS(СВЦЭМ!$D$39:$D$782,СВЦЭМ!$A$39:$A$782,$A31,СВЦЭМ!$B$39:$B$782,D$11)+'СЕТ СН'!$F$11+СВЦЭМ!$D$10+'СЕТ СН'!$F$5-'СЕТ СН'!$F$21</f>
        <v>5015.8828434500001</v>
      </c>
      <c r="E31" s="36">
        <f>SUMIFS(СВЦЭМ!$D$39:$D$782,СВЦЭМ!$A$39:$A$782,$A31,СВЦЭМ!$B$39:$B$782,E$11)+'СЕТ СН'!$F$11+СВЦЭМ!$D$10+'СЕТ СН'!$F$5-'СЕТ СН'!$F$21</f>
        <v>5014.51053546</v>
      </c>
      <c r="F31" s="36">
        <f>SUMIFS(СВЦЭМ!$D$39:$D$782,СВЦЭМ!$A$39:$A$782,$A31,СВЦЭМ!$B$39:$B$782,F$11)+'СЕТ СН'!$F$11+СВЦЭМ!$D$10+'СЕТ СН'!$F$5-'СЕТ СН'!$F$21</f>
        <v>5015.2498598800003</v>
      </c>
      <c r="G31" s="36">
        <f>SUMIFS(СВЦЭМ!$D$39:$D$782,СВЦЭМ!$A$39:$A$782,$A31,СВЦЭМ!$B$39:$B$782,G$11)+'СЕТ СН'!$F$11+СВЦЭМ!$D$10+'СЕТ СН'!$F$5-'СЕТ СН'!$F$21</f>
        <v>4995.31335941</v>
      </c>
      <c r="H31" s="36">
        <f>SUMIFS(СВЦЭМ!$D$39:$D$782,СВЦЭМ!$A$39:$A$782,$A31,СВЦЭМ!$B$39:$B$782,H$11)+'СЕТ СН'!$F$11+СВЦЭМ!$D$10+'СЕТ СН'!$F$5-'СЕТ СН'!$F$21</f>
        <v>4894.6851684700005</v>
      </c>
      <c r="I31" s="36">
        <f>SUMIFS(СВЦЭМ!$D$39:$D$782,СВЦЭМ!$A$39:$A$782,$A31,СВЦЭМ!$B$39:$B$782,I$11)+'СЕТ СН'!$F$11+СВЦЭМ!$D$10+'СЕТ СН'!$F$5-'СЕТ СН'!$F$21</f>
        <v>4870.87908247</v>
      </c>
      <c r="J31" s="36">
        <f>SUMIFS(СВЦЭМ!$D$39:$D$782,СВЦЭМ!$A$39:$A$782,$A31,СВЦЭМ!$B$39:$B$782,J$11)+'СЕТ СН'!$F$11+СВЦЭМ!$D$10+'СЕТ СН'!$F$5-'СЕТ СН'!$F$21</f>
        <v>4829.4669259800003</v>
      </c>
      <c r="K31" s="36">
        <f>SUMIFS(СВЦЭМ!$D$39:$D$782,СВЦЭМ!$A$39:$A$782,$A31,СВЦЭМ!$B$39:$B$782,K$11)+'СЕТ СН'!$F$11+СВЦЭМ!$D$10+'СЕТ СН'!$F$5-'СЕТ СН'!$F$21</f>
        <v>4766.4663360000004</v>
      </c>
      <c r="L31" s="36">
        <f>SUMIFS(СВЦЭМ!$D$39:$D$782,СВЦЭМ!$A$39:$A$782,$A31,СВЦЭМ!$B$39:$B$782,L$11)+'СЕТ СН'!$F$11+СВЦЭМ!$D$10+'СЕТ СН'!$F$5-'СЕТ СН'!$F$21</f>
        <v>4755.4267866099999</v>
      </c>
      <c r="M31" s="36">
        <f>SUMIFS(СВЦЭМ!$D$39:$D$782,СВЦЭМ!$A$39:$A$782,$A31,СВЦЭМ!$B$39:$B$782,M$11)+'СЕТ СН'!$F$11+СВЦЭМ!$D$10+'СЕТ СН'!$F$5-'СЕТ СН'!$F$21</f>
        <v>4737.1580385400002</v>
      </c>
      <c r="N31" s="36">
        <f>SUMIFS(СВЦЭМ!$D$39:$D$782,СВЦЭМ!$A$39:$A$782,$A31,СВЦЭМ!$B$39:$B$782,N$11)+'СЕТ СН'!$F$11+СВЦЭМ!$D$10+'СЕТ СН'!$F$5-'СЕТ СН'!$F$21</f>
        <v>4758.2976871999999</v>
      </c>
      <c r="O31" s="36">
        <f>SUMIFS(СВЦЭМ!$D$39:$D$782,СВЦЭМ!$A$39:$A$782,$A31,СВЦЭМ!$B$39:$B$782,O$11)+'СЕТ СН'!$F$11+СВЦЭМ!$D$10+'СЕТ СН'!$F$5-'СЕТ СН'!$F$21</f>
        <v>4779.6126321199999</v>
      </c>
      <c r="P31" s="36">
        <f>SUMIFS(СВЦЭМ!$D$39:$D$782,СВЦЭМ!$A$39:$A$782,$A31,СВЦЭМ!$B$39:$B$782,P$11)+'СЕТ СН'!$F$11+СВЦЭМ!$D$10+'СЕТ СН'!$F$5-'СЕТ СН'!$F$21</f>
        <v>4794.7780469899999</v>
      </c>
      <c r="Q31" s="36">
        <f>SUMIFS(СВЦЭМ!$D$39:$D$782,СВЦЭМ!$A$39:$A$782,$A31,СВЦЭМ!$B$39:$B$782,Q$11)+'СЕТ СН'!$F$11+СВЦЭМ!$D$10+'СЕТ СН'!$F$5-'СЕТ СН'!$F$21</f>
        <v>4813.3862337700002</v>
      </c>
      <c r="R31" s="36">
        <f>SUMIFS(СВЦЭМ!$D$39:$D$782,СВЦЭМ!$A$39:$A$782,$A31,СВЦЭМ!$B$39:$B$782,R$11)+'СЕТ СН'!$F$11+СВЦЭМ!$D$10+'СЕТ СН'!$F$5-'СЕТ СН'!$F$21</f>
        <v>4819.9473598499999</v>
      </c>
      <c r="S31" s="36">
        <f>SUMIFS(СВЦЭМ!$D$39:$D$782,СВЦЭМ!$A$39:$A$782,$A31,СВЦЭМ!$B$39:$B$782,S$11)+'СЕТ СН'!$F$11+СВЦЭМ!$D$10+'СЕТ СН'!$F$5-'СЕТ СН'!$F$21</f>
        <v>4802.1678020500003</v>
      </c>
      <c r="T31" s="36">
        <f>SUMIFS(СВЦЭМ!$D$39:$D$782,СВЦЭМ!$A$39:$A$782,$A31,СВЦЭМ!$B$39:$B$782,T$11)+'СЕТ СН'!$F$11+СВЦЭМ!$D$10+'СЕТ СН'!$F$5-'СЕТ СН'!$F$21</f>
        <v>4777.9698325500003</v>
      </c>
      <c r="U31" s="36">
        <f>SUMIFS(СВЦЭМ!$D$39:$D$782,СВЦЭМ!$A$39:$A$782,$A31,СВЦЭМ!$B$39:$B$782,U$11)+'СЕТ СН'!$F$11+СВЦЭМ!$D$10+'СЕТ СН'!$F$5-'СЕТ СН'!$F$21</f>
        <v>4770.4516536800002</v>
      </c>
      <c r="V31" s="36">
        <f>SUMIFS(СВЦЭМ!$D$39:$D$782,СВЦЭМ!$A$39:$A$782,$A31,СВЦЭМ!$B$39:$B$782,V$11)+'СЕТ СН'!$F$11+СВЦЭМ!$D$10+'СЕТ СН'!$F$5-'СЕТ СН'!$F$21</f>
        <v>4738.7096269000003</v>
      </c>
      <c r="W31" s="36">
        <f>SUMIFS(СВЦЭМ!$D$39:$D$782,СВЦЭМ!$A$39:$A$782,$A31,СВЦЭМ!$B$39:$B$782,W$11)+'СЕТ СН'!$F$11+СВЦЭМ!$D$10+'СЕТ СН'!$F$5-'СЕТ СН'!$F$21</f>
        <v>4733.0351499300004</v>
      </c>
      <c r="X31" s="36">
        <f>SUMIFS(СВЦЭМ!$D$39:$D$782,СВЦЭМ!$A$39:$A$782,$A31,СВЦЭМ!$B$39:$B$782,X$11)+'СЕТ СН'!$F$11+СВЦЭМ!$D$10+'СЕТ СН'!$F$5-'СЕТ СН'!$F$21</f>
        <v>4781.1066603500003</v>
      </c>
      <c r="Y31" s="36">
        <f>SUMIFS(СВЦЭМ!$D$39:$D$782,СВЦЭМ!$A$39:$A$782,$A31,СВЦЭМ!$B$39:$B$782,Y$11)+'СЕТ СН'!$F$11+СВЦЭМ!$D$10+'СЕТ СН'!$F$5-'СЕТ СН'!$F$21</f>
        <v>4850.68885572</v>
      </c>
    </row>
    <row r="32" spans="1:25" ht="15.75" x14ac:dyDescent="0.2">
      <c r="A32" s="35">
        <f t="shared" si="0"/>
        <v>45037</v>
      </c>
      <c r="B32" s="36">
        <f>SUMIFS(СВЦЭМ!$D$39:$D$782,СВЦЭМ!$A$39:$A$782,$A32,СВЦЭМ!$B$39:$B$782,B$11)+'СЕТ СН'!$F$11+СВЦЭМ!$D$10+'СЕТ СН'!$F$5-'СЕТ СН'!$F$21</f>
        <v>4946.9281053000004</v>
      </c>
      <c r="C32" s="36">
        <f>SUMIFS(СВЦЭМ!$D$39:$D$782,СВЦЭМ!$A$39:$A$782,$A32,СВЦЭМ!$B$39:$B$782,C$11)+'СЕТ СН'!$F$11+СВЦЭМ!$D$10+'СЕТ СН'!$F$5-'СЕТ СН'!$F$21</f>
        <v>5011.4752006199997</v>
      </c>
      <c r="D32" s="36">
        <f>SUMIFS(СВЦЭМ!$D$39:$D$782,СВЦЭМ!$A$39:$A$782,$A32,СВЦЭМ!$B$39:$B$782,D$11)+'СЕТ СН'!$F$11+СВЦЭМ!$D$10+'СЕТ СН'!$F$5-'СЕТ СН'!$F$21</f>
        <v>5033.0764496000002</v>
      </c>
      <c r="E32" s="36">
        <f>SUMIFS(СВЦЭМ!$D$39:$D$782,СВЦЭМ!$A$39:$A$782,$A32,СВЦЭМ!$B$39:$B$782,E$11)+'СЕТ СН'!$F$11+СВЦЭМ!$D$10+'СЕТ СН'!$F$5-'СЕТ СН'!$F$21</f>
        <v>5047.8447652300001</v>
      </c>
      <c r="F32" s="36">
        <f>SUMIFS(СВЦЭМ!$D$39:$D$782,СВЦЭМ!$A$39:$A$782,$A32,СВЦЭМ!$B$39:$B$782,F$11)+'СЕТ СН'!$F$11+СВЦЭМ!$D$10+'СЕТ СН'!$F$5-'СЕТ СН'!$F$21</f>
        <v>5058.0221032299996</v>
      </c>
      <c r="G32" s="36">
        <f>SUMIFS(СВЦЭМ!$D$39:$D$782,СВЦЭМ!$A$39:$A$782,$A32,СВЦЭМ!$B$39:$B$782,G$11)+'СЕТ СН'!$F$11+СВЦЭМ!$D$10+'СЕТ СН'!$F$5-'СЕТ СН'!$F$21</f>
        <v>5039.5598771300001</v>
      </c>
      <c r="H32" s="36">
        <f>SUMIFS(СВЦЭМ!$D$39:$D$782,СВЦЭМ!$A$39:$A$782,$A32,СВЦЭМ!$B$39:$B$782,H$11)+'СЕТ СН'!$F$11+СВЦЭМ!$D$10+'СЕТ СН'!$F$5-'СЕТ СН'!$F$21</f>
        <v>4990.5931342900003</v>
      </c>
      <c r="I32" s="36">
        <f>SUMIFS(СВЦЭМ!$D$39:$D$782,СВЦЭМ!$A$39:$A$782,$A32,СВЦЭМ!$B$39:$B$782,I$11)+'СЕТ СН'!$F$11+СВЦЭМ!$D$10+'СЕТ СН'!$F$5-'СЕТ СН'!$F$21</f>
        <v>4883.9743278799997</v>
      </c>
      <c r="J32" s="36">
        <f>SUMIFS(СВЦЭМ!$D$39:$D$782,СВЦЭМ!$A$39:$A$782,$A32,СВЦЭМ!$B$39:$B$782,J$11)+'СЕТ СН'!$F$11+СВЦЭМ!$D$10+'СЕТ СН'!$F$5-'СЕТ СН'!$F$21</f>
        <v>4879.4160754300001</v>
      </c>
      <c r="K32" s="36">
        <f>SUMIFS(СВЦЭМ!$D$39:$D$782,СВЦЭМ!$A$39:$A$782,$A32,СВЦЭМ!$B$39:$B$782,K$11)+'СЕТ СН'!$F$11+СВЦЭМ!$D$10+'СЕТ СН'!$F$5-'СЕТ СН'!$F$21</f>
        <v>4858.7070257599999</v>
      </c>
      <c r="L32" s="36">
        <f>SUMIFS(СВЦЭМ!$D$39:$D$782,СВЦЭМ!$A$39:$A$782,$A32,СВЦЭМ!$B$39:$B$782,L$11)+'СЕТ СН'!$F$11+СВЦЭМ!$D$10+'СЕТ СН'!$F$5-'СЕТ СН'!$F$21</f>
        <v>4820.7794706700006</v>
      </c>
      <c r="M32" s="36">
        <f>SUMIFS(СВЦЭМ!$D$39:$D$782,СВЦЭМ!$A$39:$A$782,$A32,СВЦЭМ!$B$39:$B$782,M$11)+'СЕТ СН'!$F$11+СВЦЭМ!$D$10+'СЕТ СН'!$F$5-'СЕТ СН'!$F$21</f>
        <v>4845.9967418899996</v>
      </c>
      <c r="N32" s="36">
        <f>SUMIFS(СВЦЭМ!$D$39:$D$782,СВЦЭМ!$A$39:$A$782,$A32,СВЦЭМ!$B$39:$B$782,N$11)+'СЕТ СН'!$F$11+СВЦЭМ!$D$10+'СЕТ СН'!$F$5-'СЕТ СН'!$F$21</f>
        <v>4866.8855300699997</v>
      </c>
      <c r="O32" s="36">
        <f>SUMIFS(СВЦЭМ!$D$39:$D$782,СВЦЭМ!$A$39:$A$782,$A32,СВЦЭМ!$B$39:$B$782,O$11)+'СЕТ СН'!$F$11+СВЦЭМ!$D$10+'СЕТ СН'!$F$5-'СЕТ СН'!$F$21</f>
        <v>4878.7307970000002</v>
      </c>
      <c r="P32" s="36">
        <f>SUMIFS(СВЦЭМ!$D$39:$D$782,СВЦЭМ!$A$39:$A$782,$A32,СВЦЭМ!$B$39:$B$782,P$11)+'СЕТ СН'!$F$11+СВЦЭМ!$D$10+'СЕТ СН'!$F$5-'СЕТ СН'!$F$21</f>
        <v>4893.0758764000002</v>
      </c>
      <c r="Q32" s="36">
        <f>SUMIFS(СВЦЭМ!$D$39:$D$782,СВЦЭМ!$A$39:$A$782,$A32,СВЦЭМ!$B$39:$B$782,Q$11)+'СЕТ СН'!$F$11+СВЦЭМ!$D$10+'СЕТ СН'!$F$5-'СЕТ СН'!$F$21</f>
        <v>4901.0762560900002</v>
      </c>
      <c r="R32" s="36">
        <f>SUMIFS(СВЦЭМ!$D$39:$D$782,СВЦЭМ!$A$39:$A$782,$A32,СВЦЭМ!$B$39:$B$782,R$11)+'СЕТ СН'!$F$11+СВЦЭМ!$D$10+'СЕТ СН'!$F$5-'СЕТ СН'!$F$21</f>
        <v>4894.7465578600004</v>
      </c>
      <c r="S32" s="36">
        <f>SUMIFS(СВЦЭМ!$D$39:$D$782,СВЦЭМ!$A$39:$A$782,$A32,СВЦЭМ!$B$39:$B$782,S$11)+'СЕТ СН'!$F$11+СВЦЭМ!$D$10+'СЕТ СН'!$F$5-'СЕТ СН'!$F$21</f>
        <v>4873.0461995400001</v>
      </c>
      <c r="T32" s="36">
        <f>SUMIFS(СВЦЭМ!$D$39:$D$782,СВЦЭМ!$A$39:$A$782,$A32,СВЦЭМ!$B$39:$B$782,T$11)+'СЕТ СН'!$F$11+СВЦЭМ!$D$10+'СЕТ СН'!$F$5-'СЕТ СН'!$F$21</f>
        <v>4861.2391127800001</v>
      </c>
      <c r="U32" s="36">
        <f>SUMIFS(СВЦЭМ!$D$39:$D$782,СВЦЭМ!$A$39:$A$782,$A32,СВЦЭМ!$B$39:$B$782,U$11)+'СЕТ СН'!$F$11+СВЦЭМ!$D$10+'СЕТ СН'!$F$5-'СЕТ СН'!$F$21</f>
        <v>4841.4431648200007</v>
      </c>
      <c r="V32" s="36">
        <f>SUMIFS(СВЦЭМ!$D$39:$D$782,СВЦЭМ!$A$39:$A$782,$A32,СВЦЭМ!$B$39:$B$782,V$11)+'СЕТ СН'!$F$11+СВЦЭМ!$D$10+'СЕТ СН'!$F$5-'СЕТ СН'!$F$21</f>
        <v>4795.9674613000007</v>
      </c>
      <c r="W32" s="36">
        <f>SUMIFS(СВЦЭМ!$D$39:$D$782,СВЦЭМ!$A$39:$A$782,$A32,СВЦЭМ!$B$39:$B$782,W$11)+'СЕТ СН'!$F$11+СВЦЭМ!$D$10+'СЕТ СН'!$F$5-'СЕТ СН'!$F$21</f>
        <v>4792.9811028300001</v>
      </c>
      <c r="X32" s="36">
        <f>SUMIFS(СВЦЭМ!$D$39:$D$782,СВЦЭМ!$A$39:$A$782,$A32,СВЦЭМ!$B$39:$B$782,X$11)+'СЕТ СН'!$F$11+СВЦЭМ!$D$10+'СЕТ СН'!$F$5-'СЕТ СН'!$F$21</f>
        <v>4850.44786372</v>
      </c>
      <c r="Y32" s="36">
        <f>SUMIFS(СВЦЭМ!$D$39:$D$782,СВЦЭМ!$A$39:$A$782,$A32,СВЦЭМ!$B$39:$B$782,Y$11)+'СЕТ СН'!$F$11+СВЦЭМ!$D$10+'СЕТ СН'!$F$5-'СЕТ СН'!$F$21</f>
        <v>4910.09985082</v>
      </c>
    </row>
    <row r="33" spans="1:27" ht="15.75" x14ac:dyDescent="0.2">
      <c r="A33" s="35">
        <f t="shared" si="0"/>
        <v>45038</v>
      </c>
      <c r="B33" s="36">
        <f>SUMIFS(СВЦЭМ!$D$39:$D$782,СВЦЭМ!$A$39:$A$782,$A33,СВЦЭМ!$B$39:$B$782,B$11)+'СЕТ СН'!$F$11+СВЦЭМ!$D$10+'СЕТ СН'!$F$5-'СЕТ СН'!$F$21</f>
        <v>4858.8814048700006</v>
      </c>
      <c r="C33" s="36">
        <f>SUMIFS(СВЦЭМ!$D$39:$D$782,СВЦЭМ!$A$39:$A$782,$A33,СВЦЭМ!$B$39:$B$782,C$11)+'СЕТ СН'!$F$11+СВЦЭМ!$D$10+'СЕТ СН'!$F$5-'СЕТ СН'!$F$21</f>
        <v>4920.4764761799997</v>
      </c>
      <c r="D33" s="36">
        <f>SUMIFS(СВЦЭМ!$D$39:$D$782,СВЦЭМ!$A$39:$A$782,$A33,СВЦЭМ!$B$39:$B$782,D$11)+'СЕТ СН'!$F$11+СВЦЭМ!$D$10+'СЕТ СН'!$F$5-'СЕТ СН'!$F$21</f>
        <v>4961.7250912500003</v>
      </c>
      <c r="E33" s="36">
        <f>SUMIFS(СВЦЭМ!$D$39:$D$782,СВЦЭМ!$A$39:$A$782,$A33,СВЦЭМ!$B$39:$B$782,E$11)+'СЕТ СН'!$F$11+СВЦЭМ!$D$10+'СЕТ СН'!$F$5-'СЕТ СН'!$F$21</f>
        <v>4968.9806484300007</v>
      </c>
      <c r="F33" s="36">
        <f>SUMIFS(СВЦЭМ!$D$39:$D$782,СВЦЭМ!$A$39:$A$782,$A33,СВЦЭМ!$B$39:$B$782,F$11)+'СЕТ СН'!$F$11+СВЦЭМ!$D$10+'СЕТ СН'!$F$5-'СЕТ СН'!$F$21</f>
        <v>4972.1397216700007</v>
      </c>
      <c r="G33" s="36">
        <f>SUMIFS(СВЦЭМ!$D$39:$D$782,СВЦЭМ!$A$39:$A$782,$A33,СВЦЭМ!$B$39:$B$782,G$11)+'СЕТ СН'!$F$11+СВЦЭМ!$D$10+'СЕТ СН'!$F$5-'СЕТ СН'!$F$21</f>
        <v>4965.4113116999997</v>
      </c>
      <c r="H33" s="36">
        <f>SUMIFS(СВЦЭМ!$D$39:$D$782,СВЦЭМ!$A$39:$A$782,$A33,СВЦЭМ!$B$39:$B$782,H$11)+'СЕТ СН'!$F$11+СВЦЭМ!$D$10+'СЕТ СН'!$F$5-'СЕТ СН'!$F$21</f>
        <v>4937.10948052</v>
      </c>
      <c r="I33" s="36">
        <f>SUMIFS(СВЦЭМ!$D$39:$D$782,СВЦЭМ!$A$39:$A$782,$A33,СВЦЭМ!$B$39:$B$782,I$11)+'СЕТ СН'!$F$11+СВЦЭМ!$D$10+'СЕТ СН'!$F$5-'СЕТ СН'!$F$21</f>
        <v>4878.6134295800002</v>
      </c>
      <c r="J33" s="36">
        <f>SUMIFS(СВЦЭМ!$D$39:$D$782,СВЦЭМ!$A$39:$A$782,$A33,СВЦЭМ!$B$39:$B$782,J$11)+'СЕТ СН'!$F$11+СВЦЭМ!$D$10+'СЕТ СН'!$F$5-'СЕТ СН'!$F$21</f>
        <v>4816.0857029400004</v>
      </c>
      <c r="K33" s="36">
        <f>SUMIFS(СВЦЭМ!$D$39:$D$782,СВЦЭМ!$A$39:$A$782,$A33,СВЦЭМ!$B$39:$B$782,K$11)+'СЕТ СН'!$F$11+СВЦЭМ!$D$10+'СЕТ СН'!$F$5-'СЕТ СН'!$F$21</f>
        <v>4763.2179595100006</v>
      </c>
      <c r="L33" s="36">
        <f>SUMIFS(СВЦЭМ!$D$39:$D$782,СВЦЭМ!$A$39:$A$782,$A33,СВЦЭМ!$B$39:$B$782,L$11)+'СЕТ СН'!$F$11+СВЦЭМ!$D$10+'СЕТ СН'!$F$5-'СЕТ СН'!$F$21</f>
        <v>4750.7428151200002</v>
      </c>
      <c r="M33" s="36">
        <f>SUMIFS(СВЦЭМ!$D$39:$D$782,СВЦЭМ!$A$39:$A$782,$A33,СВЦЭМ!$B$39:$B$782,M$11)+'СЕТ СН'!$F$11+СВЦЭМ!$D$10+'СЕТ СН'!$F$5-'СЕТ СН'!$F$21</f>
        <v>4763.1066823800002</v>
      </c>
      <c r="N33" s="36">
        <f>SUMIFS(СВЦЭМ!$D$39:$D$782,СВЦЭМ!$A$39:$A$782,$A33,СВЦЭМ!$B$39:$B$782,N$11)+'СЕТ СН'!$F$11+СВЦЭМ!$D$10+'СЕТ СН'!$F$5-'СЕТ СН'!$F$21</f>
        <v>4777.56960506</v>
      </c>
      <c r="O33" s="36">
        <f>SUMIFS(СВЦЭМ!$D$39:$D$782,СВЦЭМ!$A$39:$A$782,$A33,СВЦЭМ!$B$39:$B$782,O$11)+'СЕТ СН'!$F$11+СВЦЭМ!$D$10+'СЕТ СН'!$F$5-'СЕТ СН'!$F$21</f>
        <v>4786.7201554800004</v>
      </c>
      <c r="P33" s="36">
        <f>SUMIFS(СВЦЭМ!$D$39:$D$782,СВЦЭМ!$A$39:$A$782,$A33,СВЦЭМ!$B$39:$B$782,P$11)+'СЕТ СН'!$F$11+СВЦЭМ!$D$10+'СЕТ СН'!$F$5-'СЕТ СН'!$F$21</f>
        <v>4803.4760153900006</v>
      </c>
      <c r="Q33" s="36">
        <f>SUMIFS(СВЦЭМ!$D$39:$D$782,СВЦЭМ!$A$39:$A$782,$A33,СВЦЭМ!$B$39:$B$782,Q$11)+'СЕТ СН'!$F$11+СВЦЭМ!$D$10+'СЕТ СН'!$F$5-'СЕТ СН'!$F$21</f>
        <v>4813.2569437500006</v>
      </c>
      <c r="R33" s="36">
        <f>SUMIFS(СВЦЭМ!$D$39:$D$782,СВЦЭМ!$A$39:$A$782,$A33,СВЦЭМ!$B$39:$B$782,R$11)+'СЕТ СН'!$F$11+СВЦЭМ!$D$10+'СЕТ СН'!$F$5-'СЕТ СН'!$F$21</f>
        <v>4817.2388852700005</v>
      </c>
      <c r="S33" s="36">
        <f>SUMIFS(СВЦЭМ!$D$39:$D$782,СВЦЭМ!$A$39:$A$782,$A33,СВЦЭМ!$B$39:$B$782,S$11)+'СЕТ СН'!$F$11+СВЦЭМ!$D$10+'СЕТ СН'!$F$5-'СЕТ СН'!$F$21</f>
        <v>4793.7184219700002</v>
      </c>
      <c r="T33" s="36">
        <f>SUMIFS(СВЦЭМ!$D$39:$D$782,СВЦЭМ!$A$39:$A$782,$A33,СВЦЭМ!$B$39:$B$782,T$11)+'СЕТ СН'!$F$11+СВЦЭМ!$D$10+'СЕТ СН'!$F$5-'СЕТ СН'!$F$21</f>
        <v>4764.8073715099999</v>
      </c>
      <c r="U33" s="36">
        <f>SUMIFS(СВЦЭМ!$D$39:$D$782,СВЦЭМ!$A$39:$A$782,$A33,СВЦЭМ!$B$39:$B$782,U$11)+'СЕТ СН'!$F$11+СВЦЭМ!$D$10+'СЕТ СН'!$F$5-'СЕТ СН'!$F$21</f>
        <v>4756.95997704</v>
      </c>
      <c r="V33" s="36">
        <f>SUMIFS(СВЦЭМ!$D$39:$D$782,СВЦЭМ!$A$39:$A$782,$A33,СВЦЭМ!$B$39:$B$782,V$11)+'СЕТ СН'!$F$11+СВЦЭМ!$D$10+'СЕТ СН'!$F$5-'СЕТ СН'!$F$21</f>
        <v>4715.9626156100003</v>
      </c>
      <c r="W33" s="36">
        <f>SUMIFS(СВЦЭМ!$D$39:$D$782,СВЦЭМ!$A$39:$A$782,$A33,СВЦЭМ!$B$39:$B$782,W$11)+'СЕТ СН'!$F$11+СВЦЭМ!$D$10+'СЕТ СН'!$F$5-'СЕТ СН'!$F$21</f>
        <v>4712.0647956499997</v>
      </c>
      <c r="X33" s="36">
        <f>SUMIFS(СВЦЭМ!$D$39:$D$782,СВЦЭМ!$A$39:$A$782,$A33,СВЦЭМ!$B$39:$B$782,X$11)+'СЕТ СН'!$F$11+СВЦЭМ!$D$10+'СЕТ СН'!$F$5-'СЕТ СН'!$F$21</f>
        <v>4746.7872267900002</v>
      </c>
      <c r="Y33" s="36">
        <f>SUMIFS(СВЦЭМ!$D$39:$D$782,СВЦЭМ!$A$39:$A$782,$A33,СВЦЭМ!$B$39:$B$782,Y$11)+'СЕТ СН'!$F$11+СВЦЭМ!$D$10+'СЕТ СН'!$F$5-'СЕТ СН'!$F$21</f>
        <v>4808.6482153400002</v>
      </c>
    </row>
    <row r="34" spans="1:27" ht="15.75" x14ac:dyDescent="0.2">
      <c r="A34" s="35">
        <f t="shared" si="0"/>
        <v>45039</v>
      </c>
      <c r="B34" s="36">
        <f>SUMIFS(СВЦЭМ!$D$39:$D$782,СВЦЭМ!$A$39:$A$782,$A34,СВЦЭМ!$B$39:$B$782,B$11)+'СЕТ СН'!$F$11+СВЦЭМ!$D$10+'СЕТ СН'!$F$5-'СЕТ СН'!$F$21</f>
        <v>4883.7354837100002</v>
      </c>
      <c r="C34" s="36">
        <f>SUMIFS(СВЦЭМ!$D$39:$D$782,СВЦЭМ!$A$39:$A$782,$A34,СВЦЭМ!$B$39:$B$782,C$11)+'СЕТ СН'!$F$11+СВЦЭМ!$D$10+'СЕТ СН'!$F$5-'СЕТ СН'!$F$21</f>
        <v>4913.3329342699999</v>
      </c>
      <c r="D34" s="36">
        <f>SUMIFS(СВЦЭМ!$D$39:$D$782,СВЦЭМ!$A$39:$A$782,$A34,СВЦЭМ!$B$39:$B$782,D$11)+'СЕТ СН'!$F$11+СВЦЭМ!$D$10+'СЕТ СН'!$F$5-'СЕТ СН'!$F$21</f>
        <v>4907.2274025099996</v>
      </c>
      <c r="E34" s="36">
        <f>SUMIFS(СВЦЭМ!$D$39:$D$782,СВЦЭМ!$A$39:$A$782,$A34,СВЦЭМ!$B$39:$B$782,E$11)+'СЕТ СН'!$F$11+СВЦЭМ!$D$10+'СЕТ СН'!$F$5-'СЕТ СН'!$F$21</f>
        <v>4962.37160718</v>
      </c>
      <c r="F34" s="36">
        <f>SUMIFS(СВЦЭМ!$D$39:$D$782,СВЦЭМ!$A$39:$A$782,$A34,СВЦЭМ!$B$39:$B$782,F$11)+'СЕТ СН'!$F$11+СВЦЭМ!$D$10+'СЕТ СН'!$F$5-'СЕТ СН'!$F$21</f>
        <v>4960.5319159299997</v>
      </c>
      <c r="G34" s="36">
        <f>SUMIFS(СВЦЭМ!$D$39:$D$782,СВЦЭМ!$A$39:$A$782,$A34,СВЦЭМ!$B$39:$B$782,G$11)+'СЕТ СН'!$F$11+СВЦЭМ!$D$10+'СЕТ СН'!$F$5-'СЕТ СН'!$F$21</f>
        <v>4903.6924311599996</v>
      </c>
      <c r="H34" s="36">
        <f>SUMIFS(СВЦЭМ!$D$39:$D$782,СВЦЭМ!$A$39:$A$782,$A34,СВЦЭМ!$B$39:$B$782,H$11)+'СЕТ СН'!$F$11+СВЦЭМ!$D$10+'СЕТ СН'!$F$5-'СЕТ СН'!$F$21</f>
        <v>4915.3610154300004</v>
      </c>
      <c r="I34" s="36">
        <f>SUMIFS(СВЦЭМ!$D$39:$D$782,СВЦЭМ!$A$39:$A$782,$A34,СВЦЭМ!$B$39:$B$782,I$11)+'СЕТ СН'!$F$11+СВЦЭМ!$D$10+'СЕТ СН'!$F$5-'СЕТ СН'!$F$21</f>
        <v>4890.2992069299999</v>
      </c>
      <c r="J34" s="36">
        <f>SUMIFS(СВЦЭМ!$D$39:$D$782,СВЦЭМ!$A$39:$A$782,$A34,СВЦЭМ!$B$39:$B$782,J$11)+'СЕТ СН'!$F$11+СВЦЭМ!$D$10+'СЕТ СН'!$F$5-'СЕТ СН'!$F$21</f>
        <v>4850.6586024999997</v>
      </c>
      <c r="K34" s="36">
        <f>SUMIFS(СВЦЭМ!$D$39:$D$782,СВЦЭМ!$A$39:$A$782,$A34,СВЦЭМ!$B$39:$B$782,K$11)+'СЕТ СН'!$F$11+СВЦЭМ!$D$10+'СЕТ СН'!$F$5-'СЕТ СН'!$F$21</f>
        <v>4794.2854638999997</v>
      </c>
      <c r="L34" s="36">
        <f>SUMIFS(СВЦЭМ!$D$39:$D$782,СВЦЭМ!$A$39:$A$782,$A34,СВЦЭМ!$B$39:$B$782,L$11)+'СЕТ СН'!$F$11+СВЦЭМ!$D$10+'СЕТ СН'!$F$5-'СЕТ СН'!$F$21</f>
        <v>4768.92167617</v>
      </c>
      <c r="M34" s="36">
        <f>SUMIFS(СВЦЭМ!$D$39:$D$782,СВЦЭМ!$A$39:$A$782,$A34,СВЦЭМ!$B$39:$B$782,M$11)+'СЕТ СН'!$F$11+СВЦЭМ!$D$10+'СЕТ СН'!$F$5-'СЕТ СН'!$F$21</f>
        <v>4766.8903219000003</v>
      </c>
      <c r="N34" s="36">
        <f>SUMIFS(СВЦЭМ!$D$39:$D$782,СВЦЭМ!$A$39:$A$782,$A34,СВЦЭМ!$B$39:$B$782,N$11)+'СЕТ СН'!$F$11+СВЦЭМ!$D$10+'СЕТ СН'!$F$5-'СЕТ СН'!$F$21</f>
        <v>4777.3533057900004</v>
      </c>
      <c r="O34" s="36">
        <f>SUMIFS(СВЦЭМ!$D$39:$D$782,СВЦЭМ!$A$39:$A$782,$A34,СВЦЭМ!$B$39:$B$782,O$11)+'СЕТ СН'!$F$11+СВЦЭМ!$D$10+'СЕТ СН'!$F$5-'СЕТ СН'!$F$21</f>
        <v>4804.51090458</v>
      </c>
      <c r="P34" s="36">
        <f>SUMIFS(СВЦЭМ!$D$39:$D$782,СВЦЭМ!$A$39:$A$782,$A34,СВЦЭМ!$B$39:$B$782,P$11)+'СЕТ СН'!$F$11+СВЦЭМ!$D$10+'СЕТ СН'!$F$5-'СЕТ СН'!$F$21</f>
        <v>4816.6453855500004</v>
      </c>
      <c r="Q34" s="36">
        <f>SUMIFS(СВЦЭМ!$D$39:$D$782,СВЦЭМ!$A$39:$A$782,$A34,СВЦЭМ!$B$39:$B$782,Q$11)+'СЕТ СН'!$F$11+СВЦЭМ!$D$10+'СЕТ СН'!$F$5-'СЕТ СН'!$F$21</f>
        <v>4824.1216319699997</v>
      </c>
      <c r="R34" s="36">
        <f>SUMIFS(СВЦЭМ!$D$39:$D$782,СВЦЭМ!$A$39:$A$782,$A34,СВЦЭМ!$B$39:$B$782,R$11)+'СЕТ СН'!$F$11+СВЦЭМ!$D$10+'СЕТ СН'!$F$5-'СЕТ СН'!$F$21</f>
        <v>4819.24971267</v>
      </c>
      <c r="S34" s="36">
        <f>SUMIFS(СВЦЭМ!$D$39:$D$782,СВЦЭМ!$A$39:$A$782,$A34,СВЦЭМ!$B$39:$B$782,S$11)+'СЕТ СН'!$F$11+СВЦЭМ!$D$10+'СЕТ СН'!$F$5-'СЕТ СН'!$F$21</f>
        <v>4800.6458718499998</v>
      </c>
      <c r="T34" s="36">
        <f>SUMIFS(СВЦЭМ!$D$39:$D$782,СВЦЭМ!$A$39:$A$782,$A34,СВЦЭМ!$B$39:$B$782,T$11)+'СЕТ СН'!$F$11+СВЦЭМ!$D$10+'СЕТ СН'!$F$5-'СЕТ СН'!$F$21</f>
        <v>4778.4083533000003</v>
      </c>
      <c r="U34" s="36">
        <f>SUMIFS(СВЦЭМ!$D$39:$D$782,СВЦЭМ!$A$39:$A$782,$A34,СВЦЭМ!$B$39:$B$782,U$11)+'СЕТ СН'!$F$11+СВЦЭМ!$D$10+'СЕТ СН'!$F$5-'СЕТ СН'!$F$21</f>
        <v>4770.11727875</v>
      </c>
      <c r="V34" s="36">
        <f>SUMIFS(СВЦЭМ!$D$39:$D$782,СВЦЭМ!$A$39:$A$782,$A34,СВЦЭМ!$B$39:$B$782,V$11)+'СЕТ СН'!$F$11+СВЦЭМ!$D$10+'СЕТ СН'!$F$5-'СЕТ СН'!$F$21</f>
        <v>4729.6706782000001</v>
      </c>
      <c r="W34" s="36">
        <f>SUMIFS(СВЦЭМ!$D$39:$D$782,СВЦЭМ!$A$39:$A$782,$A34,СВЦЭМ!$B$39:$B$782,W$11)+'СЕТ СН'!$F$11+СВЦЭМ!$D$10+'СЕТ СН'!$F$5-'СЕТ СН'!$F$21</f>
        <v>4717.7114718700004</v>
      </c>
      <c r="X34" s="36">
        <f>SUMIFS(СВЦЭМ!$D$39:$D$782,СВЦЭМ!$A$39:$A$782,$A34,СВЦЭМ!$B$39:$B$782,X$11)+'СЕТ СН'!$F$11+СВЦЭМ!$D$10+'СЕТ СН'!$F$5-'СЕТ СН'!$F$21</f>
        <v>4750.4870454900001</v>
      </c>
      <c r="Y34" s="36">
        <f>SUMIFS(СВЦЭМ!$D$39:$D$782,СВЦЭМ!$A$39:$A$782,$A34,СВЦЭМ!$B$39:$B$782,Y$11)+'СЕТ СН'!$F$11+СВЦЭМ!$D$10+'СЕТ СН'!$F$5-'СЕТ СН'!$F$21</f>
        <v>4813.2470193400004</v>
      </c>
    </row>
    <row r="35" spans="1:27" ht="15.75" x14ac:dyDescent="0.2">
      <c r="A35" s="35">
        <f t="shared" si="0"/>
        <v>45040</v>
      </c>
      <c r="B35" s="36">
        <f>SUMIFS(СВЦЭМ!$D$39:$D$782,СВЦЭМ!$A$39:$A$782,$A35,СВЦЭМ!$B$39:$B$782,B$11)+'СЕТ СН'!$F$11+СВЦЭМ!$D$10+'СЕТ СН'!$F$5-'СЕТ СН'!$F$21</f>
        <v>4818.0434760999997</v>
      </c>
      <c r="C35" s="36">
        <f>SUMIFS(СВЦЭМ!$D$39:$D$782,СВЦЭМ!$A$39:$A$782,$A35,СВЦЭМ!$B$39:$B$782,C$11)+'СЕТ СН'!$F$11+СВЦЭМ!$D$10+'СЕТ СН'!$F$5-'СЕТ СН'!$F$21</f>
        <v>4879.9982986000005</v>
      </c>
      <c r="D35" s="36">
        <f>SUMIFS(СВЦЭМ!$D$39:$D$782,СВЦЭМ!$A$39:$A$782,$A35,СВЦЭМ!$B$39:$B$782,D$11)+'СЕТ СН'!$F$11+СВЦЭМ!$D$10+'СЕТ СН'!$F$5-'СЕТ СН'!$F$21</f>
        <v>4898.4745560800002</v>
      </c>
      <c r="E35" s="36">
        <f>SUMIFS(СВЦЭМ!$D$39:$D$782,СВЦЭМ!$A$39:$A$782,$A35,СВЦЭМ!$B$39:$B$782,E$11)+'СЕТ СН'!$F$11+СВЦЭМ!$D$10+'СЕТ СН'!$F$5-'СЕТ СН'!$F$21</f>
        <v>4910.7005232199999</v>
      </c>
      <c r="F35" s="36">
        <f>SUMIFS(СВЦЭМ!$D$39:$D$782,СВЦЭМ!$A$39:$A$782,$A35,СВЦЭМ!$B$39:$B$782,F$11)+'СЕТ СН'!$F$11+СВЦЭМ!$D$10+'СЕТ СН'!$F$5-'СЕТ СН'!$F$21</f>
        <v>4910.9186522600003</v>
      </c>
      <c r="G35" s="36">
        <f>SUMIFS(СВЦЭМ!$D$39:$D$782,СВЦЭМ!$A$39:$A$782,$A35,СВЦЭМ!$B$39:$B$782,G$11)+'СЕТ СН'!$F$11+СВЦЭМ!$D$10+'СЕТ СН'!$F$5-'СЕТ СН'!$F$21</f>
        <v>4888.1948797200002</v>
      </c>
      <c r="H35" s="36">
        <f>SUMIFS(СВЦЭМ!$D$39:$D$782,СВЦЭМ!$A$39:$A$782,$A35,СВЦЭМ!$B$39:$B$782,H$11)+'СЕТ СН'!$F$11+СВЦЭМ!$D$10+'СЕТ СН'!$F$5-'СЕТ СН'!$F$21</f>
        <v>4896.0347205400003</v>
      </c>
      <c r="I35" s="36">
        <f>SUMIFS(СВЦЭМ!$D$39:$D$782,СВЦЭМ!$A$39:$A$782,$A35,СВЦЭМ!$B$39:$B$782,I$11)+'СЕТ СН'!$F$11+СВЦЭМ!$D$10+'СЕТ СН'!$F$5-'СЕТ СН'!$F$21</f>
        <v>4753.3166854999999</v>
      </c>
      <c r="J35" s="36">
        <f>SUMIFS(СВЦЭМ!$D$39:$D$782,СВЦЭМ!$A$39:$A$782,$A35,СВЦЭМ!$B$39:$B$782,J$11)+'СЕТ СН'!$F$11+СВЦЭМ!$D$10+'СЕТ СН'!$F$5-'СЕТ СН'!$F$21</f>
        <v>4728.3511138100002</v>
      </c>
      <c r="K35" s="36">
        <f>SUMIFS(СВЦЭМ!$D$39:$D$782,СВЦЭМ!$A$39:$A$782,$A35,СВЦЭМ!$B$39:$B$782,K$11)+'СЕТ СН'!$F$11+СВЦЭМ!$D$10+'СЕТ СН'!$F$5-'СЕТ СН'!$F$21</f>
        <v>4691.1362430700001</v>
      </c>
      <c r="L35" s="36">
        <f>SUMIFS(СВЦЭМ!$D$39:$D$782,СВЦЭМ!$A$39:$A$782,$A35,СВЦЭМ!$B$39:$B$782,L$11)+'СЕТ СН'!$F$11+СВЦЭМ!$D$10+'СЕТ СН'!$F$5-'СЕТ СН'!$F$21</f>
        <v>4667.3236167100004</v>
      </c>
      <c r="M35" s="36">
        <f>SUMIFS(СВЦЭМ!$D$39:$D$782,СВЦЭМ!$A$39:$A$782,$A35,СВЦЭМ!$B$39:$B$782,M$11)+'СЕТ СН'!$F$11+СВЦЭМ!$D$10+'СЕТ СН'!$F$5-'СЕТ СН'!$F$21</f>
        <v>4692.5607790499998</v>
      </c>
      <c r="N35" s="36">
        <f>SUMIFS(СВЦЭМ!$D$39:$D$782,СВЦЭМ!$A$39:$A$782,$A35,СВЦЭМ!$B$39:$B$782,N$11)+'СЕТ СН'!$F$11+СВЦЭМ!$D$10+'СЕТ СН'!$F$5-'СЕТ СН'!$F$21</f>
        <v>4713.66855863</v>
      </c>
      <c r="O35" s="36">
        <f>SUMIFS(СВЦЭМ!$D$39:$D$782,СВЦЭМ!$A$39:$A$782,$A35,СВЦЭМ!$B$39:$B$782,O$11)+'СЕТ СН'!$F$11+СВЦЭМ!$D$10+'СЕТ СН'!$F$5-'СЕТ СН'!$F$21</f>
        <v>4726.3526851000006</v>
      </c>
      <c r="P35" s="36">
        <f>SUMIFS(СВЦЭМ!$D$39:$D$782,СВЦЭМ!$A$39:$A$782,$A35,СВЦЭМ!$B$39:$B$782,P$11)+'СЕТ СН'!$F$11+СВЦЭМ!$D$10+'СЕТ СН'!$F$5-'СЕТ СН'!$F$21</f>
        <v>4763.5265460800001</v>
      </c>
      <c r="Q35" s="36">
        <f>SUMIFS(СВЦЭМ!$D$39:$D$782,СВЦЭМ!$A$39:$A$782,$A35,СВЦЭМ!$B$39:$B$782,Q$11)+'СЕТ СН'!$F$11+СВЦЭМ!$D$10+'СЕТ СН'!$F$5-'СЕТ СН'!$F$21</f>
        <v>4767.7432921500003</v>
      </c>
      <c r="R35" s="36">
        <f>SUMIFS(СВЦЭМ!$D$39:$D$782,СВЦЭМ!$A$39:$A$782,$A35,СВЦЭМ!$B$39:$B$782,R$11)+'СЕТ СН'!$F$11+СВЦЭМ!$D$10+'СЕТ СН'!$F$5-'СЕТ СН'!$F$21</f>
        <v>4777.4998416899998</v>
      </c>
      <c r="S35" s="36">
        <f>SUMIFS(СВЦЭМ!$D$39:$D$782,СВЦЭМ!$A$39:$A$782,$A35,СВЦЭМ!$B$39:$B$782,S$11)+'СЕТ СН'!$F$11+СВЦЭМ!$D$10+'СЕТ СН'!$F$5-'СЕТ СН'!$F$21</f>
        <v>4751.8818844300004</v>
      </c>
      <c r="T35" s="36">
        <f>SUMIFS(СВЦЭМ!$D$39:$D$782,СВЦЭМ!$A$39:$A$782,$A35,СВЦЭМ!$B$39:$B$782,T$11)+'СЕТ СН'!$F$11+СВЦЭМ!$D$10+'СЕТ СН'!$F$5-'СЕТ СН'!$F$21</f>
        <v>4730.7696473800006</v>
      </c>
      <c r="U35" s="36">
        <f>SUMIFS(СВЦЭМ!$D$39:$D$782,СВЦЭМ!$A$39:$A$782,$A35,СВЦЭМ!$B$39:$B$782,U$11)+'СЕТ СН'!$F$11+СВЦЭМ!$D$10+'СЕТ СН'!$F$5-'СЕТ СН'!$F$21</f>
        <v>4713.5087128200003</v>
      </c>
      <c r="V35" s="36">
        <f>SUMIFS(СВЦЭМ!$D$39:$D$782,СВЦЭМ!$A$39:$A$782,$A35,СВЦЭМ!$B$39:$B$782,V$11)+'СЕТ СН'!$F$11+СВЦЭМ!$D$10+'СЕТ СН'!$F$5-'СЕТ СН'!$F$21</f>
        <v>4676.1971342899997</v>
      </c>
      <c r="W35" s="36">
        <f>SUMIFS(СВЦЭМ!$D$39:$D$782,СВЦЭМ!$A$39:$A$782,$A35,СВЦЭМ!$B$39:$B$782,W$11)+'СЕТ СН'!$F$11+СВЦЭМ!$D$10+'СЕТ СН'!$F$5-'СЕТ СН'!$F$21</f>
        <v>4655.1314223999998</v>
      </c>
      <c r="X35" s="36">
        <f>SUMIFS(СВЦЭМ!$D$39:$D$782,СВЦЭМ!$A$39:$A$782,$A35,СВЦЭМ!$B$39:$B$782,X$11)+'СЕТ СН'!$F$11+СВЦЭМ!$D$10+'СЕТ СН'!$F$5-'СЕТ СН'!$F$21</f>
        <v>4699.7110864799997</v>
      </c>
      <c r="Y35" s="36">
        <f>SUMIFS(СВЦЭМ!$D$39:$D$782,СВЦЭМ!$A$39:$A$782,$A35,СВЦЭМ!$B$39:$B$782,Y$11)+'СЕТ СН'!$F$11+СВЦЭМ!$D$10+'СЕТ СН'!$F$5-'СЕТ СН'!$F$21</f>
        <v>4761.3509770000001</v>
      </c>
    </row>
    <row r="36" spans="1:27" ht="15.75" x14ac:dyDescent="0.2">
      <c r="A36" s="35">
        <f t="shared" si="0"/>
        <v>45041</v>
      </c>
      <c r="B36" s="36">
        <f>SUMIFS(СВЦЭМ!$D$39:$D$782,СВЦЭМ!$A$39:$A$782,$A36,СВЦЭМ!$B$39:$B$782,B$11)+'СЕТ СН'!$F$11+СВЦЭМ!$D$10+'СЕТ СН'!$F$5-'СЕТ СН'!$F$21</f>
        <v>4838.4101951100001</v>
      </c>
      <c r="C36" s="36">
        <f>SUMIFS(СВЦЭМ!$D$39:$D$782,СВЦЭМ!$A$39:$A$782,$A36,СВЦЭМ!$B$39:$B$782,C$11)+'СЕТ СН'!$F$11+СВЦЭМ!$D$10+'СЕТ СН'!$F$5-'СЕТ СН'!$F$21</f>
        <v>4895.7293803100001</v>
      </c>
      <c r="D36" s="36">
        <f>SUMIFS(СВЦЭМ!$D$39:$D$782,СВЦЭМ!$A$39:$A$782,$A36,СВЦЭМ!$B$39:$B$782,D$11)+'СЕТ СН'!$F$11+СВЦЭМ!$D$10+'СЕТ СН'!$F$5-'СЕТ СН'!$F$21</f>
        <v>4928.3527895200004</v>
      </c>
      <c r="E36" s="36">
        <f>SUMIFS(СВЦЭМ!$D$39:$D$782,СВЦЭМ!$A$39:$A$782,$A36,СВЦЭМ!$B$39:$B$782,E$11)+'СЕТ СН'!$F$11+СВЦЭМ!$D$10+'СЕТ СН'!$F$5-'СЕТ СН'!$F$21</f>
        <v>4928.3590519899999</v>
      </c>
      <c r="F36" s="36">
        <f>SUMIFS(СВЦЭМ!$D$39:$D$782,СВЦЭМ!$A$39:$A$782,$A36,СВЦЭМ!$B$39:$B$782,F$11)+'СЕТ СН'!$F$11+СВЦЭМ!$D$10+'СЕТ СН'!$F$5-'СЕТ СН'!$F$21</f>
        <v>4928.4892375400004</v>
      </c>
      <c r="G36" s="36">
        <f>SUMIFS(СВЦЭМ!$D$39:$D$782,СВЦЭМ!$A$39:$A$782,$A36,СВЦЭМ!$B$39:$B$782,G$11)+'СЕТ СН'!$F$11+СВЦЭМ!$D$10+'СЕТ СН'!$F$5-'СЕТ СН'!$F$21</f>
        <v>4901.3169398700002</v>
      </c>
      <c r="H36" s="36">
        <f>SUMIFS(СВЦЭМ!$D$39:$D$782,СВЦЭМ!$A$39:$A$782,$A36,СВЦЭМ!$B$39:$B$782,H$11)+'СЕТ СН'!$F$11+СВЦЭМ!$D$10+'СЕТ СН'!$F$5-'СЕТ СН'!$F$21</f>
        <v>4870.9745222700003</v>
      </c>
      <c r="I36" s="36">
        <f>SUMIFS(СВЦЭМ!$D$39:$D$782,СВЦЭМ!$A$39:$A$782,$A36,СВЦЭМ!$B$39:$B$782,I$11)+'СЕТ СН'!$F$11+СВЦЭМ!$D$10+'СЕТ СН'!$F$5-'СЕТ СН'!$F$21</f>
        <v>4823.8755203399996</v>
      </c>
      <c r="J36" s="36">
        <f>SUMIFS(СВЦЭМ!$D$39:$D$782,СВЦЭМ!$A$39:$A$782,$A36,СВЦЭМ!$B$39:$B$782,J$11)+'СЕТ СН'!$F$11+СВЦЭМ!$D$10+'СЕТ СН'!$F$5-'СЕТ СН'!$F$21</f>
        <v>4846.6213413100004</v>
      </c>
      <c r="K36" s="36">
        <f>SUMIFS(СВЦЭМ!$D$39:$D$782,СВЦЭМ!$A$39:$A$782,$A36,СВЦЭМ!$B$39:$B$782,K$11)+'СЕТ СН'!$F$11+СВЦЭМ!$D$10+'СЕТ СН'!$F$5-'СЕТ СН'!$F$21</f>
        <v>4859.9972346900004</v>
      </c>
      <c r="L36" s="36">
        <f>SUMIFS(СВЦЭМ!$D$39:$D$782,СВЦЭМ!$A$39:$A$782,$A36,СВЦЭМ!$B$39:$B$782,L$11)+'СЕТ СН'!$F$11+СВЦЭМ!$D$10+'СЕТ СН'!$F$5-'СЕТ СН'!$F$21</f>
        <v>4851.5417951199997</v>
      </c>
      <c r="M36" s="36">
        <f>SUMIFS(СВЦЭМ!$D$39:$D$782,СВЦЭМ!$A$39:$A$782,$A36,СВЦЭМ!$B$39:$B$782,M$11)+'СЕТ СН'!$F$11+СВЦЭМ!$D$10+'СЕТ СН'!$F$5-'СЕТ СН'!$F$21</f>
        <v>4860.3689566100002</v>
      </c>
      <c r="N36" s="36">
        <f>SUMIFS(СВЦЭМ!$D$39:$D$782,СВЦЭМ!$A$39:$A$782,$A36,СВЦЭМ!$B$39:$B$782,N$11)+'СЕТ СН'!$F$11+СВЦЭМ!$D$10+'СЕТ СН'!$F$5-'СЕТ СН'!$F$21</f>
        <v>4863.5069687300002</v>
      </c>
      <c r="O36" s="36">
        <f>SUMIFS(СВЦЭМ!$D$39:$D$782,СВЦЭМ!$A$39:$A$782,$A36,СВЦЭМ!$B$39:$B$782,O$11)+'СЕТ СН'!$F$11+СВЦЭМ!$D$10+'СЕТ СН'!$F$5-'СЕТ СН'!$F$21</f>
        <v>4869.6287878700005</v>
      </c>
      <c r="P36" s="36">
        <f>SUMIFS(СВЦЭМ!$D$39:$D$782,СВЦЭМ!$A$39:$A$782,$A36,СВЦЭМ!$B$39:$B$782,P$11)+'СЕТ СН'!$F$11+СВЦЭМ!$D$10+'СЕТ СН'!$F$5-'СЕТ СН'!$F$21</f>
        <v>4898.2098331799998</v>
      </c>
      <c r="Q36" s="36">
        <f>SUMIFS(СВЦЭМ!$D$39:$D$782,СВЦЭМ!$A$39:$A$782,$A36,СВЦЭМ!$B$39:$B$782,Q$11)+'СЕТ СН'!$F$11+СВЦЭМ!$D$10+'СЕТ СН'!$F$5-'СЕТ СН'!$F$21</f>
        <v>4908.0795514800002</v>
      </c>
      <c r="R36" s="36">
        <f>SUMIFS(СВЦЭМ!$D$39:$D$782,СВЦЭМ!$A$39:$A$782,$A36,СВЦЭМ!$B$39:$B$782,R$11)+'СЕТ СН'!$F$11+СВЦЭМ!$D$10+'СЕТ СН'!$F$5-'СЕТ СН'!$F$21</f>
        <v>4905.4213569100002</v>
      </c>
      <c r="S36" s="36">
        <f>SUMIFS(СВЦЭМ!$D$39:$D$782,СВЦЭМ!$A$39:$A$782,$A36,СВЦЭМ!$B$39:$B$782,S$11)+'СЕТ СН'!$F$11+СВЦЭМ!$D$10+'СЕТ СН'!$F$5-'СЕТ СН'!$F$21</f>
        <v>4879.6282817600004</v>
      </c>
      <c r="T36" s="36">
        <f>SUMIFS(СВЦЭМ!$D$39:$D$782,СВЦЭМ!$A$39:$A$782,$A36,СВЦЭМ!$B$39:$B$782,T$11)+'СЕТ СН'!$F$11+СВЦЭМ!$D$10+'СЕТ СН'!$F$5-'СЕТ СН'!$F$21</f>
        <v>4856.6059685700002</v>
      </c>
      <c r="U36" s="36">
        <f>SUMIFS(СВЦЭМ!$D$39:$D$782,СВЦЭМ!$A$39:$A$782,$A36,СВЦЭМ!$B$39:$B$782,U$11)+'СЕТ СН'!$F$11+СВЦЭМ!$D$10+'СЕТ СН'!$F$5-'СЕТ СН'!$F$21</f>
        <v>4841.5082339399996</v>
      </c>
      <c r="V36" s="36">
        <f>SUMIFS(СВЦЭМ!$D$39:$D$782,СВЦЭМ!$A$39:$A$782,$A36,СВЦЭМ!$B$39:$B$782,V$11)+'СЕТ СН'!$F$11+СВЦЭМ!$D$10+'СЕТ СН'!$F$5-'СЕТ СН'!$F$21</f>
        <v>4816.6416100099996</v>
      </c>
      <c r="W36" s="36">
        <f>SUMIFS(СВЦЭМ!$D$39:$D$782,СВЦЭМ!$A$39:$A$782,$A36,СВЦЭМ!$B$39:$B$782,W$11)+'СЕТ СН'!$F$11+СВЦЭМ!$D$10+'СЕТ СН'!$F$5-'СЕТ СН'!$F$21</f>
        <v>4799.90215988</v>
      </c>
      <c r="X36" s="36">
        <f>SUMIFS(СВЦЭМ!$D$39:$D$782,СВЦЭМ!$A$39:$A$782,$A36,СВЦЭМ!$B$39:$B$782,X$11)+'СЕТ СН'!$F$11+СВЦЭМ!$D$10+'СЕТ СН'!$F$5-'СЕТ СН'!$F$21</f>
        <v>4848.1545000400001</v>
      </c>
      <c r="Y36" s="36">
        <f>SUMIFS(СВЦЭМ!$D$39:$D$782,СВЦЭМ!$A$39:$A$782,$A36,СВЦЭМ!$B$39:$B$782,Y$11)+'СЕТ СН'!$F$11+СВЦЭМ!$D$10+'СЕТ СН'!$F$5-'СЕТ СН'!$F$21</f>
        <v>4911.5264380500003</v>
      </c>
    </row>
    <row r="37" spans="1:27" ht="15.75" x14ac:dyDescent="0.2">
      <c r="A37" s="35">
        <f t="shared" si="0"/>
        <v>45042</v>
      </c>
      <c r="B37" s="36">
        <f>SUMIFS(СВЦЭМ!$D$39:$D$782,СВЦЭМ!$A$39:$A$782,$A37,СВЦЭМ!$B$39:$B$782,B$11)+'СЕТ СН'!$F$11+СВЦЭМ!$D$10+'СЕТ СН'!$F$5-'СЕТ СН'!$F$21</f>
        <v>4915.4790933000004</v>
      </c>
      <c r="C37" s="36">
        <f>SUMIFS(СВЦЭМ!$D$39:$D$782,СВЦЭМ!$A$39:$A$782,$A37,СВЦЭМ!$B$39:$B$782,C$11)+'СЕТ СН'!$F$11+СВЦЭМ!$D$10+'СЕТ СН'!$F$5-'СЕТ СН'!$F$21</f>
        <v>4965.0193939600003</v>
      </c>
      <c r="D37" s="36">
        <f>SUMIFS(СВЦЭМ!$D$39:$D$782,СВЦЭМ!$A$39:$A$782,$A37,СВЦЭМ!$B$39:$B$782,D$11)+'СЕТ СН'!$F$11+СВЦЭМ!$D$10+'СЕТ СН'!$F$5-'СЕТ СН'!$F$21</f>
        <v>4909.7813294099997</v>
      </c>
      <c r="E37" s="36">
        <f>SUMIFS(СВЦЭМ!$D$39:$D$782,СВЦЭМ!$A$39:$A$782,$A37,СВЦЭМ!$B$39:$B$782,E$11)+'СЕТ СН'!$F$11+СВЦЭМ!$D$10+'СЕТ СН'!$F$5-'СЕТ СН'!$F$21</f>
        <v>4963.7926240899997</v>
      </c>
      <c r="F37" s="36">
        <f>SUMIFS(СВЦЭМ!$D$39:$D$782,СВЦЭМ!$A$39:$A$782,$A37,СВЦЭМ!$B$39:$B$782,F$11)+'СЕТ СН'!$F$11+СВЦЭМ!$D$10+'СЕТ СН'!$F$5-'СЕТ СН'!$F$21</f>
        <v>4933.7660027900001</v>
      </c>
      <c r="G37" s="36">
        <f>SUMIFS(СВЦЭМ!$D$39:$D$782,СВЦЭМ!$A$39:$A$782,$A37,СВЦЭМ!$B$39:$B$782,G$11)+'СЕТ СН'!$F$11+СВЦЭМ!$D$10+'СЕТ СН'!$F$5-'СЕТ СН'!$F$21</f>
        <v>4924.6519558500004</v>
      </c>
      <c r="H37" s="36">
        <f>SUMIFS(СВЦЭМ!$D$39:$D$782,СВЦЭМ!$A$39:$A$782,$A37,СВЦЭМ!$B$39:$B$782,H$11)+'СЕТ СН'!$F$11+СВЦЭМ!$D$10+'СЕТ СН'!$F$5-'СЕТ СН'!$F$21</f>
        <v>4866.3923722099998</v>
      </c>
      <c r="I37" s="36">
        <f>SUMIFS(СВЦЭМ!$D$39:$D$782,СВЦЭМ!$A$39:$A$782,$A37,СВЦЭМ!$B$39:$B$782,I$11)+'СЕТ СН'!$F$11+СВЦЭМ!$D$10+'СЕТ СН'!$F$5-'СЕТ СН'!$F$21</f>
        <v>4804.1655739899998</v>
      </c>
      <c r="J37" s="36">
        <f>SUMIFS(СВЦЭМ!$D$39:$D$782,СВЦЭМ!$A$39:$A$782,$A37,СВЦЭМ!$B$39:$B$782,J$11)+'СЕТ СН'!$F$11+СВЦЭМ!$D$10+'СЕТ СН'!$F$5-'СЕТ СН'!$F$21</f>
        <v>4744.2786766299996</v>
      </c>
      <c r="K37" s="36">
        <f>SUMIFS(СВЦЭМ!$D$39:$D$782,СВЦЭМ!$A$39:$A$782,$A37,СВЦЭМ!$B$39:$B$782,K$11)+'СЕТ СН'!$F$11+СВЦЭМ!$D$10+'СЕТ СН'!$F$5-'СЕТ СН'!$F$21</f>
        <v>4750.2936551399998</v>
      </c>
      <c r="L37" s="36">
        <f>SUMIFS(СВЦЭМ!$D$39:$D$782,СВЦЭМ!$A$39:$A$782,$A37,СВЦЭМ!$B$39:$B$782,L$11)+'СЕТ СН'!$F$11+СВЦЭМ!$D$10+'СЕТ СН'!$F$5-'СЕТ СН'!$F$21</f>
        <v>4746.9493911899999</v>
      </c>
      <c r="M37" s="36">
        <f>SUMIFS(СВЦЭМ!$D$39:$D$782,СВЦЭМ!$A$39:$A$782,$A37,СВЦЭМ!$B$39:$B$782,M$11)+'СЕТ СН'!$F$11+СВЦЭМ!$D$10+'СЕТ СН'!$F$5-'СЕТ СН'!$F$21</f>
        <v>4756.5404509800001</v>
      </c>
      <c r="N37" s="36">
        <f>SUMIFS(СВЦЭМ!$D$39:$D$782,СВЦЭМ!$A$39:$A$782,$A37,СВЦЭМ!$B$39:$B$782,N$11)+'СЕТ СН'!$F$11+СВЦЭМ!$D$10+'СЕТ СН'!$F$5-'СЕТ СН'!$F$21</f>
        <v>4737.92629734</v>
      </c>
      <c r="O37" s="36">
        <f>SUMIFS(СВЦЭМ!$D$39:$D$782,СВЦЭМ!$A$39:$A$782,$A37,СВЦЭМ!$B$39:$B$782,O$11)+'СЕТ СН'!$F$11+СВЦЭМ!$D$10+'СЕТ СН'!$F$5-'СЕТ СН'!$F$21</f>
        <v>4793.2874295000001</v>
      </c>
      <c r="P37" s="36">
        <f>SUMIFS(СВЦЭМ!$D$39:$D$782,СВЦЭМ!$A$39:$A$782,$A37,СВЦЭМ!$B$39:$B$782,P$11)+'СЕТ СН'!$F$11+СВЦЭМ!$D$10+'СЕТ СН'!$F$5-'СЕТ СН'!$F$21</f>
        <v>4800.6211759899998</v>
      </c>
      <c r="Q37" s="36">
        <f>SUMIFS(СВЦЭМ!$D$39:$D$782,СВЦЭМ!$A$39:$A$782,$A37,СВЦЭМ!$B$39:$B$782,Q$11)+'СЕТ СН'!$F$11+СВЦЭМ!$D$10+'СЕТ СН'!$F$5-'СЕТ СН'!$F$21</f>
        <v>4815.06697179</v>
      </c>
      <c r="R37" s="36">
        <f>SUMIFS(СВЦЭМ!$D$39:$D$782,СВЦЭМ!$A$39:$A$782,$A37,СВЦЭМ!$B$39:$B$782,R$11)+'СЕТ СН'!$F$11+СВЦЭМ!$D$10+'СЕТ СН'!$F$5-'СЕТ СН'!$F$21</f>
        <v>4808.3329765100007</v>
      </c>
      <c r="S37" s="36">
        <f>SUMIFS(СВЦЭМ!$D$39:$D$782,СВЦЭМ!$A$39:$A$782,$A37,СВЦЭМ!$B$39:$B$782,S$11)+'СЕТ СН'!$F$11+СВЦЭМ!$D$10+'СЕТ СН'!$F$5-'СЕТ СН'!$F$21</f>
        <v>4794.0861105399999</v>
      </c>
      <c r="T37" s="36">
        <f>SUMIFS(СВЦЭМ!$D$39:$D$782,СВЦЭМ!$A$39:$A$782,$A37,СВЦЭМ!$B$39:$B$782,T$11)+'СЕТ СН'!$F$11+СВЦЭМ!$D$10+'СЕТ СН'!$F$5-'СЕТ СН'!$F$21</f>
        <v>4749.9698044300003</v>
      </c>
      <c r="U37" s="36">
        <f>SUMIFS(СВЦЭМ!$D$39:$D$782,СВЦЭМ!$A$39:$A$782,$A37,СВЦЭМ!$B$39:$B$782,U$11)+'СЕТ СН'!$F$11+СВЦЭМ!$D$10+'СЕТ СН'!$F$5-'СЕТ СН'!$F$21</f>
        <v>4737.2552344100004</v>
      </c>
      <c r="V37" s="36">
        <f>SUMIFS(СВЦЭМ!$D$39:$D$782,СВЦЭМ!$A$39:$A$782,$A37,СВЦЭМ!$B$39:$B$782,V$11)+'СЕТ СН'!$F$11+СВЦЭМ!$D$10+'СЕТ СН'!$F$5-'СЕТ СН'!$F$21</f>
        <v>4692.8799877500005</v>
      </c>
      <c r="W37" s="36">
        <f>SUMIFS(СВЦЭМ!$D$39:$D$782,СВЦЭМ!$A$39:$A$782,$A37,СВЦЭМ!$B$39:$B$782,W$11)+'СЕТ СН'!$F$11+СВЦЭМ!$D$10+'СЕТ СН'!$F$5-'СЕТ СН'!$F$21</f>
        <v>4671.3175975600006</v>
      </c>
      <c r="X37" s="36">
        <f>SUMIFS(СВЦЭМ!$D$39:$D$782,СВЦЭМ!$A$39:$A$782,$A37,СВЦЭМ!$B$39:$B$782,X$11)+'СЕТ СН'!$F$11+СВЦЭМ!$D$10+'СЕТ СН'!$F$5-'СЕТ СН'!$F$21</f>
        <v>4718.76767079</v>
      </c>
      <c r="Y37" s="36">
        <f>SUMIFS(СВЦЭМ!$D$39:$D$782,СВЦЭМ!$A$39:$A$782,$A37,СВЦЭМ!$B$39:$B$782,Y$11)+'СЕТ СН'!$F$11+СВЦЭМ!$D$10+'СЕТ СН'!$F$5-'СЕТ СН'!$F$21</f>
        <v>4772.6324228699996</v>
      </c>
    </row>
    <row r="38" spans="1:27" ht="15.75" x14ac:dyDescent="0.2">
      <c r="A38" s="35">
        <f t="shared" si="0"/>
        <v>45043</v>
      </c>
      <c r="B38" s="36">
        <f>SUMIFS(СВЦЭМ!$D$39:$D$782,СВЦЭМ!$A$39:$A$782,$A38,СВЦЭМ!$B$39:$B$782,B$11)+'СЕТ СН'!$F$11+СВЦЭМ!$D$10+'СЕТ СН'!$F$5-'СЕТ СН'!$F$21</f>
        <v>4926.8957617300002</v>
      </c>
      <c r="C38" s="36">
        <f>SUMIFS(СВЦЭМ!$D$39:$D$782,СВЦЭМ!$A$39:$A$782,$A38,СВЦЭМ!$B$39:$B$782,C$11)+'СЕТ СН'!$F$11+СВЦЭМ!$D$10+'СЕТ СН'!$F$5-'СЕТ СН'!$F$21</f>
        <v>4901.9379217300002</v>
      </c>
      <c r="D38" s="36">
        <f>SUMIFS(СВЦЭМ!$D$39:$D$782,СВЦЭМ!$A$39:$A$782,$A38,СВЦЭМ!$B$39:$B$782,D$11)+'СЕТ СН'!$F$11+СВЦЭМ!$D$10+'СЕТ СН'!$F$5-'СЕТ СН'!$F$21</f>
        <v>4938.2200914200002</v>
      </c>
      <c r="E38" s="36">
        <f>SUMIFS(СВЦЭМ!$D$39:$D$782,СВЦЭМ!$A$39:$A$782,$A38,СВЦЭМ!$B$39:$B$782,E$11)+'СЕТ СН'!$F$11+СВЦЭМ!$D$10+'СЕТ СН'!$F$5-'СЕТ СН'!$F$21</f>
        <v>4942.9726902800003</v>
      </c>
      <c r="F38" s="36">
        <f>SUMIFS(СВЦЭМ!$D$39:$D$782,СВЦЭМ!$A$39:$A$782,$A38,СВЦЭМ!$B$39:$B$782,F$11)+'СЕТ СН'!$F$11+СВЦЭМ!$D$10+'СЕТ СН'!$F$5-'СЕТ СН'!$F$21</f>
        <v>4944.9256793700006</v>
      </c>
      <c r="G38" s="36">
        <f>SUMIFS(СВЦЭМ!$D$39:$D$782,СВЦЭМ!$A$39:$A$782,$A38,СВЦЭМ!$B$39:$B$782,G$11)+'СЕТ СН'!$F$11+СВЦЭМ!$D$10+'СЕТ СН'!$F$5-'СЕТ СН'!$F$21</f>
        <v>4913.8696763099997</v>
      </c>
      <c r="H38" s="36">
        <f>SUMIFS(СВЦЭМ!$D$39:$D$782,СВЦЭМ!$A$39:$A$782,$A38,СВЦЭМ!$B$39:$B$782,H$11)+'СЕТ СН'!$F$11+СВЦЭМ!$D$10+'СЕТ СН'!$F$5-'СЕТ СН'!$F$21</f>
        <v>4845.19305738</v>
      </c>
      <c r="I38" s="36">
        <f>SUMIFS(СВЦЭМ!$D$39:$D$782,СВЦЭМ!$A$39:$A$782,$A38,СВЦЭМ!$B$39:$B$782,I$11)+'СЕТ СН'!$F$11+СВЦЭМ!$D$10+'СЕТ СН'!$F$5-'СЕТ СН'!$F$21</f>
        <v>4783.7856633000001</v>
      </c>
      <c r="J38" s="36">
        <f>SUMIFS(СВЦЭМ!$D$39:$D$782,СВЦЭМ!$A$39:$A$782,$A38,СВЦЭМ!$B$39:$B$782,J$11)+'СЕТ СН'!$F$11+СВЦЭМ!$D$10+'СЕТ СН'!$F$5-'СЕТ СН'!$F$21</f>
        <v>4747.9031604299998</v>
      </c>
      <c r="K38" s="36">
        <f>SUMIFS(СВЦЭМ!$D$39:$D$782,СВЦЭМ!$A$39:$A$782,$A38,СВЦЭМ!$B$39:$B$782,K$11)+'СЕТ СН'!$F$11+СВЦЭМ!$D$10+'СЕТ СН'!$F$5-'СЕТ СН'!$F$21</f>
        <v>4715.2584648000002</v>
      </c>
      <c r="L38" s="36">
        <f>SUMIFS(СВЦЭМ!$D$39:$D$782,СВЦЭМ!$A$39:$A$782,$A38,СВЦЭМ!$B$39:$B$782,L$11)+'СЕТ СН'!$F$11+СВЦЭМ!$D$10+'СЕТ СН'!$F$5-'СЕТ СН'!$F$21</f>
        <v>4685.3048617700006</v>
      </c>
      <c r="M38" s="36">
        <f>SUMIFS(СВЦЭМ!$D$39:$D$782,СВЦЭМ!$A$39:$A$782,$A38,СВЦЭМ!$B$39:$B$782,M$11)+'СЕТ СН'!$F$11+СВЦЭМ!$D$10+'СЕТ СН'!$F$5-'СЕТ СН'!$F$21</f>
        <v>4730.0163539300002</v>
      </c>
      <c r="N38" s="36">
        <f>SUMIFS(СВЦЭМ!$D$39:$D$782,СВЦЭМ!$A$39:$A$782,$A38,СВЦЭМ!$B$39:$B$782,N$11)+'СЕТ СН'!$F$11+СВЦЭМ!$D$10+'СЕТ СН'!$F$5-'СЕТ СН'!$F$21</f>
        <v>4747.62720515</v>
      </c>
      <c r="O38" s="36">
        <f>SUMIFS(СВЦЭМ!$D$39:$D$782,СВЦЭМ!$A$39:$A$782,$A38,СВЦЭМ!$B$39:$B$782,O$11)+'СЕТ СН'!$F$11+СВЦЭМ!$D$10+'СЕТ СН'!$F$5-'СЕТ СН'!$F$21</f>
        <v>4772.9575319599999</v>
      </c>
      <c r="P38" s="36">
        <f>SUMIFS(СВЦЭМ!$D$39:$D$782,СВЦЭМ!$A$39:$A$782,$A38,СВЦЭМ!$B$39:$B$782,P$11)+'СЕТ СН'!$F$11+СВЦЭМ!$D$10+'СЕТ СН'!$F$5-'СЕТ СН'!$F$21</f>
        <v>4777.3119477800001</v>
      </c>
      <c r="Q38" s="36">
        <f>SUMIFS(СВЦЭМ!$D$39:$D$782,СВЦЭМ!$A$39:$A$782,$A38,СВЦЭМ!$B$39:$B$782,Q$11)+'СЕТ СН'!$F$11+СВЦЭМ!$D$10+'СЕТ СН'!$F$5-'СЕТ СН'!$F$21</f>
        <v>4785.1625152100005</v>
      </c>
      <c r="R38" s="36">
        <f>SUMIFS(СВЦЭМ!$D$39:$D$782,СВЦЭМ!$A$39:$A$782,$A38,СВЦЭМ!$B$39:$B$782,R$11)+'СЕТ СН'!$F$11+СВЦЭМ!$D$10+'СЕТ СН'!$F$5-'СЕТ СН'!$F$21</f>
        <v>4783.5013174100004</v>
      </c>
      <c r="S38" s="36">
        <f>SUMIFS(СВЦЭМ!$D$39:$D$782,СВЦЭМ!$A$39:$A$782,$A38,СВЦЭМ!$B$39:$B$782,S$11)+'СЕТ СН'!$F$11+СВЦЭМ!$D$10+'СЕТ СН'!$F$5-'СЕТ СН'!$F$21</f>
        <v>4766.8805081400005</v>
      </c>
      <c r="T38" s="36">
        <f>SUMIFS(СВЦЭМ!$D$39:$D$782,СВЦЭМ!$A$39:$A$782,$A38,СВЦЭМ!$B$39:$B$782,T$11)+'СЕТ СН'!$F$11+СВЦЭМ!$D$10+'СЕТ СН'!$F$5-'СЕТ СН'!$F$21</f>
        <v>4743.4387056599999</v>
      </c>
      <c r="U38" s="36">
        <f>SUMIFS(СВЦЭМ!$D$39:$D$782,СВЦЭМ!$A$39:$A$782,$A38,СВЦЭМ!$B$39:$B$782,U$11)+'СЕТ СН'!$F$11+СВЦЭМ!$D$10+'СЕТ СН'!$F$5-'СЕТ СН'!$F$21</f>
        <v>4729.9277900200004</v>
      </c>
      <c r="V38" s="36">
        <f>SUMIFS(СВЦЭМ!$D$39:$D$782,СВЦЭМ!$A$39:$A$782,$A38,СВЦЭМ!$B$39:$B$782,V$11)+'СЕТ СН'!$F$11+СВЦЭМ!$D$10+'СЕТ СН'!$F$5-'СЕТ СН'!$F$21</f>
        <v>4702.1652074900003</v>
      </c>
      <c r="W38" s="36">
        <f>SUMIFS(СВЦЭМ!$D$39:$D$782,СВЦЭМ!$A$39:$A$782,$A38,СВЦЭМ!$B$39:$B$782,W$11)+'СЕТ СН'!$F$11+СВЦЭМ!$D$10+'СЕТ СН'!$F$5-'СЕТ СН'!$F$21</f>
        <v>4695.4998791899998</v>
      </c>
      <c r="X38" s="36">
        <f>SUMIFS(СВЦЭМ!$D$39:$D$782,СВЦЭМ!$A$39:$A$782,$A38,СВЦЭМ!$B$39:$B$782,X$11)+'СЕТ СН'!$F$11+СВЦЭМ!$D$10+'СЕТ СН'!$F$5-'СЕТ СН'!$F$21</f>
        <v>4741.7678225600002</v>
      </c>
      <c r="Y38" s="36">
        <f>SUMIFS(СВЦЭМ!$D$39:$D$782,СВЦЭМ!$A$39:$A$782,$A38,СВЦЭМ!$B$39:$B$782,Y$11)+'СЕТ СН'!$F$11+СВЦЭМ!$D$10+'СЕТ СН'!$F$5-'СЕТ СН'!$F$21</f>
        <v>4836.6177866799999</v>
      </c>
    </row>
    <row r="39" spans="1:27" ht="15.75" x14ac:dyDescent="0.2">
      <c r="A39" s="35">
        <f t="shared" si="0"/>
        <v>45044</v>
      </c>
      <c r="B39" s="36">
        <f>SUMIFS(СВЦЭМ!$D$39:$D$782,СВЦЭМ!$A$39:$A$782,$A39,СВЦЭМ!$B$39:$B$782,B$11)+'СЕТ СН'!$F$11+СВЦЭМ!$D$10+'СЕТ СН'!$F$5-'СЕТ СН'!$F$21</f>
        <v>4924.8265579199997</v>
      </c>
      <c r="C39" s="36">
        <f>SUMIFS(СВЦЭМ!$D$39:$D$782,СВЦЭМ!$A$39:$A$782,$A39,СВЦЭМ!$B$39:$B$782,C$11)+'СЕТ СН'!$F$11+СВЦЭМ!$D$10+'СЕТ СН'!$F$5-'СЕТ СН'!$F$21</f>
        <v>4985.6750553100001</v>
      </c>
      <c r="D39" s="36">
        <f>SUMIFS(СВЦЭМ!$D$39:$D$782,СВЦЭМ!$A$39:$A$782,$A39,СВЦЭМ!$B$39:$B$782,D$11)+'СЕТ СН'!$F$11+СВЦЭМ!$D$10+'СЕТ СН'!$F$5-'СЕТ СН'!$F$21</f>
        <v>5006.7926453399996</v>
      </c>
      <c r="E39" s="36">
        <f>SUMIFS(СВЦЭМ!$D$39:$D$782,СВЦЭМ!$A$39:$A$782,$A39,СВЦЭМ!$B$39:$B$782,E$11)+'СЕТ СН'!$F$11+СВЦЭМ!$D$10+'СЕТ СН'!$F$5-'СЕТ СН'!$F$21</f>
        <v>5002.6976838600003</v>
      </c>
      <c r="F39" s="36">
        <f>SUMIFS(СВЦЭМ!$D$39:$D$782,СВЦЭМ!$A$39:$A$782,$A39,СВЦЭМ!$B$39:$B$782,F$11)+'СЕТ СН'!$F$11+СВЦЭМ!$D$10+'СЕТ СН'!$F$5-'СЕТ СН'!$F$21</f>
        <v>5008.0808435400004</v>
      </c>
      <c r="G39" s="36">
        <f>SUMIFS(СВЦЭМ!$D$39:$D$782,СВЦЭМ!$A$39:$A$782,$A39,СВЦЭМ!$B$39:$B$782,G$11)+'СЕТ СН'!$F$11+СВЦЭМ!$D$10+'СЕТ СН'!$F$5-'СЕТ СН'!$F$21</f>
        <v>4985.7866893299997</v>
      </c>
      <c r="H39" s="36">
        <f>SUMIFS(СВЦЭМ!$D$39:$D$782,СВЦЭМ!$A$39:$A$782,$A39,СВЦЭМ!$B$39:$B$782,H$11)+'СЕТ СН'!$F$11+СВЦЭМ!$D$10+'СЕТ СН'!$F$5-'СЕТ СН'!$F$21</f>
        <v>4937.3880050099997</v>
      </c>
      <c r="I39" s="36">
        <f>SUMIFS(СВЦЭМ!$D$39:$D$782,СВЦЭМ!$A$39:$A$782,$A39,СВЦЭМ!$B$39:$B$782,I$11)+'СЕТ СН'!$F$11+СВЦЭМ!$D$10+'СЕТ СН'!$F$5-'СЕТ СН'!$F$21</f>
        <v>4801.8929076900004</v>
      </c>
      <c r="J39" s="36">
        <f>SUMIFS(СВЦЭМ!$D$39:$D$782,СВЦЭМ!$A$39:$A$782,$A39,СВЦЭМ!$B$39:$B$782,J$11)+'СЕТ СН'!$F$11+СВЦЭМ!$D$10+'СЕТ СН'!$F$5-'СЕТ СН'!$F$21</f>
        <v>4813.4002680499998</v>
      </c>
      <c r="K39" s="36">
        <f>SUMIFS(СВЦЭМ!$D$39:$D$782,СВЦЭМ!$A$39:$A$782,$A39,СВЦЭМ!$B$39:$B$782,K$11)+'СЕТ СН'!$F$11+СВЦЭМ!$D$10+'СЕТ СН'!$F$5-'СЕТ СН'!$F$21</f>
        <v>4796.5559683199999</v>
      </c>
      <c r="L39" s="36">
        <f>SUMIFS(СВЦЭМ!$D$39:$D$782,СВЦЭМ!$A$39:$A$782,$A39,СВЦЭМ!$B$39:$B$782,L$11)+'СЕТ СН'!$F$11+СВЦЭМ!$D$10+'СЕТ СН'!$F$5-'СЕТ СН'!$F$21</f>
        <v>4795.0101964300002</v>
      </c>
      <c r="M39" s="36">
        <f>SUMIFS(СВЦЭМ!$D$39:$D$782,СВЦЭМ!$A$39:$A$782,$A39,СВЦЭМ!$B$39:$B$782,M$11)+'СЕТ СН'!$F$11+СВЦЭМ!$D$10+'СЕТ СН'!$F$5-'СЕТ СН'!$F$21</f>
        <v>4825.4380102000005</v>
      </c>
      <c r="N39" s="36">
        <f>SUMIFS(СВЦЭМ!$D$39:$D$782,СВЦЭМ!$A$39:$A$782,$A39,СВЦЭМ!$B$39:$B$782,N$11)+'СЕТ СН'!$F$11+СВЦЭМ!$D$10+'СЕТ СН'!$F$5-'СЕТ СН'!$F$21</f>
        <v>4844.9423764000003</v>
      </c>
      <c r="O39" s="36">
        <f>SUMIFS(СВЦЭМ!$D$39:$D$782,СВЦЭМ!$A$39:$A$782,$A39,СВЦЭМ!$B$39:$B$782,O$11)+'СЕТ СН'!$F$11+СВЦЭМ!$D$10+'СЕТ СН'!$F$5-'СЕТ СН'!$F$21</f>
        <v>4860.4373533799999</v>
      </c>
      <c r="P39" s="36">
        <f>SUMIFS(СВЦЭМ!$D$39:$D$782,СВЦЭМ!$A$39:$A$782,$A39,СВЦЭМ!$B$39:$B$782,P$11)+'СЕТ СН'!$F$11+СВЦЭМ!$D$10+'СЕТ СН'!$F$5-'СЕТ СН'!$F$21</f>
        <v>4873.5095111299997</v>
      </c>
      <c r="Q39" s="36">
        <f>SUMIFS(СВЦЭМ!$D$39:$D$782,СВЦЭМ!$A$39:$A$782,$A39,СВЦЭМ!$B$39:$B$782,Q$11)+'СЕТ СН'!$F$11+СВЦЭМ!$D$10+'СЕТ СН'!$F$5-'СЕТ СН'!$F$21</f>
        <v>4868.9472701900004</v>
      </c>
      <c r="R39" s="36">
        <f>SUMIFS(СВЦЭМ!$D$39:$D$782,СВЦЭМ!$A$39:$A$782,$A39,СВЦЭМ!$B$39:$B$782,R$11)+'СЕТ СН'!$F$11+СВЦЭМ!$D$10+'СЕТ СН'!$F$5-'СЕТ СН'!$F$21</f>
        <v>4879.8023206600001</v>
      </c>
      <c r="S39" s="36">
        <f>SUMIFS(СВЦЭМ!$D$39:$D$782,СВЦЭМ!$A$39:$A$782,$A39,СВЦЭМ!$B$39:$B$782,S$11)+'СЕТ СН'!$F$11+СВЦЭМ!$D$10+'СЕТ СН'!$F$5-'СЕТ СН'!$F$21</f>
        <v>4867.5965367400004</v>
      </c>
      <c r="T39" s="36">
        <f>SUMIFS(СВЦЭМ!$D$39:$D$782,СВЦЭМ!$A$39:$A$782,$A39,СВЦЭМ!$B$39:$B$782,T$11)+'СЕТ СН'!$F$11+СВЦЭМ!$D$10+'СЕТ СН'!$F$5-'СЕТ СН'!$F$21</f>
        <v>4835.95912494</v>
      </c>
      <c r="U39" s="36">
        <f>SUMIFS(СВЦЭМ!$D$39:$D$782,СВЦЭМ!$A$39:$A$782,$A39,СВЦЭМ!$B$39:$B$782,U$11)+'СЕТ СН'!$F$11+СВЦЭМ!$D$10+'СЕТ СН'!$F$5-'СЕТ СН'!$F$21</f>
        <v>4824.0603688199999</v>
      </c>
      <c r="V39" s="36">
        <f>SUMIFS(СВЦЭМ!$D$39:$D$782,СВЦЭМ!$A$39:$A$782,$A39,СВЦЭМ!$B$39:$B$782,V$11)+'СЕТ СН'!$F$11+СВЦЭМ!$D$10+'СЕТ СН'!$F$5-'СЕТ СН'!$F$21</f>
        <v>4795.6058674400001</v>
      </c>
      <c r="W39" s="36">
        <f>SUMIFS(СВЦЭМ!$D$39:$D$782,СВЦЭМ!$A$39:$A$782,$A39,СВЦЭМ!$B$39:$B$782,W$11)+'СЕТ СН'!$F$11+СВЦЭМ!$D$10+'СЕТ СН'!$F$5-'СЕТ СН'!$F$21</f>
        <v>4780.6975127000005</v>
      </c>
      <c r="X39" s="36">
        <f>SUMIFS(СВЦЭМ!$D$39:$D$782,СВЦЭМ!$A$39:$A$782,$A39,СВЦЭМ!$B$39:$B$782,X$11)+'СЕТ СН'!$F$11+СВЦЭМ!$D$10+'СЕТ СН'!$F$5-'СЕТ СН'!$F$21</f>
        <v>4821.0734484700006</v>
      </c>
      <c r="Y39" s="36">
        <f>SUMIFS(СВЦЭМ!$D$39:$D$782,СВЦЭМ!$A$39:$A$782,$A39,СВЦЭМ!$B$39:$B$782,Y$11)+'СЕТ СН'!$F$11+СВЦЭМ!$D$10+'СЕТ СН'!$F$5-'СЕТ СН'!$F$21</f>
        <v>4846.5552509600002</v>
      </c>
    </row>
    <row r="40" spans="1:27" ht="15.75" x14ac:dyDescent="0.2">
      <c r="A40" s="35">
        <f t="shared" si="0"/>
        <v>45045</v>
      </c>
      <c r="B40" s="36">
        <f>SUMIFS(СВЦЭМ!$D$39:$D$782,СВЦЭМ!$A$39:$A$782,$A40,СВЦЭМ!$B$39:$B$782,B$11)+'СЕТ СН'!$F$11+СВЦЭМ!$D$10+'СЕТ СН'!$F$5-'СЕТ СН'!$F$21</f>
        <v>4877.8201977299996</v>
      </c>
      <c r="C40" s="36">
        <f>SUMIFS(СВЦЭМ!$D$39:$D$782,СВЦЭМ!$A$39:$A$782,$A40,СВЦЭМ!$B$39:$B$782,C$11)+'СЕТ СН'!$F$11+СВЦЭМ!$D$10+'СЕТ СН'!$F$5-'СЕТ СН'!$F$21</f>
        <v>4920.6775614600001</v>
      </c>
      <c r="D40" s="36">
        <f>SUMIFS(СВЦЭМ!$D$39:$D$782,СВЦЭМ!$A$39:$A$782,$A40,СВЦЭМ!$B$39:$B$782,D$11)+'СЕТ СН'!$F$11+СВЦЭМ!$D$10+'СЕТ СН'!$F$5-'СЕТ СН'!$F$21</f>
        <v>4937.0581321200007</v>
      </c>
      <c r="E40" s="36">
        <f>SUMIFS(СВЦЭМ!$D$39:$D$782,СВЦЭМ!$A$39:$A$782,$A40,СВЦЭМ!$B$39:$B$782,E$11)+'СЕТ СН'!$F$11+СВЦЭМ!$D$10+'СЕТ СН'!$F$5-'СЕТ СН'!$F$21</f>
        <v>4962.3658058199999</v>
      </c>
      <c r="F40" s="36">
        <f>SUMIFS(СВЦЭМ!$D$39:$D$782,СВЦЭМ!$A$39:$A$782,$A40,СВЦЭМ!$B$39:$B$782,F$11)+'СЕТ СН'!$F$11+СВЦЭМ!$D$10+'СЕТ СН'!$F$5-'СЕТ СН'!$F$21</f>
        <v>4931.35335037</v>
      </c>
      <c r="G40" s="36">
        <f>SUMIFS(СВЦЭМ!$D$39:$D$782,СВЦЭМ!$A$39:$A$782,$A40,СВЦЭМ!$B$39:$B$782,G$11)+'СЕТ СН'!$F$11+СВЦЭМ!$D$10+'СЕТ СН'!$F$5-'СЕТ СН'!$F$21</f>
        <v>4931.9176904599999</v>
      </c>
      <c r="H40" s="36">
        <f>SUMIFS(СВЦЭМ!$D$39:$D$782,СВЦЭМ!$A$39:$A$782,$A40,СВЦЭМ!$B$39:$B$782,H$11)+'СЕТ СН'!$F$11+СВЦЭМ!$D$10+'СЕТ СН'!$F$5-'СЕТ СН'!$F$21</f>
        <v>4949.7013927799999</v>
      </c>
      <c r="I40" s="36">
        <f>SUMIFS(СВЦЭМ!$D$39:$D$782,СВЦЭМ!$A$39:$A$782,$A40,СВЦЭМ!$B$39:$B$782,I$11)+'СЕТ СН'!$F$11+СВЦЭМ!$D$10+'СЕТ СН'!$F$5-'СЕТ СН'!$F$21</f>
        <v>4895.1097776200004</v>
      </c>
      <c r="J40" s="36">
        <f>SUMIFS(СВЦЭМ!$D$39:$D$782,СВЦЭМ!$A$39:$A$782,$A40,СВЦЭМ!$B$39:$B$782,J$11)+'СЕТ СН'!$F$11+СВЦЭМ!$D$10+'СЕТ СН'!$F$5-'СЕТ СН'!$F$21</f>
        <v>4813.4289070599998</v>
      </c>
      <c r="K40" s="36">
        <f>SUMIFS(СВЦЭМ!$D$39:$D$782,СВЦЭМ!$A$39:$A$782,$A40,СВЦЭМ!$B$39:$B$782,K$11)+'СЕТ СН'!$F$11+СВЦЭМ!$D$10+'СЕТ СН'!$F$5-'СЕТ СН'!$F$21</f>
        <v>4752.3358488100002</v>
      </c>
      <c r="L40" s="36">
        <f>SUMIFS(СВЦЭМ!$D$39:$D$782,СВЦЭМ!$A$39:$A$782,$A40,СВЦЭМ!$B$39:$B$782,L$11)+'СЕТ СН'!$F$11+СВЦЭМ!$D$10+'СЕТ СН'!$F$5-'СЕТ СН'!$F$21</f>
        <v>4735.1043706999999</v>
      </c>
      <c r="M40" s="36">
        <f>SUMIFS(СВЦЭМ!$D$39:$D$782,СВЦЭМ!$A$39:$A$782,$A40,СВЦЭМ!$B$39:$B$782,M$11)+'СЕТ СН'!$F$11+СВЦЭМ!$D$10+'СЕТ СН'!$F$5-'СЕТ СН'!$F$21</f>
        <v>4756.2129165300003</v>
      </c>
      <c r="N40" s="36">
        <f>SUMIFS(СВЦЭМ!$D$39:$D$782,СВЦЭМ!$A$39:$A$782,$A40,СВЦЭМ!$B$39:$B$782,N$11)+'СЕТ СН'!$F$11+СВЦЭМ!$D$10+'СЕТ СН'!$F$5-'СЕТ СН'!$F$21</f>
        <v>4767.4220763100002</v>
      </c>
      <c r="O40" s="36">
        <f>SUMIFS(СВЦЭМ!$D$39:$D$782,СВЦЭМ!$A$39:$A$782,$A40,СВЦЭМ!$B$39:$B$782,O$11)+'СЕТ СН'!$F$11+СВЦЭМ!$D$10+'СЕТ СН'!$F$5-'СЕТ СН'!$F$21</f>
        <v>4763.9122866600001</v>
      </c>
      <c r="P40" s="36">
        <f>SUMIFS(СВЦЭМ!$D$39:$D$782,СВЦЭМ!$A$39:$A$782,$A40,СВЦЭМ!$B$39:$B$782,P$11)+'СЕТ СН'!$F$11+СВЦЭМ!$D$10+'СЕТ СН'!$F$5-'СЕТ СН'!$F$21</f>
        <v>4785.0106658100003</v>
      </c>
      <c r="Q40" s="36">
        <f>SUMIFS(СВЦЭМ!$D$39:$D$782,СВЦЭМ!$A$39:$A$782,$A40,СВЦЭМ!$B$39:$B$782,Q$11)+'СЕТ СН'!$F$11+СВЦЭМ!$D$10+'СЕТ СН'!$F$5-'СЕТ СН'!$F$21</f>
        <v>4795.1611171799996</v>
      </c>
      <c r="R40" s="36">
        <f>SUMIFS(СВЦЭМ!$D$39:$D$782,СВЦЭМ!$A$39:$A$782,$A40,СВЦЭМ!$B$39:$B$782,R$11)+'СЕТ СН'!$F$11+СВЦЭМ!$D$10+'СЕТ СН'!$F$5-'СЕТ СН'!$F$21</f>
        <v>4768.7102299300004</v>
      </c>
      <c r="S40" s="36">
        <f>SUMIFS(СВЦЭМ!$D$39:$D$782,СВЦЭМ!$A$39:$A$782,$A40,СВЦЭМ!$B$39:$B$782,S$11)+'СЕТ СН'!$F$11+СВЦЭМ!$D$10+'СЕТ СН'!$F$5-'СЕТ СН'!$F$21</f>
        <v>4752.5557906699996</v>
      </c>
      <c r="T40" s="36">
        <f>SUMIFS(СВЦЭМ!$D$39:$D$782,СВЦЭМ!$A$39:$A$782,$A40,СВЦЭМ!$B$39:$B$782,T$11)+'СЕТ СН'!$F$11+СВЦЭМ!$D$10+'СЕТ СН'!$F$5-'СЕТ СН'!$F$21</f>
        <v>4753.2398610300006</v>
      </c>
      <c r="U40" s="36">
        <f>SUMIFS(СВЦЭМ!$D$39:$D$782,СВЦЭМ!$A$39:$A$782,$A40,СВЦЭМ!$B$39:$B$782,U$11)+'СЕТ СН'!$F$11+СВЦЭМ!$D$10+'СЕТ СН'!$F$5-'СЕТ СН'!$F$21</f>
        <v>4745.5481092500004</v>
      </c>
      <c r="V40" s="36">
        <f>SUMIFS(СВЦЭМ!$D$39:$D$782,СВЦЭМ!$A$39:$A$782,$A40,СВЦЭМ!$B$39:$B$782,V$11)+'СЕТ СН'!$F$11+СВЦЭМ!$D$10+'СЕТ СН'!$F$5-'СЕТ СН'!$F$21</f>
        <v>4726.8714448400005</v>
      </c>
      <c r="W40" s="36">
        <f>SUMIFS(СВЦЭМ!$D$39:$D$782,СВЦЭМ!$A$39:$A$782,$A40,СВЦЭМ!$B$39:$B$782,W$11)+'СЕТ СН'!$F$11+СВЦЭМ!$D$10+'СЕТ СН'!$F$5-'СЕТ СН'!$F$21</f>
        <v>4716.7229477600004</v>
      </c>
      <c r="X40" s="36">
        <f>SUMIFS(СВЦЭМ!$D$39:$D$782,СВЦЭМ!$A$39:$A$782,$A40,СВЦЭМ!$B$39:$B$782,X$11)+'СЕТ СН'!$F$11+СВЦЭМ!$D$10+'СЕТ СН'!$F$5-'СЕТ СН'!$F$21</f>
        <v>4761.1319626799996</v>
      </c>
      <c r="Y40" s="36">
        <f>SUMIFS(СВЦЭМ!$D$39:$D$782,СВЦЭМ!$A$39:$A$782,$A40,СВЦЭМ!$B$39:$B$782,Y$11)+'СЕТ СН'!$F$11+СВЦЭМ!$D$10+'СЕТ СН'!$F$5-'СЕТ СН'!$F$21</f>
        <v>4811.0042891800003</v>
      </c>
    </row>
    <row r="41" spans="1:27" ht="15.75" x14ac:dyDescent="0.2">
      <c r="A41" s="35">
        <f t="shared" si="0"/>
        <v>45046</v>
      </c>
      <c r="B41" s="36">
        <f>SUMIFS(СВЦЭМ!$D$39:$D$782,СВЦЭМ!$A$39:$A$782,$A41,СВЦЭМ!$B$39:$B$782,B$11)+'СЕТ СН'!$F$11+СВЦЭМ!$D$10+'СЕТ СН'!$F$5-'СЕТ СН'!$F$21</f>
        <v>4914.5720927599996</v>
      </c>
      <c r="C41" s="36">
        <f>SUMIFS(СВЦЭМ!$D$39:$D$782,СВЦЭМ!$A$39:$A$782,$A41,СВЦЭМ!$B$39:$B$782,C$11)+'СЕТ СН'!$F$11+СВЦЭМ!$D$10+'СЕТ СН'!$F$5-'СЕТ СН'!$F$21</f>
        <v>4975.7035434700001</v>
      </c>
      <c r="D41" s="36">
        <f>SUMIFS(СВЦЭМ!$D$39:$D$782,СВЦЭМ!$A$39:$A$782,$A41,СВЦЭМ!$B$39:$B$782,D$11)+'СЕТ СН'!$F$11+СВЦЭМ!$D$10+'СЕТ СН'!$F$5-'СЕТ СН'!$F$21</f>
        <v>4959.1280805099996</v>
      </c>
      <c r="E41" s="36">
        <f>SUMIFS(СВЦЭМ!$D$39:$D$782,СВЦЭМ!$A$39:$A$782,$A41,СВЦЭМ!$B$39:$B$782,E$11)+'СЕТ СН'!$F$11+СВЦЭМ!$D$10+'СЕТ СН'!$F$5-'СЕТ СН'!$F$21</f>
        <v>5049.6630659299999</v>
      </c>
      <c r="F41" s="36">
        <f>SUMIFS(СВЦЭМ!$D$39:$D$782,СВЦЭМ!$A$39:$A$782,$A41,СВЦЭМ!$B$39:$B$782,F$11)+'СЕТ СН'!$F$11+СВЦЭМ!$D$10+'СЕТ СН'!$F$5-'СЕТ СН'!$F$21</f>
        <v>5073.99026641</v>
      </c>
      <c r="G41" s="36">
        <f>SUMIFS(СВЦЭМ!$D$39:$D$782,СВЦЭМ!$A$39:$A$782,$A41,СВЦЭМ!$B$39:$B$782,G$11)+'СЕТ СН'!$F$11+СВЦЭМ!$D$10+'СЕТ СН'!$F$5-'СЕТ СН'!$F$21</f>
        <v>5056.2686671700003</v>
      </c>
      <c r="H41" s="36">
        <f>SUMIFS(СВЦЭМ!$D$39:$D$782,СВЦЭМ!$A$39:$A$782,$A41,СВЦЭМ!$B$39:$B$782,H$11)+'СЕТ СН'!$F$11+СВЦЭМ!$D$10+'СЕТ СН'!$F$5-'СЕТ СН'!$F$21</f>
        <v>5077.4599240099997</v>
      </c>
      <c r="I41" s="36">
        <f>SUMIFS(СВЦЭМ!$D$39:$D$782,СВЦЭМ!$A$39:$A$782,$A41,СВЦЭМ!$B$39:$B$782,I$11)+'СЕТ СН'!$F$11+СВЦЭМ!$D$10+'СЕТ СН'!$F$5-'СЕТ СН'!$F$21</f>
        <v>5055.8272072500004</v>
      </c>
      <c r="J41" s="36">
        <f>SUMIFS(СВЦЭМ!$D$39:$D$782,СВЦЭМ!$A$39:$A$782,$A41,СВЦЭМ!$B$39:$B$782,J$11)+'СЕТ СН'!$F$11+СВЦЭМ!$D$10+'СЕТ СН'!$F$5-'СЕТ СН'!$F$21</f>
        <v>5012.5560536499997</v>
      </c>
      <c r="K41" s="36">
        <f>SUMIFS(СВЦЭМ!$D$39:$D$782,СВЦЭМ!$A$39:$A$782,$A41,СВЦЭМ!$B$39:$B$782,K$11)+'СЕТ СН'!$F$11+СВЦЭМ!$D$10+'СЕТ СН'!$F$5-'СЕТ СН'!$F$21</f>
        <v>4962.3879241600007</v>
      </c>
      <c r="L41" s="36">
        <f>SUMIFS(СВЦЭМ!$D$39:$D$782,СВЦЭМ!$A$39:$A$782,$A41,СВЦЭМ!$B$39:$B$782,L$11)+'СЕТ СН'!$F$11+СВЦЭМ!$D$10+'СЕТ СН'!$F$5-'СЕТ СН'!$F$21</f>
        <v>4925.1162871300003</v>
      </c>
      <c r="M41" s="36">
        <f>SUMIFS(СВЦЭМ!$D$39:$D$782,СВЦЭМ!$A$39:$A$782,$A41,СВЦЭМ!$B$39:$B$782,M$11)+'СЕТ СН'!$F$11+СВЦЭМ!$D$10+'СЕТ СН'!$F$5-'СЕТ СН'!$F$21</f>
        <v>4958.4903723200005</v>
      </c>
      <c r="N41" s="36">
        <f>SUMIFS(СВЦЭМ!$D$39:$D$782,СВЦЭМ!$A$39:$A$782,$A41,СВЦЭМ!$B$39:$B$782,N$11)+'СЕТ СН'!$F$11+СВЦЭМ!$D$10+'СЕТ СН'!$F$5-'СЕТ СН'!$F$21</f>
        <v>4974.7210580000001</v>
      </c>
      <c r="O41" s="36">
        <f>SUMIFS(СВЦЭМ!$D$39:$D$782,СВЦЭМ!$A$39:$A$782,$A41,СВЦЭМ!$B$39:$B$782,O$11)+'СЕТ СН'!$F$11+СВЦЭМ!$D$10+'СЕТ СН'!$F$5-'СЕТ СН'!$F$21</f>
        <v>4995.2189051200003</v>
      </c>
      <c r="P41" s="36">
        <f>SUMIFS(СВЦЭМ!$D$39:$D$782,СВЦЭМ!$A$39:$A$782,$A41,СВЦЭМ!$B$39:$B$782,P$11)+'СЕТ СН'!$F$11+СВЦЭМ!$D$10+'СЕТ СН'!$F$5-'СЕТ СН'!$F$21</f>
        <v>5001.7113041900002</v>
      </c>
      <c r="Q41" s="36">
        <f>SUMIFS(СВЦЭМ!$D$39:$D$782,СВЦЭМ!$A$39:$A$782,$A41,СВЦЭМ!$B$39:$B$782,Q$11)+'СЕТ СН'!$F$11+СВЦЭМ!$D$10+'СЕТ СН'!$F$5-'СЕТ СН'!$F$21</f>
        <v>5012.7380137800001</v>
      </c>
      <c r="R41" s="36">
        <f>SUMIFS(СВЦЭМ!$D$39:$D$782,СВЦЭМ!$A$39:$A$782,$A41,СВЦЭМ!$B$39:$B$782,R$11)+'СЕТ СН'!$F$11+СВЦЭМ!$D$10+'СЕТ СН'!$F$5-'СЕТ СН'!$F$21</f>
        <v>5006.1845020300007</v>
      </c>
      <c r="S41" s="36">
        <f>SUMIFS(СВЦЭМ!$D$39:$D$782,СВЦЭМ!$A$39:$A$782,$A41,СВЦЭМ!$B$39:$B$782,S$11)+'СЕТ СН'!$F$11+СВЦЭМ!$D$10+'СЕТ СН'!$F$5-'СЕТ СН'!$F$21</f>
        <v>4983.2001421599998</v>
      </c>
      <c r="T41" s="36">
        <f>SUMIFS(СВЦЭМ!$D$39:$D$782,СВЦЭМ!$A$39:$A$782,$A41,СВЦЭМ!$B$39:$B$782,T$11)+'СЕТ СН'!$F$11+СВЦЭМ!$D$10+'СЕТ СН'!$F$5-'СЕТ СН'!$F$21</f>
        <v>4969.2183800500006</v>
      </c>
      <c r="U41" s="36">
        <f>SUMIFS(СВЦЭМ!$D$39:$D$782,СВЦЭМ!$A$39:$A$782,$A41,СВЦЭМ!$B$39:$B$782,U$11)+'СЕТ СН'!$F$11+СВЦЭМ!$D$10+'СЕТ СН'!$F$5-'СЕТ СН'!$F$21</f>
        <v>4968.9455412699999</v>
      </c>
      <c r="V41" s="36">
        <f>SUMIFS(СВЦЭМ!$D$39:$D$782,СВЦЭМ!$A$39:$A$782,$A41,СВЦЭМ!$B$39:$B$782,V$11)+'СЕТ СН'!$F$11+СВЦЭМ!$D$10+'СЕТ СН'!$F$5-'СЕТ СН'!$F$21</f>
        <v>4930.9421303700001</v>
      </c>
      <c r="W41" s="36">
        <f>SUMIFS(СВЦЭМ!$D$39:$D$782,СВЦЭМ!$A$39:$A$782,$A41,СВЦЭМ!$B$39:$B$782,W$11)+'СЕТ СН'!$F$11+СВЦЭМ!$D$10+'СЕТ СН'!$F$5-'СЕТ СН'!$F$21</f>
        <v>4905.6980266299997</v>
      </c>
      <c r="X41" s="36">
        <f>SUMIFS(СВЦЭМ!$D$39:$D$782,СВЦЭМ!$A$39:$A$782,$A41,СВЦЭМ!$B$39:$B$782,X$11)+'СЕТ СН'!$F$11+СВЦЭМ!$D$10+'СЕТ СН'!$F$5-'СЕТ СН'!$F$21</f>
        <v>4933.6702193300007</v>
      </c>
      <c r="Y41" s="36">
        <f>SUMIFS(СВЦЭМ!$D$39:$D$782,СВЦЭМ!$A$39:$A$782,$A41,СВЦЭМ!$B$39:$B$782,Y$11)+'СЕТ СН'!$F$11+СВЦЭМ!$D$10+'СЕТ СН'!$F$5-'СЕТ СН'!$F$21</f>
        <v>5000.1498358700001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01.04.2023</v>
      </c>
      <c r="B48" s="36">
        <f>SUMIFS(СВЦЭМ!$D$39:$D$782,СВЦЭМ!$A$39:$A$782,$A48,СВЦЭМ!$B$39:$B$782,B$47)+'СЕТ СН'!$G$11+СВЦЭМ!$D$10+'СЕТ СН'!$G$5-'СЕТ СН'!$G$21</f>
        <v>5158.2551035300003</v>
      </c>
      <c r="C48" s="36">
        <f>SUMIFS(СВЦЭМ!$D$39:$D$782,СВЦЭМ!$A$39:$A$782,$A48,СВЦЭМ!$B$39:$B$782,C$47)+'СЕТ СН'!$G$11+СВЦЭМ!$D$10+'СЕТ СН'!$G$5-'СЕТ СН'!$G$21</f>
        <v>5235.2508920800001</v>
      </c>
      <c r="D48" s="36">
        <f>SUMIFS(СВЦЭМ!$D$39:$D$782,СВЦЭМ!$A$39:$A$782,$A48,СВЦЭМ!$B$39:$B$782,D$47)+'СЕТ СН'!$G$11+СВЦЭМ!$D$10+'СЕТ СН'!$G$5-'СЕТ СН'!$G$21</f>
        <v>5306.56015785</v>
      </c>
      <c r="E48" s="36">
        <f>SUMIFS(СВЦЭМ!$D$39:$D$782,СВЦЭМ!$A$39:$A$782,$A48,СВЦЭМ!$B$39:$B$782,E$47)+'СЕТ СН'!$G$11+СВЦЭМ!$D$10+'СЕТ СН'!$G$5-'СЕТ СН'!$G$21</f>
        <v>5390.0563729000005</v>
      </c>
      <c r="F48" s="36">
        <f>SUMIFS(СВЦЭМ!$D$39:$D$782,СВЦЭМ!$A$39:$A$782,$A48,СВЦЭМ!$B$39:$B$782,F$47)+'СЕТ СН'!$G$11+СВЦЭМ!$D$10+'СЕТ СН'!$G$5-'СЕТ СН'!$G$21</f>
        <v>5398.5967772900003</v>
      </c>
      <c r="G48" s="36">
        <f>SUMIFS(СВЦЭМ!$D$39:$D$782,СВЦЭМ!$A$39:$A$782,$A48,СВЦЭМ!$B$39:$B$782,G$47)+'СЕТ СН'!$G$11+СВЦЭМ!$D$10+'СЕТ СН'!$G$5-'СЕТ СН'!$G$21</f>
        <v>5382.8162510600005</v>
      </c>
      <c r="H48" s="36">
        <f>SUMIFS(СВЦЭМ!$D$39:$D$782,СВЦЭМ!$A$39:$A$782,$A48,СВЦЭМ!$B$39:$B$782,H$47)+'СЕТ СН'!$G$11+СВЦЭМ!$D$10+'СЕТ СН'!$G$5-'СЕТ СН'!$G$21</f>
        <v>5345.6318291000007</v>
      </c>
      <c r="I48" s="36">
        <f>SUMIFS(СВЦЭМ!$D$39:$D$782,СВЦЭМ!$A$39:$A$782,$A48,СВЦЭМ!$B$39:$B$782,I$47)+'СЕТ СН'!$G$11+СВЦЭМ!$D$10+'СЕТ СН'!$G$5-'СЕТ СН'!$G$21</f>
        <v>5283.4230965300003</v>
      </c>
      <c r="J48" s="36">
        <f>SUMIFS(СВЦЭМ!$D$39:$D$782,СВЦЭМ!$A$39:$A$782,$A48,СВЦЭМ!$B$39:$B$782,J$47)+'СЕТ СН'!$G$11+СВЦЭМ!$D$10+'СЕТ СН'!$G$5-'СЕТ СН'!$G$21</f>
        <v>5222.7005852000002</v>
      </c>
      <c r="K48" s="36">
        <f>SUMIFS(СВЦЭМ!$D$39:$D$782,СВЦЭМ!$A$39:$A$782,$A48,СВЦЭМ!$B$39:$B$782,K$47)+'СЕТ СН'!$G$11+СВЦЭМ!$D$10+'СЕТ СН'!$G$5-'СЕТ СН'!$G$21</f>
        <v>5152.5660455100005</v>
      </c>
      <c r="L48" s="36">
        <f>SUMIFS(СВЦЭМ!$D$39:$D$782,СВЦЭМ!$A$39:$A$782,$A48,СВЦЭМ!$B$39:$B$782,L$47)+'СЕТ СН'!$G$11+СВЦЭМ!$D$10+'СЕТ СН'!$G$5-'СЕТ СН'!$G$21</f>
        <v>5147.6327132799997</v>
      </c>
      <c r="M48" s="36">
        <f>SUMIFS(СВЦЭМ!$D$39:$D$782,СВЦЭМ!$A$39:$A$782,$A48,СВЦЭМ!$B$39:$B$782,M$47)+'СЕТ СН'!$G$11+СВЦЭМ!$D$10+'СЕТ СН'!$G$5-'СЕТ СН'!$G$21</f>
        <v>5151.9029280000004</v>
      </c>
      <c r="N48" s="36">
        <f>SUMIFS(СВЦЭМ!$D$39:$D$782,СВЦЭМ!$A$39:$A$782,$A48,СВЦЭМ!$B$39:$B$782,N$47)+'СЕТ СН'!$G$11+СВЦЭМ!$D$10+'СЕТ СН'!$G$5-'СЕТ СН'!$G$21</f>
        <v>5171.1698527200006</v>
      </c>
      <c r="O48" s="36">
        <f>SUMIFS(СВЦЭМ!$D$39:$D$782,СВЦЭМ!$A$39:$A$782,$A48,СВЦЭМ!$B$39:$B$782,O$47)+'СЕТ СН'!$G$11+СВЦЭМ!$D$10+'СЕТ СН'!$G$5-'СЕТ СН'!$G$21</f>
        <v>5198.7724528899998</v>
      </c>
      <c r="P48" s="36">
        <f>SUMIFS(СВЦЭМ!$D$39:$D$782,СВЦЭМ!$A$39:$A$782,$A48,СВЦЭМ!$B$39:$B$782,P$47)+'СЕТ СН'!$G$11+СВЦЭМ!$D$10+'СЕТ СН'!$G$5-'СЕТ СН'!$G$21</f>
        <v>5209.5818149799998</v>
      </c>
      <c r="Q48" s="36">
        <f>SUMIFS(СВЦЭМ!$D$39:$D$782,СВЦЭМ!$A$39:$A$782,$A48,СВЦЭМ!$B$39:$B$782,Q$47)+'СЕТ СН'!$G$11+СВЦЭМ!$D$10+'СЕТ СН'!$G$5-'СЕТ СН'!$G$21</f>
        <v>5245.73762747</v>
      </c>
      <c r="R48" s="36">
        <f>SUMIFS(СВЦЭМ!$D$39:$D$782,СВЦЭМ!$A$39:$A$782,$A48,СВЦЭМ!$B$39:$B$782,R$47)+'СЕТ СН'!$G$11+СВЦЭМ!$D$10+'СЕТ СН'!$G$5-'СЕТ СН'!$G$21</f>
        <v>5286.9730073400005</v>
      </c>
      <c r="S48" s="36">
        <f>SUMIFS(СВЦЭМ!$D$39:$D$782,СВЦЭМ!$A$39:$A$782,$A48,СВЦЭМ!$B$39:$B$782,S$47)+'СЕТ СН'!$G$11+СВЦЭМ!$D$10+'СЕТ СН'!$G$5-'СЕТ СН'!$G$21</f>
        <v>5296.74732855</v>
      </c>
      <c r="T48" s="36">
        <f>SUMIFS(СВЦЭМ!$D$39:$D$782,СВЦЭМ!$A$39:$A$782,$A48,СВЦЭМ!$B$39:$B$782,T$47)+'СЕТ СН'!$G$11+СВЦЭМ!$D$10+'СЕТ СН'!$G$5-'СЕТ СН'!$G$21</f>
        <v>5271.0000283099998</v>
      </c>
      <c r="U48" s="36">
        <f>SUMIFS(СВЦЭМ!$D$39:$D$782,СВЦЭМ!$A$39:$A$782,$A48,СВЦЭМ!$B$39:$B$782,U$47)+'СЕТ СН'!$G$11+СВЦЭМ!$D$10+'СЕТ СН'!$G$5-'СЕТ СН'!$G$21</f>
        <v>5238.75384657</v>
      </c>
      <c r="V48" s="36">
        <f>SUMIFS(СВЦЭМ!$D$39:$D$782,СВЦЭМ!$A$39:$A$782,$A48,СВЦЭМ!$B$39:$B$782,V$47)+'СЕТ СН'!$G$11+СВЦЭМ!$D$10+'СЕТ СН'!$G$5-'СЕТ СН'!$G$21</f>
        <v>5199.9978438500002</v>
      </c>
      <c r="W48" s="36">
        <f>SUMIFS(СВЦЭМ!$D$39:$D$782,СВЦЭМ!$A$39:$A$782,$A48,СВЦЭМ!$B$39:$B$782,W$47)+'СЕТ СН'!$G$11+СВЦЭМ!$D$10+'СЕТ СН'!$G$5-'СЕТ СН'!$G$21</f>
        <v>5214.8381434299999</v>
      </c>
      <c r="X48" s="36">
        <f>SUMIFS(СВЦЭМ!$D$39:$D$782,СВЦЭМ!$A$39:$A$782,$A48,СВЦЭМ!$B$39:$B$782,X$47)+'СЕТ СН'!$G$11+СВЦЭМ!$D$10+'СЕТ СН'!$G$5-'СЕТ СН'!$G$21</f>
        <v>5266.3756109300002</v>
      </c>
      <c r="Y48" s="36">
        <f>SUMIFS(СВЦЭМ!$D$39:$D$782,СВЦЭМ!$A$39:$A$782,$A48,СВЦЭМ!$B$39:$B$782,Y$47)+'СЕТ СН'!$G$11+СВЦЭМ!$D$10+'СЕТ СН'!$G$5-'СЕТ СН'!$G$21</f>
        <v>5332.6527147800007</v>
      </c>
      <c r="AA48" s="45"/>
    </row>
    <row r="49" spans="1:25" ht="15.75" x14ac:dyDescent="0.2">
      <c r="A49" s="35">
        <f>A48+1</f>
        <v>45018</v>
      </c>
      <c r="B49" s="36">
        <f>SUMIFS(СВЦЭМ!$D$39:$D$782,СВЦЭМ!$A$39:$A$782,$A49,СВЦЭМ!$B$39:$B$782,B$47)+'СЕТ СН'!$G$11+СВЦЭМ!$D$10+'СЕТ СН'!$G$5-'СЕТ СН'!$G$21</f>
        <v>5410.57390837</v>
      </c>
      <c r="C49" s="36">
        <f>SUMIFS(СВЦЭМ!$D$39:$D$782,СВЦЭМ!$A$39:$A$782,$A49,СВЦЭМ!$B$39:$B$782,C$47)+'СЕТ СН'!$G$11+СВЦЭМ!$D$10+'СЕТ СН'!$G$5-'СЕТ СН'!$G$21</f>
        <v>5492.9663692699996</v>
      </c>
      <c r="D49" s="36">
        <f>SUMIFS(СВЦЭМ!$D$39:$D$782,СВЦЭМ!$A$39:$A$782,$A49,СВЦЭМ!$B$39:$B$782,D$47)+'СЕТ СН'!$G$11+СВЦЭМ!$D$10+'СЕТ СН'!$G$5-'СЕТ СН'!$G$21</f>
        <v>5587.1235118999994</v>
      </c>
      <c r="E49" s="36">
        <f>SUMIFS(СВЦЭМ!$D$39:$D$782,СВЦЭМ!$A$39:$A$782,$A49,СВЦЭМ!$B$39:$B$782,E$47)+'СЕТ СН'!$G$11+СВЦЭМ!$D$10+'СЕТ СН'!$G$5-'СЕТ СН'!$G$21</f>
        <v>5579.1858314999999</v>
      </c>
      <c r="F49" s="36">
        <f>SUMIFS(СВЦЭМ!$D$39:$D$782,СВЦЭМ!$A$39:$A$782,$A49,СВЦЭМ!$B$39:$B$782,F$47)+'СЕТ СН'!$G$11+СВЦЭМ!$D$10+'СЕТ СН'!$G$5-'СЕТ СН'!$G$21</f>
        <v>5554.89442788</v>
      </c>
      <c r="G49" s="36">
        <f>SUMIFS(СВЦЭМ!$D$39:$D$782,СВЦЭМ!$A$39:$A$782,$A49,СВЦЭМ!$B$39:$B$782,G$47)+'СЕТ СН'!$G$11+СВЦЭМ!$D$10+'СЕТ СН'!$G$5-'СЕТ СН'!$G$21</f>
        <v>5543.0766602000003</v>
      </c>
      <c r="H49" s="36">
        <f>SUMIFS(СВЦЭМ!$D$39:$D$782,СВЦЭМ!$A$39:$A$782,$A49,СВЦЭМ!$B$39:$B$782,H$47)+'СЕТ СН'!$G$11+СВЦЭМ!$D$10+'СЕТ СН'!$G$5-'СЕТ СН'!$G$21</f>
        <v>5536.1984369199999</v>
      </c>
      <c r="I49" s="36">
        <f>SUMIFS(СВЦЭМ!$D$39:$D$782,СВЦЭМ!$A$39:$A$782,$A49,СВЦЭМ!$B$39:$B$782,I$47)+'СЕТ СН'!$G$11+СВЦЭМ!$D$10+'СЕТ СН'!$G$5-'СЕТ СН'!$G$21</f>
        <v>5479.26365713</v>
      </c>
      <c r="J49" s="36">
        <f>SUMIFS(СВЦЭМ!$D$39:$D$782,СВЦЭМ!$A$39:$A$782,$A49,СВЦЭМ!$B$39:$B$782,J$47)+'СЕТ СН'!$G$11+СВЦЭМ!$D$10+'СЕТ СН'!$G$5-'СЕТ СН'!$G$21</f>
        <v>5468.4390604300006</v>
      </c>
      <c r="K49" s="36">
        <f>SUMIFS(СВЦЭМ!$D$39:$D$782,СВЦЭМ!$A$39:$A$782,$A49,СВЦЭМ!$B$39:$B$782,K$47)+'СЕТ СН'!$G$11+СВЦЭМ!$D$10+'СЕТ СН'!$G$5-'СЕТ СН'!$G$21</f>
        <v>5391.8904124000001</v>
      </c>
      <c r="L49" s="36">
        <f>SUMIFS(СВЦЭМ!$D$39:$D$782,СВЦЭМ!$A$39:$A$782,$A49,СВЦЭМ!$B$39:$B$782,L$47)+'СЕТ СН'!$G$11+СВЦЭМ!$D$10+'СЕТ СН'!$G$5-'СЕТ СН'!$G$21</f>
        <v>5362.4104771399998</v>
      </c>
      <c r="M49" s="36">
        <f>SUMIFS(СВЦЭМ!$D$39:$D$782,СВЦЭМ!$A$39:$A$782,$A49,СВЦЭМ!$B$39:$B$782,M$47)+'СЕТ СН'!$G$11+СВЦЭМ!$D$10+'СЕТ СН'!$G$5-'СЕТ СН'!$G$21</f>
        <v>5357.0770295800003</v>
      </c>
      <c r="N49" s="36">
        <f>SUMIFS(СВЦЭМ!$D$39:$D$782,СВЦЭМ!$A$39:$A$782,$A49,СВЦЭМ!$B$39:$B$782,N$47)+'СЕТ СН'!$G$11+СВЦЭМ!$D$10+'СЕТ СН'!$G$5-'СЕТ СН'!$G$21</f>
        <v>5392.2497065300004</v>
      </c>
      <c r="O49" s="36">
        <f>SUMIFS(СВЦЭМ!$D$39:$D$782,СВЦЭМ!$A$39:$A$782,$A49,СВЦЭМ!$B$39:$B$782,O$47)+'СЕТ СН'!$G$11+СВЦЭМ!$D$10+'СЕТ СН'!$G$5-'СЕТ СН'!$G$21</f>
        <v>5425.9416840900003</v>
      </c>
      <c r="P49" s="36">
        <f>SUMIFS(СВЦЭМ!$D$39:$D$782,СВЦЭМ!$A$39:$A$782,$A49,СВЦЭМ!$B$39:$B$782,P$47)+'СЕТ СН'!$G$11+СВЦЭМ!$D$10+'СЕТ СН'!$G$5-'СЕТ СН'!$G$21</f>
        <v>5434.4088383500002</v>
      </c>
      <c r="Q49" s="36">
        <f>SUMIFS(СВЦЭМ!$D$39:$D$782,СВЦЭМ!$A$39:$A$782,$A49,СВЦЭМ!$B$39:$B$782,Q$47)+'СЕТ СН'!$G$11+СВЦЭМ!$D$10+'СЕТ СН'!$G$5-'СЕТ СН'!$G$21</f>
        <v>5453.6713456400003</v>
      </c>
      <c r="R49" s="36">
        <f>SUMIFS(СВЦЭМ!$D$39:$D$782,СВЦЭМ!$A$39:$A$782,$A49,СВЦЭМ!$B$39:$B$782,R$47)+'СЕТ СН'!$G$11+СВЦЭМ!$D$10+'СЕТ СН'!$G$5-'СЕТ СН'!$G$21</f>
        <v>5444.1711812499998</v>
      </c>
      <c r="S49" s="36">
        <f>SUMIFS(СВЦЭМ!$D$39:$D$782,СВЦЭМ!$A$39:$A$782,$A49,СВЦЭМ!$B$39:$B$782,S$47)+'СЕТ СН'!$G$11+СВЦЭМ!$D$10+'СЕТ СН'!$G$5-'СЕТ СН'!$G$21</f>
        <v>5417.2490756900006</v>
      </c>
      <c r="T49" s="36">
        <f>SUMIFS(СВЦЭМ!$D$39:$D$782,СВЦЭМ!$A$39:$A$782,$A49,СВЦЭМ!$B$39:$B$782,T$47)+'СЕТ СН'!$G$11+СВЦЭМ!$D$10+'СЕТ СН'!$G$5-'СЕТ СН'!$G$21</f>
        <v>5394.1991178300004</v>
      </c>
      <c r="U49" s="36">
        <f>SUMIFS(СВЦЭМ!$D$39:$D$782,СВЦЭМ!$A$39:$A$782,$A49,СВЦЭМ!$B$39:$B$782,U$47)+'СЕТ СН'!$G$11+СВЦЭМ!$D$10+'СЕТ СН'!$G$5-'СЕТ СН'!$G$21</f>
        <v>5353.2835598700003</v>
      </c>
      <c r="V49" s="36">
        <f>SUMIFS(СВЦЭМ!$D$39:$D$782,СВЦЭМ!$A$39:$A$782,$A49,СВЦЭМ!$B$39:$B$782,V$47)+'СЕТ СН'!$G$11+СВЦЭМ!$D$10+'СЕТ СН'!$G$5-'СЕТ СН'!$G$21</f>
        <v>5310.5004410300007</v>
      </c>
      <c r="W49" s="36">
        <f>SUMIFS(СВЦЭМ!$D$39:$D$782,СВЦЭМ!$A$39:$A$782,$A49,СВЦЭМ!$B$39:$B$782,W$47)+'СЕТ СН'!$G$11+СВЦЭМ!$D$10+'СЕТ СН'!$G$5-'СЕТ СН'!$G$21</f>
        <v>5316.7740687799997</v>
      </c>
      <c r="X49" s="36">
        <f>SUMIFS(СВЦЭМ!$D$39:$D$782,СВЦЭМ!$A$39:$A$782,$A49,СВЦЭМ!$B$39:$B$782,X$47)+'СЕТ СН'!$G$11+СВЦЭМ!$D$10+'СЕТ СН'!$G$5-'СЕТ СН'!$G$21</f>
        <v>5349.03781738</v>
      </c>
      <c r="Y49" s="36">
        <f>SUMIFS(СВЦЭМ!$D$39:$D$782,СВЦЭМ!$A$39:$A$782,$A49,СВЦЭМ!$B$39:$B$782,Y$47)+'СЕТ СН'!$G$11+СВЦЭМ!$D$10+'СЕТ СН'!$G$5-'СЕТ СН'!$G$21</f>
        <v>5416.73562107</v>
      </c>
    </row>
    <row r="50" spans="1:25" ht="15.75" x14ac:dyDescent="0.2">
      <c r="A50" s="35">
        <f t="shared" ref="A50:A77" si="1">A49+1</f>
        <v>45019</v>
      </c>
      <c r="B50" s="36">
        <f>SUMIFS(СВЦЭМ!$D$39:$D$782,СВЦЭМ!$A$39:$A$782,$A50,СВЦЭМ!$B$39:$B$782,B$47)+'СЕТ СН'!$G$11+СВЦЭМ!$D$10+'СЕТ СН'!$G$5-'СЕТ СН'!$G$21</f>
        <v>5497.4176041700002</v>
      </c>
      <c r="C50" s="36">
        <f>SUMIFS(СВЦЭМ!$D$39:$D$782,СВЦЭМ!$A$39:$A$782,$A50,СВЦЭМ!$B$39:$B$782,C$47)+'СЕТ СН'!$G$11+СВЦЭМ!$D$10+'СЕТ СН'!$G$5-'СЕТ СН'!$G$21</f>
        <v>5551.3363640799998</v>
      </c>
      <c r="D50" s="36">
        <f>SUMIFS(СВЦЭМ!$D$39:$D$782,СВЦЭМ!$A$39:$A$782,$A50,СВЦЭМ!$B$39:$B$782,D$47)+'СЕТ СН'!$G$11+СВЦЭМ!$D$10+'СЕТ СН'!$G$5-'СЕТ СН'!$G$21</f>
        <v>5566.8502381500002</v>
      </c>
      <c r="E50" s="36">
        <f>SUMIFS(СВЦЭМ!$D$39:$D$782,СВЦЭМ!$A$39:$A$782,$A50,СВЦЭМ!$B$39:$B$782,E$47)+'СЕТ СН'!$G$11+СВЦЭМ!$D$10+'СЕТ СН'!$G$5-'СЕТ СН'!$G$21</f>
        <v>5589.7707007400004</v>
      </c>
      <c r="F50" s="36">
        <f>SUMIFS(СВЦЭМ!$D$39:$D$782,СВЦЭМ!$A$39:$A$782,$A50,СВЦЭМ!$B$39:$B$782,F$47)+'СЕТ СН'!$G$11+СВЦЭМ!$D$10+'СЕТ СН'!$G$5-'СЕТ СН'!$G$21</f>
        <v>5574.7505835100001</v>
      </c>
      <c r="G50" s="36">
        <f>SUMIFS(СВЦЭМ!$D$39:$D$782,СВЦЭМ!$A$39:$A$782,$A50,СВЦЭМ!$B$39:$B$782,G$47)+'СЕТ СН'!$G$11+СВЦЭМ!$D$10+'СЕТ СН'!$G$5-'СЕТ СН'!$G$21</f>
        <v>5566.53480605</v>
      </c>
      <c r="H50" s="36">
        <f>SUMIFS(СВЦЭМ!$D$39:$D$782,СВЦЭМ!$A$39:$A$782,$A50,СВЦЭМ!$B$39:$B$782,H$47)+'СЕТ СН'!$G$11+СВЦЭМ!$D$10+'СЕТ СН'!$G$5-'СЕТ СН'!$G$21</f>
        <v>5607.1476926199994</v>
      </c>
      <c r="I50" s="36">
        <f>SUMIFS(СВЦЭМ!$D$39:$D$782,СВЦЭМ!$A$39:$A$782,$A50,СВЦЭМ!$B$39:$B$782,I$47)+'СЕТ СН'!$G$11+СВЦЭМ!$D$10+'СЕТ СН'!$G$5-'СЕТ СН'!$G$21</f>
        <v>5507.1163982899998</v>
      </c>
      <c r="J50" s="36">
        <f>SUMIFS(СВЦЭМ!$D$39:$D$782,СВЦЭМ!$A$39:$A$782,$A50,СВЦЭМ!$B$39:$B$782,J$47)+'СЕТ СН'!$G$11+СВЦЭМ!$D$10+'СЕТ СН'!$G$5-'СЕТ СН'!$G$21</f>
        <v>5536.5195635399996</v>
      </c>
      <c r="K50" s="36">
        <f>SUMIFS(СВЦЭМ!$D$39:$D$782,СВЦЭМ!$A$39:$A$782,$A50,СВЦЭМ!$B$39:$B$782,K$47)+'СЕТ СН'!$G$11+СВЦЭМ!$D$10+'СЕТ СН'!$G$5-'СЕТ СН'!$G$21</f>
        <v>5495.98138389</v>
      </c>
      <c r="L50" s="36">
        <f>SUMIFS(СВЦЭМ!$D$39:$D$782,СВЦЭМ!$A$39:$A$782,$A50,СВЦЭМ!$B$39:$B$782,L$47)+'СЕТ СН'!$G$11+СВЦЭМ!$D$10+'СЕТ СН'!$G$5-'СЕТ СН'!$G$21</f>
        <v>5488.6160290400003</v>
      </c>
      <c r="M50" s="36">
        <f>SUMIFS(СВЦЭМ!$D$39:$D$782,СВЦЭМ!$A$39:$A$782,$A50,СВЦЭМ!$B$39:$B$782,M$47)+'СЕТ СН'!$G$11+СВЦЭМ!$D$10+'СЕТ СН'!$G$5-'СЕТ СН'!$G$21</f>
        <v>5499.8051746000001</v>
      </c>
      <c r="N50" s="36">
        <f>SUMIFS(СВЦЭМ!$D$39:$D$782,СВЦЭМ!$A$39:$A$782,$A50,СВЦЭМ!$B$39:$B$782,N$47)+'СЕТ СН'!$G$11+СВЦЭМ!$D$10+'СЕТ СН'!$G$5-'СЕТ СН'!$G$21</f>
        <v>5520.6413677800001</v>
      </c>
      <c r="O50" s="36">
        <f>SUMIFS(СВЦЭМ!$D$39:$D$782,СВЦЭМ!$A$39:$A$782,$A50,СВЦЭМ!$B$39:$B$782,O$47)+'СЕТ СН'!$G$11+СВЦЭМ!$D$10+'СЕТ СН'!$G$5-'СЕТ СН'!$G$21</f>
        <v>5550.0578570799998</v>
      </c>
      <c r="P50" s="36">
        <f>SUMIFS(СВЦЭМ!$D$39:$D$782,СВЦЭМ!$A$39:$A$782,$A50,СВЦЭМ!$B$39:$B$782,P$47)+'СЕТ СН'!$G$11+СВЦЭМ!$D$10+'СЕТ СН'!$G$5-'СЕТ СН'!$G$21</f>
        <v>5554.4582055800001</v>
      </c>
      <c r="Q50" s="36">
        <f>SUMIFS(СВЦЭМ!$D$39:$D$782,СВЦЭМ!$A$39:$A$782,$A50,СВЦЭМ!$B$39:$B$782,Q$47)+'СЕТ СН'!$G$11+СВЦЭМ!$D$10+'СЕТ СН'!$G$5-'СЕТ СН'!$G$21</f>
        <v>5572.8796974799998</v>
      </c>
      <c r="R50" s="36">
        <f>SUMIFS(СВЦЭМ!$D$39:$D$782,СВЦЭМ!$A$39:$A$782,$A50,СВЦЭМ!$B$39:$B$782,R$47)+'СЕТ СН'!$G$11+СВЦЭМ!$D$10+'СЕТ СН'!$G$5-'СЕТ СН'!$G$21</f>
        <v>5570.0943339099995</v>
      </c>
      <c r="S50" s="36">
        <f>SUMIFS(СВЦЭМ!$D$39:$D$782,СВЦЭМ!$A$39:$A$782,$A50,СВЦЭМ!$B$39:$B$782,S$47)+'СЕТ СН'!$G$11+СВЦЭМ!$D$10+'СЕТ СН'!$G$5-'СЕТ СН'!$G$21</f>
        <v>5538.57235115</v>
      </c>
      <c r="T50" s="36">
        <f>SUMIFS(СВЦЭМ!$D$39:$D$782,СВЦЭМ!$A$39:$A$782,$A50,СВЦЭМ!$B$39:$B$782,T$47)+'СЕТ СН'!$G$11+СВЦЭМ!$D$10+'СЕТ СН'!$G$5-'СЕТ СН'!$G$21</f>
        <v>5509.6053740799998</v>
      </c>
      <c r="U50" s="36">
        <f>SUMIFS(СВЦЭМ!$D$39:$D$782,СВЦЭМ!$A$39:$A$782,$A50,СВЦЭМ!$B$39:$B$782,U$47)+'СЕТ СН'!$G$11+СВЦЭМ!$D$10+'СЕТ СН'!$G$5-'СЕТ СН'!$G$21</f>
        <v>5492.1723083100005</v>
      </c>
      <c r="V50" s="36">
        <f>SUMIFS(СВЦЭМ!$D$39:$D$782,СВЦЭМ!$A$39:$A$782,$A50,СВЦЭМ!$B$39:$B$782,V$47)+'СЕТ СН'!$G$11+СВЦЭМ!$D$10+'СЕТ СН'!$G$5-'СЕТ СН'!$G$21</f>
        <v>5454.0545742300001</v>
      </c>
      <c r="W50" s="36">
        <f>SUMIFS(СВЦЭМ!$D$39:$D$782,СВЦЭМ!$A$39:$A$782,$A50,СВЦЭМ!$B$39:$B$782,W$47)+'СЕТ СН'!$G$11+СВЦЭМ!$D$10+'СЕТ СН'!$G$5-'СЕТ СН'!$G$21</f>
        <v>5445.3934821900002</v>
      </c>
      <c r="X50" s="36">
        <f>SUMIFS(СВЦЭМ!$D$39:$D$782,СВЦЭМ!$A$39:$A$782,$A50,СВЦЭМ!$B$39:$B$782,X$47)+'СЕТ СН'!$G$11+СВЦЭМ!$D$10+'СЕТ СН'!$G$5-'СЕТ СН'!$G$21</f>
        <v>5498.43099403</v>
      </c>
      <c r="Y50" s="36">
        <f>SUMIFS(СВЦЭМ!$D$39:$D$782,СВЦЭМ!$A$39:$A$782,$A50,СВЦЭМ!$B$39:$B$782,Y$47)+'СЕТ СН'!$G$11+СВЦЭМ!$D$10+'СЕТ СН'!$G$5-'СЕТ СН'!$G$21</f>
        <v>5529.7491401400002</v>
      </c>
    </row>
    <row r="51" spans="1:25" ht="15.75" x14ac:dyDescent="0.2">
      <c r="A51" s="35">
        <f t="shared" si="1"/>
        <v>45020</v>
      </c>
      <c r="B51" s="36">
        <f>SUMIFS(СВЦЭМ!$D$39:$D$782,СВЦЭМ!$A$39:$A$782,$A51,СВЦЭМ!$B$39:$B$782,B$47)+'СЕТ СН'!$G$11+СВЦЭМ!$D$10+'СЕТ СН'!$G$5-'СЕТ СН'!$G$21</f>
        <v>5580.1705945800004</v>
      </c>
      <c r="C51" s="36">
        <f>SUMIFS(СВЦЭМ!$D$39:$D$782,СВЦЭМ!$A$39:$A$782,$A51,СВЦЭМ!$B$39:$B$782,C$47)+'СЕТ СН'!$G$11+СВЦЭМ!$D$10+'СЕТ СН'!$G$5-'СЕТ СН'!$G$21</f>
        <v>5642.9054061099996</v>
      </c>
      <c r="D51" s="36">
        <f>SUMIFS(СВЦЭМ!$D$39:$D$782,СВЦЭМ!$A$39:$A$782,$A51,СВЦЭМ!$B$39:$B$782,D$47)+'СЕТ СН'!$G$11+СВЦЭМ!$D$10+'СЕТ СН'!$G$5-'СЕТ СН'!$G$21</f>
        <v>5661.2596503900004</v>
      </c>
      <c r="E51" s="36">
        <f>SUMIFS(СВЦЭМ!$D$39:$D$782,СВЦЭМ!$A$39:$A$782,$A51,СВЦЭМ!$B$39:$B$782,E$47)+'СЕТ СН'!$G$11+СВЦЭМ!$D$10+'СЕТ СН'!$G$5-'СЕТ СН'!$G$21</f>
        <v>5683.1190052599995</v>
      </c>
      <c r="F51" s="36">
        <f>SUMIFS(СВЦЭМ!$D$39:$D$782,СВЦЭМ!$A$39:$A$782,$A51,СВЦЭМ!$B$39:$B$782,F$47)+'СЕТ СН'!$G$11+СВЦЭМ!$D$10+'СЕТ СН'!$G$5-'СЕТ СН'!$G$21</f>
        <v>5677.6254596799999</v>
      </c>
      <c r="G51" s="36">
        <f>SUMIFS(СВЦЭМ!$D$39:$D$782,СВЦЭМ!$A$39:$A$782,$A51,СВЦЭМ!$B$39:$B$782,G$47)+'СЕТ СН'!$G$11+СВЦЭМ!$D$10+'СЕТ СН'!$G$5-'СЕТ СН'!$G$21</f>
        <v>5618.0942355099996</v>
      </c>
      <c r="H51" s="36">
        <f>SUMIFS(СВЦЭМ!$D$39:$D$782,СВЦЭМ!$A$39:$A$782,$A51,СВЦЭМ!$B$39:$B$782,H$47)+'СЕТ СН'!$G$11+СВЦЭМ!$D$10+'СЕТ СН'!$G$5-'СЕТ СН'!$G$21</f>
        <v>5569.4918875500007</v>
      </c>
      <c r="I51" s="36">
        <f>SUMIFS(СВЦЭМ!$D$39:$D$782,СВЦЭМ!$A$39:$A$782,$A51,СВЦЭМ!$B$39:$B$782,I$47)+'СЕТ СН'!$G$11+СВЦЭМ!$D$10+'СЕТ СН'!$G$5-'СЕТ СН'!$G$21</f>
        <v>5507.9061067800003</v>
      </c>
      <c r="J51" s="36">
        <f>SUMIFS(СВЦЭМ!$D$39:$D$782,СВЦЭМ!$A$39:$A$782,$A51,СВЦЭМ!$B$39:$B$782,J$47)+'СЕТ СН'!$G$11+СВЦЭМ!$D$10+'СЕТ СН'!$G$5-'СЕТ СН'!$G$21</f>
        <v>5469.47800585</v>
      </c>
      <c r="K51" s="36">
        <f>SUMIFS(СВЦЭМ!$D$39:$D$782,СВЦЭМ!$A$39:$A$782,$A51,СВЦЭМ!$B$39:$B$782,K$47)+'СЕТ СН'!$G$11+СВЦЭМ!$D$10+'СЕТ СН'!$G$5-'СЕТ СН'!$G$21</f>
        <v>5446.1321919800002</v>
      </c>
      <c r="L51" s="36">
        <f>SUMIFS(СВЦЭМ!$D$39:$D$782,СВЦЭМ!$A$39:$A$782,$A51,СВЦЭМ!$B$39:$B$782,L$47)+'СЕТ СН'!$G$11+СВЦЭМ!$D$10+'СЕТ СН'!$G$5-'СЕТ СН'!$G$21</f>
        <v>5455.9202001000003</v>
      </c>
      <c r="M51" s="36">
        <f>SUMIFS(СВЦЭМ!$D$39:$D$782,СВЦЭМ!$A$39:$A$782,$A51,СВЦЭМ!$B$39:$B$782,M$47)+'СЕТ СН'!$G$11+СВЦЭМ!$D$10+'СЕТ СН'!$G$5-'СЕТ СН'!$G$21</f>
        <v>5470.5780384200007</v>
      </c>
      <c r="N51" s="36">
        <f>SUMIFS(СВЦЭМ!$D$39:$D$782,СВЦЭМ!$A$39:$A$782,$A51,СВЦЭМ!$B$39:$B$782,N$47)+'СЕТ СН'!$G$11+СВЦЭМ!$D$10+'СЕТ СН'!$G$5-'СЕТ СН'!$G$21</f>
        <v>5477.5681487299998</v>
      </c>
      <c r="O51" s="36">
        <f>SUMIFS(СВЦЭМ!$D$39:$D$782,СВЦЭМ!$A$39:$A$782,$A51,СВЦЭМ!$B$39:$B$782,O$47)+'СЕТ СН'!$G$11+СВЦЭМ!$D$10+'СЕТ СН'!$G$5-'СЕТ СН'!$G$21</f>
        <v>5510.9069682999998</v>
      </c>
      <c r="P51" s="36">
        <f>SUMIFS(СВЦЭМ!$D$39:$D$782,СВЦЭМ!$A$39:$A$782,$A51,СВЦЭМ!$B$39:$B$782,P$47)+'СЕТ СН'!$G$11+СВЦЭМ!$D$10+'СЕТ СН'!$G$5-'СЕТ СН'!$G$21</f>
        <v>5535.4167269999998</v>
      </c>
      <c r="Q51" s="36">
        <f>SUMIFS(СВЦЭМ!$D$39:$D$782,СВЦЭМ!$A$39:$A$782,$A51,СВЦЭМ!$B$39:$B$782,Q$47)+'СЕТ СН'!$G$11+СВЦЭМ!$D$10+'СЕТ СН'!$G$5-'СЕТ СН'!$G$21</f>
        <v>5548.0938097199996</v>
      </c>
      <c r="R51" s="36">
        <f>SUMIFS(СВЦЭМ!$D$39:$D$782,СВЦЭМ!$A$39:$A$782,$A51,СВЦЭМ!$B$39:$B$782,R$47)+'СЕТ СН'!$G$11+СВЦЭМ!$D$10+'СЕТ СН'!$G$5-'СЕТ СН'!$G$21</f>
        <v>5543.5388312800005</v>
      </c>
      <c r="S51" s="36">
        <f>SUMIFS(СВЦЭМ!$D$39:$D$782,СВЦЭМ!$A$39:$A$782,$A51,СВЦЭМ!$B$39:$B$782,S$47)+'СЕТ СН'!$G$11+СВЦЭМ!$D$10+'СЕТ СН'!$G$5-'СЕТ СН'!$G$21</f>
        <v>5527.2166942900003</v>
      </c>
      <c r="T51" s="36">
        <f>SUMIFS(СВЦЭМ!$D$39:$D$782,СВЦЭМ!$A$39:$A$782,$A51,СВЦЭМ!$B$39:$B$782,T$47)+'СЕТ СН'!$G$11+СВЦЭМ!$D$10+'СЕТ СН'!$G$5-'СЕТ СН'!$G$21</f>
        <v>5503.3197762400005</v>
      </c>
      <c r="U51" s="36">
        <f>SUMIFS(СВЦЭМ!$D$39:$D$782,СВЦЭМ!$A$39:$A$782,$A51,СВЦЭМ!$B$39:$B$782,U$47)+'СЕТ СН'!$G$11+СВЦЭМ!$D$10+'СЕТ СН'!$G$5-'СЕТ СН'!$G$21</f>
        <v>5453.3313165300005</v>
      </c>
      <c r="V51" s="36">
        <f>SUMIFS(СВЦЭМ!$D$39:$D$782,СВЦЭМ!$A$39:$A$782,$A51,СВЦЭМ!$B$39:$B$782,V$47)+'СЕТ СН'!$G$11+СВЦЭМ!$D$10+'СЕТ СН'!$G$5-'СЕТ СН'!$G$21</f>
        <v>5401.8833383500005</v>
      </c>
      <c r="W51" s="36">
        <f>SUMIFS(СВЦЭМ!$D$39:$D$782,СВЦЭМ!$A$39:$A$782,$A51,СВЦЭМ!$B$39:$B$782,W$47)+'СЕТ СН'!$G$11+СВЦЭМ!$D$10+'СЕТ СН'!$G$5-'СЕТ СН'!$G$21</f>
        <v>5402.5900025500005</v>
      </c>
      <c r="X51" s="36">
        <f>SUMIFS(СВЦЭМ!$D$39:$D$782,СВЦЭМ!$A$39:$A$782,$A51,СВЦЭМ!$B$39:$B$782,X$47)+'СЕТ СН'!$G$11+СВЦЭМ!$D$10+'СЕТ СН'!$G$5-'СЕТ СН'!$G$21</f>
        <v>5446.3553701700002</v>
      </c>
      <c r="Y51" s="36">
        <f>SUMIFS(СВЦЭМ!$D$39:$D$782,СВЦЭМ!$A$39:$A$782,$A51,СВЦЭМ!$B$39:$B$782,Y$47)+'СЕТ СН'!$G$11+СВЦЭМ!$D$10+'СЕТ СН'!$G$5-'СЕТ СН'!$G$21</f>
        <v>5521.4621064599996</v>
      </c>
    </row>
    <row r="52" spans="1:25" ht="15.75" x14ac:dyDescent="0.2">
      <c r="A52" s="35">
        <f t="shared" si="1"/>
        <v>45021</v>
      </c>
      <c r="B52" s="36">
        <f>SUMIFS(СВЦЭМ!$D$39:$D$782,СВЦЭМ!$A$39:$A$782,$A52,СВЦЭМ!$B$39:$B$782,B$47)+'СЕТ СН'!$G$11+СВЦЭМ!$D$10+'СЕТ СН'!$G$5-'СЕТ СН'!$G$21</f>
        <v>5459.2269576600002</v>
      </c>
      <c r="C52" s="36">
        <f>SUMIFS(СВЦЭМ!$D$39:$D$782,СВЦЭМ!$A$39:$A$782,$A52,СВЦЭМ!$B$39:$B$782,C$47)+'СЕТ СН'!$G$11+СВЦЭМ!$D$10+'СЕТ СН'!$G$5-'СЕТ СН'!$G$21</f>
        <v>5432.9727869400003</v>
      </c>
      <c r="D52" s="36">
        <f>SUMIFS(СВЦЭМ!$D$39:$D$782,СВЦЭМ!$A$39:$A$782,$A52,СВЦЭМ!$B$39:$B$782,D$47)+'СЕТ СН'!$G$11+СВЦЭМ!$D$10+'СЕТ СН'!$G$5-'СЕТ СН'!$G$21</f>
        <v>5476.6067142100001</v>
      </c>
      <c r="E52" s="36">
        <f>SUMIFS(СВЦЭМ!$D$39:$D$782,СВЦЭМ!$A$39:$A$782,$A52,СВЦЭМ!$B$39:$B$782,E$47)+'СЕТ СН'!$G$11+СВЦЭМ!$D$10+'СЕТ СН'!$G$5-'СЕТ СН'!$G$21</f>
        <v>5486.5466786500001</v>
      </c>
      <c r="F52" s="36">
        <f>SUMIFS(СВЦЭМ!$D$39:$D$782,СВЦЭМ!$A$39:$A$782,$A52,СВЦЭМ!$B$39:$B$782,F$47)+'СЕТ СН'!$G$11+СВЦЭМ!$D$10+'СЕТ СН'!$G$5-'СЕТ СН'!$G$21</f>
        <v>5494.4122426600006</v>
      </c>
      <c r="G52" s="36">
        <f>SUMIFS(СВЦЭМ!$D$39:$D$782,СВЦЭМ!$A$39:$A$782,$A52,СВЦЭМ!$B$39:$B$782,G$47)+'СЕТ СН'!$G$11+СВЦЭМ!$D$10+'СЕТ СН'!$G$5-'СЕТ СН'!$G$21</f>
        <v>5459.1996890200007</v>
      </c>
      <c r="H52" s="36">
        <f>SUMIFS(СВЦЭМ!$D$39:$D$782,СВЦЭМ!$A$39:$A$782,$A52,СВЦЭМ!$B$39:$B$782,H$47)+'СЕТ СН'!$G$11+СВЦЭМ!$D$10+'СЕТ СН'!$G$5-'СЕТ СН'!$G$21</f>
        <v>5399.46871113</v>
      </c>
      <c r="I52" s="36">
        <f>SUMIFS(СВЦЭМ!$D$39:$D$782,СВЦЭМ!$A$39:$A$782,$A52,СВЦЭМ!$B$39:$B$782,I$47)+'СЕТ СН'!$G$11+СВЦЭМ!$D$10+'СЕТ СН'!$G$5-'СЕТ СН'!$G$21</f>
        <v>5346.7324632</v>
      </c>
      <c r="J52" s="36">
        <f>SUMIFS(СВЦЭМ!$D$39:$D$782,СВЦЭМ!$A$39:$A$782,$A52,СВЦЭМ!$B$39:$B$782,J$47)+'СЕТ СН'!$G$11+СВЦЭМ!$D$10+'СЕТ СН'!$G$5-'СЕТ СН'!$G$21</f>
        <v>5321.5650900099999</v>
      </c>
      <c r="K52" s="36">
        <f>SUMIFS(СВЦЭМ!$D$39:$D$782,СВЦЭМ!$A$39:$A$782,$A52,СВЦЭМ!$B$39:$B$782,K$47)+'СЕТ СН'!$G$11+СВЦЭМ!$D$10+'СЕТ СН'!$G$5-'СЕТ СН'!$G$21</f>
        <v>5293.5803693400003</v>
      </c>
      <c r="L52" s="36">
        <f>SUMIFS(СВЦЭМ!$D$39:$D$782,СВЦЭМ!$A$39:$A$782,$A52,СВЦЭМ!$B$39:$B$782,L$47)+'СЕТ СН'!$G$11+СВЦЭМ!$D$10+'СЕТ СН'!$G$5-'СЕТ СН'!$G$21</f>
        <v>5247.6503975900005</v>
      </c>
      <c r="M52" s="36">
        <f>SUMIFS(СВЦЭМ!$D$39:$D$782,СВЦЭМ!$A$39:$A$782,$A52,СВЦЭМ!$B$39:$B$782,M$47)+'СЕТ СН'!$G$11+СВЦЭМ!$D$10+'СЕТ СН'!$G$5-'СЕТ СН'!$G$21</f>
        <v>5316.5621805500004</v>
      </c>
      <c r="N52" s="36">
        <f>SUMIFS(СВЦЭМ!$D$39:$D$782,СВЦЭМ!$A$39:$A$782,$A52,СВЦЭМ!$B$39:$B$782,N$47)+'СЕТ СН'!$G$11+СВЦЭМ!$D$10+'СЕТ СН'!$G$5-'СЕТ СН'!$G$21</f>
        <v>5342.0769723800004</v>
      </c>
      <c r="O52" s="36">
        <f>SUMIFS(СВЦЭМ!$D$39:$D$782,СВЦЭМ!$A$39:$A$782,$A52,СВЦЭМ!$B$39:$B$782,O$47)+'СЕТ СН'!$G$11+СВЦЭМ!$D$10+'СЕТ СН'!$G$5-'СЕТ СН'!$G$21</f>
        <v>5365.2969353099998</v>
      </c>
      <c r="P52" s="36">
        <f>SUMIFS(СВЦЭМ!$D$39:$D$782,СВЦЭМ!$A$39:$A$782,$A52,СВЦЭМ!$B$39:$B$782,P$47)+'СЕТ СН'!$G$11+СВЦЭМ!$D$10+'СЕТ СН'!$G$5-'СЕТ СН'!$G$21</f>
        <v>5390.3919273400006</v>
      </c>
      <c r="Q52" s="36">
        <f>SUMIFS(СВЦЭМ!$D$39:$D$782,СВЦЭМ!$A$39:$A$782,$A52,СВЦЭМ!$B$39:$B$782,Q$47)+'СЕТ СН'!$G$11+СВЦЭМ!$D$10+'СЕТ СН'!$G$5-'СЕТ СН'!$G$21</f>
        <v>5393.9840056900002</v>
      </c>
      <c r="R52" s="36">
        <f>SUMIFS(СВЦЭМ!$D$39:$D$782,СВЦЭМ!$A$39:$A$782,$A52,СВЦЭМ!$B$39:$B$782,R$47)+'СЕТ СН'!$G$11+СВЦЭМ!$D$10+'СЕТ СН'!$G$5-'СЕТ СН'!$G$21</f>
        <v>5385.0169100000003</v>
      </c>
      <c r="S52" s="36">
        <f>SUMIFS(СВЦЭМ!$D$39:$D$782,СВЦЭМ!$A$39:$A$782,$A52,СВЦЭМ!$B$39:$B$782,S$47)+'СЕТ СН'!$G$11+СВЦЭМ!$D$10+'СЕТ СН'!$G$5-'СЕТ СН'!$G$21</f>
        <v>5375.0745399900006</v>
      </c>
      <c r="T52" s="36">
        <f>SUMIFS(СВЦЭМ!$D$39:$D$782,СВЦЭМ!$A$39:$A$782,$A52,СВЦЭМ!$B$39:$B$782,T$47)+'СЕТ СН'!$G$11+СВЦЭМ!$D$10+'СЕТ СН'!$G$5-'СЕТ СН'!$G$21</f>
        <v>5333.2989226999998</v>
      </c>
      <c r="U52" s="36">
        <f>SUMIFS(СВЦЭМ!$D$39:$D$782,СВЦЭМ!$A$39:$A$782,$A52,СВЦЭМ!$B$39:$B$782,U$47)+'СЕТ СН'!$G$11+СВЦЭМ!$D$10+'СЕТ СН'!$G$5-'СЕТ СН'!$G$21</f>
        <v>5296.6588749900002</v>
      </c>
      <c r="V52" s="36">
        <f>SUMIFS(СВЦЭМ!$D$39:$D$782,СВЦЭМ!$A$39:$A$782,$A52,СВЦЭМ!$B$39:$B$782,V$47)+'СЕТ СН'!$G$11+СВЦЭМ!$D$10+'СЕТ СН'!$G$5-'СЕТ СН'!$G$21</f>
        <v>5250.2379988800003</v>
      </c>
      <c r="W52" s="36">
        <f>SUMIFS(СВЦЭМ!$D$39:$D$782,СВЦЭМ!$A$39:$A$782,$A52,СВЦЭМ!$B$39:$B$782,W$47)+'СЕТ СН'!$G$11+СВЦЭМ!$D$10+'СЕТ СН'!$G$5-'СЕТ СН'!$G$21</f>
        <v>5255.14252941</v>
      </c>
      <c r="X52" s="36">
        <f>SUMIFS(СВЦЭМ!$D$39:$D$782,СВЦЭМ!$A$39:$A$782,$A52,СВЦЭМ!$B$39:$B$782,X$47)+'СЕТ СН'!$G$11+СВЦЭМ!$D$10+'СЕТ СН'!$G$5-'СЕТ СН'!$G$21</f>
        <v>5304.4379224499999</v>
      </c>
      <c r="Y52" s="36">
        <f>SUMIFS(СВЦЭМ!$D$39:$D$782,СВЦЭМ!$A$39:$A$782,$A52,СВЦЭМ!$B$39:$B$782,Y$47)+'СЕТ СН'!$G$11+СВЦЭМ!$D$10+'СЕТ СН'!$G$5-'СЕТ СН'!$G$21</f>
        <v>5323.4021049700004</v>
      </c>
    </row>
    <row r="53" spans="1:25" ht="15.75" x14ac:dyDescent="0.2">
      <c r="A53" s="35">
        <f t="shared" si="1"/>
        <v>45022</v>
      </c>
      <c r="B53" s="36">
        <f>SUMIFS(СВЦЭМ!$D$39:$D$782,СВЦЭМ!$A$39:$A$782,$A53,СВЦЭМ!$B$39:$B$782,B$47)+'СЕТ СН'!$G$11+СВЦЭМ!$D$10+'СЕТ СН'!$G$5-'СЕТ СН'!$G$21</f>
        <v>5398.14292888</v>
      </c>
      <c r="C53" s="36">
        <f>SUMIFS(СВЦЭМ!$D$39:$D$782,СВЦЭМ!$A$39:$A$782,$A53,СВЦЭМ!$B$39:$B$782,C$47)+'СЕТ СН'!$G$11+СВЦЭМ!$D$10+'СЕТ СН'!$G$5-'СЕТ СН'!$G$21</f>
        <v>5451.2296107100001</v>
      </c>
      <c r="D53" s="36">
        <f>SUMIFS(СВЦЭМ!$D$39:$D$782,СВЦЭМ!$A$39:$A$782,$A53,СВЦЭМ!$B$39:$B$782,D$47)+'СЕТ СН'!$G$11+СВЦЭМ!$D$10+'СЕТ СН'!$G$5-'СЕТ СН'!$G$21</f>
        <v>5482.2595990899999</v>
      </c>
      <c r="E53" s="36">
        <f>SUMIFS(СВЦЭМ!$D$39:$D$782,СВЦЭМ!$A$39:$A$782,$A53,СВЦЭМ!$B$39:$B$782,E$47)+'СЕТ СН'!$G$11+СВЦЭМ!$D$10+'СЕТ СН'!$G$5-'СЕТ СН'!$G$21</f>
        <v>5497.8839826500007</v>
      </c>
      <c r="F53" s="36">
        <f>SUMIFS(СВЦЭМ!$D$39:$D$782,СВЦЭМ!$A$39:$A$782,$A53,СВЦЭМ!$B$39:$B$782,F$47)+'СЕТ СН'!$G$11+СВЦЭМ!$D$10+'СЕТ СН'!$G$5-'СЕТ СН'!$G$21</f>
        <v>5498.5396773299999</v>
      </c>
      <c r="G53" s="36">
        <f>SUMIFS(СВЦЭМ!$D$39:$D$782,СВЦЭМ!$A$39:$A$782,$A53,СВЦЭМ!$B$39:$B$782,G$47)+'СЕТ СН'!$G$11+СВЦЭМ!$D$10+'СЕТ СН'!$G$5-'СЕТ СН'!$G$21</f>
        <v>5481.9869223799997</v>
      </c>
      <c r="H53" s="36">
        <f>SUMIFS(СВЦЭМ!$D$39:$D$782,СВЦЭМ!$A$39:$A$782,$A53,СВЦЭМ!$B$39:$B$782,H$47)+'СЕТ СН'!$G$11+СВЦЭМ!$D$10+'СЕТ СН'!$G$5-'СЕТ СН'!$G$21</f>
        <v>5411.1633627299998</v>
      </c>
      <c r="I53" s="36">
        <f>SUMIFS(СВЦЭМ!$D$39:$D$782,СВЦЭМ!$A$39:$A$782,$A53,СВЦЭМ!$B$39:$B$782,I$47)+'СЕТ СН'!$G$11+СВЦЭМ!$D$10+'СЕТ СН'!$G$5-'СЕТ СН'!$G$21</f>
        <v>5341.94208187</v>
      </c>
      <c r="J53" s="36">
        <f>SUMIFS(СВЦЭМ!$D$39:$D$782,СВЦЭМ!$A$39:$A$782,$A53,СВЦЭМ!$B$39:$B$782,J$47)+'СЕТ СН'!$G$11+СВЦЭМ!$D$10+'СЕТ СН'!$G$5-'СЕТ СН'!$G$21</f>
        <v>5314.93730435</v>
      </c>
      <c r="K53" s="36">
        <f>SUMIFS(СВЦЭМ!$D$39:$D$782,СВЦЭМ!$A$39:$A$782,$A53,СВЦЭМ!$B$39:$B$782,K$47)+'СЕТ СН'!$G$11+СВЦЭМ!$D$10+'СЕТ СН'!$G$5-'СЕТ СН'!$G$21</f>
        <v>5312.4008916100001</v>
      </c>
      <c r="L53" s="36">
        <f>SUMIFS(СВЦЭМ!$D$39:$D$782,СВЦЭМ!$A$39:$A$782,$A53,СВЦЭМ!$B$39:$B$782,L$47)+'СЕТ СН'!$G$11+СВЦЭМ!$D$10+'СЕТ СН'!$G$5-'СЕТ СН'!$G$21</f>
        <v>5317.9627628100006</v>
      </c>
      <c r="M53" s="36">
        <f>SUMIFS(СВЦЭМ!$D$39:$D$782,СВЦЭМ!$A$39:$A$782,$A53,СВЦЭМ!$B$39:$B$782,M$47)+'СЕТ СН'!$G$11+СВЦЭМ!$D$10+'СЕТ СН'!$G$5-'СЕТ СН'!$G$21</f>
        <v>5348.9088801200005</v>
      </c>
      <c r="N53" s="36">
        <f>SUMIFS(СВЦЭМ!$D$39:$D$782,СВЦЭМ!$A$39:$A$782,$A53,СВЦЭМ!$B$39:$B$782,N$47)+'СЕТ СН'!$G$11+СВЦЭМ!$D$10+'СЕТ СН'!$G$5-'СЕТ СН'!$G$21</f>
        <v>5348.0530385299999</v>
      </c>
      <c r="O53" s="36">
        <f>SUMIFS(СВЦЭМ!$D$39:$D$782,СВЦЭМ!$A$39:$A$782,$A53,СВЦЭМ!$B$39:$B$782,O$47)+'СЕТ СН'!$G$11+СВЦЭМ!$D$10+'СЕТ СН'!$G$5-'СЕТ СН'!$G$21</f>
        <v>5367.4106630200004</v>
      </c>
      <c r="P53" s="36">
        <f>SUMIFS(СВЦЭМ!$D$39:$D$782,СВЦЭМ!$A$39:$A$782,$A53,СВЦЭМ!$B$39:$B$782,P$47)+'СЕТ СН'!$G$11+СВЦЭМ!$D$10+'СЕТ СН'!$G$5-'СЕТ СН'!$G$21</f>
        <v>5389.3849937499999</v>
      </c>
      <c r="Q53" s="36">
        <f>SUMIFS(СВЦЭМ!$D$39:$D$782,СВЦЭМ!$A$39:$A$782,$A53,СВЦЭМ!$B$39:$B$782,Q$47)+'СЕТ СН'!$G$11+СВЦЭМ!$D$10+'СЕТ СН'!$G$5-'СЕТ СН'!$G$21</f>
        <v>5394.8249366999999</v>
      </c>
      <c r="R53" s="36">
        <f>SUMIFS(СВЦЭМ!$D$39:$D$782,СВЦЭМ!$A$39:$A$782,$A53,СВЦЭМ!$B$39:$B$782,R$47)+'СЕТ СН'!$G$11+СВЦЭМ!$D$10+'СЕТ СН'!$G$5-'СЕТ СН'!$G$21</f>
        <v>5385.7344971900002</v>
      </c>
      <c r="S53" s="36">
        <f>SUMIFS(СВЦЭМ!$D$39:$D$782,СВЦЭМ!$A$39:$A$782,$A53,СВЦЭМ!$B$39:$B$782,S$47)+'СЕТ СН'!$G$11+СВЦЭМ!$D$10+'СЕТ СН'!$G$5-'СЕТ СН'!$G$21</f>
        <v>5368.0190767800004</v>
      </c>
      <c r="T53" s="36">
        <f>SUMIFS(СВЦЭМ!$D$39:$D$782,СВЦЭМ!$A$39:$A$782,$A53,СВЦЭМ!$B$39:$B$782,T$47)+'СЕТ СН'!$G$11+СВЦЭМ!$D$10+'СЕТ СН'!$G$5-'СЕТ СН'!$G$21</f>
        <v>5330.9590429199998</v>
      </c>
      <c r="U53" s="36">
        <f>SUMIFS(СВЦЭМ!$D$39:$D$782,СВЦЭМ!$A$39:$A$782,$A53,СВЦЭМ!$B$39:$B$782,U$47)+'СЕТ СН'!$G$11+СВЦЭМ!$D$10+'СЕТ СН'!$G$5-'СЕТ СН'!$G$21</f>
        <v>5308.2629432100002</v>
      </c>
      <c r="V53" s="36">
        <f>SUMIFS(СВЦЭМ!$D$39:$D$782,СВЦЭМ!$A$39:$A$782,$A53,СВЦЭМ!$B$39:$B$782,V$47)+'СЕТ СН'!$G$11+СВЦЭМ!$D$10+'СЕТ СН'!$G$5-'СЕТ СН'!$G$21</f>
        <v>5272.3107498600002</v>
      </c>
      <c r="W53" s="36">
        <f>SUMIFS(СВЦЭМ!$D$39:$D$782,СВЦЭМ!$A$39:$A$782,$A53,СВЦЭМ!$B$39:$B$782,W$47)+'СЕТ СН'!$G$11+СВЦЭМ!$D$10+'СЕТ СН'!$G$5-'СЕТ СН'!$G$21</f>
        <v>5279.3029324400004</v>
      </c>
      <c r="X53" s="36">
        <f>SUMIFS(СВЦЭМ!$D$39:$D$782,СВЦЭМ!$A$39:$A$782,$A53,СВЦЭМ!$B$39:$B$782,X$47)+'СЕТ СН'!$G$11+СВЦЭМ!$D$10+'СЕТ СН'!$G$5-'СЕТ СН'!$G$21</f>
        <v>5325.7685668300001</v>
      </c>
      <c r="Y53" s="36">
        <f>SUMIFS(СВЦЭМ!$D$39:$D$782,СВЦЭМ!$A$39:$A$782,$A53,СВЦЭМ!$B$39:$B$782,Y$47)+'СЕТ СН'!$G$11+СВЦЭМ!$D$10+'СЕТ СН'!$G$5-'СЕТ СН'!$G$21</f>
        <v>5392.6460424200004</v>
      </c>
    </row>
    <row r="54" spans="1:25" ht="15.75" x14ac:dyDescent="0.2">
      <c r="A54" s="35">
        <f t="shared" si="1"/>
        <v>45023</v>
      </c>
      <c r="B54" s="36">
        <f>SUMIFS(СВЦЭМ!$D$39:$D$782,СВЦЭМ!$A$39:$A$782,$A54,СВЦЭМ!$B$39:$B$782,B$47)+'СЕТ СН'!$G$11+СВЦЭМ!$D$10+'СЕТ СН'!$G$5-'СЕТ СН'!$G$21</f>
        <v>5357.2034376900001</v>
      </c>
      <c r="C54" s="36">
        <f>SUMIFS(СВЦЭМ!$D$39:$D$782,СВЦЭМ!$A$39:$A$782,$A54,СВЦЭМ!$B$39:$B$782,C$47)+'СЕТ СН'!$G$11+СВЦЭМ!$D$10+'СЕТ СН'!$G$5-'СЕТ СН'!$G$21</f>
        <v>5432.98864503</v>
      </c>
      <c r="D54" s="36">
        <f>SUMIFS(СВЦЭМ!$D$39:$D$782,СВЦЭМ!$A$39:$A$782,$A54,СВЦЭМ!$B$39:$B$782,D$47)+'СЕТ СН'!$G$11+СВЦЭМ!$D$10+'СЕТ СН'!$G$5-'СЕТ СН'!$G$21</f>
        <v>5431.6271426100002</v>
      </c>
      <c r="E54" s="36">
        <f>SUMIFS(СВЦЭМ!$D$39:$D$782,СВЦЭМ!$A$39:$A$782,$A54,СВЦЭМ!$B$39:$B$782,E$47)+'СЕТ СН'!$G$11+СВЦЭМ!$D$10+'СЕТ СН'!$G$5-'СЕТ СН'!$G$21</f>
        <v>5399.4131384400007</v>
      </c>
      <c r="F54" s="36">
        <f>SUMIFS(СВЦЭМ!$D$39:$D$782,СВЦЭМ!$A$39:$A$782,$A54,СВЦЭМ!$B$39:$B$782,F$47)+'СЕТ СН'!$G$11+СВЦЭМ!$D$10+'СЕТ СН'!$G$5-'СЕТ СН'!$G$21</f>
        <v>5448.75509616</v>
      </c>
      <c r="G54" s="36">
        <f>SUMIFS(СВЦЭМ!$D$39:$D$782,СВЦЭМ!$A$39:$A$782,$A54,СВЦЭМ!$B$39:$B$782,G$47)+'СЕТ СН'!$G$11+СВЦЭМ!$D$10+'СЕТ СН'!$G$5-'СЕТ СН'!$G$21</f>
        <v>5434.0468638900002</v>
      </c>
      <c r="H54" s="36">
        <f>SUMIFS(СВЦЭМ!$D$39:$D$782,СВЦЭМ!$A$39:$A$782,$A54,СВЦЭМ!$B$39:$B$782,H$47)+'СЕТ СН'!$G$11+СВЦЭМ!$D$10+'СЕТ СН'!$G$5-'СЕТ СН'!$G$21</f>
        <v>5419.1143426600001</v>
      </c>
      <c r="I54" s="36">
        <f>SUMIFS(СВЦЭМ!$D$39:$D$782,СВЦЭМ!$A$39:$A$782,$A54,СВЦЭМ!$B$39:$B$782,I$47)+'СЕТ СН'!$G$11+СВЦЭМ!$D$10+'СЕТ СН'!$G$5-'СЕТ СН'!$G$21</f>
        <v>5311.7193411200005</v>
      </c>
      <c r="J54" s="36">
        <f>SUMIFS(СВЦЭМ!$D$39:$D$782,СВЦЭМ!$A$39:$A$782,$A54,СВЦЭМ!$B$39:$B$782,J$47)+'СЕТ СН'!$G$11+СВЦЭМ!$D$10+'СЕТ СН'!$G$5-'СЕТ СН'!$G$21</f>
        <v>5268.16298955</v>
      </c>
      <c r="K54" s="36">
        <f>SUMIFS(СВЦЭМ!$D$39:$D$782,СВЦЭМ!$A$39:$A$782,$A54,СВЦЭМ!$B$39:$B$782,K$47)+'СЕТ СН'!$G$11+СВЦЭМ!$D$10+'СЕТ СН'!$G$5-'СЕТ СН'!$G$21</f>
        <v>5273.9689000899998</v>
      </c>
      <c r="L54" s="36">
        <f>SUMIFS(СВЦЭМ!$D$39:$D$782,СВЦЭМ!$A$39:$A$782,$A54,СВЦЭМ!$B$39:$B$782,L$47)+'СЕТ СН'!$G$11+СВЦЭМ!$D$10+'СЕТ СН'!$G$5-'СЕТ СН'!$G$21</f>
        <v>5270.8140340800001</v>
      </c>
      <c r="M54" s="36">
        <f>SUMIFS(СВЦЭМ!$D$39:$D$782,СВЦЭМ!$A$39:$A$782,$A54,СВЦЭМ!$B$39:$B$782,M$47)+'СЕТ СН'!$G$11+СВЦЭМ!$D$10+'СЕТ СН'!$G$5-'СЕТ СН'!$G$21</f>
        <v>5317.5493541100004</v>
      </c>
      <c r="N54" s="36">
        <f>SUMIFS(СВЦЭМ!$D$39:$D$782,СВЦЭМ!$A$39:$A$782,$A54,СВЦЭМ!$B$39:$B$782,N$47)+'СЕТ СН'!$G$11+СВЦЭМ!$D$10+'СЕТ СН'!$G$5-'СЕТ СН'!$G$21</f>
        <v>5330.0144582800003</v>
      </c>
      <c r="O54" s="36">
        <f>SUMIFS(СВЦЭМ!$D$39:$D$782,СВЦЭМ!$A$39:$A$782,$A54,СВЦЭМ!$B$39:$B$782,O$47)+'СЕТ СН'!$G$11+СВЦЭМ!$D$10+'СЕТ СН'!$G$5-'СЕТ СН'!$G$21</f>
        <v>5351.5717928499998</v>
      </c>
      <c r="P54" s="36">
        <f>SUMIFS(СВЦЭМ!$D$39:$D$782,СВЦЭМ!$A$39:$A$782,$A54,СВЦЭМ!$B$39:$B$782,P$47)+'СЕТ СН'!$G$11+СВЦЭМ!$D$10+'СЕТ СН'!$G$5-'СЕТ СН'!$G$21</f>
        <v>5367.41055985</v>
      </c>
      <c r="Q54" s="36">
        <f>SUMIFS(СВЦЭМ!$D$39:$D$782,СВЦЭМ!$A$39:$A$782,$A54,СВЦЭМ!$B$39:$B$782,Q$47)+'СЕТ СН'!$G$11+СВЦЭМ!$D$10+'СЕТ СН'!$G$5-'СЕТ СН'!$G$21</f>
        <v>5329.6183305900004</v>
      </c>
      <c r="R54" s="36">
        <f>SUMIFS(СВЦЭМ!$D$39:$D$782,СВЦЭМ!$A$39:$A$782,$A54,СВЦЭМ!$B$39:$B$782,R$47)+'СЕТ СН'!$G$11+СВЦЭМ!$D$10+'СЕТ СН'!$G$5-'СЕТ СН'!$G$21</f>
        <v>5317.36319981</v>
      </c>
      <c r="S54" s="36">
        <f>SUMIFS(СВЦЭМ!$D$39:$D$782,СВЦЭМ!$A$39:$A$782,$A54,СВЦЭМ!$B$39:$B$782,S$47)+'СЕТ СН'!$G$11+СВЦЭМ!$D$10+'СЕТ СН'!$G$5-'СЕТ СН'!$G$21</f>
        <v>5294.6008481500003</v>
      </c>
      <c r="T54" s="36">
        <f>SUMIFS(СВЦЭМ!$D$39:$D$782,СВЦЭМ!$A$39:$A$782,$A54,СВЦЭМ!$B$39:$B$782,T$47)+'СЕТ СН'!$G$11+СВЦЭМ!$D$10+'СЕТ СН'!$G$5-'СЕТ СН'!$G$21</f>
        <v>5248.3876504600003</v>
      </c>
      <c r="U54" s="36">
        <f>SUMIFS(СВЦЭМ!$D$39:$D$782,СВЦЭМ!$A$39:$A$782,$A54,СВЦЭМ!$B$39:$B$782,U$47)+'СЕТ СН'!$G$11+СВЦЭМ!$D$10+'СЕТ СН'!$G$5-'СЕТ СН'!$G$21</f>
        <v>5212.9423146400004</v>
      </c>
      <c r="V54" s="36">
        <f>SUMIFS(СВЦЭМ!$D$39:$D$782,СВЦЭМ!$A$39:$A$782,$A54,СВЦЭМ!$B$39:$B$782,V$47)+'СЕТ СН'!$G$11+СВЦЭМ!$D$10+'СЕТ СН'!$G$5-'СЕТ СН'!$G$21</f>
        <v>5212.1957397100005</v>
      </c>
      <c r="W54" s="36">
        <f>SUMIFS(СВЦЭМ!$D$39:$D$782,СВЦЭМ!$A$39:$A$782,$A54,СВЦЭМ!$B$39:$B$782,W$47)+'СЕТ СН'!$G$11+СВЦЭМ!$D$10+'СЕТ СН'!$G$5-'СЕТ СН'!$G$21</f>
        <v>5233.6874431100005</v>
      </c>
      <c r="X54" s="36">
        <f>SUMIFS(СВЦЭМ!$D$39:$D$782,СВЦЭМ!$A$39:$A$782,$A54,СВЦЭМ!$B$39:$B$782,X$47)+'СЕТ СН'!$G$11+СВЦЭМ!$D$10+'СЕТ СН'!$G$5-'СЕТ СН'!$G$21</f>
        <v>5283.1653122400003</v>
      </c>
      <c r="Y54" s="36">
        <f>SUMIFS(СВЦЭМ!$D$39:$D$782,СВЦЭМ!$A$39:$A$782,$A54,СВЦЭМ!$B$39:$B$782,Y$47)+'СЕТ СН'!$G$11+СВЦЭМ!$D$10+'СЕТ СН'!$G$5-'СЕТ СН'!$G$21</f>
        <v>5307.60317278</v>
      </c>
    </row>
    <row r="55" spans="1:25" ht="15.75" x14ac:dyDescent="0.2">
      <c r="A55" s="35">
        <f t="shared" si="1"/>
        <v>45024</v>
      </c>
      <c r="B55" s="36">
        <f>SUMIFS(СВЦЭМ!$D$39:$D$782,СВЦЭМ!$A$39:$A$782,$A55,СВЦЭМ!$B$39:$B$782,B$47)+'СЕТ СН'!$G$11+СВЦЭМ!$D$10+'СЕТ СН'!$G$5-'СЕТ СН'!$G$21</f>
        <v>5410.2329053800004</v>
      </c>
      <c r="C55" s="36">
        <f>SUMIFS(СВЦЭМ!$D$39:$D$782,СВЦЭМ!$A$39:$A$782,$A55,СВЦЭМ!$B$39:$B$782,C$47)+'СЕТ СН'!$G$11+СВЦЭМ!$D$10+'СЕТ СН'!$G$5-'СЕТ СН'!$G$21</f>
        <v>5410.6490351900002</v>
      </c>
      <c r="D55" s="36">
        <f>SUMIFS(СВЦЭМ!$D$39:$D$782,СВЦЭМ!$A$39:$A$782,$A55,СВЦЭМ!$B$39:$B$782,D$47)+'СЕТ СН'!$G$11+СВЦЭМ!$D$10+'СЕТ СН'!$G$5-'СЕТ СН'!$G$21</f>
        <v>5465.74901512</v>
      </c>
      <c r="E55" s="36">
        <f>SUMIFS(СВЦЭМ!$D$39:$D$782,СВЦЭМ!$A$39:$A$782,$A55,СВЦЭМ!$B$39:$B$782,E$47)+'СЕТ СН'!$G$11+СВЦЭМ!$D$10+'СЕТ СН'!$G$5-'СЕТ СН'!$G$21</f>
        <v>5466.8896207200005</v>
      </c>
      <c r="F55" s="36">
        <f>SUMIFS(СВЦЭМ!$D$39:$D$782,СВЦЭМ!$A$39:$A$782,$A55,СВЦЭМ!$B$39:$B$782,F$47)+'СЕТ СН'!$G$11+СВЦЭМ!$D$10+'СЕТ СН'!$G$5-'СЕТ СН'!$G$21</f>
        <v>5453.6716026300001</v>
      </c>
      <c r="G55" s="36">
        <f>SUMIFS(СВЦЭМ!$D$39:$D$782,СВЦЭМ!$A$39:$A$782,$A55,СВЦЭМ!$B$39:$B$782,G$47)+'СЕТ СН'!$G$11+СВЦЭМ!$D$10+'СЕТ СН'!$G$5-'СЕТ СН'!$G$21</f>
        <v>5445.1010608800007</v>
      </c>
      <c r="H55" s="36">
        <f>SUMIFS(СВЦЭМ!$D$39:$D$782,СВЦЭМ!$A$39:$A$782,$A55,СВЦЭМ!$B$39:$B$782,H$47)+'СЕТ СН'!$G$11+СВЦЭМ!$D$10+'СЕТ СН'!$G$5-'СЕТ СН'!$G$21</f>
        <v>5453.5233932500005</v>
      </c>
      <c r="I55" s="36">
        <f>SUMIFS(СВЦЭМ!$D$39:$D$782,СВЦЭМ!$A$39:$A$782,$A55,СВЦЭМ!$B$39:$B$782,I$47)+'СЕТ СН'!$G$11+СВЦЭМ!$D$10+'СЕТ СН'!$G$5-'СЕТ СН'!$G$21</f>
        <v>5373.31479442</v>
      </c>
      <c r="J55" s="36">
        <f>SUMIFS(СВЦЭМ!$D$39:$D$782,СВЦЭМ!$A$39:$A$782,$A55,СВЦЭМ!$B$39:$B$782,J$47)+'СЕТ СН'!$G$11+СВЦЭМ!$D$10+'СЕТ СН'!$G$5-'СЕТ СН'!$G$21</f>
        <v>5316.8331734000003</v>
      </c>
      <c r="K55" s="36">
        <f>SUMIFS(СВЦЭМ!$D$39:$D$782,СВЦЭМ!$A$39:$A$782,$A55,СВЦЭМ!$B$39:$B$782,K$47)+'СЕТ СН'!$G$11+СВЦЭМ!$D$10+'СЕТ СН'!$G$5-'СЕТ СН'!$G$21</f>
        <v>5258.4552346700002</v>
      </c>
      <c r="L55" s="36">
        <f>SUMIFS(СВЦЭМ!$D$39:$D$782,СВЦЭМ!$A$39:$A$782,$A55,СВЦЭМ!$B$39:$B$782,L$47)+'СЕТ СН'!$G$11+СВЦЭМ!$D$10+'СЕТ СН'!$G$5-'СЕТ СН'!$G$21</f>
        <v>5237.5045923100006</v>
      </c>
      <c r="M55" s="36">
        <f>SUMIFS(СВЦЭМ!$D$39:$D$782,СВЦЭМ!$A$39:$A$782,$A55,СВЦЭМ!$B$39:$B$782,M$47)+'СЕТ СН'!$G$11+СВЦЭМ!$D$10+'СЕТ СН'!$G$5-'СЕТ СН'!$G$21</f>
        <v>5245.1083930499999</v>
      </c>
      <c r="N55" s="36">
        <f>SUMIFS(СВЦЭМ!$D$39:$D$782,СВЦЭМ!$A$39:$A$782,$A55,СВЦЭМ!$B$39:$B$782,N$47)+'СЕТ СН'!$G$11+СВЦЭМ!$D$10+'СЕТ СН'!$G$5-'СЕТ СН'!$G$21</f>
        <v>5287.1121385400002</v>
      </c>
      <c r="O55" s="36">
        <f>SUMIFS(СВЦЭМ!$D$39:$D$782,СВЦЭМ!$A$39:$A$782,$A55,СВЦЭМ!$B$39:$B$782,O$47)+'СЕТ СН'!$G$11+СВЦЭМ!$D$10+'СЕТ СН'!$G$5-'СЕТ СН'!$G$21</f>
        <v>5305.2986405499996</v>
      </c>
      <c r="P55" s="36">
        <f>SUMIFS(СВЦЭМ!$D$39:$D$782,СВЦЭМ!$A$39:$A$782,$A55,СВЦЭМ!$B$39:$B$782,P$47)+'СЕТ СН'!$G$11+СВЦЭМ!$D$10+'СЕТ СН'!$G$5-'СЕТ СН'!$G$21</f>
        <v>5328.8613248399997</v>
      </c>
      <c r="Q55" s="36">
        <f>SUMIFS(СВЦЭМ!$D$39:$D$782,СВЦЭМ!$A$39:$A$782,$A55,СВЦЭМ!$B$39:$B$782,Q$47)+'СЕТ СН'!$G$11+СВЦЭМ!$D$10+'СЕТ СН'!$G$5-'СЕТ СН'!$G$21</f>
        <v>5343.6907463699999</v>
      </c>
      <c r="R55" s="36">
        <f>SUMIFS(СВЦЭМ!$D$39:$D$782,СВЦЭМ!$A$39:$A$782,$A55,СВЦЭМ!$B$39:$B$782,R$47)+'СЕТ СН'!$G$11+СВЦЭМ!$D$10+'СЕТ СН'!$G$5-'СЕТ СН'!$G$21</f>
        <v>5349.3875207999999</v>
      </c>
      <c r="S55" s="36">
        <f>SUMIFS(СВЦЭМ!$D$39:$D$782,СВЦЭМ!$A$39:$A$782,$A55,СВЦЭМ!$B$39:$B$782,S$47)+'СЕТ СН'!$G$11+СВЦЭМ!$D$10+'СЕТ СН'!$G$5-'СЕТ СН'!$G$21</f>
        <v>5339.2035290100002</v>
      </c>
      <c r="T55" s="36">
        <f>SUMIFS(СВЦЭМ!$D$39:$D$782,СВЦЭМ!$A$39:$A$782,$A55,СВЦЭМ!$B$39:$B$782,T$47)+'СЕТ СН'!$G$11+СВЦЭМ!$D$10+'СЕТ СН'!$G$5-'СЕТ СН'!$G$21</f>
        <v>5309.9182916099999</v>
      </c>
      <c r="U55" s="36">
        <f>SUMIFS(СВЦЭМ!$D$39:$D$782,СВЦЭМ!$A$39:$A$782,$A55,СВЦЭМ!$B$39:$B$782,U$47)+'СЕТ СН'!$G$11+СВЦЭМ!$D$10+'СЕТ СН'!$G$5-'СЕТ СН'!$G$21</f>
        <v>5278.5767659000003</v>
      </c>
      <c r="V55" s="36">
        <f>SUMIFS(СВЦЭМ!$D$39:$D$782,СВЦЭМ!$A$39:$A$782,$A55,СВЦЭМ!$B$39:$B$782,V$47)+'СЕТ СН'!$G$11+СВЦЭМ!$D$10+'СЕТ СН'!$G$5-'СЕТ СН'!$G$21</f>
        <v>5236.0584418300004</v>
      </c>
      <c r="W55" s="36">
        <f>SUMIFS(СВЦЭМ!$D$39:$D$782,СВЦЭМ!$A$39:$A$782,$A55,СВЦЭМ!$B$39:$B$782,W$47)+'СЕТ СН'!$G$11+СВЦЭМ!$D$10+'СЕТ СН'!$G$5-'СЕТ СН'!$G$21</f>
        <v>5240.2806563600006</v>
      </c>
      <c r="X55" s="36">
        <f>SUMIFS(СВЦЭМ!$D$39:$D$782,СВЦЭМ!$A$39:$A$782,$A55,СВЦЭМ!$B$39:$B$782,X$47)+'СЕТ СН'!$G$11+СВЦЭМ!$D$10+'СЕТ СН'!$G$5-'СЕТ СН'!$G$21</f>
        <v>5267.8074631500003</v>
      </c>
      <c r="Y55" s="36">
        <f>SUMIFS(СВЦЭМ!$D$39:$D$782,СВЦЭМ!$A$39:$A$782,$A55,СВЦЭМ!$B$39:$B$782,Y$47)+'СЕТ СН'!$G$11+СВЦЭМ!$D$10+'СЕТ СН'!$G$5-'СЕТ СН'!$G$21</f>
        <v>5246.9126408900001</v>
      </c>
    </row>
    <row r="56" spans="1:25" ht="15.75" x14ac:dyDescent="0.2">
      <c r="A56" s="35">
        <f t="shared" si="1"/>
        <v>45025</v>
      </c>
      <c r="B56" s="36">
        <f>SUMIFS(СВЦЭМ!$D$39:$D$782,СВЦЭМ!$A$39:$A$782,$A56,СВЦЭМ!$B$39:$B$782,B$47)+'СЕТ СН'!$G$11+СВЦЭМ!$D$10+'СЕТ СН'!$G$5-'СЕТ СН'!$G$21</f>
        <v>5340.4256388000003</v>
      </c>
      <c r="C56" s="36">
        <f>SUMIFS(СВЦЭМ!$D$39:$D$782,СВЦЭМ!$A$39:$A$782,$A56,СВЦЭМ!$B$39:$B$782,C$47)+'СЕТ СН'!$G$11+СВЦЭМ!$D$10+'СЕТ СН'!$G$5-'СЕТ СН'!$G$21</f>
        <v>5378.9739715000005</v>
      </c>
      <c r="D56" s="36">
        <f>SUMIFS(СВЦЭМ!$D$39:$D$782,СВЦЭМ!$A$39:$A$782,$A56,СВЦЭМ!$B$39:$B$782,D$47)+'СЕТ СН'!$G$11+СВЦЭМ!$D$10+'СЕТ СН'!$G$5-'СЕТ СН'!$G$21</f>
        <v>5394.8259818400002</v>
      </c>
      <c r="E56" s="36">
        <f>SUMIFS(СВЦЭМ!$D$39:$D$782,СВЦЭМ!$A$39:$A$782,$A56,СВЦЭМ!$B$39:$B$782,E$47)+'СЕТ СН'!$G$11+СВЦЭМ!$D$10+'СЕТ СН'!$G$5-'СЕТ СН'!$G$21</f>
        <v>5396.7678008399998</v>
      </c>
      <c r="F56" s="36">
        <f>SUMIFS(СВЦЭМ!$D$39:$D$782,СВЦЭМ!$A$39:$A$782,$A56,СВЦЭМ!$B$39:$B$782,F$47)+'СЕТ СН'!$G$11+СВЦЭМ!$D$10+'СЕТ СН'!$G$5-'СЕТ СН'!$G$21</f>
        <v>5398.9541098899999</v>
      </c>
      <c r="G56" s="36">
        <f>SUMIFS(СВЦЭМ!$D$39:$D$782,СВЦЭМ!$A$39:$A$782,$A56,СВЦЭМ!$B$39:$B$782,G$47)+'СЕТ СН'!$G$11+СВЦЭМ!$D$10+'СЕТ СН'!$G$5-'СЕТ СН'!$G$21</f>
        <v>5362.4520027400004</v>
      </c>
      <c r="H56" s="36">
        <f>SUMIFS(СВЦЭМ!$D$39:$D$782,СВЦЭМ!$A$39:$A$782,$A56,СВЦЭМ!$B$39:$B$782,H$47)+'СЕТ СН'!$G$11+СВЦЭМ!$D$10+'СЕТ СН'!$G$5-'СЕТ СН'!$G$21</f>
        <v>5368.6624827900005</v>
      </c>
      <c r="I56" s="36">
        <f>SUMIFS(СВЦЭМ!$D$39:$D$782,СВЦЭМ!$A$39:$A$782,$A56,СВЦЭМ!$B$39:$B$782,I$47)+'СЕТ СН'!$G$11+СВЦЭМ!$D$10+'СЕТ СН'!$G$5-'СЕТ СН'!$G$21</f>
        <v>5385.7464226000002</v>
      </c>
      <c r="J56" s="36">
        <f>SUMIFS(СВЦЭМ!$D$39:$D$782,СВЦЭМ!$A$39:$A$782,$A56,СВЦЭМ!$B$39:$B$782,J$47)+'СЕТ СН'!$G$11+СВЦЭМ!$D$10+'СЕТ СН'!$G$5-'СЕТ СН'!$G$21</f>
        <v>5374.2885385</v>
      </c>
      <c r="K56" s="36">
        <f>SUMIFS(СВЦЭМ!$D$39:$D$782,СВЦЭМ!$A$39:$A$782,$A56,СВЦЭМ!$B$39:$B$782,K$47)+'СЕТ СН'!$G$11+СВЦЭМ!$D$10+'СЕТ СН'!$G$5-'СЕТ СН'!$G$21</f>
        <v>5300.2370142400005</v>
      </c>
      <c r="L56" s="36">
        <f>SUMIFS(СВЦЭМ!$D$39:$D$782,СВЦЭМ!$A$39:$A$782,$A56,СВЦЭМ!$B$39:$B$782,L$47)+'СЕТ СН'!$G$11+СВЦЭМ!$D$10+'СЕТ СН'!$G$5-'СЕТ СН'!$G$21</f>
        <v>5296.1003158200001</v>
      </c>
      <c r="M56" s="36">
        <f>SUMIFS(СВЦЭМ!$D$39:$D$782,СВЦЭМ!$A$39:$A$782,$A56,СВЦЭМ!$B$39:$B$782,M$47)+'СЕТ СН'!$G$11+СВЦЭМ!$D$10+'СЕТ СН'!$G$5-'СЕТ СН'!$G$21</f>
        <v>5309.2879762600005</v>
      </c>
      <c r="N56" s="36">
        <f>SUMIFS(СВЦЭМ!$D$39:$D$782,СВЦЭМ!$A$39:$A$782,$A56,СВЦЭМ!$B$39:$B$782,N$47)+'СЕТ СН'!$G$11+СВЦЭМ!$D$10+'СЕТ СН'!$G$5-'СЕТ СН'!$G$21</f>
        <v>5334.7416332299999</v>
      </c>
      <c r="O56" s="36">
        <f>SUMIFS(СВЦЭМ!$D$39:$D$782,СВЦЭМ!$A$39:$A$782,$A56,СВЦЭМ!$B$39:$B$782,O$47)+'СЕТ СН'!$G$11+СВЦЭМ!$D$10+'СЕТ СН'!$G$5-'СЕТ СН'!$G$21</f>
        <v>5363.7624005799998</v>
      </c>
      <c r="P56" s="36">
        <f>SUMIFS(СВЦЭМ!$D$39:$D$782,СВЦЭМ!$A$39:$A$782,$A56,СВЦЭМ!$B$39:$B$782,P$47)+'СЕТ СН'!$G$11+СВЦЭМ!$D$10+'СЕТ СН'!$G$5-'СЕТ СН'!$G$21</f>
        <v>5374.35034774</v>
      </c>
      <c r="Q56" s="36">
        <f>SUMIFS(СВЦЭМ!$D$39:$D$782,СВЦЭМ!$A$39:$A$782,$A56,СВЦЭМ!$B$39:$B$782,Q$47)+'СЕТ СН'!$G$11+СВЦЭМ!$D$10+'СЕТ СН'!$G$5-'СЕТ СН'!$G$21</f>
        <v>5390.18441377</v>
      </c>
      <c r="R56" s="36">
        <f>SUMIFS(СВЦЭМ!$D$39:$D$782,СВЦЭМ!$A$39:$A$782,$A56,СВЦЭМ!$B$39:$B$782,R$47)+'СЕТ СН'!$G$11+СВЦЭМ!$D$10+'СЕТ СН'!$G$5-'СЕТ СН'!$G$21</f>
        <v>5388.3342493</v>
      </c>
      <c r="S56" s="36">
        <f>SUMIFS(СВЦЭМ!$D$39:$D$782,СВЦЭМ!$A$39:$A$782,$A56,СВЦЭМ!$B$39:$B$782,S$47)+'СЕТ СН'!$G$11+СВЦЭМ!$D$10+'СЕТ СН'!$G$5-'СЕТ СН'!$G$21</f>
        <v>5327.6972564000007</v>
      </c>
      <c r="T56" s="36">
        <f>SUMIFS(СВЦЭМ!$D$39:$D$782,СВЦЭМ!$A$39:$A$782,$A56,СВЦЭМ!$B$39:$B$782,T$47)+'СЕТ СН'!$G$11+СВЦЭМ!$D$10+'СЕТ СН'!$G$5-'СЕТ СН'!$G$21</f>
        <v>5278.6599295400001</v>
      </c>
      <c r="U56" s="36">
        <f>SUMIFS(СВЦЭМ!$D$39:$D$782,СВЦЭМ!$A$39:$A$782,$A56,СВЦЭМ!$B$39:$B$782,U$47)+'СЕТ СН'!$G$11+СВЦЭМ!$D$10+'СЕТ СН'!$G$5-'СЕТ СН'!$G$21</f>
        <v>5275.2032712199998</v>
      </c>
      <c r="V56" s="36">
        <f>SUMIFS(СВЦЭМ!$D$39:$D$782,СВЦЭМ!$A$39:$A$782,$A56,СВЦЭМ!$B$39:$B$782,V$47)+'СЕТ СН'!$G$11+СВЦЭМ!$D$10+'СЕТ СН'!$G$5-'СЕТ СН'!$G$21</f>
        <v>5241.9763607300001</v>
      </c>
      <c r="W56" s="36">
        <f>SUMIFS(СВЦЭМ!$D$39:$D$782,СВЦЭМ!$A$39:$A$782,$A56,СВЦЭМ!$B$39:$B$782,W$47)+'СЕТ СН'!$G$11+СВЦЭМ!$D$10+'СЕТ СН'!$G$5-'СЕТ СН'!$G$21</f>
        <v>5236.8136802899999</v>
      </c>
      <c r="X56" s="36">
        <f>SUMIFS(СВЦЭМ!$D$39:$D$782,СВЦЭМ!$A$39:$A$782,$A56,СВЦЭМ!$B$39:$B$782,X$47)+'СЕТ СН'!$G$11+СВЦЭМ!$D$10+'СЕТ СН'!$G$5-'СЕТ СН'!$G$21</f>
        <v>5299.2178118299998</v>
      </c>
      <c r="Y56" s="36">
        <f>SUMIFS(СВЦЭМ!$D$39:$D$782,СВЦЭМ!$A$39:$A$782,$A56,СВЦЭМ!$B$39:$B$782,Y$47)+'СЕТ СН'!$G$11+СВЦЭМ!$D$10+'СЕТ СН'!$G$5-'СЕТ СН'!$G$21</f>
        <v>5357.57094624</v>
      </c>
    </row>
    <row r="57" spans="1:25" ht="15.75" x14ac:dyDescent="0.2">
      <c r="A57" s="35">
        <f t="shared" si="1"/>
        <v>45026</v>
      </c>
      <c r="B57" s="36">
        <f>SUMIFS(СВЦЭМ!$D$39:$D$782,СВЦЭМ!$A$39:$A$782,$A57,СВЦЭМ!$B$39:$B$782,B$47)+'СЕТ СН'!$G$11+СВЦЭМ!$D$10+'СЕТ СН'!$G$5-'СЕТ СН'!$G$21</f>
        <v>5389.2541025600003</v>
      </c>
      <c r="C57" s="36">
        <f>SUMIFS(СВЦЭМ!$D$39:$D$782,СВЦЭМ!$A$39:$A$782,$A57,СВЦЭМ!$B$39:$B$782,C$47)+'СЕТ СН'!$G$11+СВЦЭМ!$D$10+'СЕТ СН'!$G$5-'СЕТ СН'!$G$21</f>
        <v>5404.1718555300004</v>
      </c>
      <c r="D57" s="36">
        <f>SUMIFS(СВЦЭМ!$D$39:$D$782,СВЦЭМ!$A$39:$A$782,$A57,СВЦЭМ!$B$39:$B$782,D$47)+'СЕТ СН'!$G$11+СВЦЭМ!$D$10+'СЕТ СН'!$G$5-'СЕТ СН'!$G$21</f>
        <v>5486.9306899700005</v>
      </c>
      <c r="E57" s="36">
        <f>SUMIFS(СВЦЭМ!$D$39:$D$782,СВЦЭМ!$A$39:$A$782,$A57,СВЦЭМ!$B$39:$B$782,E$47)+'СЕТ СН'!$G$11+СВЦЭМ!$D$10+'СЕТ СН'!$G$5-'СЕТ СН'!$G$21</f>
        <v>5435.5696961600006</v>
      </c>
      <c r="F57" s="36">
        <f>SUMIFS(СВЦЭМ!$D$39:$D$782,СВЦЭМ!$A$39:$A$782,$A57,СВЦЭМ!$B$39:$B$782,F$47)+'СЕТ СН'!$G$11+СВЦЭМ!$D$10+'СЕТ СН'!$G$5-'СЕТ СН'!$G$21</f>
        <v>5439.1722322300002</v>
      </c>
      <c r="G57" s="36">
        <f>SUMIFS(СВЦЭМ!$D$39:$D$782,СВЦЭМ!$A$39:$A$782,$A57,СВЦЭМ!$B$39:$B$782,G$47)+'СЕТ СН'!$G$11+СВЦЭМ!$D$10+'СЕТ СН'!$G$5-'СЕТ СН'!$G$21</f>
        <v>5434.3496629500005</v>
      </c>
      <c r="H57" s="36">
        <f>SUMIFS(СВЦЭМ!$D$39:$D$782,СВЦЭМ!$A$39:$A$782,$A57,СВЦЭМ!$B$39:$B$782,H$47)+'СЕТ СН'!$G$11+СВЦЭМ!$D$10+'СЕТ СН'!$G$5-'СЕТ СН'!$G$21</f>
        <v>5497.9982200699997</v>
      </c>
      <c r="I57" s="36">
        <f>SUMIFS(СВЦЭМ!$D$39:$D$782,СВЦЭМ!$A$39:$A$782,$A57,СВЦЭМ!$B$39:$B$782,I$47)+'СЕТ СН'!$G$11+СВЦЭМ!$D$10+'СЕТ СН'!$G$5-'СЕТ СН'!$G$21</f>
        <v>5335.5770244300002</v>
      </c>
      <c r="J57" s="36">
        <f>SUMIFS(СВЦЭМ!$D$39:$D$782,СВЦЭМ!$A$39:$A$782,$A57,СВЦЭМ!$B$39:$B$782,J$47)+'СЕТ СН'!$G$11+СВЦЭМ!$D$10+'СЕТ СН'!$G$5-'СЕТ СН'!$G$21</f>
        <v>5298.8868986500001</v>
      </c>
      <c r="K57" s="36">
        <f>SUMIFS(СВЦЭМ!$D$39:$D$782,СВЦЭМ!$A$39:$A$782,$A57,СВЦЭМ!$B$39:$B$782,K$47)+'СЕТ СН'!$G$11+СВЦЭМ!$D$10+'СЕТ СН'!$G$5-'СЕТ СН'!$G$21</f>
        <v>5300.9426815900006</v>
      </c>
      <c r="L57" s="36">
        <f>SUMIFS(СВЦЭМ!$D$39:$D$782,СВЦЭМ!$A$39:$A$782,$A57,СВЦЭМ!$B$39:$B$782,L$47)+'СЕТ СН'!$G$11+СВЦЭМ!$D$10+'СЕТ СН'!$G$5-'СЕТ СН'!$G$21</f>
        <v>5296.6059586900001</v>
      </c>
      <c r="M57" s="36">
        <f>SUMIFS(СВЦЭМ!$D$39:$D$782,СВЦЭМ!$A$39:$A$782,$A57,СВЦЭМ!$B$39:$B$782,M$47)+'СЕТ СН'!$G$11+СВЦЭМ!$D$10+'СЕТ СН'!$G$5-'СЕТ СН'!$G$21</f>
        <v>5322.6909487100002</v>
      </c>
      <c r="N57" s="36">
        <f>SUMIFS(СВЦЭМ!$D$39:$D$782,СВЦЭМ!$A$39:$A$782,$A57,СВЦЭМ!$B$39:$B$782,N$47)+'СЕТ СН'!$G$11+СВЦЭМ!$D$10+'СЕТ СН'!$G$5-'СЕТ СН'!$G$21</f>
        <v>5343.2466234900003</v>
      </c>
      <c r="O57" s="36">
        <f>SUMIFS(СВЦЭМ!$D$39:$D$782,СВЦЭМ!$A$39:$A$782,$A57,СВЦЭМ!$B$39:$B$782,O$47)+'СЕТ СН'!$G$11+СВЦЭМ!$D$10+'СЕТ СН'!$G$5-'СЕТ СН'!$G$21</f>
        <v>5374.4289958700001</v>
      </c>
      <c r="P57" s="36">
        <f>SUMIFS(СВЦЭМ!$D$39:$D$782,СВЦЭМ!$A$39:$A$782,$A57,СВЦЭМ!$B$39:$B$782,P$47)+'СЕТ СН'!$G$11+СВЦЭМ!$D$10+'СЕТ СН'!$G$5-'СЕТ СН'!$G$21</f>
        <v>5388.4454388499998</v>
      </c>
      <c r="Q57" s="36">
        <f>SUMIFS(СВЦЭМ!$D$39:$D$782,СВЦЭМ!$A$39:$A$782,$A57,СВЦЭМ!$B$39:$B$782,Q$47)+'СЕТ СН'!$G$11+СВЦЭМ!$D$10+'СЕТ СН'!$G$5-'СЕТ СН'!$G$21</f>
        <v>5389.1985388700004</v>
      </c>
      <c r="R57" s="36">
        <f>SUMIFS(СВЦЭМ!$D$39:$D$782,СВЦЭМ!$A$39:$A$782,$A57,СВЦЭМ!$B$39:$B$782,R$47)+'СЕТ СН'!$G$11+СВЦЭМ!$D$10+'СЕТ СН'!$G$5-'СЕТ СН'!$G$21</f>
        <v>5394.7643250600004</v>
      </c>
      <c r="S57" s="36">
        <f>SUMIFS(СВЦЭМ!$D$39:$D$782,СВЦЭМ!$A$39:$A$782,$A57,СВЦЭМ!$B$39:$B$782,S$47)+'СЕТ СН'!$G$11+СВЦЭМ!$D$10+'СЕТ СН'!$G$5-'СЕТ СН'!$G$21</f>
        <v>5377.0544519600007</v>
      </c>
      <c r="T57" s="36">
        <f>SUMIFS(СВЦЭМ!$D$39:$D$782,СВЦЭМ!$A$39:$A$782,$A57,СВЦЭМ!$B$39:$B$782,T$47)+'СЕТ СН'!$G$11+СВЦЭМ!$D$10+'СЕТ СН'!$G$5-'СЕТ СН'!$G$21</f>
        <v>5355.8510782900003</v>
      </c>
      <c r="U57" s="36">
        <f>SUMIFS(СВЦЭМ!$D$39:$D$782,СВЦЭМ!$A$39:$A$782,$A57,СВЦЭМ!$B$39:$B$782,U$47)+'СЕТ СН'!$G$11+СВЦЭМ!$D$10+'СЕТ СН'!$G$5-'СЕТ СН'!$G$21</f>
        <v>5336.0299644699999</v>
      </c>
      <c r="V57" s="36">
        <f>SUMIFS(СВЦЭМ!$D$39:$D$782,СВЦЭМ!$A$39:$A$782,$A57,СВЦЭМ!$B$39:$B$782,V$47)+'СЕТ СН'!$G$11+СВЦЭМ!$D$10+'СЕТ СН'!$G$5-'СЕТ СН'!$G$21</f>
        <v>5307.63326684</v>
      </c>
      <c r="W57" s="36">
        <f>SUMIFS(СВЦЭМ!$D$39:$D$782,СВЦЭМ!$A$39:$A$782,$A57,СВЦЭМ!$B$39:$B$782,W$47)+'СЕТ СН'!$G$11+СВЦЭМ!$D$10+'СЕТ СН'!$G$5-'СЕТ СН'!$G$21</f>
        <v>5311.3335645300003</v>
      </c>
      <c r="X57" s="36">
        <f>SUMIFS(СВЦЭМ!$D$39:$D$782,СВЦЭМ!$A$39:$A$782,$A57,СВЦЭМ!$B$39:$B$782,X$47)+'СЕТ СН'!$G$11+СВЦЭМ!$D$10+'СЕТ СН'!$G$5-'СЕТ СН'!$G$21</f>
        <v>5371.1282387900001</v>
      </c>
      <c r="Y57" s="36">
        <f>SUMIFS(СВЦЭМ!$D$39:$D$782,СВЦЭМ!$A$39:$A$782,$A57,СВЦЭМ!$B$39:$B$782,Y$47)+'СЕТ СН'!$G$11+СВЦЭМ!$D$10+'СЕТ СН'!$G$5-'СЕТ СН'!$G$21</f>
        <v>5420.1695092500004</v>
      </c>
    </row>
    <row r="58" spans="1:25" ht="15.75" x14ac:dyDescent="0.2">
      <c r="A58" s="35">
        <f t="shared" si="1"/>
        <v>45027</v>
      </c>
      <c r="B58" s="36">
        <f>SUMIFS(СВЦЭМ!$D$39:$D$782,СВЦЭМ!$A$39:$A$782,$A58,СВЦЭМ!$B$39:$B$782,B$47)+'СЕТ СН'!$G$11+СВЦЭМ!$D$10+'СЕТ СН'!$G$5-'СЕТ СН'!$G$21</f>
        <v>5441.1807692900002</v>
      </c>
      <c r="C58" s="36">
        <f>SUMIFS(СВЦЭМ!$D$39:$D$782,СВЦЭМ!$A$39:$A$782,$A58,СВЦЭМ!$B$39:$B$782,C$47)+'СЕТ СН'!$G$11+СВЦЭМ!$D$10+'СЕТ СН'!$G$5-'СЕТ СН'!$G$21</f>
        <v>5477.2498455000004</v>
      </c>
      <c r="D58" s="36">
        <f>SUMIFS(СВЦЭМ!$D$39:$D$782,СВЦЭМ!$A$39:$A$782,$A58,СВЦЭМ!$B$39:$B$782,D$47)+'СЕТ СН'!$G$11+СВЦЭМ!$D$10+'СЕТ СН'!$G$5-'СЕТ СН'!$G$21</f>
        <v>5419.6207670900003</v>
      </c>
      <c r="E58" s="36">
        <f>SUMIFS(СВЦЭМ!$D$39:$D$782,СВЦЭМ!$A$39:$A$782,$A58,СВЦЭМ!$B$39:$B$782,E$47)+'СЕТ СН'!$G$11+СВЦЭМ!$D$10+'СЕТ СН'!$G$5-'СЕТ СН'!$G$21</f>
        <v>5529.4010451199993</v>
      </c>
      <c r="F58" s="36">
        <f>SUMIFS(СВЦЭМ!$D$39:$D$782,СВЦЭМ!$A$39:$A$782,$A58,СВЦЭМ!$B$39:$B$782,F$47)+'СЕТ СН'!$G$11+СВЦЭМ!$D$10+'СЕТ СН'!$G$5-'СЕТ СН'!$G$21</f>
        <v>5546.2604223899998</v>
      </c>
      <c r="G58" s="36">
        <f>SUMIFS(СВЦЭМ!$D$39:$D$782,СВЦЭМ!$A$39:$A$782,$A58,СВЦЭМ!$B$39:$B$782,G$47)+'СЕТ СН'!$G$11+СВЦЭМ!$D$10+'СЕТ СН'!$G$5-'СЕТ СН'!$G$21</f>
        <v>5404.7025547600006</v>
      </c>
      <c r="H58" s="36">
        <f>SUMIFS(СВЦЭМ!$D$39:$D$782,СВЦЭМ!$A$39:$A$782,$A58,СВЦЭМ!$B$39:$B$782,H$47)+'СЕТ СН'!$G$11+СВЦЭМ!$D$10+'СЕТ СН'!$G$5-'СЕТ СН'!$G$21</f>
        <v>5429.0393921699997</v>
      </c>
      <c r="I58" s="36">
        <f>SUMIFS(СВЦЭМ!$D$39:$D$782,СВЦЭМ!$A$39:$A$782,$A58,СВЦЭМ!$B$39:$B$782,I$47)+'СЕТ СН'!$G$11+СВЦЭМ!$D$10+'СЕТ СН'!$G$5-'СЕТ СН'!$G$21</f>
        <v>5376.5082495200004</v>
      </c>
      <c r="J58" s="36">
        <f>SUMIFS(СВЦЭМ!$D$39:$D$782,СВЦЭМ!$A$39:$A$782,$A58,СВЦЭМ!$B$39:$B$782,J$47)+'СЕТ СН'!$G$11+СВЦЭМ!$D$10+'СЕТ СН'!$G$5-'СЕТ СН'!$G$21</f>
        <v>5339.3737827000004</v>
      </c>
      <c r="K58" s="36">
        <f>SUMIFS(СВЦЭМ!$D$39:$D$782,СВЦЭМ!$A$39:$A$782,$A58,СВЦЭМ!$B$39:$B$782,K$47)+'СЕТ СН'!$G$11+СВЦЭМ!$D$10+'СЕТ СН'!$G$5-'СЕТ СН'!$G$21</f>
        <v>5297.1486460900005</v>
      </c>
      <c r="L58" s="36">
        <f>SUMIFS(СВЦЭМ!$D$39:$D$782,СВЦЭМ!$A$39:$A$782,$A58,СВЦЭМ!$B$39:$B$782,L$47)+'СЕТ СН'!$G$11+СВЦЭМ!$D$10+'СЕТ СН'!$G$5-'СЕТ СН'!$G$21</f>
        <v>5301.6963848699997</v>
      </c>
      <c r="M58" s="36">
        <f>SUMIFS(СВЦЭМ!$D$39:$D$782,СВЦЭМ!$A$39:$A$782,$A58,СВЦЭМ!$B$39:$B$782,M$47)+'СЕТ СН'!$G$11+СВЦЭМ!$D$10+'СЕТ СН'!$G$5-'СЕТ СН'!$G$21</f>
        <v>5311.3282990799999</v>
      </c>
      <c r="N58" s="36">
        <f>SUMIFS(СВЦЭМ!$D$39:$D$782,СВЦЭМ!$A$39:$A$782,$A58,СВЦЭМ!$B$39:$B$782,N$47)+'СЕТ СН'!$G$11+СВЦЭМ!$D$10+'СЕТ СН'!$G$5-'СЕТ СН'!$G$21</f>
        <v>5311.6788255199999</v>
      </c>
      <c r="O58" s="36">
        <f>SUMIFS(СВЦЭМ!$D$39:$D$782,СВЦЭМ!$A$39:$A$782,$A58,СВЦЭМ!$B$39:$B$782,O$47)+'СЕТ СН'!$G$11+СВЦЭМ!$D$10+'СЕТ СН'!$G$5-'СЕТ СН'!$G$21</f>
        <v>5342.2574891800004</v>
      </c>
      <c r="P58" s="36">
        <f>SUMIFS(СВЦЭМ!$D$39:$D$782,СВЦЭМ!$A$39:$A$782,$A58,СВЦЭМ!$B$39:$B$782,P$47)+'СЕТ СН'!$G$11+СВЦЭМ!$D$10+'СЕТ СН'!$G$5-'СЕТ СН'!$G$21</f>
        <v>5367.3218383700005</v>
      </c>
      <c r="Q58" s="36">
        <f>SUMIFS(СВЦЭМ!$D$39:$D$782,СВЦЭМ!$A$39:$A$782,$A58,СВЦЭМ!$B$39:$B$782,Q$47)+'СЕТ СН'!$G$11+СВЦЭМ!$D$10+'СЕТ СН'!$G$5-'СЕТ СН'!$G$21</f>
        <v>5369.0711843300005</v>
      </c>
      <c r="R58" s="36">
        <f>SUMIFS(СВЦЭМ!$D$39:$D$782,СВЦЭМ!$A$39:$A$782,$A58,СВЦЭМ!$B$39:$B$782,R$47)+'СЕТ СН'!$G$11+СВЦЭМ!$D$10+'СЕТ СН'!$G$5-'СЕТ СН'!$G$21</f>
        <v>5338.6515011299998</v>
      </c>
      <c r="S58" s="36">
        <f>SUMIFS(СВЦЭМ!$D$39:$D$782,СВЦЭМ!$A$39:$A$782,$A58,СВЦЭМ!$B$39:$B$782,S$47)+'СЕТ СН'!$G$11+СВЦЭМ!$D$10+'СЕТ СН'!$G$5-'СЕТ СН'!$G$21</f>
        <v>5337.2399540400002</v>
      </c>
      <c r="T58" s="36">
        <f>SUMIFS(СВЦЭМ!$D$39:$D$782,СВЦЭМ!$A$39:$A$782,$A58,СВЦЭМ!$B$39:$B$782,T$47)+'СЕТ СН'!$G$11+СВЦЭМ!$D$10+'СЕТ СН'!$G$5-'СЕТ СН'!$G$21</f>
        <v>5296.1417320700002</v>
      </c>
      <c r="U58" s="36">
        <f>SUMIFS(СВЦЭМ!$D$39:$D$782,СВЦЭМ!$A$39:$A$782,$A58,СВЦЭМ!$B$39:$B$782,U$47)+'СЕТ СН'!$G$11+СВЦЭМ!$D$10+'СЕТ СН'!$G$5-'СЕТ СН'!$G$21</f>
        <v>5310.78702961</v>
      </c>
      <c r="V58" s="36">
        <f>SUMIFS(СВЦЭМ!$D$39:$D$782,СВЦЭМ!$A$39:$A$782,$A58,СВЦЭМ!$B$39:$B$782,V$47)+'СЕТ СН'!$G$11+СВЦЭМ!$D$10+'СЕТ СН'!$G$5-'СЕТ СН'!$G$21</f>
        <v>5278.9014632100007</v>
      </c>
      <c r="W58" s="36">
        <f>SUMIFS(СВЦЭМ!$D$39:$D$782,СВЦЭМ!$A$39:$A$782,$A58,СВЦЭМ!$B$39:$B$782,W$47)+'СЕТ СН'!$G$11+СВЦЭМ!$D$10+'СЕТ СН'!$G$5-'СЕТ СН'!$G$21</f>
        <v>5269.5816818100002</v>
      </c>
      <c r="X58" s="36">
        <f>SUMIFS(СВЦЭМ!$D$39:$D$782,СВЦЭМ!$A$39:$A$782,$A58,СВЦЭМ!$B$39:$B$782,X$47)+'СЕТ СН'!$G$11+СВЦЭМ!$D$10+'СЕТ СН'!$G$5-'СЕТ СН'!$G$21</f>
        <v>5326.9271473500003</v>
      </c>
      <c r="Y58" s="36">
        <f>SUMIFS(СВЦЭМ!$D$39:$D$782,СВЦЭМ!$A$39:$A$782,$A58,СВЦЭМ!$B$39:$B$782,Y$47)+'СЕТ СН'!$G$11+СВЦЭМ!$D$10+'СЕТ СН'!$G$5-'СЕТ СН'!$G$21</f>
        <v>5379.9976002500007</v>
      </c>
    </row>
    <row r="59" spans="1:25" ht="15.75" x14ac:dyDescent="0.2">
      <c r="A59" s="35">
        <f t="shared" si="1"/>
        <v>45028</v>
      </c>
      <c r="B59" s="36">
        <f>SUMIFS(СВЦЭМ!$D$39:$D$782,СВЦЭМ!$A$39:$A$782,$A59,СВЦЭМ!$B$39:$B$782,B$47)+'СЕТ СН'!$G$11+СВЦЭМ!$D$10+'СЕТ СН'!$G$5-'СЕТ СН'!$G$21</f>
        <v>5361.4843949100004</v>
      </c>
      <c r="C59" s="36">
        <f>SUMIFS(СВЦЭМ!$D$39:$D$782,СВЦЭМ!$A$39:$A$782,$A59,СВЦЭМ!$B$39:$B$782,C$47)+'СЕТ СН'!$G$11+СВЦЭМ!$D$10+'СЕТ СН'!$G$5-'СЕТ СН'!$G$21</f>
        <v>5461.8193246199999</v>
      </c>
      <c r="D59" s="36">
        <f>SUMIFS(СВЦЭМ!$D$39:$D$782,СВЦЭМ!$A$39:$A$782,$A59,СВЦЭМ!$B$39:$B$782,D$47)+'СЕТ СН'!$G$11+СВЦЭМ!$D$10+'СЕТ СН'!$G$5-'СЕТ СН'!$G$21</f>
        <v>5479.3008579100006</v>
      </c>
      <c r="E59" s="36">
        <f>SUMIFS(СВЦЭМ!$D$39:$D$782,СВЦЭМ!$A$39:$A$782,$A59,СВЦЭМ!$B$39:$B$782,E$47)+'СЕТ СН'!$G$11+СВЦЭМ!$D$10+'СЕТ СН'!$G$5-'СЕТ СН'!$G$21</f>
        <v>5481.9753351899999</v>
      </c>
      <c r="F59" s="36">
        <f>SUMIFS(СВЦЭМ!$D$39:$D$782,СВЦЭМ!$A$39:$A$782,$A59,СВЦЭМ!$B$39:$B$782,F$47)+'СЕТ СН'!$G$11+СВЦЭМ!$D$10+'СЕТ СН'!$G$5-'СЕТ СН'!$G$21</f>
        <v>5453.0913650299999</v>
      </c>
      <c r="G59" s="36">
        <f>SUMIFS(СВЦЭМ!$D$39:$D$782,СВЦЭМ!$A$39:$A$782,$A59,СВЦЭМ!$B$39:$B$782,G$47)+'СЕТ СН'!$G$11+СВЦЭМ!$D$10+'СЕТ СН'!$G$5-'СЕТ СН'!$G$21</f>
        <v>5417.6205405500004</v>
      </c>
      <c r="H59" s="36">
        <f>SUMIFS(СВЦЭМ!$D$39:$D$782,СВЦЭМ!$A$39:$A$782,$A59,СВЦЭМ!$B$39:$B$782,H$47)+'СЕТ СН'!$G$11+СВЦЭМ!$D$10+'СЕТ СН'!$G$5-'СЕТ СН'!$G$21</f>
        <v>5362.4529900500002</v>
      </c>
      <c r="I59" s="36">
        <f>SUMIFS(СВЦЭМ!$D$39:$D$782,СВЦЭМ!$A$39:$A$782,$A59,СВЦЭМ!$B$39:$B$782,I$47)+'СЕТ СН'!$G$11+СВЦЭМ!$D$10+'СЕТ СН'!$G$5-'СЕТ СН'!$G$21</f>
        <v>5299.1951040200001</v>
      </c>
      <c r="J59" s="36">
        <f>SUMIFS(СВЦЭМ!$D$39:$D$782,СВЦЭМ!$A$39:$A$782,$A59,СВЦЭМ!$B$39:$B$782,J$47)+'СЕТ СН'!$G$11+СВЦЭМ!$D$10+'СЕТ СН'!$G$5-'СЕТ СН'!$G$21</f>
        <v>5282.8412932500005</v>
      </c>
      <c r="K59" s="36">
        <f>SUMIFS(СВЦЭМ!$D$39:$D$782,СВЦЭМ!$A$39:$A$782,$A59,СВЦЭМ!$B$39:$B$782,K$47)+'СЕТ СН'!$G$11+СВЦЭМ!$D$10+'СЕТ СН'!$G$5-'СЕТ СН'!$G$21</f>
        <v>5257.87050292</v>
      </c>
      <c r="L59" s="36">
        <f>SUMIFS(СВЦЭМ!$D$39:$D$782,СВЦЭМ!$A$39:$A$782,$A59,СВЦЭМ!$B$39:$B$782,L$47)+'СЕТ СН'!$G$11+СВЦЭМ!$D$10+'СЕТ СН'!$G$5-'СЕТ СН'!$G$21</f>
        <v>5270.64801575</v>
      </c>
      <c r="M59" s="36">
        <f>SUMIFS(СВЦЭМ!$D$39:$D$782,СВЦЭМ!$A$39:$A$782,$A59,СВЦЭМ!$B$39:$B$782,M$47)+'СЕТ СН'!$G$11+СВЦЭМ!$D$10+'СЕТ СН'!$G$5-'СЕТ СН'!$G$21</f>
        <v>5273.9342789700004</v>
      </c>
      <c r="N59" s="36">
        <f>SUMIFS(СВЦЭМ!$D$39:$D$782,СВЦЭМ!$A$39:$A$782,$A59,СВЦЭМ!$B$39:$B$782,N$47)+'СЕТ СН'!$G$11+СВЦЭМ!$D$10+'СЕТ СН'!$G$5-'СЕТ СН'!$G$21</f>
        <v>5287.4146393999999</v>
      </c>
      <c r="O59" s="36">
        <f>SUMIFS(СВЦЭМ!$D$39:$D$782,СВЦЭМ!$A$39:$A$782,$A59,СВЦЭМ!$B$39:$B$782,O$47)+'СЕТ СН'!$G$11+СВЦЭМ!$D$10+'СЕТ СН'!$G$5-'СЕТ СН'!$G$21</f>
        <v>5280.2522413200004</v>
      </c>
      <c r="P59" s="36">
        <f>SUMIFS(СВЦЭМ!$D$39:$D$782,СВЦЭМ!$A$39:$A$782,$A59,СВЦЭМ!$B$39:$B$782,P$47)+'СЕТ СН'!$G$11+СВЦЭМ!$D$10+'СЕТ СН'!$G$5-'СЕТ СН'!$G$21</f>
        <v>5306.3629505899999</v>
      </c>
      <c r="Q59" s="36">
        <f>SUMIFS(СВЦЭМ!$D$39:$D$782,СВЦЭМ!$A$39:$A$782,$A59,СВЦЭМ!$B$39:$B$782,Q$47)+'СЕТ СН'!$G$11+СВЦЭМ!$D$10+'СЕТ СН'!$G$5-'СЕТ СН'!$G$21</f>
        <v>5321.8460298099999</v>
      </c>
      <c r="R59" s="36">
        <f>SUMIFS(СВЦЭМ!$D$39:$D$782,СВЦЭМ!$A$39:$A$782,$A59,СВЦЭМ!$B$39:$B$782,R$47)+'СЕТ СН'!$G$11+СВЦЭМ!$D$10+'СЕТ СН'!$G$5-'СЕТ СН'!$G$21</f>
        <v>5318.29270438</v>
      </c>
      <c r="S59" s="36">
        <f>SUMIFS(СВЦЭМ!$D$39:$D$782,СВЦЭМ!$A$39:$A$782,$A59,СВЦЭМ!$B$39:$B$782,S$47)+'СЕТ СН'!$G$11+СВЦЭМ!$D$10+'СЕТ СН'!$G$5-'СЕТ СН'!$G$21</f>
        <v>5303.9800739800003</v>
      </c>
      <c r="T59" s="36">
        <f>SUMIFS(СВЦЭМ!$D$39:$D$782,СВЦЭМ!$A$39:$A$782,$A59,СВЦЭМ!$B$39:$B$782,T$47)+'СЕТ СН'!$G$11+СВЦЭМ!$D$10+'СЕТ СН'!$G$5-'СЕТ СН'!$G$21</f>
        <v>5240.8124136200004</v>
      </c>
      <c r="U59" s="36">
        <f>SUMIFS(СВЦЭМ!$D$39:$D$782,СВЦЭМ!$A$39:$A$782,$A59,СВЦЭМ!$B$39:$B$782,U$47)+'СЕТ СН'!$G$11+СВЦЭМ!$D$10+'СЕТ СН'!$G$5-'СЕТ СН'!$G$21</f>
        <v>5255.3754614299996</v>
      </c>
      <c r="V59" s="36">
        <f>SUMIFS(СВЦЭМ!$D$39:$D$782,СВЦЭМ!$A$39:$A$782,$A59,СВЦЭМ!$B$39:$B$782,V$47)+'СЕТ СН'!$G$11+СВЦЭМ!$D$10+'СЕТ СН'!$G$5-'СЕТ СН'!$G$21</f>
        <v>5185.8413058799997</v>
      </c>
      <c r="W59" s="36">
        <f>SUMIFS(СВЦЭМ!$D$39:$D$782,СВЦЭМ!$A$39:$A$782,$A59,СВЦЭМ!$B$39:$B$782,W$47)+'СЕТ СН'!$G$11+СВЦЭМ!$D$10+'СЕТ СН'!$G$5-'СЕТ СН'!$G$21</f>
        <v>5167.5657108100004</v>
      </c>
      <c r="X59" s="36">
        <f>SUMIFS(СВЦЭМ!$D$39:$D$782,СВЦЭМ!$A$39:$A$782,$A59,СВЦЭМ!$B$39:$B$782,X$47)+'СЕТ СН'!$G$11+СВЦЭМ!$D$10+'СЕТ СН'!$G$5-'СЕТ СН'!$G$21</f>
        <v>5206.9827673700001</v>
      </c>
      <c r="Y59" s="36">
        <f>SUMIFS(СВЦЭМ!$D$39:$D$782,СВЦЭМ!$A$39:$A$782,$A59,СВЦЭМ!$B$39:$B$782,Y$47)+'СЕТ СН'!$G$11+СВЦЭМ!$D$10+'СЕТ СН'!$G$5-'СЕТ СН'!$G$21</f>
        <v>5278.5276284400006</v>
      </c>
    </row>
    <row r="60" spans="1:25" ht="15.75" x14ac:dyDescent="0.2">
      <c r="A60" s="35">
        <f t="shared" si="1"/>
        <v>45029</v>
      </c>
      <c r="B60" s="36">
        <f>SUMIFS(СВЦЭМ!$D$39:$D$782,СВЦЭМ!$A$39:$A$782,$A60,СВЦЭМ!$B$39:$B$782,B$47)+'СЕТ СН'!$G$11+СВЦЭМ!$D$10+'СЕТ СН'!$G$5-'СЕТ СН'!$G$21</f>
        <v>5429.3001096799999</v>
      </c>
      <c r="C60" s="36">
        <f>SUMIFS(СВЦЭМ!$D$39:$D$782,СВЦЭМ!$A$39:$A$782,$A60,СВЦЭМ!$B$39:$B$782,C$47)+'СЕТ СН'!$G$11+СВЦЭМ!$D$10+'СЕТ СН'!$G$5-'СЕТ СН'!$G$21</f>
        <v>5455.35822852</v>
      </c>
      <c r="D60" s="36">
        <f>SUMIFS(СВЦЭМ!$D$39:$D$782,СВЦЭМ!$A$39:$A$782,$A60,СВЦЭМ!$B$39:$B$782,D$47)+'СЕТ СН'!$G$11+СВЦЭМ!$D$10+'СЕТ СН'!$G$5-'СЕТ СН'!$G$21</f>
        <v>5501.1481395600003</v>
      </c>
      <c r="E60" s="36">
        <f>SUMIFS(СВЦЭМ!$D$39:$D$782,СВЦЭМ!$A$39:$A$782,$A60,СВЦЭМ!$B$39:$B$782,E$47)+'СЕТ СН'!$G$11+СВЦЭМ!$D$10+'СЕТ СН'!$G$5-'СЕТ СН'!$G$21</f>
        <v>5515.9720831300001</v>
      </c>
      <c r="F60" s="36">
        <f>SUMIFS(СВЦЭМ!$D$39:$D$782,СВЦЭМ!$A$39:$A$782,$A60,СВЦЭМ!$B$39:$B$782,F$47)+'СЕТ СН'!$G$11+СВЦЭМ!$D$10+'СЕТ СН'!$G$5-'СЕТ СН'!$G$21</f>
        <v>5475.0432290400004</v>
      </c>
      <c r="G60" s="36">
        <f>SUMIFS(СВЦЭМ!$D$39:$D$782,СВЦЭМ!$A$39:$A$782,$A60,СВЦЭМ!$B$39:$B$782,G$47)+'СЕТ СН'!$G$11+СВЦЭМ!$D$10+'СЕТ СН'!$G$5-'СЕТ СН'!$G$21</f>
        <v>5448.9123204099997</v>
      </c>
      <c r="H60" s="36">
        <f>SUMIFS(СВЦЭМ!$D$39:$D$782,СВЦЭМ!$A$39:$A$782,$A60,СВЦЭМ!$B$39:$B$782,H$47)+'СЕТ СН'!$G$11+СВЦЭМ!$D$10+'СЕТ СН'!$G$5-'СЕТ СН'!$G$21</f>
        <v>5368.5672454599999</v>
      </c>
      <c r="I60" s="36">
        <f>SUMIFS(СВЦЭМ!$D$39:$D$782,СВЦЭМ!$A$39:$A$782,$A60,СВЦЭМ!$B$39:$B$782,I$47)+'СЕТ СН'!$G$11+СВЦЭМ!$D$10+'СЕТ СН'!$G$5-'СЕТ СН'!$G$21</f>
        <v>5370.3457515400005</v>
      </c>
      <c r="J60" s="36">
        <f>SUMIFS(СВЦЭМ!$D$39:$D$782,СВЦЭМ!$A$39:$A$782,$A60,СВЦЭМ!$B$39:$B$782,J$47)+'СЕТ СН'!$G$11+СВЦЭМ!$D$10+'СЕТ СН'!$G$5-'СЕТ СН'!$G$21</f>
        <v>5333.3183540999999</v>
      </c>
      <c r="K60" s="36">
        <f>SUMIFS(СВЦЭМ!$D$39:$D$782,СВЦЭМ!$A$39:$A$782,$A60,СВЦЭМ!$B$39:$B$782,K$47)+'СЕТ СН'!$G$11+СВЦЭМ!$D$10+'СЕТ СН'!$G$5-'СЕТ СН'!$G$21</f>
        <v>5310.3410582200004</v>
      </c>
      <c r="L60" s="36">
        <f>SUMIFS(СВЦЭМ!$D$39:$D$782,СВЦЭМ!$A$39:$A$782,$A60,СВЦЭМ!$B$39:$B$782,L$47)+'СЕТ СН'!$G$11+СВЦЭМ!$D$10+'СЕТ СН'!$G$5-'СЕТ СН'!$G$21</f>
        <v>5292.6562064299997</v>
      </c>
      <c r="M60" s="36">
        <f>SUMIFS(СВЦЭМ!$D$39:$D$782,СВЦЭМ!$A$39:$A$782,$A60,СВЦЭМ!$B$39:$B$782,M$47)+'СЕТ СН'!$G$11+СВЦЭМ!$D$10+'СЕТ СН'!$G$5-'СЕТ СН'!$G$21</f>
        <v>5300.6906243399999</v>
      </c>
      <c r="N60" s="36">
        <f>SUMIFS(СВЦЭМ!$D$39:$D$782,СВЦЭМ!$A$39:$A$782,$A60,СВЦЭМ!$B$39:$B$782,N$47)+'СЕТ СН'!$G$11+СВЦЭМ!$D$10+'СЕТ СН'!$G$5-'СЕТ СН'!$G$21</f>
        <v>5290.8479732699998</v>
      </c>
      <c r="O60" s="36">
        <f>SUMIFS(СВЦЭМ!$D$39:$D$782,СВЦЭМ!$A$39:$A$782,$A60,СВЦЭМ!$B$39:$B$782,O$47)+'СЕТ СН'!$G$11+СВЦЭМ!$D$10+'СЕТ СН'!$G$5-'СЕТ СН'!$G$21</f>
        <v>5316.53468737</v>
      </c>
      <c r="P60" s="36">
        <f>SUMIFS(СВЦЭМ!$D$39:$D$782,СВЦЭМ!$A$39:$A$782,$A60,СВЦЭМ!$B$39:$B$782,P$47)+'СЕТ СН'!$G$11+СВЦЭМ!$D$10+'СЕТ СН'!$G$5-'СЕТ СН'!$G$21</f>
        <v>5378.72106162</v>
      </c>
      <c r="Q60" s="36">
        <f>SUMIFS(СВЦЭМ!$D$39:$D$782,СВЦЭМ!$A$39:$A$782,$A60,СВЦЭМ!$B$39:$B$782,Q$47)+'СЕТ СН'!$G$11+СВЦЭМ!$D$10+'СЕТ СН'!$G$5-'СЕТ СН'!$G$21</f>
        <v>5388.5567337700004</v>
      </c>
      <c r="R60" s="36">
        <f>SUMIFS(СВЦЭМ!$D$39:$D$782,СВЦЭМ!$A$39:$A$782,$A60,СВЦЭМ!$B$39:$B$782,R$47)+'СЕТ СН'!$G$11+СВЦЭМ!$D$10+'СЕТ СН'!$G$5-'СЕТ СН'!$G$21</f>
        <v>5382.7039849900002</v>
      </c>
      <c r="S60" s="36">
        <f>SUMIFS(СВЦЭМ!$D$39:$D$782,СВЦЭМ!$A$39:$A$782,$A60,СВЦЭМ!$B$39:$B$782,S$47)+'СЕТ СН'!$G$11+СВЦЭМ!$D$10+'СЕТ СН'!$G$5-'СЕТ СН'!$G$21</f>
        <v>5380.6187805099999</v>
      </c>
      <c r="T60" s="36">
        <f>SUMIFS(СВЦЭМ!$D$39:$D$782,СВЦЭМ!$A$39:$A$782,$A60,СВЦЭМ!$B$39:$B$782,T$47)+'СЕТ СН'!$G$11+СВЦЭМ!$D$10+'СЕТ СН'!$G$5-'СЕТ СН'!$G$21</f>
        <v>5326.0996245200004</v>
      </c>
      <c r="U60" s="36">
        <f>SUMIFS(СВЦЭМ!$D$39:$D$782,СВЦЭМ!$A$39:$A$782,$A60,СВЦЭМ!$B$39:$B$782,U$47)+'СЕТ СН'!$G$11+СВЦЭМ!$D$10+'СЕТ СН'!$G$5-'СЕТ СН'!$G$21</f>
        <v>5300.9432497200005</v>
      </c>
      <c r="V60" s="36">
        <f>SUMIFS(СВЦЭМ!$D$39:$D$782,СВЦЭМ!$A$39:$A$782,$A60,СВЦЭМ!$B$39:$B$782,V$47)+'СЕТ СН'!$G$11+СВЦЭМ!$D$10+'СЕТ СН'!$G$5-'СЕТ СН'!$G$21</f>
        <v>5273.0505869600001</v>
      </c>
      <c r="W60" s="36">
        <f>SUMIFS(СВЦЭМ!$D$39:$D$782,СВЦЭМ!$A$39:$A$782,$A60,СВЦЭМ!$B$39:$B$782,W$47)+'СЕТ СН'!$G$11+СВЦЭМ!$D$10+'СЕТ СН'!$G$5-'СЕТ СН'!$G$21</f>
        <v>5239.6080678300004</v>
      </c>
      <c r="X60" s="36">
        <f>SUMIFS(СВЦЭМ!$D$39:$D$782,СВЦЭМ!$A$39:$A$782,$A60,СВЦЭМ!$B$39:$B$782,X$47)+'СЕТ СН'!$G$11+СВЦЭМ!$D$10+'СЕТ СН'!$G$5-'СЕТ СН'!$G$21</f>
        <v>5295.5990385499999</v>
      </c>
      <c r="Y60" s="36">
        <f>SUMIFS(СВЦЭМ!$D$39:$D$782,СВЦЭМ!$A$39:$A$782,$A60,СВЦЭМ!$B$39:$B$782,Y$47)+'СЕТ СН'!$G$11+СВЦЭМ!$D$10+'СЕТ СН'!$G$5-'СЕТ СН'!$G$21</f>
        <v>5346.1381728300003</v>
      </c>
    </row>
    <row r="61" spans="1:25" ht="15.75" x14ac:dyDescent="0.2">
      <c r="A61" s="35">
        <f t="shared" si="1"/>
        <v>45030</v>
      </c>
      <c r="B61" s="36">
        <f>SUMIFS(СВЦЭМ!$D$39:$D$782,СВЦЭМ!$A$39:$A$782,$A61,СВЦЭМ!$B$39:$B$782,B$47)+'СЕТ СН'!$G$11+СВЦЭМ!$D$10+'СЕТ СН'!$G$5-'СЕТ СН'!$G$21</f>
        <v>5413.2642508400004</v>
      </c>
      <c r="C61" s="36">
        <f>SUMIFS(СВЦЭМ!$D$39:$D$782,СВЦЭМ!$A$39:$A$782,$A61,СВЦЭМ!$B$39:$B$782,C$47)+'СЕТ СН'!$G$11+СВЦЭМ!$D$10+'СЕТ СН'!$G$5-'СЕТ СН'!$G$21</f>
        <v>5471.2334292599999</v>
      </c>
      <c r="D61" s="36">
        <f>SUMIFS(СВЦЭМ!$D$39:$D$782,СВЦЭМ!$A$39:$A$782,$A61,СВЦЭМ!$B$39:$B$782,D$47)+'СЕТ СН'!$G$11+СВЦЭМ!$D$10+'СЕТ СН'!$G$5-'СЕТ СН'!$G$21</f>
        <v>5465.6827117299999</v>
      </c>
      <c r="E61" s="36">
        <f>SUMIFS(СВЦЭМ!$D$39:$D$782,СВЦЭМ!$A$39:$A$782,$A61,СВЦЭМ!$B$39:$B$782,E$47)+'СЕТ СН'!$G$11+СВЦЭМ!$D$10+'СЕТ СН'!$G$5-'СЕТ СН'!$G$21</f>
        <v>5465.6385566700001</v>
      </c>
      <c r="F61" s="36">
        <f>SUMIFS(СВЦЭМ!$D$39:$D$782,СВЦЭМ!$A$39:$A$782,$A61,СВЦЭМ!$B$39:$B$782,F$47)+'СЕТ СН'!$G$11+СВЦЭМ!$D$10+'СЕТ СН'!$G$5-'СЕТ СН'!$G$21</f>
        <v>5475.5431397000002</v>
      </c>
      <c r="G61" s="36">
        <f>SUMIFS(СВЦЭМ!$D$39:$D$782,СВЦЭМ!$A$39:$A$782,$A61,СВЦЭМ!$B$39:$B$782,G$47)+'СЕТ СН'!$G$11+СВЦЭМ!$D$10+'СЕТ СН'!$G$5-'СЕТ СН'!$G$21</f>
        <v>5466.8802196899996</v>
      </c>
      <c r="H61" s="36">
        <f>SUMIFS(СВЦЭМ!$D$39:$D$782,СВЦЭМ!$A$39:$A$782,$A61,СВЦЭМ!$B$39:$B$782,H$47)+'СЕТ СН'!$G$11+СВЦЭМ!$D$10+'СЕТ СН'!$G$5-'СЕТ СН'!$G$21</f>
        <v>5433.7678390800002</v>
      </c>
      <c r="I61" s="36">
        <f>SUMIFS(СВЦЭМ!$D$39:$D$782,СВЦЭМ!$A$39:$A$782,$A61,СВЦЭМ!$B$39:$B$782,I$47)+'СЕТ СН'!$G$11+СВЦЭМ!$D$10+'СЕТ СН'!$G$5-'СЕТ СН'!$G$21</f>
        <v>5368.3940058500002</v>
      </c>
      <c r="J61" s="36">
        <f>SUMIFS(СВЦЭМ!$D$39:$D$782,СВЦЭМ!$A$39:$A$782,$A61,СВЦЭМ!$B$39:$B$782,J$47)+'СЕТ СН'!$G$11+СВЦЭМ!$D$10+'СЕТ СН'!$G$5-'СЕТ СН'!$G$21</f>
        <v>5340.7164733700001</v>
      </c>
      <c r="K61" s="36">
        <f>SUMIFS(СВЦЭМ!$D$39:$D$782,СВЦЭМ!$A$39:$A$782,$A61,СВЦЭМ!$B$39:$B$782,K$47)+'СЕТ СН'!$G$11+СВЦЭМ!$D$10+'СЕТ СН'!$G$5-'СЕТ СН'!$G$21</f>
        <v>5320.8208076500005</v>
      </c>
      <c r="L61" s="36">
        <f>SUMIFS(СВЦЭМ!$D$39:$D$782,СВЦЭМ!$A$39:$A$782,$A61,СВЦЭМ!$B$39:$B$782,L$47)+'СЕТ СН'!$G$11+СВЦЭМ!$D$10+'СЕТ СН'!$G$5-'СЕТ СН'!$G$21</f>
        <v>5319.1216615600006</v>
      </c>
      <c r="M61" s="36">
        <f>SUMIFS(СВЦЭМ!$D$39:$D$782,СВЦЭМ!$A$39:$A$782,$A61,СВЦЭМ!$B$39:$B$782,M$47)+'СЕТ СН'!$G$11+СВЦЭМ!$D$10+'СЕТ СН'!$G$5-'СЕТ СН'!$G$21</f>
        <v>5340.6686191600002</v>
      </c>
      <c r="N61" s="36">
        <f>SUMIFS(СВЦЭМ!$D$39:$D$782,СВЦЭМ!$A$39:$A$782,$A61,СВЦЭМ!$B$39:$B$782,N$47)+'СЕТ СН'!$G$11+СВЦЭМ!$D$10+'СЕТ СН'!$G$5-'СЕТ СН'!$G$21</f>
        <v>5355.4978148999999</v>
      </c>
      <c r="O61" s="36">
        <f>SUMIFS(СВЦЭМ!$D$39:$D$782,СВЦЭМ!$A$39:$A$782,$A61,СВЦЭМ!$B$39:$B$782,O$47)+'СЕТ СН'!$G$11+СВЦЭМ!$D$10+'СЕТ СН'!$G$5-'СЕТ СН'!$G$21</f>
        <v>5375.3633078599996</v>
      </c>
      <c r="P61" s="36">
        <f>SUMIFS(СВЦЭМ!$D$39:$D$782,СВЦЭМ!$A$39:$A$782,$A61,СВЦЭМ!$B$39:$B$782,P$47)+'СЕТ СН'!$G$11+СВЦЭМ!$D$10+'СЕТ СН'!$G$5-'СЕТ СН'!$G$21</f>
        <v>5365.0272981200005</v>
      </c>
      <c r="Q61" s="36">
        <f>SUMIFS(СВЦЭМ!$D$39:$D$782,СВЦЭМ!$A$39:$A$782,$A61,СВЦЭМ!$B$39:$B$782,Q$47)+'СЕТ СН'!$G$11+СВЦЭМ!$D$10+'СЕТ СН'!$G$5-'СЕТ СН'!$G$21</f>
        <v>5390.4285686700005</v>
      </c>
      <c r="R61" s="36">
        <f>SUMIFS(СВЦЭМ!$D$39:$D$782,СВЦЭМ!$A$39:$A$782,$A61,СВЦЭМ!$B$39:$B$782,R$47)+'СЕТ СН'!$G$11+СВЦЭМ!$D$10+'СЕТ СН'!$G$5-'СЕТ СН'!$G$21</f>
        <v>5387.6419395299999</v>
      </c>
      <c r="S61" s="36">
        <f>SUMIFS(СВЦЭМ!$D$39:$D$782,СВЦЭМ!$A$39:$A$782,$A61,СВЦЭМ!$B$39:$B$782,S$47)+'СЕТ СН'!$G$11+СВЦЭМ!$D$10+'СЕТ СН'!$G$5-'СЕТ СН'!$G$21</f>
        <v>5410.1257369100003</v>
      </c>
      <c r="T61" s="36">
        <f>SUMIFS(СВЦЭМ!$D$39:$D$782,СВЦЭМ!$A$39:$A$782,$A61,СВЦЭМ!$B$39:$B$782,T$47)+'СЕТ СН'!$G$11+СВЦЭМ!$D$10+'СЕТ СН'!$G$5-'СЕТ СН'!$G$21</f>
        <v>5382.3628661000002</v>
      </c>
      <c r="U61" s="36">
        <f>SUMIFS(СВЦЭМ!$D$39:$D$782,СВЦЭМ!$A$39:$A$782,$A61,СВЦЭМ!$B$39:$B$782,U$47)+'СЕТ СН'!$G$11+СВЦЭМ!$D$10+'СЕТ СН'!$G$5-'СЕТ СН'!$G$21</f>
        <v>5349.5430659200001</v>
      </c>
      <c r="V61" s="36">
        <f>SUMIFS(СВЦЭМ!$D$39:$D$782,СВЦЭМ!$A$39:$A$782,$A61,СВЦЭМ!$B$39:$B$782,V$47)+'СЕТ СН'!$G$11+СВЦЭМ!$D$10+'СЕТ СН'!$G$5-'СЕТ СН'!$G$21</f>
        <v>5314.2131897700001</v>
      </c>
      <c r="W61" s="36">
        <f>SUMIFS(СВЦЭМ!$D$39:$D$782,СВЦЭМ!$A$39:$A$782,$A61,СВЦЭМ!$B$39:$B$782,W$47)+'СЕТ СН'!$G$11+СВЦЭМ!$D$10+'СЕТ СН'!$G$5-'СЕТ СН'!$G$21</f>
        <v>5321.7893951200003</v>
      </c>
      <c r="X61" s="36">
        <f>SUMIFS(СВЦЭМ!$D$39:$D$782,СВЦЭМ!$A$39:$A$782,$A61,СВЦЭМ!$B$39:$B$782,X$47)+'СЕТ СН'!$G$11+СВЦЭМ!$D$10+'СЕТ СН'!$G$5-'СЕТ СН'!$G$21</f>
        <v>5354.9575655799999</v>
      </c>
      <c r="Y61" s="36">
        <f>SUMIFS(СВЦЭМ!$D$39:$D$782,СВЦЭМ!$A$39:$A$782,$A61,СВЦЭМ!$B$39:$B$782,Y$47)+'СЕТ СН'!$G$11+СВЦЭМ!$D$10+'СЕТ СН'!$G$5-'СЕТ СН'!$G$21</f>
        <v>5448.4891349500003</v>
      </c>
    </row>
    <row r="62" spans="1:25" ht="15.75" x14ac:dyDescent="0.2">
      <c r="A62" s="35">
        <f t="shared" si="1"/>
        <v>45031</v>
      </c>
      <c r="B62" s="36">
        <f>SUMIFS(СВЦЭМ!$D$39:$D$782,СВЦЭМ!$A$39:$A$782,$A62,СВЦЭМ!$B$39:$B$782,B$47)+'СЕТ СН'!$G$11+СВЦЭМ!$D$10+'СЕТ СН'!$G$5-'СЕТ СН'!$G$21</f>
        <v>5293.1827239499999</v>
      </c>
      <c r="C62" s="36">
        <f>SUMIFS(СВЦЭМ!$D$39:$D$782,СВЦЭМ!$A$39:$A$782,$A62,СВЦЭМ!$B$39:$B$782,C$47)+'СЕТ СН'!$G$11+СВЦЭМ!$D$10+'СЕТ СН'!$G$5-'СЕТ СН'!$G$21</f>
        <v>5331.2239461400004</v>
      </c>
      <c r="D62" s="36">
        <f>SUMIFS(СВЦЭМ!$D$39:$D$782,СВЦЭМ!$A$39:$A$782,$A62,СВЦЭМ!$B$39:$B$782,D$47)+'СЕТ СН'!$G$11+СВЦЭМ!$D$10+'СЕТ СН'!$G$5-'СЕТ СН'!$G$21</f>
        <v>5341.50250435</v>
      </c>
      <c r="E62" s="36">
        <f>SUMIFS(СВЦЭМ!$D$39:$D$782,СВЦЭМ!$A$39:$A$782,$A62,СВЦЭМ!$B$39:$B$782,E$47)+'СЕТ СН'!$G$11+СВЦЭМ!$D$10+'СЕТ СН'!$G$5-'СЕТ СН'!$G$21</f>
        <v>5346.28583746</v>
      </c>
      <c r="F62" s="36">
        <f>SUMIFS(СВЦЭМ!$D$39:$D$782,СВЦЭМ!$A$39:$A$782,$A62,СВЦЭМ!$B$39:$B$782,F$47)+'СЕТ СН'!$G$11+СВЦЭМ!$D$10+'СЕТ СН'!$G$5-'СЕТ СН'!$G$21</f>
        <v>5344.8486959299998</v>
      </c>
      <c r="G62" s="36">
        <f>SUMIFS(СВЦЭМ!$D$39:$D$782,СВЦЭМ!$A$39:$A$782,$A62,СВЦЭМ!$B$39:$B$782,G$47)+'СЕТ СН'!$G$11+СВЦЭМ!$D$10+'СЕТ СН'!$G$5-'СЕТ СН'!$G$21</f>
        <v>5342.2917548400001</v>
      </c>
      <c r="H62" s="36">
        <f>SUMIFS(СВЦЭМ!$D$39:$D$782,СВЦЭМ!$A$39:$A$782,$A62,СВЦЭМ!$B$39:$B$782,H$47)+'СЕТ СН'!$G$11+СВЦЭМ!$D$10+'СЕТ СН'!$G$5-'СЕТ СН'!$G$21</f>
        <v>5307.5179658899997</v>
      </c>
      <c r="I62" s="36">
        <f>SUMIFS(СВЦЭМ!$D$39:$D$782,СВЦЭМ!$A$39:$A$782,$A62,СВЦЭМ!$B$39:$B$782,I$47)+'СЕТ СН'!$G$11+СВЦЭМ!$D$10+'СЕТ СН'!$G$5-'СЕТ СН'!$G$21</f>
        <v>5225.4863630300006</v>
      </c>
      <c r="J62" s="36">
        <f>SUMIFS(СВЦЭМ!$D$39:$D$782,СВЦЭМ!$A$39:$A$782,$A62,СВЦЭМ!$B$39:$B$782,J$47)+'СЕТ СН'!$G$11+СВЦЭМ!$D$10+'СЕТ СН'!$G$5-'СЕТ СН'!$G$21</f>
        <v>5204.0905145300003</v>
      </c>
      <c r="K62" s="36">
        <f>SUMIFS(СВЦЭМ!$D$39:$D$782,СВЦЭМ!$A$39:$A$782,$A62,СВЦЭМ!$B$39:$B$782,K$47)+'СЕТ СН'!$G$11+СВЦЭМ!$D$10+'СЕТ СН'!$G$5-'СЕТ СН'!$G$21</f>
        <v>5095.9736221599996</v>
      </c>
      <c r="L62" s="36">
        <f>SUMIFS(СВЦЭМ!$D$39:$D$782,СВЦЭМ!$A$39:$A$782,$A62,СВЦЭМ!$B$39:$B$782,L$47)+'СЕТ СН'!$G$11+СВЦЭМ!$D$10+'СЕТ СН'!$G$5-'СЕТ СН'!$G$21</f>
        <v>5085.2798978400006</v>
      </c>
      <c r="M62" s="36">
        <f>SUMIFS(СВЦЭМ!$D$39:$D$782,СВЦЭМ!$A$39:$A$782,$A62,СВЦЭМ!$B$39:$B$782,M$47)+'СЕТ СН'!$G$11+СВЦЭМ!$D$10+'СЕТ СН'!$G$5-'СЕТ СН'!$G$21</f>
        <v>5113.4228225200004</v>
      </c>
      <c r="N62" s="36">
        <f>SUMIFS(СВЦЭМ!$D$39:$D$782,СВЦЭМ!$A$39:$A$782,$A62,СВЦЭМ!$B$39:$B$782,N$47)+'СЕТ СН'!$G$11+СВЦЭМ!$D$10+'СЕТ СН'!$G$5-'СЕТ СН'!$G$21</f>
        <v>5119.4543251600007</v>
      </c>
      <c r="O62" s="36">
        <f>SUMIFS(СВЦЭМ!$D$39:$D$782,СВЦЭМ!$A$39:$A$782,$A62,СВЦЭМ!$B$39:$B$782,O$47)+'СЕТ СН'!$G$11+СВЦЭМ!$D$10+'СЕТ СН'!$G$5-'СЕТ СН'!$G$21</f>
        <v>5157.1491534500001</v>
      </c>
      <c r="P62" s="36">
        <f>SUMIFS(СВЦЭМ!$D$39:$D$782,СВЦЭМ!$A$39:$A$782,$A62,СВЦЭМ!$B$39:$B$782,P$47)+'СЕТ СН'!$G$11+СВЦЭМ!$D$10+'СЕТ СН'!$G$5-'СЕТ СН'!$G$21</f>
        <v>5177.3044963600005</v>
      </c>
      <c r="Q62" s="36">
        <f>SUMIFS(СВЦЭМ!$D$39:$D$782,СВЦЭМ!$A$39:$A$782,$A62,СВЦЭМ!$B$39:$B$782,Q$47)+'СЕТ СН'!$G$11+СВЦЭМ!$D$10+'СЕТ СН'!$G$5-'СЕТ СН'!$G$21</f>
        <v>5186.7972387500004</v>
      </c>
      <c r="R62" s="36">
        <f>SUMIFS(СВЦЭМ!$D$39:$D$782,СВЦЭМ!$A$39:$A$782,$A62,СВЦЭМ!$B$39:$B$782,R$47)+'СЕТ СН'!$G$11+СВЦЭМ!$D$10+'СЕТ СН'!$G$5-'СЕТ СН'!$G$21</f>
        <v>5187.8623903099997</v>
      </c>
      <c r="S62" s="36">
        <f>SUMIFS(СВЦЭМ!$D$39:$D$782,СВЦЭМ!$A$39:$A$782,$A62,СВЦЭМ!$B$39:$B$782,S$47)+'СЕТ СН'!$G$11+СВЦЭМ!$D$10+'СЕТ СН'!$G$5-'СЕТ СН'!$G$21</f>
        <v>5209.78707209</v>
      </c>
      <c r="T62" s="36">
        <f>SUMIFS(СВЦЭМ!$D$39:$D$782,СВЦЭМ!$A$39:$A$782,$A62,СВЦЭМ!$B$39:$B$782,T$47)+'СЕТ СН'!$G$11+СВЦЭМ!$D$10+'СЕТ СН'!$G$5-'СЕТ СН'!$G$21</f>
        <v>5147.90222653</v>
      </c>
      <c r="U62" s="36">
        <f>SUMIFS(СВЦЭМ!$D$39:$D$782,СВЦЭМ!$A$39:$A$782,$A62,СВЦЭМ!$B$39:$B$782,U$47)+'СЕТ СН'!$G$11+СВЦЭМ!$D$10+'СЕТ СН'!$G$5-'СЕТ СН'!$G$21</f>
        <v>5117.7958916000007</v>
      </c>
      <c r="V62" s="36">
        <f>SUMIFS(СВЦЭМ!$D$39:$D$782,СВЦЭМ!$A$39:$A$782,$A62,СВЦЭМ!$B$39:$B$782,V$47)+'СЕТ СН'!$G$11+СВЦЭМ!$D$10+'СЕТ СН'!$G$5-'СЕТ СН'!$G$21</f>
        <v>5083.3616379300001</v>
      </c>
      <c r="W62" s="36">
        <f>SUMIFS(СВЦЭМ!$D$39:$D$782,СВЦЭМ!$A$39:$A$782,$A62,СВЦЭМ!$B$39:$B$782,W$47)+'СЕТ СН'!$G$11+СВЦЭМ!$D$10+'СЕТ СН'!$G$5-'СЕТ СН'!$G$21</f>
        <v>5094.5253066200003</v>
      </c>
      <c r="X62" s="36">
        <f>SUMIFS(СВЦЭМ!$D$39:$D$782,СВЦЭМ!$A$39:$A$782,$A62,СВЦЭМ!$B$39:$B$782,X$47)+'СЕТ СН'!$G$11+СВЦЭМ!$D$10+'СЕТ СН'!$G$5-'СЕТ СН'!$G$21</f>
        <v>5140.2912560700006</v>
      </c>
      <c r="Y62" s="36">
        <f>SUMIFS(СВЦЭМ!$D$39:$D$782,СВЦЭМ!$A$39:$A$782,$A62,СВЦЭМ!$B$39:$B$782,Y$47)+'СЕТ СН'!$G$11+СВЦЭМ!$D$10+'СЕТ СН'!$G$5-'СЕТ СН'!$G$21</f>
        <v>5200.3664156800005</v>
      </c>
    </row>
    <row r="63" spans="1:25" ht="15.75" x14ac:dyDescent="0.2">
      <c r="A63" s="35">
        <f t="shared" si="1"/>
        <v>45032</v>
      </c>
      <c r="B63" s="36">
        <f>SUMIFS(СВЦЭМ!$D$39:$D$782,СВЦЭМ!$A$39:$A$782,$A63,СВЦЭМ!$B$39:$B$782,B$47)+'СЕТ СН'!$G$11+СВЦЭМ!$D$10+'СЕТ СН'!$G$5-'СЕТ СН'!$G$21</f>
        <v>5335.64639231</v>
      </c>
      <c r="C63" s="36">
        <f>SUMIFS(СВЦЭМ!$D$39:$D$782,СВЦЭМ!$A$39:$A$782,$A63,СВЦЭМ!$B$39:$B$782,C$47)+'СЕТ СН'!$G$11+СВЦЭМ!$D$10+'СЕТ СН'!$G$5-'СЕТ СН'!$G$21</f>
        <v>5402.1293716</v>
      </c>
      <c r="D63" s="36">
        <f>SUMIFS(СВЦЭМ!$D$39:$D$782,СВЦЭМ!$A$39:$A$782,$A63,СВЦЭМ!$B$39:$B$782,D$47)+'СЕТ СН'!$G$11+СВЦЭМ!$D$10+'СЕТ СН'!$G$5-'СЕТ СН'!$G$21</f>
        <v>5417.0106429799998</v>
      </c>
      <c r="E63" s="36">
        <f>SUMIFS(СВЦЭМ!$D$39:$D$782,СВЦЭМ!$A$39:$A$782,$A63,СВЦЭМ!$B$39:$B$782,E$47)+'СЕТ СН'!$G$11+СВЦЭМ!$D$10+'СЕТ СН'!$G$5-'СЕТ СН'!$G$21</f>
        <v>5447.9672635400002</v>
      </c>
      <c r="F63" s="36">
        <f>SUMIFS(СВЦЭМ!$D$39:$D$782,СВЦЭМ!$A$39:$A$782,$A63,СВЦЭМ!$B$39:$B$782,F$47)+'СЕТ СН'!$G$11+СВЦЭМ!$D$10+'СЕТ СН'!$G$5-'СЕТ СН'!$G$21</f>
        <v>5448.2386416899999</v>
      </c>
      <c r="G63" s="36">
        <f>SUMIFS(СВЦЭМ!$D$39:$D$782,СВЦЭМ!$A$39:$A$782,$A63,СВЦЭМ!$B$39:$B$782,G$47)+'СЕТ СН'!$G$11+СВЦЭМ!$D$10+'СЕТ СН'!$G$5-'СЕТ СН'!$G$21</f>
        <v>5435.2156076400006</v>
      </c>
      <c r="H63" s="36">
        <f>SUMIFS(СВЦЭМ!$D$39:$D$782,СВЦЭМ!$A$39:$A$782,$A63,СВЦЭМ!$B$39:$B$782,H$47)+'СЕТ СН'!$G$11+СВЦЭМ!$D$10+'СЕТ СН'!$G$5-'СЕТ СН'!$G$21</f>
        <v>5441.4551729100003</v>
      </c>
      <c r="I63" s="36">
        <f>SUMIFS(СВЦЭМ!$D$39:$D$782,СВЦЭМ!$A$39:$A$782,$A63,СВЦЭМ!$B$39:$B$782,I$47)+'СЕТ СН'!$G$11+СВЦЭМ!$D$10+'СЕТ СН'!$G$5-'СЕТ СН'!$G$21</f>
        <v>5399.9898253400006</v>
      </c>
      <c r="J63" s="36">
        <f>SUMIFS(СВЦЭМ!$D$39:$D$782,СВЦЭМ!$A$39:$A$782,$A63,СВЦЭМ!$B$39:$B$782,J$47)+'СЕТ СН'!$G$11+СВЦЭМ!$D$10+'СЕТ СН'!$G$5-'СЕТ СН'!$G$21</f>
        <v>5343.8138516400004</v>
      </c>
      <c r="K63" s="36">
        <f>SUMIFS(СВЦЭМ!$D$39:$D$782,СВЦЭМ!$A$39:$A$782,$A63,СВЦЭМ!$B$39:$B$782,K$47)+'СЕТ СН'!$G$11+СВЦЭМ!$D$10+'СЕТ СН'!$G$5-'СЕТ СН'!$G$21</f>
        <v>5273.1732341900006</v>
      </c>
      <c r="L63" s="36">
        <f>SUMIFS(СВЦЭМ!$D$39:$D$782,СВЦЭМ!$A$39:$A$782,$A63,СВЦЭМ!$B$39:$B$782,L$47)+'СЕТ СН'!$G$11+СВЦЭМ!$D$10+'СЕТ СН'!$G$5-'СЕТ СН'!$G$21</f>
        <v>5248.3567901100005</v>
      </c>
      <c r="M63" s="36">
        <f>SUMIFS(СВЦЭМ!$D$39:$D$782,СВЦЭМ!$A$39:$A$782,$A63,СВЦЭМ!$B$39:$B$782,M$47)+'СЕТ СН'!$G$11+СВЦЭМ!$D$10+'СЕТ СН'!$G$5-'СЕТ СН'!$G$21</f>
        <v>5244.1885570100003</v>
      </c>
      <c r="N63" s="36">
        <f>SUMIFS(СВЦЭМ!$D$39:$D$782,СВЦЭМ!$A$39:$A$782,$A63,СВЦЭМ!$B$39:$B$782,N$47)+'СЕТ СН'!$G$11+СВЦЭМ!$D$10+'СЕТ СН'!$G$5-'СЕТ СН'!$G$21</f>
        <v>5262.0689170799997</v>
      </c>
      <c r="O63" s="36">
        <f>SUMIFS(СВЦЭМ!$D$39:$D$782,СВЦЭМ!$A$39:$A$782,$A63,СВЦЭМ!$B$39:$B$782,O$47)+'СЕТ СН'!$G$11+СВЦЭМ!$D$10+'СЕТ СН'!$G$5-'СЕТ СН'!$G$21</f>
        <v>5295.6365564500002</v>
      </c>
      <c r="P63" s="36">
        <f>SUMIFS(СВЦЭМ!$D$39:$D$782,СВЦЭМ!$A$39:$A$782,$A63,СВЦЭМ!$B$39:$B$782,P$47)+'СЕТ СН'!$G$11+СВЦЭМ!$D$10+'СЕТ СН'!$G$5-'СЕТ СН'!$G$21</f>
        <v>5303.5536368600006</v>
      </c>
      <c r="Q63" s="36">
        <f>SUMIFS(СВЦЭМ!$D$39:$D$782,СВЦЭМ!$A$39:$A$782,$A63,СВЦЭМ!$B$39:$B$782,Q$47)+'СЕТ СН'!$G$11+СВЦЭМ!$D$10+'СЕТ СН'!$G$5-'СЕТ СН'!$G$21</f>
        <v>5318.5596200199998</v>
      </c>
      <c r="R63" s="36">
        <f>SUMIFS(СВЦЭМ!$D$39:$D$782,СВЦЭМ!$A$39:$A$782,$A63,СВЦЭМ!$B$39:$B$782,R$47)+'СЕТ СН'!$G$11+СВЦЭМ!$D$10+'СЕТ СН'!$G$5-'СЕТ СН'!$G$21</f>
        <v>5317.8979106799998</v>
      </c>
      <c r="S63" s="36">
        <f>SUMIFS(СВЦЭМ!$D$39:$D$782,СВЦЭМ!$A$39:$A$782,$A63,СВЦЭМ!$B$39:$B$782,S$47)+'СЕТ СН'!$G$11+СВЦЭМ!$D$10+'СЕТ СН'!$G$5-'СЕТ СН'!$G$21</f>
        <v>5297.0717387700006</v>
      </c>
      <c r="T63" s="36">
        <f>SUMIFS(СВЦЭМ!$D$39:$D$782,СВЦЭМ!$A$39:$A$782,$A63,СВЦЭМ!$B$39:$B$782,T$47)+'СЕТ СН'!$G$11+СВЦЭМ!$D$10+'СЕТ СН'!$G$5-'СЕТ СН'!$G$21</f>
        <v>5267.2497937600001</v>
      </c>
      <c r="U63" s="36">
        <f>SUMIFS(СВЦЭМ!$D$39:$D$782,СВЦЭМ!$A$39:$A$782,$A63,СВЦЭМ!$B$39:$B$782,U$47)+'СЕТ СН'!$G$11+СВЦЭМ!$D$10+'СЕТ СН'!$G$5-'СЕТ СН'!$G$21</f>
        <v>5240.4725507000003</v>
      </c>
      <c r="V63" s="36">
        <f>SUMIFS(СВЦЭМ!$D$39:$D$782,СВЦЭМ!$A$39:$A$782,$A63,СВЦЭМ!$B$39:$B$782,V$47)+'СЕТ СН'!$G$11+СВЦЭМ!$D$10+'СЕТ СН'!$G$5-'СЕТ СН'!$G$21</f>
        <v>5189.3757999299996</v>
      </c>
      <c r="W63" s="36">
        <f>SUMIFS(СВЦЭМ!$D$39:$D$782,СВЦЭМ!$A$39:$A$782,$A63,СВЦЭМ!$B$39:$B$782,W$47)+'СЕТ СН'!$G$11+СВЦЭМ!$D$10+'СЕТ СН'!$G$5-'СЕТ СН'!$G$21</f>
        <v>5182.9005147799999</v>
      </c>
      <c r="X63" s="36">
        <f>SUMIFS(СВЦЭМ!$D$39:$D$782,СВЦЭМ!$A$39:$A$782,$A63,СВЦЭМ!$B$39:$B$782,X$47)+'СЕТ СН'!$G$11+СВЦЭМ!$D$10+'СЕТ СН'!$G$5-'СЕТ СН'!$G$21</f>
        <v>5229.0577158100004</v>
      </c>
      <c r="Y63" s="36">
        <f>SUMIFS(СВЦЭМ!$D$39:$D$782,СВЦЭМ!$A$39:$A$782,$A63,СВЦЭМ!$B$39:$B$782,Y$47)+'СЕТ СН'!$G$11+СВЦЭМ!$D$10+'СЕТ СН'!$G$5-'СЕТ СН'!$G$21</f>
        <v>5300.5089011</v>
      </c>
    </row>
    <row r="64" spans="1:25" ht="15.75" x14ac:dyDescent="0.2">
      <c r="A64" s="35">
        <f t="shared" si="1"/>
        <v>45033</v>
      </c>
      <c r="B64" s="36">
        <f>SUMIFS(СВЦЭМ!$D$39:$D$782,СВЦЭМ!$A$39:$A$782,$A64,СВЦЭМ!$B$39:$B$782,B$47)+'СЕТ СН'!$G$11+СВЦЭМ!$D$10+'СЕТ СН'!$G$5-'СЕТ СН'!$G$21</f>
        <v>5430.0697515800002</v>
      </c>
      <c r="C64" s="36">
        <f>SUMIFS(СВЦЭМ!$D$39:$D$782,СВЦЭМ!$A$39:$A$782,$A64,СВЦЭМ!$B$39:$B$782,C$47)+'СЕТ СН'!$G$11+СВЦЭМ!$D$10+'СЕТ СН'!$G$5-'СЕТ СН'!$G$21</f>
        <v>5493.0404458499997</v>
      </c>
      <c r="D64" s="36">
        <f>SUMIFS(СВЦЭМ!$D$39:$D$782,СВЦЭМ!$A$39:$A$782,$A64,СВЦЭМ!$B$39:$B$782,D$47)+'СЕТ СН'!$G$11+СВЦЭМ!$D$10+'СЕТ СН'!$G$5-'СЕТ СН'!$G$21</f>
        <v>5508.8862381700001</v>
      </c>
      <c r="E64" s="36">
        <f>SUMIFS(СВЦЭМ!$D$39:$D$782,СВЦЭМ!$A$39:$A$782,$A64,СВЦЭМ!$B$39:$B$782,E$47)+'СЕТ СН'!$G$11+СВЦЭМ!$D$10+'СЕТ СН'!$G$5-'СЕТ СН'!$G$21</f>
        <v>5518.6520966799999</v>
      </c>
      <c r="F64" s="36">
        <f>SUMIFS(СВЦЭМ!$D$39:$D$782,СВЦЭМ!$A$39:$A$782,$A64,СВЦЭМ!$B$39:$B$782,F$47)+'СЕТ СН'!$G$11+СВЦЭМ!$D$10+'СЕТ СН'!$G$5-'СЕТ СН'!$G$21</f>
        <v>5521.5732738900006</v>
      </c>
      <c r="G64" s="36">
        <f>SUMIFS(СВЦЭМ!$D$39:$D$782,СВЦЭМ!$A$39:$A$782,$A64,СВЦЭМ!$B$39:$B$782,G$47)+'СЕТ СН'!$G$11+СВЦЭМ!$D$10+'СЕТ СН'!$G$5-'СЕТ СН'!$G$21</f>
        <v>5501.4369529900005</v>
      </c>
      <c r="H64" s="36">
        <f>SUMIFS(СВЦЭМ!$D$39:$D$782,СВЦЭМ!$A$39:$A$782,$A64,СВЦЭМ!$B$39:$B$782,H$47)+'СЕТ СН'!$G$11+СВЦЭМ!$D$10+'СЕТ СН'!$G$5-'СЕТ СН'!$G$21</f>
        <v>5511.7458549100002</v>
      </c>
      <c r="I64" s="36">
        <f>SUMIFS(СВЦЭМ!$D$39:$D$782,СВЦЭМ!$A$39:$A$782,$A64,СВЦЭМ!$B$39:$B$782,I$47)+'СЕТ СН'!$G$11+СВЦЭМ!$D$10+'СЕТ СН'!$G$5-'СЕТ СН'!$G$21</f>
        <v>5279.4594505300001</v>
      </c>
      <c r="J64" s="36">
        <f>SUMIFS(СВЦЭМ!$D$39:$D$782,СВЦЭМ!$A$39:$A$782,$A64,СВЦЭМ!$B$39:$B$782,J$47)+'СЕТ СН'!$G$11+СВЦЭМ!$D$10+'СЕТ СН'!$G$5-'СЕТ СН'!$G$21</f>
        <v>5222.5069100999999</v>
      </c>
      <c r="K64" s="36">
        <f>SUMIFS(СВЦЭМ!$D$39:$D$782,СВЦЭМ!$A$39:$A$782,$A64,СВЦЭМ!$B$39:$B$782,K$47)+'СЕТ СН'!$G$11+СВЦЭМ!$D$10+'СЕТ СН'!$G$5-'СЕТ СН'!$G$21</f>
        <v>5182.86998012</v>
      </c>
      <c r="L64" s="36">
        <f>SUMIFS(СВЦЭМ!$D$39:$D$782,СВЦЭМ!$A$39:$A$782,$A64,СВЦЭМ!$B$39:$B$782,L$47)+'СЕТ СН'!$G$11+СВЦЭМ!$D$10+'СЕТ СН'!$G$5-'СЕТ СН'!$G$21</f>
        <v>5220.2115882600001</v>
      </c>
      <c r="M64" s="36">
        <f>SUMIFS(СВЦЭМ!$D$39:$D$782,СВЦЭМ!$A$39:$A$782,$A64,СВЦЭМ!$B$39:$B$782,M$47)+'СЕТ СН'!$G$11+СВЦЭМ!$D$10+'СЕТ СН'!$G$5-'СЕТ СН'!$G$21</f>
        <v>5253.0141775299999</v>
      </c>
      <c r="N64" s="36">
        <f>SUMIFS(СВЦЭМ!$D$39:$D$782,СВЦЭМ!$A$39:$A$782,$A64,СВЦЭМ!$B$39:$B$782,N$47)+'СЕТ СН'!$G$11+СВЦЭМ!$D$10+'СЕТ СН'!$G$5-'СЕТ СН'!$G$21</f>
        <v>5305.6332671099999</v>
      </c>
      <c r="O64" s="36">
        <f>SUMIFS(СВЦЭМ!$D$39:$D$782,СВЦЭМ!$A$39:$A$782,$A64,СВЦЭМ!$B$39:$B$782,O$47)+'СЕТ СН'!$G$11+СВЦЭМ!$D$10+'СЕТ СН'!$G$5-'СЕТ СН'!$G$21</f>
        <v>5330.6977592100002</v>
      </c>
      <c r="P64" s="36">
        <f>SUMIFS(СВЦЭМ!$D$39:$D$782,СВЦЭМ!$A$39:$A$782,$A64,СВЦЭМ!$B$39:$B$782,P$47)+'СЕТ СН'!$G$11+СВЦЭМ!$D$10+'СЕТ СН'!$G$5-'СЕТ СН'!$G$21</f>
        <v>5344.3143903199998</v>
      </c>
      <c r="Q64" s="36">
        <f>SUMIFS(СВЦЭМ!$D$39:$D$782,СВЦЭМ!$A$39:$A$782,$A64,СВЦЭМ!$B$39:$B$782,Q$47)+'СЕТ СН'!$G$11+СВЦЭМ!$D$10+'СЕТ СН'!$G$5-'СЕТ СН'!$G$21</f>
        <v>5353.6903633000002</v>
      </c>
      <c r="R64" s="36">
        <f>SUMIFS(СВЦЭМ!$D$39:$D$782,СВЦЭМ!$A$39:$A$782,$A64,СВЦЭМ!$B$39:$B$782,R$47)+'СЕТ СН'!$G$11+СВЦЭМ!$D$10+'СЕТ СН'!$G$5-'СЕТ СН'!$G$21</f>
        <v>5369.1565194900004</v>
      </c>
      <c r="S64" s="36">
        <f>SUMIFS(СВЦЭМ!$D$39:$D$782,СВЦЭМ!$A$39:$A$782,$A64,СВЦЭМ!$B$39:$B$782,S$47)+'СЕТ СН'!$G$11+СВЦЭМ!$D$10+'СЕТ СН'!$G$5-'СЕТ СН'!$G$21</f>
        <v>5325.8153010100004</v>
      </c>
      <c r="T64" s="36">
        <f>SUMIFS(СВЦЭМ!$D$39:$D$782,СВЦЭМ!$A$39:$A$782,$A64,СВЦЭМ!$B$39:$B$782,T$47)+'СЕТ СН'!$G$11+СВЦЭМ!$D$10+'СЕТ СН'!$G$5-'СЕТ СН'!$G$21</f>
        <v>5301.53613339</v>
      </c>
      <c r="U64" s="36">
        <f>SUMIFS(СВЦЭМ!$D$39:$D$782,СВЦЭМ!$A$39:$A$782,$A64,СВЦЭМ!$B$39:$B$782,U$47)+'СЕТ СН'!$G$11+СВЦЭМ!$D$10+'СЕТ СН'!$G$5-'СЕТ СН'!$G$21</f>
        <v>5273.04353309</v>
      </c>
      <c r="V64" s="36">
        <f>SUMIFS(СВЦЭМ!$D$39:$D$782,СВЦЭМ!$A$39:$A$782,$A64,СВЦЭМ!$B$39:$B$782,V$47)+'СЕТ СН'!$G$11+СВЦЭМ!$D$10+'СЕТ СН'!$G$5-'СЕТ СН'!$G$21</f>
        <v>5236.8391988700005</v>
      </c>
      <c r="W64" s="36">
        <f>SUMIFS(СВЦЭМ!$D$39:$D$782,СВЦЭМ!$A$39:$A$782,$A64,СВЦЭМ!$B$39:$B$782,W$47)+'СЕТ СН'!$G$11+СВЦЭМ!$D$10+'СЕТ СН'!$G$5-'СЕТ СН'!$G$21</f>
        <v>5229.7673154100003</v>
      </c>
      <c r="X64" s="36">
        <f>SUMIFS(СВЦЭМ!$D$39:$D$782,СВЦЭМ!$A$39:$A$782,$A64,СВЦЭМ!$B$39:$B$782,X$47)+'СЕТ СН'!$G$11+СВЦЭМ!$D$10+'СЕТ СН'!$G$5-'СЕТ СН'!$G$21</f>
        <v>5281.9855787400002</v>
      </c>
      <c r="Y64" s="36">
        <f>SUMIFS(СВЦЭМ!$D$39:$D$782,СВЦЭМ!$A$39:$A$782,$A64,СВЦЭМ!$B$39:$B$782,Y$47)+'СЕТ СН'!$G$11+СВЦЭМ!$D$10+'СЕТ СН'!$G$5-'СЕТ СН'!$G$21</f>
        <v>5335.5867140500004</v>
      </c>
    </row>
    <row r="65" spans="1:26" ht="15.75" x14ac:dyDescent="0.2">
      <c r="A65" s="35">
        <f t="shared" si="1"/>
        <v>45034</v>
      </c>
      <c r="B65" s="36">
        <f>SUMIFS(СВЦЭМ!$D$39:$D$782,СВЦЭМ!$A$39:$A$782,$A65,СВЦЭМ!$B$39:$B$782,B$47)+'СЕТ СН'!$G$11+СВЦЭМ!$D$10+'СЕТ СН'!$G$5-'СЕТ СН'!$G$21</f>
        <v>5374.6670679199997</v>
      </c>
      <c r="C65" s="36">
        <f>SUMIFS(СВЦЭМ!$D$39:$D$782,СВЦЭМ!$A$39:$A$782,$A65,СВЦЭМ!$B$39:$B$782,C$47)+'СЕТ СН'!$G$11+СВЦЭМ!$D$10+'СЕТ СН'!$G$5-'СЕТ СН'!$G$21</f>
        <v>5437.2581555699999</v>
      </c>
      <c r="D65" s="36">
        <f>SUMIFS(СВЦЭМ!$D$39:$D$782,СВЦЭМ!$A$39:$A$782,$A65,СВЦЭМ!$B$39:$B$782,D$47)+'СЕТ СН'!$G$11+СВЦЭМ!$D$10+'СЕТ СН'!$G$5-'СЕТ СН'!$G$21</f>
        <v>5466.6959009000002</v>
      </c>
      <c r="E65" s="36">
        <f>SUMIFS(СВЦЭМ!$D$39:$D$782,СВЦЭМ!$A$39:$A$782,$A65,СВЦЭМ!$B$39:$B$782,E$47)+'СЕТ СН'!$G$11+СВЦЭМ!$D$10+'СЕТ СН'!$G$5-'СЕТ СН'!$G$21</f>
        <v>5462.42304298</v>
      </c>
      <c r="F65" s="36">
        <f>SUMIFS(СВЦЭМ!$D$39:$D$782,СВЦЭМ!$A$39:$A$782,$A65,СВЦЭМ!$B$39:$B$782,F$47)+'СЕТ СН'!$G$11+СВЦЭМ!$D$10+'СЕТ СН'!$G$5-'СЕТ СН'!$G$21</f>
        <v>5462.7933543400004</v>
      </c>
      <c r="G65" s="36">
        <f>SUMIFS(СВЦЭМ!$D$39:$D$782,СВЦЭМ!$A$39:$A$782,$A65,СВЦЭМ!$B$39:$B$782,G$47)+'СЕТ СН'!$G$11+СВЦЭМ!$D$10+'СЕТ СН'!$G$5-'СЕТ СН'!$G$21</f>
        <v>5447.4298359499999</v>
      </c>
      <c r="H65" s="36">
        <f>SUMIFS(СВЦЭМ!$D$39:$D$782,СВЦЭМ!$A$39:$A$782,$A65,СВЦЭМ!$B$39:$B$782,H$47)+'СЕТ СН'!$G$11+СВЦЭМ!$D$10+'СЕТ СН'!$G$5-'СЕТ СН'!$G$21</f>
        <v>5387.3367838900003</v>
      </c>
      <c r="I65" s="36">
        <f>SUMIFS(СВЦЭМ!$D$39:$D$782,СВЦЭМ!$A$39:$A$782,$A65,СВЦЭМ!$B$39:$B$782,I$47)+'СЕТ СН'!$G$11+СВЦЭМ!$D$10+'СЕТ СН'!$G$5-'СЕТ СН'!$G$21</f>
        <v>5307.3767246200005</v>
      </c>
      <c r="J65" s="36">
        <f>SUMIFS(СВЦЭМ!$D$39:$D$782,СВЦЭМ!$A$39:$A$782,$A65,СВЦЭМ!$B$39:$B$782,J$47)+'СЕТ СН'!$G$11+СВЦЭМ!$D$10+'СЕТ СН'!$G$5-'СЕТ СН'!$G$21</f>
        <v>5280.1116266300005</v>
      </c>
      <c r="K65" s="36">
        <f>SUMIFS(СВЦЭМ!$D$39:$D$782,СВЦЭМ!$A$39:$A$782,$A65,СВЦЭМ!$B$39:$B$782,K$47)+'СЕТ СН'!$G$11+СВЦЭМ!$D$10+'СЕТ СН'!$G$5-'СЕТ СН'!$G$21</f>
        <v>5242.0416158900007</v>
      </c>
      <c r="L65" s="36">
        <f>SUMIFS(СВЦЭМ!$D$39:$D$782,СВЦЭМ!$A$39:$A$782,$A65,СВЦЭМ!$B$39:$B$782,L$47)+'СЕТ СН'!$G$11+СВЦЭМ!$D$10+'СЕТ СН'!$G$5-'СЕТ СН'!$G$21</f>
        <v>5235.3579427200002</v>
      </c>
      <c r="M65" s="36">
        <f>SUMIFS(СВЦЭМ!$D$39:$D$782,СВЦЭМ!$A$39:$A$782,$A65,СВЦЭМ!$B$39:$B$782,M$47)+'СЕТ СН'!$G$11+СВЦЭМ!$D$10+'СЕТ СН'!$G$5-'СЕТ СН'!$G$21</f>
        <v>5242.0733867199997</v>
      </c>
      <c r="N65" s="36">
        <f>SUMIFS(СВЦЭМ!$D$39:$D$782,СВЦЭМ!$A$39:$A$782,$A65,СВЦЭМ!$B$39:$B$782,N$47)+'СЕТ СН'!$G$11+СВЦЭМ!$D$10+'СЕТ СН'!$G$5-'СЕТ СН'!$G$21</f>
        <v>5248.3738644100004</v>
      </c>
      <c r="O65" s="36">
        <f>SUMIFS(СВЦЭМ!$D$39:$D$782,СВЦЭМ!$A$39:$A$782,$A65,СВЦЭМ!$B$39:$B$782,O$47)+'СЕТ СН'!$G$11+СВЦЭМ!$D$10+'СЕТ СН'!$G$5-'СЕТ СН'!$G$21</f>
        <v>5262.4349829299999</v>
      </c>
      <c r="P65" s="36">
        <f>SUMIFS(СВЦЭМ!$D$39:$D$782,СВЦЭМ!$A$39:$A$782,$A65,СВЦЭМ!$B$39:$B$782,P$47)+'СЕТ СН'!$G$11+СВЦЭМ!$D$10+'СЕТ СН'!$G$5-'СЕТ СН'!$G$21</f>
        <v>5278.1394965899999</v>
      </c>
      <c r="Q65" s="36">
        <f>SUMIFS(СВЦЭМ!$D$39:$D$782,СВЦЭМ!$A$39:$A$782,$A65,СВЦЭМ!$B$39:$B$782,Q$47)+'СЕТ СН'!$G$11+СВЦЭМ!$D$10+'СЕТ СН'!$G$5-'СЕТ СН'!$G$21</f>
        <v>5289.9332537200007</v>
      </c>
      <c r="R65" s="36">
        <f>SUMIFS(СВЦЭМ!$D$39:$D$782,СВЦЭМ!$A$39:$A$782,$A65,СВЦЭМ!$B$39:$B$782,R$47)+'СЕТ СН'!$G$11+СВЦЭМ!$D$10+'СЕТ СН'!$G$5-'СЕТ СН'!$G$21</f>
        <v>5303.9099886100003</v>
      </c>
      <c r="S65" s="36">
        <f>SUMIFS(СВЦЭМ!$D$39:$D$782,СВЦЭМ!$A$39:$A$782,$A65,СВЦЭМ!$B$39:$B$782,S$47)+'СЕТ СН'!$G$11+СВЦЭМ!$D$10+'СЕТ СН'!$G$5-'СЕТ СН'!$G$21</f>
        <v>5273.6682321400003</v>
      </c>
      <c r="T65" s="36">
        <f>SUMIFS(СВЦЭМ!$D$39:$D$782,СВЦЭМ!$A$39:$A$782,$A65,СВЦЭМ!$B$39:$B$782,T$47)+'СЕТ СН'!$G$11+СВЦЭМ!$D$10+'СЕТ СН'!$G$5-'СЕТ СН'!$G$21</f>
        <v>5246.7996395999999</v>
      </c>
      <c r="U65" s="36">
        <f>SUMIFS(СВЦЭМ!$D$39:$D$782,СВЦЭМ!$A$39:$A$782,$A65,СВЦЭМ!$B$39:$B$782,U$47)+'СЕТ СН'!$G$11+СВЦЭМ!$D$10+'СЕТ СН'!$G$5-'СЕТ СН'!$G$21</f>
        <v>5227.4628026800001</v>
      </c>
      <c r="V65" s="36">
        <f>SUMIFS(СВЦЭМ!$D$39:$D$782,СВЦЭМ!$A$39:$A$782,$A65,СВЦЭМ!$B$39:$B$782,V$47)+'СЕТ СН'!$G$11+СВЦЭМ!$D$10+'СЕТ СН'!$G$5-'СЕТ СН'!$G$21</f>
        <v>5188.8723327999996</v>
      </c>
      <c r="W65" s="36">
        <f>SUMIFS(СВЦЭМ!$D$39:$D$782,СВЦЭМ!$A$39:$A$782,$A65,СВЦЭМ!$B$39:$B$782,W$47)+'СЕТ СН'!$G$11+СВЦЭМ!$D$10+'СЕТ СН'!$G$5-'СЕТ СН'!$G$21</f>
        <v>5181.4593248000001</v>
      </c>
      <c r="X65" s="36">
        <f>SUMIFS(СВЦЭМ!$D$39:$D$782,СВЦЭМ!$A$39:$A$782,$A65,СВЦЭМ!$B$39:$B$782,X$47)+'СЕТ СН'!$G$11+СВЦЭМ!$D$10+'СЕТ СН'!$G$5-'СЕТ СН'!$G$21</f>
        <v>5225.0754178500001</v>
      </c>
      <c r="Y65" s="36">
        <f>SUMIFS(СВЦЭМ!$D$39:$D$782,СВЦЭМ!$A$39:$A$782,$A65,СВЦЭМ!$B$39:$B$782,Y$47)+'СЕТ СН'!$G$11+СВЦЭМ!$D$10+'СЕТ СН'!$G$5-'СЕТ СН'!$G$21</f>
        <v>5287.7891734499999</v>
      </c>
    </row>
    <row r="66" spans="1:26" ht="15.75" x14ac:dyDescent="0.2">
      <c r="A66" s="35">
        <f t="shared" si="1"/>
        <v>45035</v>
      </c>
      <c r="B66" s="36">
        <f>SUMIFS(СВЦЭМ!$D$39:$D$782,СВЦЭМ!$A$39:$A$782,$A66,СВЦЭМ!$B$39:$B$782,B$47)+'СЕТ СН'!$G$11+СВЦЭМ!$D$10+'СЕТ СН'!$G$5-'СЕТ СН'!$G$21</f>
        <v>5280.6600621800008</v>
      </c>
      <c r="C66" s="36">
        <f>SUMIFS(СВЦЭМ!$D$39:$D$782,СВЦЭМ!$A$39:$A$782,$A66,СВЦЭМ!$B$39:$B$782,C$47)+'СЕТ СН'!$G$11+СВЦЭМ!$D$10+'СЕТ СН'!$G$5-'СЕТ СН'!$G$21</f>
        <v>5330.0592290200002</v>
      </c>
      <c r="D66" s="36">
        <f>SUMIFS(СВЦЭМ!$D$39:$D$782,СВЦЭМ!$A$39:$A$782,$A66,СВЦЭМ!$B$39:$B$782,D$47)+'СЕТ СН'!$G$11+СВЦЭМ!$D$10+'СЕТ СН'!$G$5-'СЕТ СН'!$G$21</f>
        <v>5398.5818288400005</v>
      </c>
      <c r="E66" s="36">
        <f>SUMIFS(СВЦЭМ!$D$39:$D$782,СВЦЭМ!$A$39:$A$782,$A66,СВЦЭМ!$B$39:$B$782,E$47)+'СЕТ СН'!$G$11+СВЦЭМ!$D$10+'СЕТ СН'!$G$5-'СЕТ СН'!$G$21</f>
        <v>5441.8587984200003</v>
      </c>
      <c r="F66" s="36">
        <f>SUMIFS(СВЦЭМ!$D$39:$D$782,СВЦЭМ!$A$39:$A$782,$A66,СВЦЭМ!$B$39:$B$782,F$47)+'СЕТ СН'!$G$11+СВЦЭМ!$D$10+'СЕТ СН'!$G$5-'СЕТ СН'!$G$21</f>
        <v>5454.4674610100001</v>
      </c>
      <c r="G66" s="36">
        <f>SUMIFS(СВЦЭМ!$D$39:$D$782,СВЦЭМ!$A$39:$A$782,$A66,СВЦЭМ!$B$39:$B$782,G$47)+'СЕТ СН'!$G$11+СВЦЭМ!$D$10+'СЕТ СН'!$G$5-'СЕТ СН'!$G$21</f>
        <v>5414.7235427400001</v>
      </c>
      <c r="H66" s="36">
        <f>SUMIFS(СВЦЭМ!$D$39:$D$782,СВЦЭМ!$A$39:$A$782,$A66,СВЦЭМ!$B$39:$B$782,H$47)+'СЕТ СН'!$G$11+СВЦЭМ!$D$10+'СЕТ СН'!$G$5-'СЕТ СН'!$G$21</f>
        <v>5345.6783491700007</v>
      </c>
      <c r="I66" s="36">
        <f>SUMIFS(СВЦЭМ!$D$39:$D$782,СВЦЭМ!$A$39:$A$782,$A66,СВЦЭМ!$B$39:$B$782,I$47)+'СЕТ СН'!$G$11+СВЦЭМ!$D$10+'СЕТ СН'!$G$5-'СЕТ СН'!$G$21</f>
        <v>5267.3087476500004</v>
      </c>
      <c r="J66" s="36">
        <f>SUMIFS(СВЦЭМ!$D$39:$D$782,СВЦЭМ!$A$39:$A$782,$A66,СВЦЭМ!$B$39:$B$782,J$47)+'СЕТ СН'!$G$11+СВЦЭМ!$D$10+'СЕТ СН'!$G$5-'СЕТ СН'!$G$21</f>
        <v>5236.8755249599999</v>
      </c>
      <c r="K66" s="36">
        <f>SUMIFS(СВЦЭМ!$D$39:$D$782,СВЦЭМ!$A$39:$A$782,$A66,СВЦЭМ!$B$39:$B$782,K$47)+'СЕТ СН'!$G$11+СВЦЭМ!$D$10+'СЕТ СН'!$G$5-'СЕТ СН'!$G$21</f>
        <v>5215.1271244</v>
      </c>
      <c r="L66" s="36">
        <f>SUMIFS(СВЦЭМ!$D$39:$D$782,СВЦЭМ!$A$39:$A$782,$A66,СВЦЭМ!$B$39:$B$782,L$47)+'СЕТ СН'!$G$11+СВЦЭМ!$D$10+'СЕТ СН'!$G$5-'СЕТ СН'!$G$21</f>
        <v>5207.6142946300006</v>
      </c>
      <c r="M66" s="36">
        <f>SUMIFS(СВЦЭМ!$D$39:$D$782,СВЦЭМ!$A$39:$A$782,$A66,СВЦЭМ!$B$39:$B$782,M$47)+'СЕТ СН'!$G$11+СВЦЭМ!$D$10+'СЕТ СН'!$G$5-'СЕТ СН'!$G$21</f>
        <v>5236.8147527300007</v>
      </c>
      <c r="N66" s="36">
        <f>SUMIFS(СВЦЭМ!$D$39:$D$782,СВЦЭМ!$A$39:$A$782,$A66,СВЦЭМ!$B$39:$B$782,N$47)+'СЕТ СН'!$G$11+СВЦЭМ!$D$10+'СЕТ СН'!$G$5-'СЕТ СН'!$G$21</f>
        <v>5252.0392818300006</v>
      </c>
      <c r="O66" s="36">
        <f>SUMIFS(СВЦЭМ!$D$39:$D$782,СВЦЭМ!$A$39:$A$782,$A66,СВЦЭМ!$B$39:$B$782,O$47)+'СЕТ СН'!$G$11+СВЦЭМ!$D$10+'СЕТ СН'!$G$5-'СЕТ СН'!$G$21</f>
        <v>5278.1613966900004</v>
      </c>
      <c r="P66" s="36">
        <f>SUMIFS(СВЦЭМ!$D$39:$D$782,СВЦЭМ!$A$39:$A$782,$A66,СВЦЭМ!$B$39:$B$782,P$47)+'СЕТ СН'!$G$11+СВЦЭМ!$D$10+'СЕТ СН'!$G$5-'СЕТ СН'!$G$21</f>
        <v>5289.4477052900002</v>
      </c>
      <c r="Q66" s="36">
        <f>SUMIFS(СВЦЭМ!$D$39:$D$782,СВЦЭМ!$A$39:$A$782,$A66,СВЦЭМ!$B$39:$B$782,Q$47)+'СЕТ СН'!$G$11+СВЦЭМ!$D$10+'СЕТ СН'!$G$5-'СЕТ СН'!$G$21</f>
        <v>5303.6117976400001</v>
      </c>
      <c r="R66" s="36">
        <f>SUMIFS(СВЦЭМ!$D$39:$D$782,СВЦЭМ!$A$39:$A$782,$A66,СВЦЭМ!$B$39:$B$782,R$47)+'СЕТ СН'!$G$11+СВЦЭМ!$D$10+'СЕТ СН'!$G$5-'СЕТ СН'!$G$21</f>
        <v>5298.7496207499998</v>
      </c>
      <c r="S66" s="36">
        <f>SUMIFS(СВЦЭМ!$D$39:$D$782,СВЦЭМ!$A$39:$A$782,$A66,СВЦЭМ!$B$39:$B$782,S$47)+'СЕТ СН'!$G$11+СВЦЭМ!$D$10+'СЕТ СН'!$G$5-'СЕТ СН'!$G$21</f>
        <v>5248.1760837399997</v>
      </c>
      <c r="T66" s="36">
        <f>SUMIFS(СВЦЭМ!$D$39:$D$782,СВЦЭМ!$A$39:$A$782,$A66,СВЦЭМ!$B$39:$B$782,T$47)+'СЕТ СН'!$G$11+СВЦЭМ!$D$10+'СЕТ СН'!$G$5-'СЕТ СН'!$G$21</f>
        <v>5196.9787257200005</v>
      </c>
      <c r="U66" s="36">
        <f>SUMIFS(СВЦЭМ!$D$39:$D$782,СВЦЭМ!$A$39:$A$782,$A66,СВЦЭМ!$B$39:$B$782,U$47)+'СЕТ СН'!$G$11+СВЦЭМ!$D$10+'СЕТ СН'!$G$5-'СЕТ СН'!$G$21</f>
        <v>5207.0401127100004</v>
      </c>
      <c r="V66" s="36">
        <f>SUMIFS(СВЦЭМ!$D$39:$D$782,СВЦЭМ!$A$39:$A$782,$A66,СВЦЭМ!$B$39:$B$782,V$47)+'СЕТ СН'!$G$11+СВЦЭМ!$D$10+'СЕТ СН'!$G$5-'СЕТ СН'!$G$21</f>
        <v>5158.2660156100001</v>
      </c>
      <c r="W66" s="36">
        <f>SUMIFS(СВЦЭМ!$D$39:$D$782,СВЦЭМ!$A$39:$A$782,$A66,СВЦЭМ!$B$39:$B$782,W$47)+'СЕТ СН'!$G$11+СВЦЭМ!$D$10+'СЕТ СН'!$G$5-'СЕТ СН'!$G$21</f>
        <v>5147.0806995200001</v>
      </c>
      <c r="X66" s="36">
        <f>SUMIFS(СВЦЭМ!$D$39:$D$782,СВЦЭМ!$A$39:$A$782,$A66,СВЦЭМ!$B$39:$B$782,X$47)+'СЕТ СН'!$G$11+СВЦЭМ!$D$10+'СЕТ СН'!$G$5-'СЕТ СН'!$G$21</f>
        <v>5195.9490403899999</v>
      </c>
      <c r="Y66" s="36">
        <f>SUMIFS(СВЦЭМ!$D$39:$D$782,СВЦЭМ!$A$39:$A$782,$A66,СВЦЭМ!$B$39:$B$782,Y$47)+'СЕТ СН'!$G$11+СВЦЭМ!$D$10+'СЕТ СН'!$G$5-'СЕТ СН'!$G$21</f>
        <v>5285.3301052200004</v>
      </c>
    </row>
    <row r="67" spans="1:26" ht="15.75" x14ac:dyDescent="0.2">
      <c r="A67" s="35">
        <f t="shared" si="1"/>
        <v>45036</v>
      </c>
      <c r="B67" s="36">
        <f>SUMIFS(СВЦЭМ!$D$39:$D$782,СВЦЭМ!$A$39:$A$782,$A67,СВЦЭМ!$B$39:$B$782,B$47)+'СЕТ СН'!$G$11+СВЦЭМ!$D$10+'СЕТ СН'!$G$5-'СЕТ СН'!$G$21</f>
        <v>5272.4905155699998</v>
      </c>
      <c r="C67" s="36">
        <f>SUMIFS(СВЦЭМ!$D$39:$D$782,СВЦЭМ!$A$39:$A$782,$A67,СВЦЭМ!$B$39:$B$782,C$47)+'СЕТ СН'!$G$11+СВЦЭМ!$D$10+'СЕТ СН'!$G$5-'СЕТ СН'!$G$21</f>
        <v>5366.8829671900003</v>
      </c>
      <c r="D67" s="36">
        <f>SUMIFS(СВЦЭМ!$D$39:$D$782,СВЦЭМ!$A$39:$A$782,$A67,СВЦЭМ!$B$39:$B$782,D$47)+'СЕТ СН'!$G$11+СВЦЭМ!$D$10+'СЕТ СН'!$G$5-'СЕТ СН'!$G$21</f>
        <v>5396.3228434499997</v>
      </c>
      <c r="E67" s="36">
        <f>SUMIFS(СВЦЭМ!$D$39:$D$782,СВЦЭМ!$A$39:$A$782,$A67,СВЦЭМ!$B$39:$B$782,E$47)+'СЕТ СН'!$G$11+СВЦЭМ!$D$10+'СЕТ СН'!$G$5-'СЕТ СН'!$G$21</f>
        <v>5394.9505354600005</v>
      </c>
      <c r="F67" s="36">
        <f>SUMIFS(СВЦЭМ!$D$39:$D$782,СВЦЭМ!$A$39:$A$782,$A67,СВЦЭМ!$B$39:$B$782,F$47)+'СЕТ СН'!$G$11+СВЦЭМ!$D$10+'СЕТ СН'!$G$5-'СЕТ СН'!$G$21</f>
        <v>5395.6898598799999</v>
      </c>
      <c r="G67" s="36">
        <f>SUMIFS(СВЦЭМ!$D$39:$D$782,СВЦЭМ!$A$39:$A$782,$A67,СВЦЭМ!$B$39:$B$782,G$47)+'СЕТ СН'!$G$11+СВЦЭМ!$D$10+'СЕТ СН'!$G$5-'СЕТ СН'!$G$21</f>
        <v>5375.7533594100005</v>
      </c>
      <c r="H67" s="36">
        <f>SUMIFS(СВЦЭМ!$D$39:$D$782,СВЦЭМ!$A$39:$A$782,$A67,СВЦЭМ!$B$39:$B$782,H$47)+'СЕТ СН'!$G$11+СВЦЭМ!$D$10+'СЕТ СН'!$G$5-'СЕТ СН'!$G$21</f>
        <v>5275.1251684700001</v>
      </c>
      <c r="I67" s="36">
        <f>SUMIFS(СВЦЭМ!$D$39:$D$782,СВЦЭМ!$A$39:$A$782,$A67,СВЦЭМ!$B$39:$B$782,I$47)+'СЕТ СН'!$G$11+СВЦЭМ!$D$10+'СЕТ СН'!$G$5-'СЕТ СН'!$G$21</f>
        <v>5251.3190824700005</v>
      </c>
      <c r="J67" s="36">
        <f>SUMIFS(СВЦЭМ!$D$39:$D$782,СВЦЭМ!$A$39:$A$782,$A67,СВЦЭМ!$B$39:$B$782,J$47)+'СЕТ СН'!$G$11+СВЦЭМ!$D$10+'СЕТ СН'!$G$5-'СЕТ СН'!$G$21</f>
        <v>5209.9069259799999</v>
      </c>
      <c r="K67" s="36">
        <f>SUMIFS(СВЦЭМ!$D$39:$D$782,СВЦЭМ!$A$39:$A$782,$A67,СВЦЭМ!$B$39:$B$782,K$47)+'СЕТ СН'!$G$11+СВЦЭМ!$D$10+'СЕТ СН'!$G$5-'СЕТ СН'!$G$21</f>
        <v>5146.906336</v>
      </c>
      <c r="L67" s="36">
        <f>SUMIFS(СВЦЭМ!$D$39:$D$782,СВЦЭМ!$A$39:$A$782,$A67,СВЦЭМ!$B$39:$B$782,L$47)+'СЕТ СН'!$G$11+СВЦЭМ!$D$10+'СЕТ СН'!$G$5-'СЕТ СН'!$G$21</f>
        <v>5135.8667866100004</v>
      </c>
      <c r="M67" s="36">
        <f>SUMIFS(СВЦЭМ!$D$39:$D$782,СВЦЭМ!$A$39:$A$782,$A67,СВЦЭМ!$B$39:$B$782,M$47)+'СЕТ СН'!$G$11+СВЦЭМ!$D$10+'СЕТ СН'!$G$5-'СЕТ СН'!$G$21</f>
        <v>5117.5980385399998</v>
      </c>
      <c r="N67" s="36">
        <f>SUMIFS(СВЦЭМ!$D$39:$D$782,СВЦЭМ!$A$39:$A$782,$A67,СВЦЭМ!$B$39:$B$782,N$47)+'СЕТ СН'!$G$11+СВЦЭМ!$D$10+'СЕТ СН'!$G$5-'СЕТ СН'!$G$21</f>
        <v>5138.7376872000004</v>
      </c>
      <c r="O67" s="36">
        <f>SUMIFS(СВЦЭМ!$D$39:$D$782,СВЦЭМ!$A$39:$A$782,$A67,СВЦЭМ!$B$39:$B$782,O$47)+'СЕТ СН'!$G$11+СВЦЭМ!$D$10+'СЕТ СН'!$G$5-'СЕТ СН'!$G$21</f>
        <v>5160.0526321200005</v>
      </c>
      <c r="P67" s="36">
        <f>SUMIFS(СВЦЭМ!$D$39:$D$782,СВЦЭМ!$A$39:$A$782,$A67,СВЦЭМ!$B$39:$B$782,P$47)+'СЕТ СН'!$G$11+СВЦЭМ!$D$10+'СЕТ СН'!$G$5-'СЕТ СН'!$G$21</f>
        <v>5175.2180469900004</v>
      </c>
      <c r="Q67" s="36">
        <f>SUMIFS(СВЦЭМ!$D$39:$D$782,СВЦЭМ!$A$39:$A$782,$A67,СВЦЭМ!$B$39:$B$782,Q$47)+'СЕТ СН'!$G$11+СВЦЭМ!$D$10+'СЕТ СН'!$G$5-'СЕТ СН'!$G$21</f>
        <v>5193.8262337699998</v>
      </c>
      <c r="R67" s="36">
        <f>SUMIFS(СВЦЭМ!$D$39:$D$782,СВЦЭМ!$A$39:$A$782,$A67,СВЦЭМ!$B$39:$B$782,R$47)+'СЕТ СН'!$G$11+СВЦЭМ!$D$10+'СЕТ СН'!$G$5-'СЕТ СН'!$G$21</f>
        <v>5200.3873598500004</v>
      </c>
      <c r="S67" s="36">
        <f>SUMIFS(СВЦЭМ!$D$39:$D$782,СВЦЭМ!$A$39:$A$782,$A67,СВЦЭМ!$B$39:$B$782,S$47)+'СЕТ СН'!$G$11+СВЦЭМ!$D$10+'СЕТ СН'!$G$5-'СЕТ СН'!$G$21</f>
        <v>5182.6078020499999</v>
      </c>
      <c r="T67" s="36">
        <f>SUMIFS(СВЦЭМ!$D$39:$D$782,СВЦЭМ!$A$39:$A$782,$A67,СВЦЭМ!$B$39:$B$782,T$47)+'СЕТ СН'!$G$11+СВЦЭМ!$D$10+'СЕТ СН'!$G$5-'СЕТ СН'!$G$21</f>
        <v>5158.4098325499999</v>
      </c>
      <c r="U67" s="36">
        <f>SUMIFS(СВЦЭМ!$D$39:$D$782,СВЦЭМ!$A$39:$A$782,$A67,СВЦЭМ!$B$39:$B$782,U$47)+'СЕТ СН'!$G$11+СВЦЭМ!$D$10+'СЕТ СН'!$G$5-'СЕТ СН'!$G$21</f>
        <v>5150.8916536800007</v>
      </c>
      <c r="V67" s="36">
        <f>SUMIFS(СВЦЭМ!$D$39:$D$782,СВЦЭМ!$A$39:$A$782,$A67,СВЦЭМ!$B$39:$B$782,V$47)+'СЕТ СН'!$G$11+СВЦЭМ!$D$10+'СЕТ СН'!$G$5-'СЕТ СН'!$G$21</f>
        <v>5119.1496268999999</v>
      </c>
      <c r="W67" s="36">
        <f>SUMIFS(СВЦЭМ!$D$39:$D$782,СВЦЭМ!$A$39:$A$782,$A67,СВЦЭМ!$B$39:$B$782,W$47)+'СЕТ СН'!$G$11+СВЦЭМ!$D$10+'СЕТ СН'!$G$5-'СЕТ СН'!$G$21</f>
        <v>5113.47514993</v>
      </c>
      <c r="X67" s="36">
        <f>SUMIFS(СВЦЭМ!$D$39:$D$782,СВЦЭМ!$A$39:$A$782,$A67,СВЦЭМ!$B$39:$B$782,X$47)+'СЕТ СН'!$G$11+СВЦЭМ!$D$10+'СЕТ СН'!$G$5-'СЕТ СН'!$G$21</f>
        <v>5161.5466603499999</v>
      </c>
      <c r="Y67" s="36">
        <f>SUMIFS(СВЦЭМ!$D$39:$D$782,СВЦЭМ!$A$39:$A$782,$A67,СВЦЭМ!$B$39:$B$782,Y$47)+'СЕТ СН'!$G$11+СВЦЭМ!$D$10+'СЕТ СН'!$G$5-'СЕТ СН'!$G$21</f>
        <v>5231.1288557200005</v>
      </c>
    </row>
    <row r="68" spans="1:26" ht="15.75" x14ac:dyDescent="0.2">
      <c r="A68" s="35">
        <f t="shared" si="1"/>
        <v>45037</v>
      </c>
      <c r="B68" s="36">
        <f>SUMIFS(СВЦЭМ!$D$39:$D$782,СВЦЭМ!$A$39:$A$782,$A68,СВЦЭМ!$B$39:$B$782,B$47)+'СЕТ СН'!$G$11+СВЦЭМ!$D$10+'СЕТ СН'!$G$5-'СЕТ СН'!$G$21</f>
        <v>5327.3681053</v>
      </c>
      <c r="C68" s="36">
        <f>SUMIFS(СВЦЭМ!$D$39:$D$782,СВЦЭМ!$A$39:$A$782,$A68,СВЦЭМ!$B$39:$B$782,C$47)+'СЕТ СН'!$G$11+СВЦЭМ!$D$10+'СЕТ СН'!$G$5-'СЕТ СН'!$G$21</f>
        <v>5391.9152006200002</v>
      </c>
      <c r="D68" s="36">
        <f>SUMIFS(СВЦЭМ!$D$39:$D$782,СВЦЭМ!$A$39:$A$782,$A68,СВЦЭМ!$B$39:$B$782,D$47)+'СЕТ СН'!$G$11+СВЦЭМ!$D$10+'СЕТ СН'!$G$5-'СЕТ СН'!$G$21</f>
        <v>5413.5164495999998</v>
      </c>
      <c r="E68" s="36">
        <f>SUMIFS(СВЦЭМ!$D$39:$D$782,СВЦЭМ!$A$39:$A$782,$A68,СВЦЭМ!$B$39:$B$782,E$47)+'СЕТ СН'!$G$11+СВЦЭМ!$D$10+'СЕТ СН'!$G$5-'СЕТ СН'!$G$21</f>
        <v>5428.2847652300006</v>
      </c>
      <c r="F68" s="36">
        <f>SUMIFS(СВЦЭМ!$D$39:$D$782,СВЦЭМ!$A$39:$A$782,$A68,СВЦЭМ!$B$39:$B$782,F$47)+'СЕТ СН'!$G$11+СВЦЭМ!$D$10+'СЕТ СН'!$G$5-'СЕТ СН'!$G$21</f>
        <v>5438.4621032300001</v>
      </c>
      <c r="G68" s="36">
        <f>SUMIFS(СВЦЭМ!$D$39:$D$782,СВЦЭМ!$A$39:$A$782,$A68,СВЦЭМ!$B$39:$B$782,G$47)+'СЕТ СН'!$G$11+СВЦЭМ!$D$10+'СЕТ СН'!$G$5-'СЕТ СН'!$G$21</f>
        <v>5419.9998771299997</v>
      </c>
      <c r="H68" s="36">
        <f>SUMIFS(СВЦЭМ!$D$39:$D$782,СВЦЭМ!$A$39:$A$782,$A68,СВЦЭМ!$B$39:$B$782,H$47)+'СЕТ СН'!$G$11+СВЦЭМ!$D$10+'СЕТ СН'!$G$5-'СЕТ СН'!$G$21</f>
        <v>5371.0331342899999</v>
      </c>
      <c r="I68" s="36">
        <f>SUMIFS(СВЦЭМ!$D$39:$D$782,СВЦЭМ!$A$39:$A$782,$A68,СВЦЭМ!$B$39:$B$782,I$47)+'СЕТ СН'!$G$11+СВЦЭМ!$D$10+'СЕТ СН'!$G$5-'СЕТ СН'!$G$21</f>
        <v>5264.4143278800002</v>
      </c>
      <c r="J68" s="36">
        <f>SUMIFS(СВЦЭМ!$D$39:$D$782,СВЦЭМ!$A$39:$A$782,$A68,СВЦЭМ!$B$39:$B$782,J$47)+'СЕТ СН'!$G$11+СВЦЭМ!$D$10+'СЕТ СН'!$G$5-'СЕТ СН'!$G$21</f>
        <v>5259.8560754299997</v>
      </c>
      <c r="K68" s="36">
        <f>SUMIFS(СВЦЭМ!$D$39:$D$782,СВЦЭМ!$A$39:$A$782,$A68,СВЦЭМ!$B$39:$B$782,K$47)+'СЕТ СН'!$G$11+СВЦЭМ!$D$10+'СЕТ СН'!$G$5-'СЕТ СН'!$G$21</f>
        <v>5239.1470257600004</v>
      </c>
      <c r="L68" s="36">
        <f>SUMIFS(СВЦЭМ!$D$39:$D$782,СВЦЭМ!$A$39:$A$782,$A68,СВЦЭМ!$B$39:$B$782,L$47)+'СЕТ СН'!$G$11+СВЦЭМ!$D$10+'СЕТ СН'!$G$5-'СЕТ СН'!$G$21</f>
        <v>5201.2194706700002</v>
      </c>
      <c r="M68" s="36">
        <f>SUMIFS(СВЦЭМ!$D$39:$D$782,СВЦЭМ!$A$39:$A$782,$A68,СВЦЭМ!$B$39:$B$782,M$47)+'СЕТ СН'!$G$11+СВЦЭМ!$D$10+'СЕТ СН'!$G$5-'СЕТ СН'!$G$21</f>
        <v>5226.4367418900001</v>
      </c>
      <c r="N68" s="36">
        <f>SUMIFS(СВЦЭМ!$D$39:$D$782,СВЦЭМ!$A$39:$A$782,$A68,СВЦЭМ!$B$39:$B$782,N$47)+'СЕТ СН'!$G$11+СВЦЭМ!$D$10+'СЕТ СН'!$G$5-'СЕТ СН'!$G$21</f>
        <v>5247.3255300700002</v>
      </c>
      <c r="O68" s="36">
        <f>SUMIFS(СВЦЭМ!$D$39:$D$782,СВЦЭМ!$A$39:$A$782,$A68,СВЦЭМ!$B$39:$B$782,O$47)+'СЕТ СН'!$G$11+СВЦЭМ!$D$10+'СЕТ СН'!$G$5-'СЕТ СН'!$G$21</f>
        <v>5259.1707970000007</v>
      </c>
      <c r="P68" s="36">
        <f>SUMIFS(СВЦЭМ!$D$39:$D$782,СВЦЭМ!$A$39:$A$782,$A68,СВЦЭМ!$B$39:$B$782,P$47)+'СЕТ СН'!$G$11+СВЦЭМ!$D$10+'СЕТ СН'!$G$5-'СЕТ СН'!$G$21</f>
        <v>5273.5158764000007</v>
      </c>
      <c r="Q68" s="36">
        <f>SUMIFS(СВЦЭМ!$D$39:$D$782,СВЦЭМ!$A$39:$A$782,$A68,СВЦЭМ!$B$39:$B$782,Q$47)+'СЕТ СН'!$G$11+СВЦЭМ!$D$10+'СЕТ СН'!$G$5-'СЕТ СН'!$G$21</f>
        <v>5281.5162560899998</v>
      </c>
      <c r="R68" s="36">
        <f>SUMIFS(СВЦЭМ!$D$39:$D$782,СВЦЭМ!$A$39:$A$782,$A68,СВЦЭМ!$B$39:$B$782,R$47)+'СЕТ СН'!$G$11+СВЦЭМ!$D$10+'СЕТ СН'!$G$5-'СЕТ СН'!$G$21</f>
        <v>5275.18655786</v>
      </c>
      <c r="S68" s="36">
        <f>SUMIFS(СВЦЭМ!$D$39:$D$782,СВЦЭМ!$A$39:$A$782,$A68,СВЦЭМ!$B$39:$B$782,S$47)+'СЕТ СН'!$G$11+СВЦЭМ!$D$10+'СЕТ СН'!$G$5-'СЕТ СН'!$G$21</f>
        <v>5253.4861995400006</v>
      </c>
      <c r="T68" s="36">
        <f>SUMIFS(СВЦЭМ!$D$39:$D$782,СВЦЭМ!$A$39:$A$782,$A68,СВЦЭМ!$B$39:$B$782,T$47)+'СЕТ СН'!$G$11+СВЦЭМ!$D$10+'СЕТ СН'!$G$5-'СЕТ СН'!$G$21</f>
        <v>5241.6791127800007</v>
      </c>
      <c r="U68" s="36">
        <f>SUMIFS(СВЦЭМ!$D$39:$D$782,СВЦЭМ!$A$39:$A$782,$A68,СВЦЭМ!$B$39:$B$782,U$47)+'СЕТ СН'!$G$11+СВЦЭМ!$D$10+'СЕТ СН'!$G$5-'СЕТ СН'!$G$21</f>
        <v>5221.8831648200003</v>
      </c>
      <c r="V68" s="36">
        <f>SUMIFS(СВЦЭМ!$D$39:$D$782,СВЦЭМ!$A$39:$A$782,$A68,СВЦЭМ!$B$39:$B$782,V$47)+'СЕТ СН'!$G$11+СВЦЭМ!$D$10+'СЕТ СН'!$G$5-'СЕТ СН'!$G$21</f>
        <v>5176.4074613000003</v>
      </c>
      <c r="W68" s="36">
        <f>SUMIFS(СВЦЭМ!$D$39:$D$782,СВЦЭМ!$A$39:$A$782,$A68,СВЦЭМ!$B$39:$B$782,W$47)+'СЕТ СН'!$G$11+СВЦЭМ!$D$10+'СЕТ СН'!$G$5-'СЕТ СН'!$G$21</f>
        <v>5173.4211028299997</v>
      </c>
      <c r="X68" s="36">
        <f>SUMIFS(СВЦЭМ!$D$39:$D$782,СВЦЭМ!$A$39:$A$782,$A68,СВЦЭМ!$B$39:$B$782,X$47)+'СЕТ СН'!$G$11+СВЦЭМ!$D$10+'СЕТ СН'!$G$5-'СЕТ СН'!$G$21</f>
        <v>5230.8878637200005</v>
      </c>
      <c r="Y68" s="36">
        <f>SUMIFS(СВЦЭМ!$D$39:$D$782,СВЦЭМ!$A$39:$A$782,$A68,СВЦЭМ!$B$39:$B$782,Y$47)+'СЕТ СН'!$G$11+СВЦЭМ!$D$10+'СЕТ СН'!$G$5-'СЕТ СН'!$G$21</f>
        <v>5290.5398508199996</v>
      </c>
    </row>
    <row r="69" spans="1:26" ht="15.75" x14ac:dyDescent="0.2">
      <c r="A69" s="35">
        <f t="shared" si="1"/>
        <v>45038</v>
      </c>
      <c r="B69" s="36">
        <f>SUMIFS(СВЦЭМ!$D$39:$D$782,СВЦЭМ!$A$39:$A$782,$A69,СВЦЭМ!$B$39:$B$782,B$47)+'СЕТ СН'!$G$11+СВЦЭМ!$D$10+'СЕТ СН'!$G$5-'СЕТ СН'!$G$21</f>
        <v>5239.3214048700002</v>
      </c>
      <c r="C69" s="36">
        <f>SUMIFS(СВЦЭМ!$D$39:$D$782,СВЦЭМ!$A$39:$A$782,$A69,СВЦЭМ!$B$39:$B$782,C$47)+'СЕТ СН'!$G$11+СВЦЭМ!$D$10+'СЕТ СН'!$G$5-'СЕТ СН'!$G$21</f>
        <v>5300.9164761800002</v>
      </c>
      <c r="D69" s="36">
        <f>SUMIFS(СВЦЭМ!$D$39:$D$782,СВЦЭМ!$A$39:$A$782,$A69,СВЦЭМ!$B$39:$B$782,D$47)+'СЕТ СН'!$G$11+СВЦЭМ!$D$10+'СЕТ СН'!$G$5-'СЕТ СН'!$G$21</f>
        <v>5342.1650912499999</v>
      </c>
      <c r="E69" s="36">
        <f>SUMIFS(СВЦЭМ!$D$39:$D$782,СВЦЭМ!$A$39:$A$782,$A69,СВЦЭМ!$B$39:$B$782,E$47)+'СЕТ СН'!$G$11+СВЦЭМ!$D$10+'СЕТ СН'!$G$5-'СЕТ СН'!$G$21</f>
        <v>5349.4206484300003</v>
      </c>
      <c r="F69" s="36">
        <f>SUMIFS(СВЦЭМ!$D$39:$D$782,СВЦЭМ!$A$39:$A$782,$A69,СВЦЭМ!$B$39:$B$782,F$47)+'СЕТ СН'!$G$11+СВЦЭМ!$D$10+'СЕТ СН'!$G$5-'СЕТ СН'!$G$21</f>
        <v>5352.5797216700003</v>
      </c>
      <c r="G69" s="36">
        <f>SUMIFS(СВЦЭМ!$D$39:$D$782,СВЦЭМ!$A$39:$A$782,$A69,СВЦЭМ!$B$39:$B$782,G$47)+'СЕТ СН'!$G$11+СВЦЭМ!$D$10+'СЕТ СН'!$G$5-'СЕТ СН'!$G$21</f>
        <v>5345.8513117000002</v>
      </c>
      <c r="H69" s="36">
        <f>SUMIFS(СВЦЭМ!$D$39:$D$782,СВЦЭМ!$A$39:$A$782,$A69,СВЦЭМ!$B$39:$B$782,H$47)+'СЕТ СН'!$G$11+СВЦЭМ!$D$10+'СЕТ СН'!$G$5-'СЕТ СН'!$G$21</f>
        <v>5317.5494805199996</v>
      </c>
      <c r="I69" s="36">
        <f>SUMIFS(СВЦЭМ!$D$39:$D$782,СВЦЭМ!$A$39:$A$782,$A69,СВЦЭМ!$B$39:$B$782,I$47)+'СЕТ СН'!$G$11+СВЦЭМ!$D$10+'СЕТ СН'!$G$5-'СЕТ СН'!$G$21</f>
        <v>5259.0534295800007</v>
      </c>
      <c r="J69" s="36">
        <f>SUMIFS(СВЦЭМ!$D$39:$D$782,СВЦЭМ!$A$39:$A$782,$A69,СВЦЭМ!$B$39:$B$782,J$47)+'СЕТ СН'!$G$11+СВЦЭМ!$D$10+'СЕТ СН'!$G$5-'СЕТ СН'!$G$21</f>
        <v>5196.52570294</v>
      </c>
      <c r="K69" s="36">
        <f>SUMIFS(СВЦЭМ!$D$39:$D$782,СВЦЭМ!$A$39:$A$782,$A69,СВЦЭМ!$B$39:$B$782,K$47)+'СЕТ СН'!$G$11+СВЦЭМ!$D$10+'СЕТ СН'!$G$5-'СЕТ СН'!$G$21</f>
        <v>5143.6579595100002</v>
      </c>
      <c r="L69" s="36">
        <f>SUMIFS(СВЦЭМ!$D$39:$D$782,СВЦЭМ!$A$39:$A$782,$A69,СВЦЭМ!$B$39:$B$782,L$47)+'СЕТ СН'!$G$11+СВЦЭМ!$D$10+'СЕТ СН'!$G$5-'СЕТ СН'!$G$21</f>
        <v>5131.1828151200007</v>
      </c>
      <c r="M69" s="36">
        <f>SUMIFS(СВЦЭМ!$D$39:$D$782,СВЦЭМ!$A$39:$A$782,$A69,СВЦЭМ!$B$39:$B$782,M$47)+'СЕТ СН'!$G$11+СВЦЭМ!$D$10+'СЕТ СН'!$G$5-'СЕТ СН'!$G$21</f>
        <v>5143.5466823799998</v>
      </c>
      <c r="N69" s="36">
        <f>SUMIFS(СВЦЭМ!$D$39:$D$782,СВЦЭМ!$A$39:$A$782,$A69,СВЦЭМ!$B$39:$B$782,N$47)+'СЕТ СН'!$G$11+СВЦЭМ!$D$10+'СЕТ СН'!$G$5-'СЕТ СН'!$G$21</f>
        <v>5158.0096050600005</v>
      </c>
      <c r="O69" s="36">
        <f>SUMIFS(СВЦЭМ!$D$39:$D$782,СВЦЭМ!$A$39:$A$782,$A69,СВЦЭМ!$B$39:$B$782,O$47)+'СЕТ СН'!$G$11+СВЦЭМ!$D$10+'СЕТ СН'!$G$5-'СЕТ СН'!$G$21</f>
        <v>5167.16015548</v>
      </c>
      <c r="P69" s="36">
        <f>SUMIFS(СВЦЭМ!$D$39:$D$782,СВЦЭМ!$A$39:$A$782,$A69,СВЦЭМ!$B$39:$B$782,P$47)+'СЕТ СН'!$G$11+СВЦЭМ!$D$10+'СЕТ СН'!$G$5-'СЕТ СН'!$G$21</f>
        <v>5183.9160153900002</v>
      </c>
      <c r="Q69" s="36">
        <f>SUMIFS(СВЦЭМ!$D$39:$D$782,СВЦЭМ!$A$39:$A$782,$A69,СВЦЭМ!$B$39:$B$782,Q$47)+'СЕТ СН'!$G$11+СВЦЭМ!$D$10+'СЕТ СН'!$G$5-'СЕТ СН'!$G$21</f>
        <v>5193.6969437500002</v>
      </c>
      <c r="R69" s="36">
        <f>SUMIFS(СВЦЭМ!$D$39:$D$782,СВЦЭМ!$A$39:$A$782,$A69,СВЦЭМ!$B$39:$B$782,R$47)+'СЕТ СН'!$G$11+СВЦЭМ!$D$10+'СЕТ СН'!$G$5-'СЕТ СН'!$G$21</f>
        <v>5197.6788852700001</v>
      </c>
      <c r="S69" s="36">
        <f>SUMIFS(СВЦЭМ!$D$39:$D$782,СВЦЭМ!$A$39:$A$782,$A69,СВЦЭМ!$B$39:$B$782,S$47)+'СЕТ СН'!$G$11+СВЦЭМ!$D$10+'СЕТ СН'!$G$5-'СЕТ СН'!$G$21</f>
        <v>5174.1584219699998</v>
      </c>
      <c r="T69" s="36">
        <f>SUMIFS(СВЦЭМ!$D$39:$D$782,СВЦЭМ!$A$39:$A$782,$A69,СВЦЭМ!$B$39:$B$782,T$47)+'СЕТ СН'!$G$11+СВЦЭМ!$D$10+'СЕТ СН'!$G$5-'СЕТ СН'!$G$21</f>
        <v>5145.2473715100004</v>
      </c>
      <c r="U69" s="36">
        <f>SUMIFS(СВЦЭМ!$D$39:$D$782,СВЦЭМ!$A$39:$A$782,$A69,СВЦЭМ!$B$39:$B$782,U$47)+'СЕТ СН'!$G$11+СВЦЭМ!$D$10+'СЕТ СН'!$G$5-'СЕТ СН'!$G$21</f>
        <v>5137.3999770400005</v>
      </c>
      <c r="V69" s="36">
        <f>SUMIFS(СВЦЭМ!$D$39:$D$782,СВЦЭМ!$A$39:$A$782,$A69,СВЦЭМ!$B$39:$B$782,V$47)+'СЕТ СН'!$G$11+СВЦЭМ!$D$10+'СЕТ СН'!$G$5-'СЕТ СН'!$G$21</f>
        <v>5096.4026156099999</v>
      </c>
      <c r="W69" s="36">
        <f>SUMIFS(СВЦЭМ!$D$39:$D$782,СВЦЭМ!$A$39:$A$782,$A69,СВЦЭМ!$B$39:$B$782,W$47)+'СЕТ СН'!$G$11+СВЦЭМ!$D$10+'СЕТ СН'!$G$5-'СЕТ СН'!$G$21</f>
        <v>5092.5047956500002</v>
      </c>
      <c r="X69" s="36">
        <f>SUMIFS(СВЦЭМ!$D$39:$D$782,СВЦЭМ!$A$39:$A$782,$A69,СВЦЭМ!$B$39:$B$782,X$47)+'СЕТ СН'!$G$11+СВЦЭМ!$D$10+'СЕТ СН'!$G$5-'СЕТ СН'!$G$21</f>
        <v>5127.2272267900007</v>
      </c>
      <c r="Y69" s="36">
        <f>SUMIFS(СВЦЭМ!$D$39:$D$782,СВЦЭМ!$A$39:$A$782,$A69,СВЦЭМ!$B$39:$B$782,Y$47)+'СЕТ СН'!$G$11+СВЦЭМ!$D$10+'СЕТ СН'!$G$5-'СЕТ СН'!$G$21</f>
        <v>5189.0882153399998</v>
      </c>
    </row>
    <row r="70" spans="1:26" ht="15.75" x14ac:dyDescent="0.2">
      <c r="A70" s="35">
        <f t="shared" si="1"/>
        <v>45039</v>
      </c>
      <c r="B70" s="36">
        <f>SUMIFS(СВЦЭМ!$D$39:$D$782,СВЦЭМ!$A$39:$A$782,$A70,СВЦЭМ!$B$39:$B$782,B$47)+'СЕТ СН'!$G$11+СВЦЭМ!$D$10+'СЕТ СН'!$G$5-'СЕТ СН'!$G$21</f>
        <v>5264.1754837099998</v>
      </c>
      <c r="C70" s="36">
        <f>SUMIFS(СВЦЭМ!$D$39:$D$782,СВЦЭМ!$A$39:$A$782,$A70,СВЦЭМ!$B$39:$B$782,C$47)+'СЕТ СН'!$G$11+СВЦЭМ!$D$10+'СЕТ СН'!$G$5-'СЕТ СН'!$G$21</f>
        <v>5293.7729342700004</v>
      </c>
      <c r="D70" s="36">
        <f>SUMIFS(СВЦЭМ!$D$39:$D$782,СВЦЭМ!$A$39:$A$782,$A70,СВЦЭМ!$B$39:$B$782,D$47)+'СЕТ СН'!$G$11+СВЦЭМ!$D$10+'СЕТ СН'!$G$5-'СЕТ СН'!$G$21</f>
        <v>5287.6674025100001</v>
      </c>
      <c r="E70" s="36">
        <f>SUMIFS(СВЦЭМ!$D$39:$D$782,СВЦЭМ!$A$39:$A$782,$A70,СВЦЭМ!$B$39:$B$782,E$47)+'СЕТ СН'!$G$11+СВЦЭМ!$D$10+'СЕТ СН'!$G$5-'СЕТ СН'!$G$21</f>
        <v>5342.8116071800005</v>
      </c>
      <c r="F70" s="36">
        <f>SUMIFS(СВЦЭМ!$D$39:$D$782,СВЦЭМ!$A$39:$A$782,$A70,СВЦЭМ!$B$39:$B$782,F$47)+'СЕТ СН'!$G$11+СВЦЭМ!$D$10+'СЕТ СН'!$G$5-'СЕТ СН'!$G$21</f>
        <v>5340.9719159300003</v>
      </c>
      <c r="G70" s="36">
        <f>SUMIFS(СВЦЭМ!$D$39:$D$782,СВЦЭМ!$A$39:$A$782,$A70,СВЦЭМ!$B$39:$B$782,G$47)+'СЕТ СН'!$G$11+СВЦЭМ!$D$10+'СЕТ СН'!$G$5-'СЕТ СН'!$G$21</f>
        <v>5284.1324311600001</v>
      </c>
      <c r="H70" s="36">
        <f>SUMIFS(СВЦЭМ!$D$39:$D$782,СВЦЭМ!$A$39:$A$782,$A70,СВЦЭМ!$B$39:$B$782,H$47)+'СЕТ СН'!$G$11+СВЦЭМ!$D$10+'СЕТ СН'!$G$5-'СЕТ СН'!$G$21</f>
        <v>5295.80101543</v>
      </c>
      <c r="I70" s="36">
        <f>SUMIFS(СВЦЭМ!$D$39:$D$782,СВЦЭМ!$A$39:$A$782,$A70,СВЦЭМ!$B$39:$B$782,I$47)+'СЕТ СН'!$G$11+СВЦЭМ!$D$10+'СЕТ СН'!$G$5-'СЕТ СН'!$G$21</f>
        <v>5270.7392069300004</v>
      </c>
      <c r="J70" s="36">
        <f>SUMIFS(СВЦЭМ!$D$39:$D$782,СВЦЭМ!$A$39:$A$782,$A70,СВЦЭМ!$B$39:$B$782,J$47)+'СЕТ СН'!$G$11+СВЦЭМ!$D$10+'СЕТ СН'!$G$5-'СЕТ СН'!$G$21</f>
        <v>5231.0986025000002</v>
      </c>
      <c r="K70" s="36">
        <f>SUMIFS(СВЦЭМ!$D$39:$D$782,СВЦЭМ!$A$39:$A$782,$A70,СВЦЭМ!$B$39:$B$782,K$47)+'СЕТ СН'!$G$11+СВЦЭМ!$D$10+'СЕТ СН'!$G$5-'СЕТ СН'!$G$21</f>
        <v>5174.7254639000002</v>
      </c>
      <c r="L70" s="36">
        <f>SUMIFS(СВЦЭМ!$D$39:$D$782,СВЦЭМ!$A$39:$A$782,$A70,СВЦЭМ!$B$39:$B$782,L$47)+'СЕТ СН'!$G$11+СВЦЭМ!$D$10+'СЕТ СН'!$G$5-'СЕТ СН'!$G$21</f>
        <v>5149.3616761700005</v>
      </c>
      <c r="M70" s="36">
        <f>SUMIFS(СВЦЭМ!$D$39:$D$782,СВЦЭМ!$A$39:$A$782,$A70,СВЦЭМ!$B$39:$B$782,M$47)+'СЕТ СН'!$G$11+СВЦЭМ!$D$10+'СЕТ СН'!$G$5-'СЕТ СН'!$G$21</f>
        <v>5147.3303218999999</v>
      </c>
      <c r="N70" s="36">
        <f>SUMIFS(СВЦЭМ!$D$39:$D$782,СВЦЭМ!$A$39:$A$782,$A70,СВЦЭМ!$B$39:$B$782,N$47)+'СЕТ СН'!$G$11+СВЦЭМ!$D$10+'СЕТ СН'!$G$5-'СЕТ СН'!$G$21</f>
        <v>5157.79330579</v>
      </c>
      <c r="O70" s="36">
        <f>SUMIFS(СВЦЭМ!$D$39:$D$782,СВЦЭМ!$A$39:$A$782,$A70,СВЦЭМ!$B$39:$B$782,O$47)+'СЕТ СН'!$G$11+СВЦЭМ!$D$10+'СЕТ СН'!$G$5-'СЕТ СН'!$G$21</f>
        <v>5184.9509045800005</v>
      </c>
      <c r="P70" s="36">
        <f>SUMIFS(СВЦЭМ!$D$39:$D$782,СВЦЭМ!$A$39:$A$782,$A70,СВЦЭМ!$B$39:$B$782,P$47)+'СЕТ СН'!$G$11+СВЦЭМ!$D$10+'СЕТ СН'!$G$5-'СЕТ СН'!$G$21</f>
        <v>5197.08538555</v>
      </c>
      <c r="Q70" s="36">
        <f>SUMIFS(СВЦЭМ!$D$39:$D$782,СВЦЭМ!$A$39:$A$782,$A70,СВЦЭМ!$B$39:$B$782,Q$47)+'СЕТ СН'!$G$11+СВЦЭМ!$D$10+'СЕТ СН'!$G$5-'СЕТ СН'!$G$21</f>
        <v>5204.5616319700002</v>
      </c>
      <c r="R70" s="36">
        <f>SUMIFS(СВЦЭМ!$D$39:$D$782,СВЦЭМ!$A$39:$A$782,$A70,СВЦЭМ!$B$39:$B$782,R$47)+'СЕТ СН'!$G$11+СВЦЭМ!$D$10+'СЕТ СН'!$G$5-'СЕТ СН'!$G$21</f>
        <v>5199.6897126700005</v>
      </c>
      <c r="S70" s="36">
        <f>SUMIFS(СВЦЭМ!$D$39:$D$782,СВЦЭМ!$A$39:$A$782,$A70,СВЦЭМ!$B$39:$B$782,S$47)+'СЕТ СН'!$G$11+СВЦЭМ!$D$10+'СЕТ СН'!$G$5-'СЕТ СН'!$G$21</f>
        <v>5181.0858718500003</v>
      </c>
      <c r="T70" s="36">
        <f>SUMIFS(СВЦЭМ!$D$39:$D$782,СВЦЭМ!$A$39:$A$782,$A70,СВЦЭМ!$B$39:$B$782,T$47)+'СЕТ СН'!$G$11+СВЦЭМ!$D$10+'СЕТ СН'!$G$5-'СЕТ СН'!$G$21</f>
        <v>5158.8483532999999</v>
      </c>
      <c r="U70" s="36">
        <f>SUMIFS(СВЦЭМ!$D$39:$D$782,СВЦЭМ!$A$39:$A$782,$A70,СВЦЭМ!$B$39:$B$782,U$47)+'СЕТ СН'!$G$11+СВЦЭМ!$D$10+'СЕТ СН'!$G$5-'СЕТ СН'!$G$21</f>
        <v>5150.5572787500005</v>
      </c>
      <c r="V70" s="36">
        <f>SUMIFS(СВЦЭМ!$D$39:$D$782,СВЦЭМ!$A$39:$A$782,$A70,СВЦЭМ!$B$39:$B$782,V$47)+'СЕТ СН'!$G$11+СВЦЭМ!$D$10+'СЕТ СН'!$G$5-'СЕТ СН'!$G$21</f>
        <v>5110.1106782000006</v>
      </c>
      <c r="W70" s="36">
        <f>SUMIFS(СВЦЭМ!$D$39:$D$782,СВЦЭМ!$A$39:$A$782,$A70,СВЦЭМ!$B$39:$B$782,W$47)+'СЕТ СН'!$G$11+СВЦЭМ!$D$10+'СЕТ СН'!$G$5-'СЕТ СН'!$G$21</f>
        <v>5098.15147187</v>
      </c>
      <c r="X70" s="36">
        <f>SUMIFS(СВЦЭМ!$D$39:$D$782,СВЦЭМ!$A$39:$A$782,$A70,СВЦЭМ!$B$39:$B$782,X$47)+'СЕТ СН'!$G$11+СВЦЭМ!$D$10+'СЕТ СН'!$G$5-'СЕТ СН'!$G$21</f>
        <v>5130.9270454899997</v>
      </c>
      <c r="Y70" s="36">
        <f>SUMIFS(СВЦЭМ!$D$39:$D$782,СВЦЭМ!$A$39:$A$782,$A70,СВЦЭМ!$B$39:$B$782,Y$47)+'СЕТ СН'!$G$11+СВЦЭМ!$D$10+'СЕТ СН'!$G$5-'СЕТ СН'!$G$21</f>
        <v>5193.68701934</v>
      </c>
    </row>
    <row r="71" spans="1:26" ht="15.75" x14ac:dyDescent="0.2">
      <c r="A71" s="35">
        <f t="shared" si="1"/>
        <v>45040</v>
      </c>
      <c r="B71" s="36">
        <f>SUMIFS(СВЦЭМ!$D$39:$D$782,СВЦЭМ!$A$39:$A$782,$A71,СВЦЭМ!$B$39:$B$782,B$47)+'СЕТ СН'!$G$11+СВЦЭМ!$D$10+'СЕТ СН'!$G$5-'СЕТ СН'!$G$21</f>
        <v>5198.4834761000002</v>
      </c>
      <c r="C71" s="36">
        <f>SUMIFS(СВЦЭМ!$D$39:$D$782,СВЦЭМ!$A$39:$A$782,$A71,СВЦЭМ!$B$39:$B$782,C$47)+'СЕТ СН'!$G$11+СВЦЭМ!$D$10+'СЕТ СН'!$G$5-'СЕТ СН'!$G$21</f>
        <v>5260.4382986000001</v>
      </c>
      <c r="D71" s="36">
        <f>SUMIFS(СВЦЭМ!$D$39:$D$782,СВЦЭМ!$A$39:$A$782,$A71,СВЦЭМ!$B$39:$B$782,D$47)+'СЕТ СН'!$G$11+СВЦЭМ!$D$10+'СЕТ СН'!$G$5-'СЕТ СН'!$G$21</f>
        <v>5278.9145560800007</v>
      </c>
      <c r="E71" s="36">
        <f>SUMIFS(СВЦЭМ!$D$39:$D$782,СВЦЭМ!$A$39:$A$782,$A71,СВЦЭМ!$B$39:$B$782,E$47)+'СЕТ СН'!$G$11+СВЦЭМ!$D$10+'СЕТ СН'!$G$5-'СЕТ СН'!$G$21</f>
        <v>5291.1405232200004</v>
      </c>
      <c r="F71" s="36">
        <f>SUMIFS(СВЦЭМ!$D$39:$D$782,СВЦЭМ!$A$39:$A$782,$A71,СВЦЭМ!$B$39:$B$782,F$47)+'СЕТ СН'!$G$11+СВЦЭМ!$D$10+'СЕТ СН'!$G$5-'СЕТ СН'!$G$21</f>
        <v>5291.3586522599999</v>
      </c>
      <c r="G71" s="36">
        <f>SUMIFS(СВЦЭМ!$D$39:$D$782,СВЦЭМ!$A$39:$A$782,$A71,СВЦЭМ!$B$39:$B$782,G$47)+'СЕТ СН'!$G$11+СВЦЭМ!$D$10+'СЕТ СН'!$G$5-'СЕТ СН'!$G$21</f>
        <v>5268.6348797199998</v>
      </c>
      <c r="H71" s="36">
        <f>SUMIFS(СВЦЭМ!$D$39:$D$782,СВЦЭМ!$A$39:$A$782,$A71,СВЦЭМ!$B$39:$B$782,H$47)+'СЕТ СН'!$G$11+СВЦЭМ!$D$10+'СЕТ СН'!$G$5-'СЕТ СН'!$G$21</f>
        <v>5276.4747205399999</v>
      </c>
      <c r="I71" s="36">
        <f>SUMIFS(СВЦЭМ!$D$39:$D$782,СВЦЭМ!$A$39:$A$782,$A71,СВЦЭМ!$B$39:$B$782,I$47)+'СЕТ СН'!$G$11+СВЦЭМ!$D$10+'СЕТ СН'!$G$5-'СЕТ СН'!$G$21</f>
        <v>5133.7566855000005</v>
      </c>
      <c r="J71" s="36">
        <f>SUMIFS(СВЦЭМ!$D$39:$D$782,СВЦЭМ!$A$39:$A$782,$A71,СВЦЭМ!$B$39:$B$782,J$47)+'СЕТ СН'!$G$11+СВЦЭМ!$D$10+'СЕТ СН'!$G$5-'СЕТ СН'!$G$21</f>
        <v>5108.7911138099998</v>
      </c>
      <c r="K71" s="36">
        <f>SUMIFS(СВЦЭМ!$D$39:$D$782,СВЦЭМ!$A$39:$A$782,$A71,СВЦЭМ!$B$39:$B$782,K$47)+'СЕТ СН'!$G$11+СВЦЭМ!$D$10+'СЕТ СН'!$G$5-'СЕТ СН'!$G$21</f>
        <v>5071.5762430699997</v>
      </c>
      <c r="L71" s="36">
        <f>SUMIFS(СВЦЭМ!$D$39:$D$782,СВЦЭМ!$A$39:$A$782,$A71,СВЦЭМ!$B$39:$B$782,L$47)+'СЕТ СН'!$G$11+СВЦЭМ!$D$10+'СЕТ СН'!$G$5-'СЕТ СН'!$G$21</f>
        <v>5047.76361671</v>
      </c>
      <c r="M71" s="36">
        <f>SUMIFS(СВЦЭМ!$D$39:$D$782,СВЦЭМ!$A$39:$A$782,$A71,СВЦЭМ!$B$39:$B$782,M$47)+'СЕТ СН'!$G$11+СВЦЭМ!$D$10+'СЕТ СН'!$G$5-'СЕТ СН'!$G$21</f>
        <v>5073.0007790500003</v>
      </c>
      <c r="N71" s="36">
        <f>SUMIFS(СВЦЭМ!$D$39:$D$782,СВЦЭМ!$A$39:$A$782,$A71,СВЦЭМ!$B$39:$B$782,N$47)+'СЕТ СН'!$G$11+СВЦЭМ!$D$10+'СЕТ СН'!$G$5-'СЕТ СН'!$G$21</f>
        <v>5094.1085586300005</v>
      </c>
      <c r="O71" s="36">
        <f>SUMIFS(СВЦЭМ!$D$39:$D$782,СВЦЭМ!$A$39:$A$782,$A71,СВЦЭМ!$B$39:$B$782,O$47)+'СЕТ СН'!$G$11+СВЦЭМ!$D$10+'СЕТ СН'!$G$5-'СЕТ СН'!$G$21</f>
        <v>5106.7926851000002</v>
      </c>
      <c r="P71" s="36">
        <f>SUMIFS(СВЦЭМ!$D$39:$D$782,СВЦЭМ!$A$39:$A$782,$A71,СВЦЭМ!$B$39:$B$782,P$47)+'СЕТ СН'!$G$11+СВЦЭМ!$D$10+'СЕТ СН'!$G$5-'СЕТ СН'!$G$21</f>
        <v>5143.9665460800006</v>
      </c>
      <c r="Q71" s="36">
        <f>SUMIFS(СВЦЭМ!$D$39:$D$782,СВЦЭМ!$A$39:$A$782,$A71,СВЦЭМ!$B$39:$B$782,Q$47)+'СЕТ СН'!$G$11+СВЦЭМ!$D$10+'СЕТ СН'!$G$5-'СЕТ СН'!$G$21</f>
        <v>5148.1832921499999</v>
      </c>
      <c r="R71" s="36">
        <f>SUMIFS(СВЦЭМ!$D$39:$D$782,СВЦЭМ!$A$39:$A$782,$A71,СВЦЭМ!$B$39:$B$782,R$47)+'СЕТ СН'!$G$11+СВЦЭМ!$D$10+'СЕТ СН'!$G$5-'СЕТ СН'!$G$21</f>
        <v>5157.9398416900003</v>
      </c>
      <c r="S71" s="36">
        <f>SUMIFS(СВЦЭМ!$D$39:$D$782,СВЦЭМ!$A$39:$A$782,$A71,СВЦЭМ!$B$39:$B$782,S$47)+'СЕТ СН'!$G$11+СВЦЭМ!$D$10+'СЕТ СН'!$G$5-'СЕТ СН'!$G$21</f>
        <v>5132.32188443</v>
      </c>
      <c r="T71" s="36">
        <f>SUMIFS(СВЦЭМ!$D$39:$D$782,СВЦЭМ!$A$39:$A$782,$A71,СВЦЭМ!$B$39:$B$782,T$47)+'СЕТ СН'!$G$11+СВЦЭМ!$D$10+'СЕТ СН'!$G$5-'СЕТ СН'!$G$21</f>
        <v>5111.2096473800002</v>
      </c>
      <c r="U71" s="36">
        <f>SUMIFS(СВЦЭМ!$D$39:$D$782,СВЦЭМ!$A$39:$A$782,$A71,СВЦЭМ!$B$39:$B$782,U$47)+'СЕТ СН'!$G$11+СВЦЭМ!$D$10+'СЕТ СН'!$G$5-'СЕТ СН'!$G$21</f>
        <v>5093.9487128199999</v>
      </c>
      <c r="V71" s="36">
        <f>SUMIFS(СВЦЭМ!$D$39:$D$782,СВЦЭМ!$A$39:$A$782,$A71,СВЦЭМ!$B$39:$B$782,V$47)+'СЕТ СН'!$G$11+СВЦЭМ!$D$10+'СЕТ СН'!$G$5-'СЕТ СН'!$G$21</f>
        <v>5056.6371342900002</v>
      </c>
      <c r="W71" s="36">
        <f>SUMIFS(СВЦЭМ!$D$39:$D$782,СВЦЭМ!$A$39:$A$782,$A71,СВЦЭМ!$B$39:$B$782,W$47)+'СЕТ СН'!$G$11+СВЦЭМ!$D$10+'СЕТ СН'!$G$5-'СЕТ СН'!$G$21</f>
        <v>5035.5714224000003</v>
      </c>
      <c r="X71" s="36">
        <f>SUMIFS(СВЦЭМ!$D$39:$D$782,СВЦЭМ!$A$39:$A$782,$A71,СВЦЭМ!$B$39:$B$782,X$47)+'СЕТ СН'!$G$11+СВЦЭМ!$D$10+'СЕТ СН'!$G$5-'СЕТ СН'!$G$21</f>
        <v>5080.1510864800002</v>
      </c>
      <c r="Y71" s="36">
        <f>SUMIFS(СВЦЭМ!$D$39:$D$782,СВЦЭМ!$A$39:$A$782,$A71,СВЦЭМ!$B$39:$B$782,Y$47)+'СЕТ СН'!$G$11+СВЦЭМ!$D$10+'СЕТ СН'!$G$5-'СЕТ СН'!$G$21</f>
        <v>5141.7909770000006</v>
      </c>
    </row>
    <row r="72" spans="1:26" ht="15.75" x14ac:dyDescent="0.2">
      <c r="A72" s="35">
        <f t="shared" si="1"/>
        <v>45041</v>
      </c>
      <c r="B72" s="36">
        <f>SUMIFS(СВЦЭМ!$D$39:$D$782,СВЦЭМ!$A$39:$A$782,$A72,СВЦЭМ!$B$39:$B$782,B$47)+'СЕТ СН'!$G$11+СВЦЭМ!$D$10+'СЕТ СН'!$G$5-'СЕТ СН'!$G$21</f>
        <v>5218.8501951100006</v>
      </c>
      <c r="C72" s="36">
        <f>SUMIFS(СВЦЭМ!$D$39:$D$782,СВЦЭМ!$A$39:$A$782,$A72,СВЦЭМ!$B$39:$B$782,C$47)+'СЕТ СН'!$G$11+СВЦЭМ!$D$10+'СЕТ СН'!$G$5-'СЕТ СН'!$G$21</f>
        <v>5276.1693803100006</v>
      </c>
      <c r="D72" s="36">
        <f>SUMIFS(СВЦЭМ!$D$39:$D$782,СВЦЭМ!$A$39:$A$782,$A72,СВЦЭМ!$B$39:$B$782,D$47)+'СЕТ СН'!$G$11+СВЦЭМ!$D$10+'СЕТ СН'!$G$5-'СЕТ СН'!$G$21</f>
        <v>5308.79278952</v>
      </c>
      <c r="E72" s="36">
        <f>SUMIFS(СВЦЭМ!$D$39:$D$782,СВЦЭМ!$A$39:$A$782,$A72,СВЦЭМ!$B$39:$B$782,E$47)+'СЕТ СН'!$G$11+СВЦЭМ!$D$10+'СЕТ СН'!$G$5-'СЕТ СН'!$G$21</f>
        <v>5308.7990519900004</v>
      </c>
      <c r="F72" s="36">
        <f>SUMIFS(СВЦЭМ!$D$39:$D$782,СВЦЭМ!$A$39:$A$782,$A72,СВЦЭМ!$B$39:$B$782,F$47)+'СЕТ СН'!$G$11+СВЦЭМ!$D$10+'СЕТ СН'!$G$5-'СЕТ СН'!$G$21</f>
        <v>5308.92923754</v>
      </c>
      <c r="G72" s="36">
        <f>SUMIFS(СВЦЭМ!$D$39:$D$782,СВЦЭМ!$A$39:$A$782,$A72,СВЦЭМ!$B$39:$B$782,G$47)+'СЕТ СН'!$G$11+СВЦЭМ!$D$10+'СЕТ СН'!$G$5-'СЕТ СН'!$G$21</f>
        <v>5281.7569398699998</v>
      </c>
      <c r="H72" s="36">
        <f>SUMIFS(СВЦЭМ!$D$39:$D$782,СВЦЭМ!$A$39:$A$782,$A72,СВЦЭМ!$B$39:$B$782,H$47)+'СЕТ СН'!$G$11+СВЦЭМ!$D$10+'СЕТ СН'!$G$5-'СЕТ СН'!$G$21</f>
        <v>5251.4145222699999</v>
      </c>
      <c r="I72" s="36">
        <f>SUMIFS(СВЦЭМ!$D$39:$D$782,СВЦЭМ!$A$39:$A$782,$A72,СВЦЭМ!$B$39:$B$782,I$47)+'СЕТ СН'!$G$11+СВЦЭМ!$D$10+'СЕТ СН'!$G$5-'СЕТ СН'!$G$21</f>
        <v>5204.3155203400001</v>
      </c>
      <c r="J72" s="36">
        <f>SUMIFS(СВЦЭМ!$D$39:$D$782,СВЦЭМ!$A$39:$A$782,$A72,СВЦЭМ!$B$39:$B$782,J$47)+'СЕТ СН'!$G$11+СВЦЭМ!$D$10+'СЕТ СН'!$G$5-'СЕТ СН'!$G$21</f>
        <v>5227.06134131</v>
      </c>
      <c r="K72" s="36">
        <f>SUMIFS(СВЦЭМ!$D$39:$D$782,СВЦЭМ!$A$39:$A$782,$A72,СВЦЭМ!$B$39:$B$782,K$47)+'СЕТ СН'!$G$11+СВЦЭМ!$D$10+'СЕТ СН'!$G$5-'СЕТ СН'!$G$21</f>
        <v>5240.43723469</v>
      </c>
      <c r="L72" s="36">
        <f>SUMIFS(СВЦЭМ!$D$39:$D$782,СВЦЭМ!$A$39:$A$782,$A72,СВЦЭМ!$B$39:$B$782,L$47)+'СЕТ СН'!$G$11+СВЦЭМ!$D$10+'СЕТ СН'!$G$5-'СЕТ СН'!$G$21</f>
        <v>5231.9817951200002</v>
      </c>
      <c r="M72" s="36">
        <f>SUMIFS(СВЦЭМ!$D$39:$D$782,СВЦЭМ!$A$39:$A$782,$A72,СВЦЭМ!$B$39:$B$782,M$47)+'СЕТ СН'!$G$11+СВЦЭМ!$D$10+'СЕТ СН'!$G$5-'СЕТ СН'!$G$21</f>
        <v>5240.8089566100007</v>
      </c>
      <c r="N72" s="36">
        <f>SUMIFS(СВЦЭМ!$D$39:$D$782,СВЦЭМ!$A$39:$A$782,$A72,СВЦЭМ!$B$39:$B$782,N$47)+'СЕТ СН'!$G$11+СВЦЭМ!$D$10+'СЕТ СН'!$G$5-'СЕТ СН'!$G$21</f>
        <v>5243.9469687300007</v>
      </c>
      <c r="O72" s="36">
        <f>SUMIFS(СВЦЭМ!$D$39:$D$782,СВЦЭМ!$A$39:$A$782,$A72,СВЦЭМ!$B$39:$B$782,O$47)+'СЕТ СН'!$G$11+СВЦЭМ!$D$10+'СЕТ СН'!$G$5-'СЕТ СН'!$G$21</f>
        <v>5250.0687878700001</v>
      </c>
      <c r="P72" s="36">
        <f>SUMIFS(СВЦЭМ!$D$39:$D$782,СВЦЭМ!$A$39:$A$782,$A72,СВЦЭМ!$B$39:$B$782,P$47)+'СЕТ СН'!$G$11+СВЦЭМ!$D$10+'СЕТ СН'!$G$5-'СЕТ СН'!$G$21</f>
        <v>5278.6498331800003</v>
      </c>
      <c r="Q72" s="36">
        <f>SUMIFS(СВЦЭМ!$D$39:$D$782,СВЦЭМ!$A$39:$A$782,$A72,СВЦЭМ!$B$39:$B$782,Q$47)+'СЕТ СН'!$G$11+СВЦЭМ!$D$10+'СЕТ СН'!$G$5-'СЕТ СН'!$G$21</f>
        <v>5288.5195514799998</v>
      </c>
      <c r="R72" s="36">
        <f>SUMIFS(СВЦЭМ!$D$39:$D$782,СВЦЭМ!$A$39:$A$782,$A72,СВЦЭМ!$B$39:$B$782,R$47)+'СЕТ СН'!$G$11+СВЦЭМ!$D$10+'СЕТ СН'!$G$5-'СЕТ СН'!$G$21</f>
        <v>5285.8613569099998</v>
      </c>
      <c r="S72" s="36">
        <f>SUMIFS(СВЦЭМ!$D$39:$D$782,СВЦЭМ!$A$39:$A$782,$A72,СВЦЭМ!$B$39:$B$782,S$47)+'СЕТ СН'!$G$11+СВЦЭМ!$D$10+'СЕТ СН'!$G$5-'СЕТ СН'!$G$21</f>
        <v>5260.06828176</v>
      </c>
      <c r="T72" s="36">
        <f>SUMIFS(СВЦЭМ!$D$39:$D$782,СВЦЭМ!$A$39:$A$782,$A72,СВЦЭМ!$B$39:$B$782,T$47)+'СЕТ СН'!$G$11+СВЦЭМ!$D$10+'СЕТ СН'!$G$5-'СЕТ СН'!$G$21</f>
        <v>5237.0459685700007</v>
      </c>
      <c r="U72" s="36">
        <f>SUMIFS(СВЦЭМ!$D$39:$D$782,СВЦЭМ!$A$39:$A$782,$A72,СВЦЭМ!$B$39:$B$782,U$47)+'СЕТ СН'!$G$11+СВЦЭМ!$D$10+'СЕТ СН'!$G$5-'СЕТ СН'!$G$21</f>
        <v>5221.9482339400001</v>
      </c>
      <c r="V72" s="36">
        <f>SUMIFS(СВЦЭМ!$D$39:$D$782,СВЦЭМ!$A$39:$A$782,$A72,СВЦЭМ!$B$39:$B$782,V$47)+'СЕТ СН'!$G$11+СВЦЭМ!$D$10+'СЕТ СН'!$G$5-'СЕТ СН'!$G$21</f>
        <v>5197.0816100100001</v>
      </c>
      <c r="W72" s="36">
        <f>SUMIFS(СВЦЭМ!$D$39:$D$782,СВЦЭМ!$A$39:$A$782,$A72,СВЦЭМ!$B$39:$B$782,W$47)+'СЕТ СН'!$G$11+СВЦЭМ!$D$10+'СЕТ СН'!$G$5-'СЕТ СН'!$G$21</f>
        <v>5180.3421598800005</v>
      </c>
      <c r="X72" s="36">
        <f>SUMIFS(СВЦЭМ!$D$39:$D$782,СВЦЭМ!$A$39:$A$782,$A72,СВЦЭМ!$B$39:$B$782,X$47)+'СЕТ СН'!$G$11+СВЦЭМ!$D$10+'СЕТ СН'!$G$5-'СЕТ СН'!$G$21</f>
        <v>5228.5945000400006</v>
      </c>
      <c r="Y72" s="36">
        <f>SUMIFS(СВЦЭМ!$D$39:$D$782,СВЦЭМ!$A$39:$A$782,$A72,СВЦЭМ!$B$39:$B$782,Y$47)+'СЕТ СН'!$G$11+СВЦЭМ!$D$10+'СЕТ СН'!$G$5-'СЕТ СН'!$G$21</f>
        <v>5291.9664380499999</v>
      </c>
    </row>
    <row r="73" spans="1:26" ht="15.75" x14ac:dyDescent="0.2">
      <c r="A73" s="35">
        <f t="shared" si="1"/>
        <v>45042</v>
      </c>
      <c r="B73" s="36">
        <f>SUMIFS(СВЦЭМ!$D$39:$D$782,СВЦЭМ!$A$39:$A$782,$A73,СВЦЭМ!$B$39:$B$782,B$47)+'СЕТ СН'!$G$11+СВЦЭМ!$D$10+'СЕТ СН'!$G$5-'СЕТ СН'!$G$21</f>
        <v>5295.9190933</v>
      </c>
      <c r="C73" s="36">
        <f>SUMIFS(СВЦЭМ!$D$39:$D$782,СВЦЭМ!$A$39:$A$782,$A73,СВЦЭМ!$B$39:$B$782,C$47)+'СЕТ СН'!$G$11+СВЦЭМ!$D$10+'СЕТ СН'!$G$5-'СЕТ СН'!$G$21</f>
        <v>5345.4593939599999</v>
      </c>
      <c r="D73" s="36">
        <f>SUMIFS(СВЦЭМ!$D$39:$D$782,СВЦЭМ!$A$39:$A$782,$A73,СВЦЭМ!$B$39:$B$782,D$47)+'СЕТ СН'!$G$11+СВЦЭМ!$D$10+'СЕТ СН'!$G$5-'СЕТ СН'!$G$21</f>
        <v>5290.2213294100002</v>
      </c>
      <c r="E73" s="36">
        <f>SUMIFS(СВЦЭМ!$D$39:$D$782,СВЦЭМ!$A$39:$A$782,$A73,СВЦЭМ!$B$39:$B$782,E$47)+'СЕТ СН'!$G$11+СВЦЭМ!$D$10+'СЕТ СН'!$G$5-'СЕТ СН'!$G$21</f>
        <v>5344.2326240900002</v>
      </c>
      <c r="F73" s="36">
        <f>SUMIFS(СВЦЭМ!$D$39:$D$782,СВЦЭМ!$A$39:$A$782,$A73,СВЦЭМ!$B$39:$B$782,F$47)+'СЕТ СН'!$G$11+СВЦЭМ!$D$10+'СЕТ СН'!$G$5-'СЕТ СН'!$G$21</f>
        <v>5314.2060027900006</v>
      </c>
      <c r="G73" s="36">
        <f>SUMIFS(СВЦЭМ!$D$39:$D$782,СВЦЭМ!$A$39:$A$782,$A73,СВЦЭМ!$B$39:$B$782,G$47)+'СЕТ СН'!$G$11+СВЦЭМ!$D$10+'СЕТ СН'!$G$5-'СЕТ СН'!$G$21</f>
        <v>5305.09195585</v>
      </c>
      <c r="H73" s="36">
        <f>SUMIFS(СВЦЭМ!$D$39:$D$782,СВЦЭМ!$A$39:$A$782,$A73,СВЦЭМ!$B$39:$B$782,H$47)+'СЕТ СН'!$G$11+СВЦЭМ!$D$10+'СЕТ СН'!$G$5-'СЕТ СН'!$G$21</f>
        <v>5246.8323722100004</v>
      </c>
      <c r="I73" s="36">
        <f>SUMIFS(СВЦЭМ!$D$39:$D$782,СВЦЭМ!$A$39:$A$782,$A73,СВЦЭМ!$B$39:$B$782,I$47)+'СЕТ СН'!$G$11+СВЦЭМ!$D$10+'СЕТ СН'!$G$5-'СЕТ СН'!$G$21</f>
        <v>5184.6055739900003</v>
      </c>
      <c r="J73" s="36">
        <f>SUMIFS(СВЦЭМ!$D$39:$D$782,СВЦЭМ!$A$39:$A$782,$A73,СВЦЭМ!$B$39:$B$782,J$47)+'СЕТ СН'!$G$11+СВЦЭМ!$D$10+'СЕТ СН'!$G$5-'СЕТ СН'!$G$21</f>
        <v>5124.7186766300001</v>
      </c>
      <c r="K73" s="36">
        <f>SUMIFS(СВЦЭМ!$D$39:$D$782,СВЦЭМ!$A$39:$A$782,$A73,СВЦЭМ!$B$39:$B$782,K$47)+'СЕТ СН'!$G$11+СВЦЭМ!$D$10+'СЕТ СН'!$G$5-'СЕТ СН'!$G$21</f>
        <v>5130.7336551400003</v>
      </c>
      <c r="L73" s="36">
        <f>SUMIFS(СВЦЭМ!$D$39:$D$782,СВЦЭМ!$A$39:$A$782,$A73,СВЦЭМ!$B$39:$B$782,L$47)+'СЕТ СН'!$G$11+СВЦЭМ!$D$10+'СЕТ СН'!$G$5-'СЕТ СН'!$G$21</f>
        <v>5127.3893911900004</v>
      </c>
      <c r="M73" s="36">
        <f>SUMIFS(СВЦЭМ!$D$39:$D$782,СВЦЭМ!$A$39:$A$782,$A73,СВЦЭМ!$B$39:$B$782,M$47)+'СЕТ СН'!$G$11+СВЦЭМ!$D$10+'СЕТ СН'!$G$5-'СЕТ СН'!$G$21</f>
        <v>5136.9804509799997</v>
      </c>
      <c r="N73" s="36">
        <f>SUMIFS(СВЦЭМ!$D$39:$D$782,СВЦЭМ!$A$39:$A$782,$A73,СВЦЭМ!$B$39:$B$782,N$47)+'СЕТ СН'!$G$11+СВЦЭМ!$D$10+'СЕТ СН'!$G$5-'СЕТ СН'!$G$21</f>
        <v>5118.3662973400005</v>
      </c>
      <c r="O73" s="36">
        <f>SUMIFS(СВЦЭМ!$D$39:$D$782,СВЦЭМ!$A$39:$A$782,$A73,СВЦЭМ!$B$39:$B$782,O$47)+'СЕТ СН'!$G$11+СВЦЭМ!$D$10+'СЕТ СН'!$G$5-'СЕТ СН'!$G$21</f>
        <v>5173.7274295000007</v>
      </c>
      <c r="P73" s="36">
        <f>SUMIFS(СВЦЭМ!$D$39:$D$782,СВЦЭМ!$A$39:$A$782,$A73,СВЦЭМ!$B$39:$B$782,P$47)+'СЕТ СН'!$G$11+СВЦЭМ!$D$10+'СЕТ СН'!$G$5-'СЕТ СН'!$G$21</f>
        <v>5181.0611759900003</v>
      </c>
      <c r="Q73" s="36">
        <f>SUMIFS(СВЦЭМ!$D$39:$D$782,СВЦЭМ!$A$39:$A$782,$A73,СВЦЭМ!$B$39:$B$782,Q$47)+'СЕТ СН'!$G$11+СВЦЭМ!$D$10+'СЕТ СН'!$G$5-'СЕТ СН'!$G$21</f>
        <v>5195.5069717900005</v>
      </c>
      <c r="R73" s="36">
        <f>SUMIFS(СВЦЭМ!$D$39:$D$782,СВЦЭМ!$A$39:$A$782,$A73,СВЦЭМ!$B$39:$B$782,R$47)+'СЕТ СН'!$G$11+СВЦЭМ!$D$10+'СЕТ СН'!$G$5-'СЕТ СН'!$G$21</f>
        <v>5188.7729765100003</v>
      </c>
      <c r="S73" s="36">
        <f>SUMIFS(СВЦЭМ!$D$39:$D$782,СВЦЭМ!$A$39:$A$782,$A73,СВЦЭМ!$B$39:$B$782,S$47)+'СЕТ СН'!$G$11+СВЦЭМ!$D$10+'СЕТ СН'!$G$5-'СЕТ СН'!$G$21</f>
        <v>5174.5261105400004</v>
      </c>
      <c r="T73" s="36">
        <f>SUMIFS(СВЦЭМ!$D$39:$D$782,СВЦЭМ!$A$39:$A$782,$A73,СВЦЭМ!$B$39:$B$782,T$47)+'СЕТ СН'!$G$11+СВЦЭМ!$D$10+'СЕТ СН'!$G$5-'СЕТ СН'!$G$21</f>
        <v>5130.4098044299999</v>
      </c>
      <c r="U73" s="36">
        <f>SUMIFS(СВЦЭМ!$D$39:$D$782,СВЦЭМ!$A$39:$A$782,$A73,СВЦЭМ!$B$39:$B$782,U$47)+'СЕТ СН'!$G$11+СВЦЭМ!$D$10+'СЕТ СН'!$G$5-'СЕТ СН'!$G$21</f>
        <v>5117.69523441</v>
      </c>
      <c r="V73" s="36">
        <f>SUMIFS(СВЦЭМ!$D$39:$D$782,СВЦЭМ!$A$39:$A$782,$A73,СВЦЭМ!$B$39:$B$782,V$47)+'СЕТ СН'!$G$11+СВЦЭМ!$D$10+'СЕТ СН'!$G$5-'СЕТ СН'!$G$21</f>
        <v>5073.3199877500001</v>
      </c>
      <c r="W73" s="36">
        <f>SUMIFS(СВЦЭМ!$D$39:$D$782,СВЦЭМ!$A$39:$A$782,$A73,СВЦЭМ!$B$39:$B$782,W$47)+'СЕТ СН'!$G$11+СВЦЭМ!$D$10+'СЕТ СН'!$G$5-'СЕТ СН'!$G$21</f>
        <v>5051.7575975600002</v>
      </c>
      <c r="X73" s="36">
        <f>SUMIFS(СВЦЭМ!$D$39:$D$782,СВЦЭМ!$A$39:$A$782,$A73,СВЦЭМ!$B$39:$B$782,X$47)+'СЕТ СН'!$G$11+СВЦЭМ!$D$10+'СЕТ СН'!$G$5-'СЕТ СН'!$G$21</f>
        <v>5099.2076707900005</v>
      </c>
      <c r="Y73" s="36">
        <f>SUMIFS(СВЦЭМ!$D$39:$D$782,СВЦЭМ!$A$39:$A$782,$A73,СВЦЭМ!$B$39:$B$782,Y$47)+'СЕТ СН'!$G$11+СВЦЭМ!$D$10+'СЕТ СН'!$G$5-'СЕТ СН'!$G$21</f>
        <v>5153.0724228700001</v>
      </c>
    </row>
    <row r="74" spans="1:26" ht="15.75" x14ac:dyDescent="0.2">
      <c r="A74" s="35">
        <f t="shared" si="1"/>
        <v>45043</v>
      </c>
      <c r="B74" s="36">
        <f>SUMIFS(СВЦЭМ!$D$39:$D$782,СВЦЭМ!$A$39:$A$782,$A74,СВЦЭМ!$B$39:$B$782,B$47)+'СЕТ СН'!$G$11+СВЦЭМ!$D$10+'СЕТ СН'!$G$5-'СЕТ СН'!$G$21</f>
        <v>5307.3357617300007</v>
      </c>
      <c r="C74" s="36">
        <f>SUMIFS(СВЦЭМ!$D$39:$D$782,СВЦЭМ!$A$39:$A$782,$A74,СВЦЭМ!$B$39:$B$782,C$47)+'СЕТ СН'!$G$11+СВЦЭМ!$D$10+'СЕТ СН'!$G$5-'СЕТ СН'!$G$21</f>
        <v>5282.3779217299998</v>
      </c>
      <c r="D74" s="36">
        <f>SUMIFS(СВЦЭМ!$D$39:$D$782,СВЦЭМ!$A$39:$A$782,$A74,СВЦЭМ!$B$39:$B$782,D$47)+'СЕТ СН'!$G$11+СВЦЭМ!$D$10+'СЕТ СН'!$G$5-'СЕТ СН'!$G$21</f>
        <v>5318.6600914199998</v>
      </c>
      <c r="E74" s="36">
        <f>SUMIFS(СВЦЭМ!$D$39:$D$782,СВЦЭМ!$A$39:$A$782,$A74,СВЦЭМ!$B$39:$B$782,E$47)+'СЕТ СН'!$G$11+СВЦЭМ!$D$10+'СЕТ СН'!$G$5-'СЕТ СН'!$G$21</f>
        <v>5323.4126902799999</v>
      </c>
      <c r="F74" s="36">
        <f>SUMIFS(СВЦЭМ!$D$39:$D$782,СВЦЭМ!$A$39:$A$782,$A74,СВЦЭМ!$B$39:$B$782,F$47)+'СЕТ СН'!$G$11+СВЦЭМ!$D$10+'СЕТ СН'!$G$5-'СЕТ СН'!$G$21</f>
        <v>5325.3656793700002</v>
      </c>
      <c r="G74" s="36">
        <f>SUMIFS(СВЦЭМ!$D$39:$D$782,СВЦЭМ!$A$39:$A$782,$A74,СВЦЭМ!$B$39:$B$782,G$47)+'СЕТ СН'!$G$11+СВЦЭМ!$D$10+'СЕТ СН'!$G$5-'СЕТ СН'!$G$21</f>
        <v>5294.3096763100002</v>
      </c>
      <c r="H74" s="36">
        <f>SUMIFS(СВЦЭМ!$D$39:$D$782,СВЦЭМ!$A$39:$A$782,$A74,СВЦЭМ!$B$39:$B$782,H$47)+'СЕТ СН'!$G$11+СВЦЭМ!$D$10+'СЕТ СН'!$G$5-'СЕТ СН'!$G$21</f>
        <v>5225.6330573800005</v>
      </c>
      <c r="I74" s="36">
        <f>SUMIFS(СВЦЭМ!$D$39:$D$782,СВЦЭМ!$A$39:$A$782,$A74,СВЦЭМ!$B$39:$B$782,I$47)+'СЕТ СН'!$G$11+СВЦЭМ!$D$10+'СЕТ СН'!$G$5-'СЕТ СН'!$G$21</f>
        <v>5164.2256632999997</v>
      </c>
      <c r="J74" s="36">
        <f>SUMIFS(СВЦЭМ!$D$39:$D$782,СВЦЭМ!$A$39:$A$782,$A74,СВЦЭМ!$B$39:$B$782,J$47)+'СЕТ СН'!$G$11+СВЦЭМ!$D$10+'СЕТ СН'!$G$5-'СЕТ СН'!$G$21</f>
        <v>5128.3431604300004</v>
      </c>
      <c r="K74" s="36">
        <f>SUMIFS(СВЦЭМ!$D$39:$D$782,СВЦЭМ!$A$39:$A$782,$A74,СВЦЭМ!$B$39:$B$782,K$47)+'СЕТ СН'!$G$11+СВЦЭМ!$D$10+'СЕТ СН'!$G$5-'СЕТ СН'!$G$21</f>
        <v>5095.6984647999998</v>
      </c>
      <c r="L74" s="36">
        <f>SUMIFS(СВЦЭМ!$D$39:$D$782,СВЦЭМ!$A$39:$A$782,$A74,СВЦЭМ!$B$39:$B$782,L$47)+'СЕТ СН'!$G$11+СВЦЭМ!$D$10+'СЕТ СН'!$G$5-'СЕТ СН'!$G$21</f>
        <v>5065.7448617700002</v>
      </c>
      <c r="M74" s="36">
        <f>SUMIFS(СВЦЭМ!$D$39:$D$782,СВЦЭМ!$A$39:$A$782,$A74,СВЦЭМ!$B$39:$B$782,M$47)+'СЕТ СН'!$G$11+СВЦЭМ!$D$10+'СЕТ СН'!$G$5-'СЕТ СН'!$G$21</f>
        <v>5110.4563539299998</v>
      </c>
      <c r="N74" s="36">
        <f>SUMIFS(СВЦЭМ!$D$39:$D$782,СВЦЭМ!$A$39:$A$782,$A74,СВЦЭМ!$B$39:$B$782,N$47)+'СЕТ СН'!$G$11+СВЦЭМ!$D$10+'СЕТ СН'!$G$5-'СЕТ СН'!$G$21</f>
        <v>5128.0672051500005</v>
      </c>
      <c r="O74" s="36">
        <f>SUMIFS(СВЦЭМ!$D$39:$D$782,СВЦЭМ!$A$39:$A$782,$A74,СВЦЭМ!$B$39:$B$782,O$47)+'СЕТ СН'!$G$11+СВЦЭМ!$D$10+'СЕТ СН'!$G$5-'СЕТ СН'!$G$21</f>
        <v>5153.3975319600004</v>
      </c>
      <c r="P74" s="36">
        <f>SUMIFS(СВЦЭМ!$D$39:$D$782,СВЦЭМ!$A$39:$A$782,$A74,СВЦЭМ!$B$39:$B$782,P$47)+'СЕТ СН'!$G$11+СВЦЭМ!$D$10+'СЕТ СН'!$G$5-'СЕТ СН'!$G$21</f>
        <v>5157.7519477799997</v>
      </c>
      <c r="Q74" s="36">
        <f>SUMIFS(СВЦЭМ!$D$39:$D$782,СВЦЭМ!$A$39:$A$782,$A74,СВЦЭМ!$B$39:$B$782,Q$47)+'СЕТ СН'!$G$11+СВЦЭМ!$D$10+'СЕТ СН'!$G$5-'СЕТ СН'!$G$21</f>
        <v>5165.6025152100001</v>
      </c>
      <c r="R74" s="36">
        <f>SUMIFS(СВЦЭМ!$D$39:$D$782,СВЦЭМ!$A$39:$A$782,$A74,СВЦЭМ!$B$39:$B$782,R$47)+'СЕТ СН'!$G$11+СВЦЭМ!$D$10+'СЕТ СН'!$G$5-'СЕТ СН'!$G$21</f>
        <v>5163.94131741</v>
      </c>
      <c r="S74" s="36">
        <f>SUMIFS(СВЦЭМ!$D$39:$D$782,СВЦЭМ!$A$39:$A$782,$A74,СВЦЭМ!$B$39:$B$782,S$47)+'СЕТ СН'!$G$11+СВЦЭМ!$D$10+'СЕТ СН'!$G$5-'СЕТ СН'!$G$21</f>
        <v>5147.3205081400001</v>
      </c>
      <c r="T74" s="36">
        <f>SUMIFS(СВЦЭМ!$D$39:$D$782,СВЦЭМ!$A$39:$A$782,$A74,СВЦЭМ!$B$39:$B$782,T$47)+'СЕТ СН'!$G$11+СВЦЭМ!$D$10+'СЕТ СН'!$G$5-'СЕТ СН'!$G$21</f>
        <v>5123.8787056600004</v>
      </c>
      <c r="U74" s="36">
        <f>SUMIFS(СВЦЭМ!$D$39:$D$782,СВЦЭМ!$A$39:$A$782,$A74,СВЦЭМ!$B$39:$B$782,U$47)+'СЕТ СН'!$G$11+СВЦЭМ!$D$10+'СЕТ СН'!$G$5-'СЕТ СН'!$G$21</f>
        <v>5110.36779002</v>
      </c>
      <c r="V74" s="36">
        <f>SUMIFS(СВЦЭМ!$D$39:$D$782,СВЦЭМ!$A$39:$A$782,$A74,СВЦЭМ!$B$39:$B$782,V$47)+'СЕТ СН'!$G$11+СВЦЭМ!$D$10+'СЕТ СН'!$G$5-'СЕТ СН'!$G$21</f>
        <v>5082.6052074899999</v>
      </c>
      <c r="W74" s="36">
        <f>SUMIFS(СВЦЭМ!$D$39:$D$782,СВЦЭМ!$A$39:$A$782,$A74,СВЦЭМ!$B$39:$B$782,W$47)+'СЕТ СН'!$G$11+СВЦЭМ!$D$10+'СЕТ СН'!$G$5-'СЕТ СН'!$G$21</f>
        <v>5075.9398791900003</v>
      </c>
      <c r="X74" s="36">
        <f>SUMIFS(СВЦЭМ!$D$39:$D$782,СВЦЭМ!$A$39:$A$782,$A74,СВЦЭМ!$B$39:$B$782,X$47)+'СЕТ СН'!$G$11+СВЦЭМ!$D$10+'СЕТ СН'!$G$5-'СЕТ СН'!$G$21</f>
        <v>5122.2078225599998</v>
      </c>
      <c r="Y74" s="36">
        <f>SUMIFS(СВЦЭМ!$D$39:$D$782,СВЦЭМ!$A$39:$A$782,$A74,СВЦЭМ!$B$39:$B$782,Y$47)+'СЕТ СН'!$G$11+СВЦЭМ!$D$10+'СЕТ СН'!$G$5-'СЕТ СН'!$G$21</f>
        <v>5217.0577866800004</v>
      </c>
    </row>
    <row r="75" spans="1:26" ht="15.75" x14ac:dyDescent="0.2">
      <c r="A75" s="35">
        <f t="shared" si="1"/>
        <v>45044</v>
      </c>
      <c r="B75" s="36">
        <f>SUMIFS(СВЦЭМ!$D$39:$D$782,СВЦЭМ!$A$39:$A$782,$A75,СВЦЭМ!$B$39:$B$782,B$47)+'СЕТ СН'!$G$11+СВЦЭМ!$D$10+'СЕТ СН'!$G$5-'СЕТ СН'!$G$21</f>
        <v>5305.2665579200002</v>
      </c>
      <c r="C75" s="36">
        <f>SUMIFS(СВЦЭМ!$D$39:$D$782,СВЦЭМ!$A$39:$A$782,$A75,СВЦЭМ!$B$39:$B$782,C$47)+'СЕТ СН'!$G$11+СВЦЭМ!$D$10+'СЕТ СН'!$G$5-'СЕТ СН'!$G$21</f>
        <v>5366.1150553099997</v>
      </c>
      <c r="D75" s="36">
        <f>SUMIFS(СВЦЭМ!$D$39:$D$782,СВЦЭМ!$A$39:$A$782,$A75,СВЦЭМ!$B$39:$B$782,D$47)+'СЕТ СН'!$G$11+СВЦЭМ!$D$10+'СЕТ СН'!$G$5-'СЕТ СН'!$G$21</f>
        <v>5387.2326453400001</v>
      </c>
      <c r="E75" s="36">
        <f>SUMIFS(СВЦЭМ!$D$39:$D$782,СВЦЭМ!$A$39:$A$782,$A75,СВЦЭМ!$B$39:$B$782,E$47)+'СЕТ СН'!$G$11+СВЦЭМ!$D$10+'СЕТ СН'!$G$5-'СЕТ СН'!$G$21</f>
        <v>5383.1376838599999</v>
      </c>
      <c r="F75" s="36">
        <f>SUMIFS(СВЦЭМ!$D$39:$D$782,СВЦЭМ!$A$39:$A$782,$A75,СВЦЭМ!$B$39:$B$782,F$47)+'СЕТ СН'!$G$11+СВЦЭМ!$D$10+'СЕТ СН'!$G$5-'СЕТ СН'!$G$21</f>
        <v>5388.52084354</v>
      </c>
      <c r="G75" s="36">
        <f>SUMIFS(СВЦЭМ!$D$39:$D$782,СВЦЭМ!$A$39:$A$782,$A75,СВЦЭМ!$B$39:$B$782,G$47)+'СЕТ СН'!$G$11+СВЦЭМ!$D$10+'СЕТ СН'!$G$5-'СЕТ СН'!$G$21</f>
        <v>5366.2266893300002</v>
      </c>
      <c r="H75" s="36">
        <f>SUMIFS(СВЦЭМ!$D$39:$D$782,СВЦЭМ!$A$39:$A$782,$A75,СВЦЭМ!$B$39:$B$782,H$47)+'СЕТ СН'!$G$11+СВЦЭМ!$D$10+'СЕТ СН'!$G$5-'СЕТ СН'!$G$21</f>
        <v>5317.8280050100002</v>
      </c>
      <c r="I75" s="36">
        <f>SUMIFS(СВЦЭМ!$D$39:$D$782,СВЦЭМ!$A$39:$A$782,$A75,СВЦЭМ!$B$39:$B$782,I$47)+'СЕТ СН'!$G$11+СВЦЭМ!$D$10+'СЕТ СН'!$G$5-'СЕТ СН'!$G$21</f>
        <v>5182.33290769</v>
      </c>
      <c r="J75" s="36">
        <f>SUMIFS(СВЦЭМ!$D$39:$D$782,СВЦЭМ!$A$39:$A$782,$A75,СВЦЭМ!$B$39:$B$782,J$47)+'СЕТ СН'!$G$11+СВЦЭМ!$D$10+'СЕТ СН'!$G$5-'СЕТ СН'!$G$21</f>
        <v>5193.8402680500003</v>
      </c>
      <c r="K75" s="36">
        <f>SUMIFS(СВЦЭМ!$D$39:$D$782,СВЦЭМ!$A$39:$A$782,$A75,СВЦЭМ!$B$39:$B$782,K$47)+'СЕТ СН'!$G$11+СВЦЭМ!$D$10+'СЕТ СН'!$G$5-'СЕТ СН'!$G$21</f>
        <v>5176.9959683200004</v>
      </c>
      <c r="L75" s="36">
        <f>SUMIFS(СВЦЭМ!$D$39:$D$782,СВЦЭМ!$A$39:$A$782,$A75,СВЦЭМ!$B$39:$B$782,L$47)+'СЕТ СН'!$G$11+СВЦЭМ!$D$10+'СЕТ СН'!$G$5-'СЕТ СН'!$G$21</f>
        <v>5175.4501964299998</v>
      </c>
      <c r="M75" s="36">
        <f>SUMIFS(СВЦЭМ!$D$39:$D$782,СВЦЭМ!$A$39:$A$782,$A75,СВЦЭМ!$B$39:$B$782,M$47)+'СЕТ СН'!$G$11+СВЦЭМ!$D$10+'СЕТ СН'!$G$5-'СЕТ СН'!$G$21</f>
        <v>5205.8780102000001</v>
      </c>
      <c r="N75" s="36">
        <f>SUMIFS(СВЦЭМ!$D$39:$D$782,СВЦЭМ!$A$39:$A$782,$A75,СВЦЭМ!$B$39:$B$782,N$47)+'СЕТ СН'!$G$11+СВЦЭМ!$D$10+'СЕТ СН'!$G$5-'СЕТ СН'!$G$21</f>
        <v>5225.3823763999999</v>
      </c>
      <c r="O75" s="36">
        <f>SUMIFS(СВЦЭМ!$D$39:$D$782,СВЦЭМ!$A$39:$A$782,$A75,СВЦЭМ!$B$39:$B$782,O$47)+'СЕТ СН'!$G$11+СВЦЭМ!$D$10+'СЕТ СН'!$G$5-'СЕТ СН'!$G$21</f>
        <v>5240.8773533800004</v>
      </c>
      <c r="P75" s="36">
        <f>SUMIFS(СВЦЭМ!$D$39:$D$782,СВЦЭМ!$A$39:$A$782,$A75,СВЦЭМ!$B$39:$B$782,P$47)+'СЕТ СН'!$G$11+СВЦЭМ!$D$10+'СЕТ СН'!$G$5-'СЕТ СН'!$G$21</f>
        <v>5253.9495111300002</v>
      </c>
      <c r="Q75" s="36">
        <f>SUMIFS(СВЦЭМ!$D$39:$D$782,СВЦЭМ!$A$39:$A$782,$A75,СВЦЭМ!$B$39:$B$782,Q$47)+'СЕТ СН'!$G$11+СВЦЭМ!$D$10+'СЕТ СН'!$G$5-'СЕТ СН'!$G$21</f>
        <v>5249.38727019</v>
      </c>
      <c r="R75" s="36">
        <f>SUMIFS(СВЦЭМ!$D$39:$D$782,СВЦЭМ!$A$39:$A$782,$A75,СВЦЭМ!$B$39:$B$782,R$47)+'СЕТ СН'!$G$11+СВЦЭМ!$D$10+'СЕТ СН'!$G$5-'СЕТ СН'!$G$21</f>
        <v>5260.2423206599997</v>
      </c>
      <c r="S75" s="36">
        <f>SUMIFS(СВЦЭМ!$D$39:$D$782,СВЦЭМ!$A$39:$A$782,$A75,СВЦЭМ!$B$39:$B$782,S$47)+'СЕТ СН'!$G$11+СВЦЭМ!$D$10+'СЕТ СН'!$G$5-'СЕТ СН'!$G$21</f>
        <v>5248.03653674</v>
      </c>
      <c r="T75" s="36">
        <f>SUMIFS(СВЦЭМ!$D$39:$D$782,СВЦЭМ!$A$39:$A$782,$A75,СВЦЭМ!$B$39:$B$782,T$47)+'СЕТ СН'!$G$11+СВЦЭМ!$D$10+'СЕТ СН'!$G$5-'СЕТ СН'!$G$21</f>
        <v>5216.3991249400005</v>
      </c>
      <c r="U75" s="36">
        <f>SUMIFS(СВЦЭМ!$D$39:$D$782,СВЦЭМ!$A$39:$A$782,$A75,СВЦЭМ!$B$39:$B$782,U$47)+'СЕТ СН'!$G$11+СВЦЭМ!$D$10+'СЕТ СН'!$G$5-'СЕТ СН'!$G$21</f>
        <v>5204.5003688200004</v>
      </c>
      <c r="V75" s="36">
        <f>SUMIFS(СВЦЭМ!$D$39:$D$782,СВЦЭМ!$A$39:$A$782,$A75,СВЦЭМ!$B$39:$B$782,V$47)+'СЕТ СН'!$G$11+СВЦЭМ!$D$10+'СЕТ СН'!$G$5-'СЕТ СН'!$G$21</f>
        <v>5176.0458674399997</v>
      </c>
      <c r="W75" s="36">
        <f>SUMIFS(СВЦЭМ!$D$39:$D$782,СВЦЭМ!$A$39:$A$782,$A75,СВЦЭМ!$B$39:$B$782,W$47)+'СЕТ СН'!$G$11+СВЦЭМ!$D$10+'СЕТ СН'!$G$5-'СЕТ СН'!$G$21</f>
        <v>5161.1375127000001</v>
      </c>
      <c r="X75" s="36">
        <f>SUMIFS(СВЦЭМ!$D$39:$D$782,СВЦЭМ!$A$39:$A$782,$A75,СВЦЭМ!$B$39:$B$782,X$47)+'СЕТ СН'!$G$11+СВЦЭМ!$D$10+'СЕТ СН'!$G$5-'СЕТ СН'!$G$21</f>
        <v>5201.5134484700002</v>
      </c>
      <c r="Y75" s="36">
        <f>SUMIFS(СВЦЭМ!$D$39:$D$782,СВЦЭМ!$A$39:$A$782,$A75,СВЦЭМ!$B$39:$B$782,Y$47)+'СЕТ СН'!$G$11+СВЦЭМ!$D$10+'СЕТ СН'!$G$5-'СЕТ СН'!$G$21</f>
        <v>5226.9952509600007</v>
      </c>
    </row>
    <row r="76" spans="1:26" ht="15.75" x14ac:dyDescent="0.2">
      <c r="A76" s="35">
        <f t="shared" si="1"/>
        <v>45045</v>
      </c>
      <c r="B76" s="36">
        <f>SUMIFS(СВЦЭМ!$D$39:$D$782,СВЦЭМ!$A$39:$A$782,$A76,СВЦЭМ!$B$39:$B$782,B$47)+'СЕТ СН'!$G$11+СВЦЭМ!$D$10+'СЕТ СН'!$G$5-'СЕТ СН'!$G$21</f>
        <v>5258.2601977300001</v>
      </c>
      <c r="C76" s="36">
        <f>SUMIFS(СВЦЭМ!$D$39:$D$782,СВЦЭМ!$A$39:$A$782,$A76,СВЦЭМ!$B$39:$B$782,C$47)+'СЕТ СН'!$G$11+СВЦЭМ!$D$10+'СЕТ СН'!$G$5-'СЕТ СН'!$G$21</f>
        <v>5301.1175614599997</v>
      </c>
      <c r="D76" s="36">
        <f>SUMIFS(СВЦЭМ!$D$39:$D$782,СВЦЭМ!$A$39:$A$782,$A76,СВЦЭМ!$B$39:$B$782,D$47)+'СЕТ СН'!$G$11+СВЦЭМ!$D$10+'СЕТ СН'!$G$5-'СЕТ СН'!$G$21</f>
        <v>5317.4981321200003</v>
      </c>
      <c r="E76" s="36">
        <f>SUMIFS(СВЦЭМ!$D$39:$D$782,СВЦЭМ!$A$39:$A$782,$A76,СВЦЭМ!$B$39:$B$782,E$47)+'СЕТ СН'!$G$11+СВЦЭМ!$D$10+'СЕТ СН'!$G$5-'СЕТ СН'!$G$21</f>
        <v>5342.8058058200004</v>
      </c>
      <c r="F76" s="36">
        <f>SUMIFS(СВЦЭМ!$D$39:$D$782,СВЦЭМ!$A$39:$A$782,$A76,СВЦЭМ!$B$39:$B$782,F$47)+'СЕТ СН'!$G$11+СВЦЭМ!$D$10+'СЕТ СН'!$G$5-'СЕТ СН'!$G$21</f>
        <v>5311.7933503700006</v>
      </c>
      <c r="G76" s="36">
        <f>SUMIFS(СВЦЭМ!$D$39:$D$782,СВЦЭМ!$A$39:$A$782,$A76,СВЦЭМ!$B$39:$B$782,G$47)+'СЕТ СН'!$G$11+СВЦЭМ!$D$10+'СЕТ СН'!$G$5-'СЕТ СН'!$G$21</f>
        <v>5312.3576904600004</v>
      </c>
      <c r="H76" s="36">
        <f>SUMIFS(СВЦЭМ!$D$39:$D$782,СВЦЭМ!$A$39:$A$782,$A76,СВЦЭМ!$B$39:$B$782,H$47)+'СЕТ СН'!$G$11+СВЦЭМ!$D$10+'СЕТ СН'!$G$5-'СЕТ СН'!$G$21</f>
        <v>5330.1413927800004</v>
      </c>
      <c r="I76" s="36">
        <f>SUMIFS(СВЦЭМ!$D$39:$D$782,СВЦЭМ!$A$39:$A$782,$A76,СВЦЭМ!$B$39:$B$782,I$47)+'СЕТ СН'!$G$11+СВЦЭМ!$D$10+'СЕТ СН'!$G$5-'СЕТ СН'!$G$21</f>
        <v>5275.54977762</v>
      </c>
      <c r="J76" s="36">
        <f>SUMIFS(СВЦЭМ!$D$39:$D$782,СВЦЭМ!$A$39:$A$782,$A76,СВЦЭМ!$B$39:$B$782,J$47)+'СЕТ СН'!$G$11+СВЦЭМ!$D$10+'СЕТ СН'!$G$5-'СЕТ СН'!$G$21</f>
        <v>5193.8689070600003</v>
      </c>
      <c r="K76" s="36">
        <f>SUMIFS(СВЦЭМ!$D$39:$D$782,СВЦЭМ!$A$39:$A$782,$A76,СВЦЭМ!$B$39:$B$782,K$47)+'СЕТ СН'!$G$11+СВЦЭМ!$D$10+'СЕТ СН'!$G$5-'СЕТ СН'!$G$21</f>
        <v>5132.7758488099998</v>
      </c>
      <c r="L76" s="36">
        <f>SUMIFS(СВЦЭМ!$D$39:$D$782,СВЦЭМ!$A$39:$A$782,$A76,СВЦЭМ!$B$39:$B$782,L$47)+'СЕТ СН'!$G$11+СВЦЭМ!$D$10+'СЕТ СН'!$G$5-'СЕТ СН'!$G$21</f>
        <v>5115.5443707000004</v>
      </c>
      <c r="M76" s="36">
        <f>SUMIFS(СВЦЭМ!$D$39:$D$782,СВЦЭМ!$A$39:$A$782,$A76,СВЦЭМ!$B$39:$B$782,M$47)+'СЕТ СН'!$G$11+СВЦЭМ!$D$10+'СЕТ СН'!$G$5-'СЕТ СН'!$G$21</f>
        <v>5136.6529165299999</v>
      </c>
      <c r="N76" s="36">
        <f>SUMIFS(СВЦЭМ!$D$39:$D$782,СВЦЭМ!$A$39:$A$782,$A76,СВЦЭМ!$B$39:$B$782,N$47)+'СЕТ СН'!$G$11+СВЦЭМ!$D$10+'СЕТ СН'!$G$5-'СЕТ СН'!$G$21</f>
        <v>5147.8620763100007</v>
      </c>
      <c r="O76" s="36">
        <f>SUMIFS(СВЦЭМ!$D$39:$D$782,СВЦЭМ!$A$39:$A$782,$A76,СВЦЭМ!$B$39:$B$782,O$47)+'СЕТ СН'!$G$11+СВЦЭМ!$D$10+'СЕТ СН'!$G$5-'СЕТ СН'!$G$21</f>
        <v>5144.3522866599997</v>
      </c>
      <c r="P76" s="36">
        <f>SUMIFS(СВЦЭМ!$D$39:$D$782,СВЦЭМ!$A$39:$A$782,$A76,СВЦЭМ!$B$39:$B$782,P$47)+'СЕТ СН'!$G$11+СВЦЭМ!$D$10+'СЕТ СН'!$G$5-'СЕТ СН'!$G$21</f>
        <v>5165.4506658099999</v>
      </c>
      <c r="Q76" s="36">
        <f>SUMIFS(СВЦЭМ!$D$39:$D$782,СВЦЭМ!$A$39:$A$782,$A76,СВЦЭМ!$B$39:$B$782,Q$47)+'СЕТ СН'!$G$11+СВЦЭМ!$D$10+'СЕТ СН'!$G$5-'СЕТ СН'!$G$21</f>
        <v>5175.6011171800001</v>
      </c>
      <c r="R76" s="36">
        <f>SUMIFS(СВЦЭМ!$D$39:$D$782,СВЦЭМ!$A$39:$A$782,$A76,СВЦЭМ!$B$39:$B$782,R$47)+'СЕТ СН'!$G$11+СВЦЭМ!$D$10+'СЕТ СН'!$G$5-'СЕТ СН'!$G$21</f>
        <v>5149.15022993</v>
      </c>
      <c r="S76" s="36">
        <f>SUMIFS(СВЦЭМ!$D$39:$D$782,СВЦЭМ!$A$39:$A$782,$A76,СВЦЭМ!$B$39:$B$782,S$47)+'СЕТ СН'!$G$11+СВЦЭМ!$D$10+'СЕТ СН'!$G$5-'СЕТ СН'!$G$21</f>
        <v>5132.9957906700001</v>
      </c>
      <c r="T76" s="36">
        <f>SUMIFS(СВЦЭМ!$D$39:$D$782,СВЦЭМ!$A$39:$A$782,$A76,СВЦЭМ!$B$39:$B$782,T$47)+'СЕТ СН'!$G$11+СВЦЭМ!$D$10+'СЕТ СН'!$G$5-'СЕТ СН'!$G$21</f>
        <v>5133.6798610300002</v>
      </c>
      <c r="U76" s="36">
        <f>SUMIFS(СВЦЭМ!$D$39:$D$782,СВЦЭМ!$A$39:$A$782,$A76,СВЦЭМ!$B$39:$B$782,U$47)+'СЕТ СН'!$G$11+СВЦЭМ!$D$10+'СЕТ СН'!$G$5-'СЕТ СН'!$G$21</f>
        <v>5125.98810925</v>
      </c>
      <c r="V76" s="36">
        <f>SUMIFS(СВЦЭМ!$D$39:$D$782,СВЦЭМ!$A$39:$A$782,$A76,СВЦЭМ!$B$39:$B$782,V$47)+'СЕТ СН'!$G$11+СВЦЭМ!$D$10+'СЕТ СН'!$G$5-'СЕТ СН'!$G$21</f>
        <v>5107.3114448400001</v>
      </c>
      <c r="W76" s="36">
        <f>SUMIFS(СВЦЭМ!$D$39:$D$782,СВЦЭМ!$A$39:$A$782,$A76,СВЦЭМ!$B$39:$B$782,W$47)+'СЕТ СН'!$G$11+СВЦЭМ!$D$10+'СЕТ СН'!$G$5-'СЕТ СН'!$G$21</f>
        <v>5097.16294776</v>
      </c>
      <c r="X76" s="36">
        <f>SUMIFS(СВЦЭМ!$D$39:$D$782,СВЦЭМ!$A$39:$A$782,$A76,СВЦЭМ!$B$39:$B$782,X$47)+'СЕТ СН'!$G$11+СВЦЭМ!$D$10+'СЕТ СН'!$G$5-'СЕТ СН'!$G$21</f>
        <v>5141.5719626800001</v>
      </c>
      <c r="Y76" s="36">
        <f>SUMIFS(СВЦЭМ!$D$39:$D$782,СВЦЭМ!$A$39:$A$782,$A76,СВЦЭМ!$B$39:$B$782,Y$47)+'СЕТ СН'!$G$11+СВЦЭМ!$D$10+'СЕТ СН'!$G$5-'СЕТ СН'!$G$21</f>
        <v>5191.4442891799999</v>
      </c>
    </row>
    <row r="77" spans="1:26" ht="15.75" x14ac:dyDescent="0.2">
      <c r="A77" s="35">
        <f t="shared" si="1"/>
        <v>45046</v>
      </c>
      <c r="B77" s="36">
        <f>SUMIFS(СВЦЭМ!$D$39:$D$782,СВЦЭМ!$A$39:$A$782,$A77,СВЦЭМ!$B$39:$B$782,B$47)+'СЕТ СН'!$G$11+СВЦЭМ!$D$10+'СЕТ СН'!$G$5-'СЕТ СН'!$G$21</f>
        <v>5295.0120927600001</v>
      </c>
      <c r="C77" s="36">
        <f>SUMIFS(СВЦЭМ!$D$39:$D$782,СВЦЭМ!$A$39:$A$782,$A77,СВЦЭМ!$B$39:$B$782,C$47)+'СЕТ СН'!$G$11+СВЦЭМ!$D$10+'СЕТ СН'!$G$5-'СЕТ СН'!$G$21</f>
        <v>5356.1435434699997</v>
      </c>
      <c r="D77" s="36">
        <f>SUMIFS(СВЦЭМ!$D$39:$D$782,СВЦЭМ!$A$39:$A$782,$A77,СВЦЭМ!$B$39:$B$782,D$47)+'СЕТ СН'!$G$11+СВЦЭМ!$D$10+'СЕТ СН'!$G$5-'СЕТ СН'!$G$21</f>
        <v>5339.5680805100001</v>
      </c>
      <c r="E77" s="36">
        <f>SUMIFS(СВЦЭМ!$D$39:$D$782,СВЦЭМ!$A$39:$A$782,$A77,СВЦЭМ!$B$39:$B$782,E$47)+'СЕТ СН'!$G$11+СВЦЭМ!$D$10+'СЕТ СН'!$G$5-'СЕТ СН'!$G$21</f>
        <v>5430.1030659300004</v>
      </c>
      <c r="F77" s="36">
        <f>SUMIFS(СВЦЭМ!$D$39:$D$782,СВЦЭМ!$A$39:$A$782,$A77,СВЦЭМ!$B$39:$B$782,F$47)+'СЕТ СН'!$G$11+СВЦЭМ!$D$10+'СЕТ СН'!$G$5-'СЕТ СН'!$G$21</f>
        <v>5454.4302664100005</v>
      </c>
      <c r="G77" s="36">
        <f>SUMIFS(СВЦЭМ!$D$39:$D$782,СВЦЭМ!$A$39:$A$782,$A77,СВЦЭМ!$B$39:$B$782,G$47)+'СЕТ СН'!$G$11+СВЦЭМ!$D$10+'СЕТ СН'!$G$5-'СЕТ СН'!$G$21</f>
        <v>5436.7086671699999</v>
      </c>
      <c r="H77" s="36">
        <f>SUMIFS(СВЦЭМ!$D$39:$D$782,СВЦЭМ!$A$39:$A$782,$A77,СВЦЭМ!$B$39:$B$782,H$47)+'СЕТ СН'!$G$11+СВЦЭМ!$D$10+'СЕТ СН'!$G$5-'СЕТ СН'!$G$21</f>
        <v>5457.8999240100002</v>
      </c>
      <c r="I77" s="36">
        <f>SUMIFS(СВЦЭМ!$D$39:$D$782,СВЦЭМ!$A$39:$A$782,$A77,СВЦЭМ!$B$39:$B$782,I$47)+'СЕТ СН'!$G$11+СВЦЭМ!$D$10+'СЕТ СН'!$G$5-'СЕТ СН'!$G$21</f>
        <v>5436.26720725</v>
      </c>
      <c r="J77" s="36">
        <f>SUMIFS(СВЦЭМ!$D$39:$D$782,СВЦЭМ!$A$39:$A$782,$A77,СВЦЭМ!$B$39:$B$782,J$47)+'СЕТ СН'!$G$11+СВЦЭМ!$D$10+'СЕТ СН'!$G$5-'СЕТ СН'!$G$21</f>
        <v>5392.9960536500002</v>
      </c>
      <c r="K77" s="36">
        <f>SUMIFS(СВЦЭМ!$D$39:$D$782,СВЦЭМ!$A$39:$A$782,$A77,СВЦЭМ!$B$39:$B$782,K$47)+'СЕТ СН'!$G$11+СВЦЭМ!$D$10+'СЕТ СН'!$G$5-'СЕТ СН'!$G$21</f>
        <v>5342.8279241600003</v>
      </c>
      <c r="L77" s="36">
        <f>SUMIFS(СВЦЭМ!$D$39:$D$782,СВЦЭМ!$A$39:$A$782,$A77,СВЦЭМ!$B$39:$B$782,L$47)+'СЕТ СН'!$G$11+СВЦЭМ!$D$10+'СЕТ СН'!$G$5-'СЕТ СН'!$G$21</f>
        <v>5305.5562871299999</v>
      </c>
      <c r="M77" s="36">
        <f>SUMIFS(СВЦЭМ!$D$39:$D$782,СВЦЭМ!$A$39:$A$782,$A77,СВЦЭМ!$B$39:$B$782,M$47)+'СЕТ СН'!$G$11+СВЦЭМ!$D$10+'СЕТ СН'!$G$5-'СЕТ СН'!$G$21</f>
        <v>5338.9303723200001</v>
      </c>
      <c r="N77" s="36">
        <f>SUMIFS(СВЦЭМ!$D$39:$D$782,СВЦЭМ!$A$39:$A$782,$A77,СВЦЭМ!$B$39:$B$782,N$47)+'СЕТ СН'!$G$11+СВЦЭМ!$D$10+'СЕТ СН'!$G$5-'СЕТ СН'!$G$21</f>
        <v>5355.1610579999997</v>
      </c>
      <c r="O77" s="36">
        <f>SUMIFS(СВЦЭМ!$D$39:$D$782,СВЦЭМ!$A$39:$A$782,$A77,СВЦЭМ!$B$39:$B$782,O$47)+'СЕТ СН'!$G$11+СВЦЭМ!$D$10+'СЕТ СН'!$G$5-'СЕТ СН'!$G$21</f>
        <v>5375.6589051199999</v>
      </c>
      <c r="P77" s="36">
        <f>SUMIFS(СВЦЭМ!$D$39:$D$782,СВЦЭМ!$A$39:$A$782,$A77,СВЦЭМ!$B$39:$B$782,P$47)+'СЕТ СН'!$G$11+СВЦЭМ!$D$10+'СЕТ СН'!$G$5-'СЕТ СН'!$G$21</f>
        <v>5382.1513041899998</v>
      </c>
      <c r="Q77" s="36">
        <f>SUMIFS(СВЦЭМ!$D$39:$D$782,СВЦЭМ!$A$39:$A$782,$A77,СВЦЭМ!$B$39:$B$782,Q$47)+'СЕТ СН'!$G$11+СВЦЭМ!$D$10+'СЕТ СН'!$G$5-'СЕТ СН'!$G$21</f>
        <v>5393.1780137799997</v>
      </c>
      <c r="R77" s="36">
        <f>SUMIFS(СВЦЭМ!$D$39:$D$782,СВЦЭМ!$A$39:$A$782,$A77,СВЦЭМ!$B$39:$B$782,R$47)+'СЕТ СН'!$G$11+СВЦЭМ!$D$10+'СЕТ СН'!$G$5-'СЕТ СН'!$G$21</f>
        <v>5386.6245020300003</v>
      </c>
      <c r="S77" s="36">
        <f>SUMIFS(СВЦЭМ!$D$39:$D$782,СВЦЭМ!$A$39:$A$782,$A77,СВЦЭМ!$B$39:$B$782,S$47)+'СЕТ СН'!$G$11+СВЦЭМ!$D$10+'СЕТ СН'!$G$5-'СЕТ СН'!$G$21</f>
        <v>5363.6401421600003</v>
      </c>
      <c r="T77" s="36">
        <f>SUMIFS(СВЦЭМ!$D$39:$D$782,СВЦЭМ!$A$39:$A$782,$A77,СВЦЭМ!$B$39:$B$782,T$47)+'СЕТ СН'!$G$11+СВЦЭМ!$D$10+'СЕТ СН'!$G$5-'СЕТ СН'!$G$21</f>
        <v>5349.6583800500002</v>
      </c>
      <c r="U77" s="36">
        <f>SUMIFS(СВЦЭМ!$D$39:$D$782,СВЦЭМ!$A$39:$A$782,$A77,СВЦЭМ!$B$39:$B$782,U$47)+'СЕТ СН'!$G$11+СВЦЭМ!$D$10+'СЕТ СН'!$G$5-'СЕТ СН'!$G$21</f>
        <v>5349.3855412700004</v>
      </c>
      <c r="V77" s="36">
        <f>SUMIFS(СВЦЭМ!$D$39:$D$782,СВЦЭМ!$A$39:$A$782,$A77,СВЦЭМ!$B$39:$B$782,V$47)+'СЕТ СН'!$G$11+СВЦЭМ!$D$10+'СЕТ СН'!$G$5-'СЕТ СН'!$G$21</f>
        <v>5311.3821303700006</v>
      </c>
      <c r="W77" s="36">
        <f>SUMIFS(СВЦЭМ!$D$39:$D$782,СВЦЭМ!$A$39:$A$782,$A77,СВЦЭМ!$B$39:$B$782,W$47)+'СЕТ СН'!$G$11+СВЦЭМ!$D$10+'СЕТ СН'!$G$5-'СЕТ СН'!$G$21</f>
        <v>5286.1380266300002</v>
      </c>
      <c r="X77" s="36">
        <f>SUMIFS(СВЦЭМ!$D$39:$D$782,СВЦЭМ!$A$39:$A$782,$A77,СВЦЭМ!$B$39:$B$782,X$47)+'СЕТ СН'!$G$11+СВЦЭМ!$D$10+'СЕТ СН'!$G$5-'СЕТ СН'!$G$21</f>
        <v>5314.1102193300003</v>
      </c>
      <c r="Y77" s="36">
        <f>SUMIFS(СВЦЭМ!$D$39:$D$782,СВЦЭМ!$A$39:$A$782,$A77,СВЦЭМ!$B$39:$B$782,Y$47)+'СЕТ СН'!$G$11+СВЦЭМ!$D$10+'СЕТ СН'!$G$5-'СЕТ СН'!$G$21</f>
        <v>5380.5898358699997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01.04.2023</v>
      </c>
      <c r="B84" s="36">
        <f>SUMIFS(СВЦЭМ!$D$39:$D$782,СВЦЭМ!$A$39:$A$782,$A84,СВЦЭМ!$B$39:$B$782,B$83)+'СЕТ СН'!$H$11+СВЦЭМ!$D$10+'СЕТ СН'!$H$5-'СЕТ СН'!$H$21</f>
        <v>5281.0251035300007</v>
      </c>
      <c r="C84" s="36">
        <f>SUMIFS(СВЦЭМ!$D$39:$D$782,СВЦЭМ!$A$39:$A$782,$A84,СВЦЭМ!$B$39:$B$782,C$83)+'СЕТ СН'!$H$11+СВЦЭМ!$D$10+'СЕТ СН'!$H$5-'СЕТ СН'!$H$21</f>
        <v>5358.0208920799996</v>
      </c>
      <c r="D84" s="36">
        <f>SUMIFS(СВЦЭМ!$D$39:$D$782,СВЦЭМ!$A$39:$A$782,$A84,СВЦЭМ!$B$39:$B$782,D$83)+'СЕТ СН'!$H$11+СВЦЭМ!$D$10+'СЕТ СН'!$H$5-'СЕТ СН'!$H$21</f>
        <v>5429.3301578500004</v>
      </c>
      <c r="E84" s="36">
        <f>SUMIFS(СВЦЭМ!$D$39:$D$782,СВЦЭМ!$A$39:$A$782,$A84,СВЦЭМ!$B$39:$B$782,E$83)+'СЕТ СН'!$H$11+СВЦЭМ!$D$10+'СЕТ СН'!$H$5-'СЕТ СН'!$H$21</f>
        <v>5512.8263729</v>
      </c>
      <c r="F84" s="36">
        <f>SUMIFS(СВЦЭМ!$D$39:$D$782,СВЦЭМ!$A$39:$A$782,$A84,СВЦЭМ!$B$39:$B$782,F$83)+'СЕТ СН'!$H$11+СВЦЭМ!$D$10+'СЕТ СН'!$H$5-'СЕТ СН'!$H$21</f>
        <v>5521.3667772899998</v>
      </c>
      <c r="G84" s="36">
        <f>SUMIFS(СВЦЭМ!$D$39:$D$782,СВЦЭМ!$A$39:$A$782,$A84,СВЦЭМ!$B$39:$B$782,G$83)+'СЕТ СН'!$H$11+СВЦЭМ!$D$10+'СЕТ СН'!$H$5-'СЕТ СН'!$H$21</f>
        <v>5505.58625106</v>
      </c>
      <c r="H84" s="36">
        <f>SUMIFS(СВЦЭМ!$D$39:$D$782,СВЦЭМ!$A$39:$A$782,$A84,СВЦЭМ!$B$39:$B$782,H$83)+'СЕТ СН'!$H$11+СВЦЭМ!$D$10+'СЕТ СН'!$H$5-'СЕТ СН'!$H$21</f>
        <v>5468.4018291000002</v>
      </c>
      <c r="I84" s="36">
        <f>SUMIFS(СВЦЭМ!$D$39:$D$782,СВЦЭМ!$A$39:$A$782,$A84,СВЦЭМ!$B$39:$B$782,I$83)+'СЕТ СН'!$H$11+СВЦЭМ!$D$10+'СЕТ СН'!$H$5-'СЕТ СН'!$H$21</f>
        <v>5406.1930965299998</v>
      </c>
      <c r="J84" s="36">
        <f>SUMIFS(СВЦЭМ!$D$39:$D$782,СВЦЭМ!$A$39:$A$782,$A84,СВЦЭМ!$B$39:$B$782,J$83)+'СЕТ СН'!$H$11+СВЦЭМ!$D$10+'СЕТ СН'!$H$5-'СЕТ СН'!$H$21</f>
        <v>5345.4705852000006</v>
      </c>
      <c r="K84" s="36">
        <f>SUMIFS(СВЦЭМ!$D$39:$D$782,СВЦЭМ!$A$39:$A$782,$A84,СВЦЭМ!$B$39:$B$782,K$83)+'СЕТ СН'!$H$11+СВЦЭМ!$D$10+'СЕТ СН'!$H$5-'СЕТ СН'!$H$21</f>
        <v>5275.3360455100001</v>
      </c>
      <c r="L84" s="36">
        <f>SUMIFS(СВЦЭМ!$D$39:$D$782,СВЦЭМ!$A$39:$A$782,$A84,СВЦЭМ!$B$39:$B$782,L$83)+'СЕТ СН'!$H$11+СВЦЭМ!$D$10+'СЕТ СН'!$H$5-'СЕТ СН'!$H$21</f>
        <v>5270.4027132800002</v>
      </c>
      <c r="M84" s="36">
        <f>SUMIFS(СВЦЭМ!$D$39:$D$782,СВЦЭМ!$A$39:$A$782,$A84,СВЦЭМ!$B$39:$B$782,M$83)+'СЕТ СН'!$H$11+СВЦЭМ!$D$10+'СЕТ СН'!$H$5-'СЕТ СН'!$H$21</f>
        <v>5274.672928</v>
      </c>
      <c r="N84" s="36">
        <f>SUMIFS(СВЦЭМ!$D$39:$D$782,СВЦЭМ!$A$39:$A$782,$A84,СВЦЭМ!$B$39:$B$782,N$83)+'СЕТ СН'!$H$11+СВЦЭМ!$D$10+'СЕТ СН'!$H$5-'СЕТ СН'!$H$21</f>
        <v>5293.9398527200001</v>
      </c>
      <c r="O84" s="36">
        <f>SUMIFS(СВЦЭМ!$D$39:$D$782,СВЦЭМ!$A$39:$A$782,$A84,СВЦЭМ!$B$39:$B$782,O$83)+'СЕТ СН'!$H$11+СВЦЭМ!$D$10+'СЕТ СН'!$H$5-'СЕТ СН'!$H$21</f>
        <v>5321.5424528900003</v>
      </c>
      <c r="P84" s="36">
        <f>SUMIFS(СВЦЭМ!$D$39:$D$782,СВЦЭМ!$A$39:$A$782,$A84,СВЦЭМ!$B$39:$B$782,P$83)+'СЕТ СН'!$H$11+СВЦЭМ!$D$10+'СЕТ СН'!$H$5-'СЕТ СН'!$H$21</f>
        <v>5332.3518149800002</v>
      </c>
      <c r="Q84" s="36">
        <f>SUMIFS(СВЦЭМ!$D$39:$D$782,СВЦЭМ!$A$39:$A$782,$A84,СВЦЭМ!$B$39:$B$782,Q$83)+'СЕТ СН'!$H$11+СВЦЭМ!$D$10+'СЕТ СН'!$H$5-'СЕТ СН'!$H$21</f>
        <v>5368.5076274700004</v>
      </c>
      <c r="R84" s="36">
        <f>SUMIFS(СВЦЭМ!$D$39:$D$782,СВЦЭМ!$A$39:$A$782,$A84,СВЦЭМ!$B$39:$B$782,R$83)+'СЕТ СН'!$H$11+СВЦЭМ!$D$10+'СЕТ СН'!$H$5-'СЕТ СН'!$H$21</f>
        <v>5409.7430073400001</v>
      </c>
      <c r="S84" s="36">
        <f>SUMIFS(СВЦЭМ!$D$39:$D$782,СВЦЭМ!$A$39:$A$782,$A84,СВЦЭМ!$B$39:$B$782,S$83)+'СЕТ СН'!$H$11+СВЦЭМ!$D$10+'СЕТ СН'!$H$5-'СЕТ СН'!$H$21</f>
        <v>5419.5173285500005</v>
      </c>
      <c r="T84" s="36">
        <f>SUMIFS(СВЦЭМ!$D$39:$D$782,СВЦЭМ!$A$39:$A$782,$A84,СВЦЭМ!$B$39:$B$782,T$83)+'СЕТ СН'!$H$11+СВЦЭМ!$D$10+'СЕТ СН'!$H$5-'СЕТ СН'!$H$21</f>
        <v>5393.7700283100003</v>
      </c>
      <c r="U84" s="36">
        <f>SUMIFS(СВЦЭМ!$D$39:$D$782,СВЦЭМ!$A$39:$A$782,$A84,СВЦЭМ!$B$39:$B$782,U$83)+'СЕТ СН'!$H$11+СВЦЭМ!$D$10+'СЕТ СН'!$H$5-'СЕТ СН'!$H$21</f>
        <v>5361.5238465700004</v>
      </c>
      <c r="V84" s="36">
        <f>SUMIFS(СВЦЭМ!$D$39:$D$782,СВЦЭМ!$A$39:$A$782,$A84,СВЦЭМ!$B$39:$B$782,V$83)+'СЕТ СН'!$H$11+СВЦЭМ!$D$10+'СЕТ СН'!$H$5-'СЕТ СН'!$H$21</f>
        <v>5322.7678438500006</v>
      </c>
      <c r="W84" s="36">
        <f>SUMIFS(СВЦЭМ!$D$39:$D$782,СВЦЭМ!$A$39:$A$782,$A84,СВЦЭМ!$B$39:$B$782,W$83)+'СЕТ СН'!$H$11+СВЦЭМ!$D$10+'СЕТ СН'!$H$5-'СЕТ СН'!$H$21</f>
        <v>5337.6081434300004</v>
      </c>
      <c r="X84" s="36">
        <f>SUMIFS(СВЦЭМ!$D$39:$D$782,СВЦЭМ!$A$39:$A$782,$A84,СВЦЭМ!$B$39:$B$782,X$83)+'СЕТ СН'!$H$11+СВЦЭМ!$D$10+'СЕТ СН'!$H$5-'СЕТ СН'!$H$21</f>
        <v>5389.1456109299997</v>
      </c>
      <c r="Y84" s="36">
        <f>SUMIFS(СВЦЭМ!$D$39:$D$782,СВЦЭМ!$A$39:$A$782,$A84,СВЦЭМ!$B$39:$B$782,Y$83)+'СЕТ СН'!$H$11+СВЦЭМ!$D$10+'СЕТ СН'!$H$5-'СЕТ СН'!$H$21</f>
        <v>5455.4227147800002</v>
      </c>
      <c r="AA84" s="45"/>
    </row>
    <row r="85" spans="1:27" ht="15.75" x14ac:dyDescent="0.2">
      <c r="A85" s="35">
        <f>A84+1</f>
        <v>45018</v>
      </c>
      <c r="B85" s="36">
        <f>SUMIFS(СВЦЭМ!$D$39:$D$782,СВЦЭМ!$A$39:$A$782,$A85,СВЦЭМ!$B$39:$B$782,B$83)+'СЕТ СН'!$H$11+СВЦЭМ!$D$10+'СЕТ СН'!$H$5-'СЕТ СН'!$H$21</f>
        <v>5533.3439083700005</v>
      </c>
      <c r="C85" s="36">
        <f>SUMIFS(СВЦЭМ!$D$39:$D$782,СВЦЭМ!$A$39:$A$782,$A85,СВЦЭМ!$B$39:$B$782,C$83)+'СЕТ СН'!$H$11+СВЦЭМ!$D$10+'СЕТ СН'!$H$5-'СЕТ СН'!$H$21</f>
        <v>5615.7363692700001</v>
      </c>
      <c r="D85" s="36">
        <f>SUMIFS(СВЦЭМ!$D$39:$D$782,СВЦЭМ!$A$39:$A$782,$A85,СВЦЭМ!$B$39:$B$782,D$83)+'СЕТ СН'!$H$11+СВЦЭМ!$D$10+'СЕТ СН'!$H$5-'СЕТ СН'!$H$21</f>
        <v>5709.8935118999998</v>
      </c>
      <c r="E85" s="36">
        <f>SUMIFS(СВЦЭМ!$D$39:$D$782,СВЦЭМ!$A$39:$A$782,$A85,СВЦЭМ!$B$39:$B$782,E$83)+'СЕТ СН'!$H$11+СВЦЭМ!$D$10+'СЕТ СН'!$H$5-'СЕТ СН'!$H$21</f>
        <v>5701.9558314999995</v>
      </c>
      <c r="F85" s="36">
        <f>SUMIFS(СВЦЭМ!$D$39:$D$782,СВЦЭМ!$A$39:$A$782,$A85,СВЦЭМ!$B$39:$B$782,F$83)+'СЕТ СН'!$H$11+СВЦЭМ!$D$10+'СЕТ СН'!$H$5-'СЕТ СН'!$H$21</f>
        <v>5677.6644278799995</v>
      </c>
      <c r="G85" s="36">
        <f>SUMIFS(СВЦЭМ!$D$39:$D$782,СВЦЭМ!$A$39:$A$782,$A85,СВЦЭМ!$B$39:$B$782,G$83)+'СЕТ СН'!$H$11+СВЦЭМ!$D$10+'СЕТ СН'!$H$5-'СЕТ СН'!$H$21</f>
        <v>5665.8466601999999</v>
      </c>
      <c r="H85" s="36">
        <f>SUMIFS(СВЦЭМ!$D$39:$D$782,СВЦЭМ!$A$39:$A$782,$A85,СВЦЭМ!$B$39:$B$782,H$83)+'СЕТ СН'!$H$11+СВЦЭМ!$D$10+'СЕТ СН'!$H$5-'СЕТ СН'!$H$21</f>
        <v>5658.9684369200004</v>
      </c>
      <c r="I85" s="36">
        <f>SUMIFS(СВЦЭМ!$D$39:$D$782,СВЦЭМ!$A$39:$A$782,$A85,СВЦЭМ!$B$39:$B$782,I$83)+'СЕТ СН'!$H$11+СВЦЭМ!$D$10+'СЕТ СН'!$H$5-'СЕТ СН'!$H$21</f>
        <v>5602.0336571300004</v>
      </c>
      <c r="J85" s="36">
        <f>SUMIFS(СВЦЭМ!$D$39:$D$782,СВЦЭМ!$A$39:$A$782,$A85,СВЦЭМ!$B$39:$B$782,J$83)+'СЕТ СН'!$H$11+СВЦЭМ!$D$10+'СЕТ СН'!$H$5-'СЕТ СН'!$H$21</f>
        <v>5591.2090604300001</v>
      </c>
      <c r="K85" s="36">
        <f>SUMIFS(СВЦЭМ!$D$39:$D$782,СВЦЭМ!$A$39:$A$782,$A85,СВЦЭМ!$B$39:$B$782,K$83)+'СЕТ СН'!$H$11+СВЦЭМ!$D$10+'СЕТ СН'!$H$5-'СЕТ СН'!$H$21</f>
        <v>5514.6604124000005</v>
      </c>
      <c r="L85" s="36">
        <f>SUMIFS(СВЦЭМ!$D$39:$D$782,СВЦЭМ!$A$39:$A$782,$A85,СВЦЭМ!$B$39:$B$782,L$83)+'СЕТ СН'!$H$11+СВЦЭМ!$D$10+'СЕТ СН'!$H$5-'СЕТ СН'!$H$21</f>
        <v>5485.1804771400002</v>
      </c>
      <c r="M85" s="36">
        <f>SUMIFS(СВЦЭМ!$D$39:$D$782,СВЦЭМ!$A$39:$A$782,$A85,СВЦЭМ!$B$39:$B$782,M$83)+'СЕТ СН'!$H$11+СВЦЭМ!$D$10+'СЕТ СН'!$H$5-'СЕТ СН'!$H$21</f>
        <v>5479.8470295799998</v>
      </c>
      <c r="N85" s="36">
        <f>SUMIFS(СВЦЭМ!$D$39:$D$782,СВЦЭМ!$A$39:$A$782,$A85,СВЦЭМ!$B$39:$B$782,N$83)+'СЕТ СН'!$H$11+СВЦЭМ!$D$10+'СЕТ СН'!$H$5-'СЕТ СН'!$H$21</f>
        <v>5515.0197065299999</v>
      </c>
      <c r="O85" s="36">
        <f>SUMIFS(СВЦЭМ!$D$39:$D$782,СВЦЭМ!$A$39:$A$782,$A85,СВЦЭМ!$B$39:$B$782,O$83)+'СЕТ СН'!$H$11+СВЦЭМ!$D$10+'СЕТ СН'!$H$5-'СЕТ СН'!$H$21</f>
        <v>5548.7116840899998</v>
      </c>
      <c r="P85" s="36">
        <f>SUMIFS(СВЦЭМ!$D$39:$D$782,СВЦЭМ!$A$39:$A$782,$A85,СВЦЭМ!$B$39:$B$782,P$83)+'СЕТ СН'!$H$11+СВЦЭМ!$D$10+'СЕТ СН'!$H$5-'СЕТ СН'!$H$21</f>
        <v>5557.1788383500007</v>
      </c>
      <c r="Q85" s="36">
        <f>SUMIFS(СВЦЭМ!$D$39:$D$782,СВЦЭМ!$A$39:$A$782,$A85,СВЦЭМ!$B$39:$B$782,Q$83)+'СЕТ СН'!$H$11+СВЦЭМ!$D$10+'СЕТ СН'!$H$5-'СЕТ СН'!$H$21</f>
        <v>5576.4413456399998</v>
      </c>
      <c r="R85" s="36">
        <f>SUMIFS(СВЦЭМ!$D$39:$D$782,СВЦЭМ!$A$39:$A$782,$A85,СВЦЭМ!$B$39:$B$782,R$83)+'СЕТ СН'!$H$11+СВЦЭМ!$D$10+'СЕТ СН'!$H$5-'СЕТ СН'!$H$21</f>
        <v>5566.9411812500002</v>
      </c>
      <c r="S85" s="36">
        <f>SUMIFS(СВЦЭМ!$D$39:$D$782,СВЦЭМ!$A$39:$A$782,$A85,СВЦЭМ!$B$39:$B$782,S$83)+'СЕТ СН'!$H$11+СВЦЭМ!$D$10+'СЕТ СН'!$H$5-'СЕТ СН'!$H$21</f>
        <v>5540.0190756900001</v>
      </c>
      <c r="T85" s="36">
        <f>SUMIFS(СВЦЭМ!$D$39:$D$782,СВЦЭМ!$A$39:$A$782,$A85,СВЦЭМ!$B$39:$B$782,T$83)+'СЕТ СН'!$H$11+СВЦЭМ!$D$10+'СЕТ СН'!$H$5-'СЕТ СН'!$H$21</f>
        <v>5516.96911783</v>
      </c>
      <c r="U85" s="36">
        <f>SUMIFS(СВЦЭМ!$D$39:$D$782,СВЦЭМ!$A$39:$A$782,$A85,СВЦЭМ!$B$39:$B$782,U$83)+'СЕТ СН'!$H$11+СВЦЭМ!$D$10+'СЕТ СН'!$H$5-'СЕТ СН'!$H$21</f>
        <v>5476.0535598699998</v>
      </c>
      <c r="V85" s="36">
        <f>SUMIFS(СВЦЭМ!$D$39:$D$782,СВЦЭМ!$A$39:$A$782,$A85,СВЦЭМ!$B$39:$B$782,V$83)+'СЕТ СН'!$H$11+СВЦЭМ!$D$10+'СЕТ СН'!$H$5-'СЕТ СН'!$H$21</f>
        <v>5433.2704410300003</v>
      </c>
      <c r="W85" s="36">
        <f>SUMIFS(СВЦЭМ!$D$39:$D$782,СВЦЭМ!$A$39:$A$782,$A85,СВЦЭМ!$B$39:$B$782,W$83)+'СЕТ СН'!$H$11+СВЦЭМ!$D$10+'СЕТ СН'!$H$5-'СЕТ СН'!$H$21</f>
        <v>5439.5440687800001</v>
      </c>
      <c r="X85" s="36">
        <f>SUMIFS(СВЦЭМ!$D$39:$D$782,СВЦЭМ!$A$39:$A$782,$A85,СВЦЭМ!$B$39:$B$782,X$83)+'СЕТ СН'!$H$11+СВЦЭМ!$D$10+'СЕТ СН'!$H$5-'СЕТ СН'!$H$21</f>
        <v>5471.8078173800004</v>
      </c>
      <c r="Y85" s="36">
        <f>SUMIFS(СВЦЭМ!$D$39:$D$782,СВЦЭМ!$A$39:$A$782,$A85,СВЦЭМ!$B$39:$B$782,Y$83)+'СЕТ СН'!$H$11+СВЦЭМ!$D$10+'СЕТ СН'!$H$5-'СЕТ СН'!$H$21</f>
        <v>5539.5056210700004</v>
      </c>
    </row>
    <row r="86" spans="1:27" ht="15.75" x14ac:dyDescent="0.2">
      <c r="A86" s="35">
        <f t="shared" ref="A86:A113" si="2">A85+1</f>
        <v>45019</v>
      </c>
      <c r="B86" s="36">
        <f>SUMIFS(СВЦЭМ!$D$39:$D$782,СВЦЭМ!$A$39:$A$782,$A86,СВЦЭМ!$B$39:$B$782,B$83)+'СЕТ СН'!$H$11+СВЦЭМ!$D$10+'СЕТ СН'!$H$5-'СЕТ СН'!$H$21</f>
        <v>5620.1876041699998</v>
      </c>
      <c r="C86" s="36">
        <f>SUMIFS(СВЦЭМ!$D$39:$D$782,СВЦЭМ!$A$39:$A$782,$A86,СВЦЭМ!$B$39:$B$782,C$83)+'СЕТ СН'!$H$11+СВЦЭМ!$D$10+'СЕТ СН'!$H$5-'СЕТ СН'!$H$21</f>
        <v>5674.1063640800003</v>
      </c>
      <c r="D86" s="36">
        <f>SUMIFS(СВЦЭМ!$D$39:$D$782,СВЦЭМ!$A$39:$A$782,$A86,СВЦЭМ!$B$39:$B$782,D$83)+'СЕТ СН'!$H$11+СВЦЭМ!$D$10+'СЕТ СН'!$H$5-'СЕТ СН'!$H$21</f>
        <v>5689.6202381499998</v>
      </c>
      <c r="E86" s="36">
        <f>SUMIFS(СВЦЭМ!$D$39:$D$782,СВЦЭМ!$A$39:$A$782,$A86,СВЦЭМ!$B$39:$B$782,E$83)+'СЕТ СН'!$H$11+СВЦЭМ!$D$10+'СЕТ СН'!$H$5-'СЕТ СН'!$H$21</f>
        <v>5712.5407007399999</v>
      </c>
      <c r="F86" s="36">
        <f>SUMIFS(СВЦЭМ!$D$39:$D$782,СВЦЭМ!$A$39:$A$782,$A86,СВЦЭМ!$B$39:$B$782,F$83)+'СЕТ СН'!$H$11+СВЦЭМ!$D$10+'СЕТ СН'!$H$5-'СЕТ СН'!$H$21</f>
        <v>5697.5205835100005</v>
      </c>
      <c r="G86" s="36">
        <f>SUMIFS(СВЦЭМ!$D$39:$D$782,СВЦЭМ!$A$39:$A$782,$A86,СВЦЭМ!$B$39:$B$782,G$83)+'СЕТ СН'!$H$11+СВЦЭМ!$D$10+'СЕТ СН'!$H$5-'СЕТ СН'!$H$21</f>
        <v>5689.3048060500005</v>
      </c>
      <c r="H86" s="36">
        <f>SUMIFS(СВЦЭМ!$D$39:$D$782,СВЦЭМ!$A$39:$A$782,$A86,СВЦЭМ!$B$39:$B$782,H$83)+'СЕТ СН'!$H$11+СВЦЭМ!$D$10+'СЕТ СН'!$H$5-'СЕТ СН'!$H$21</f>
        <v>5729.9176926199998</v>
      </c>
      <c r="I86" s="36">
        <f>SUMIFS(СВЦЭМ!$D$39:$D$782,СВЦЭМ!$A$39:$A$782,$A86,СВЦЭМ!$B$39:$B$782,I$83)+'СЕТ СН'!$H$11+СВЦЭМ!$D$10+'СЕТ СН'!$H$5-'СЕТ СН'!$H$21</f>
        <v>5629.8863982900002</v>
      </c>
      <c r="J86" s="36">
        <f>SUMIFS(СВЦЭМ!$D$39:$D$782,СВЦЭМ!$A$39:$A$782,$A86,СВЦЭМ!$B$39:$B$782,J$83)+'СЕТ СН'!$H$11+СВЦЭМ!$D$10+'СЕТ СН'!$H$5-'СЕТ СН'!$H$21</f>
        <v>5659.28956354</v>
      </c>
      <c r="K86" s="36">
        <f>SUMIFS(СВЦЭМ!$D$39:$D$782,СВЦЭМ!$A$39:$A$782,$A86,СВЦЭМ!$B$39:$B$782,K$83)+'СЕТ СН'!$H$11+СВЦЭМ!$D$10+'СЕТ СН'!$H$5-'СЕТ СН'!$H$21</f>
        <v>5618.7513838900004</v>
      </c>
      <c r="L86" s="36">
        <f>SUMIFS(СВЦЭМ!$D$39:$D$782,СВЦЭМ!$A$39:$A$782,$A86,СВЦЭМ!$B$39:$B$782,L$83)+'СЕТ СН'!$H$11+СВЦЭМ!$D$10+'СЕТ СН'!$H$5-'СЕТ СН'!$H$21</f>
        <v>5611.3860290400007</v>
      </c>
      <c r="M86" s="36">
        <f>SUMIFS(СВЦЭМ!$D$39:$D$782,СВЦЭМ!$A$39:$A$782,$A86,СВЦЭМ!$B$39:$B$782,M$83)+'СЕТ СН'!$H$11+СВЦЭМ!$D$10+'СЕТ СН'!$H$5-'СЕТ СН'!$H$21</f>
        <v>5622.5751746000005</v>
      </c>
      <c r="N86" s="36">
        <f>SUMIFS(СВЦЭМ!$D$39:$D$782,СВЦЭМ!$A$39:$A$782,$A86,СВЦЭМ!$B$39:$B$782,N$83)+'СЕТ СН'!$H$11+СВЦЭМ!$D$10+'СЕТ СН'!$H$5-'СЕТ СН'!$H$21</f>
        <v>5643.4113677799996</v>
      </c>
      <c r="O86" s="36">
        <f>SUMIFS(СВЦЭМ!$D$39:$D$782,СВЦЭМ!$A$39:$A$782,$A86,СВЦЭМ!$B$39:$B$782,O$83)+'СЕТ СН'!$H$11+СВЦЭМ!$D$10+'СЕТ СН'!$H$5-'СЕТ СН'!$H$21</f>
        <v>5672.8278570799994</v>
      </c>
      <c r="P86" s="36">
        <f>SUMIFS(СВЦЭМ!$D$39:$D$782,СВЦЭМ!$A$39:$A$782,$A86,СВЦЭМ!$B$39:$B$782,P$83)+'СЕТ СН'!$H$11+СВЦЭМ!$D$10+'СЕТ СН'!$H$5-'СЕТ СН'!$H$21</f>
        <v>5677.2282055799997</v>
      </c>
      <c r="Q86" s="36">
        <f>SUMIFS(СВЦЭМ!$D$39:$D$782,СВЦЭМ!$A$39:$A$782,$A86,СВЦЭМ!$B$39:$B$782,Q$83)+'СЕТ СН'!$H$11+СВЦЭМ!$D$10+'СЕТ СН'!$H$5-'СЕТ СН'!$H$21</f>
        <v>5695.6496974799993</v>
      </c>
      <c r="R86" s="36">
        <f>SUMIFS(СВЦЭМ!$D$39:$D$782,СВЦЭМ!$A$39:$A$782,$A86,СВЦЭМ!$B$39:$B$782,R$83)+'СЕТ СН'!$H$11+СВЦЭМ!$D$10+'СЕТ СН'!$H$5-'СЕТ СН'!$H$21</f>
        <v>5692.8643339099999</v>
      </c>
      <c r="S86" s="36">
        <f>SUMIFS(СВЦЭМ!$D$39:$D$782,СВЦЭМ!$A$39:$A$782,$A86,СВЦЭМ!$B$39:$B$782,S$83)+'СЕТ СН'!$H$11+СВЦЭМ!$D$10+'СЕТ СН'!$H$5-'СЕТ СН'!$H$21</f>
        <v>5661.3423511500005</v>
      </c>
      <c r="T86" s="36">
        <f>SUMIFS(СВЦЭМ!$D$39:$D$782,СВЦЭМ!$A$39:$A$782,$A86,СВЦЭМ!$B$39:$B$782,T$83)+'СЕТ СН'!$H$11+СВЦЭМ!$D$10+'СЕТ СН'!$H$5-'СЕТ СН'!$H$21</f>
        <v>5632.3753740800003</v>
      </c>
      <c r="U86" s="36">
        <f>SUMIFS(СВЦЭМ!$D$39:$D$782,СВЦЭМ!$A$39:$A$782,$A86,СВЦЭМ!$B$39:$B$782,U$83)+'СЕТ СН'!$H$11+СВЦЭМ!$D$10+'СЕТ СН'!$H$5-'СЕТ СН'!$H$21</f>
        <v>5614.94230831</v>
      </c>
      <c r="V86" s="36">
        <f>SUMIFS(СВЦЭМ!$D$39:$D$782,СВЦЭМ!$A$39:$A$782,$A86,СВЦЭМ!$B$39:$B$782,V$83)+'СЕТ СН'!$H$11+СВЦЭМ!$D$10+'СЕТ СН'!$H$5-'СЕТ СН'!$H$21</f>
        <v>5576.8245742300005</v>
      </c>
      <c r="W86" s="36">
        <f>SUMIFS(СВЦЭМ!$D$39:$D$782,СВЦЭМ!$A$39:$A$782,$A86,СВЦЭМ!$B$39:$B$782,W$83)+'СЕТ СН'!$H$11+СВЦЭМ!$D$10+'СЕТ СН'!$H$5-'СЕТ СН'!$H$21</f>
        <v>5568.1634821900007</v>
      </c>
      <c r="X86" s="36">
        <f>SUMIFS(СВЦЭМ!$D$39:$D$782,СВЦЭМ!$A$39:$A$782,$A86,СВЦЭМ!$B$39:$B$782,X$83)+'СЕТ СН'!$H$11+СВЦЭМ!$D$10+'СЕТ СН'!$H$5-'СЕТ СН'!$H$21</f>
        <v>5621.2009940300004</v>
      </c>
      <c r="Y86" s="36">
        <f>SUMIFS(СВЦЭМ!$D$39:$D$782,СВЦЭМ!$A$39:$A$782,$A86,СВЦЭМ!$B$39:$B$782,Y$83)+'СЕТ СН'!$H$11+СВЦЭМ!$D$10+'СЕТ СН'!$H$5-'СЕТ СН'!$H$21</f>
        <v>5652.5191401399998</v>
      </c>
    </row>
    <row r="87" spans="1:27" ht="15.75" x14ac:dyDescent="0.2">
      <c r="A87" s="35">
        <f t="shared" si="2"/>
        <v>45020</v>
      </c>
      <c r="B87" s="36">
        <f>SUMIFS(СВЦЭМ!$D$39:$D$782,СВЦЭМ!$A$39:$A$782,$A87,СВЦЭМ!$B$39:$B$782,B$83)+'СЕТ СН'!$H$11+СВЦЭМ!$D$10+'СЕТ СН'!$H$5-'СЕТ СН'!$H$21</f>
        <v>5702.9405945799999</v>
      </c>
      <c r="C87" s="36">
        <f>SUMIFS(СВЦЭМ!$D$39:$D$782,СВЦЭМ!$A$39:$A$782,$A87,СВЦЭМ!$B$39:$B$782,C$83)+'СЕТ СН'!$H$11+СВЦЭМ!$D$10+'СЕТ СН'!$H$5-'СЕТ СН'!$H$21</f>
        <v>5765.67540611</v>
      </c>
      <c r="D87" s="36">
        <f>SUMIFS(СВЦЭМ!$D$39:$D$782,СВЦЭМ!$A$39:$A$782,$A87,СВЦЭМ!$B$39:$B$782,D$83)+'СЕТ СН'!$H$11+СВЦЭМ!$D$10+'СЕТ СН'!$H$5-'СЕТ СН'!$H$21</f>
        <v>5784.0296503899999</v>
      </c>
      <c r="E87" s="36">
        <f>SUMIFS(СВЦЭМ!$D$39:$D$782,СВЦЭМ!$A$39:$A$782,$A87,СВЦЭМ!$B$39:$B$782,E$83)+'СЕТ СН'!$H$11+СВЦЭМ!$D$10+'СЕТ СН'!$H$5-'СЕТ СН'!$H$21</f>
        <v>5805.88900526</v>
      </c>
      <c r="F87" s="36">
        <f>SUMIFS(СВЦЭМ!$D$39:$D$782,СВЦЭМ!$A$39:$A$782,$A87,СВЦЭМ!$B$39:$B$782,F$83)+'СЕТ СН'!$H$11+СВЦЭМ!$D$10+'СЕТ СН'!$H$5-'СЕТ СН'!$H$21</f>
        <v>5800.3954596799995</v>
      </c>
      <c r="G87" s="36">
        <f>SUMIFS(СВЦЭМ!$D$39:$D$782,СВЦЭМ!$A$39:$A$782,$A87,СВЦЭМ!$B$39:$B$782,G$83)+'СЕТ СН'!$H$11+СВЦЭМ!$D$10+'СЕТ СН'!$H$5-'СЕТ СН'!$H$21</f>
        <v>5740.8642355100001</v>
      </c>
      <c r="H87" s="36">
        <f>SUMIFS(СВЦЭМ!$D$39:$D$782,СВЦЭМ!$A$39:$A$782,$A87,СВЦЭМ!$B$39:$B$782,H$83)+'СЕТ СН'!$H$11+СВЦЭМ!$D$10+'СЕТ СН'!$H$5-'СЕТ СН'!$H$21</f>
        <v>5692.2618875500002</v>
      </c>
      <c r="I87" s="36">
        <f>SUMIFS(СВЦЭМ!$D$39:$D$782,СВЦЭМ!$A$39:$A$782,$A87,СВЦЭМ!$B$39:$B$782,I$83)+'СЕТ СН'!$H$11+СВЦЭМ!$D$10+'СЕТ СН'!$H$5-'СЕТ СН'!$H$21</f>
        <v>5630.6761067799998</v>
      </c>
      <c r="J87" s="36">
        <f>SUMIFS(СВЦЭМ!$D$39:$D$782,СВЦЭМ!$A$39:$A$782,$A87,СВЦЭМ!$B$39:$B$782,J$83)+'СЕТ СН'!$H$11+СВЦЭМ!$D$10+'СЕТ СН'!$H$5-'СЕТ СН'!$H$21</f>
        <v>5592.2480058500005</v>
      </c>
      <c r="K87" s="36">
        <f>SUMIFS(СВЦЭМ!$D$39:$D$782,СВЦЭМ!$A$39:$A$782,$A87,СВЦЭМ!$B$39:$B$782,K$83)+'СЕТ СН'!$H$11+СВЦЭМ!$D$10+'СЕТ СН'!$H$5-'СЕТ СН'!$H$21</f>
        <v>5568.9021919799998</v>
      </c>
      <c r="L87" s="36">
        <f>SUMIFS(СВЦЭМ!$D$39:$D$782,СВЦЭМ!$A$39:$A$782,$A87,СВЦЭМ!$B$39:$B$782,L$83)+'СЕТ СН'!$H$11+СВЦЭМ!$D$10+'СЕТ СН'!$H$5-'СЕТ СН'!$H$21</f>
        <v>5578.6902000999999</v>
      </c>
      <c r="M87" s="36">
        <f>SUMIFS(СВЦЭМ!$D$39:$D$782,СВЦЭМ!$A$39:$A$782,$A87,СВЦЭМ!$B$39:$B$782,M$83)+'СЕТ СН'!$H$11+СВЦЭМ!$D$10+'СЕТ СН'!$H$5-'СЕТ СН'!$H$21</f>
        <v>5593.3480384200002</v>
      </c>
      <c r="N87" s="36">
        <f>SUMIFS(СВЦЭМ!$D$39:$D$782,СВЦЭМ!$A$39:$A$782,$A87,СВЦЭМ!$B$39:$B$782,N$83)+'СЕТ СН'!$H$11+СВЦЭМ!$D$10+'СЕТ СН'!$H$5-'СЕТ СН'!$H$21</f>
        <v>5600.3381487300003</v>
      </c>
      <c r="O87" s="36">
        <f>SUMIFS(СВЦЭМ!$D$39:$D$782,СВЦЭМ!$A$39:$A$782,$A87,СВЦЭМ!$B$39:$B$782,O$83)+'СЕТ СН'!$H$11+СВЦЭМ!$D$10+'СЕТ СН'!$H$5-'СЕТ СН'!$H$21</f>
        <v>5633.6769683000002</v>
      </c>
      <c r="P87" s="36">
        <f>SUMIFS(СВЦЭМ!$D$39:$D$782,СВЦЭМ!$A$39:$A$782,$A87,СВЦЭМ!$B$39:$B$782,P$83)+'СЕТ СН'!$H$11+СВЦЭМ!$D$10+'СЕТ СН'!$H$5-'СЕТ СН'!$H$21</f>
        <v>5658.1867270000002</v>
      </c>
      <c r="Q87" s="36">
        <f>SUMIFS(СВЦЭМ!$D$39:$D$782,СВЦЭМ!$A$39:$A$782,$A87,СВЦЭМ!$B$39:$B$782,Q$83)+'СЕТ СН'!$H$11+СВЦЭМ!$D$10+'СЕТ СН'!$H$5-'СЕТ СН'!$H$21</f>
        <v>5670.8638097200001</v>
      </c>
      <c r="R87" s="36">
        <f>SUMIFS(СВЦЭМ!$D$39:$D$782,СВЦЭМ!$A$39:$A$782,$A87,СВЦЭМ!$B$39:$B$782,R$83)+'СЕТ СН'!$H$11+СВЦЭМ!$D$10+'СЕТ СН'!$H$5-'СЕТ СН'!$H$21</f>
        <v>5666.30883128</v>
      </c>
      <c r="S87" s="36">
        <f>SUMIFS(СВЦЭМ!$D$39:$D$782,СВЦЭМ!$A$39:$A$782,$A87,СВЦЭМ!$B$39:$B$782,S$83)+'СЕТ СН'!$H$11+СВЦЭМ!$D$10+'СЕТ СН'!$H$5-'СЕТ СН'!$H$21</f>
        <v>5649.9866942899998</v>
      </c>
      <c r="T87" s="36">
        <f>SUMIFS(СВЦЭМ!$D$39:$D$782,СВЦЭМ!$A$39:$A$782,$A87,СВЦЭМ!$B$39:$B$782,T$83)+'СЕТ СН'!$H$11+СВЦЭМ!$D$10+'СЕТ СН'!$H$5-'СЕТ СН'!$H$21</f>
        <v>5626.08977624</v>
      </c>
      <c r="U87" s="36">
        <f>SUMIFS(СВЦЭМ!$D$39:$D$782,СВЦЭМ!$A$39:$A$782,$A87,СВЦЭМ!$B$39:$B$782,U$83)+'СЕТ СН'!$H$11+СВЦЭМ!$D$10+'СЕТ СН'!$H$5-'СЕТ СН'!$H$21</f>
        <v>5576.1013165300001</v>
      </c>
      <c r="V87" s="36">
        <f>SUMIFS(СВЦЭМ!$D$39:$D$782,СВЦЭМ!$A$39:$A$782,$A87,СВЦЭМ!$B$39:$B$782,V$83)+'СЕТ СН'!$H$11+СВЦЭМ!$D$10+'СЕТ СН'!$H$5-'СЕТ СН'!$H$21</f>
        <v>5524.65333835</v>
      </c>
      <c r="W87" s="36">
        <f>SUMIFS(СВЦЭМ!$D$39:$D$782,СВЦЭМ!$A$39:$A$782,$A87,СВЦЭМ!$B$39:$B$782,W$83)+'СЕТ СН'!$H$11+СВЦЭМ!$D$10+'СЕТ СН'!$H$5-'СЕТ СН'!$H$21</f>
        <v>5525.36000255</v>
      </c>
      <c r="X87" s="36">
        <f>SUMIFS(СВЦЭМ!$D$39:$D$782,СВЦЭМ!$A$39:$A$782,$A87,СВЦЭМ!$B$39:$B$782,X$83)+'СЕТ СН'!$H$11+СВЦЭМ!$D$10+'СЕТ СН'!$H$5-'СЕТ СН'!$H$21</f>
        <v>5569.1253701700007</v>
      </c>
      <c r="Y87" s="36">
        <f>SUMIFS(СВЦЭМ!$D$39:$D$782,СВЦЭМ!$A$39:$A$782,$A87,СВЦЭМ!$B$39:$B$782,Y$83)+'СЕТ СН'!$H$11+СВЦЭМ!$D$10+'СЕТ СН'!$H$5-'СЕТ СН'!$H$21</f>
        <v>5644.2321064600001</v>
      </c>
    </row>
    <row r="88" spans="1:27" ht="15.75" x14ac:dyDescent="0.2">
      <c r="A88" s="35">
        <f t="shared" si="2"/>
        <v>45021</v>
      </c>
      <c r="B88" s="36">
        <f>SUMIFS(СВЦЭМ!$D$39:$D$782,СВЦЭМ!$A$39:$A$782,$A88,СВЦЭМ!$B$39:$B$782,B$83)+'СЕТ СН'!$H$11+СВЦЭМ!$D$10+'СЕТ СН'!$H$5-'СЕТ СН'!$H$21</f>
        <v>5581.9969576599997</v>
      </c>
      <c r="C88" s="36">
        <f>SUMIFS(СВЦЭМ!$D$39:$D$782,СВЦЭМ!$A$39:$A$782,$A88,СВЦЭМ!$B$39:$B$782,C$83)+'СЕТ СН'!$H$11+СВЦЭМ!$D$10+'СЕТ СН'!$H$5-'СЕТ СН'!$H$21</f>
        <v>5555.7427869399999</v>
      </c>
      <c r="D88" s="36">
        <f>SUMIFS(СВЦЭМ!$D$39:$D$782,СВЦЭМ!$A$39:$A$782,$A88,СВЦЭМ!$B$39:$B$782,D$83)+'СЕТ СН'!$H$11+СВЦЭМ!$D$10+'СЕТ СН'!$H$5-'СЕТ СН'!$H$21</f>
        <v>5599.3767142100005</v>
      </c>
      <c r="E88" s="36">
        <f>SUMIFS(СВЦЭМ!$D$39:$D$782,СВЦЭМ!$A$39:$A$782,$A88,СВЦЭМ!$B$39:$B$782,E$83)+'СЕТ СН'!$H$11+СВЦЭМ!$D$10+'СЕТ СН'!$H$5-'СЕТ СН'!$H$21</f>
        <v>5609.3166786500005</v>
      </c>
      <c r="F88" s="36">
        <f>SUMIFS(СВЦЭМ!$D$39:$D$782,СВЦЭМ!$A$39:$A$782,$A88,СВЦЭМ!$B$39:$B$782,F$83)+'СЕТ СН'!$H$11+СВЦЭМ!$D$10+'СЕТ СН'!$H$5-'СЕТ СН'!$H$21</f>
        <v>5617.1822426600002</v>
      </c>
      <c r="G88" s="36">
        <f>SUMIFS(СВЦЭМ!$D$39:$D$782,СВЦЭМ!$A$39:$A$782,$A88,СВЦЭМ!$B$39:$B$782,G$83)+'СЕТ СН'!$H$11+СВЦЭМ!$D$10+'СЕТ СН'!$H$5-'СЕТ СН'!$H$21</f>
        <v>5581.9696890200003</v>
      </c>
      <c r="H88" s="36">
        <f>SUMIFS(СВЦЭМ!$D$39:$D$782,СВЦЭМ!$A$39:$A$782,$A88,СВЦЭМ!$B$39:$B$782,H$83)+'СЕТ СН'!$H$11+СВЦЭМ!$D$10+'СЕТ СН'!$H$5-'СЕТ СН'!$H$21</f>
        <v>5522.2387111300004</v>
      </c>
      <c r="I88" s="36">
        <f>SUMIFS(СВЦЭМ!$D$39:$D$782,СВЦЭМ!$A$39:$A$782,$A88,СВЦЭМ!$B$39:$B$782,I$83)+'СЕТ СН'!$H$11+СВЦЭМ!$D$10+'СЕТ СН'!$H$5-'СЕТ СН'!$H$21</f>
        <v>5469.5024632000004</v>
      </c>
      <c r="J88" s="36">
        <f>SUMIFS(СВЦЭМ!$D$39:$D$782,СВЦЭМ!$A$39:$A$782,$A88,СВЦЭМ!$B$39:$B$782,J$83)+'СЕТ СН'!$H$11+СВЦЭМ!$D$10+'СЕТ СН'!$H$5-'СЕТ СН'!$H$21</f>
        <v>5444.3350900100004</v>
      </c>
      <c r="K88" s="36">
        <f>SUMIFS(СВЦЭМ!$D$39:$D$782,СВЦЭМ!$A$39:$A$782,$A88,СВЦЭМ!$B$39:$B$782,K$83)+'СЕТ СН'!$H$11+СВЦЭМ!$D$10+'СЕТ СН'!$H$5-'СЕТ СН'!$H$21</f>
        <v>5416.3503693399998</v>
      </c>
      <c r="L88" s="36">
        <f>SUMIFS(СВЦЭМ!$D$39:$D$782,СВЦЭМ!$A$39:$A$782,$A88,СВЦЭМ!$B$39:$B$782,L$83)+'СЕТ СН'!$H$11+СВЦЭМ!$D$10+'СЕТ СН'!$H$5-'СЕТ СН'!$H$21</f>
        <v>5370.42039759</v>
      </c>
      <c r="M88" s="36">
        <f>SUMIFS(СВЦЭМ!$D$39:$D$782,СВЦЭМ!$A$39:$A$782,$A88,СВЦЭМ!$B$39:$B$782,M$83)+'СЕТ СН'!$H$11+СВЦЭМ!$D$10+'СЕТ СН'!$H$5-'СЕТ СН'!$H$21</f>
        <v>5439.33218055</v>
      </c>
      <c r="N88" s="36">
        <f>SUMIFS(СВЦЭМ!$D$39:$D$782,СВЦЭМ!$A$39:$A$782,$A88,СВЦЭМ!$B$39:$B$782,N$83)+'СЕТ СН'!$H$11+СВЦЭМ!$D$10+'СЕТ СН'!$H$5-'СЕТ СН'!$H$21</f>
        <v>5464.8469723799999</v>
      </c>
      <c r="O88" s="36">
        <f>SUMIFS(СВЦЭМ!$D$39:$D$782,СВЦЭМ!$A$39:$A$782,$A88,СВЦЭМ!$B$39:$B$782,O$83)+'СЕТ СН'!$H$11+СВЦЭМ!$D$10+'СЕТ СН'!$H$5-'СЕТ СН'!$H$21</f>
        <v>5488.0669353100002</v>
      </c>
      <c r="P88" s="36">
        <f>SUMIFS(СВЦЭМ!$D$39:$D$782,СВЦЭМ!$A$39:$A$782,$A88,СВЦЭМ!$B$39:$B$782,P$83)+'СЕТ СН'!$H$11+СВЦЭМ!$D$10+'СЕТ СН'!$H$5-'СЕТ СН'!$H$21</f>
        <v>5513.1619273400001</v>
      </c>
      <c r="Q88" s="36">
        <f>SUMIFS(СВЦЭМ!$D$39:$D$782,СВЦЭМ!$A$39:$A$782,$A88,СВЦЭМ!$B$39:$B$782,Q$83)+'СЕТ СН'!$H$11+СВЦЭМ!$D$10+'СЕТ СН'!$H$5-'СЕТ СН'!$H$21</f>
        <v>5516.7540056899998</v>
      </c>
      <c r="R88" s="36">
        <f>SUMIFS(СВЦЭМ!$D$39:$D$782,СВЦЭМ!$A$39:$A$782,$A88,СВЦЭМ!$B$39:$B$782,R$83)+'СЕТ СН'!$H$11+СВЦЭМ!$D$10+'СЕТ СН'!$H$5-'СЕТ СН'!$H$21</f>
        <v>5507.7869100000007</v>
      </c>
      <c r="S88" s="36">
        <f>SUMIFS(СВЦЭМ!$D$39:$D$782,СВЦЭМ!$A$39:$A$782,$A88,СВЦЭМ!$B$39:$B$782,S$83)+'СЕТ СН'!$H$11+СВЦЭМ!$D$10+'СЕТ СН'!$H$5-'СЕТ СН'!$H$21</f>
        <v>5497.8445399900002</v>
      </c>
      <c r="T88" s="36">
        <f>SUMIFS(СВЦЭМ!$D$39:$D$782,СВЦЭМ!$A$39:$A$782,$A88,СВЦЭМ!$B$39:$B$782,T$83)+'СЕТ СН'!$H$11+СВЦЭМ!$D$10+'СЕТ СН'!$H$5-'СЕТ СН'!$H$21</f>
        <v>5456.0689227000003</v>
      </c>
      <c r="U88" s="36">
        <f>SUMIFS(СВЦЭМ!$D$39:$D$782,СВЦЭМ!$A$39:$A$782,$A88,СВЦЭМ!$B$39:$B$782,U$83)+'СЕТ СН'!$H$11+СВЦЭМ!$D$10+'СЕТ СН'!$H$5-'СЕТ СН'!$H$21</f>
        <v>5419.4288749900006</v>
      </c>
      <c r="V88" s="36">
        <f>SUMIFS(СВЦЭМ!$D$39:$D$782,СВЦЭМ!$A$39:$A$782,$A88,СВЦЭМ!$B$39:$B$782,V$83)+'СЕТ СН'!$H$11+СВЦЭМ!$D$10+'СЕТ СН'!$H$5-'СЕТ СН'!$H$21</f>
        <v>5373.0079988799998</v>
      </c>
      <c r="W88" s="36">
        <f>SUMIFS(СВЦЭМ!$D$39:$D$782,СВЦЭМ!$A$39:$A$782,$A88,СВЦЭМ!$B$39:$B$782,W$83)+'СЕТ СН'!$H$11+СВЦЭМ!$D$10+'СЕТ СН'!$H$5-'СЕТ СН'!$H$21</f>
        <v>5377.9125294100004</v>
      </c>
      <c r="X88" s="36">
        <f>SUMIFS(СВЦЭМ!$D$39:$D$782,СВЦЭМ!$A$39:$A$782,$A88,СВЦЭМ!$B$39:$B$782,X$83)+'СЕТ СН'!$H$11+СВЦЭМ!$D$10+'СЕТ СН'!$H$5-'СЕТ СН'!$H$21</f>
        <v>5427.2079224500003</v>
      </c>
      <c r="Y88" s="36">
        <f>SUMIFS(СВЦЭМ!$D$39:$D$782,СВЦЭМ!$A$39:$A$782,$A88,СВЦЭМ!$B$39:$B$782,Y$83)+'СЕТ СН'!$H$11+СВЦЭМ!$D$10+'СЕТ СН'!$H$5-'СЕТ СН'!$H$21</f>
        <v>5446.17210497</v>
      </c>
    </row>
    <row r="89" spans="1:27" ht="15.75" x14ac:dyDescent="0.2">
      <c r="A89" s="35">
        <f t="shared" si="2"/>
        <v>45022</v>
      </c>
      <c r="B89" s="36">
        <f>SUMIFS(СВЦЭМ!$D$39:$D$782,СВЦЭМ!$A$39:$A$782,$A89,СВЦЭМ!$B$39:$B$782,B$83)+'СЕТ СН'!$H$11+СВЦЭМ!$D$10+'СЕТ СН'!$H$5-'СЕТ СН'!$H$21</f>
        <v>5520.9129288800004</v>
      </c>
      <c r="C89" s="36">
        <f>SUMIFS(СВЦЭМ!$D$39:$D$782,СВЦЭМ!$A$39:$A$782,$A89,СВЦЭМ!$B$39:$B$782,C$83)+'СЕТ СН'!$H$11+СВЦЭМ!$D$10+'СЕТ СН'!$H$5-'СЕТ СН'!$H$21</f>
        <v>5573.9996107099996</v>
      </c>
      <c r="D89" s="36">
        <f>SUMIFS(СВЦЭМ!$D$39:$D$782,СВЦЭМ!$A$39:$A$782,$A89,СВЦЭМ!$B$39:$B$782,D$83)+'СЕТ СН'!$H$11+СВЦЭМ!$D$10+'СЕТ СН'!$H$5-'СЕТ СН'!$H$21</f>
        <v>5605.0295990900004</v>
      </c>
      <c r="E89" s="36">
        <f>SUMIFS(СВЦЭМ!$D$39:$D$782,СВЦЭМ!$A$39:$A$782,$A89,СВЦЭМ!$B$39:$B$782,E$83)+'СЕТ СН'!$H$11+СВЦЭМ!$D$10+'СЕТ СН'!$H$5-'СЕТ СН'!$H$21</f>
        <v>5620.6539826500002</v>
      </c>
      <c r="F89" s="36">
        <f>SUMIFS(СВЦЭМ!$D$39:$D$782,СВЦЭМ!$A$39:$A$782,$A89,СВЦЭМ!$B$39:$B$782,F$83)+'СЕТ СН'!$H$11+СВЦЭМ!$D$10+'СЕТ СН'!$H$5-'СЕТ СН'!$H$21</f>
        <v>5621.3096773300003</v>
      </c>
      <c r="G89" s="36">
        <f>SUMIFS(СВЦЭМ!$D$39:$D$782,СВЦЭМ!$A$39:$A$782,$A89,СВЦЭМ!$B$39:$B$782,G$83)+'СЕТ СН'!$H$11+СВЦЭМ!$D$10+'СЕТ СН'!$H$5-'СЕТ СН'!$H$21</f>
        <v>5604.7569223800001</v>
      </c>
      <c r="H89" s="36">
        <f>SUMIFS(СВЦЭМ!$D$39:$D$782,СВЦЭМ!$A$39:$A$782,$A89,СВЦЭМ!$B$39:$B$782,H$83)+'СЕТ СН'!$H$11+СВЦЭМ!$D$10+'СЕТ СН'!$H$5-'СЕТ СН'!$H$21</f>
        <v>5533.9333627300002</v>
      </c>
      <c r="I89" s="36">
        <f>SUMIFS(СВЦЭМ!$D$39:$D$782,СВЦЭМ!$A$39:$A$782,$A89,СВЦЭМ!$B$39:$B$782,I$83)+'СЕТ СН'!$H$11+СВЦЭМ!$D$10+'СЕТ СН'!$H$5-'СЕТ СН'!$H$21</f>
        <v>5464.7120818700005</v>
      </c>
      <c r="J89" s="36">
        <f>SUMIFS(СВЦЭМ!$D$39:$D$782,СВЦЭМ!$A$39:$A$782,$A89,СВЦЭМ!$B$39:$B$782,J$83)+'СЕТ СН'!$H$11+СВЦЭМ!$D$10+'СЕТ СН'!$H$5-'СЕТ СН'!$H$21</f>
        <v>5437.7073043500004</v>
      </c>
      <c r="K89" s="36">
        <f>SUMIFS(СВЦЭМ!$D$39:$D$782,СВЦЭМ!$A$39:$A$782,$A89,СВЦЭМ!$B$39:$B$782,K$83)+'СЕТ СН'!$H$11+СВЦЭМ!$D$10+'СЕТ СН'!$H$5-'СЕТ СН'!$H$21</f>
        <v>5435.1708916099997</v>
      </c>
      <c r="L89" s="36">
        <f>SUMIFS(СВЦЭМ!$D$39:$D$782,СВЦЭМ!$A$39:$A$782,$A89,СВЦЭМ!$B$39:$B$782,L$83)+'СЕТ СН'!$H$11+СВЦЭМ!$D$10+'СЕТ СН'!$H$5-'СЕТ СН'!$H$21</f>
        <v>5440.7327628100002</v>
      </c>
      <c r="M89" s="36">
        <f>SUMIFS(СВЦЭМ!$D$39:$D$782,СВЦЭМ!$A$39:$A$782,$A89,СВЦЭМ!$B$39:$B$782,M$83)+'СЕТ СН'!$H$11+СВЦЭМ!$D$10+'СЕТ СН'!$H$5-'СЕТ СН'!$H$21</f>
        <v>5471.67888012</v>
      </c>
      <c r="N89" s="36">
        <f>SUMIFS(СВЦЭМ!$D$39:$D$782,СВЦЭМ!$A$39:$A$782,$A89,СВЦЭМ!$B$39:$B$782,N$83)+'СЕТ СН'!$H$11+СВЦЭМ!$D$10+'СЕТ СН'!$H$5-'СЕТ СН'!$H$21</f>
        <v>5470.8230385300003</v>
      </c>
      <c r="O89" s="36">
        <f>SUMIFS(СВЦЭМ!$D$39:$D$782,СВЦЭМ!$A$39:$A$782,$A89,СВЦЭМ!$B$39:$B$782,O$83)+'СЕТ СН'!$H$11+СВЦЭМ!$D$10+'СЕТ СН'!$H$5-'СЕТ СН'!$H$21</f>
        <v>5490.1806630199999</v>
      </c>
      <c r="P89" s="36">
        <f>SUMIFS(СВЦЭМ!$D$39:$D$782,СВЦЭМ!$A$39:$A$782,$A89,СВЦЭМ!$B$39:$B$782,P$83)+'СЕТ СН'!$H$11+СВЦЭМ!$D$10+'СЕТ СН'!$H$5-'СЕТ СН'!$H$21</f>
        <v>5512.1549937500004</v>
      </c>
      <c r="Q89" s="36">
        <f>SUMIFS(СВЦЭМ!$D$39:$D$782,СВЦЭМ!$A$39:$A$782,$A89,СВЦЭМ!$B$39:$B$782,Q$83)+'СЕТ СН'!$H$11+СВЦЭМ!$D$10+'СЕТ СН'!$H$5-'СЕТ СН'!$H$21</f>
        <v>5517.5949367000003</v>
      </c>
      <c r="R89" s="36">
        <f>SUMIFS(СВЦЭМ!$D$39:$D$782,СВЦЭМ!$A$39:$A$782,$A89,СВЦЭМ!$B$39:$B$782,R$83)+'СЕТ СН'!$H$11+СВЦЭМ!$D$10+'СЕТ СН'!$H$5-'СЕТ СН'!$H$21</f>
        <v>5508.5044971900006</v>
      </c>
      <c r="S89" s="36">
        <f>SUMIFS(СВЦЭМ!$D$39:$D$782,СВЦЭМ!$A$39:$A$782,$A89,СВЦЭМ!$B$39:$B$782,S$83)+'СЕТ СН'!$H$11+СВЦЭМ!$D$10+'СЕТ СН'!$H$5-'СЕТ СН'!$H$21</f>
        <v>5490.78907678</v>
      </c>
      <c r="T89" s="36">
        <f>SUMIFS(СВЦЭМ!$D$39:$D$782,СВЦЭМ!$A$39:$A$782,$A89,СВЦЭМ!$B$39:$B$782,T$83)+'СЕТ СН'!$H$11+СВЦЭМ!$D$10+'СЕТ СН'!$H$5-'СЕТ СН'!$H$21</f>
        <v>5453.7290429200002</v>
      </c>
      <c r="U89" s="36">
        <f>SUMIFS(СВЦЭМ!$D$39:$D$782,СВЦЭМ!$A$39:$A$782,$A89,СВЦЭМ!$B$39:$B$782,U$83)+'СЕТ СН'!$H$11+СВЦЭМ!$D$10+'СЕТ СН'!$H$5-'СЕТ СН'!$H$21</f>
        <v>5431.0329432100007</v>
      </c>
      <c r="V89" s="36">
        <f>SUMIFS(СВЦЭМ!$D$39:$D$782,СВЦЭМ!$A$39:$A$782,$A89,СВЦЭМ!$B$39:$B$782,V$83)+'СЕТ СН'!$H$11+СВЦЭМ!$D$10+'СЕТ СН'!$H$5-'СЕТ СН'!$H$21</f>
        <v>5395.0807498600007</v>
      </c>
      <c r="W89" s="36">
        <f>SUMIFS(СВЦЭМ!$D$39:$D$782,СВЦЭМ!$A$39:$A$782,$A89,СВЦЭМ!$B$39:$B$782,W$83)+'СЕТ СН'!$H$11+СВЦЭМ!$D$10+'СЕТ СН'!$H$5-'СЕТ СН'!$H$21</f>
        <v>5402.0729324399999</v>
      </c>
      <c r="X89" s="36">
        <f>SUMIFS(СВЦЭМ!$D$39:$D$782,СВЦЭМ!$A$39:$A$782,$A89,СВЦЭМ!$B$39:$B$782,X$83)+'СЕТ СН'!$H$11+СВЦЭМ!$D$10+'СЕТ СН'!$H$5-'СЕТ СН'!$H$21</f>
        <v>5448.5385668300005</v>
      </c>
      <c r="Y89" s="36">
        <f>SUMIFS(СВЦЭМ!$D$39:$D$782,СВЦЭМ!$A$39:$A$782,$A89,СВЦЭМ!$B$39:$B$782,Y$83)+'СЕТ СН'!$H$11+СВЦЭМ!$D$10+'СЕТ СН'!$H$5-'СЕТ СН'!$H$21</f>
        <v>5515.4160424199999</v>
      </c>
    </row>
    <row r="90" spans="1:27" ht="15.75" x14ac:dyDescent="0.2">
      <c r="A90" s="35">
        <f t="shared" si="2"/>
        <v>45023</v>
      </c>
      <c r="B90" s="36">
        <f>SUMIFS(СВЦЭМ!$D$39:$D$782,СВЦЭМ!$A$39:$A$782,$A90,СВЦЭМ!$B$39:$B$782,B$83)+'СЕТ СН'!$H$11+СВЦЭМ!$D$10+'СЕТ СН'!$H$5-'СЕТ СН'!$H$21</f>
        <v>5479.9734376899996</v>
      </c>
      <c r="C90" s="36">
        <f>SUMIFS(СВЦЭМ!$D$39:$D$782,СВЦЭМ!$A$39:$A$782,$A90,СВЦЭМ!$B$39:$B$782,C$83)+'СЕТ СН'!$H$11+СВЦЭМ!$D$10+'СЕТ СН'!$H$5-'СЕТ СН'!$H$21</f>
        <v>5555.7586450300005</v>
      </c>
      <c r="D90" s="36">
        <f>SUMIFS(СВЦЭМ!$D$39:$D$782,СВЦЭМ!$A$39:$A$782,$A90,СВЦЭМ!$B$39:$B$782,D$83)+'СЕТ СН'!$H$11+СВЦЭМ!$D$10+'СЕТ СН'!$H$5-'СЕТ СН'!$H$21</f>
        <v>5554.3971426099997</v>
      </c>
      <c r="E90" s="36">
        <f>SUMIFS(СВЦЭМ!$D$39:$D$782,СВЦЭМ!$A$39:$A$782,$A90,СВЦЭМ!$B$39:$B$782,E$83)+'СЕТ СН'!$H$11+СВЦЭМ!$D$10+'СЕТ СН'!$H$5-'СЕТ СН'!$H$21</f>
        <v>5522.1831384400002</v>
      </c>
      <c r="F90" s="36">
        <f>SUMIFS(СВЦЭМ!$D$39:$D$782,СВЦЭМ!$A$39:$A$782,$A90,СВЦЭМ!$B$39:$B$782,F$83)+'СЕТ СН'!$H$11+СВЦЭМ!$D$10+'СЕТ СН'!$H$5-'СЕТ СН'!$H$21</f>
        <v>5571.5250961600004</v>
      </c>
      <c r="G90" s="36">
        <f>SUMIFS(СВЦЭМ!$D$39:$D$782,СВЦЭМ!$A$39:$A$782,$A90,СВЦЭМ!$B$39:$B$782,G$83)+'СЕТ СН'!$H$11+СВЦЭМ!$D$10+'СЕТ СН'!$H$5-'СЕТ СН'!$H$21</f>
        <v>5556.8168638900006</v>
      </c>
      <c r="H90" s="36">
        <f>SUMIFS(СВЦЭМ!$D$39:$D$782,СВЦЭМ!$A$39:$A$782,$A90,СВЦЭМ!$B$39:$B$782,H$83)+'СЕТ СН'!$H$11+СВЦЭМ!$D$10+'СЕТ СН'!$H$5-'СЕТ СН'!$H$21</f>
        <v>5541.8843426599997</v>
      </c>
      <c r="I90" s="36">
        <f>SUMIFS(СВЦЭМ!$D$39:$D$782,СВЦЭМ!$A$39:$A$782,$A90,СВЦЭМ!$B$39:$B$782,I$83)+'СЕТ СН'!$H$11+СВЦЭМ!$D$10+'СЕТ СН'!$H$5-'СЕТ СН'!$H$21</f>
        <v>5434.4893411200001</v>
      </c>
      <c r="J90" s="36">
        <f>SUMIFS(СВЦЭМ!$D$39:$D$782,СВЦЭМ!$A$39:$A$782,$A90,СВЦЭМ!$B$39:$B$782,J$83)+'СЕТ СН'!$H$11+СВЦЭМ!$D$10+'СЕТ СН'!$H$5-'СЕТ СН'!$H$21</f>
        <v>5390.9329895500005</v>
      </c>
      <c r="K90" s="36">
        <f>SUMIFS(СВЦЭМ!$D$39:$D$782,СВЦЭМ!$A$39:$A$782,$A90,СВЦЭМ!$B$39:$B$782,K$83)+'СЕТ СН'!$H$11+СВЦЭМ!$D$10+'СЕТ СН'!$H$5-'СЕТ СН'!$H$21</f>
        <v>5396.7389000900002</v>
      </c>
      <c r="L90" s="36">
        <f>SUMIFS(СВЦЭМ!$D$39:$D$782,СВЦЭМ!$A$39:$A$782,$A90,СВЦЭМ!$B$39:$B$782,L$83)+'СЕТ СН'!$H$11+СВЦЭМ!$D$10+'СЕТ СН'!$H$5-'СЕТ СН'!$H$21</f>
        <v>5393.5840340800005</v>
      </c>
      <c r="M90" s="36">
        <f>SUMIFS(СВЦЭМ!$D$39:$D$782,СВЦЭМ!$A$39:$A$782,$A90,СВЦЭМ!$B$39:$B$782,M$83)+'СЕТ СН'!$H$11+СВЦЭМ!$D$10+'СЕТ СН'!$H$5-'СЕТ СН'!$H$21</f>
        <v>5440.3193541099999</v>
      </c>
      <c r="N90" s="36">
        <f>SUMIFS(СВЦЭМ!$D$39:$D$782,СВЦЭМ!$A$39:$A$782,$A90,СВЦЭМ!$B$39:$B$782,N$83)+'СЕТ СН'!$H$11+СВЦЭМ!$D$10+'СЕТ СН'!$H$5-'СЕТ СН'!$H$21</f>
        <v>5452.7844582799999</v>
      </c>
      <c r="O90" s="36">
        <f>SUMIFS(СВЦЭМ!$D$39:$D$782,СВЦЭМ!$A$39:$A$782,$A90,СВЦЭМ!$B$39:$B$782,O$83)+'СЕТ СН'!$H$11+СВЦЭМ!$D$10+'СЕТ СН'!$H$5-'СЕТ СН'!$H$21</f>
        <v>5474.3417928500003</v>
      </c>
      <c r="P90" s="36">
        <f>SUMIFS(СВЦЭМ!$D$39:$D$782,СВЦЭМ!$A$39:$A$782,$A90,СВЦЭМ!$B$39:$B$782,P$83)+'СЕТ СН'!$H$11+СВЦЭМ!$D$10+'СЕТ СН'!$H$5-'СЕТ СН'!$H$21</f>
        <v>5490.1805598500005</v>
      </c>
      <c r="Q90" s="36">
        <f>SUMIFS(СВЦЭМ!$D$39:$D$782,СВЦЭМ!$A$39:$A$782,$A90,СВЦЭМ!$B$39:$B$782,Q$83)+'СЕТ СН'!$H$11+СВЦЭМ!$D$10+'СЕТ СН'!$H$5-'СЕТ СН'!$H$21</f>
        <v>5452.3883305899999</v>
      </c>
      <c r="R90" s="36">
        <f>SUMIFS(СВЦЭМ!$D$39:$D$782,СВЦЭМ!$A$39:$A$782,$A90,СВЦЭМ!$B$39:$B$782,R$83)+'СЕТ СН'!$H$11+СВЦЭМ!$D$10+'СЕТ СН'!$H$5-'СЕТ СН'!$H$21</f>
        <v>5440.1331998100004</v>
      </c>
      <c r="S90" s="36">
        <f>SUMIFS(СВЦЭМ!$D$39:$D$782,СВЦЭМ!$A$39:$A$782,$A90,СВЦЭМ!$B$39:$B$782,S$83)+'СЕТ СН'!$H$11+СВЦЭМ!$D$10+'СЕТ СН'!$H$5-'СЕТ СН'!$H$21</f>
        <v>5417.3708481499998</v>
      </c>
      <c r="T90" s="36">
        <f>SUMIFS(СВЦЭМ!$D$39:$D$782,СВЦЭМ!$A$39:$A$782,$A90,СВЦЭМ!$B$39:$B$782,T$83)+'СЕТ СН'!$H$11+СВЦЭМ!$D$10+'СЕТ СН'!$H$5-'СЕТ СН'!$H$21</f>
        <v>5371.1576504599998</v>
      </c>
      <c r="U90" s="36">
        <f>SUMIFS(СВЦЭМ!$D$39:$D$782,СВЦЭМ!$A$39:$A$782,$A90,СВЦЭМ!$B$39:$B$782,U$83)+'СЕТ СН'!$H$11+СВЦЭМ!$D$10+'СЕТ СН'!$H$5-'СЕТ СН'!$H$21</f>
        <v>5335.7123146399999</v>
      </c>
      <c r="V90" s="36">
        <f>SUMIFS(СВЦЭМ!$D$39:$D$782,СВЦЭМ!$A$39:$A$782,$A90,СВЦЭМ!$B$39:$B$782,V$83)+'СЕТ СН'!$H$11+СВЦЭМ!$D$10+'СЕТ СН'!$H$5-'СЕТ СН'!$H$21</f>
        <v>5334.96573971</v>
      </c>
      <c r="W90" s="36">
        <f>SUMIFS(СВЦЭМ!$D$39:$D$782,СВЦЭМ!$A$39:$A$782,$A90,СВЦЭМ!$B$39:$B$782,W$83)+'СЕТ СН'!$H$11+СВЦЭМ!$D$10+'СЕТ СН'!$H$5-'СЕТ СН'!$H$21</f>
        <v>5356.45744311</v>
      </c>
      <c r="X90" s="36">
        <f>SUMIFS(СВЦЭМ!$D$39:$D$782,СВЦЭМ!$A$39:$A$782,$A90,СВЦЭМ!$B$39:$B$782,X$83)+'СЕТ СН'!$H$11+СВЦЭМ!$D$10+'СЕТ СН'!$H$5-'СЕТ СН'!$H$21</f>
        <v>5405.9353122400007</v>
      </c>
      <c r="Y90" s="36">
        <f>SUMIFS(СВЦЭМ!$D$39:$D$782,СВЦЭМ!$A$39:$A$782,$A90,СВЦЭМ!$B$39:$B$782,Y$83)+'СЕТ СН'!$H$11+СВЦЭМ!$D$10+'СЕТ СН'!$H$5-'СЕТ СН'!$H$21</f>
        <v>5430.3731727800005</v>
      </c>
    </row>
    <row r="91" spans="1:27" ht="15.75" x14ac:dyDescent="0.2">
      <c r="A91" s="35">
        <f t="shared" si="2"/>
        <v>45024</v>
      </c>
      <c r="B91" s="36">
        <f>SUMIFS(СВЦЭМ!$D$39:$D$782,СВЦЭМ!$A$39:$A$782,$A91,СВЦЭМ!$B$39:$B$782,B$83)+'СЕТ СН'!$H$11+СВЦЭМ!$D$10+'СЕТ СН'!$H$5-'СЕТ СН'!$H$21</f>
        <v>5533.0029053799999</v>
      </c>
      <c r="C91" s="36">
        <f>SUMIFS(СВЦЭМ!$D$39:$D$782,СВЦЭМ!$A$39:$A$782,$A91,СВЦЭМ!$B$39:$B$782,C$83)+'СЕТ СН'!$H$11+СВЦЭМ!$D$10+'СЕТ СН'!$H$5-'СЕТ СН'!$H$21</f>
        <v>5533.4190351899997</v>
      </c>
      <c r="D91" s="36">
        <f>SUMIFS(СВЦЭМ!$D$39:$D$782,СВЦЭМ!$A$39:$A$782,$A91,СВЦЭМ!$B$39:$B$782,D$83)+'СЕТ СН'!$H$11+СВЦЭМ!$D$10+'СЕТ СН'!$H$5-'СЕТ СН'!$H$21</f>
        <v>5588.5190151200004</v>
      </c>
      <c r="E91" s="36">
        <f>SUMIFS(СВЦЭМ!$D$39:$D$782,СВЦЭМ!$A$39:$A$782,$A91,СВЦЭМ!$B$39:$B$782,E$83)+'СЕТ СН'!$H$11+СВЦЭМ!$D$10+'СЕТ СН'!$H$5-'СЕТ СН'!$H$21</f>
        <v>5589.65962072</v>
      </c>
      <c r="F91" s="36">
        <f>SUMIFS(СВЦЭМ!$D$39:$D$782,СВЦЭМ!$A$39:$A$782,$A91,СВЦЭМ!$B$39:$B$782,F$83)+'СЕТ СН'!$H$11+СВЦЭМ!$D$10+'СЕТ СН'!$H$5-'СЕТ СН'!$H$21</f>
        <v>5576.4416026300005</v>
      </c>
      <c r="G91" s="36">
        <f>SUMIFS(СВЦЭМ!$D$39:$D$782,СВЦЭМ!$A$39:$A$782,$A91,СВЦЭМ!$B$39:$B$782,G$83)+'СЕТ СН'!$H$11+СВЦЭМ!$D$10+'СЕТ СН'!$H$5-'СЕТ СН'!$H$21</f>
        <v>5567.8710608800002</v>
      </c>
      <c r="H91" s="36">
        <f>SUMIFS(СВЦЭМ!$D$39:$D$782,СВЦЭМ!$A$39:$A$782,$A91,СВЦЭМ!$B$39:$B$782,H$83)+'СЕТ СН'!$H$11+СВЦЭМ!$D$10+'СЕТ СН'!$H$5-'СЕТ СН'!$H$21</f>
        <v>5576.29339325</v>
      </c>
      <c r="I91" s="36">
        <f>SUMIFS(СВЦЭМ!$D$39:$D$782,СВЦЭМ!$A$39:$A$782,$A91,СВЦЭМ!$B$39:$B$782,I$83)+'СЕТ СН'!$H$11+СВЦЭМ!$D$10+'СЕТ СН'!$H$5-'СЕТ СН'!$H$21</f>
        <v>5496.0847944200004</v>
      </c>
      <c r="J91" s="36">
        <f>SUMIFS(СВЦЭМ!$D$39:$D$782,СВЦЭМ!$A$39:$A$782,$A91,СВЦЭМ!$B$39:$B$782,J$83)+'СЕТ СН'!$H$11+СВЦЭМ!$D$10+'СЕТ СН'!$H$5-'СЕТ СН'!$H$21</f>
        <v>5439.6031733999998</v>
      </c>
      <c r="K91" s="36">
        <f>SUMIFS(СВЦЭМ!$D$39:$D$782,СВЦЭМ!$A$39:$A$782,$A91,СВЦЭМ!$B$39:$B$782,K$83)+'СЕТ СН'!$H$11+СВЦЭМ!$D$10+'СЕТ СН'!$H$5-'СЕТ СН'!$H$21</f>
        <v>5381.2252346700006</v>
      </c>
      <c r="L91" s="36">
        <f>SUMIFS(СВЦЭМ!$D$39:$D$782,СВЦЭМ!$A$39:$A$782,$A91,СВЦЭМ!$B$39:$B$782,L$83)+'СЕТ СН'!$H$11+СВЦЭМ!$D$10+'СЕТ СН'!$H$5-'СЕТ СН'!$H$21</f>
        <v>5360.2745923100001</v>
      </c>
      <c r="M91" s="36">
        <f>SUMIFS(СВЦЭМ!$D$39:$D$782,СВЦЭМ!$A$39:$A$782,$A91,СВЦЭМ!$B$39:$B$782,M$83)+'СЕТ СН'!$H$11+СВЦЭМ!$D$10+'СЕТ СН'!$H$5-'СЕТ СН'!$H$21</f>
        <v>5367.8783930500003</v>
      </c>
      <c r="N91" s="36">
        <f>SUMIFS(СВЦЭМ!$D$39:$D$782,СВЦЭМ!$A$39:$A$782,$A91,СВЦЭМ!$B$39:$B$782,N$83)+'СЕТ СН'!$H$11+СВЦЭМ!$D$10+'СЕТ СН'!$H$5-'СЕТ СН'!$H$21</f>
        <v>5409.8821385400006</v>
      </c>
      <c r="O91" s="36">
        <f>SUMIFS(СВЦЭМ!$D$39:$D$782,СВЦЭМ!$A$39:$A$782,$A91,СВЦЭМ!$B$39:$B$782,O$83)+'СЕТ СН'!$H$11+СВЦЭМ!$D$10+'СЕТ СН'!$H$5-'СЕТ СН'!$H$21</f>
        <v>5428.0686405500001</v>
      </c>
      <c r="P91" s="36">
        <f>SUMIFS(СВЦЭМ!$D$39:$D$782,СВЦЭМ!$A$39:$A$782,$A91,СВЦЭМ!$B$39:$B$782,P$83)+'СЕТ СН'!$H$11+СВЦЭМ!$D$10+'СЕТ СН'!$H$5-'СЕТ СН'!$H$21</f>
        <v>5451.6313248400002</v>
      </c>
      <c r="Q91" s="36">
        <f>SUMIFS(СВЦЭМ!$D$39:$D$782,СВЦЭМ!$A$39:$A$782,$A91,СВЦЭМ!$B$39:$B$782,Q$83)+'СЕТ СН'!$H$11+СВЦЭМ!$D$10+'СЕТ СН'!$H$5-'СЕТ СН'!$H$21</f>
        <v>5466.4607463700004</v>
      </c>
      <c r="R91" s="36">
        <f>SUMIFS(СВЦЭМ!$D$39:$D$782,СВЦЭМ!$A$39:$A$782,$A91,СВЦЭМ!$B$39:$B$782,R$83)+'СЕТ СН'!$H$11+СВЦЭМ!$D$10+'СЕТ СН'!$H$5-'СЕТ СН'!$H$21</f>
        <v>5472.1575208000004</v>
      </c>
      <c r="S91" s="36">
        <f>SUMIFS(СВЦЭМ!$D$39:$D$782,СВЦЭМ!$A$39:$A$782,$A91,СВЦЭМ!$B$39:$B$782,S$83)+'СЕТ СН'!$H$11+СВЦЭМ!$D$10+'СЕТ СН'!$H$5-'СЕТ СН'!$H$21</f>
        <v>5461.9735290099998</v>
      </c>
      <c r="T91" s="36">
        <f>SUMIFS(СВЦЭМ!$D$39:$D$782,СВЦЭМ!$A$39:$A$782,$A91,СВЦЭМ!$B$39:$B$782,T$83)+'СЕТ СН'!$H$11+СВЦЭМ!$D$10+'СЕТ СН'!$H$5-'СЕТ СН'!$H$21</f>
        <v>5432.6882916100003</v>
      </c>
      <c r="U91" s="36">
        <f>SUMIFS(СВЦЭМ!$D$39:$D$782,СВЦЭМ!$A$39:$A$782,$A91,СВЦЭМ!$B$39:$B$782,U$83)+'СЕТ СН'!$H$11+СВЦЭМ!$D$10+'СЕТ СН'!$H$5-'СЕТ СН'!$H$21</f>
        <v>5401.3467658999998</v>
      </c>
      <c r="V91" s="36">
        <f>SUMIFS(СВЦЭМ!$D$39:$D$782,СВЦЭМ!$A$39:$A$782,$A91,СВЦЭМ!$B$39:$B$782,V$83)+'СЕТ СН'!$H$11+СВЦЭМ!$D$10+'СЕТ СН'!$H$5-'СЕТ СН'!$H$21</f>
        <v>5358.82844183</v>
      </c>
      <c r="W91" s="36">
        <f>SUMIFS(СВЦЭМ!$D$39:$D$782,СВЦЭМ!$A$39:$A$782,$A91,СВЦЭМ!$B$39:$B$782,W$83)+'СЕТ СН'!$H$11+СВЦЭМ!$D$10+'СЕТ СН'!$H$5-'СЕТ СН'!$H$21</f>
        <v>5363.0506563600002</v>
      </c>
      <c r="X91" s="36">
        <f>SUMIFS(СВЦЭМ!$D$39:$D$782,СВЦЭМ!$A$39:$A$782,$A91,СВЦЭМ!$B$39:$B$782,X$83)+'СЕТ СН'!$H$11+СВЦЭМ!$D$10+'СЕТ СН'!$H$5-'СЕТ СН'!$H$21</f>
        <v>5390.5774631499999</v>
      </c>
      <c r="Y91" s="36">
        <f>SUMIFS(СВЦЭМ!$D$39:$D$782,СВЦЭМ!$A$39:$A$782,$A91,СВЦЭМ!$B$39:$B$782,Y$83)+'СЕТ СН'!$H$11+СВЦЭМ!$D$10+'СЕТ СН'!$H$5-'СЕТ СН'!$H$21</f>
        <v>5369.6826408899997</v>
      </c>
    </row>
    <row r="92" spans="1:27" ht="15.75" x14ac:dyDescent="0.2">
      <c r="A92" s="35">
        <f t="shared" si="2"/>
        <v>45025</v>
      </c>
      <c r="B92" s="36">
        <f>SUMIFS(СВЦЭМ!$D$39:$D$782,СВЦЭМ!$A$39:$A$782,$A92,СВЦЭМ!$B$39:$B$782,B$83)+'СЕТ СН'!$H$11+СВЦЭМ!$D$10+'СЕТ СН'!$H$5-'СЕТ СН'!$H$21</f>
        <v>5463.1956387999999</v>
      </c>
      <c r="C92" s="36">
        <f>SUMIFS(СВЦЭМ!$D$39:$D$782,СВЦЭМ!$A$39:$A$782,$A92,СВЦЭМ!$B$39:$B$782,C$83)+'СЕТ СН'!$H$11+СВЦЭМ!$D$10+'СЕТ СН'!$H$5-'СЕТ СН'!$H$21</f>
        <v>5501.7439715</v>
      </c>
      <c r="D92" s="36">
        <f>SUMIFS(СВЦЭМ!$D$39:$D$782,СВЦЭМ!$A$39:$A$782,$A92,СВЦЭМ!$B$39:$B$782,D$83)+'СЕТ СН'!$H$11+СВЦЭМ!$D$10+'СЕТ СН'!$H$5-'СЕТ СН'!$H$21</f>
        <v>5517.5959818400006</v>
      </c>
      <c r="E92" s="36">
        <f>SUMIFS(СВЦЭМ!$D$39:$D$782,СВЦЭМ!$A$39:$A$782,$A92,СВЦЭМ!$B$39:$B$782,E$83)+'СЕТ СН'!$H$11+СВЦЭМ!$D$10+'СЕТ СН'!$H$5-'СЕТ СН'!$H$21</f>
        <v>5519.5378008400003</v>
      </c>
      <c r="F92" s="36">
        <f>SUMIFS(СВЦЭМ!$D$39:$D$782,СВЦЭМ!$A$39:$A$782,$A92,СВЦЭМ!$B$39:$B$782,F$83)+'СЕТ СН'!$H$11+СВЦЭМ!$D$10+'СЕТ СН'!$H$5-'СЕТ СН'!$H$21</f>
        <v>5521.7241098900004</v>
      </c>
      <c r="G92" s="36">
        <f>SUMIFS(СВЦЭМ!$D$39:$D$782,СВЦЭМ!$A$39:$A$782,$A92,СВЦЭМ!$B$39:$B$782,G$83)+'СЕТ СН'!$H$11+СВЦЭМ!$D$10+'СЕТ СН'!$H$5-'СЕТ СН'!$H$21</f>
        <v>5485.2220027399999</v>
      </c>
      <c r="H92" s="36">
        <f>SUMIFS(СВЦЭМ!$D$39:$D$782,СВЦЭМ!$A$39:$A$782,$A92,СВЦЭМ!$B$39:$B$782,H$83)+'СЕТ СН'!$H$11+СВЦЭМ!$D$10+'СЕТ СН'!$H$5-'СЕТ СН'!$H$21</f>
        <v>5491.43248279</v>
      </c>
      <c r="I92" s="36">
        <f>SUMIFS(СВЦЭМ!$D$39:$D$782,СВЦЭМ!$A$39:$A$782,$A92,СВЦЭМ!$B$39:$B$782,I$83)+'СЕТ СН'!$H$11+СВЦЭМ!$D$10+'СЕТ СН'!$H$5-'СЕТ СН'!$H$21</f>
        <v>5508.5164225999997</v>
      </c>
      <c r="J92" s="36">
        <f>SUMIFS(СВЦЭМ!$D$39:$D$782,СВЦЭМ!$A$39:$A$782,$A92,СВЦЭМ!$B$39:$B$782,J$83)+'СЕТ СН'!$H$11+СВЦЭМ!$D$10+'СЕТ СН'!$H$5-'СЕТ СН'!$H$21</f>
        <v>5497.0585385000004</v>
      </c>
      <c r="K92" s="36">
        <f>SUMIFS(СВЦЭМ!$D$39:$D$782,СВЦЭМ!$A$39:$A$782,$A92,СВЦЭМ!$B$39:$B$782,K$83)+'СЕТ СН'!$H$11+СВЦЭМ!$D$10+'СЕТ СН'!$H$5-'СЕТ СН'!$H$21</f>
        <v>5423.00701424</v>
      </c>
      <c r="L92" s="36">
        <f>SUMIFS(СВЦЭМ!$D$39:$D$782,СВЦЭМ!$A$39:$A$782,$A92,СВЦЭМ!$B$39:$B$782,L$83)+'СЕТ СН'!$H$11+СВЦЭМ!$D$10+'СЕТ СН'!$H$5-'СЕТ СН'!$H$21</f>
        <v>5418.8703158200005</v>
      </c>
      <c r="M92" s="36">
        <f>SUMIFS(СВЦЭМ!$D$39:$D$782,СВЦЭМ!$A$39:$A$782,$A92,СВЦЭМ!$B$39:$B$782,M$83)+'СЕТ СН'!$H$11+СВЦЭМ!$D$10+'СЕТ СН'!$H$5-'СЕТ СН'!$H$21</f>
        <v>5432.05797626</v>
      </c>
      <c r="N92" s="36">
        <f>SUMIFS(СВЦЭМ!$D$39:$D$782,СВЦЭМ!$A$39:$A$782,$A92,СВЦЭМ!$B$39:$B$782,N$83)+'СЕТ СН'!$H$11+СВЦЭМ!$D$10+'СЕТ СН'!$H$5-'СЕТ СН'!$H$21</f>
        <v>5457.5116332300004</v>
      </c>
      <c r="O92" s="36">
        <f>SUMIFS(СВЦЭМ!$D$39:$D$782,СВЦЭМ!$A$39:$A$782,$A92,СВЦЭМ!$B$39:$B$782,O$83)+'СЕТ СН'!$H$11+СВЦЭМ!$D$10+'СЕТ СН'!$H$5-'СЕТ СН'!$H$21</f>
        <v>5486.5324005800003</v>
      </c>
      <c r="P92" s="36">
        <f>SUMIFS(СВЦЭМ!$D$39:$D$782,СВЦЭМ!$A$39:$A$782,$A92,СВЦЭМ!$B$39:$B$782,P$83)+'СЕТ СН'!$H$11+СВЦЭМ!$D$10+'СЕТ СН'!$H$5-'СЕТ СН'!$H$21</f>
        <v>5497.1203477400004</v>
      </c>
      <c r="Q92" s="36">
        <f>SUMIFS(СВЦЭМ!$D$39:$D$782,СВЦЭМ!$A$39:$A$782,$A92,СВЦЭМ!$B$39:$B$782,Q$83)+'СЕТ СН'!$H$11+СВЦЭМ!$D$10+'СЕТ СН'!$H$5-'СЕТ СН'!$H$21</f>
        <v>5512.9544137700004</v>
      </c>
      <c r="R92" s="36">
        <f>SUMIFS(СВЦЭМ!$D$39:$D$782,СВЦЭМ!$A$39:$A$782,$A92,СВЦЭМ!$B$39:$B$782,R$83)+'СЕТ СН'!$H$11+СВЦЭМ!$D$10+'СЕТ СН'!$H$5-'СЕТ СН'!$H$21</f>
        <v>5511.1042493000004</v>
      </c>
      <c r="S92" s="36">
        <f>SUMIFS(СВЦЭМ!$D$39:$D$782,СВЦЭМ!$A$39:$A$782,$A92,СВЦЭМ!$B$39:$B$782,S$83)+'СЕТ СН'!$H$11+СВЦЭМ!$D$10+'СЕТ СН'!$H$5-'СЕТ СН'!$H$21</f>
        <v>5450.4672564000002</v>
      </c>
      <c r="T92" s="36">
        <f>SUMIFS(СВЦЭМ!$D$39:$D$782,СВЦЭМ!$A$39:$A$782,$A92,СВЦЭМ!$B$39:$B$782,T$83)+'СЕТ СН'!$H$11+СВЦЭМ!$D$10+'СЕТ СН'!$H$5-'СЕТ СН'!$H$21</f>
        <v>5401.4299295399996</v>
      </c>
      <c r="U92" s="36">
        <f>SUMIFS(СВЦЭМ!$D$39:$D$782,СВЦЭМ!$A$39:$A$782,$A92,СВЦЭМ!$B$39:$B$782,U$83)+'СЕТ СН'!$H$11+СВЦЭМ!$D$10+'СЕТ СН'!$H$5-'СЕТ СН'!$H$21</f>
        <v>5397.9732712200002</v>
      </c>
      <c r="V92" s="36">
        <f>SUMIFS(СВЦЭМ!$D$39:$D$782,СВЦЭМ!$A$39:$A$782,$A92,СВЦЭМ!$B$39:$B$782,V$83)+'СЕТ СН'!$H$11+СВЦЭМ!$D$10+'СЕТ СН'!$H$5-'СЕТ СН'!$H$21</f>
        <v>5364.7463607299997</v>
      </c>
      <c r="W92" s="36">
        <f>SUMIFS(СВЦЭМ!$D$39:$D$782,СВЦЭМ!$A$39:$A$782,$A92,СВЦЭМ!$B$39:$B$782,W$83)+'СЕТ СН'!$H$11+СВЦЭМ!$D$10+'СЕТ СН'!$H$5-'СЕТ СН'!$H$21</f>
        <v>5359.5836802900003</v>
      </c>
      <c r="X92" s="36">
        <f>SUMIFS(СВЦЭМ!$D$39:$D$782,СВЦЭМ!$A$39:$A$782,$A92,СВЦЭМ!$B$39:$B$782,X$83)+'СЕТ СН'!$H$11+СВЦЭМ!$D$10+'СЕТ СН'!$H$5-'СЕТ СН'!$H$21</f>
        <v>5421.9878118300003</v>
      </c>
      <c r="Y92" s="36">
        <f>SUMIFS(СВЦЭМ!$D$39:$D$782,СВЦЭМ!$A$39:$A$782,$A92,СВЦЭМ!$B$39:$B$782,Y$83)+'СЕТ СН'!$H$11+СВЦЭМ!$D$10+'СЕТ СН'!$H$5-'СЕТ СН'!$H$21</f>
        <v>5480.3409462400004</v>
      </c>
    </row>
    <row r="93" spans="1:27" ht="15.75" x14ac:dyDescent="0.2">
      <c r="A93" s="35">
        <f t="shared" si="2"/>
        <v>45026</v>
      </c>
      <c r="B93" s="36">
        <f>SUMIFS(СВЦЭМ!$D$39:$D$782,СВЦЭМ!$A$39:$A$782,$A93,СВЦЭМ!$B$39:$B$782,B$83)+'СЕТ СН'!$H$11+СВЦЭМ!$D$10+'СЕТ СН'!$H$5-'СЕТ СН'!$H$21</f>
        <v>5512.0241025599998</v>
      </c>
      <c r="C93" s="36">
        <f>SUMIFS(СВЦЭМ!$D$39:$D$782,СВЦЭМ!$A$39:$A$782,$A93,СВЦЭМ!$B$39:$B$782,C$83)+'СЕТ СН'!$H$11+СВЦЭМ!$D$10+'СЕТ СН'!$H$5-'СЕТ СН'!$H$21</f>
        <v>5526.9418555299999</v>
      </c>
      <c r="D93" s="36">
        <f>SUMIFS(СВЦЭМ!$D$39:$D$782,СВЦЭМ!$A$39:$A$782,$A93,СВЦЭМ!$B$39:$B$782,D$83)+'СЕТ СН'!$H$11+СВЦЭМ!$D$10+'СЕТ СН'!$H$5-'СЕТ СН'!$H$21</f>
        <v>5609.70068997</v>
      </c>
      <c r="E93" s="36">
        <f>SUMIFS(СВЦЭМ!$D$39:$D$782,СВЦЭМ!$A$39:$A$782,$A93,СВЦЭМ!$B$39:$B$782,E$83)+'СЕТ СН'!$H$11+СВЦЭМ!$D$10+'СЕТ СН'!$H$5-'СЕТ СН'!$H$21</f>
        <v>5558.3396961600001</v>
      </c>
      <c r="F93" s="36">
        <f>SUMIFS(СВЦЭМ!$D$39:$D$782,СВЦЭМ!$A$39:$A$782,$A93,СВЦЭМ!$B$39:$B$782,F$83)+'СЕТ СН'!$H$11+СВЦЭМ!$D$10+'СЕТ СН'!$H$5-'СЕТ СН'!$H$21</f>
        <v>5561.9422322299997</v>
      </c>
      <c r="G93" s="36">
        <f>SUMIFS(СВЦЭМ!$D$39:$D$782,СВЦЭМ!$A$39:$A$782,$A93,СВЦЭМ!$B$39:$B$782,G$83)+'СЕТ СН'!$H$11+СВЦЭМ!$D$10+'СЕТ СН'!$H$5-'СЕТ СН'!$H$21</f>
        <v>5557.11966295</v>
      </c>
      <c r="H93" s="36">
        <f>SUMIFS(СВЦЭМ!$D$39:$D$782,СВЦЭМ!$A$39:$A$782,$A93,СВЦЭМ!$B$39:$B$782,H$83)+'СЕТ СН'!$H$11+СВЦЭМ!$D$10+'СЕТ СН'!$H$5-'СЕТ СН'!$H$21</f>
        <v>5620.7682200700001</v>
      </c>
      <c r="I93" s="36">
        <f>SUMIFS(СВЦЭМ!$D$39:$D$782,СВЦЭМ!$A$39:$A$782,$A93,СВЦЭМ!$B$39:$B$782,I$83)+'СЕТ СН'!$H$11+СВЦЭМ!$D$10+'СЕТ СН'!$H$5-'СЕТ СН'!$H$21</f>
        <v>5458.3470244300006</v>
      </c>
      <c r="J93" s="36">
        <f>SUMIFS(СВЦЭМ!$D$39:$D$782,СВЦЭМ!$A$39:$A$782,$A93,СВЦЭМ!$B$39:$B$782,J$83)+'СЕТ СН'!$H$11+СВЦЭМ!$D$10+'СЕТ СН'!$H$5-'СЕТ СН'!$H$21</f>
        <v>5421.6568986500006</v>
      </c>
      <c r="K93" s="36">
        <f>SUMIFS(СВЦЭМ!$D$39:$D$782,СВЦЭМ!$A$39:$A$782,$A93,СВЦЭМ!$B$39:$B$782,K$83)+'СЕТ СН'!$H$11+СВЦЭМ!$D$10+'СЕТ СН'!$H$5-'СЕТ СН'!$H$21</f>
        <v>5423.7126815900001</v>
      </c>
      <c r="L93" s="36">
        <f>SUMIFS(СВЦЭМ!$D$39:$D$782,СВЦЭМ!$A$39:$A$782,$A93,СВЦЭМ!$B$39:$B$782,L$83)+'СЕТ СН'!$H$11+СВЦЭМ!$D$10+'СЕТ СН'!$H$5-'СЕТ СН'!$H$21</f>
        <v>5419.3759586899996</v>
      </c>
      <c r="M93" s="36">
        <f>SUMIFS(СВЦЭМ!$D$39:$D$782,СВЦЭМ!$A$39:$A$782,$A93,СВЦЭМ!$B$39:$B$782,M$83)+'СЕТ СН'!$H$11+СВЦЭМ!$D$10+'СЕТ СН'!$H$5-'СЕТ СН'!$H$21</f>
        <v>5445.4609487100006</v>
      </c>
      <c r="N93" s="36">
        <f>SUMIFS(СВЦЭМ!$D$39:$D$782,СВЦЭМ!$A$39:$A$782,$A93,СВЦЭМ!$B$39:$B$782,N$83)+'СЕТ СН'!$H$11+СВЦЭМ!$D$10+'СЕТ СН'!$H$5-'СЕТ СН'!$H$21</f>
        <v>5466.0166234900007</v>
      </c>
      <c r="O93" s="36">
        <f>SUMIFS(СВЦЭМ!$D$39:$D$782,СВЦЭМ!$A$39:$A$782,$A93,СВЦЭМ!$B$39:$B$782,O$83)+'СЕТ СН'!$H$11+СВЦЭМ!$D$10+'СЕТ СН'!$H$5-'СЕТ СН'!$H$21</f>
        <v>5497.1989958699996</v>
      </c>
      <c r="P93" s="36">
        <f>SUMIFS(СВЦЭМ!$D$39:$D$782,СВЦЭМ!$A$39:$A$782,$A93,СВЦЭМ!$B$39:$B$782,P$83)+'СЕТ СН'!$H$11+СВЦЭМ!$D$10+'СЕТ СН'!$H$5-'СЕТ СН'!$H$21</f>
        <v>5511.2154388500003</v>
      </c>
      <c r="Q93" s="36">
        <f>SUMIFS(СВЦЭМ!$D$39:$D$782,СВЦЭМ!$A$39:$A$782,$A93,СВЦЭМ!$B$39:$B$782,Q$83)+'СЕТ СН'!$H$11+СВЦЭМ!$D$10+'СЕТ СН'!$H$5-'СЕТ СН'!$H$21</f>
        <v>5511.96853887</v>
      </c>
      <c r="R93" s="36">
        <f>SUMIFS(СВЦЭМ!$D$39:$D$782,СВЦЭМ!$A$39:$A$782,$A93,СВЦЭМ!$B$39:$B$782,R$83)+'СЕТ СН'!$H$11+СВЦЭМ!$D$10+'СЕТ СН'!$H$5-'СЕТ СН'!$H$21</f>
        <v>5517.5343250599999</v>
      </c>
      <c r="S93" s="36">
        <f>SUMIFS(СВЦЭМ!$D$39:$D$782,СВЦЭМ!$A$39:$A$782,$A93,СВЦЭМ!$B$39:$B$782,S$83)+'СЕТ СН'!$H$11+СВЦЭМ!$D$10+'СЕТ СН'!$H$5-'СЕТ СН'!$H$21</f>
        <v>5499.8244519600003</v>
      </c>
      <c r="T93" s="36">
        <f>SUMIFS(СВЦЭМ!$D$39:$D$782,СВЦЭМ!$A$39:$A$782,$A93,СВЦЭМ!$B$39:$B$782,T$83)+'СЕТ СН'!$H$11+СВЦЭМ!$D$10+'СЕТ СН'!$H$5-'СЕТ СН'!$H$21</f>
        <v>5478.6210782899998</v>
      </c>
      <c r="U93" s="36">
        <f>SUMIFS(СВЦЭМ!$D$39:$D$782,СВЦЭМ!$A$39:$A$782,$A93,СВЦЭМ!$B$39:$B$782,U$83)+'СЕТ СН'!$H$11+СВЦЭМ!$D$10+'СЕТ СН'!$H$5-'СЕТ СН'!$H$21</f>
        <v>5458.7999644700003</v>
      </c>
      <c r="V93" s="36">
        <f>SUMIFS(СВЦЭМ!$D$39:$D$782,СВЦЭМ!$A$39:$A$782,$A93,СВЦЭМ!$B$39:$B$782,V$83)+'СЕТ СН'!$H$11+СВЦЭМ!$D$10+'СЕТ СН'!$H$5-'СЕТ СН'!$H$21</f>
        <v>5430.4032668400005</v>
      </c>
      <c r="W93" s="36">
        <f>SUMIFS(СВЦЭМ!$D$39:$D$782,СВЦЭМ!$A$39:$A$782,$A93,СВЦЭМ!$B$39:$B$782,W$83)+'СЕТ СН'!$H$11+СВЦЭМ!$D$10+'СЕТ СН'!$H$5-'СЕТ СН'!$H$21</f>
        <v>5434.1035645299999</v>
      </c>
      <c r="X93" s="36">
        <f>SUMIFS(СВЦЭМ!$D$39:$D$782,СВЦЭМ!$A$39:$A$782,$A93,СВЦЭМ!$B$39:$B$782,X$83)+'СЕТ СН'!$H$11+СВЦЭМ!$D$10+'СЕТ СН'!$H$5-'СЕТ СН'!$H$21</f>
        <v>5493.8982387900005</v>
      </c>
      <c r="Y93" s="36">
        <f>SUMIFS(СВЦЭМ!$D$39:$D$782,СВЦЭМ!$A$39:$A$782,$A93,СВЦЭМ!$B$39:$B$782,Y$83)+'СЕТ СН'!$H$11+СВЦЭМ!$D$10+'СЕТ СН'!$H$5-'СЕТ СН'!$H$21</f>
        <v>5542.9395092499999</v>
      </c>
    </row>
    <row r="94" spans="1:27" ht="15.75" x14ac:dyDescent="0.2">
      <c r="A94" s="35">
        <f t="shared" si="2"/>
        <v>45027</v>
      </c>
      <c r="B94" s="36">
        <f>SUMIFS(СВЦЭМ!$D$39:$D$782,СВЦЭМ!$A$39:$A$782,$A94,СВЦЭМ!$B$39:$B$782,B$83)+'СЕТ СН'!$H$11+СВЦЭМ!$D$10+'СЕТ СН'!$H$5-'СЕТ СН'!$H$21</f>
        <v>5563.9507692900006</v>
      </c>
      <c r="C94" s="36">
        <f>SUMIFS(СВЦЭМ!$D$39:$D$782,СВЦЭМ!$A$39:$A$782,$A94,СВЦЭМ!$B$39:$B$782,C$83)+'СЕТ СН'!$H$11+СВЦЭМ!$D$10+'СЕТ СН'!$H$5-'СЕТ СН'!$H$21</f>
        <v>5600.0198455</v>
      </c>
      <c r="D94" s="36">
        <f>SUMIFS(СВЦЭМ!$D$39:$D$782,СВЦЭМ!$A$39:$A$782,$A94,СВЦЭМ!$B$39:$B$782,D$83)+'СЕТ СН'!$H$11+СВЦЭМ!$D$10+'СЕТ СН'!$H$5-'СЕТ СН'!$H$21</f>
        <v>5542.3907670899998</v>
      </c>
      <c r="E94" s="36">
        <f>SUMIFS(СВЦЭМ!$D$39:$D$782,СВЦЭМ!$A$39:$A$782,$A94,СВЦЭМ!$B$39:$B$782,E$83)+'СЕТ СН'!$H$11+СВЦЭМ!$D$10+'СЕТ СН'!$H$5-'СЕТ СН'!$H$21</f>
        <v>5652.1710451199997</v>
      </c>
      <c r="F94" s="36">
        <f>SUMIFS(СВЦЭМ!$D$39:$D$782,СВЦЭМ!$A$39:$A$782,$A94,СВЦЭМ!$B$39:$B$782,F$83)+'СЕТ СН'!$H$11+СВЦЭМ!$D$10+'СЕТ СН'!$H$5-'СЕТ СН'!$H$21</f>
        <v>5669.0304223900002</v>
      </c>
      <c r="G94" s="36">
        <f>SUMIFS(СВЦЭМ!$D$39:$D$782,СВЦЭМ!$A$39:$A$782,$A94,СВЦЭМ!$B$39:$B$782,G$83)+'СЕТ СН'!$H$11+СВЦЭМ!$D$10+'СЕТ СН'!$H$5-'СЕТ СН'!$H$21</f>
        <v>5527.4725547600001</v>
      </c>
      <c r="H94" s="36">
        <f>SUMIFS(СВЦЭМ!$D$39:$D$782,СВЦЭМ!$A$39:$A$782,$A94,СВЦЭМ!$B$39:$B$782,H$83)+'СЕТ СН'!$H$11+СВЦЭМ!$D$10+'СЕТ СН'!$H$5-'СЕТ СН'!$H$21</f>
        <v>5551.8093921700001</v>
      </c>
      <c r="I94" s="36">
        <f>SUMIFS(СВЦЭМ!$D$39:$D$782,СВЦЭМ!$A$39:$A$782,$A94,СВЦЭМ!$B$39:$B$782,I$83)+'СЕТ СН'!$H$11+СВЦЭМ!$D$10+'СЕТ СН'!$H$5-'СЕТ СН'!$H$21</f>
        <v>5499.2782495199999</v>
      </c>
      <c r="J94" s="36">
        <f>SUMIFS(СВЦЭМ!$D$39:$D$782,СВЦЭМ!$A$39:$A$782,$A94,СВЦЭМ!$B$39:$B$782,J$83)+'СЕТ СН'!$H$11+СВЦЭМ!$D$10+'СЕТ СН'!$H$5-'СЕТ СН'!$H$21</f>
        <v>5462.1437827</v>
      </c>
      <c r="K94" s="36">
        <f>SUMIFS(СВЦЭМ!$D$39:$D$782,СВЦЭМ!$A$39:$A$782,$A94,СВЦЭМ!$B$39:$B$782,K$83)+'СЕТ СН'!$H$11+СВЦЭМ!$D$10+'СЕТ СН'!$H$5-'СЕТ СН'!$H$21</f>
        <v>5419.91864609</v>
      </c>
      <c r="L94" s="36">
        <f>SUMIFS(СВЦЭМ!$D$39:$D$782,СВЦЭМ!$A$39:$A$782,$A94,СВЦЭМ!$B$39:$B$782,L$83)+'СЕТ СН'!$H$11+СВЦЭМ!$D$10+'СЕТ СН'!$H$5-'СЕТ СН'!$H$21</f>
        <v>5424.4663848700002</v>
      </c>
      <c r="M94" s="36">
        <f>SUMIFS(СВЦЭМ!$D$39:$D$782,СВЦЭМ!$A$39:$A$782,$A94,СВЦЭМ!$B$39:$B$782,M$83)+'СЕТ СН'!$H$11+СВЦЭМ!$D$10+'СЕТ СН'!$H$5-'СЕТ СН'!$H$21</f>
        <v>5434.0982990800003</v>
      </c>
      <c r="N94" s="36">
        <f>SUMIFS(СВЦЭМ!$D$39:$D$782,СВЦЭМ!$A$39:$A$782,$A94,СВЦЭМ!$B$39:$B$782,N$83)+'СЕТ СН'!$H$11+СВЦЭМ!$D$10+'СЕТ СН'!$H$5-'СЕТ СН'!$H$21</f>
        <v>5434.4488255200004</v>
      </c>
      <c r="O94" s="36">
        <f>SUMIFS(СВЦЭМ!$D$39:$D$782,СВЦЭМ!$A$39:$A$782,$A94,СВЦЭМ!$B$39:$B$782,O$83)+'СЕТ СН'!$H$11+СВЦЭМ!$D$10+'СЕТ СН'!$H$5-'СЕТ СН'!$H$21</f>
        <v>5465.02748918</v>
      </c>
      <c r="P94" s="36">
        <f>SUMIFS(СВЦЭМ!$D$39:$D$782,СВЦЭМ!$A$39:$A$782,$A94,СВЦЭМ!$B$39:$B$782,P$83)+'СЕТ СН'!$H$11+СВЦЭМ!$D$10+'СЕТ СН'!$H$5-'СЕТ СН'!$H$21</f>
        <v>5490.09183837</v>
      </c>
      <c r="Q94" s="36">
        <f>SUMIFS(СВЦЭМ!$D$39:$D$782,СВЦЭМ!$A$39:$A$782,$A94,СВЦЭМ!$B$39:$B$782,Q$83)+'СЕТ СН'!$H$11+СВЦЭМ!$D$10+'СЕТ СН'!$H$5-'СЕТ СН'!$H$21</f>
        <v>5491.84118433</v>
      </c>
      <c r="R94" s="36">
        <f>SUMIFS(СВЦЭМ!$D$39:$D$782,СВЦЭМ!$A$39:$A$782,$A94,СВЦЭМ!$B$39:$B$782,R$83)+'СЕТ СН'!$H$11+СВЦЭМ!$D$10+'СЕТ СН'!$H$5-'СЕТ СН'!$H$21</f>
        <v>5461.4215011300003</v>
      </c>
      <c r="S94" s="36">
        <f>SUMIFS(СВЦЭМ!$D$39:$D$782,СВЦЭМ!$A$39:$A$782,$A94,СВЦЭМ!$B$39:$B$782,S$83)+'СЕТ СН'!$H$11+СВЦЭМ!$D$10+'СЕТ СН'!$H$5-'СЕТ СН'!$H$21</f>
        <v>5460.0099540400006</v>
      </c>
      <c r="T94" s="36">
        <f>SUMIFS(СВЦЭМ!$D$39:$D$782,СВЦЭМ!$A$39:$A$782,$A94,СВЦЭМ!$B$39:$B$782,T$83)+'СЕТ СН'!$H$11+СВЦЭМ!$D$10+'СЕТ СН'!$H$5-'СЕТ СН'!$H$21</f>
        <v>5418.9117320700007</v>
      </c>
      <c r="U94" s="36">
        <f>SUMIFS(СВЦЭМ!$D$39:$D$782,СВЦЭМ!$A$39:$A$782,$A94,СВЦЭМ!$B$39:$B$782,U$83)+'СЕТ СН'!$H$11+СВЦЭМ!$D$10+'СЕТ СН'!$H$5-'СЕТ СН'!$H$21</f>
        <v>5433.5570296100004</v>
      </c>
      <c r="V94" s="36">
        <f>SUMIFS(СВЦЭМ!$D$39:$D$782,СВЦЭМ!$A$39:$A$782,$A94,СВЦЭМ!$B$39:$B$782,V$83)+'СЕТ СН'!$H$11+СВЦЭМ!$D$10+'СЕТ СН'!$H$5-'СЕТ СН'!$H$21</f>
        <v>5401.6714632100002</v>
      </c>
      <c r="W94" s="36">
        <f>SUMIFS(СВЦЭМ!$D$39:$D$782,СВЦЭМ!$A$39:$A$782,$A94,СВЦЭМ!$B$39:$B$782,W$83)+'СЕТ СН'!$H$11+СВЦЭМ!$D$10+'СЕТ СН'!$H$5-'СЕТ СН'!$H$21</f>
        <v>5392.3516818099997</v>
      </c>
      <c r="X94" s="36">
        <f>SUMIFS(СВЦЭМ!$D$39:$D$782,СВЦЭМ!$A$39:$A$782,$A94,СВЦЭМ!$B$39:$B$782,X$83)+'СЕТ СН'!$H$11+СВЦЭМ!$D$10+'СЕТ СН'!$H$5-'СЕТ СН'!$H$21</f>
        <v>5449.6971473499998</v>
      </c>
      <c r="Y94" s="36">
        <f>SUMIFS(СВЦЭМ!$D$39:$D$782,СВЦЭМ!$A$39:$A$782,$A94,СВЦЭМ!$B$39:$B$782,Y$83)+'СЕТ СН'!$H$11+СВЦЭМ!$D$10+'СЕТ СН'!$H$5-'СЕТ СН'!$H$21</f>
        <v>5502.7676002500002</v>
      </c>
    </row>
    <row r="95" spans="1:27" ht="15.75" x14ac:dyDescent="0.2">
      <c r="A95" s="35">
        <f t="shared" si="2"/>
        <v>45028</v>
      </c>
      <c r="B95" s="36">
        <f>SUMIFS(СВЦЭМ!$D$39:$D$782,СВЦЭМ!$A$39:$A$782,$A95,СВЦЭМ!$B$39:$B$782,B$83)+'СЕТ СН'!$H$11+СВЦЭМ!$D$10+'СЕТ СН'!$H$5-'СЕТ СН'!$H$21</f>
        <v>5484.25439491</v>
      </c>
      <c r="C95" s="36">
        <f>SUMIFS(СВЦЭМ!$D$39:$D$782,СВЦЭМ!$A$39:$A$782,$A95,СВЦЭМ!$B$39:$B$782,C$83)+'СЕТ СН'!$H$11+СВЦЭМ!$D$10+'СЕТ СН'!$H$5-'СЕТ СН'!$H$21</f>
        <v>5584.5893246200003</v>
      </c>
      <c r="D95" s="36">
        <f>SUMIFS(СВЦЭМ!$D$39:$D$782,СВЦЭМ!$A$39:$A$782,$A95,СВЦЭМ!$B$39:$B$782,D$83)+'СЕТ СН'!$H$11+СВЦЭМ!$D$10+'СЕТ СН'!$H$5-'СЕТ СН'!$H$21</f>
        <v>5602.0708579100001</v>
      </c>
      <c r="E95" s="36">
        <f>SUMIFS(СВЦЭМ!$D$39:$D$782,СВЦЭМ!$A$39:$A$782,$A95,СВЦЭМ!$B$39:$B$782,E$83)+'СЕТ СН'!$H$11+СВЦЭМ!$D$10+'СЕТ СН'!$H$5-'СЕТ СН'!$H$21</f>
        <v>5604.7453351900003</v>
      </c>
      <c r="F95" s="36">
        <f>SUMIFS(СВЦЭМ!$D$39:$D$782,СВЦЭМ!$A$39:$A$782,$A95,СВЦЭМ!$B$39:$B$782,F$83)+'СЕТ СН'!$H$11+СВЦЭМ!$D$10+'СЕТ СН'!$H$5-'СЕТ СН'!$H$21</f>
        <v>5575.8613650300003</v>
      </c>
      <c r="G95" s="36">
        <f>SUMIFS(СВЦЭМ!$D$39:$D$782,СВЦЭМ!$A$39:$A$782,$A95,СВЦЭМ!$B$39:$B$782,G$83)+'СЕТ СН'!$H$11+СВЦЭМ!$D$10+'СЕТ СН'!$H$5-'СЕТ СН'!$H$21</f>
        <v>5540.39054055</v>
      </c>
      <c r="H95" s="36">
        <f>SUMIFS(СВЦЭМ!$D$39:$D$782,СВЦЭМ!$A$39:$A$782,$A95,СВЦЭМ!$B$39:$B$782,H$83)+'СЕТ СН'!$H$11+СВЦЭМ!$D$10+'СЕТ СН'!$H$5-'СЕТ СН'!$H$21</f>
        <v>5485.2229900500006</v>
      </c>
      <c r="I95" s="36">
        <f>SUMIFS(СВЦЭМ!$D$39:$D$782,СВЦЭМ!$A$39:$A$782,$A95,СВЦЭМ!$B$39:$B$782,I$83)+'СЕТ СН'!$H$11+СВЦЭМ!$D$10+'СЕТ СН'!$H$5-'СЕТ СН'!$H$21</f>
        <v>5421.9651040200006</v>
      </c>
      <c r="J95" s="36">
        <f>SUMIFS(СВЦЭМ!$D$39:$D$782,СВЦЭМ!$A$39:$A$782,$A95,СВЦЭМ!$B$39:$B$782,J$83)+'СЕТ СН'!$H$11+СВЦЭМ!$D$10+'СЕТ СН'!$H$5-'СЕТ СН'!$H$21</f>
        <v>5405.61129325</v>
      </c>
      <c r="K95" s="36">
        <f>SUMIFS(СВЦЭМ!$D$39:$D$782,СВЦЭМ!$A$39:$A$782,$A95,СВЦЭМ!$B$39:$B$782,K$83)+'СЕТ СН'!$H$11+СВЦЭМ!$D$10+'СЕТ СН'!$H$5-'СЕТ СН'!$H$21</f>
        <v>5380.6405029200005</v>
      </c>
      <c r="L95" s="36">
        <f>SUMIFS(СВЦЭМ!$D$39:$D$782,СВЦЭМ!$A$39:$A$782,$A95,СВЦЭМ!$B$39:$B$782,L$83)+'СЕТ СН'!$H$11+СВЦЭМ!$D$10+'СЕТ СН'!$H$5-'СЕТ СН'!$H$21</f>
        <v>5393.4180157500004</v>
      </c>
      <c r="M95" s="36">
        <f>SUMIFS(СВЦЭМ!$D$39:$D$782,СВЦЭМ!$A$39:$A$782,$A95,СВЦЭМ!$B$39:$B$782,M$83)+'СЕТ СН'!$H$11+СВЦЭМ!$D$10+'СЕТ СН'!$H$5-'СЕТ СН'!$H$21</f>
        <v>5396.7042789699999</v>
      </c>
      <c r="N95" s="36">
        <f>SUMIFS(СВЦЭМ!$D$39:$D$782,СВЦЭМ!$A$39:$A$782,$A95,СВЦЭМ!$B$39:$B$782,N$83)+'СЕТ СН'!$H$11+СВЦЭМ!$D$10+'СЕТ СН'!$H$5-'СЕТ СН'!$H$21</f>
        <v>5410.1846394000004</v>
      </c>
      <c r="O95" s="36">
        <f>SUMIFS(СВЦЭМ!$D$39:$D$782,СВЦЭМ!$A$39:$A$782,$A95,СВЦЭМ!$B$39:$B$782,O$83)+'СЕТ СН'!$H$11+СВЦЭМ!$D$10+'СЕТ СН'!$H$5-'СЕТ СН'!$H$21</f>
        <v>5403.0222413199999</v>
      </c>
      <c r="P95" s="36">
        <f>SUMIFS(СВЦЭМ!$D$39:$D$782,СВЦЭМ!$A$39:$A$782,$A95,СВЦЭМ!$B$39:$B$782,P$83)+'СЕТ СН'!$H$11+СВЦЭМ!$D$10+'СЕТ СН'!$H$5-'СЕТ СН'!$H$21</f>
        <v>5429.1329505900003</v>
      </c>
      <c r="Q95" s="36">
        <f>SUMIFS(СВЦЭМ!$D$39:$D$782,СВЦЭМ!$A$39:$A$782,$A95,СВЦЭМ!$B$39:$B$782,Q$83)+'СЕТ СН'!$H$11+СВЦЭМ!$D$10+'СЕТ СН'!$H$5-'СЕТ СН'!$H$21</f>
        <v>5444.6160298100003</v>
      </c>
      <c r="R95" s="36">
        <f>SUMIFS(СВЦЭМ!$D$39:$D$782,СВЦЭМ!$A$39:$A$782,$A95,СВЦЭМ!$B$39:$B$782,R$83)+'СЕТ СН'!$H$11+СВЦЭМ!$D$10+'СЕТ СН'!$H$5-'СЕТ СН'!$H$21</f>
        <v>5441.0627043800005</v>
      </c>
      <c r="S95" s="36">
        <f>SUMIFS(СВЦЭМ!$D$39:$D$782,СВЦЭМ!$A$39:$A$782,$A95,СВЦЭМ!$B$39:$B$782,S$83)+'СЕТ СН'!$H$11+СВЦЭМ!$D$10+'СЕТ СН'!$H$5-'СЕТ СН'!$H$21</f>
        <v>5426.7500739799998</v>
      </c>
      <c r="T95" s="36">
        <f>SUMIFS(СВЦЭМ!$D$39:$D$782,СВЦЭМ!$A$39:$A$782,$A95,СВЦЭМ!$B$39:$B$782,T$83)+'СЕТ СН'!$H$11+СВЦЭМ!$D$10+'СЕТ СН'!$H$5-'СЕТ СН'!$H$21</f>
        <v>5363.5824136199999</v>
      </c>
      <c r="U95" s="36">
        <f>SUMIFS(СВЦЭМ!$D$39:$D$782,СВЦЭМ!$A$39:$A$782,$A95,СВЦЭМ!$B$39:$B$782,U$83)+'СЕТ СН'!$H$11+СВЦЭМ!$D$10+'СЕТ СН'!$H$5-'СЕТ СН'!$H$21</f>
        <v>5378.1454614300001</v>
      </c>
      <c r="V95" s="36">
        <f>SUMIFS(СВЦЭМ!$D$39:$D$782,СВЦЭМ!$A$39:$A$782,$A95,СВЦЭМ!$B$39:$B$782,V$83)+'СЕТ СН'!$H$11+СВЦЭМ!$D$10+'СЕТ СН'!$H$5-'СЕТ СН'!$H$21</f>
        <v>5308.6113058800001</v>
      </c>
      <c r="W95" s="36">
        <f>SUMIFS(СВЦЭМ!$D$39:$D$782,СВЦЭМ!$A$39:$A$782,$A95,СВЦЭМ!$B$39:$B$782,W$83)+'СЕТ СН'!$H$11+СВЦЭМ!$D$10+'СЕТ СН'!$H$5-'СЕТ СН'!$H$21</f>
        <v>5290.3357108099999</v>
      </c>
      <c r="X95" s="36">
        <f>SUMIFS(СВЦЭМ!$D$39:$D$782,СВЦЭМ!$A$39:$A$782,$A95,СВЦЭМ!$B$39:$B$782,X$83)+'СЕТ СН'!$H$11+СВЦЭМ!$D$10+'СЕТ СН'!$H$5-'СЕТ СН'!$H$21</f>
        <v>5329.7527673700006</v>
      </c>
      <c r="Y95" s="36">
        <f>SUMIFS(СВЦЭМ!$D$39:$D$782,СВЦЭМ!$A$39:$A$782,$A95,СВЦЭМ!$B$39:$B$782,Y$83)+'СЕТ СН'!$H$11+СВЦЭМ!$D$10+'СЕТ СН'!$H$5-'СЕТ СН'!$H$21</f>
        <v>5401.2976284400002</v>
      </c>
    </row>
    <row r="96" spans="1:27" ht="15.75" x14ac:dyDescent="0.2">
      <c r="A96" s="35">
        <f t="shared" si="2"/>
        <v>45029</v>
      </c>
      <c r="B96" s="36">
        <f>SUMIFS(СВЦЭМ!$D$39:$D$782,СВЦЭМ!$A$39:$A$782,$A96,СВЦЭМ!$B$39:$B$782,B$83)+'СЕТ СН'!$H$11+СВЦЭМ!$D$10+'СЕТ СН'!$H$5-'СЕТ СН'!$H$21</f>
        <v>5552.0701096800003</v>
      </c>
      <c r="C96" s="36">
        <f>SUMIFS(СВЦЭМ!$D$39:$D$782,СВЦЭМ!$A$39:$A$782,$A96,СВЦЭМ!$B$39:$B$782,C$83)+'СЕТ СН'!$H$11+СВЦЭМ!$D$10+'СЕТ СН'!$H$5-'СЕТ СН'!$H$21</f>
        <v>5578.1282285200004</v>
      </c>
      <c r="D96" s="36">
        <f>SUMIFS(СВЦЭМ!$D$39:$D$782,СВЦЭМ!$A$39:$A$782,$A96,СВЦЭМ!$B$39:$B$782,D$83)+'СЕТ СН'!$H$11+СВЦЭМ!$D$10+'СЕТ СН'!$H$5-'СЕТ СН'!$H$21</f>
        <v>5623.9181395599999</v>
      </c>
      <c r="E96" s="36">
        <f>SUMIFS(СВЦЭМ!$D$39:$D$782,СВЦЭМ!$A$39:$A$782,$A96,СВЦЭМ!$B$39:$B$782,E$83)+'СЕТ СН'!$H$11+СВЦЭМ!$D$10+'СЕТ СН'!$H$5-'СЕТ СН'!$H$21</f>
        <v>5638.7420831300005</v>
      </c>
      <c r="F96" s="36">
        <f>SUMIFS(СВЦЭМ!$D$39:$D$782,СВЦЭМ!$A$39:$A$782,$A96,СВЦЭМ!$B$39:$B$782,F$83)+'СЕТ СН'!$H$11+СВЦЭМ!$D$10+'СЕТ СН'!$H$5-'СЕТ СН'!$H$21</f>
        <v>5597.8132290399999</v>
      </c>
      <c r="G96" s="36">
        <f>SUMIFS(СВЦЭМ!$D$39:$D$782,СВЦЭМ!$A$39:$A$782,$A96,СВЦЭМ!$B$39:$B$782,G$83)+'СЕТ СН'!$H$11+СВЦЭМ!$D$10+'СЕТ СН'!$H$5-'СЕТ СН'!$H$21</f>
        <v>5571.6823204100001</v>
      </c>
      <c r="H96" s="36">
        <f>SUMIFS(СВЦЭМ!$D$39:$D$782,СВЦЭМ!$A$39:$A$782,$A96,СВЦЭМ!$B$39:$B$782,H$83)+'СЕТ СН'!$H$11+СВЦЭМ!$D$10+'СЕТ СН'!$H$5-'СЕТ СН'!$H$21</f>
        <v>5491.3372454600003</v>
      </c>
      <c r="I96" s="36">
        <f>SUMIFS(СВЦЭМ!$D$39:$D$782,СВЦЭМ!$A$39:$A$782,$A96,СВЦЭМ!$B$39:$B$782,I$83)+'СЕТ СН'!$H$11+СВЦЭМ!$D$10+'СЕТ СН'!$H$5-'СЕТ СН'!$H$21</f>
        <v>5493.11575154</v>
      </c>
      <c r="J96" s="36">
        <f>SUMIFS(СВЦЭМ!$D$39:$D$782,СВЦЭМ!$A$39:$A$782,$A96,СВЦЭМ!$B$39:$B$782,J$83)+'СЕТ СН'!$H$11+СВЦЭМ!$D$10+'СЕТ СН'!$H$5-'СЕТ СН'!$H$21</f>
        <v>5456.0883541000003</v>
      </c>
      <c r="K96" s="36">
        <f>SUMIFS(СВЦЭМ!$D$39:$D$782,СВЦЭМ!$A$39:$A$782,$A96,СВЦЭМ!$B$39:$B$782,K$83)+'СЕТ СН'!$H$11+СВЦЭМ!$D$10+'СЕТ СН'!$H$5-'СЕТ СН'!$H$21</f>
        <v>5433.1110582199999</v>
      </c>
      <c r="L96" s="36">
        <f>SUMIFS(СВЦЭМ!$D$39:$D$782,СВЦЭМ!$A$39:$A$782,$A96,СВЦЭМ!$B$39:$B$782,L$83)+'СЕТ СН'!$H$11+СВЦЭМ!$D$10+'СЕТ СН'!$H$5-'СЕТ СН'!$H$21</f>
        <v>5415.4262064300001</v>
      </c>
      <c r="M96" s="36">
        <f>SUMIFS(СВЦЭМ!$D$39:$D$782,СВЦЭМ!$A$39:$A$782,$A96,СВЦЭМ!$B$39:$B$782,M$83)+'СЕТ СН'!$H$11+СВЦЭМ!$D$10+'СЕТ СН'!$H$5-'СЕТ СН'!$H$21</f>
        <v>5423.4606243400003</v>
      </c>
      <c r="N96" s="36">
        <f>SUMIFS(СВЦЭМ!$D$39:$D$782,СВЦЭМ!$A$39:$A$782,$A96,СВЦЭМ!$B$39:$B$782,N$83)+'СЕТ СН'!$H$11+СВЦЭМ!$D$10+'СЕТ СН'!$H$5-'СЕТ СН'!$H$21</f>
        <v>5413.6179732700002</v>
      </c>
      <c r="O96" s="36">
        <f>SUMIFS(СВЦЭМ!$D$39:$D$782,СВЦЭМ!$A$39:$A$782,$A96,СВЦЭМ!$B$39:$B$782,O$83)+'СЕТ СН'!$H$11+СВЦЭМ!$D$10+'СЕТ СН'!$H$5-'СЕТ СН'!$H$21</f>
        <v>5439.3046873700005</v>
      </c>
      <c r="P96" s="36">
        <f>SUMIFS(СВЦЭМ!$D$39:$D$782,СВЦЭМ!$A$39:$A$782,$A96,СВЦЭМ!$B$39:$B$782,P$83)+'СЕТ СН'!$H$11+СВЦЭМ!$D$10+'СЕТ СН'!$H$5-'СЕТ СН'!$H$21</f>
        <v>5501.4910616200004</v>
      </c>
      <c r="Q96" s="36">
        <f>SUMIFS(СВЦЭМ!$D$39:$D$782,СВЦЭМ!$A$39:$A$782,$A96,СВЦЭМ!$B$39:$B$782,Q$83)+'СЕТ СН'!$H$11+СВЦЭМ!$D$10+'СЕТ СН'!$H$5-'СЕТ СН'!$H$21</f>
        <v>5511.3267337699999</v>
      </c>
      <c r="R96" s="36">
        <f>SUMIFS(СВЦЭМ!$D$39:$D$782,СВЦЭМ!$A$39:$A$782,$A96,СВЦЭМ!$B$39:$B$782,R$83)+'СЕТ СН'!$H$11+СВЦЭМ!$D$10+'СЕТ СН'!$H$5-'СЕТ СН'!$H$21</f>
        <v>5505.4739849899997</v>
      </c>
      <c r="S96" s="36">
        <f>SUMIFS(СВЦЭМ!$D$39:$D$782,СВЦЭМ!$A$39:$A$782,$A96,СВЦЭМ!$B$39:$B$782,S$83)+'СЕТ СН'!$H$11+СВЦЭМ!$D$10+'СЕТ СН'!$H$5-'СЕТ СН'!$H$21</f>
        <v>5503.3887805100003</v>
      </c>
      <c r="T96" s="36">
        <f>SUMIFS(СВЦЭМ!$D$39:$D$782,СВЦЭМ!$A$39:$A$782,$A96,СВЦЭМ!$B$39:$B$782,T$83)+'СЕТ СН'!$H$11+СВЦЭМ!$D$10+'СЕТ СН'!$H$5-'СЕТ СН'!$H$21</f>
        <v>5448.8696245199999</v>
      </c>
      <c r="U96" s="36">
        <f>SUMIFS(СВЦЭМ!$D$39:$D$782,СВЦЭМ!$A$39:$A$782,$A96,СВЦЭМ!$B$39:$B$782,U$83)+'СЕТ СН'!$H$11+СВЦЭМ!$D$10+'СЕТ СН'!$H$5-'СЕТ СН'!$H$21</f>
        <v>5423.71324972</v>
      </c>
      <c r="V96" s="36">
        <f>SUMIFS(СВЦЭМ!$D$39:$D$782,СВЦЭМ!$A$39:$A$782,$A96,СВЦЭМ!$B$39:$B$782,V$83)+'СЕТ СН'!$H$11+СВЦЭМ!$D$10+'СЕТ СН'!$H$5-'СЕТ СН'!$H$21</f>
        <v>5395.8205869600006</v>
      </c>
      <c r="W96" s="36">
        <f>SUMIFS(СВЦЭМ!$D$39:$D$782,СВЦЭМ!$A$39:$A$782,$A96,СВЦЭМ!$B$39:$B$782,W$83)+'СЕТ СН'!$H$11+СВЦЭМ!$D$10+'СЕТ СН'!$H$5-'СЕТ СН'!$H$21</f>
        <v>5362.37806783</v>
      </c>
      <c r="X96" s="36">
        <f>SUMIFS(СВЦЭМ!$D$39:$D$782,СВЦЭМ!$A$39:$A$782,$A96,СВЦЭМ!$B$39:$B$782,X$83)+'СЕТ СН'!$H$11+СВЦЭМ!$D$10+'СЕТ СН'!$H$5-'СЕТ СН'!$H$21</f>
        <v>5418.3690385500004</v>
      </c>
      <c r="Y96" s="36">
        <f>SUMIFS(СВЦЭМ!$D$39:$D$782,СВЦЭМ!$A$39:$A$782,$A96,СВЦЭМ!$B$39:$B$782,Y$83)+'СЕТ СН'!$H$11+СВЦЭМ!$D$10+'СЕТ СН'!$H$5-'СЕТ СН'!$H$21</f>
        <v>5468.9081728300007</v>
      </c>
    </row>
    <row r="97" spans="1:25" ht="15.75" x14ac:dyDescent="0.2">
      <c r="A97" s="35">
        <f t="shared" si="2"/>
        <v>45030</v>
      </c>
      <c r="B97" s="36">
        <f>SUMIFS(СВЦЭМ!$D$39:$D$782,СВЦЭМ!$A$39:$A$782,$A97,СВЦЭМ!$B$39:$B$782,B$83)+'СЕТ СН'!$H$11+СВЦЭМ!$D$10+'СЕТ СН'!$H$5-'СЕТ СН'!$H$21</f>
        <v>5536.0342508399999</v>
      </c>
      <c r="C97" s="36">
        <f>SUMIFS(СВЦЭМ!$D$39:$D$782,СВЦЭМ!$A$39:$A$782,$A97,СВЦЭМ!$B$39:$B$782,C$83)+'СЕТ СН'!$H$11+СВЦЭМ!$D$10+'СЕТ СН'!$H$5-'СЕТ СН'!$H$21</f>
        <v>5594.0034292600003</v>
      </c>
      <c r="D97" s="36">
        <f>SUMIFS(СВЦЭМ!$D$39:$D$782,СВЦЭМ!$A$39:$A$782,$A97,СВЦЭМ!$B$39:$B$782,D$83)+'СЕТ СН'!$H$11+СВЦЭМ!$D$10+'СЕТ СН'!$H$5-'СЕТ СН'!$H$21</f>
        <v>5588.4527117300004</v>
      </c>
      <c r="E97" s="36">
        <f>SUMIFS(СВЦЭМ!$D$39:$D$782,СВЦЭМ!$A$39:$A$782,$A97,СВЦЭМ!$B$39:$B$782,E$83)+'СЕТ СН'!$H$11+СВЦЭМ!$D$10+'СЕТ СН'!$H$5-'СЕТ СН'!$H$21</f>
        <v>5588.4085566699996</v>
      </c>
      <c r="F97" s="36">
        <f>SUMIFS(СВЦЭМ!$D$39:$D$782,СВЦЭМ!$A$39:$A$782,$A97,СВЦЭМ!$B$39:$B$782,F$83)+'СЕТ СН'!$H$11+СВЦЭМ!$D$10+'СЕТ СН'!$H$5-'СЕТ СН'!$H$21</f>
        <v>5598.3131396999997</v>
      </c>
      <c r="G97" s="36">
        <f>SUMIFS(СВЦЭМ!$D$39:$D$782,СВЦЭМ!$A$39:$A$782,$A97,СВЦЭМ!$B$39:$B$782,G$83)+'СЕТ СН'!$H$11+СВЦЭМ!$D$10+'СЕТ СН'!$H$5-'СЕТ СН'!$H$21</f>
        <v>5589.6502196900001</v>
      </c>
      <c r="H97" s="36">
        <f>SUMIFS(СВЦЭМ!$D$39:$D$782,СВЦЭМ!$A$39:$A$782,$A97,СВЦЭМ!$B$39:$B$782,H$83)+'СЕТ СН'!$H$11+СВЦЭМ!$D$10+'СЕТ СН'!$H$5-'СЕТ СН'!$H$21</f>
        <v>5556.5378390799997</v>
      </c>
      <c r="I97" s="36">
        <f>SUMIFS(СВЦЭМ!$D$39:$D$782,СВЦЭМ!$A$39:$A$782,$A97,СВЦЭМ!$B$39:$B$782,I$83)+'СЕТ СН'!$H$11+СВЦЭМ!$D$10+'СЕТ СН'!$H$5-'СЕТ СН'!$H$21</f>
        <v>5491.1640058499997</v>
      </c>
      <c r="J97" s="36">
        <f>SUMIFS(СВЦЭМ!$D$39:$D$782,СВЦЭМ!$A$39:$A$782,$A97,СВЦЭМ!$B$39:$B$782,J$83)+'СЕТ СН'!$H$11+СВЦЭМ!$D$10+'СЕТ СН'!$H$5-'СЕТ СН'!$H$21</f>
        <v>5463.4864733699997</v>
      </c>
      <c r="K97" s="36">
        <f>SUMIFS(СВЦЭМ!$D$39:$D$782,СВЦЭМ!$A$39:$A$782,$A97,СВЦЭМ!$B$39:$B$782,K$83)+'СЕТ СН'!$H$11+СВЦЭМ!$D$10+'СЕТ СН'!$H$5-'СЕТ СН'!$H$21</f>
        <v>5443.59080765</v>
      </c>
      <c r="L97" s="36">
        <f>SUMIFS(СВЦЭМ!$D$39:$D$782,СВЦЭМ!$A$39:$A$782,$A97,СВЦЭМ!$B$39:$B$782,L$83)+'СЕТ СН'!$H$11+СВЦЭМ!$D$10+'СЕТ СН'!$H$5-'СЕТ СН'!$H$21</f>
        <v>5441.8916615600001</v>
      </c>
      <c r="M97" s="36">
        <f>SUMIFS(СВЦЭМ!$D$39:$D$782,СВЦЭМ!$A$39:$A$782,$A97,СВЦЭМ!$B$39:$B$782,M$83)+'СЕТ СН'!$H$11+СВЦЭМ!$D$10+'СЕТ СН'!$H$5-'СЕТ СН'!$H$21</f>
        <v>5463.4386191600006</v>
      </c>
      <c r="N97" s="36">
        <f>SUMIFS(СВЦЭМ!$D$39:$D$782,СВЦЭМ!$A$39:$A$782,$A97,СВЦЭМ!$B$39:$B$782,N$83)+'СЕТ СН'!$H$11+СВЦЭМ!$D$10+'СЕТ СН'!$H$5-'СЕТ СН'!$H$21</f>
        <v>5478.2678149000003</v>
      </c>
      <c r="O97" s="36">
        <f>SUMIFS(СВЦЭМ!$D$39:$D$782,СВЦЭМ!$A$39:$A$782,$A97,СВЦЭМ!$B$39:$B$782,O$83)+'СЕТ СН'!$H$11+СВЦЭМ!$D$10+'СЕТ СН'!$H$5-'СЕТ СН'!$H$21</f>
        <v>5498.1333078600001</v>
      </c>
      <c r="P97" s="36">
        <f>SUMIFS(СВЦЭМ!$D$39:$D$782,СВЦЭМ!$A$39:$A$782,$A97,СВЦЭМ!$B$39:$B$782,P$83)+'СЕТ СН'!$H$11+СВЦЭМ!$D$10+'СЕТ СН'!$H$5-'СЕТ СН'!$H$21</f>
        <v>5487.7972981200001</v>
      </c>
      <c r="Q97" s="36">
        <f>SUMIFS(СВЦЭМ!$D$39:$D$782,СВЦЭМ!$A$39:$A$782,$A97,СВЦЭМ!$B$39:$B$782,Q$83)+'СЕТ СН'!$H$11+СВЦЭМ!$D$10+'СЕТ СН'!$H$5-'СЕТ СН'!$H$21</f>
        <v>5513.19856867</v>
      </c>
      <c r="R97" s="36">
        <f>SUMIFS(СВЦЭМ!$D$39:$D$782,СВЦЭМ!$A$39:$A$782,$A97,СВЦЭМ!$B$39:$B$782,R$83)+'СЕТ СН'!$H$11+СВЦЭМ!$D$10+'СЕТ СН'!$H$5-'СЕТ СН'!$H$21</f>
        <v>5510.4119395300004</v>
      </c>
      <c r="S97" s="36">
        <f>SUMIFS(СВЦЭМ!$D$39:$D$782,СВЦЭМ!$A$39:$A$782,$A97,СВЦЭМ!$B$39:$B$782,S$83)+'СЕТ СН'!$H$11+СВЦЭМ!$D$10+'СЕТ СН'!$H$5-'СЕТ СН'!$H$21</f>
        <v>5532.8957369099999</v>
      </c>
      <c r="T97" s="36">
        <f>SUMIFS(СВЦЭМ!$D$39:$D$782,СВЦЭМ!$A$39:$A$782,$A97,СВЦЭМ!$B$39:$B$782,T$83)+'СЕТ СН'!$H$11+СВЦЭМ!$D$10+'СЕТ СН'!$H$5-'СЕТ СН'!$H$21</f>
        <v>5505.1328661000007</v>
      </c>
      <c r="U97" s="36">
        <f>SUMIFS(СВЦЭМ!$D$39:$D$782,СВЦЭМ!$A$39:$A$782,$A97,СВЦЭМ!$B$39:$B$782,U$83)+'СЕТ СН'!$H$11+СВЦЭМ!$D$10+'СЕТ СН'!$H$5-'СЕТ СН'!$H$21</f>
        <v>5472.3130659199996</v>
      </c>
      <c r="V97" s="36">
        <f>SUMIFS(СВЦЭМ!$D$39:$D$782,СВЦЭМ!$A$39:$A$782,$A97,СВЦЭМ!$B$39:$B$782,V$83)+'СЕТ СН'!$H$11+СВЦЭМ!$D$10+'СЕТ СН'!$H$5-'СЕТ СН'!$H$21</f>
        <v>5436.9831897700005</v>
      </c>
      <c r="W97" s="36">
        <f>SUMIFS(СВЦЭМ!$D$39:$D$782,СВЦЭМ!$A$39:$A$782,$A97,СВЦЭМ!$B$39:$B$782,W$83)+'СЕТ СН'!$H$11+СВЦЭМ!$D$10+'СЕТ СН'!$H$5-'СЕТ СН'!$H$21</f>
        <v>5444.5593951199999</v>
      </c>
      <c r="X97" s="36">
        <f>SUMIFS(СВЦЭМ!$D$39:$D$782,СВЦЭМ!$A$39:$A$782,$A97,СВЦЭМ!$B$39:$B$782,X$83)+'СЕТ СН'!$H$11+СВЦЭМ!$D$10+'СЕТ СН'!$H$5-'СЕТ СН'!$H$21</f>
        <v>5477.7275655800004</v>
      </c>
      <c r="Y97" s="36">
        <f>SUMIFS(СВЦЭМ!$D$39:$D$782,СВЦЭМ!$A$39:$A$782,$A97,СВЦЭМ!$B$39:$B$782,Y$83)+'СЕТ СН'!$H$11+СВЦЭМ!$D$10+'СЕТ СН'!$H$5-'СЕТ СН'!$H$21</f>
        <v>5571.2591349499999</v>
      </c>
    </row>
    <row r="98" spans="1:25" ht="15.75" x14ac:dyDescent="0.2">
      <c r="A98" s="35">
        <f t="shared" si="2"/>
        <v>45031</v>
      </c>
      <c r="B98" s="36">
        <f>SUMIFS(СВЦЭМ!$D$39:$D$782,СВЦЭМ!$A$39:$A$782,$A98,СВЦЭМ!$B$39:$B$782,B$83)+'СЕТ СН'!$H$11+СВЦЭМ!$D$10+'СЕТ СН'!$H$5-'СЕТ СН'!$H$21</f>
        <v>5415.9527239500003</v>
      </c>
      <c r="C98" s="36">
        <f>SUMIFS(СВЦЭМ!$D$39:$D$782,СВЦЭМ!$A$39:$A$782,$A98,СВЦЭМ!$B$39:$B$782,C$83)+'СЕТ СН'!$H$11+СВЦЭМ!$D$10+'СЕТ СН'!$H$5-'СЕТ СН'!$H$21</f>
        <v>5453.9939461399999</v>
      </c>
      <c r="D98" s="36">
        <f>SUMIFS(СВЦЭМ!$D$39:$D$782,СВЦЭМ!$A$39:$A$782,$A98,СВЦЭМ!$B$39:$B$782,D$83)+'СЕТ СН'!$H$11+СВЦЭМ!$D$10+'СЕТ СН'!$H$5-'СЕТ СН'!$H$21</f>
        <v>5464.2725043500004</v>
      </c>
      <c r="E98" s="36">
        <f>SUMIFS(СВЦЭМ!$D$39:$D$782,СВЦЭМ!$A$39:$A$782,$A98,СВЦЭМ!$B$39:$B$782,E$83)+'СЕТ СН'!$H$11+СВЦЭМ!$D$10+'СЕТ СН'!$H$5-'СЕТ СН'!$H$21</f>
        <v>5469.0558374600005</v>
      </c>
      <c r="F98" s="36">
        <f>SUMIFS(СВЦЭМ!$D$39:$D$782,СВЦЭМ!$A$39:$A$782,$A98,СВЦЭМ!$B$39:$B$782,F$83)+'СЕТ СН'!$H$11+СВЦЭМ!$D$10+'СЕТ СН'!$H$5-'СЕТ СН'!$H$21</f>
        <v>5467.6186959300003</v>
      </c>
      <c r="G98" s="36">
        <f>SUMIFS(СВЦЭМ!$D$39:$D$782,СВЦЭМ!$A$39:$A$782,$A98,СВЦЭМ!$B$39:$B$782,G$83)+'СЕТ СН'!$H$11+СВЦЭМ!$D$10+'СЕТ СН'!$H$5-'СЕТ СН'!$H$21</f>
        <v>5465.0617548400005</v>
      </c>
      <c r="H98" s="36">
        <f>SUMIFS(СВЦЭМ!$D$39:$D$782,СВЦЭМ!$A$39:$A$782,$A98,СВЦЭМ!$B$39:$B$782,H$83)+'СЕТ СН'!$H$11+СВЦЭМ!$D$10+'СЕТ СН'!$H$5-'СЕТ СН'!$H$21</f>
        <v>5430.2879658900001</v>
      </c>
      <c r="I98" s="36">
        <f>SUMIFS(СВЦЭМ!$D$39:$D$782,СВЦЭМ!$A$39:$A$782,$A98,СВЦЭМ!$B$39:$B$782,I$83)+'СЕТ СН'!$H$11+СВЦЭМ!$D$10+'СЕТ СН'!$H$5-'СЕТ СН'!$H$21</f>
        <v>5348.2563630300001</v>
      </c>
      <c r="J98" s="36">
        <f>SUMIFS(СВЦЭМ!$D$39:$D$782,СВЦЭМ!$A$39:$A$782,$A98,СВЦЭМ!$B$39:$B$782,J$83)+'СЕТ СН'!$H$11+СВЦЭМ!$D$10+'СЕТ СН'!$H$5-'СЕТ СН'!$H$21</f>
        <v>5326.8605145300007</v>
      </c>
      <c r="K98" s="36">
        <f>SUMIFS(СВЦЭМ!$D$39:$D$782,СВЦЭМ!$A$39:$A$782,$A98,СВЦЭМ!$B$39:$B$782,K$83)+'СЕТ СН'!$H$11+СВЦЭМ!$D$10+'СЕТ СН'!$H$5-'СЕТ СН'!$H$21</f>
        <v>5218.7436221600001</v>
      </c>
      <c r="L98" s="36">
        <f>SUMIFS(СВЦЭМ!$D$39:$D$782,СВЦЭМ!$A$39:$A$782,$A98,СВЦЭМ!$B$39:$B$782,L$83)+'СЕТ СН'!$H$11+СВЦЭМ!$D$10+'СЕТ СН'!$H$5-'СЕТ СН'!$H$21</f>
        <v>5208.0498978400001</v>
      </c>
      <c r="M98" s="36">
        <f>SUMIFS(СВЦЭМ!$D$39:$D$782,СВЦЭМ!$A$39:$A$782,$A98,СВЦЭМ!$B$39:$B$782,M$83)+'СЕТ СН'!$H$11+СВЦЭМ!$D$10+'СЕТ СН'!$H$5-'СЕТ СН'!$H$21</f>
        <v>5236.1928225199999</v>
      </c>
      <c r="N98" s="36">
        <f>SUMIFS(СВЦЭМ!$D$39:$D$782,СВЦЭМ!$A$39:$A$782,$A98,СВЦЭМ!$B$39:$B$782,N$83)+'СЕТ СН'!$H$11+СВЦЭМ!$D$10+'СЕТ СН'!$H$5-'СЕТ СН'!$H$21</f>
        <v>5242.2243251600003</v>
      </c>
      <c r="O98" s="36">
        <f>SUMIFS(СВЦЭМ!$D$39:$D$782,СВЦЭМ!$A$39:$A$782,$A98,СВЦЭМ!$B$39:$B$782,O$83)+'СЕТ СН'!$H$11+СВЦЭМ!$D$10+'СЕТ СН'!$H$5-'СЕТ СН'!$H$21</f>
        <v>5279.9191534500005</v>
      </c>
      <c r="P98" s="36">
        <f>SUMIFS(СВЦЭМ!$D$39:$D$782,СВЦЭМ!$A$39:$A$782,$A98,СВЦЭМ!$B$39:$B$782,P$83)+'СЕТ СН'!$H$11+СВЦЭМ!$D$10+'СЕТ СН'!$H$5-'СЕТ СН'!$H$21</f>
        <v>5300.07449636</v>
      </c>
      <c r="Q98" s="36">
        <f>SUMIFS(СВЦЭМ!$D$39:$D$782,СВЦЭМ!$A$39:$A$782,$A98,СВЦЭМ!$B$39:$B$782,Q$83)+'СЕТ СН'!$H$11+СВЦЭМ!$D$10+'СЕТ СН'!$H$5-'СЕТ СН'!$H$21</f>
        <v>5309.5672387499999</v>
      </c>
      <c r="R98" s="36">
        <f>SUMIFS(СВЦЭМ!$D$39:$D$782,СВЦЭМ!$A$39:$A$782,$A98,СВЦЭМ!$B$39:$B$782,R$83)+'СЕТ СН'!$H$11+СВЦЭМ!$D$10+'СЕТ СН'!$H$5-'СЕТ СН'!$H$21</f>
        <v>5310.6323903100001</v>
      </c>
      <c r="S98" s="36">
        <f>SUMIFS(СВЦЭМ!$D$39:$D$782,СВЦЭМ!$A$39:$A$782,$A98,СВЦЭМ!$B$39:$B$782,S$83)+'СЕТ СН'!$H$11+СВЦЭМ!$D$10+'СЕТ СН'!$H$5-'СЕТ СН'!$H$21</f>
        <v>5332.5570720900005</v>
      </c>
      <c r="T98" s="36">
        <f>SUMIFS(СВЦЭМ!$D$39:$D$782,СВЦЭМ!$A$39:$A$782,$A98,СВЦЭМ!$B$39:$B$782,T$83)+'СЕТ СН'!$H$11+СВЦЭМ!$D$10+'СЕТ СН'!$H$5-'СЕТ СН'!$H$21</f>
        <v>5270.6722265300004</v>
      </c>
      <c r="U98" s="36">
        <f>SUMIFS(СВЦЭМ!$D$39:$D$782,СВЦЭМ!$A$39:$A$782,$A98,СВЦЭМ!$B$39:$B$782,U$83)+'СЕТ СН'!$H$11+СВЦЭМ!$D$10+'СЕТ СН'!$H$5-'СЕТ СН'!$H$21</f>
        <v>5240.5658916000002</v>
      </c>
      <c r="V98" s="36">
        <f>SUMIFS(СВЦЭМ!$D$39:$D$782,СВЦЭМ!$A$39:$A$782,$A98,СВЦЭМ!$B$39:$B$782,V$83)+'СЕТ СН'!$H$11+СВЦЭМ!$D$10+'СЕТ СН'!$H$5-'СЕТ СН'!$H$21</f>
        <v>5206.1316379300006</v>
      </c>
      <c r="W98" s="36">
        <f>SUMIFS(СВЦЭМ!$D$39:$D$782,СВЦЭМ!$A$39:$A$782,$A98,СВЦЭМ!$B$39:$B$782,W$83)+'СЕТ СН'!$H$11+СВЦЭМ!$D$10+'СЕТ СН'!$H$5-'СЕТ СН'!$H$21</f>
        <v>5217.2953066200007</v>
      </c>
      <c r="X98" s="36">
        <f>SUMIFS(СВЦЭМ!$D$39:$D$782,СВЦЭМ!$A$39:$A$782,$A98,СВЦЭМ!$B$39:$B$782,X$83)+'СЕТ СН'!$H$11+СВЦЭМ!$D$10+'СЕТ СН'!$H$5-'СЕТ СН'!$H$21</f>
        <v>5263.0612560700001</v>
      </c>
      <c r="Y98" s="36">
        <f>SUMIFS(СВЦЭМ!$D$39:$D$782,СВЦЭМ!$A$39:$A$782,$A98,СВЦЭМ!$B$39:$B$782,Y$83)+'СЕТ СН'!$H$11+СВЦЭМ!$D$10+'СЕТ СН'!$H$5-'СЕТ СН'!$H$21</f>
        <v>5323.13641568</v>
      </c>
    </row>
    <row r="99" spans="1:25" ht="15.75" x14ac:dyDescent="0.2">
      <c r="A99" s="35">
        <f t="shared" si="2"/>
        <v>45032</v>
      </c>
      <c r="B99" s="36">
        <f>SUMIFS(СВЦЭМ!$D$39:$D$782,СВЦЭМ!$A$39:$A$782,$A99,СВЦЭМ!$B$39:$B$782,B$83)+'СЕТ СН'!$H$11+СВЦЭМ!$D$10+'СЕТ СН'!$H$5-'СЕТ СН'!$H$21</f>
        <v>5458.4163923100004</v>
      </c>
      <c r="C99" s="36">
        <f>SUMIFS(СВЦЭМ!$D$39:$D$782,СВЦЭМ!$A$39:$A$782,$A99,СВЦЭМ!$B$39:$B$782,C$83)+'СЕТ СН'!$H$11+СВЦЭМ!$D$10+'СЕТ СН'!$H$5-'СЕТ СН'!$H$21</f>
        <v>5524.8993716000004</v>
      </c>
      <c r="D99" s="36">
        <f>SUMIFS(СВЦЭМ!$D$39:$D$782,СВЦЭМ!$A$39:$A$782,$A99,СВЦЭМ!$B$39:$B$782,D$83)+'СЕТ СН'!$H$11+СВЦЭМ!$D$10+'СЕТ СН'!$H$5-'СЕТ СН'!$H$21</f>
        <v>5539.7806429800003</v>
      </c>
      <c r="E99" s="36">
        <f>SUMIFS(СВЦЭМ!$D$39:$D$782,СВЦЭМ!$A$39:$A$782,$A99,СВЦЭМ!$B$39:$B$782,E$83)+'СЕТ СН'!$H$11+СВЦЭМ!$D$10+'СЕТ СН'!$H$5-'СЕТ СН'!$H$21</f>
        <v>5570.7372635400006</v>
      </c>
      <c r="F99" s="36">
        <f>SUMIFS(СВЦЭМ!$D$39:$D$782,СВЦЭМ!$A$39:$A$782,$A99,СВЦЭМ!$B$39:$B$782,F$83)+'СЕТ СН'!$H$11+СВЦЭМ!$D$10+'СЕТ СН'!$H$5-'СЕТ СН'!$H$21</f>
        <v>5571.0086416900003</v>
      </c>
      <c r="G99" s="36">
        <f>SUMIFS(СВЦЭМ!$D$39:$D$782,СВЦЭМ!$A$39:$A$782,$A99,СВЦЭМ!$B$39:$B$782,G$83)+'СЕТ СН'!$H$11+СВЦЭМ!$D$10+'СЕТ СН'!$H$5-'СЕТ СН'!$H$21</f>
        <v>5557.9856076400001</v>
      </c>
      <c r="H99" s="36">
        <f>SUMIFS(СВЦЭМ!$D$39:$D$782,СВЦЭМ!$A$39:$A$782,$A99,СВЦЭМ!$B$39:$B$782,H$83)+'СЕТ СН'!$H$11+СВЦЭМ!$D$10+'СЕТ СН'!$H$5-'СЕТ СН'!$H$21</f>
        <v>5564.2251729099999</v>
      </c>
      <c r="I99" s="36">
        <f>SUMIFS(СВЦЭМ!$D$39:$D$782,СВЦЭМ!$A$39:$A$782,$A99,СВЦЭМ!$B$39:$B$782,I$83)+'СЕТ СН'!$H$11+СВЦЭМ!$D$10+'СЕТ СН'!$H$5-'СЕТ СН'!$H$21</f>
        <v>5522.7598253400001</v>
      </c>
      <c r="J99" s="36">
        <f>SUMIFS(СВЦЭМ!$D$39:$D$782,СВЦЭМ!$A$39:$A$782,$A99,СВЦЭМ!$B$39:$B$782,J$83)+'СЕТ СН'!$H$11+СВЦЭМ!$D$10+'СЕТ СН'!$H$5-'СЕТ СН'!$H$21</f>
        <v>5466.5838516399999</v>
      </c>
      <c r="K99" s="36">
        <f>SUMIFS(СВЦЭМ!$D$39:$D$782,СВЦЭМ!$A$39:$A$782,$A99,СВЦЭМ!$B$39:$B$782,K$83)+'СЕТ СН'!$H$11+СВЦЭМ!$D$10+'СЕТ СН'!$H$5-'СЕТ СН'!$H$21</f>
        <v>5395.9432341900001</v>
      </c>
      <c r="L99" s="36">
        <f>SUMIFS(СВЦЭМ!$D$39:$D$782,СВЦЭМ!$A$39:$A$782,$A99,СВЦЭМ!$B$39:$B$782,L$83)+'СЕТ СН'!$H$11+СВЦЭМ!$D$10+'СЕТ СН'!$H$5-'СЕТ СН'!$H$21</f>
        <v>5371.12679011</v>
      </c>
      <c r="M99" s="36">
        <f>SUMIFS(СВЦЭМ!$D$39:$D$782,СВЦЭМ!$A$39:$A$782,$A99,СВЦЭМ!$B$39:$B$782,M$83)+'СЕТ СН'!$H$11+СВЦЭМ!$D$10+'СЕТ СН'!$H$5-'СЕТ СН'!$H$21</f>
        <v>5366.9585570100007</v>
      </c>
      <c r="N99" s="36">
        <f>SUMIFS(СВЦЭМ!$D$39:$D$782,СВЦЭМ!$A$39:$A$782,$A99,СВЦЭМ!$B$39:$B$782,N$83)+'СЕТ СН'!$H$11+СВЦЭМ!$D$10+'СЕТ СН'!$H$5-'СЕТ СН'!$H$21</f>
        <v>5384.8389170800001</v>
      </c>
      <c r="O99" s="36">
        <f>SUMIFS(СВЦЭМ!$D$39:$D$782,СВЦЭМ!$A$39:$A$782,$A99,СВЦЭМ!$B$39:$B$782,O$83)+'СЕТ СН'!$H$11+СВЦЭМ!$D$10+'СЕТ СН'!$H$5-'СЕТ СН'!$H$21</f>
        <v>5418.4065564499997</v>
      </c>
      <c r="P99" s="36">
        <f>SUMIFS(СВЦЭМ!$D$39:$D$782,СВЦЭМ!$A$39:$A$782,$A99,СВЦЭМ!$B$39:$B$782,P$83)+'СЕТ СН'!$H$11+СВЦЭМ!$D$10+'СЕТ СН'!$H$5-'СЕТ СН'!$H$21</f>
        <v>5426.3236368600001</v>
      </c>
      <c r="Q99" s="36">
        <f>SUMIFS(СВЦЭМ!$D$39:$D$782,СВЦЭМ!$A$39:$A$782,$A99,СВЦЭМ!$B$39:$B$782,Q$83)+'СЕТ СН'!$H$11+СВЦЭМ!$D$10+'СЕТ СН'!$H$5-'СЕТ СН'!$H$21</f>
        <v>5441.3296200200002</v>
      </c>
      <c r="R99" s="36">
        <f>SUMIFS(СВЦЭМ!$D$39:$D$782,СВЦЭМ!$A$39:$A$782,$A99,СВЦЭМ!$B$39:$B$782,R$83)+'СЕТ СН'!$H$11+СВЦЭМ!$D$10+'СЕТ СН'!$H$5-'СЕТ СН'!$H$21</f>
        <v>5440.6679106800002</v>
      </c>
      <c r="S99" s="36">
        <f>SUMIFS(СВЦЭМ!$D$39:$D$782,СВЦЭМ!$A$39:$A$782,$A99,СВЦЭМ!$B$39:$B$782,S$83)+'СЕТ СН'!$H$11+СВЦЭМ!$D$10+'СЕТ СН'!$H$5-'СЕТ СН'!$H$21</f>
        <v>5419.8417387700001</v>
      </c>
      <c r="T99" s="36">
        <f>SUMIFS(СВЦЭМ!$D$39:$D$782,СВЦЭМ!$A$39:$A$782,$A99,СВЦЭМ!$B$39:$B$782,T$83)+'СЕТ СН'!$H$11+СВЦЭМ!$D$10+'СЕТ СН'!$H$5-'СЕТ СН'!$H$21</f>
        <v>5390.0197937600005</v>
      </c>
      <c r="U99" s="36">
        <f>SUMIFS(СВЦЭМ!$D$39:$D$782,СВЦЭМ!$A$39:$A$782,$A99,СВЦЭМ!$B$39:$B$782,U$83)+'СЕТ СН'!$H$11+СВЦЭМ!$D$10+'СЕТ СН'!$H$5-'СЕТ СН'!$H$21</f>
        <v>5363.2425507000007</v>
      </c>
      <c r="V99" s="36">
        <f>SUMIFS(СВЦЭМ!$D$39:$D$782,СВЦЭМ!$A$39:$A$782,$A99,СВЦЭМ!$B$39:$B$782,V$83)+'СЕТ СН'!$H$11+СВЦЭМ!$D$10+'СЕТ СН'!$H$5-'СЕТ СН'!$H$21</f>
        <v>5312.1457999300001</v>
      </c>
      <c r="W99" s="36">
        <f>SUMIFS(СВЦЭМ!$D$39:$D$782,СВЦЭМ!$A$39:$A$782,$A99,СВЦЭМ!$B$39:$B$782,W$83)+'СЕТ СН'!$H$11+СВЦЭМ!$D$10+'СЕТ СН'!$H$5-'СЕТ СН'!$H$21</f>
        <v>5305.6705147800003</v>
      </c>
      <c r="X99" s="36">
        <f>SUMIFS(СВЦЭМ!$D$39:$D$782,СВЦЭМ!$A$39:$A$782,$A99,СВЦЭМ!$B$39:$B$782,X$83)+'СЕТ СН'!$H$11+СВЦЭМ!$D$10+'СЕТ СН'!$H$5-'СЕТ СН'!$H$21</f>
        <v>5351.82771581</v>
      </c>
      <c r="Y99" s="36">
        <f>SUMIFS(СВЦЭМ!$D$39:$D$782,СВЦЭМ!$A$39:$A$782,$A99,СВЦЭМ!$B$39:$B$782,Y$83)+'СЕТ СН'!$H$11+СВЦЭМ!$D$10+'СЕТ СН'!$H$5-'СЕТ СН'!$H$21</f>
        <v>5423.2789011000004</v>
      </c>
    </row>
    <row r="100" spans="1:25" ht="15.75" x14ac:dyDescent="0.2">
      <c r="A100" s="35">
        <f t="shared" si="2"/>
        <v>45033</v>
      </c>
      <c r="B100" s="36">
        <f>SUMIFS(СВЦЭМ!$D$39:$D$782,СВЦЭМ!$A$39:$A$782,$A100,СВЦЭМ!$B$39:$B$782,B$83)+'СЕТ СН'!$H$11+СВЦЭМ!$D$10+'СЕТ СН'!$H$5-'СЕТ СН'!$H$21</f>
        <v>5552.8397515800007</v>
      </c>
      <c r="C100" s="36">
        <f>SUMIFS(СВЦЭМ!$D$39:$D$782,СВЦЭМ!$A$39:$A$782,$A100,СВЦЭМ!$B$39:$B$782,C$83)+'СЕТ СН'!$H$11+СВЦЭМ!$D$10+'СЕТ СН'!$H$5-'СЕТ СН'!$H$21</f>
        <v>5615.8104458500002</v>
      </c>
      <c r="D100" s="36">
        <f>SUMIFS(СВЦЭМ!$D$39:$D$782,СВЦЭМ!$A$39:$A$782,$A100,СВЦЭМ!$B$39:$B$782,D$83)+'СЕТ СН'!$H$11+СВЦЭМ!$D$10+'СЕТ СН'!$H$5-'СЕТ СН'!$H$21</f>
        <v>5631.6562381700005</v>
      </c>
      <c r="E100" s="36">
        <f>SUMIFS(СВЦЭМ!$D$39:$D$782,СВЦЭМ!$A$39:$A$782,$A100,СВЦЭМ!$B$39:$B$782,E$83)+'СЕТ СН'!$H$11+СВЦЭМ!$D$10+'СЕТ СН'!$H$5-'СЕТ СН'!$H$21</f>
        <v>5641.4220966800003</v>
      </c>
      <c r="F100" s="36">
        <f>SUMIFS(СВЦЭМ!$D$39:$D$782,СВЦЭМ!$A$39:$A$782,$A100,СВЦЭМ!$B$39:$B$782,F$83)+'СЕТ СН'!$H$11+СВЦЭМ!$D$10+'СЕТ СН'!$H$5-'СЕТ СН'!$H$21</f>
        <v>5644.3432738900001</v>
      </c>
      <c r="G100" s="36">
        <f>SUMIFS(СВЦЭМ!$D$39:$D$782,СВЦЭМ!$A$39:$A$782,$A100,СВЦЭМ!$B$39:$B$782,G$83)+'СЕТ СН'!$H$11+СВЦЭМ!$D$10+'СЕТ СН'!$H$5-'СЕТ СН'!$H$21</f>
        <v>5624.20695299</v>
      </c>
      <c r="H100" s="36">
        <f>SUMIFS(СВЦЭМ!$D$39:$D$782,СВЦЭМ!$A$39:$A$782,$A100,СВЦЭМ!$B$39:$B$782,H$83)+'СЕТ СН'!$H$11+СВЦЭМ!$D$10+'СЕТ СН'!$H$5-'СЕТ СН'!$H$21</f>
        <v>5634.5158549099997</v>
      </c>
      <c r="I100" s="36">
        <f>SUMIFS(СВЦЭМ!$D$39:$D$782,СВЦЭМ!$A$39:$A$782,$A100,СВЦЭМ!$B$39:$B$782,I$83)+'СЕТ СН'!$H$11+СВЦЭМ!$D$10+'СЕТ СН'!$H$5-'СЕТ СН'!$H$21</f>
        <v>5402.2294505299997</v>
      </c>
      <c r="J100" s="36">
        <f>SUMIFS(СВЦЭМ!$D$39:$D$782,СВЦЭМ!$A$39:$A$782,$A100,СВЦЭМ!$B$39:$B$782,J$83)+'СЕТ СН'!$H$11+СВЦЭМ!$D$10+'СЕТ СН'!$H$5-'СЕТ СН'!$H$21</f>
        <v>5345.2769101000004</v>
      </c>
      <c r="K100" s="36">
        <f>SUMIFS(СВЦЭМ!$D$39:$D$782,СВЦЭМ!$A$39:$A$782,$A100,СВЦЭМ!$B$39:$B$782,K$83)+'СЕТ СН'!$H$11+СВЦЭМ!$D$10+'СЕТ СН'!$H$5-'СЕТ СН'!$H$21</f>
        <v>5305.6399801200005</v>
      </c>
      <c r="L100" s="36">
        <f>SUMIFS(СВЦЭМ!$D$39:$D$782,СВЦЭМ!$A$39:$A$782,$A100,СВЦЭМ!$B$39:$B$782,L$83)+'СЕТ СН'!$H$11+СВЦЭМ!$D$10+'СЕТ СН'!$H$5-'СЕТ СН'!$H$21</f>
        <v>5342.9815882599996</v>
      </c>
      <c r="M100" s="36">
        <f>SUMIFS(СВЦЭМ!$D$39:$D$782,СВЦЭМ!$A$39:$A$782,$A100,СВЦЭМ!$B$39:$B$782,M$83)+'СЕТ СН'!$H$11+СВЦЭМ!$D$10+'СЕТ СН'!$H$5-'СЕТ СН'!$H$21</f>
        <v>5375.7841775300003</v>
      </c>
      <c r="N100" s="36">
        <f>SUMIFS(СВЦЭМ!$D$39:$D$782,СВЦЭМ!$A$39:$A$782,$A100,СВЦЭМ!$B$39:$B$782,N$83)+'СЕТ СН'!$H$11+СВЦЭМ!$D$10+'СЕТ СН'!$H$5-'СЕТ СН'!$H$21</f>
        <v>5428.4032671100003</v>
      </c>
      <c r="O100" s="36">
        <f>SUMIFS(СВЦЭМ!$D$39:$D$782,СВЦЭМ!$A$39:$A$782,$A100,СВЦЭМ!$B$39:$B$782,O$83)+'СЕТ СН'!$H$11+СВЦЭМ!$D$10+'СЕТ СН'!$H$5-'СЕТ СН'!$H$21</f>
        <v>5453.4677592099997</v>
      </c>
      <c r="P100" s="36">
        <f>SUMIFS(СВЦЭМ!$D$39:$D$782,СВЦЭМ!$A$39:$A$782,$A100,СВЦЭМ!$B$39:$B$782,P$83)+'СЕТ СН'!$H$11+СВЦЭМ!$D$10+'СЕТ СН'!$H$5-'СЕТ СН'!$H$21</f>
        <v>5467.0843903200002</v>
      </c>
      <c r="Q100" s="36">
        <f>SUMIFS(СВЦЭМ!$D$39:$D$782,СВЦЭМ!$A$39:$A$782,$A100,СВЦЭМ!$B$39:$B$782,Q$83)+'СЕТ СН'!$H$11+СВЦЭМ!$D$10+'СЕТ СН'!$H$5-'СЕТ СН'!$H$21</f>
        <v>5476.4603633000006</v>
      </c>
      <c r="R100" s="36">
        <f>SUMIFS(СВЦЭМ!$D$39:$D$782,СВЦЭМ!$A$39:$A$782,$A100,СВЦЭМ!$B$39:$B$782,R$83)+'СЕТ СН'!$H$11+СВЦЭМ!$D$10+'СЕТ СН'!$H$5-'СЕТ СН'!$H$21</f>
        <v>5491.9265194899999</v>
      </c>
      <c r="S100" s="36">
        <f>SUMIFS(СВЦЭМ!$D$39:$D$782,СВЦЭМ!$A$39:$A$782,$A100,СВЦЭМ!$B$39:$B$782,S$83)+'СЕТ СН'!$H$11+СВЦЭМ!$D$10+'СЕТ СН'!$H$5-'СЕТ СН'!$H$21</f>
        <v>5448.58530101</v>
      </c>
      <c r="T100" s="36">
        <f>SUMIFS(СВЦЭМ!$D$39:$D$782,СВЦЭМ!$A$39:$A$782,$A100,СВЦЭМ!$B$39:$B$782,T$83)+'СЕТ СН'!$H$11+СВЦЭМ!$D$10+'СЕТ СН'!$H$5-'СЕТ СН'!$H$21</f>
        <v>5424.3061333900005</v>
      </c>
      <c r="U100" s="36">
        <f>SUMIFS(СВЦЭМ!$D$39:$D$782,СВЦЭМ!$A$39:$A$782,$A100,СВЦЭМ!$B$39:$B$782,U$83)+'СЕТ СН'!$H$11+СВЦЭМ!$D$10+'СЕТ СН'!$H$5-'СЕТ СН'!$H$21</f>
        <v>5395.8135330900004</v>
      </c>
      <c r="V100" s="36">
        <f>SUMIFS(СВЦЭМ!$D$39:$D$782,СВЦЭМ!$A$39:$A$782,$A100,СВЦЭМ!$B$39:$B$782,V$83)+'СЕТ СН'!$H$11+СВЦЭМ!$D$10+'СЕТ СН'!$H$5-'СЕТ СН'!$H$21</f>
        <v>5359.60919887</v>
      </c>
      <c r="W100" s="36">
        <f>SUMIFS(СВЦЭМ!$D$39:$D$782,СВЦЭМ!$A$39:$A$782,$A100,СВЦЭМ!$B$39:$B$782,W$83)+'СЕТ СН'!$H$11+СВЦЭМ!$D$10+'СЕТ СН'!$H$5-'СЕТ СН'!$H$21</f>
        <v>5352.5373154099998</v>
      </c>
      <c r="X100" s="36">
        <f>SUMIFS(СВЦЭМ!$D$39:$D$782,СВЦЭМ!$A$39:$A$782,$A100,СВЦЭМ!$B$39:$B$782,X$83)+'СЕТ СН'!$H$11+СВЦЭМ!$D$10+'СЕТ СН'!$H$5-'СЕТ СН'!$H$21</f>
        <v>5404.7555787399997</v>
      </c>
      <c r="Y100" s="36">
        <f>SUMIFS(СВЦЭМ!$D$39:$D$782,СВЦЭМ!$A$39:$A$782,$A100,СВЦЭМ!$B$39:$B$782,Y$83)+'СЕТ СН'!$H$11+СВЦЭМ!$D$10+'СЕТ СН'!$H$5-'СЕТ СН'!$H$21</f>
        <v>5458.3567140499999</v>
      </c>
    </row>
    <row r="101" spans="1:25" ht="15.75" x14ac:dyDescent="0.2">
      <c r="A101" s="35">
        <f t="shared" si="2"/>
        <v>45034</v>
      </c>
      <c r="B101" s="36">
        <f>SUMIFS(СВЦЭМ!$D$39:$D$782,СВЦЭМ!$A$39:$A$782,$A101,СВЦЭМ!$B$39:$B$782,B$83)+'СЕТ СН'!$H$11+СВЦЭМ!$D$10+'СЕТ СН'!$H$5-'СЕТ СН'!$H$21</f>
        <v>5497.4370679200001</v>
      </c>
      <c r="C101" s="36">
        <f>SUMIFS(СВЦЭМ!$D$39:$D$782,СВЦЭМ!$A$39:$A$782,$A101,СВЦЭМ!$B$39:$B$782,C$83)+'СЕТ СН'!$H$11+СВЦЭМ!$D$10+'СЕТ СН'!$H$5-'СЕТ СН'!$H$21</f>
        <v>5560.0281555700003</v>
      </c>
      <c r="D101" s="36">
        <f>SUMIFS(СВЦЭМ!$D$39:$D$782,СВЦЭМ!$A$39:$A$782,$A101,СВЦЭМ!$B$39:$B$782,D$83)+'СЕТ СН'!$H$11+СВЦЭМ!$D$10+'СЕТ СН'!$H$5-'СЕТ СН'!$H$21</f>
        <v>5589.4659009000006</v>
      </c>
      <c r="E101" s="36">
        <f>SUMIFS(СВЦЭМ!$D$39:$D$782,СВЦЭМ!$A$39:$A$782,$A101,СВЦЭМ!$B$39:$B$782,E$83)+'СЕТ СН'!$H$11+СВЦЭМ!$D$10+'СЕТ СН'!$H$5-'СЕТ СН'!$H$21</f>
        <v>5585.1930429800004</v>
      </c>
      <c r="F101" s="36">
        <f>SUMIFS(СВЦЭМ!$D$39:$D$782,СВЦЭМ!$A$39:$A$782,$A101,СВЦЭМ!$B$39:$B$782,F$83)+'СЕТ СН'!$H$11+СВЦЭМ!$D$10+'СЕТ СН'!$H$5-'СЕТ СН'!$H$21</f>
        <v>5585.5633543399999</v>
      </c>
      <c r="G101" s="36">
        <f>SUMIFS(СВЦЭМ!$D$39:$D$782,СВЦЭМ!$A$39:$A$782,$A101,СВЦЭМ!$B$39:$B$782,G$83)+'СЕТ СН'!$H$11+СВЦЭМ!$D$10+'СЕТ СН'!$H$5-'СЕТ СН'!$H$21</f>
        <v>5570.1998359500003</v>
      </c>
      <c r="H101" s="36">
        <f>SUMIFS(СВЦЭМ!$D$39:$D$782,СВЦЭМ!$A$39:$A$782,$A101,СВЦЭМ!$B$39:$B$782,H$83)+'СЕТ СН'!$H$11+СВЦЭМ!$D$10+'СЕТ СН'!$H$5-'СЕТ СН'!$H$21</f>
        <v>5510.1067838899999</v>
      </c>
      <c r="I101" s="36">
        <f>SUMIFS(СВЦЭМ!$D$39:$D$782,СВЦЭМ!$A$39:$A$782,$A101,СВЦЭМ!$B$39:$B$782,I$83)+'СЕТ СН'!$H$11+СВЦЭМ!$D$10+'СЕТ СН'!$H$5-'СЕТ СН'!$H$21</f>
        <v>5430.14672462</v>
      </c>
      <c r="J101" s="36">
        <f>SUMIFS(СВЦЭМ!$D$39:$D$782,СВЦЭМ!$A$39:$A$782,$A101,СВЦЭМ!$B$39:$B$782,J$83)+'СЕТ СН'!$H$11+СВЦЭМ!$D$10+'СЕТ СН'!$H$5-'СЕТ СН'!$H$21</f>
        <v>5402.88162663</v>
      </c>
      <c r="K101" s="36">
        <f>SUMIFS(СВЦЭМ!$D$39:$D$782,СВЦЭМ!$A$39:$A$782,$A101,СВЦЭМ!$B$39:$B$782,K$83)+'СЕТ СН'!$H$11+СВЦЭМ!$D$10+'СЕТ СН'!$H$5-'СЕТ СН'!$H$21</f>
        <v>5364.8116158900002</v>
      </c>
      <c r="L101" s="36">
        <f>SUMIFS(СВЦЭМ!$D$39:$D$782,СВЦЭМ!$A$39:$A$782,$A101,СВЦЭМ!$B$39:$B$782,L$83)+'СЕТ СН'!$H$11+СВЦЭМ!$D$10+'СЕТ СН'!$H$5-'СЕТ СН'!$H$21</f>
        <v>5358.1279427200006</v>
      </c>
      <c r="M101" s="36">
        <f>SUMIFS(СВЦЭМ!$D$39:$D$782,СВЦЭМ!$A$39:$A$782,$A101,СВЦЭМ!$B$39:$B$782,M$83)+'СЕТ СН'!$H$11+СВЦЭМ!$D$10+'СЕТ СН'!$H$5-'СЕТ СН'!$H$21</f>
        <v>5364.8433867200001</v>
      </c>
      <c r="N101" s="36">
        <f>SUMIFS(СВЦЭМ!$D$39:$D$782,СВЦЭМ!$A$39:$A$782,$A101,СВЦЭМ!$B$39:$B$782,N$83)+'СЕТ СН'!$H$11+СВЦЭМ!$D$10+'СЕТ СН'!$H$5-'СЕТ СН'!$H$21</f>
        <v>5371.1438644099999</v>
      </c>
      <c r="O101" s="36">
        <f>SUMIFS(СВЦЭМ!$D$39:$D$782,СВЦЭМ!$A$39:$A$782,$A101,СВЦЭМ!$B$39:$B$782,O$83)+'СЕТ СН'!$H$11+СВЦЭМ!$D$10+'СЕТ СН'!$H$5-'СЕТ СН'!$H$21</f>
        <v>5385.2049829300004</v>
      </c>
      <c r="P101" s="36">
        <f>SUMIFS(СВЦЭМ!$D$39:$D$782,СВЦЭМ!$A$39:$A$782,$A101,СВЦЭМ!$B$39:$B$782,P$83)+'СЕТ СН'!$H$11+СВЦЭМ!$D$10+'СЕТ СН'!$H$5-'СЕТ СН'!$H$21</f>
        <v>5400.9094965900003</v>
      </c>
      <c r="Q101" s="36">
        <f>SUMIFS(СВЦЭМ!$D$39:$D$782,СВЦЭМ!$A$39:$A$782,$A101,СВЦЭМ!$B$39:$B$782,Q$83)+'СЕТ СН'!$H$11+СВЦЭМ!$D$10+'СЕТ СН'!$H$5-'СЕТ СН'!$H$21</f>
        <v>5412.7032537200002</v>
      </c>
      <c r="R101" s="36">
        <f>SUMIFS(СВЦЭМ!$D$39:$D$782,СВЦЭМ!$A$39:$A$782,$A101,СВЦЭМ!$B$39:$B$782,R$83)+'СЕТ СН'!$H$11+СВЦЭМ!$D$10+'СЕТ СН'!$H$5-'СЕТ СН'!$H$21</f>
        <v>5426.6799886099998</v>
      </c>
      <c r="S101" s="36">
        <f>SUMIFS(СВЦЭМ!$D$39:$D$782,СВЦЭМ!$A$39:$A$782,$A101,СВЦЭМ!$B$39:$B$782,S$83)+'СЕТ СН'!$H$11+СВЦЭМ!$D$10+'СЕТ СН'!$H$5-'СЕТ СН'!$H$21</f>
        <v>5396.4382321399999</v>
      </c>
      <c r="T101" s="36">
        <f>SUMIFS(СВЦЭМ!$D$39:$D$782,СВЦЭМ!$A$39:$A$782,$A101,СВЦЭМ!$B$39:$B$782,T$83)+'СЕТ СН'!$H$11+СВЦЭМ!$D$10+'СЕТ СН'!$H$5-'СЕТ СН'!$H$21</f>
        <v>5369.5696396000003</v>
      </c>
      <c r="U101" s="36">
        <f>SUMIFS(СВЦЭМ!$D$39:$D$782,СВЦЭМ!$A$39:$A$782,$A101,СВЦЭМ!$B$39:$B$782,U$83)+'СЕТ СН'!$H$11+СВЦЭМ!$D$10+'СЕТ СН'!$H$5-'СЕТ СН'!$H$21</f>
        <v>5350.2328026800005</v>
      </c>
      <c r="V101" s="36">
        <f>SUMIFS(СВЦЭМ!$D$39:$D$782,СВЦЭМ!$A$39:$A$782,$A101,СВЦЭМ!$B$39:$B$782,V$83)+'СЕТ СН'!$H$11+СВЦЭМ!$D$10+'СЕТ СН'!$H$5-'СЕТ СН'!$H$21</f>
        <v>5311.6423328000001</v>
      </c>
      <c r="W101" s="36">
        <f>SUMIFS(СВЦЭМ!$D$39:$D$782,СВЦЭМ!$A$39:$A$782,$A101,СВЦЭМ!$B$39:$B$782,W$83)+'СЕТ СН'!$H$11+СВЦЭМ!$D$10+'СЕТ СН'!$H$5-'СЕТ СН'!$H$21</f>
        <v>5304.2293248000005</v>
      </c>
      <c r="X101" s="36">
        <f>SUMIFS(СВЦЭМ!$D$39:$D$782,СВЦЭМ!$A$39:$A$782,$A101,СВЦЭМ!$B$39:$B$782,X$83)+'СЕТ СН'!$H$11+СВЦЭМ!$D$10+'СЕТ СН'!$H$5-'СЕТ СН'!$H$21</f>
        <v>5347.8454178499996</v>
      </c>
      <c r="Y101" s="36">
        <f>SUMIFS(СВЦЭМ!$D$39:$D$782,СВЦЭМ!$A$39:$A$782,$A101,СВЦЭМ!$B$39:$B$782,Y$83)+'СЕТ СН'!$H$11+СВЦЭМ!$D$10+'СЕТ СН'!$H$5-'СЕТ СН'!$H$21</f>
        <v>5410.5591734500003</v>
      </c>
    </row>
    <row r="102" spans="1:25" ht="15.75" x14ac:dyDescent="0.2">
      <c r="A102" s="35">
        <f t="shared" si="2"/>
        <v>45035</v>
      </c>
      <c r="B102" s="36">
        <f>SUMIFS(СВЦЭМ!$D$39:$D$782,СВЦЭМ!$A$39:$A$782,$A102,СВЦЭМ!$B$39:$B$782,B$83)+'СЕТ СН'!$H$11+СВЦЭМ!$D$10+'СЕТ СН'!$H$5-'СЕТ СН'!$H$21</f>
        <v>5403.4300621800003</v>
      </c>
      <c r="C102" s="36">
        <f>SUMIFS(СВЦЭМ!$D$39:$D$782,СВЦЭМ!$A$39:$A$782,$A102,СВЦЭМ!$B$39:$B$782,C$83)+'СЕТ СН'!$H$11+СВЦЭМ!$D$10+'СЕТ СН'!$H$5-'СЕТ СН'!$H$21</f>
        <v>5452.8292290200006</v>
      </c>
      <c r="D102" s="36">
        <f>SUMIFS(СВЦЭМ!$D$39:$D$782,СВЦЭМ!$A$39:$A$782,$A102,СВЦЭМ!$B$39:$B$782,D$83)+'СЕТ СН'!$H$11+СВЦЭМ!$D$10+'СЕТ СН'!$H$5-'СЕТ СН'!$H$21</f>
        <v>5521.3518288400001</v>
      </c>
      <c r="E102" s="36">
        <f>SUMIFS(СВЦЭМ!$D$39:$D$782,СВЦЭМ!$A$39:$A$782,$A102,СВЦЭМ!$B$39:$B$782,E$83)+'СЕТ СН'!$H$11+СВЦЭМ!$D$10+'СЕТ СН'!$H$5-'СЕТ СН'!$H$21</f>
        <v>5564.6287984199998</v>
      </c>
      <c r="F102" s="36">
        <f>SUMIFS(СВЦЭМ!$D$39:$D$782,СВЦЭМ!$A$39:$A$782,$A102,СВЦЭМ!$B$39:$B$782,F$83)+'СЕТ СН'!$H$11+СВЦЭМ!$D$10+'СЕТ СН'!$H$5-'СЕТ СН'!$H$21</f>
        <v>5577.2374610099996</v>
      </c>
      <c r="G102" s="36">
        <f>SUMIFS(СВЦЭМ!$D$39:$D$782,СВЦЭМ!$A$39:$A$782,$A102,СВЦЭМ!$B$39:$B$782,G$83)+'СЕТ СН'!$H$11+СВЦЭМ!$D$10+'СЕТ СН'!$H$5-'СЕТ СН'!$H$21</f>
        <v>5537.4935427399996</v>
      </c>
      <c r="H102" s="36">
        <f>SUMIFS(СВЦЭМ!$D$39:$D$782,СВЦЭМ!$A$39:$A$782,$A102,СВЦЭМ!$B$39:$B$782,H$83)+'СЕТ СН'!$H$11+СВЦЭМ!$D$10+'СЕТ СН'!$H$5-'СЕТ СН'!$H$21</f>
        <v>5468.4483491700003</v>
      </c>
      <c r="I102" s="36">
        <f>SUMIFS(СВЦЭМ!$D$39:$D$782,СВЦЭМ!$A$39:$A$782,$A102,СВЦЭМ!$B$39:$B$782,I$83)+'СЕТ СН'!$H$11+СВЦЭМ!$D$10+'СЕТ СН'!$H$5-'СЕТ СН'!$H$21</f>
        <v>5390.07874765</v>
      </c>
      <c r="J102" s="36">
        <f>SUMIFS(СВЦЭМ!$D$39:$D$782,СВЦЭМ!$A$39:$A$782,$A102,СВЦЭМ!$B$39:$B$782,J$83)+'СЕТ СН'!$H$11+СВЦЭМ!$D$10+'СЕТ СН'!$H$5-'СЕТ СН'!$H$21</f>
        <v>5359.6455249600003</v>
      </c>
      <c r="K102" s="36">
        <f>SUMIFS(СВЦЭМ!$D$39:$D$782,СВЦЭМ!$A$39:$A$782,$A102,СВЦЭМ!$B$39:$B$782,K$83)+'СЕТ СН'!$H$11+СВЦЭМ!$D$10+'СЕТ СН'!$H$5-'СЕТ СН'!$H$21</f>
        <v>5337.8971244000004</v>
      </c>
      <c r="L102" s="36">
        <f>SUMIFS(СВЦЭМ!$D$39:$D$782,СВЦЭМ!$A$39:$A$782,$A102,СВЦЭМ!$B$39:$B$782,L$83)+'СЕТ СН'!$H$11+СВЦЭМ!$D$10+'СЕТ СН'!$H$5-'СЕТ СН'!$H$21</f>
        <v>5330.3842946300001</v>
      </c>
      <c r="M102" s="36">
        <f>SUMIFS(СВЦЭМ!$D$39:$D$782,СВЦЭМ!$A$39:$A$782,$A102,СВЦЭМ!$B$39:$B$782,M$83)+'СЕТ СН'!$H$11+СВЦЭМ!$D$10+'СЕТ СН'!$H$5-'СЕТ СН'!$H$21</f>
        <v>5359.5847527300002</v>
      </c>
      <c r="N102" s="36">
        <f>SUMIFS(СВЦЭМ!$D$39:$D$782,СВЦЭМ!$A$39:$A$782,$A102,СВЦЭМ!$B$39:$B$782,N$83)+'СЕТ СН'!$H$11+СВЦЭМ!$D$10+'СЕТ СН'!$H$5-'СЕТ СН'!$H$21</f>
        <v>5374.8092818300001</v>
      </c>
      <c r="O102" s="36">
        <f>SUMIFS(СВЦЭМ!$D$39:$D$782,СВЦЭМ!$A$39:$A$782,$A102,СВЦЭМ!$B$39:$B$782,O$83)+'СЕТ СН'!$H$11+СВЦЭМ!$D$10+'СЕТ СН'!$H$5-'СЕТ СН'!$H$21</f>
        <v>5400.9313966899999</v>
      </c>
      <c r="P102" s="36">
        <f>SUMIFS(СВЦЭМ!$D$39:$D$782,СВЦЭМ!$A$39:$A$782,$A102,СВЦЭМ!$B$39:$B$782,P$83)+'СЕТ СН'!$H$11+СВЦЭМ!$D$10+'СЕТ СН'!$H$5-'СЕТ СН'!$H$21</f>
        <v>5412.2177052900006</v>
      </c>
      <c r="Q102" s="36">
        <f>SUMIFS(СВЦЭМ!$D$39:$D$782,СВЦЭМ!$A$39:$A$782,$A102,СВЦЭМ!$B$39:$B$782,Q$83)+'СЕТ СН'!$H$11+СВЦЭМ!$D$10+'СЕТ СН'!$H$5-'СЕТ СН'!$H$21</f>
        <v>5426.3817976400005</v>
      </c>
      <c r="R102" s="36">
        <f>SUMIFS(СВЦЭМ!$D$39:$D$782,СВЦЭМ!$A$39:$A$782,$A102,СВЦЭМ!$B$39:$B$782,R$83)+'СЕТ СН'!$H$11+СВЦЭМ!$D$10+'СЕТ СН'!$H$5-'СЕТ СН'!$H$21</f>
        <v>5421.5196207500003</v>
      </c>
      <c r="S102" s="36">
        <f>SUMIFS(СВЦЭМ!$D$39:$D$782,СВЦЭМ!$A$39:$A$782,$A102,СВЦЭМ!$B$39:$B$782,S$83)+'СЕТ СН'!$H$11+СВЦЭМ!$D$10+'СЕТ СН'!$H$5-'СЕТ СН'!$H$21</f>
        <v>5370.9460837400002</v>
      </c>
      <c r="T102" s="36">
        <f>SUMIFS(СВЦЭМ!$D$39:$D$782,СВЦЭМ!$A$39:$A$782,$A102,СВЦЭМ!$B$39:$B$782,T$83)+'СЕТ СН'!$H$11+СВЦЭМ!$D$10+'СЕТ СН'!$H$5-'СЕТ СН'!$H$21</f>
        <v>5319.74872572</v>
      </c>
      <c r="U102" s="36">
        <f>SUMIFS(СВЦЭМ!$D$39:$D$782,СВЦЭМ!$A$39:$A$782,$A102,СВЦЭМ!$B$39:$B$782,U$83)+'СЕТ СН'!$H$11+СВЦЭМ!$D$10+'СЕТ СН'!$H$5-'СЕТ СН'!$H$21</f>
        <v>5329.8101127099999</v>
      </c>
      <c r="V102" s="36">
        <f>SUMIFS(СВЦЭМ!$D$39:$D$782,СВЦЭМ!$A$39:$A$782,$A102,СВЦЭМ!$B$39:$B$782,V$83)+'СЕТ СН'!$H$11+СВЦЭМ!$D$10+'СЕТ СН'!$H$5-'СЕТ СН'!$H$21</f>
        <v>5281.0360156100005</v>
      </c>
      <c r="W102" s="36">
        <f>SUMIFS(СВЦЭМ!$D$39:$D$782,СВЦЭМ!$A$39:$A$782,$A102,СВЦЭМ!$B$39:$B$782,W$83)+'СЕТ СН'!$H$11+СВЦЭМ!$D$10+'СЕТ СН'!$H$5-'СЕТ СН'!$H$21</f>
        <v>5269.8506995200005</v>
      </c>
      <c r="X102" s="36">
        <f>SUMIFS(СВЦЭМ!$D$39:$D$782,СВЦЭМ!$A$39:$A$782,$A102,СВЦЭМ!$B$39:$B$782,X$83)+'СЕТ СН'!$H$11+СВЦЭМ!$D$10+'СЕТ СН'!$H$5-'СЕТ СН'!$H$21</f>
        <v>5318.7190403900004</v>
      </c>
      <c r="Y102" s="36">
        <f>SUMIFS(СВЦЭМ!$D$39:$D$782,СВЦЭМ!$A$39:$A$782,$A102,СВЦЭМ!$B$39:$B$782,Y$83)+'СЕТ СН'!$H$11+СВЦЭМ!$D$10+'СЕТ СН'!$H$5-'СЕТ СН'!$H$21</f>
        <v>5408.1001052199999</v>
      </c>
    </row>
    <row r="103" spans="1:25" ht="15.75" x14ac:dyDescent="0.2">
      <c r="A103" s="35">
        <f t="shared" si="2"/>
        <v>45036</v>
      </c>
      <c r="B103" s="36">
        <f>SUMIFS(СВЦЭМ!$D$39:$D$782,СВЦЭМ!$A$39:$A$782,$A103,СВЦЭМ!$B$39:$B$782,B$83)+'СЕТ СН'!$H$11+СВЦЭМ!$D$10+'СЕТ СН'!$H$5-'СЕТ СН'!$H$21</f>
        <v>5395.2605155700003</v>
      </c>
      <c r="C103" s="36">
        <f>SUMIFS(СВЦЭМ!$D$39:$D$782,СВЦЭМ!$A$39:$A$782,$A103,СВЦЭМ!$B$39:$B$782,C$83)+'СЕТ СН'!$H$11+СВЦЭМ!$D$10+'СЕТ СН'!$H$5-'СЕТ СН'!$H$21</f>
        <v>5489.6529671900007</v>
      </c>
      <c r="D103" s="36">
        <f>SUMIFS(СВЦЭМ!$D$39:$D$782,СВЦЭМ!$A$39:$A$782,$A103,СВЦЭМ!$B$39:$B$782,D$83)+'СЕТ СН'!$H$11+СВЦЭМ!$D$10+'СЕТ СН'!$H$5-'СЕТ СН'!$H$21</f>
        <v>5519.0928434500001</v>
      </c>
      <c r="E103" s="36">
        <f>SUMIFS(СВЦЭМ!$D$39:$D$782,СВЦЭМ!$A$39:$A$782,$A103,СВЦЭМ!$B$39:$B$782,E$83)+'СЕТ СН'!$H$11+СВЦЭМ!$D$10+'СЕТ СН'!$H$5-'СЕТ СН'!$H$21</f>
        <v>5517.7205354600001</v>
      </c>
      <c r="F103" s="36">
        <f>SUMIFS(СВЦЭМ!$D$39:$D$782,СВЦЭМ!$A$39:$A$782,$A103,СВЦЭМ!$B$39:$B$782,F$83)+'СЕТ СН'!$H$11+СВЦЭМ!$D$10+'СЕТ СН'!$H$5-'СЕТ СН'!$H$21</f>
        <v>5518.4598598800003</v>
      </c>
      <c r="G103" s="36">
        <f>SUMIFS(СВЦЭМ!$D$39:$D$782,СВЦЭМ!$A$39:$A$782,$A103,СВЦЭМ!$B$39:$B$782,G$83)+'СЕТ СН'!$H$11+СВЦЭМ!$D$10+'СЕТ СН'!$H$5-'СЕТ СН'!$H$21</f>
        <v>5498.52335941</v>
      </c>
      <c r="H103" s="36">
        <f>SUMIFS(СВЦЭМ!$D$39:$D$782,СВЦЭМ!$A$39:$A$782,$A103,СВЦЭМ!$B$39:$B$782,H$83)+'СЕТ СН'!$H$11+СВЦЭМ!$D$10+'СЕТ СН'!$H$5-'СЕТ СН'!$H$21</f>
        <v>5397.8951684700005</v>
      </c>
      <c r="I103" s="36">
        <f>SUMIFS(СВЦЭМ!$D$39:$D$782,СВЦЭМ!$A$39:$A$782,$A103,СВЦЭМ!$B$39:$B$782,I$83)+'СЕТ СН'!$H$11+СВЦЭМ!$D$10+'СЕТ СН'!$H$5-'СЕТ СН'!$H$21</f>
        <v>5374.08908247</v>
      </c>
      <c r="J103" s="36">
        <f>SUMIFS(СВЦЭМ!$D$39:$D$782,СВЦЭМ!$A$39:$A$782,$A103,СВЦЭМ!$B$39:$B$782,J$83)+'СЕТ СН'!$H$11+СВЦЭМ!$D$10+'СЕТ СН'!$H$5-'СЕТ СН'!$H$21</f>
        <v>5332.6769259800003</v>
      </c>
      <c r="K103" s="36">
        <f>SUMIFS(СВЦЭМ!$D$39:$D$782,СВЦЭМ!$A$39:$A$782,$A103,СВЦЭМ!$B$39:$B$782,K$83)+'СЕТ СН'!$H$11+СВЦЭМ!$D$10+'СЕТ СН'!$H$5-'СЕТ СН'!$H$21</f>
        <v>5269.6763360000004</v>
      </c>
      <c r="L103" s="36">
        <f>SUMIFS(СВЦЭМ!$D$39:$D$782,СВЦЭМ!$A$39:$A$782,$A103,СВЦЭМ!$B$39:$B$782,L$83)+'СЕТ СН'!$H$11+СВЦЭМ!$D$10+'СЕТ СН'!$H$5-'СЕТ СН'!$H$21</f>
        <v>5258.6367866099999</v>
      </c>
      <c r="M103" s="36">
        <f>SUMIFS(СВЦЭМ!$D$39:$D$782,СВЦЭМ!$A$39:$A$782,$A103,СВЦЭМ!$B$39:$B$782,M$83)+'СЕТ СН'!$H$11+СВЦЭМ!$D$10+'СЕТ СН'!$H$5-'СЕТ СН'!$H$21</f>
        <v>5240.3680385400003</v>
      </c>
      <c r="N103" s="36">
        <f>SUMIFS(СВЦЭМ!$D$39:$D$782,СВЦЭМ!$A$39:$A$782,$A103,СВЦЭМ!$B$39:$B$782,N$83)+'СЕТ СН'!$H$11+СВЦЭМ!$D$10+'СЕТ СН'!$H$5-'СЕТ СН'!$H$21</f>
        <v>5261.5076872</v>
      </c>
      <c r="O103" s="36">
        <f>SUMIFS(СВЦЭМ!$D$39:$D$782,СВЦЭМ!$A$39:$A$782,$A103,СВЦЭМ!$B$39:$B$782,O$83)+'СЕТ СН'!$H$11+СВЦЭМ!$D$10+'СЕТ СН'!$H$5-'СЕТ СН'!$H$21</f>
        <v>5282.82263212</v>
      </c>
      <c r="P103" s="36">
        <f>SUMIFS(СВЦЭМ!$D$39:$D$782,СВЦЭМ!$A$39:$A$782,$A103,СВЦЭМ!$B$39:$B$782,P$83)+'СЕТ СН'!$H$11+СВЦЭМ!$D$10+'СЕТ СН'!$H$5-'СЕТ СН'!$H$21</f>
        <v>5297.9880469899999</v>
      </c>
      <c r="Q103" s="36">
        <f>SUMIFS(СВЦЭМ!$D$39:$D$782,СВЦЭМ!$A$39:$A$782,$A103,СВЦЭМ!$B$39:$B$782,Q$83)+'СЕТ СН'!$H$11+СВЦЭМ!$D$10+'СЕТ СН'!$H$5-'СЕТ СН'!$H$21</f>
        <v>5316.5962337700003</v>
      </c>
      <c r="R103" s="36">
        <f>SUMIFS(СВЦЭМ!$D$39:$D$782,СВЦЭМ!$A$39:$A$782,$A103,СВЦЭМ!$B$39:$B$782,R$83)+'СЕТ СН'!$H$11+СВЦЭМ!$D$10+'СЕТ СН'!$H$5-'СЕТ СН'!$H$21</f>
        <v>5323.1573598499999</v>
      </c>
      <c r="S103" s="36">
        <f>SUMIFS(СВЦЭМ!$D$39:$D$782,СВЦЭМ!$A$39:$A$782,$A103,СВЦЭМ!$B$39:$B$782,S$83)+'СЕТ СН'!$H$11+СВЦЭМ!$D$10+'СЕТ СН'!$H$5-'СЕТ СН'!$H$21</f>
        <v>5305.3778020500004</v>
      </c>
      <c r="T103" s="36">
        <f>SUMIFS(СВЦЭМ!$D$39:$D$782,СВЦЭМ!$A$39:$A$782,$A103,СВЦЭМ!$B$39:$B$782,T$83)+'СЕТ СН'!$H$11+СВЦЭМ!$D$10+'СЕТ СН'!$H$5-'СЕТ СН'!$H$21</f>
        <v>5281.1798325500004</v>
      </c>
      <c r="U103" s="36">
        <f>SUMIFS(СВЦЭМ!$D$39:$D$782,СВЦЭМ!$A$39:$A$782,$A103,СВЦЭМ!$B$39:$B$782,U$83)+'СЕТ СН'!$H$11+СВЦЭМ!$D$10+'СЕТ СН'!$H$5-'СЕТ СН'!$H$21</f>
        <v>5273.6616536800002</v>
      </c>
      <c r="V103" s="36">
        <f>SUMIFS(СВЦЭМ!$D$39:$D$782,СВЦЭМ!$A$39:$A$782,$A103,СВЦЭМ!$B$39:$B$782,V$83)+'СЕТ СН'!$H$11+СВЦЭМ!$D$10+'СЕТ СН'!$H$5-'СЕТ СН'!$H$21</f>
        <v>5241.9196269000004</v>
      </c>
      <c r="W103" s="36">
        <f>SUMIFS(СВЦЭМ!$D$39:$D$782,СВЦЭМ!$A$39:$A$782,$A103,СВЦЭМ!$B$39:$B$782,W$83)+'СЕТ СН'!$H$11+СВЦЭМ!$D$10+'СЕТ СН'!$H$5-'СЕТ СН'!$H$21</f>
        <v>5236.2451499300005</v>
      </c>
      <c r="X103" s="36">
        <f>SUMIFS(СВЦЭМ!$D$39:$D$782,СВЦЭМ!$A$39:$A$782,$A103,СВЦЭМ!$B$39:$B$782,X$83)+'СЕТ СН'!$H$11+СВЦЭМ!$D$10+'СЕТ СН'!$H$5-'СЕТ СН'!$H$21</f>
        <v>5284.3166603500003</v>
      </c>
      <c r="Y103" s="36">
        <f>SUMIFS(СВЦЭМ!$D$39:$D$782,СВЦЭМ!$A$39:$A$782,$A103,СВЦЭМ!$B$39:$B$782,Y$83)+'СЕТ СН'!$H$11+СВЦЭМ!$D$10+'СЕТ СН'!$H$5-'СЕТ СН'!$H$21</f>
        <v>5353.89885572</v>
      </c>
    </row>
    <row r="104" spans="1:25" ht="15.75" x14ac:dyDescent="0.2">
      <c r="A104" s="35">
        <f t="shared" si="2"/>
        <v>45037</v>
      </c>
      <c r="B104" s="36">
        <f>SUMIFS(СВЦЭМ!$D$39:$D$782,СВЦЭМ!$A$39:$A$782,$A104,СВЦЭМ!$B$39:$B$782,B$83)+'СЕТ СН'!$H$11+СВЦЭМ!$D$10+'СЕТ СН'!$H$5-'СЕТ СН'!$H$21</f>
        <v>5450.1381053000005</v>
      </c>
      <c r="C104" s="36">
        <f>SUMIFS(СВЦЭМ!$D$39:$D$782,СВЦЭМ!$A$39:$A$782,$A104,СВЦЭМ!$B$39:$B$782,C$83)+'СЕТ СН'!$H$11+СВЦЭМ!$D$10+'СЕТ СН'!$H$5-'СЕТ СН'!$H$21</f>
        <v>5514.6852006200006</v>
      </c>
      <c r="D104" s="36">
        <f>SUMIFS(СВЦЭМ!$D$39:$D$782,СВЦЭМ!$A$39:$A$782,$A104,СВЦЭМ!$B$39:$B$782,D$83)+'СЕТ СН'!$H$11+СВЦЭМ!$D$10+'СЕТ СН'!$H$5-'СЕТ СН'!$H$21</f>
        <v>5536.2864496000002</v>
      </c>
      <c r="E104" s="36">
        <f>SUMIFS(СВЦЭМ!$D$39:$D$782,СВЦЭМ!$A$39:$A$782,$A104,СВЦЭМ!$B$39:$B$782,E$83)+'СЕТ СН'!$H$11+СВЦЭМ!$D$10+'СЕТ СН'!$H$5-'СЕТ СН'!$H$21</f>
        <v>5551.0547652300002</v>
      </c>
      <c r="F104" s="36">
        <f>SUMIFS(СВЦЭМ!$D$39:$D$782,СВЦЭМ!$A$39:$A$782,$A104,СВЦЭМ!$B$39:$B$782,F$83)+'СЕТ СН'!$H$11+СВЦЭМ!$D$10+'СЕТ СН'!$H$5-'СЕТ СН'!$H$21</f>
        <v>5561.2321032300006</v>
      </c>
      <c r="G104" s="36">
        <f>SUMIFS(СВЦЭМ!$D$39:$D$782,СВЦЭМ!$A$39:$A$782,$A104,СВЦЭМ!$B$39:$B$782,G$83)+'СЕТ СН'!$H$11+СВЦЭМ!$D$10+'СЕТ СН'!$H$5-'СЕТ СН'!$H$21</f>
        <v>5542.7698771300002</v>
      </c>
      <c r="H104" s="36">
        <f>SUMIFS(СВЦЭМ!$D$39:$D$782,СВЦЭМ!$A$39:$A$782,$A104,СВЦЭМ!$B$39:$B$782,H$83)+'СЕТ СН'!$H$11+СВЦЭМ!$D$10+'СЕТ СН'!$H$5-'СЕТ СН'!$H$21</f>
        <v>5493.8031342900003</v>
      </c>
      <c r="I104" s="36">
        <f>SUMIFS(СВЦЭМ!$D$39:$D$782,СВЦЭМ!$A$39:$A$782,$A104,СВЦЭМ!$B$39:$B$782,I$83)+'СЕТ СН'!$H$11+СВЦЭМ!$D$10+'СЕТ СН'!$H$5-'СЕТ СН'!$H$21</f>
        <v>5387.1843278800006</v>
      </c>
      <c r="J104" s="36">
        <f>SUMIFS(СВЦЭМ!$D$39:$D$782,СВЦЭМ!$A$39:$A$782,$A104,СВЦЭМ!$B$39:$B$782,J$83)+'СЕТ СН'!$H$11+СВЦЭМ!$D$10+'СЕТ СН'!$H$5-'СЕТ СН'!$H$21</f>
        <v>5382.6260754300001</v>
      </c>
      <c r="K104" s="36">
        <f>SUMIFS(СВЦЭМ!$D$39:$D$782,СВЦЭМ!$A$39:$A$782,$A104,СВЦЭМ!$B$39:$B$782,K$83)+'СЕТ СН'!$H$11+СВЦЭМ!$D$10+'СЕТ СН'!$H$5-'СЕТ СН'!$H$21</f>
        <v>5361.9170257599999</v>
      </c>
      <c r="L104" s="36">
        <f>SUMIFS(СВЦЭМ!$D$39:$D$782,СВЦЭМ!$A$39:$A$782,$A104,СВЦЭМ!$B$39:$B$782,L$83)+'СЕТ СН'!$H$11+СВЦЭМ!$D$10+'СЕТ СН'!$H$5-'СЕТ СН'!$H$21</f>
        <v>5323.9894706699997</v>
      </c>
      <c r="M104" s="36">
        <f>SUMIFS(СВЦЭМ!$D$39:$D$782,СВЦЭМ!$A$39:$A$782,$A104,СВЦЭМ!$B$39:$B$782,M$83)+'СЕТ СН'!$H$11+СВЦЭМ!$D$10+'СЕТ СН'!$H$5-'СЕТ СН'!$H$21</f>
        <v>5349.2067418900006</v>
      </c>
      <c r="N104" s="36">
        <f>SUMIFS(СВЦЭМ!$D$39:$D$782,СВЦЭМ!$A$39:$A$782,$A104,СВЦЭМ!$B$39:$B$782,N$83)+'СЕТ СН'!$H$11+СВЦЭМ!$D$10+'СЕТ СН'!$H$5-'СЕТ СН'!$H$21</f>
        <v>5370.0955300700007</v>
      </c>
      <c r="O104" s="36">
        <f>SUMIFS(СВЦЭМ!$D$39:$D$782,СВЦЭМ!$A$39:$A$782,$A104,СВЦЭМ!$B$39:$B$782,O$83)+'СЕТ СН'!$H$11+СВЦЭМ!$D$10+'СЕТ СН'!$H$5-'СЕТ СН'!$H$21</f>
        <v>5381.9407970000002</v>
      </c>
      <c r="P104" s="36">
        <f>SUMIFS(СВЦЭМ!$D$39:$D$782,СВЦЭМ!$A$39:$A$782,$A104,СВЦЭМ!$B$39:$B$782,P$83)+'СЕТ СН'!$H$11+СВЦЭМ!$D$10+'СЕТ СН'!$H$5-'СЕТ СН'!$H$21</f>
        <v>5396.2858764000002</v>
      </c>
      <c r="Q104" s="36">
        <f>SUMIFS(СВЦЭМ!$D$39:$D$782,СВЦЭМ!$A$39:$A$782,$A104,СВЦЭМ!$B$39:$B$782,Q$83)+'СЕТ СН'!$H$11+СВЦЭМ!$D$10+'СЕТ СН'!$H$5-'СЕТ СН'!$H$21</f>
        <v>5404.2862560900003</v>
      </c>
      <c r="R104" s="36">
        <f>SUMIFS(СВЦЭМ!$D$39:$D$782,СВЦЭМ!$A$39:$A$782,$A104,СВЦЭМ!$B$39:$B$782,R$83)+'СЕТ СН'!$H$11+СВЦЭМ!$D$10+'СЕТ СН'!$H$5-'СЕТ СН'!$H$21</f>
        <v>5397.9565578600004</v>
      </c>
      <c r="S104" s="36">
        <f>SUMIFS(СВЦЭМ!$D$39:$D$782,СВЦЭМ!$A$39:$A$782,$A104,СВЦЭМ!$B$39:$B$782,S$83)+'СЕТ СН'!$H$11+СВЦЭМ!$D$10+'СЕТ СН'!$H$5-'СЕТ СН'!$H$21</f>
        <v>5376.2561995400001</v>
      </c>
      <c r="T104" s="36">
        <f>SUMIFS(СВЦЭМ!$D$39:$D$782,СВЦЭМ!$A$39:$A$782,$A104,СВЦЭМ!$B$39:$B$782,T$83)+'СЕТ СН'!$H$11+СВЦЭМ!$D$10+'СЕТ СН'!$H$5-'СЕТ СН'!$H$21</f>
        <v>5364.4491127800002</v>
      </c>
      <c r="U104" s="36">
        <f>SUMIFS(СВЦЭМ!$D$39:$D$782,СВЦЭМ!$A$39:$A$782,$A104,СВЦЭМ!$B$39:$B$782,U$83)+'СЕТ СН'!$H$11+СВЦЭМ!$D$10+'СЕТ СН'!$H$5-'СЕТ СН'!$H$21</f>
        <v>5344.6531648199998</v>
      </c>
      <c r="V104" s="36">
        <f>SUMIFS(СВЦЭМ!$D$39:$D$782,СВЦЭМ!$A$39:$A$782,$A104,СВЦЭМ!$B$39:$B$782,V$83)+'СЕТ СН'!$H$11+СВЦЭМ!$D$10+'СЕТ СН'!$H$5-'СЕТ СН'!$H$21</f>
        <v>5299.1774612999998</v>
      </c>
      <c r="W104" s="36">
        <f>SUMIFS(СВЦЭМ!$D$39:$D$782,СВЦЭМ!$A$39:$A$782,$A104,СВЦЭМ!$B$39:$B$782,W$83)+'СЕТ СН'!$H$11+СВЦЭМ!$D$10+'СЕТ СН'!$H$5-'СЕТ СН'!$H$21</f>
        <v>5296.1911028300001</v>
      </c>
      <c r="X104" s="36">
        <f>SUMIFS(СВЦЭМ!$D$39:$D$782,СВЦЭМ!$A$39:$A$782,$A104,СВЦЭМ!$B$39:$B$782,X$83)+'СЕТ СН'!$H$11+СВЦЭМ!$D$10+'СЕТ СН'!$H$5-'СЕТ СН'!$H$21</f>
        <v>5353.65786372</v>
      </c>
      <c r="Y104" s="36">
        <f>SUMIFS(СВЦЭМ!$D$39:$D$782,СВЦЭМ!$A$39:$A$782,$A104,СВЦЭМ!$B$39:$B$782,Y$83)+'СЕТ СН'!$H$11+СВЦЭМ!$D$10+'СЕТ СН'!$H$5-'СЕТ СН'!$H$21</f>
        <v>5413.3098508200001</v>
      </c>
    </row>
    <row r="105" spans="1:25" ht="15.75" x14ac:dyDescent="0.2">
      <c r="A105" s="35">
        <f t="shared" si="2"/>
        <v>45038</v>
      </c>
      <c r="B105" s="36">
        <f>SUMIFS(СВЦЭМ!$D$39:$D$782,СВЦЭМ!$A$39:$A$782,$A105,СВЦЭМ!$B$39:$B$782,B$83)+'СЕТ СН'!$H$11+СВЦЭМ!$D$10+'СЕТ СН'!$H$5-'СЕТ СН'!$H$21</f>
        <v>5362.0914048699997</v>
      </c>
      <c r="C105" s="36">
        <f>SUMIFS(СВЦЭМ!$D$39:$D$782,СВЦЭМ!$A$39:$A$782,$A105,СВЦЭМ!$B$39:$B$782,C$83)+'СЕТ СН'!$H$11+СВЦЭМ!$D$10+'СЕТ СН'!$H$5-'СЕТ СН'!$H$21</f>
        <v>5423.6864761800007</v>
      </c>
      <c r="D105" s="36">
        <f>SUMIFS(СВЦЭМ!$D$39:$D$782,СВЦЭМ!$A$39:$A$782,$A105,СВЦЭМ!$B$39:$B$782,D$83)+'СЕТ СН'!$H$11+СВЦЭМ!$D$10+'СЕТ СН'!$H$5-'СЕТ СН'!$H$21</f>
        <v>5464.9350912500004</v>
      </c>
      <c r="E105" s="36">
        <f>SUMIFS(СВЦЭМ!$D$39:$D$782,СВЦЭМ!$A$39:$A$782,$A105,СВЦЭМ!$B$39:$B$782,E$83)+'СЕТ СН'!$H$11+СВЦЭМ!$D$10+'СЕТ СН'!$H$5-'СЕТ СН'!$H$21</f>
        <v>5472.1906484299998</v>
      </c>
      <c r="F105" s="36">
        <f>SUMIFS(СВЦЭМ!$D$39:$D$782,СВЦЭМ!$A$39:$A$782,$A105,СВЦЭМ!$B$39:$B$782,F$83)+'СЕТ СН'!$H$11+СВЦЭМ!$D$10+'СЕТ СН'!$H$5-'СЕТ СН'!$H$21</f>
        <v>5475.3497216699998</v>
      </c>
      <c r="G105" s="36">
        <f>SUMIFS(СВЦЭМ!$D$39:$D$782,СВЦЭМ!$A$39:$A$782,$A105,СВЦЭМ!$B$39:$B$782,G$83)+'СЕТ СН'!$H$11+СВЦЭМ!$D$10+'СЕТ СН'!$H$5-'СЕТ СН'!$H$21</f>
        <v>5468.6213117000007</v>
      </c>
      <c r="H105" s="36">
        <f>SUMIFS(СВЦЭМ!$D$39:$D$782,СВЦЭМ!$A$39:$A$782,$A105,СВЦЭМ!$B$39:$B$782,H$83)+'СЕТ СН'!$H$11+СВЦЭМ!$D$10+'СЕТ СН'!$H$5-'СЕТ СН'!$H$21</f>
        <v>5440.3194805200001</v>
      </c>
      <c r="I105" s="36">
        <f>SUMIFS(СВЦЭМ!$D$39:$D$782,СВЦЭМ!$A$39:$A$782,$A105,СВЦЭМ!$B$39:$B$782,I$83)+'СЕТ СН'!$H$11+СВЦЭМ!$D$10+'СЕТ СН'!$H$5-'СЕТ СН'!$H$21</f>
        <v>5381.8234295800003</v>
      </c>
      <c r="J105" s="36">
        <f>SUMIFS(СВЦЭМ!$D$39:$D$782,СВЦЭМ!$A$39:$A$782,$A105,СВЦЭМ!$B$39:$B$782,J$83)+'СЕТ СН'!$H$11+СВЦЭМ!$D$10+'СЕТ СН'!$H$5-'СЕТ СН'!$H$21</f>
        <v>5319.2957029400004</v>
      </c>
      <c r="K105" s="36">
        <f>SUMIFS(СВЦЭМ!$D$39:$D$782,СВЦЭМ!$A$39:$A$782,$A105,СВЦЭМ!$B$39:$B$782,K$83)+'СЕТ СН'!$H$11+СВЦЭМ!$D$10+'СЕТ СН'!$H$5-'СЕТ СН'!$H$21</f>
        <v>5266.4279595099997</v>
      </c>
      <c r="L105" s="36">
        <f>SUMIFS(СВЦЭМ!$D$39:$D$782,СВЦЭМ!$A$39:$A$782,$A105,СВЦЭМ!$B$39:$B$782,L$83)+'СЕТ СН'!$H$11+СВЦЭМ!$D$10+'СЕТ СН'!$H$5-'СЕТ СН'!$H$21</f>
        <v>5253.9528151200002</v>
      </c>
      <c r="M105" s="36">
        <f>SUMIFS(СВЦЭМ!$D$39:$D$782,СВЦЭМ!$A$39:$A$782,$A105,СВЦЭМ!$B$39:$B$782,M$83)+'СЕТ СН'!$H$11+СВЦЭМ!$D$10+'СЕТ СН'!$H$5-'СЕТ СН'!$H$21</f>
        <v>5266.3166823800002</v>
      </c>
      <c r="N105" s="36">
        <f>SUMIFS(СВЦЭМ!$D$39:$D$782,СВЦЭМ!$A$39:$A$782,$A105,СВЦЭМ!$B$39:$B$782,N$83)+'СЕТ СН'!$H$11+СВЦЭМ!$D$10+'СЕТ СН'!$H$5-'СЕТ СН'!$H$21</f>
        <v>5280.77960506</v>
      </c>
      <c r="O105" s="36">
        <f>SUMIFS(СВЦЭМ!$D$39:$D$782,СВЦЭМ!$A$39:$A$782,$A105,СВЦЭМ!$B$39:$B$782,O$83)+'СЕТ СН'!$H$11+СВЦЭМ!$D$10+'СЕТ СН'!$H$5-'СЕТ СН'!$H$21</f>
        <v>5289.9301554800004</v>
      </c>
      <c r="P105" s="36">
        <f>SUMIFS(СВЦЭМ!$D$39:$D$782,СВЦЭМ!$A$39:$A$782,$A105,СВЦЭМ!$B$39:$B$782,P$83)+'СЕТ СН'!$H$11+СВЦЭМ!$D$10+'СЕТ СН'!$H$5-'СЕТ СН'!$H$21</f>
        <v>5306.6860153899997</v>
      </c>
      <c r="Q105" s="36">
        <f>SUMIFS(СВЦЭМ!$D$39:$D$782,СВЦЭМ!$A$39:$A$782,$A105,СВЦЭМ!$B$39:$B$782,Q$83)+'СЕТ СН'!$H$11+СВЦЭМ!$D$10+'СЕТ СН'!$H$5-'СЕТ СН'!$H$21</f>
        <v>5316.4669437499997</v>
      </c>
      <c r="R105" s="36">
        <f>SUMIFS(СВЦЭМ!$D$39:$D$782,СВЦЭМ!$A$39:$A$782,$A105,СВЦЭМ!$B$39:$B$782,R$83)+'СЕТ СН'!$H$11+СВЦЭМ!$D$10+'СЕТ СН'!$H$5-'СЕТ СН'!$H$21</f>
        <v>5320.4488852699997</v>
      </c>
      <c r="S105" s="36">
        <f>SUMIFS(СВЦЭМ!$D$39:$D$782,СВЦЭМ!$A$39:$A$782,$A105,СВЦЭМ!$B$39:$B$782,S$83)+'СЕТ СН'!$H$11+СВЦЭМ!$D$10+'СЕТ СН'!$H$5-'СЕТ СН'!$H$21</f>
        <v>5296.9284219700003</v>
      </c>
      <c r="T105" s="36">
        <f>SUMIFS(СВЦЭМ!$D$39:$D$782,СВЦЭМ!$A$39:$A$782,$A105,СВЦЭМ!$B$39:$B$782,T$83)+'СЕТ СН'!$H$11+СВЦЭМ!$D$10+'СЕТ СН'!$H$5-'СЕТ СН'!$H$21</f>
        <v>5268.01737151</v>
      </c>
      <c r="U105" s="36">
        <f>SUMIFS(СВЦЭМ!$D$39:$D$782,СВЦЭМ!$A$39:$A$782,$A105,СВЦЭМ!$B$39:$B$782,U$83)+'СЕТ СН'!$H$11+СВЦЭМ!$D$10+'СЕТ СН'!$H$5-'СЕТ СН'!$H$21</f>
        <v>5260.16997704</v>
      </c>
      <c r="V105" s="36">
        <f>SUMIFS(СВЦЭМ!$D$39:$D$782,СВЦЭМ!$A$39:$A$782,$A105,СВЦЭМ!$B$39:$B$782,V$83)+'СЕТ СН'!$H$11+СВЦЭМ!$D$10+'СЕТ СН'!$H$5-'СЕТ СН'!$H$21</f>
        <v>5219.1726156100003</v>
      </c>
      <c r="W105" s="36">
        <f>SUMIFS(СВЦЭМ!$D$39:$D$782,СВЦЭМ!$A$39:$A$782,$A105,СВЦЭМ!$B$39:$B$782,W$83)+'СЕТ СН'!$H$11+СВЦЭМ!$D$10+'СЕТ СН'!$H$5-'СЕТ СН'!$H$21</f>
        <v>5215.2747956500007</v>
      </c>
      <c r="X105" s="36">
        <f>SUMIFS(СВЦЭМ!$D$39:$D$782,СВЦЭМ!$A$39:$A$782,$A105,СВЦЭМ!$B$39:$B$782,X$83)+'СЕТ СН'!$H$11+СВЦЭМ!$D$10+'СЕТ СН'!$H$5-'СЕТ СН'!$H$21</f>
        <v>5249.9972267900002</v>
      </c>
      <c r="Y105" s="36">
        <f>SUMIFS(СВЦЭМ!$D$39:$D$782,СВЦЭМ!$A$39:$A$782,$A105,СВЦЭМ!$B$39:$B$782,Y$83)+'СЕТ СН'!$H$11+СВЦЭМ!$D$10+'СЕТ СН'!$H$5-'СЕТ СН'!$H$21</f>
        <v>5311.8582153400002</v>
      </c>
    </row>
    <row r="106" spans="1:25" ht="15.75" x14ac:dyDescent="0.2">
      <c r="A106" s="35">
        <f t="shared" si="2"/>
        <v>45039</v>
      </c>
      <c r="B106" s="36">
        <f>SUMIFS(СВЦЭМ!$D$39:$D$782,СВЦЭМ!$A$39:$A$782,$A106,СВЦЭМ!$B$39:$B$782,B$83)+'СЕТ СН'!$H$11+СВЦЭМ!$D$10+'СЕТ СН'!$H$5-'СЕТ СН'!$H$21</f>
        <v>5386.9454837100002</v>
      </c>
      <c r="C106" s="36">
        <f>SUMIFS(СВЦЭМ!$D$39:$D$782,СВЦЭМ!$A$39:$A$782,$A106,СВЦЭМ!$B$39:$B$782,C$83)+'СЕТ СН'!$H$11+СВЦЭМ!$D$10+'СЕТ СН'!$H$5-'СЕТ СН'!$H$21</f>
        <v>5416.5429342699999</v>
      </c>
      <c r="D106" s="36">
        <f>SUMIFS(СВЦЭМ!$D$39:$D$782,СВЦЭМ!$A$39:$A$782,$A106,СВЦЭМ!$B$39:$B$782,D$83)+'СЕТ СН'!$H$11+СВЦЭМ!$D$10+'СЕТ СН'!$H$5-'СЕТ СН'!$H$21</f>
        <v>5410.4374025100005</v>
      </c>
      <c r="E106" s="36">
        <f>SUMIFS(СВЦЭМ!$D$39:$D$782,СВЦЭМ!$A$39:$A$782,$A106,СВЦЭМ!$B$39:$B$782,E$83)+'СЕТ СН'!$H$11+СВЦЭМ!$D$10+'СЕТ СН'!$H$5-'СЕТ СН'!$H$21</f>
        <v>5465.58160718</v>
      </c>
      <c r="F106" s="36">
        <f>SUMIFS(СВЦЭМ!$D$39:$D$782,СВЦЭМ!$A$39:$A$782,$A106,СВЦЭМ!$B$39:$B$782,F$83)+'СЕТ СН'!$H$11+СВЦЭМ!$D$10+'СЕТ СН'!$H$5-'СЕТ СН'!$H$21</f>
        <v>5463.7419159300007</v>
      </c>
      <c r="G106" s="36">
        <f>SUMIFS(СВЦЭМ!$D$39:$D$782,СВЦЭМ!$A$39:$A$782,$A106,СВЦЭМ!$B$39:$B$782,G$83)+'СЕТ СН'!$H$11+СВЦЭМ!$D$10+'СЕТ СН'!$H$5-'СЕТ СН'!$H$21</f>
        <v>5406.9024311600006</v>
      </c>
      <c r="H106" s="36">
        <f>SUMIFS(СВЦЭМ!$D$39:$D$782,СВЦЭМ!$A$39:$A$782,$A106,СВЦЭМ!$B$39:$B$782,H$83)+'СЕТ СН'!$H$11+СВЦЭМ!$D$10+'СЕТ СН'!$H$5-'СЕТ СН'!$H$21</f>
        <v>5418.5710154300004</v>
      </c>
      <c r="I106" s="36">
        <f>SUMIFS(СВЦЭМ!$D$39:$D$782,СВЦЭМ!$A$39:$A$782,$A106,СВЦЭМ!$B$39:$B$782,I$83)+'СЕТ СН'!$H$11+СВЦЭМ!$D$10+'СЕТ СН'!$H$5-'СЕТ СН'!$H$21</f>
        <v>5393.5092069299999</v>
      </c>
      <c r="J106" s="36">
        <f>SUMIFS(СВЦЭМ!$D$39:$D$782,СВЦЭМ!$A$39:$A$782,$A106,СВЦЭМ!$B$39:$B$782,J$83)+'СЕТ СН'!$H$11+СВЦЭМ!$D$10+'СЕТ СН'!$H$5-'СЕТ СН'!$H$21</f>
        <v>5353.8686025000006</v>
      </c>
      <c r="K106" s="36">
        <f>SUMIFS(СВЦЭМ!$D$39:$D$782,СВЦЭМ!$A$39:$A$782,$A106,СВЦЭМ!$B$39:$B$782,K$83)+'СЕТ СН'!$H$11+СВЦЭМ!$D$10+'СЕТ СН'!$H$5-'СЕТ СН'!$H$21</f>
        <v>5297.4954639000007</v>
      </c>
      <c r="L106" s="36">
        <f>SUMIFS(СВЦЭМ!$D$39:$D$782,СВЦЭМ!$A$39:$A$782,$A106,СВЦЭМ!$B$39:$B$782,L$83)+'СЕТ СН'!$H$11+СВЦЭМ!$D$10+'СЕТ СН'!$H$5-'СЕТ СН'!$H$21</f>
        <v>5272.13167617</v>
      </c>
      <c r="M106" s="36">
        <f>SUMIFS(СВЦЭМ!$D$39:$D$782,СВЦЭМ!$A$39:$A$782,$A106,СВЦЭМ!$B$39:$B$782,M$83)+'СЕТ СН'!$H$11+СВЦЭМ!$D$10+'СЕТ СН'!$H$5-'СЕТ СН'!$H$21</f>
        <v>5270.1003219000004</v>
      </c>
      <c r="N106" s="36">
        <f>SUMIFS(СВЦЭМ!$D$39:$D$782,СВЦЭМ!$A$39:$A$782,$A106,СВЦЭМ!$B$39:$B$782,N$83)+'СЕТ СН'!$H$11+СВЦЭМ!$D$10+'СЕТ СН'!$H$5-'СЕТ СН'!$H$21</f>
        <v>5280.5633057900004</v>
      </c>
      <c r="O106" s="36">
        <f>SUMIFS(СВЦЭМ!$D$39:$D$782,СВЦЭМ!$A$39:$A$782,$A106,СВЦЭМ!$B$39:$B$782,O$83)+'СЕТ СН'!$H$11+СВЦЭМ!$D$10+'СЕТ СН'!$H$5-'СЕТ СН'!$H$21</f>
        <v>5307.72090458</v>
      </c>
      <c r="P106" s="36">
        <f>SUMIFS(СВЦЭМ!$D$39:$D$782,СВЦЭМ!$A$39:$A$782,$A106,СВЦЭМ!$B$39:$B$782,P$83)+'СЕТ СН'!$H$11+СВЦЭМ!$D$10+'СЕТ СН'!$H$5-'СЕТ СН'!$H$21</f>
        <v>5319.8553855500004</v>
      </c>
      <c r="Q106" s="36">
        <f>SUMIFS(СВЦЭМ!$D$39:$D$782,СВЦЭМ!$A$39:$A$782,$A106,СВЦЭМ!$B$39:$B$782,Q$83)+'СЕТ СН'!$H$11+СВЦЭМ!$D$10+'СЕТ СН'!$H$5-'СЕТ СН'!$H$21</f>
        <v>5327.3316319700007</v>
      </c>
      <c r="R106" s="36">
        <f>SUMIFS(СВЦЭМ!$D$39:$D$782,СВЦЭМ!$A$39:$A$782,$A106,СВЦЭМ!$B$39:$B$782,R$83)+'СЕТ СН'!$H$11+СВЦЭМ!$D$10+'СЕТ СН'!$H$5-'СЕТ СН'!$H$21</f>
        <v>5322.45971267</v>
      </c>
      <c r="S106" s="36">
        <f>SUMIFS(СВЦЭМ!$D$39:$D$782,СВЦЭМ!$A$39:$A$782,$A106,СВЦЭМ!$B$39:$B$782,S$83)+'СЕТ СН'!$H$11+СВЦЭМ!$D$10+'СЕТ СН'!$H$5-'СЕТ СН'!$H$21</f>
        <v>5303.8558718499999</v>
      </c>
      <c r="T106" s="36">
        <f>SUMIFS(СВЦЭМ!$D$39:$D$782,СВЦЭМ!$A$39:$A$782,$A106,СВЦЭМ!$B$39:$B$782,T$83)+'СЕТ СН'!$H$11+СВЦЭМ!$D$10+'СЕТ СН'!$H$5-'СЕТ СН'!$H$21</f>
        <v>5281.6183533000003</v>
      </c>
      <c r="U106" s="36">
        <f>SUMIFS(СВЦЭМ!$D$39:$D$782,СВЦЭМ!$A$39:$A$782,$A106,СВЦЭМ!$B$39:$B$782,U$83)+'СЕТ СН'!$H$11+СВЦЭМ!$D$10+'СЕТ СН'!$H$5-'СЕТ СН'!$H$21</f>
        <v>5273.32727875</v>
      </c>
      <c r="V106" s="36">
        <f>SUMIFS(СВЦЭМ!$D$39:$D$782,СВЦЭМ!$A$39:$A$782,$A106,СВЦЭМ!$B$39:$B$782,V$83)+'СЕТ СН'!$H$11+СВЦЭМ!$D$10+'СЕТ СН'!$H$5-'СЕТ СН'!$H$21</f>
        <v>5232.8806782000001</v>
      </c>
      <c r="W106" s="36">
        <f>SUMIFS(СВЦЭМ!$D$39:$D$782,СВЦЭМ!$A$39:$A$782,$A106,СВЦЭМ!$B$39:$B$782,W$83)+'СЕТ СН'!$H$11+СВЦЭМ!$D$10+'СЕТ СН'!$H$5-'СЕТ СН'!$H$21</f>
        <v>5220.9214718700005</v>
      </c>
      <c r="X106" s="36">
        <f>SUMIFS(СВЦЭМ!$D$39:$D$782,СВЦЭМ!$A$39:$A$782,$A106,СВЦЭМ!$B$39:$B$782,X$83)+'СЕТ СН'!$H$11+СВЦЭМ!$D$10+'СЕТ СН'!$H$5-'СЕТ СН'!$H$21</f>
        <v>5253.6970454900002</v>
      </c>
      <c r="Y106" s="36">
        <f>SUMIFS(СВЦЭМ!$D$39:$D$782,СВЦЭМ!$A$39:$A$782,$A106,СВЦЭМ!$B$39:$B$782,Y$83)+'СЕТ СН'!$H$11+СВЦЭМ!$D$10+'СЕТ СН'!$H$5-'СЕТ СН'!$H$21</f>
        <v>5316.4570193400004</v>
      </c>
    </row>
    <row r="107" spans="1:25" ht="15.75" x14ac:dyDescent="0.2">
      <c r="A107" s="35">
        <f t="shared" si="2"/>
        <v>45040</v>
      </c>
      <c r="B107" s="36">
        <f>SUMIFS(СВЦЭМ!$D$39:$D$782,СВЦЭМ!$A$39:$A$782,$A107,СВЦЭМ!$B$39:$B$782,B$83)+'СЕТ СН'!$H$11+СВЦЭМ!$D$10+'СЕТ СН'!$H$5-'СЕТ СН'!$H$21</f>
        <v>5321.2534761000006</v>
      </c>
      <c r="C107" s="36">
        <f>SUMIFS(СВЦЭМ!$D$39:$D$782,СВЦЭМ!$A$39:$A$782,$A107,СВЦЭМ!$B$39:$B$782,C$83)+'СЕТ СН'!$H$11+СВЦЭМ!$D$10+'СЕТ СН'!$H$5-'СЕТ СН'!$H$21</f>
        <v>5383.2082986000005</v>
      </c>
      <c r="D107" s="36">
        <f>SUMIFS(СВЦЭМ!$D$39:$D$782,СВЦЭМ!$A$39:$A$782,$A107,СВЦЭМ!$B$39:$B$782,D$83)+'СЕТ СН'!$H$11+СВЦЭМ!$D$10+'СЕТ СН'!$H$5-'СЕТ СН'!$H$21</f>
        <v>5401.6845560800002</v>
      </c>
      <c r="E107" s="36">
        <f>SUMIFS(СВЦЭМ!$D$39:$D$782,СВЦЭМ!$A$39:$A$782,$A107,СВЦЭМ!$B$39:$B$782,E$83)+'СЕТ СН'!$H$11+СВЦЭМ!$D$10+'СЕТ СН'!$H$5-'СЕТ СН'!$H$21</f>
        <v>5413.91052322</v>
      </c>
      <c r="F107" s="36">
        <f>SUMIFS(СВЦЭМ!$D$39:$D$782,СВЦЭМ!$A$39:$A$782,$A107,СВЦЭМ!$B$39:$B$782,F$83)+'СЕТ СН'!$H$11+СВЦЭМ!$D$10+'СЕТ СН'!$H$5-'СЕТ СН'!$H$21</f>
        <v>5414.1286522600003</v>
      </c>
      <c r="G107" s="36">
        <f>SUMIFS(СВЦЭМ!$D$39:$D$782,СВЦЭМ!$A$39:$A$782,$A107,СВЦЭМ!$B$39:$B$782,G$83)+'СЕТ СН'!$H$11+СВЦЭМ!$D$10+'СЕТ СН'!$H$5-'СЕТ СН'!$H$21</f>
        <v>5391.4048797200003</v>
      </c>
      <c r="H107" s="36">
        <f>SUMIFS(СВЦЭМ!$D$39:$D$782,СВЦЭМ!$A$39:$A$782,$A107,СВЦЭМ!$B$39:$B$782,H$83)+'СЕТ СН'!$H$11+СВЦЭМ!$D$10+'СЕТ СН'!$H$5-'СЕТ СН'!$H$21</f>
        <v>5399.2447205400003</v>
      </c>
      <c r="I107" s="36">
        <f>SUMIFS(СВЦЭМ!$D$39:$D$782,СВЦЭМ!$A$39:$A$782,$A107,СВЦЭМ!$B$39:$B$782,I$83)+'СЕТ СН'!$H$11+СВЦЭМ!$D$10+'СЕТ СН'!$H$5-'СЕТ СН'!$H$21</f>
        <v>5256.5266855</v>
      </c>
      <c r="J107" s="36">
        <f>SUMIFS(СВЦЭМ!$D$39:$D$782,СВЦЭМ!$A$39:$A$782,$A107,СВЦЭМ!$B$39:$B$782,J$83)+'СЕТ СН'!$H$11+СВЦЭМ!$D$10+'СЕТ СН'!$H$5-'СЕТ СН'!$H$21</f>
        <v>5231.5611138100003</v>
      </c>
      <c r="K107" s="36">
        <f>SUMIFS(СВЦЭМ!$D$39:$D$782,СВЦЭМ!$A$39:$A$782,$A107,СВЦЭМ!$B$39:$B$782,K$83)+'СЕТ СН'!$H$11+СВЦЭМ!$D$10+'СЕТ СН'!$H$5-'СЕТ СН'!$H$21</f>
        <v>5194.3462430700001</v>
      </c>
      <c r="L107" s="36">
        <f>SUMIFS(СВЦЭМ!$D$39:$D$782,СВЦЭМ!$A$39:$A$782,$A107,СВЦЭМ!$B$39:$B$782,L$83)+'СЕТ СН'!$H$11+СВЦЭМ!$D$10+'СЕТ СН'!$H$5-'СЕТ СН'!$H$21</f>
        <v>5170.5336167100004</v>
      </c>
      <c r="M107" s="36">
        <f>SUMIFS(СВЦЭМ!$D$39:$D$782,СВЦЭМ!$A$39:$A$782,$A107,СВЦЭМ!$B$39:$B$782,M$83)+'СЕТ СН'!$H$11+СВЦЭМ!$D$10+'СЕТ СН'!$H$5-'СЕТ СН'!$H$21</f>
        <v>5195.7707790499999</v>
      </c>
      <c r="N107" s="36">
        <f>SUMIFS(СВЦЭМ!$D$39:$D$782,СВЦЭМ!$A$39:$A$782,$A107,СВЦЭМ!$B$39:$B$782,N$83)+'СЕТ СН'!$H$11+СВЦЭМ!$D$10+'СЕТ СН'!$H$5-'СЕТ СН'!$H$21</f>
        <v>5216.87855863</v>
      </c>
      <c r="O107" s="36">
        <f>SUMIFS(СВЦЭМ!$D$39:$D$782,СВЦЭМ!$A$39:$A$782,$A107,СВЦЭМ!$B$39:$B$782,O$83)+'СЕТ СН'!$H$11+СВЦЭМ!$D$10+'СЕТ СН'!$H$5-'СЕТ СН'!$H$21</f>
        <v>5229.5626850999997</v>
      </c>
      <c r="P107" s="36">
        <f>SUMIFS(СВЦЭМ!$D$39:$D$782,СВЦЭМ!$A$39:$A$782,$A107,СВЦЭМ!$B$39:$B$782,P$83)+'СЕТ СН'!$H$11+СВЦЭМ!$D$10+'СЕТ СН'!$H$5-'СЕТ СН'!$H$21</f>
        <v>5266.7365460800002</v>
      </c>
      <c r="Q107" s="36">
        <f>SUMIFS(СВЦЭМ!$D$39:$D$782,СВЦЭМ!$A$39:$A$782,$A107,СВЦЭМ!$B$39:$B$782,Q$83)+'СЕТ СН'!$H$11+СВЦЭМ!$D$10+'СЕТ СН'!$H$5-'СЕТ СН'!$H$21</f>
        <v>5270.9532921500004</v>
      </c>
      <c r="R107" s="36">
        <f>SUMIFS(СВЦЭМ!$D$39:$D$782,СВЦЭМ!$A$39:$A$782,$A107,СВЦЭМ!$B$39:$B$782,R$83)+'СЕТ СН'!$H$11+СВЦЭМ!$D$10+'СЕТ СН'!$H$5-'СЕТ СН'!$H$21</f>
        <v>5280.7098416899998</v>
      </c>
      <c r="S107" s="36">
        <f>SUMIFS(СВЦЭМ!$D$39:$D$782,СВЦЭМ!$A$39:$A$782,$A107,СВЦЭМ!$B$39:$B$782,S$83)+'СЕТ СН'!$H$11+СВЦЭМ!$D$10+'СЕТ СН'!$H$5-'СЕТ СН'!$H$21</f>
        <v>5255.0918844300004</v>
      </c>
      <c r="T107" s="36">
        <f>SUMIFS(СВЦЭМ!$D$39:$D$782,СВЦЭМ!$A$39:$A$782,$A107,СВЦЭМ!$B$39:$B$782,T$83)+'СЕТ СН'!$H$11+СВЦЭМ!$D$10+'СЕТ СН'!$H$5-'СЕТ СН'!$H$21</f>
        <v>5233.9796473799997</v>
      </c>
      <c r="U107" s="36">
        <f>SUMIFS(СВЦЭМ!$D$39:$D$782,СВЦЭМ!$A$39:$A$782,$A107,СВЦЭМ!$B$39:$B$782,U$83)+'СЕТ СН'!$H$11+СВЦЭМ!$D$10+'СЕТ СН'!$H$5-'СЕТ СН'!$H$21</f>
        <v>5216.7187128200003</v>
      </c>
      <c r="V107" s="36">
        <f>SUMIFS(СВЦЭМ!$D$39:$D$782,СВЦЭМ!$A$39:$A$782,$A107,СВЦЭМ!$B$39:$B$782,V$83)+'СЕТ СН'!$H$11+СВЦЭМ!$D$10+'СЕТ СН'!$H$5-'СЕТ СН'!$H$21</f>
        <v>5179.4071342900006</v>
      </c>
      <c r="W107" s="36">
        <f>SUMIFS(СВЦЭМ!$D$39:$D$782,СВЦЭМ!$A$39:$A$782,$A107,СВЦЭМ!$B$39:$B$782,W$83)+'СЕТ СН'!$H$11+СВЦЭМ!$D$10+'СЕТ СН'!$H$5-'СЕТ СН'!$H$21</f>
        <v>5158.3414223999998</v>
      </c>
      <c r="X107" s="36">
        <f>SUMIFS(СВЦЭМ!$D$39:$D$782,СВЦЭМ!$A$39:$A$782,$A107,СВЦЭМ!$B$39:$B$782,X$83)+'СЕТ СН'!$H$11+СВЦЭМ!$D$10+'СЕТ СН'!$H$5-'СЕТ СН'!$H$21</f>
        <v>5202.9210864800007</v>
      </c>
      <c r="Y107" s="36">
        <f>SUMIFS(СВЦЭМ!$D$39:$D$782,СВЦЭМ!$A$39:$A$782,$A107,СВЦЭМ!$B$39:$B$782,Y$83)+'СЕТ СН'!$H$11+СВЦЭМ!$D$10+'СЕТ СН'!$H$5-'СЕТ СН'!$H$21</f>
        <v>5264.5609770000001</v>
      </c>
    </row>
    <row r="108" spans="1:25" ht="15.75" x14ac:dyDescent="0.2">
      <c r="A108" s="35">
        <f t="shared" si="2"/>
        <v>45041</v>
      </c>
      <c r="B108" s="36">
        <f>SUMIFS(СВЦЭМ!$D$39:$D$782,СВЦЭМ!$A$39:$A$782,$A108,СВЦЭМ!$B$39:$B$782,B$83)+'СЕТ СН'!$H$11+СВЦЭМ!$D$10+'СЕТ СН'!$H$5-'СЕТ СН'!$H$21</f>
        <v>5341.6201951100002</v>
      </c>
      <c r="C108" s="36">
        <f>SUMIFS(СВЦЭМ!$D$39:$D$782,СВЦЭМ!$A$39:$A$782,$A108,СВЦЭМ!$B$39:$B$782,C$83)+'СЕТ СН'!$H$11+СВЦЭМ!$D$10+'СЕТ СН'!$H$5-'СЕТ СН'!$H$21</f>
        <v>5398.9393803100002</v>
      </c>
      <c r="D108" s="36">
        <f>SUMIFS(СВЦЭМ!$D$39:$D$782,СВЦЭМ!$A$39:$A$782,$A108,СВЦЭМ!$B$39:$B$782,D$83)+'СЕТ СН'!$H$11+СВЦЭМ!$D$10+'СЕТ СН'!$H$5-'СЕТ СН'!$H$21</f>
        <v>5431.5627895200005</v>
      </c>
      <c r="E108" s="36">
        <f>SUMIFS(СВЦЭМ!$D$39:$D$782,СВЦЭМ!$A$39:$A$782,$A108,СВЦЭМ!$B$39:$B$782,E$83)+'СЕТ СН'!$H$11+СВЦЭМ!$D$10+'СЕТ СН'!$H$5-'СЕТ СН'!$H$21</f>
        <v>5431.5690519899999</v>
      </c>
      <c r="F108" s="36">
        <f>SUMIFS(СВЦЭМ!$D$39:$D$782,СВЦЭМ!$A$39:$A$782,$A108,СВЦЭМ!$B$39:$B$782,F$83)+'СЕТ СН'!$H$11+СВЦЭМ!$D$10+'СЕТ СН'!$H$5-'СЕТ СН'!$H$21</f>
        <v>5431.6992375400005</v>
      </c>
      <c r="G108" s="36">
        <f>SUMIFS(СВЦЭМ!$D$39:$D$782,СВЦЭМ!$A$39:$A$782,$A108,СВЦЭМ!$B$39:$B$782,G$83)+'СЕТ СН'!$H$11+СВЦЭМ!$D$10+'СЕТ СН'!$H$5-'СЕТ СН'!$H$21</f>
        <v>5404.5269398700002</v>
      </c>
      <c r="H108" s="36">
        <f>SUMIFS(СВЦЭМ!$D$39:$D$782,СВЦЭМ!$A$39:$A$782,$A108,СВЦЭМ!$B$39:$B$782,H$83)+'СЕТ СН'!$H$11+СВЦЭМ!$D$10+'СЕТ СН'!$H$5-'СЕТ СН'!$H$21</f>
        <v>5374.1845222700003</v>
      </c>
      <c r="I108" s="36">
        <f>SUMIFS(СВЦЭМ!$D$39:$D$782,СВЦЭМ!$A$39:$A$782,$A108,СВЦЭМ!$B$39:$B$782,I$83)+'СЕТ СН'!$H$11+СВЦЭМ!$D$10+'СЕТ СН'!$H$5-'СЕТ СН'!$H$21</f>
        <v>5327.0855203400006</v>
      </c>
      <c r="J108" s="36">
        <f>SUMIFS(СВЦЭМ!$D$39:$D$782,СВЦЭМ!$A$39:$A$782,$A108,СВЦЭМ!$B$39:$B$782,J$83)+'СЕТ СН'!$H$11+СВЦЭМ!$D$10+'СЕТ СН'!$H$5-'СЕТ СН'!$H$21</f>
        <v>5349.8313413100004</v>
      </c>
      <c r="K108" s="36">
        <f>SUMIFS(СВЦЭМ!$D$39:$D$782,СВЦЭМ!$A$39:$A$782,$A108,СВЦЭМ!$B$39:$B$782,K$83)+'СЕТ СН'!$H$11+СВЦЭМ!$D$10+'СЕТ СН'!$H$5-'СЕТ СН'!$H$21</f>
        <v>5363.2072346900004</v>
      </c>
      <c r="L108" s="36">
        <f>SUMIFS(СВЦЭМ!$D$39:$D$782,СВЦЭМ!$A$39:$A$782,$A108,СВЦЭМ!$B$39:$B$782,L$83)+'СЕТ СН'!$H$11+СВЦЭМ!$D$10+'СЕТ СН'!$H$5-'СЕТ СН'!$H$21</f>
        <v>5354.7517951200007</v>
      </c>
      <c r="M108" s="36">
        <f>SUMIFS(СВЦЭМ!$D$39:$D$782,СВЦЭМ!$A$39:$A$782,$A108,СВЦЭМ!$B$39:$B$782,M$83)+'СЕТ СН'!$H$11+СВЦЭМ!$D$10+'СЕТ СН'!$H$5-'СЕТ СН'!$H$21</f>
        <v>5363.5789566100002</v>
      </c>
      <c r="N108" s="36">
        <f>SUMIFS(СВЦЭМ!$D$39:$D$782,СВЦЭМ!$A$39:$A$782,$A108,СВЦЭМ!$B$39:$B$782,N$83)+'СЕТ СН'!$H$11+СВЦЭМ!$D$10+'СЕТ СН'!$H$5-'СЕТ СН'!$H$21</f>
        <v>5366.7169687300002</v>
      </c>
      <c r="O108" s="36">
        <f>SUMIFS(СВЦЭМ!$D$39:$D$782,СВЦЭМ!$A$39:$A$782,$A108,СВЦЭМ!$B$39:$B$782,O$83)+'СЕТ СН'!$H$11+СВЦЭМ!$D$10+'СЕТ СН'!$H$5-'СЕТ СН'!$H$21</f>
        <v>5372.8387878700005</v>
      </c>
      <c r="P108" s="36">
        <f>SUMIFS(СВЦЭМ!$D$39:$D$782,СВЦЭМ!$A$39:$A$782,$A108,СВЦЭМ!$B$39:$B$782,P$83)+'СЕТ СН'!$H$11+СВЦЭМ!$D$10+'СЕТ СН'!$H$5-'СЕТ СН'!$H$21</f>
        <v>5401.4198331799998</v>
      </c>
      <c r="Q108" s="36">
        <f>SUMIFS(СВЦЭМ!$D$39:$D$782,СВЦЭМ!$A$39:$A$782,$A108,СВЦЭМ!$B$39:$B$782,Q$83)+'СЕТ СН'!$H$11+СВЦЭМ!$D$10+'СЕТ СН'!$H$5-'СЕТ СН'!$H$21</f>
        <v>5411.2895514800002</v>
      </c>
      <c r="R108" s="36">
        <f>SUMIFS(СВЦЭМ!$D$39:$D$782,СВЦЭМ!$A$39:$A$782,$A108,СВЦЭМ!$B$39:$B$782,R$83)+'СЕТ СН'!$H$11+СВЦЭМ!$D$10+'СЕТ СН'!$H$5-'СЕТ СН'!$H$21</f>
        <v>5408.6313569100002</v>
      </c>
      <c r="S108" s="36">
        <f>SUMIFS(СВЦЭМ!$D$39:$D$782,СВЦЭМ!$A$39:$A$782,$A108,СВЦЭМ!$B$39:$B$782,S$83)+'СЕТ СН'!$H$11+СВЦЭМ!$D$10+'СЕТ СН'!$H$5-'СЕТ СН'!$H$21</f>
        <v>5382.8382817600004</v>
      </c>
      <c r="T108" s="36">
        <f>SUMIFS(СВЦЭМ!$D$39:$D$782,СВЦЭМ!$A$39:$A$782,$A108,СВЦЭМ!$B$39:$B$782,T$83)+'СЕТ СН'!$H$11+СВЦЭМ!$D$10+'СЕТ СН'!$H$5-'СЕТ СН'!$H$21</f>
        <v>5359.8159685700002</v>
      </c>
      <c r="U108" s="36">
        <f>SUMIFS(СВЦЭМ!$D$39:$D$782,СВЦЭМ!$A$39:$A$782,$A108,СВЦЭМ!$B$39:$B$782,U$83)+'СЕТ СН'!$H$11+СВЦЭМ!$D$10+'СЕТ СН'!$H$5-'СЕТ СН'!$H$21</f>
        <v>5344.7182339400006</v>
      </c>
      <c r="V108" s="36">
        <f>SUMIFS(СВЦЭМ!$D$39:$D$782,СВЦЭМ!$A$39:$A$782,$A108,СВЦЭМ!$B$39:$B$782,V$83)+'СЕТ СН'!$H$11+СВЦЭМ!$D$10+'СЕТ СН'!$H$5-'СЕТ СН'!$H$21</f>
        <v>5319.8516100100005</v>
      </c>
      <c r="W108" s="36">
        <f>SUMIFS(СВЦЭМ!$D$39:$D$782,СВЦЭМ!$A$39:$A$782,$A108,СВЦЭМ!$B$39:$B$782,W$83)+'СЕТ СН'!$H$11+СВЦЭМ!$D$10+'СЕТ СН'!$H$5-'СЕТ СН'!$H$21</f>
        <v>5303.11215988</v>
      </c>
      <c r="X108" s="36">
        <f>SUMIFS(СВЦЭМ!$D$39:$D$782,СВЦЭМ!$A$39:$A$782,$A108,СВЦЭМ!$B$39:$B$782,X$83)+'СЕТ СН'!$H$11+СВЦЭМ!$D$10+'СЕТ СН'!$H$5-'СЕТ СН'!$H$21</f>
        <v>5351.3645000400002</v>
      </c>
      <c r="Y108" s="36">
        <f>SUMIFS(СВЦЭМ!$D$39:$D$782,СВЦЭМ!$A$39:$A$782,$A108,СВЦЭМ!$B$39:$B$782,Y$83)+'СЕТ СН'!$H$11+СВЦЭМ!$D$10+'СЕТ СН'!$H$5-'СЕТ СН'!$H$21</f>
        <v>5414.7364380500003</v>
      </c>
    </row>
    <row r="109" spans="1:25" ht="15.75" x14ac:dyDescent="0.2">
      <c r="A109" s="35">
        <f t="shared" si="2"/>
        <v>45042</v>
      </c>
      <c r="B109" s="36">
        <f>SUMIFS(СВЦЭМ!$D$39:$D$782,СВЦЭМ!$A$39:$A$782,$A109,СВЦЭМ!$B$39:$B$782,B$83)+'СЕТ СН'!$H$11+СВЦЭМ!$D$10+'СЕТ СН'!$H$5-'СЕТ СН'!$H$21</f>
        <v>5418.6890933000004</v>
      </c>
      <c r="C109" s="36">
        <f>SUMIFS(СВЦЭМ!$D$39:$D$782,СВЦЭМ!$A$39:$A$782,$A109,СВЦЭМ!$B$39:$B$782,C$83)+'СЕТ СН'!$H$11+СВЦЭМ!$D$10+'СЕТ СН'!$H$5-'СЕТ СН'!$H$21</f>
        <v>5468.2293939600004</v>
      </c>
      <c r="D109" s="36">
        <f>SUMIFS(СВЦЭМ!$D$39:$D$782,СВЦЭМ!$A$39:$A$782,$A109,СВЦЭМ!$B$39:$B$782,D$83)+'СЕТ СН'!$H$11+СВЦЭМ!$D$10+'СЕТ СН'!$H$5-'СЕТ СН'!$H$21</f>
        <v>5412.9913294100006</v>
      </c>
      <c r="E109" s="36">
        <f>SUMIFS(СВЦЭМ!$D$39:$D$782,СВЦЭМ!$A$39:$A$782,$A109,СВЦЭМ!$B$39:$B$782,E$83)+'СЕТ СН'!$H$11+СВЦЭМ!$D$10+'СЕТ СН'!$H$5-'СЕТ СН'!$H$21</f>
        <v>5467.0026240900006</v>
      </c>
      <c r="F109" s="36">
        <f>SUMIFS(СВЦЭМ!$D$39:$D$782,СВЦЭМ!$A$39:$A$782,$A109,СВЦЭМ!$B$39:$B$782,F$83)+'СЕТ СН'!$H$11+СВЦЭМ!$D$10+'СЕТ СН'!$H$5-'СЕТ СН'!$H$21</f>
        <v>5436.9760027900002</v>
      </c>
      <c r="G109" s="36">
        <f>SUMIFS(СВЦЭМ!$D$39:$D$782,СВЦЭМ!$A$39:$A$782,$A109,СВЦЭМ!$B$39:$B$782,G$83)+'СЕТ СН'!$H$11+СВЦЭМ!$D$10+'СЕТ СН'!$H$5-'СЕТ СН'!$H$21</f>
        <v>5427.8619558500004</v>
      </c>
      <c r="H109" s="36">
        <f>SUMIFS(СВЦЭМ!$D$39:$D$782,СВЦЭМ!$A$39:$A$782,$A109,СВЦЭМ!$B$39:$B$782,H$83)+'СЕТ СН'!$H$11+СВЦЭМ!$D$10+'СЕТ СН'!$H$5-'СЕТ СН'!$H$21</f>
        <v>5369.6023722099999</v>
      </c>
      <c r="I109" s="36">
        <f>SUMIFS(СВЦЭМ!$D$39:$D$782,СВЦЭМ!$A$39:$A$782,$A109,СВЦЭМ!$B$39:$B$782,I$83)+'СЕТ СН'!$H$11+СВЦЭМ!$D$10+'СЕТ СН'!$H$5-'СЕТ СН'!$H$21</f>
        <v>5307.3755739900007</v>
      </c>
      <c r="J109" s="36">
        <f>SUMIFS(СВЦЭМ!$D$39:$D$782,СВЦЭМ!$A$39:$A$782,$A109,СВЦЭМ!$B$39:$B$782,J$83)+'СЕТ СН'!$H$11+СВЦЭМ!$D$10+'СЕТ СН'!$H$5-'СЕТ СН'!$H$21</f>
        <v>5247.4886766300006</v>
      </c>
      <c r="K109" s="36">
        <f>SUMIFS(СВЦЭМ!$D$39:$D$782,СВЦЭМ!$A$39:$A$782,$A109,СВЦЭМ!$B$39:$B$782,K$83)+'СЕТ СН'!$H$11+СВЦЭМ!$D$10+'СЕТ СН'!$H$5-'СЕТ СН'!$H$21</f>
        <v>5253.5036551399999</v>
      </c>
      <c r="L109" s="36">
        <f>SUMIFS(СВЦЭМ!$D$39:$D$782,СВЦЭМ!$A$39:$A$782,$A109,СВЦЭМ!$B$39:$B$782,L$83)+'СЕТ СН'!$H$11+СВЦЭМ!$D$10+'СЕТ СН'!$H$5-'СЕТ СН'!$H$21</f>
        <v>5250.15939119</v>
      </c>
      <c r="M109" s="36">
        <f>SUMIFS(СВЦЭМ!$D$39:$D$782,СВЦЭМ!$A$39:$A$782,$A109,СВЦЭМ!$B$39:$B$782,M$83)+'СЕТ СН'!$H$11+СВЦЭМ!$D$10+'СЕТ СН'!$H$5-'СЕТ СН'!$H$21</f>
        <v>5259.7504509800001</v>
      </c>
      <c r="N109" s="36">
        <f>SUMIFS(СВЦЭМ!$D$39:$D$782,СВЦЭМ!$A$39:$A$782,$A109,СВЦЭМ!$B$39:$B$782,N$83)+'СЕТ СН'!$H$11+СВЦЭМ!$D$10+'СЕТ СН'!$H$5-'СЕТ СН'!$H$21</f>
        <v>5241.1362973400001</v>
      </c>
      <c r="O109" s="36">
        <f>SUMIFS(СВЦЭМ!$D$39:$D$782,СВЦЭМ!$A$39:$A$782,$A109,СВЦЭМ!$B$39:$B$782,O$83)+'СЕТ СН'!$H$11+СВЦЭМ!$D$10+'СЕТ СН'!$H$5-'СЕТ СН'!$H$21</f>
        <v>5296.4974295000002</v>
      </c>
      <c r="P109" s="36">
        <f>SUMIFS(СВЦЭМ!$D$39:$D$782,СВЦЭМ!$A$39:$A$782,$A109,СВЦЭМ!$B$39:$B$782,P$83)+'СЕТ СН'!$H$11+СВЦЭМ!$D$10+'СЕТ СН'!$H$5-'СЕТ СН'!$H$21</f>
        <v>5303.8311759900007</v>
      </c>
      <c r="Q109" s="36">
        <f>SUMIFS(СВЦЭМ!$D$39:$D$782,СВЦЭМ!$A$39:$A$782,$A109,СВЦЭМ!$B$39:$B$782,Q$83)+'СЕТ СН'!$H$11+СВЦЭМ!$D$10+'СЕТ СН'!$H$5-'СЕТ СН'!$H$21</f>
        <v>5318.2769717900001</v>
      </c>
      <c r="R109" s="36">
        <f>SUMIFS(СВЦЭМ!$D$39:$D$782,СВЦЭМ!$A$39:$A$782,$A109,СВЦЭМ!$B$39:$B$782,R$83)+'СЕТ СН'!$H$11+СВЦЭМ!$D$10+'СЕТ СН'!$H$5-'СЕТ СН'!$H$21</f>
        <v>5311.5429765099998</v>
      </c>
      <c r="S109" s="36">
        <f>SUMIFS(СВЦЭМ!$D$39:$D$782,СВЦЭМ!$A$39:$A$782,$A109,СВЦЭМ!$B$39:$B$782,S$83)+'СЕТ СН'!$H$11+СВЦЭМ!$D$10+'СЕТ СН'!$H$5-'СЕТ СН'!$H$21</f>
        <v>5297.29611054</v>
      </c>
      <c r="T109" s="36">
        <f>SUMIFS(СВЦЭМ!$D$39:$D$782,СВЦЭМ!$A$39:$A$782,$A109,СВЦЭМ!$B$39:$B$782,T$83)+'СЕТ СН'!$H$11+СВЦЭМ!$D$10+'СЕТ СН'!$H$5-'СЕТ СН'!$H$21</f>
        <v>5253.1798044300003</v>
      </c>
      <c r="U109" s="36">
        <f>SUMIFS(СВЦЭМ!$D$39:$D$782,СВЦЭМ!$A$39:$A$782,$A109,СВЦЭМ!$B$39:$B$782,U$83)+'СЕТ СН'!$H$11+СВЦЭМ!$D$10+'СЕТ СН'!$H$5-'СЕТ СН'!$H$21</f>
        <v>5240.4652344100004</v>
      </c>
      <c r="V109" s="36">
        <f>SUMIFS(СВЦЭМ!$D$39:$D$782,СВЦЭМ!$A$39:$A$782,$A109,СВЦЭМ!$B$39:$B$782,V$83)+'СЕТ СН'!$H$11+СВЦЭМ!$D$10+'СЕТ СН'!$H$5-'СЕТ СН'!$H$21</f>
        <v>5196.0899877499996</v>
      </c>
      <c r="W109" s="36">
        <f>SUMIFS(СВЦЭМ!$D$39:$D$782,СВЦЭМ!$A$39:$A$782,$A109,СВЦЭМ!$B$39:$B$782,W$83)+'СЕТ СН'!$H$11+СВЦЭМ!$D$10+'СЕТ СН'!$H$5-'СЕТ СН'!$H$21</f>
        <v>5174.5275975599998</v>
      </c>
      <c r="X109" s="36">
        <f>SUMIFS(СВЦЭМ!$D$39:$D$782,СВЦЭМ!$A$39:$A$782,$A109,СВЦЭМ!$B$39:$B$782,X$83)+'СЕТ СН'!$H$11+СВЦЭМ!$D$10+'СЕТ СН'!$H$5-'СЕТ СН'!$H$21</f>
        <v>5221.97767079</v>
      </c>
      <c r="Y109" s="36">
        <f>SUMIFS(СВЦЭМ!$D$39:$D$782,СВЦЭМ!$A$39:$A$782,$A109,СВЦЭМ!$B$39:$B$782,Y$83)+'СЕТ СН'!$H$11+СВЦЭМ!$D$10+'СЕТ СН'!$H$5-'СЕТ СН'!$H$21</f>
        <v>5275.8424228700005</v>
      </c>
    </row>
    <row r="110" spans="1:25" ht="15.75" x14ac:dyDescent="0.2">
      <c r="A110" s="35">
        <f t="shared" si="2"/>
        <v>45043</v>
      </c>
      <c r="B110" s="36">
        <f>SUMIFS(СВЦЭМ!$D$39:$D$782,СВЦЭМ!$A$39:$A$782,$A110,СВЦЭМ!$B$39:$B$782,B$83)+'СЕТ СН'!$H$11+СВЦЭМ!$D$10+'СЕТ СН'!$H$5-'СЕТ СН'!$H$21</f>
        <v>5430.1057617300003</v>
      </c>
      <c r="C110" s="36">
        <f>SUMIFS(СВЦЭМ!$D$39:$D$782,СВЦЭМ!$A$39:$A$782,$A110,СВЦЭМ!$B$39:$B$782,C$83)+'СЕТ СН'!$H$11+СВЦЭМ!$D$10+'СЕТ СН'!$H$5-'СЕТ СН'!$H$21</f>
        <v>5405.1479217300002</v>
      </c>
      <c r="D110" s="36">
        <f>SUMIFS(СВЦЭМ!$D$39:$D$782,СВЦЭМ!$A$39:$A$782,$A110,СВЦЭМ!$B$39:$B$782,D$83)+'СЕТ СН'!$H$11+СВЦЭМ!$D$10+'СЕТ СН'!$H$5-'СЕТ СН'!$H$21</f>
        <v>5441.4300914200003</v>
      </c>
      <c r="E110" s="36">
        <f>SUMIFS(СВЦЭМ!$D$39:$D$782,СВЦЭМ!$A$39:$A$782,$A110,СВЦЭМ!$B$39:$B$782,E$83)+'СЕТ СН'!$H$11+СВЦЭМ!$D$10+'СЕТ СН'!$H$5-'СЕТ СН'!$H$21</f>
        <v>5446.1826902800003</v>
      </c>
      <c r="F110" s="36">
        <f>SUMIFS(СВЦЭМ!$D$39:$D$782,СВЦЭМ!$A$39:$A$782,$A110,СВЦЭМ!$B$39:$B$782,F$83)+'СЕТ СН'!$H$11+СВЦЭМ!$D$10+'СЕТ СН'!$H$5-'СЕТ СН'!$H$21</f>
        <v>5448.1356793699997</v>
      </c>
      <c r="G110" s="36">
        <f>SUMIFS(СВЦЭМ!$D$39:$D$782,СВЦЭМ!$A$39:$A$782,$A110,СВЦЭМ!$B$39:$B$782,G$83)+'СЕТ СН'!$H$11+СВЦЭМ!$D$10+'СЕТ СН'!$H$5-'СЕТ СН'!$H$21</f>
        <v>5417.0796763100007</v>
      </c>
      <c r="H110" s="36">
        <f>SUMIFS(СВЦЭМ!$D$39:$D$782,СВЦЭМ!$A$39:$A$782,$A110,СВЦЭМ!$B$39:$B$782,H$83)+'СЕТ СН'!$H$11+СВЦЭМ!$D$10+'СЕТ СН'!$H$5-'СЕТ СН'!$H$21</f>
        <v>5348.4030573800001</v>
      </c>
      <c r="I110" s="36">
        <f>SUMIFS(СВЦЭМ!$D$39:$D$782,СВЦЭМ!$A$39:$A$782,$A110,СВЦЭМ!$B$39:$B$782,I$83)+'СЕТ СН'!$H$11+СВЦЭМ!$D$10+'СЕТ СН'!$H$5-'СЕТ СН'!$H$21</f>
        <v>5286.9956633000002</v>
      </c>
      <c r="J110" s="36">
        <f>SUMIFS(СВЦЭМ!$D$39:$D$782,СВЦЭМ!$A$39:$A$782,$A110,СВЦЭМ!$B$39:$B$782,J$83)+'СЕТ СН'!$H$11+СВЦЭМ!$D$10+'СЕТ СН'!$H$5-'СЕТ СН'!$H$21</f>
        <v>5251.1131604299999</v>
      </c>
      <c r="K110" s="36">
        <f>SUMIFS(СВЦЭМ!$D$39:$D$782,СВЦЭМ!$A$39:$A$782,$A110,СВЦЭМ!$B$39:$B$782,K$83)+'СЕТ СН'!$H$11+СВЦЭМ!$D$10+'СЕТ СН'!$H$5-'СЕТ СН'!$H$21</f>
        <v>5218.4684648000002</v>
      </c>
      <c r="L110" s="36">
        <f>SUMIFS(СВЦЭМ!$D$39:$D$782,СВЦЭМ!$A$39:$A$782,$A110,СВЦЭМ!$B$39:$B$782,L$83)+'СЕТ СН'!$H$11+СВЦЭМ!$D$10+'СЕТ СН'!$H$5-'СЕТ СН'!$H$21</f>
        <v>5188.5148617699997</v>
      </c>
      <c r="M110" s="36">
        <f>SUMIFS(СВЦЭМ!$D$39:$D$782,СВЦЭМ!$A$39:$A$782,$A110,СВЦЭМ!$B$39:$B$782,M$83)+'СЕТ СН'!$H$11+СВЦЭМ!$D$10+'СЕТ СН'!$H$5-'СЕТ СН'!$H$21</f>
        <v>5233.2263539300002</v>
      </c>
      <c r="N110" s="36">
        <f>SUMIFS(СВЦЭМ!$D$39:$D$782,СВЦЭМ!$A$39:$A$782,$A110,СВЦЭМ!$B$39:$B$782,N$83)+'СЕТ СН'!$H$11+СВЦЭМ!$D$10+'СЕТ СН'!$H$5-'СЕТ СН'!$H$21</f>
        <v>5250.83720515</v>
      </c>
      <c r="O110" s="36">
        <f>SUMIFS(СВЦЭМ!$D$39:$D$782,СВЦЭМ!$A$39:$A$782,$A110,СВЦЭМ!$B$39:$B$782,O$83)+'СЕТ СН'!$H$11+СВЦЭМ!$D$10+'СЕТ СН'!$H$5-'СЕТ СН'!$H$21</f>
        <v>5276.1675319599999</v>
      </c>
      <c r="P110" s="36">
        <f>SUMIFS(СВЦЭМ!$D$39:$D$782,СВЦЭМ!$A$39:$A$782,$A110,СВЦЭМ!$B$39:$B$782,P$83)+'СЕТ СН'!$H$11+СВЦЭМ!$D$10+'СЕТ СН'!$H$5-'СЕТ СН'!$H$21</f>
        <v>5280.5219477800001</v>
      </c>
      <c r="Q110" s="36">
        <f>SUMIFS(СВЦЭМ!$D$39:$D$782,СВЦЭМ!$A$39:$A$782,$A110,СВЦЭМ!$B$39:$B$782,Q$83)+'СЕТ СН'!$H$11+СВЦЭМ!$D$10+'СЕТ СН'!$H$5-'СЕТ СН'!$H$21</f>
        <v>5288.3725152099996</v>
      </c>
      <c r="R110" s="36">
        <f>SUMIFS(СВЦЭМ!$D$39:$D$782,СВЦЭМ!$A$39:$A$782,$A110,СВЦЭМ!$B$39:$B$782,R$83)+'СЕТ СН'!$H$11+СВЦЭМ!$D$10+'СЕТ СН'!$H$5-'СЕТ СН'!$H$21</f>
        <v>5286.7113174100004</v>
      </c>
      <c r="S110" s="36">
        <f>SUMIFS(СВЦЭМ!$D$39:$D$782,СВЦЭМ!$A$39:$A$782,$A110,СВЦЭМ!$B$39:$B$782,S$83)+'СЕТ СН'!$H$11+СВЦЭМ!$D$10+'СЕТ СН'!$H$5-'СЕТ СН'!$H$21</f>
        <v>5270.0905081399997</v>
      </c>
      <c r="T110" s="36">
        <f>SUMIFS(СВЦЭМ!$D$39:$D$782,СВЦЭМ!$A$39:$A$782,$A110,СВЦЭМ!$B$39:$B$782,T$83)+'СЕТ СН'!$H$11+СВЦЭМ!$D$10+'СЕТ СН'!$H$5-'СЕТ СН'!$H$21</f>
        <v>5246.6487056599999</v>
      </c>
      <c r="U110" s="36">
        <f>SUMIFS(СВЦЭМ!$D$39:$D$782,СВЦЭМ!$A$39:$A$782,$A110,СВЦЭМ!$B$39:$B$782,U$83)+'СЕТ СН'!$H$11+СВЦЭМ!$D$10+'СЕТ СН'!$H$5-'СЕТ СН'!$H$21</f>
        <v>5233.1377900200005</v>
      </c>
      <c r="V110" s="36">
        <f>SUMIFS(СВЦЭМ!$D$39:$D$782,СВЦЭМ!$A$39:$A$782,$A110,СВЦЭМ!$B$39:$B$782,V$83)+'СЕТ СН'!$H$11+СВЦЭМ!$D$10+'СЕТ СН'!$H$5-'СЕТ СН'!$H$21</f>
        <v>5205.3752074900003</v>
      </c>
      <c r="W110" s="36">
        <f>SUMIFS(СВЦЭМ!$D$39:$D$782,СВЦЭМ!$A$39:$A$782,$A110,СВЦЭМ!$B$39:$B$782,W$83)+'СЕТ СН'!$H$11+СВЦЭМ!$D$10+'СЕТ СН'!$H$5-'СЕТ СН'!$H$21</f>
        <v>5198.7098791900007</v>
      </c>
      <c r="X110" s="36">
        <f>SUMIFS(СВЦЭМ!$D$39:$D$782,СВЦЭМ!$A$39:$A$782,$A110,СВЦЭМ!$B$39:$B$782,X$83)+'СЕТ СН'!$H$11+СВЦЭМ!$D$10+'СЕТ СН'!$H$5-'СЕТ СН'!$H$21</f>
        <v>5244.9778225600003</v>
      </c>
      <c r="Y110" s="36">
        <f>SUMIFS(СВЦЭМ!$D$39:$D$782,СВЦЭМ!$A$39:$A$782,$A110,СВЦЭМ!$B$39:$B$782,Y$83)+'СЕТ СН'!$H$11+СВЦЭМ!$D$10+'СЕТ СН'!$H$5-'СЕТ СН'!$H$21</f>
        <v>5339.8277866799999</v>
      </c>
    </row>
    <row r="111" spans="1:25" ht="15.75" x14ac:dyDescent="0.2">
      <c r="A111" s="35">
        <f t="shared" si="2"/>
        <v>45044</v>
      </c>
      <c r="B111" s="36">
        <f>SUMIFS(СВЦЭМ!$D$39:$D$782,СВЦЭМ!$A$39:$A$782,$A111,СВЦЭМ!$B$39:$B$782,B$83)+'СЕТ СН'!$H$11+СВЦЭМ!$D$10+'СЕТ СН'!$H$5-'СЕТ СН'!$H$21</f>
        <v>5428.0365579200006</v>
      </c>
      <c r="C111" s="36">
        <f>SUMIFS(СВЦЭМ!$D$39:$D$782,СВЦЭМ!$A$39:$A$782,$A111,СВЦЭМ!$B$39:$B$782,C$83)+'СЕТ СН'!$H$11+СВЦЭМ!$D$10+'СЕТ СН'!$H$5-'СЕТ СН'!$H$21</f>
        <v>5488.8850553100001</v>
      </c>
      <c r="D111" s="36">
        <f>SUMIFS(СВЦЭМ!$D$39:$D$782,СВЦЭМ!$A$39:$A$782,$A111,СВЦЭМ!$B$39:$B$782,D$83)+'СЕТ СН'!$H$11+СВЦЭМ!$D$10+'СЕТ СН'!$H$5-'СЕТ СН'!$H$21</f>
        <v>5510.0026453400005</v>
      </c>
      <c r="E111" s="36">
        <f>SUMIFS(СВЦЭМ!$D$39:$D$782,СВЦЭМ!$A$39:$A$782,$A111,СВЦЭМ!$B$39:$B$782,E$83)+'СЕТ СН'!$H$11+СВЦЭМ!$D$10+'СЕТ СН'!$H$5-'СЕТ СН'!$H$21</f>
        <v>5505.9076838600004</v>
      </c>
      <c r="F111" s="36">
        <f>SUMIFS(СВЦЭМ!$D$39:$D$782,СВЦЭМ!$A$39:$A$782,$A111,СВЦЭМ!$B$39:$B$782,F$83)+'СЕТ СН'!$H$11+СВЦЭМ!$D$10+'СЕТ СН'!$H$5-'СЕТ СН'!$H$21</f>
        <v>5511.2908435400004</v>
      </c>
      <c r="G111" s="36">
        <f>SUMIFS(СВЦЭМ!$D$39:$D$782,СВЦЭМ!$A$39:$A$782,$A111,СВЦЭМ!$B$39:$B$782,G$83)+'СЕТ СН'!$H$11+СВЦЭМ!$D$10+'СЕТ СН'!$H$5-'СЕТ СН'!$H$21</f>
        <v>5488.9966893300007</v>
      </c>
      <c r="H111" s="36">
        <f>SUMIFS(СВЦЭМ!$D$39:$D$782,СВЦЭМ!$A$39:$A$782,$A111,СВЦЭМ!$B$39:$B$782,H$83)+'СЕТ СН'!$H$11+СВЦЭМ!$D$10+'СЕТ СН'!$H$5-'СЕТ СН'!$H$21</f>
        <v>5440.5980050100006</v>
      </c>
      <c r="I111" s="36">
        <f>SUMIFS(СВЦЭМ!$D$39:$D$782,СВЦЭМ!$A$39:$A$782,$A111,СВЦЭМ!$B$39:$B$782,I$83)+'СЕТ СН'!$H$11+СВЦЭМ!$D$10+'СЕТ СН'!$H$5-'СЕТ СН'!$H$21</f>
        <v>5305.1029076900004</v>
      </c>
      <c r="J111" s="36">
        <f>SUMIFS(СВЦЭМ!$D$39:$D$782,СВЦЭМ!$A$39:$A$782,$A111,СВЦЭМ!$B$39:$B$782,J$83)+'СЕТ СН'!$H$11+СВЦЭМ!$D$10+'СЕТ СН'!$H$5-'СЕТ СН'!$H$21</f>
        <v>5316.6102680499998</v>
      </c>
      <c r="K111" s="36">
        <f>SUMIFS(СВЦЭМ!$D$39:$D$782,СВЦЭМ!$A$39:$A$782,$A111,СВЦЭМ!$B$39:$B$782,K$83)+'СЕТ СН'!$H$11+СВЦЭМ!$D$10+'СЕТ СН'!$H$5-'СЕТ СН'!$H$21</f>
        <v>5299.76596832</v>
      </c>
      <c r="L111" s="36">
        <f>SUMIFS(СВЦЭМ!$D$39:$D$782,СВЦЭМ!$A$39:$A$782,$A111,СВЦЭМ!$B$39:$B$782,L$83)+'СЕТ СН'!$H$11+СВЦЭМ!$D$10+'СЕТ СН'!$H$5-'СЕТ СН'!$H$21</f>
        <v>5298.2201964300002</v>
      </c>
      <c r="M111" s="36">
        <f>SUMIFS(СВЦЭМ!$D$39:$D$782,СВЦЭМ!$A$39:$A$782,$A111,СВЦЭМ!$B$39:$B$782,M$83)+'СЕТ СН'!$H$11+СВЦЭМ!$D$10+'СЕТ СН'!$H$5-'СЕТ СН'!$H$21</f>
        <v>5328.6480102000005</v>
      </c>
      <c r="N111" s="36">
        <f>SUMIFS(СВЦЭМ!$D$39:$D$782,СВЦЭМ!$A$39:$A$782,$A111,СВЦЭМ!$B$39:$B$782,N$83)+'СЕТ СН'!$H$11+СВЦЭМ!$D$10+'СЕТ СН'!$H$5-'СЕТ СН'!$H$21</f>
        <v>5348.1523764000003</v>
      </c>
      <c r="O111" s="36">
        <f>SUMIFS(СВЦЭМ!$D$39:$D$782,СВЦЭМ!$A$39:$A$782,$A111,СВЦЭМ!$B$39:$B$782,O$83)+'СЕТ СН'!$H$11+СВЦЭМ!$D$10+'СЕТ СН'!$H$5-'СЕТ СН'!$H$21</f>
        <v>5363.6473533799999</v>
      </c>
      <c r="P111" s="36">
        <f>SUMIFS(СВЦЭМ!$D$39:$D$782,СВЦЭМ!$A$39:$A$782,$A111,СВЦЭМ!$B$39:$B$782,P$83)+'СЕТ СН'!$H$11+СВЦЭМ!$D$10+'СЕТ СН'!$H$5-'СЕТ СН'!$H$21</f>
        <v>5376.7195111300007</v>
      </c>
      <c r="Q111" s="36">
        <f>SUMIFS(СВЦЭМ!$D$39:$D$782,СВЦЭМ!$A$39:$A$782,$A111,СВЦЭМ!$B$39:$B$782,Q$83)+'СЕТ СН'!$H$11+СВЦЭМ!$D$10+'СЕТ СН'!$H$5-'СЕТ СН'!$H$21</f>
        <v>5372.1572701900004</v>
      </c>
      <c r="R111" s="36">
        <f>SUMIFS(СВЦЭМ!$D$39:$D$782,СВЦЭМ!$A$39:$A$782,$A111,СВЦЭМ!$B$39:$B$782,R$83)+'СЕТ СН'!$H$11+СВЦЭМ!$D$10+'СЕТ СН'!$H$5-'СЕТ СН'!$H$21</f>
        <v>5383.0123206600001</v>
      </c>
      <c r="S111" s="36">
        <f>SUMIFS(СВЦЭМ!$D$39:$D$782,СВЦЭМ!$A$39:$A$782,$A111,СВЦЭМ!$B$39:$B$782,S$83)+'СЕТ СН'!$H$11+СВЦЭМ!$D$10+'СЕТ СН'!$H$5-'СЕТ СН'!$H$21</f>
        <v>5370.8065367400004</v>
      </c>
      <c r="T111" s="36">
        <f>SUMIFS(СВЦЭМ!$D$39:$D$782,СВЦЭМ!$A$39:$A$782,$A111,СВЦЭМ!$B$39:$B$782,T$83)+'СЕТ СН'!$H$11+СВЦЭМ!$D$10+'СЕТ СН'!$H$5-'СЕТ СН'!$H$21</f>
        <v>5339.1691249400001</v>
      </c>
      <c r="U111" s="36">
        <f>SUMIFS(СВЦЭМ!$D$39:$D$782,СВЦЭМ!$A$39:$A$782,$A111,СВЦЭМ!$B$39:$B$782,U$83)+'СЕТ СН'!$H$11+СВЦЭМ!$D$10+'СЕТ СН'!$H$5-'СЕТ СН'!$H$21</f>
        <v>5327.2703688199999</v>
      </c>
      <c r="V111" s="36">
        <f>SUMIFS(СВЦЭМ!$D$39:$D$782,СВЦЭМ!$A$39:$A$782,$A111,СВЦЭМ!$B$39:$B$782,V$83)+'СЕТ СН'!$H$11+СВЦЭМ!$D$10+'СЕТ СН'!$H$5-'СЕТ СН'!$H$21</f>
        <v>5298.8158674400001</v>
      </c>
      <c r="W111" s="36">
        <f>SUMIFS(СВЦЭМ!$D$39:$D$782,СВЦЭМ!$A$39:$A$782,$A111,СВЦЭМ!$B$39:$B$782,W$83)+'СЕТ СН'!$H$11+СВЦЭМ!$D$10+'СЕТ СН'!$H$5-'СЕТ СН'!$H$21</f>
        <v>5283.9075126999996</v>
      </c>
      <c r="X111" s="36">
        <f>SUMIFS(СВЦЭМ!$D$39:$D$782,СВЦЭМ!$A$39:$A$782,$A111,СВЦЭМ!$B$39:$B$782,X$83)+'СЕТ СН'!$H$11+СВЦЭМ!$D$10+'СЕТ СН'!$H$5-'СЕТ СН'!$H$21</f>
        <v>5324.2834484699997</v>
      </c>
      <c r="Y111" s="36">
        <f>SUMIFS(СВЦЭМ!$D$39:$D$782,СВЦЭМ!$A$39:$A$782,$A111,СВЦЭМ!$B$39:$B$782,Y$83)+'СЕТ СН'!$H$11+СВЦЭМ!$D$10+'СЕТ СН'!$H$5-'СЕТ СН'!$H$21</f>
        <v>5349.7652509600002</v>
      </c>
    </row>
    <row r="112" spans="1:25" ht="15.75" x14ac:dyDescent="0.2">
      <c r="A112" s="35">
        <f t="shared" si="2"/>
        <v>45045</v>
      </c>
      <c r="B112" s="36">
        <f>SUMIFS(СВЦЭМ!$D$39:$D$782,СВЦЭМ!$A$39:$A$782,$A112,СВЦЭМ!$B$39:$B$782,B$83)+'СЕТ СН'!$H$11+СВЦЭМ!$D$10+'СЕТ СН'!$H$5-'СЕТ СН'!$H$21</f>
        <v>5381.0301977300005</v>
      </c>
      <c r="C112" s="36">
        <f>SUMIFS(СВЦЭМ!$D$39:$D$782,СВЦЭМ!$A$39:$A$782,$A112,СВЦЭМ!$B$39:$B$782,C$83)+'СЕТ СН'!$H$11+СВЦЭМ!$D$10+'СЕТ СН'!$H$5-'СЕТ СН'!$H$21</f>
        <v>5423.8875614600001</v>
      </c>
      <c r="D112" s="36">
        <f>SUMIFS(СВЦЭМ!$D$39:$D$782,СВЦЭМ!$A$39:$A$782,$A112,СВЦЭМ!$B$39:$B$782,D$83)+'СЕТ СН'!$H$11+СВЦЭМ!$D$10+'СЕТ СН'!$H$5-'СЕТ СН'!$H$21</f>
        <v>5440.2681321199998</v>
      </c>
      <c r="E112" s="36">
        <f>SUMIFS(СВЦЭМ!$D$39:$D$782,СВЦЭМ!$A$39:$A$782,$A112,СВЦЭМ!$B$39:$B$782,E$83)+'СЕТ СН'!$H$11+СВЦЭМ!$D$10+'СЕТ СН'!$H$5-'СЕТ СН'!$H$21</f>
        <v>5465.5758058199999</v>
      </c>
      <c r="F112" s="36">
        <f>SUMIFS(СВЦЭМ!$D$39:$D$782,СВЦЭМ!$A$39:$A$782,$A112,СВЦЭМ!$B$39:$B$782,F$83)+'СЕТ СН'!$H$11+СВЦЭМ!$D$10+'СЕТ СН'!$H$5-'СЕТ СН'!$H$21</f>
        <v>5434.5633503700001</v>
      </c>
      <c r="G112" s="36">
        <f>SUMIFS(СВЦЭМ!$D$39:$D$782,СВЦЭМ!$A$39:$A$782,$A112,СВЦЭМ!$B$39:$B$782,G$83)+'СЕТ СН'!$H$11+СВЦЭМ!$D$10+'СЕТ СН'!$H$5-'СЕТ СН'!$H$21</f>
        <v>5435.1276904599999</v>
      </c>
      <c r="H112" s="36">
        <f>SUMIFS(СВЦЭМ!$D$39:$D$782,СВЦЭМ!$A$39:$A$782,$A112,СВЦЭМ!$B$39:$B$782,H$83)+'СЕТ СН'!$H$11+СВЦЭМ!$D$10+'СЕТ СН'!$H$5-'СЕТ СН'!$H$21</f>
        <v>5452.9113927799999</v>
      </c>
      <c r="I112" s="36">
        <f>SUMIFS(СВЦЭМ!$D$39:$D$782,СВЦЭМ!$A$39:$A$782,$A112,СВЦЭМ!$B$39:$B$782,I$83)+'СЕТ СН'!$H$11+СВЦЭМ!$D$10+'СЕТ СН'!$H$5-'СЕТ СН'!$H$21</f>
        <v>5398.3197776200004</v>
      </c>
      <c r="J112" s="36">
        <f>SUMIFS(СВЦЭМ!$D$39:$D$782,СВЦЭМ!$A$39:$A$782,$A112,СВЦЭМ!$B$39:$B$782,J$83)+'СЕТ СН'!$H$11+СВЦЭМ!$D$10+'СЕТ СН'!$H$5-'СЕТ СН'!$H$21</f>
        <v>5316.6389070599998</v>
      </c>
      <c r="K112" s="36">
        <f>SUMIFS(СВЦЭМ!$D$39:$D$782,СВЦЭМ!$A$39:$A$782,$A112,СВЦЭМ!$B$39:$B$782,K$83)+'СЕТ СН'!$H$11+СВЦЭМ!$D$10+'СЕТ СН'!$H$5-'СЕТ СН'!$H$21</f>
        <v>5255.5458488100003</v>
      </c>
      <c r="L112" s="36">
        <f>SUMIFS(СВЦЭМ!$D$39:$D$782,СВЦЭМ!$A$39:$A$782,$A112,СВЦЭМ!$B$39:$B$782,L$83)+'СЕТ СН'!$H$11+СВЦЭМ!$D$10+'СЕТ СН'!$H$5-'СЕТ СН'!$H$21</f>
        <v>5238.3143706999999</v>
      </c>
      <c r="M112" s="36">
        <f>SUMIFS(СВЦЭМ!$D$39:$D$782,СВЦЭМ!$A$39:$A$782,$A112,СВЦЭМ!$B$39:$B$782,M$83)+'СЕТ СН'!$H$11+СВЦЭМ!$D$10+'СЕТ СН'!$H$5-'СЕТ СН'!$H$21</f>
        <v>5259.4229165300003</v>
      </c>
      <c r="N112" s="36">
        <f>SUMIFS(СВЦЭМ!$D$39:$D$782,СВЦЭМ!$A$39:$A$782,$A112,СВЦЭМ!$B$39:$B$782,N$83)+'СЕТ СН'!$H$11+СВЦЭМ!$D$10+'СЕТ СН'!$H$5-'СЕТ СН'!$H$21</f>
        <v>5270.6320763100002</v>
      </c>
      <c r="O112" s="36">
        <f>SUMIFS(СВЦЭМ!$D$39:$D$782,СВЦЭМ!$A$39:$A$782,$A112,СВЦЭМ!$B$39:$B$782,O$83)+'СЕТ СН'!$H$11+СВЦЭМ!$D$10+'СЕТ СН'!$H$5-'СЕТ СН'!$H$21</f>
        <v>5267.1222866600001</v>
      </c>
      <c r="P112" s="36">
        <f>SUMIFS(СВЦЭМ!$D$39:$D$782,СВЦЭМ!$A$39:$A$782,$A112,СВЦЭМ!$B$39:$B$782,P$83)+'СЕТ СН'!$H$11+СВЦЭМ!$D$10+'СЕТ СН'!$H$5-'СЕТ СН'!$H$21</f>
        <v>5288.2206658100004</v>
      </c>
      <c r="Q112" s="36">
        <f>SUMIFS(СВЦЭМ!$D$39:$D$782,СВЦЭМ!$A$39:$A$782,$A112,СВЦЭМ!$B$39:$B$782,Q$83)+'СЕТ СН'!$H$11+СВЦЭМ!$D$10+'СЕТ СН'!$H$5-'СЕТ СН'!$H$21</f>
        <v>5298.3711171800005</v>
      </c>
      <c r="R112" s="36">
        <f>SUMIFS(СВЦЭМ!$D$39:$D$782,СВЦЭМ!$A$39:$A$782,$A112,СВЦЭМ!$B$39:$B$782,R$83)+'СЕТ СН'!$H$11+СВЦЭМ!$D$10+'СЕТ СН'!$H$5-'СЕТ СН'!$H$21</f>
        <v>5271.9202299300005</v>
      </c>
      <c r="S112" s="36">
        <f>SUMIFS(СВЦЭМ!$D$39:$D$782,СВЦЭМ!$A$39:$A$782,$A112,СВЦЭМ!$B$39:$B$782,S$83)+'СЕТ СН'!$H$11+СВЦЭМ!$D$10+'СЕТ СН'!$H$5-'СЕТ СН'!$H$21</f>
        <v>5255.7657906700006</v>
      </c>
      <c r="T112" s="36">
        <f>SUMIFS(СВЦЭМ!$D$39:$D$782,СВЦЭМ!$A$39:$A$782,$A112,СВЦЭМ!$B$39:$B$782,T$83)+'СЕТ СН'!$H$11+СВЦЭМ!$D$10+'СЕТ СН'!$H$5-'СЕТ СН'!$H$21</f>
        <v>5256.4498610299997</v>
      </c>
      <c r="U112" s="36">
        <f>SUMIFS(СВЦЭМ!$D$39:$D$782,СВЦЭМ!$A$39:$A$782,$A112,СВЦЭМ!$B$39:$B$782,U$83)+'СЕТ СН'!$H$11+СВЦЭМ!$D$10+'СЕТ СН'!$H$5-'СЕТ СН'!$H$21</f>
        <v>5248.7581092500004</v>
      </c>
      <c r="V112" s="36">
        <f>SUMIFS(СВЦЭМ!$D$39:$D$782,СВЦЭМ!$A$39:$A$782,$A112,СВЦЭМ!$B$39:$B$782,V$83)+'СЕТ СН'!$H$11+СВЦЭМ!$D$10+'СЕТ СН'!$H$5-'СЕТ СН'!$H$21</f>
        <v>5230.0814448399997</v>
      </c>
      <c r="W112" s="36">
        <f>SUMIFS(СВЦЭМ!$D$39:$D$782,СВЦЭМ!$A$39:$A$782,$A112,СВЦЭМ!$B$39:$B$782,W$83)+'СЕТ СН'!$H$11+СВЦЭМ!$D$10+'СЕТ СН'!$H$5-'СЕТ СН'!$H$21</f>
        <v>5219.9329477600004</v>
      </c>
      <c r="X112" s="36">
        <f>SUMIFS(СВЦЭМ!$D$39:$D$782,СВЦЭМ!$A$39:$A$782,$A112,СВЦЭМ!$B$39:$B$782,X$83)+'СЕТ СН'!$H$11+СВЦЭМ!$D$10+'СЕТ СН'!$H$5-'СЕТ СН'!$H$21</f>
        <v>5264.3419626800005</v>
      </c>
      <c r="Y112" s="36">
        <f>SUMIFS(СВЦЭМ!$D$39:$D$782,СВЦЭМ!$A$39:$A$782,$A112,СВЦЭМ!$B$39:$B$782,Y$83)+'СЕТ СН'!$H$11+СВЦЭМ!$D$10+'СЕТ СН'!$H$5-'СЕТ СН'!$H$21</f>
        <v>5314.2142891800004</v>
      </c>
    </row>
    <row r="113" spans="1:27" ht="15.75" x14ac:dyDescent="0.2">
      <c r="A113" s="35">
        <f t="shared" si="2"/>
        <v>45046</v>
      </c>
      <c r="B113" s="36">
        <f>SUMIFS(СВЦЭМ!$D$39:$D$782,СВЦЭМ!$A$39:$A$782,$A113,СВЦЭМ!$B$39:$B$782,B$83)+'СЕТ СН'!$H$11+СВЦЭМ!$D$10+'СЕТ СН'!$H$5-'СЕТ СН'!$H$21</f>
        <v>5417.7820927600005</v>
      </c>
      <c r="C113" s="36">
        <f>SUMIFS(СВЦЭМ!$D$39:$D$782,СВЦЭМ!$A$39:$A$782,$A113,СВЦЭМ!$B$39:$B$782,C$83)+'СЕТ СН'!$H$11+СВЦЭМ!$D$10+'СЕТ СН'!$H$5-'СЕТ СН'!$H$21</f>
        <v>5478.9135434700001</v>
      </c>
      <c r="D113" s="36">
        <f>SUMIFS(СВЦЭМ!$D$39:$D$782,СВЦЭМ!$A$39:$A$782,$A113,СВЦЭМ!$B$39:$B$782,D$83)+'СЕТ СН'!$H$11+СВЦЭМ!$D$10+'СЕТ СН'!$H$5-'СЕТ СН'!$H$21</f>
        <v>5462.3380805100005</v>
      </c>
      <c r="E113" s="36">
        <f>SUMIFS(СВЦЭМ!$D$39:$D$782,СВЦЭМ!$A$39:$A$782,$A113,СВЦЭМ!$B$39:$B$782,E$83)+'СЕТ СН'!$H$11+СВЦЭМ!$D$10+'СЕТ СН'!$H$5-'СЕТ СН'!$H$21</f>
        <v>5552.8730659299999</v>
      </c>
      <c r="F113" s="36">
        <f>SUMIFS(СВЦЭМ!$D$39:$D$782,СВЦЭМ!$A$39:$A$782,$A113,СВЦЭМ!$B$39:$B$782,F$83)+'СЕТ СН'!$H$11+СВЦЭМ!$D$10+'СЕТ СН'!$H$5-'СЕТ СН'!$H$21</f>
        <v>5577.20026641</v>
      </c>
      <c r="G113" s="36">
        <f>SUMIFS(СВЦЭМ!$D$39:$D$782,СВЦЭМ!$A$39:$A$782,$A113,СВЦЭМ!$B$39:$B$782,G$83)+'СЕТ СН'!$H$11+СВЦЭМ!$D$10+'СЕТ СН'!$H$5-'СЕТ СН'!$H$21</f>
        <v>5559.4786671700003</v>
      </c>
      <c r="H113" s="36">
        <f>SUMIFS(СВЦЭМ!$D$39:$D$782,СВЦЭМ!$A$39:$A$782,$A113,СВЦЭМ!$B$39:$B$782,H$83)+'СЕТ СН'!$H$11+СВЦЭМ!$D$10+'СЕТ СН'!$H$5-'СЕТ СН'!$H$21</f>
        <v>5580.6699240100006</v>
      </c>
      <c r="I113" s="36">
        <f>SUMIFS(СВЦЭМ!$D$39:$D$782,СВЦЭМ!$A$39:$A$782,$A113,СВЦЭМ!$B$39:$B$782,I$83)+'СЕТ СН'!$H$11+СВЦЭМ!$D$10+'СЕТ СН'!$H$5-'СЕТ СН'!$H$21</f>
        <v>5559.0372072500004</v>
      </c>
      <c r="J113" s="36">
        <f>SUMIFS(СВЦЭМ!$D$39:$D$782,СВЦЭМ!$A$39:$A$782,$A113,СВЦЭМ!$B$39:$B$782,J$83)+'СЕТ СН'!$H$11+СВЦЭМ!$D$10+'СЕТ СН'!$H$5-'СЕТ СН'!$H$21</f>
        <v>5515.7660536500007</v>
      </c>
      <c r="K113" s="36">
        <f>SUMIFS(СВЦЭМ!$D$39:$D$782,СВЦЭМ!$A$39:$A$782,$A113,СВЦЭМ!$B$39:$B$782,K$83)+'СЕТ СН'!$H$11+СВЦЭМ!$D$10+'СЕТ СН'!$H$5-'СЕТ СН'!$H$21</f>
        <v>5465.5979241599998</v>
      </c>
      <c r="L113" s="36">
        <f>SUMIFS(СВЦЭМ!$D$39:$D$782,СВЦЭМ!$A$39:$A$782,$A113,СВЦЭМ!$B$39:$B$782,L$83)+'СЕТ СН'!$H$11+СВЦЭМ!$D$10+'СЕТ СН'!$H$5-'СЕТ СН'!$H$21</f>
        <v>5428.3262871300003</v>
      </c>
      <c r="M113" s="36">
        <f>SUMIFS(СВЦЭМ!$D$39:$D$782,СВЦЭМ!$A$39:$A$782,$A113,СВЦЭМ!$B$39:$B$782,M$83)+'СЕТ СН'!$H$11+СВЦЭМ!$D$10+'СЕТ СН'!$H$5-'СЕТ СН'!$H$21</f>
        <v>5461.7003723200005</v>
      </c>
      <c r="N113" s="36">
        <f>SUMIFS(СВЦЭМ!$D$39:$D$782,СВЦЭМ!$A$39:$A$782,$A113,СВЦЭМ!$B$39:$B$782,N$83)+'СЕТ СН'!$H$11+СВЦЭМ!$D$10+'СЕТ СН'!$H$5-'СЕТ СН'!$H$21</f>
        <v>5477.9310580000001</v>
      </c>
      <c r="O113" s="36">
        <f>SUMIFS(СВЦЭМ!$D$39:$D$782,СВЦЭМ!$A$39:$A$782,$A113,СВЦЭМ!$B$39:$B$782,O$83)+'СЕТ СН'!$H$11+СВЦЭМ!$D$10+'СЕТ СН'!$H$5-'СЕТ СН'!$H$21</f>
        <v>5498.4289051200003</v>
      </c>
      <c r="P113" s="36">
        <f>SUMIFS(СВЦЭМ!$D$39:$D$782,СВЦЭМ!$A$39:$A$782,$A113,СВЦЭМ!$B$39:$B$782,P$83)+'СЕТ СН'!$H$11+СВЦЭМ!$D$10+'СЕТ СН'!$H$5-'СЕТ СН'!$H$21</f>
        <v>5504.9213041900002</v>
      </c>
      <c r="Q113" s="36">
        <f>SUMIFS(СВЦЭМ!$D$39:$D$782,СВЦЭМ!$A$39:$A$782,$A113,СВЦЭМ!$B$39:$B$782,Q$83)+'СЕТ СН'!$H$11+СВЦЭМ!$D$10+'СЕТ СН'!$H$5-'СЕТ СН'!$H$21</f>
        <v>5515.9480137800001</v>
      </c>
      <c r="R113" s="36">
        <f>SUMIFS(СВЦЭМ!$D$39:$D$782,СВЦЭМ!$A$39:$A$782,$A113,СВЦЭМ!$B$39:$B$782,R$83)+'СЕТ СН'!$H$11+СВЦЭМ!$D$10+'СЕТ СН'!$H$5-'СЕТ СН'!$H$21</f>
        <v>5509.3945020299998</v>
      </c>
      <c r="S113" s="36">
        <f>SUMIFS(СВЦЭМ!$D$39:$D$782,СВЦЭМ!$A$39:$A$782,$A113,СВЦЭМ!$B$39:$B$782,S$83)+'СЕТ СН'!$H$11+СВЦЭМ!$D$10+'СЕТ СН'!$H$5-'СЕТ СН'!$H$21</f>
        <v>5486.4101421599999</v>
      </c>
      <c r="T113" s="36">
        <f>SUMIFS(СВЦЭМ!$D$39:$D$782,СВЦЭМ!$A$39:$A$782,$A113,СВЦЭМ!$B$39:$B$782,T$83)+'СЕТ СН'!$H$11+СВЦЭМ!$D$10+'СЕТ СН'!$H$5-'СЕТ СН'!$H$21</f>
        <v>5472.4283800499998</v>
      </c>
      <c r="U113" s="36">
        <f>SUMIFS(СВЦЭМ!$D$39:$D$782,СВЦЭМ!$A$39:$A$782,$A113,СВЦЭМ!$B$39:$B$782,U$83)+'СЕТ СН'!$H$11+СВЦЭМ!$D$10+'СЕТ СН'!$H$5-'СЕТ СН'!$H$21</f>
        <v>5472.15554127</v>
      </c>
      <c r="V113" s="36">
        <f>SUMIFS(СВЦЭМ!$D$39:$D$782,СВЦЭМ!$A$39:$A$782,$A113,СВЦЭМ!$B$39:$B$782,V$83)+'СЕТ СН'!$H$11+СВЦЭМ!$D$10+'СЕТ СН'!$H$5-'СЕТ СН'!$H$21</f>
        <v>5434.1521303700001</v>
      </c>
      <c r="W113" s="36">
        <f>SUMIFS(СВЦЭМ!$D$39:$D$782,СВЦЭМ!$A$39:$A$782,$A113,СВЦЭМ!$B$39:$B$782,W$83)+'СЕТ СН'!$H$11+СВЦЭМ!$D$10+'СЕТ СН'!$H$5-'СЕТ СН'!$H$21</f>
        <v>5408.9080266300007</v>
      </c>
      <c r="X113" s="36">
        <f>SUMIFS(СВЦЭМ!$D$39:$D$782,СВЦЭМ!$A$39:$A$782,$A113,СВЦЭМ!$B$39:$B$782,X$83)+'СЕТ СН'!$H$11+СВЦЭМ!$D$10+'СЕТ СН'!$H$5-'СЕТ СН'!$H$21</f>
        <v>5436.8802193299998</v>
      </c>
      <c r="Y113" s="36">
        <f>SUMIFS(СВЦЭМ!$D$39:$D$782,СВЦЭМ!$A$39:$A$782,$A113,СВЦЭМ!$B$39:$B$782,Y$83)+'СЕТ СН'!$H$11+СВЦЭМ!$D$10+'СЕТ СН'!$H$5-'СЕТ СН'!$H$21</f>
        <v>5503.3598358700001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01.04.2023</v>
      </c>
      <c r="B120" s="36">
        <f>SUMIFS(СВЦЭМ!$D$39:$D$782,СВЦЭМ!$A$39:$A$782,$A120,СВЦЭМ!$B$39:$B$782,B$119)+'СЕТ СН'!$I$11+СВЦЭМ!$D$10+'СЕТ СН'!$I$5-'СЕТ СН'!$I$21</f>
        <v>5533.0451035300002</v>
      </c>
      <c r="C120" s="36">
        <f>SUMIFS(СВЦЭМ!$D$39:$D$782,СВЦЭМ!$A$39:$A$782,$A120,СВЦЭМ!$B$39:$B$782,C$119)+'СЕТ СН'!$I$11+СВЦЭМ!$D$10+'СЕТ СН'!$I$5-'СЕТ СН'!$I$21</f>
        <v>5610.04089208</v>
      </c>
      <c r="D120" s="36">
        <f>SUMIFS(СВЦЭМ!$D$39:$D$782,СВЦЭМ!$A$39:$A$782,$A120,СВЦЭМ!$B$39:$B$782,D$119)+'СЕТ СН'!$I$11+СВЦЭМ!$D$10+'СЕТ СН'!$I$5-'СЕТ СН'!$I$21</f>
        <v>5681.35015785</v>
      </c>
      <c r="E120" s="36">
        <f>SUMIFS(СВЦЭМ!$D$39:$D$782,СВЦЭМ!$A$39:$A$782,$A120,СВЦЭМ!$B$39:$B$782,E$119)+'СЕТ СН'!$I$11+СВЦЭМ!$D$10+'СЕТ СН'!$I$5-'СЕТ СН'!$I$21</f>
        <v>5764.8463729000005</v>
      </c>
      <c r="F120" s="36">
        <f>SUMIFS(СВЦЭМ!$D$39:$D$782,СВЦЭМ!$A$39:$A$782,$A120,СВЦЭМ!$B$39:$B$782,F$119)+'СЕТ СН'!$I$11+СВЦЭМ!$D$10+'СЕТ СН'!$I$5-'СЕТ СН'!$I$21</f>
        <v>5773.3867772900003</v>
      </c>
      <c r="G120" s="36">
        <f>SUMIFS(СВЦЭМ!$D$39:$D$782,СВЦЭМ!$A$39:$A$782,$A120,СВЦЭМ!$B$39:$B$782,G$119)+'СЕТ СН'!$I$11+СВЦЭМ!$D$10+'СЕТ СН'!$I$5-'СЕТ СН'!$I$21</f>
        <v>5757.6062510600004</v>
      </c>
      <c r="H120" s="36">
        <f>SUMIFS(СВЦЭМ!$D$39:$D$782,СВЦЭМ!$A$39:$A$782,$A120,СВЦЭМ!$B$39:$B$782,H$119)+'СЕТ СН'!$I$11+СВЦЭМ!$D$10+'СЕТ СН'!$I$5-'СЕТ СН'!$I$21</f>
        <v>5720.4218290999997</v>
      </c>
      <c r="I120" s="36">
        <f>SUMIFS(СВЦЭМ!$D$39:$D$782,СВЦЭМ!$A$39:$A$782,$A120,СВЦЭМ!$B$39:$B$782,I$119)+'СЕТ СН'!$I$11+СВЦЭМ!$D$10+'СЕТ СН'!$I$5-'СЕТ СН'!$I$21</f>
        <v>5658.2130965300003</v>
      </c>
      <c r="J120" s="36">
        <f>SUMIFS(СВЦЭМ!$D$39:$D$782,СВЦЭМ!$A$39:$A$782,$A120,СВЦЭМ!$B$39:$B$782,J$119)+'СЕТ СН'!$I$11+СВЦЭМ!$D$10+'СЕТ СН'!$I$5-'СЕТ СН'!$I$21</f>
        <v>5597.4905852000002</v>
      </c>
      <c r="K120" s="36">
        <f>SUMIFS(СВЦЭМ!$D$39:$D$782,СВЦЭМ!$A$39:$A$782,$A120,СВЦЭМ!$B$39:$B$782,K$119)+'СЕТ СН'!$I$11+СВЦЭМ!$D$10+'СЕТ СН'!$I$5-'СЕТ СН'!$I$21</f>
        <v>5527.3560455099996</v>
      </c>
      <c r="L120" s="36">
        <f>SUMIFS(СВЦЭМ!$D$39:$D$782,СВЦЭМ!$A$39:$A$782,$A120,СВЦЭМ!$B$39:$B$782,L$119)+'СЕТ СН'!$I$11+СВЦЭМ!$D$10+'СЕТ СН'!$I$5-'СЕТ СН'!$I$21</f>
        <v>5522.4227132800006</v>
      </c>
      <c r="M120" s="36">
        <f>SUMIFS(СВЦЭМ!$D$39:$D$782,СВЦЭМ!$A$39:$A$782,$A120,СВЦЭМ!$B$39:$B$782,M$119)+'СЕТ СН'!$I$11+СВЦЭМ!$D$10+'СЕТ СН'!$I$5-'СЕТ СН'!$I$21</f>
        <v>5526.6929280000004</v>
      </c>
      <c r="N120" s="36">
        <f>SUMIFS(СВЦЭМ!$D$39:$D$782,СВЦЭМ!$A$39:$A$782,$A120,СВЦЭМ!$B$39:$B$782,N$119)+'СЕТ СН'!$I$11+СВЦЭМ!$D$10+'СЕТ СН'!$I$5-'СЕТ СН'!$I$21</f>
        <v>5545.9598527199996</v>
      </c>
      <c r="O120" s="36">
        <f>SUMIFS(СВЦЭМ!$D$39:$D$782,СВЦЭМ!$A$39:$A$782,$A120,СВЦЭМ!$B$39:$B$782,O$119)+'СЕТ СН'!$I$11+СВЦЭМ!$D$10+'СЕТ СН'!$I$5-'СЕТ СН'!$I$21</f>
        <v>5573.5624528900007</v>
      </c>
      <c r="P120" s="36">
        <f>SUMIFS(СВЦЭМ!$D$39:$D$782,СВЦЭМ!$A$39:$A$782,$A120,СВЦЭМ!$B$39:$B$782,P$119)+'СЕТ СН'!$I$11+СВЦЭМ!$D$10+'СЕТ СН'!$I$5-'СЕТ СН'!$I$21</f>
        <v>5584.3718149800006</v>
      </c>
      <c r="Q120" s="36">
        <f>SUMIFS(СВЦЭМ!$D$39:$D$782,СВЦЭМ!$A$39:$A$782,$A120,СВЦЭМ!$B$39:$B$782,Q$119)+'СЕТ СН'!$I$11+СВЦЭМ!$D$10+'СЕТ СН'!$I$5-'СЕТ СН'!$I$21</f>
        <v>5620.52762747</v>
      </c>
      <c r="R120" s="36">
        <f>SUMIFS(СВЦЭМ!$D$39:$D$782,СВЦЭМ!$A$39:$A$782,$A120,СВЦЭМ!$B$39:$B$782,R$119)+'СЕТ СН'!$I$11+СВЦЭМ!$D$10+'СЕТ СН'!$I$5-'СЕТ СН'!$I$21</f>
        <v>5661.7630073399996</v>
      </c>
      <c r="S120" s="36">
        <f>SUMIFS(СВЦЭМ!$D$39:$D$782,СВЦЭМ!$A$39:$A$782,$A120,СВЦЭМ!$B$39:$B$782,S$119)+'СЕТ СН'!$I$11+СВЦЭМ!$D$10+'СЕТ СН'!$I$5-'СЕТ СН'!$I$21</f>
        <v>5671.53732855</v>
      </c>
      <c r="T120" s="36">
        <f>SUMIFS(СВЦЭМ!$D$39:$D$782,СВЦЭМ!$A$39:$A$782,$A120,СВЦЭМ!$B$39:$B$782,T$119)+'СЕТ СН'!$I$11+СВЦЭМ!$D$10+'СЕТ СН'!$I$5-'СЕТ СН'!$I$21</f>
        <v>5645.7900283100007</v>
      </c>
      <c r="U120" s="36">
        <f>SUMIFS(СВЦЭМ!$D$39:$D$782,СВЦЭМ!$A$39:$A$782,$A120,СВЦЭМ!$B$39:$B$782,U$119)+'СЕТ СН'!$I$11+СВЦЭМ!$D$10+'СЕТ СН'!$I$5-'СЕТ СН'!$I$21</f>
        <v>5613.5438465699999</v>
      </c>
      <c r="V120" s="36">
        <f>SUMIFS(СВЦЭМ!$D$39:$D$782,СВЦЭМ!$A$39:$A$782,$A120,СВЦЭМ!$B$39:$B$782,V$119)+'СЕТ СН'!$I$11+СВЦЭМ!$D$10+'СЕТ СН'!$I$5-'СЕТ СН'!$I$21</f>
        <v>5574.7878438500002</v>
      </c>
      <c r="W120" s="36">
        <f>SUMIFS(СВЦЭМ!$D$39:$D$782,СВЦЭМ!$A$39:$A$782,$A120,СВЦЭМ!$B$39:$B$782,W$119)+'СЕТ СН'!$I$11+СВЦЭМ!$D$10+'СЕТ СН'!$I$5-'СЕТ СН'!$I$21</f>
        <v>5589.6281434299999</v>
      </c>
      <c r="X120" s="36">
        <f>SUMIFS(СВЦЭМ!$D$39:$D$782,СВЦЭМ!$A$39:$A$782,$A120,СВЦЭМ!$B$39:$B$782,X$119)+'СЕТ СН'!$I$11+СВЦЭМ!$D$10+'СЕТ СН'!$I$5-'СЕТ СН'!$I$21</f>
        <v>5641.1656109300002</v>
      </c>
      <c r="Y120" s="36">
        <f>SUMIFS(СВЦЭМ!$D$39:$D$782,СВЦЭМ!$A$39:$A$782,$A120,СВЦЭМ!$B$39:$B$782,Y$119)+'СЕТ СН'!$I$11+СВЦЭМ!$D$10+'СЕТ СН'!$I$5-'СЕТ СН'!$I$21</f>
        <v>5707.4427147799997</v>
      </c>
      <c r="AA120" s="45"/>
    </row>
    <row r="121" spans="1:27" ht="15.75" x14ac:dyDescent="0.2">
      <c r="A121" s="35">
        <f>A120+1</f>
        <v>45018</v>
      </c>
      <c r="B121" s="36">
        <f>SUMIFS(СВЦЭМ!$D$39:$D$782,СВЦЭМ!$A$39:$A$782,$A121,СВЦЭМ!$B$39:$B$782,B$119)+'СЕТ СН'!$I$11+СВЦЭМ!$D$10+'СЕТ СН'!$I$5-'СЕТ СН'!$I$21</f>
        <v>5785.36390837</v>
      </c>
      <c r="C121" s="36">
        <f>SUMIFS(СВЦЭМ!$D$39:$D$782,СВЦЭМ!$A$39:$A$782,$A121,СВЦЭМ!$B$39:$B$782,C$119)+'СЕТ СН'!$I$11+СВЦЭМ!$D$10+'СЕТ СН'!$I$5-'СЕТ СН'!$I$21</f>
        <v>5867.7563692700005</v>
      </c>
      <c r="D121" s="36">
        <f>SUMIFS(СВЦЭМ!$D$39:$D$782,СВЦЭМ!$A$39:$A$782,$A121,СВЦЭМ!$B$39:$B$782,D$119)+'СЕТ СН'!$I$11+СВЦЭМ!$D$10+'СЕТ СН'!$I$5-'СЕТ СН'!$I$21</f>
        <v>5961.9135119000002</v>
      </c>
      <c r="E121" s="36">
        <f>SUMIFS(СВЦЭМ!$D$39:$D$782,СВЦЭМ!$A$39:$A$782,$A121,СВЦЭМ!$B$39:$B$782,E$119)+'СЕТ СН'!$I$11+СВЦЭМ!$D$10+'СЕТ СН'!$I$5-'СЕТ СН'!$I$21</f>
        <v>5953.9758314999999</v>
      </c>
      <c r="F121" s="36">
        <f>SUMIFS(СВЦЭМ!$D$39:$D$782,СВЦЭМ!$A$39:$A$782,$A121,СВЦЭМ!$B$39:$B$782,F$119)+'СЕТ СН'!$I$11+СВЦЭМ!$D$10+'СЕТ СН'!$I$5-'СЕТ СН'!$I$21</f>
        <v>5929.6844278799999</v>
      </c>
      <c r="G121" s="36">
        <f>SUMIFS(СВЦЭМ!$D$39:$D$782,СВЦЭМ!$A$39:$A$782,$A121,СВЦЭМ!$B$39:$B$782,G$119)+'СЕТ СН'!$I$11+СВЦЭМ!$D$10+'СЕТ СН'!$I$5-'СЕТ СН'!$I$21</f>
        <v>5917.8666601999994</v>
      </c>
      <c r="H121" s="36">
        <f>SUMIFS(СВЦЭМ!$D$39:$D$782,СВЦЭМ!$A$39:$A$782,$A121,СВЦЭМ!$B$39:$B$782,H$119)+'СЕТ СН'!$I$11+СВЦЭМ!$D$10+'СЕТ СН'!$I$5-'СЕТ СН'!$I$21</f>
        <v>5910.9884369199999</v>
      </c>
      <c r="I121" s="36">
        <f>SUMIFS(СВЦЭМ!$D$39:$D$782,СВЦЭМ!$A$39:$A$782,$A121,СВЦЭМ!$B$39:$B$782,I$119)+'СЕТ СН'!$I$11+СВЦЭМ!$D$10+'СЕТ СН'!$I$5-'СЕТ СН'!$I$21</f>
        <v>5854.0536571299999</v>
      </c>
      <c r="J121" s="36">
        <f>SUMIFS(СВЦЭМ!$D$39:$D$782,СВЦЭМ!$A$39:$A$782,$A121,СВЦЭМ!$B$39:$B$782,J$119)+'СЕТ СН'!$I$11+СВЦЭМ!$D$10+'СЕТ СН'!$I$5-'СЕТ СН'!$I$21</f>
        <v>5843.2290604299997</v>
      </c>
      <c r="K121" s="36">
        <f>SUMIFS(СВЦЭМ!$D$39:$D$782,СВЦЭМ!$A$39:$A$782,$A121,СВЦЭМ!$B$39:$B$782,K$119)+'СЕТ СН'!$I$11+СВЦЭМ!$D$10+'СЕТ СН'!$I$5-'СЕТ СН'!$I$21</f>
        <v>5766.6804124</v>
      </c>
      <c r="L121" s="36">
        <f>SUMIFS(СВЦЭМ!$D$39:$D$782,СВЦЭМ!$A$39:$A$782,$A121,СВЦЭМ!$B$39:$B$782,L$119)+'СЕТ СН'!$I$11+СВЦЭМ!$D$10+'СЕТ СН'!$I$5-'СЕТ СН'!$I$21</f>
        <v>5737.2004771400007</v>
      </c>
      <c r="M121" s="36">
        <f>SUMIFS(СВЦЭМ!$D$39:$D$782,СВЦЭМ!$A$39:$A$782,$A121,СВЦЭМ!$B$39:$B$782,M$119)+'СЕТ СН'!$I$11+СВЦЭМ!$D$10+'СЕТ СН'!$I$5-'СЕТ СН'!$I$21</f>
        <v>5731.8670295800002</v>
      </c>
      <c r="N121" s="36">
        <f>SUMIFS(СВЦЭМ!$D$39:$D$782,СВЦЭМ!$A$39:$A$782,$A121,СВЦЭМ!$B$39:$B$782,N$119)+'СЕТ СН'!$I$11+СВЦЭМ!$D$10+'СЕТ СН'!$I$5-'СЕТ СН'!$I$21</f>
        <v>5767.0397065300003</v>
      </c>
      <c r="O121" s="36">
        <f>SUMIFS(СВЦЭМ!$D$39:$D$782,СВЦЭМ!$A$39:$A$782,$A121,СВЦЭМ!$B$39:$B$782,O$119)+'СЕТ СН'!$I$11+СВЦЭМ!$D$10+'СЕТ СН'!$I$5-'СЕТ СН'!$I$21</f>
        <v>5800.7316840900003</v>
      </c>
      <c r="P121" s="36">
        <f>SUMIFS(СВЦЭМ!$D$39:$D$782,СВЦЭМ!$A$39:$A$782,$A121,СВЦЭМ!$B$39:$B$782,P$119)+'СЕТ СН'!$I$11+СВЦЭМ!$D$10+'СЕТ СН'!$I$5-'СЕТ СН'!$I$21</f>
        <v>5809.1988383500002</v>
      </c>
      <c r="Q121" s="36">
        <f>SUMIFS(СВЦЭМ!$D$39:$D$782,СВЦЭМ!$A$39:$A$782,$A121,СВЦЭМ!$B$39:$B$782,Q$119)+'СЕТ СН'!$I$11+СВЦЭМ!$D$10+'СЕТ СН'!$I$5-'СЕТ СН'!$I$21</f>
        <v>5828.4613456400002</v>
      </c>
      <c r="R121" s="36">
        <f>SUMIFS(СВЦЭМ!$D$39:$D$782,СВЦЭМ!$A$39:$A$782,$A121,СВЦЭМ!$B$39:$B$782,R$119)+'СЕТ СН'!$I$11+СВЦЭМ!$D$10+'СЕТ СН'!$I$5-'СЕТ СН'!$I$21</f>
        <v>5818.9611812500007</v>
      </c>
      <c r="S121" s="36">
        <f>SUMIFS(СВЦЭМ!$D$39:$D$782,СВЦЭМ!$A$39:$A$782,$A121,СВЦЭМ!$B$39:$B$782,S$119)+'СЕТ СН'!$I$11+СВЦЭМ!$D$10+'СЕТ СН'!$I$5-'СЕТ СН'!$I$21</f>
        <v>5792.0390756899997</v>
      </c>
      <c r="T121" s="36">
        <f>SUMIFS(СВЦЭМ!$D$39:$D$782,СВЦЭМ!$A$39:$A$782,$A121,СВЦЭМ!$B$39:$B$782,T$119)+'СЕТ СН'!$I$11+СВЦЭМ!$D$10+'СЕТ СН'!$I$5-'СЕТ СН'!$I$21</f>
        <v>5768.9891178300004</v>
      </c>
      <c r="U121" s="36">
        <f>SUMIFS(СВЦЭМ!$D$39:$D$782,СВЦЭМ!$A$39:$A$782,$A121,СВЦЭМ!$B$39:$B$782,U$119)+'СЕТ СН'!$I$11+СВЦЭМ!$D$10+'СЕТ СН'!$I$5-'СЕТ СН'!$I$21</f>
        <v>5728.0735598700003</v>
      </c>
      <c r="V121" s="36">
        <f>SUMIFS(СВЦЭМ!$D$39:$D$782,СВЦЭМ!$A$39:$A$782,$A121,СВЦЭМ!$B$39:$B$782,V$119)+'СЕТ СН'!$I$11+СВЦЭМ!$D$10+'СЕТ СН'!$I$5-'СЕТ СН'!$I$21</f>
        <v>5685.2904410299998</v>
      </c>
      <c r="W121" s="36">
        <f>SUMIFS(СВЦЭМ!$D$39:$D$782,СВЦЭМ!$A$39:$A$782,$A121,СВЦЭМ!$B$39:$B$782,W$119)+'СЕТ СН'!$I$11+СВЦЭМ!$D$10+'СЕТ СН'!$I$5-'СЕТ СН'!$I$21</f>
        <v>5691.5640687800005</v>
      </c>
      <c r="X121" s="36">
        <f>SUMIFS(СВЦЭМ!$D$39:$D$782,СВЦЭМ!$A$39:$A$782,$A121,СВЦЭМ!$B$39:$B$782,X$119)+'СЕТ СН'!$I$11+СВЦЭМ!$D$10+'СЕТ СН'!$I$5-'СЕТ СН'!$I$21</f>
        <v>5723.8278173799999</v>
      </c>
      <c r="Y121" s="36">
        <f>SUMIFS(СВЦЭМ!$D$39:$D$782,СВЦЭМ!$A$39:$A$782,$A121,СВЦЭМ!$B$39:$B$782,Y$119)+'СЕТ СН'!$I$11+СВЦЭМ!$D$10+'СЕТ СН'!$I$5-'СЕТ СН'!$I$21</f>
        <v>5791.5256210699999</v>
      </c>
    </row>
    <row r="122" spans="1:27" ht="15.75" x14ac:dyDescent="0.2">
      <c r="A122" s="35">
        <f t="shared" ref="A122:A149" si="3">A121+1</f>
        <v>45019</v>
      </c>
      <c r="B122" s="36">
        <f>SUMIFS(СВЦЭМ!$D$39:$D$782,СВЦЭМ!$A$39:$A$782,$A122,СВЦЭМ!$B$39:$B$782,B$119)+'СЕТ СН'!$I$11+СВЦЭМ!$D$10+'СЕТ СН'!$I$5-'СЕТ СН'!$I$21</f>
        <v>5872.2076041700002</v>
      </c>
      <c r="C122" s="36">
        <f>SUMIFS(СВЦЭМ!$D$39:$D$782,СВЦЭМ!$A$39:$A$782,$A122,СВЦЭМ!$B$39:$B$782,C$119)+'СЕТ СН'!$I$11+СВЦЭМ!$D$10+'СЕТ СН'!$I$5-'СЕТ СН'!$I$21</f>
        <v>5926.1263640800007</v>
      </c>
      <c r="D122" s="36">
        <f>SUMIFS(СВЦЭМ!$D$39:$D$782,СВЦЭМ!$A$39:$A$782,$A122,СВЦЭМ!$B$39:$B$782,D$119)+'СЕТ СН'!$I$11+СВЦЭМ!$D$10+'СЕТ СН'!$I$5-'СЕТ СН'!$I$21</f>
        <v>5941.6402381499993</v>
      </c>
      <c r="E122" s="36">
        <f>SUMIFS(СВЦЭМ!$D$39:$D$782,СВЦЭМ!$A$39:$A$782,$A122,СВЦЭМ!$B$39:$B$782,E$119)+'СЕТ СН'!$I$11+СВЦЭМ!$D$10+'СЕТ СН'!$I$5-'СЕТ СН'!$I$21</f>
        <v>5964.5607007399994</v>
      </c>
      <c r="F122" s="36">
        <f>SUMIFS(СВЦЭМ!$D$39:$D$782,СВЦЭМ!$A$39:$A$782,$A122,СВЦЭМ!$B$39:$B$782,F$119)+'СЕТ СН'!$I$11+СВЦЭМ!$D$10+'СЕТ СН'!$I$5-'СЕТ СН'!$I$21</f>
        <v>5949.54058351</v>
      </c>
      <c r="G122" s="36">
        <f>SUMIFS(СВЦЭМ!$D$39:$D$782,СВЦЭМ!$A$39:$A$782,$A122,СВЦЭМ!$B$39:$B$782,G$119)+'СЕТ СН'!$I$11+СВЦЭМ!$D$10+'СЕТ СН'!$I$5-'СЕТ СН'!$I$21</f>
        <v>5941.32480605</v>
      </c>
      <c r="H122" s="36">
        <f>SUMIFS(СВЦЭМ!$D$39:$D$782,СВЦЭМ!$A$39:$A$782,$A122,СВЦЭМ!$B$39:$B$782,H$119)+'СЕТ СН'!$I$11+СВЦЭМ!$D$10+'СЕТ СН'!$I$5-'СЕТ СН'!$I$21</f>
        <v>5981.9376926200002</v>
      </c>
      <c r="I122" s="36">
        <f>SUMIFS(СВЦЭМ!$D$39:$D$782,СВЦЭМ!$A$39:$A$782,$A122,СВЦЭМ!$B$39:$B$782,I$119)+'СЕТ СН'!$I$11+СВЦЭМ!$D$10+'СЕТ СН'!$I$5-'СЕТ СН'!$I$21</f>
        <v>5881.9063982900007</v>
      </c>
      <c r="J122" s="36">
        <f>SUMIFS(СВЦЭМ!$D$39:$D$782,СВЦЭМ!$A$39:$A$782,$A122,СВЦЭМ!$B$39:$B$782,J$119)+'СЕТ СН'!$I$11+СВЦЭМ!$D$10+'СЕТ СН'!$I$5-'СЕТ СН'!$I$21</f>
        <v>5911.3095635400005</v>
      </c>
      <c r="K122" s="36">
        <f>SUMIFS(СВЦЭМ!$D$39:$D$782,СВЦЭМ!$A$39:$A$782,$A122,СВЦЭМ!$B$39:$B$782,K$119)+'СЕТ СН'!$I$11+СВЦЭМ!$D$10+'СЕТ СН'!$I$5-'СЕТ СН'!$I$21</f>
        <v>5870.7713838899999</v>
      </c>
      <c r="L122" s="36">
        <f>SUMIFS(СВЦЭМ!$D$39:$D$782,СВЦЭМ!$A$39:$A$782,$A122,СВЦЭМ!$B$39:$B$782,L$119)+'СЕТ СН'!$I$11+СВЦЭМ!$D$10+'СЕТ СН'!$I$5-'СЕТ СН'!$I$21</f>
        <v>5863.4060290400002</v>
      </c>
      <c r="M122" s="36">
        <f>SUMIFS(СВЦЭМ!$D$39:$D$782,СВЦЭМ!$A$39:$A$782,$A122,СВЦЭМ!$B$39:$B$782,M$119)+'СЕТ СН'!$I$11+СВЦЭМ!$D$10+'СЕТ СН'!$I$5-'СЕТ СН'!$I$21</f>
        <v>5874.5951746000001</v>
      </c>
      <c r="N122" s="36">
        <f>SUMIFS(СВЦЭМ!$D$39:$D$782,СВЦЭМ!$A$39:$A$782,$A122,СВЦЭМ!$B$39:$B$782,N$119)+'СЕТ СН'!$I$11+СВЦЭМ!$D$10+'СЕТ СН'!$I$5-'СЕТ СН'!$I$21</f>
        <v>5895.4313677800001</v>
      </c>
      <c r="O122" s="36">
        <f>SUMIFS(СВЦЭМ!$D$39:$D$782,СВЦЭМ!$A$39:$A$782,$A122,СВЦЭМ!$B$39:$B$782,O$119)+'СЕТ СН'!$I$11+СВЦЭМ!$D$10+'СЕТ СН'!$I$5-'СЕТ СН'!$I$21</f>
        <v>5924.8478570799998</v>
      </c>
      <c r="P122" s="36">
        <f>SUMIFS(СВЦЭМ!$D$39:$D$782,СВЦЭМ!$A$39:$A$782,$A122,СВЦЭМ!$B$39:$B$782,P$119)+'СЕТ СН'!$I$11+СВЦЭМ!$D$10+'СЕТ СН'!$I$5-'СЕТ СН'!$I$21</f>
        <v>5929.2482055799992</v>
      </c>
      <c r="Q122" s="36">
        <f>SUMIFS(СВЦЭМ!$D$39:$D$782,СВЦЭМ!$A$39:$A$782,$A122,СВЦЭМ!$B$39:$B$782,Q$119)+'СЕТ СН'!$I$11+СВЦЭМ!$D$10+'СЕТ СН'!$I$5-'СЕТ СН'!$I$21</f>
        <v>5947.6696974799997</v>
      </c>
      <c r="R122" s="36">
        <f>SUMIFS(СВЦЭМ!$D$39:$D$782,СВЦЭМ!$A$39:$A$782,$A122,СВЦЭМ!$B$39:$B$782,R$119)+'СЕТ СН'!$I$11+СВЦЭМ!$D$10+'СЕТ СН'!$I$5-'СЕТ СН'!$I$21</f>
        <v>5944.8843339100004</v>
      </c>
      <c r="S122" s="36">
        <f>SUMIFS(СВЦЭМ!$D$39:$D$782,СВЦЭМ!$A$39:$A$782,$A122,СВЦЭМ!$B$39:$B$782,S$119)+'СЕТ СН'!$I$11+СВЦЭМ!$D$10+'СЕТ СН'!$I$5-'СЕТ СН'!$I$21</f>
        <v>5913.36235115</v>
      </c>
      <c r="T122" s="36">
        <f>SUMIFS(СВЦЭМ!$D$39:$D$782,СВЦЭМ!$A$39:$A$782,$A122,СВЦЭМ!$B$39:$B$782,T$119)+'СЕТ СН'!$I$11+СВЦЭМ!$D$10+'СЕТ СН'!$I$5-'СЕТ СН'!$I$21</f>
        <v>5884.3953740800007</v>
      </c>
      <c r="U122" s="36">
        <f>SUMIFS(СВЦЭМ!$D$39:$D$782,СВЦЭМ!$A$39:$A$782,$A122,СВЦЭМ!$B$39:$B$782,U$119)+'СЕТ СН'!$I$11+СВЦЭМ!$D$10+'СЕТ СН'!$I$5-'СЕТ СН'!$I$21</f>
        <v>5866.9623083100005</v>
      </c>
      <c r="V122" s="36">
        <f>SUMIFS(СВЦЭМ!$D$39:$D$782,СВЦЭМ!$A$39:$A$782,$A122,СВЦЭМ!$B$39:$B$782,V$119)+'СЕТ СН'!$I$11+СВЦЭМ!$D$10+'СЕТ СН'!$I$5-'СЕТ СН'!$I$21</f>
        <v>5828.84457423</v>
      </c>
      <c r="W122" s="36">
        <f>SUMIFS(СВЦЭМ!$D$39:$D$782,СВЦЭМ!$A$39:$A$782,$A122,СВЦЭМ!$B$39:$B$782,W$119)+'СЕТ СН'!$I$11+СВЦЭМ!$D$10+'СЕТ СН'!$I$5-'СЕТ СН'!$I$21</f>
        <v>5820.1834821900002</v>
      </c>
      <c r="X122" s="36">
        <f>SUMIFS(СВЦЭМ!$D$39:$D$782,СВЦЭМ!$A$39:$A$782,$A122,СВЦЭМ!$B$39:$B$782,X$119)+'СЕТ СН'!$I$11+СВЦЭМ!$D$10+'СЕТ СН'!$I$5-'СЕТ СН'!$I$21</f>
        <v>5873.2209940299999</v>
      </c>
      <c r="Y122" s="36">
        <f>SUMIFS(СВЦЭМ!$D$39:$D$782,СВЦЭМ!$A$39:$A$782,$A122,СВЦЭМ!$B$39:$B$782,Y$119)+'СЕТ СН'!$I$11+СВЦЭМ!$D$10+'СЕТ СН'!$I$5-'СЕТ СН'!$I$21</f>
        <v>5904.5391401399993</v>
      </c>
    </row>
    <row r="123" spans="1:27" ht="15.75" x14ac:dyDescent="0.2">
      <c r="A123" s="35">
        <f t="shared" si="3"/>
        <v>45020</v>
      </c>
      <c r="B123" s="36">
        <f>SUMIFS(СВЦЭМ!$D$39:$D$782,СВЦЭМ!$A$39:$A$782,$A123,СВЦЭМ!$B$39:$B$782,B$119)+'СЕТ СН'!$I$11+СВЦЭМ!$D$10+'СЕТ СН'!$I$5-'СЕТ СН'!$I$21</f>
        <v>5954.9605945799995</v>
      </c>
      <c r="C123" s="36">
        <f>SUMIFS(СВЦЭМ!$D$39:$D$782,СВЦЭМ!$A$39:$A$782,$A123,СВЦЭМ!$B$39:$B$782,C$119)+'СЕТ СН'!$I$11+СВЦЭМ!$D$10+'СЕТ СН'!$I$5-'СЕТ СН'!$I$21</f>
        <v>6017.6954061100005</v>
      </c>
      <c r="D123" s="36">
        <f>SUMIFS(СВЦЭМ!$D$39:$D$782,СВЦЭМ!$A$39:$A$782,$A123,СВЦЭМ!$B$39:$B$782,D$119)+'СЕТ СН'!$I$11+СВЦЭМ!$D$10+'СЕТ СН'!$I$5-'СЕТ СН'!$I$21</f>
        <v>6036.0496503899994</v>
      </c>
      <c r="E123" s="36">
        <f>SUMIFS(СВЦЭМ!$D$39:$D$782,СВЦЭМ!$A$39:$A$782,$A123,СВЦЭМ!$B$39:$B$782,E$119)+'СЕТ СН'!$I$11+СВЦЭМ!$D$10+'СЕТ СН'!$I$5-'СЕТ СН'!$I$21</f>
        <v>6057.9090052600004</v>
      </c>
      <c r="F123" s="36">
        <f>SUMIFS(СВЦЭМ!$D$39:$D$782,СВЦЭМ!$A$39:$A$782,$A123,СВЦЭМ!$B$39:$B$782,F$119)+'СЕТ СН'!$I$11+СВЦЭМ!$D$10+'СЕТ СН'!$I$5-'СЕТ СН'!$I$21</f>
        <v>6052.4154596799999</v>
      </c>
      <c r="G123" s="36">
        <f>SUMIFS(СВЦЭМ!$D$39:$D$782,СВЦЭМ!$A$39:$A$782,$A123,СВЦЭМ!$B$39:$B$782,G$119)+'СЕТ СН'!$I$11+СВЦЭМ!$D$10+'СЕТ СН'!$I$5-'СЕТ СН'!$I$21</f>
        <v>5992.8842355100005</v>
      </c>
      <c r="H123" s="36">
        <f>SUMIFS(СВЦЭМ!$D$39:$D$782,СВЦЭМ!$A$39:$A$782,$A123,СВЦЭМ!$B$39:$B$782,H$119)+'СЕТ СН'!$I$11+СВЦЭМ!$D$10+'СЕТ СН'!$I$5-'СЕТ СН'!$I$21</f>
        <v>5944.2818875499997</v>
      </c>
      <c r="I123" s="36">
        <f>SUMIFS(СВЦЭМ!$D$39:$D$782,СВЦЭМ!$A$39:$A$782,$A123,СВЦЭМ!$B$39:$B$782,I$119)+'СЕТ СН'!$I$11+СВЦЭМ!$D$10+'СЕТ СН'!$I$5-'СЕТ СН'!$I$21</f>
        <v>5882.6961067800003</v>
      </c>
      <c r="J123" s="36">
        <f>SUMIFS(СВЦЭМ!$D$39:$D$782,СВЦЭМ!$A$39:$A$782,$A123,СВЦЭМ!$B$39:$B$782,J$119)+'СЕТ СН'!$I$11+СВЦЭМ!$D$10+'СЕТ СН'!$I$5-'СЕТ СН'!$I$21</f>
        <v>5844.26800585</v>
      </c>
      <c r="K123" s="36">
        <f>SUMIFS(СВЦЭМ!$D$39:$D$782,СВЦЭМ!$A$39:$A$782,$A123,СВЦЭМ!$B$39:$B$782,K$119)+'СЕТ СН'!$I$11+СВЦЭМ!$D$10+'СЕТ СН'!$I$5-'СЕТ СН'!$I$21</f>
        <v>5820.9221919800002</v>
      </c>
      <c r="L123" s="36">
        <f>SUMIFS(СВЦЭМ!$D$39:$D$782,СВЦЭМ!$A$39:$A$782,$A123,СВЦЭМ!$B$39:$B$782,L$119)+'СЕТ СН'!$I$11+СВЦЭМ!$D$10+'СЕТ СН'!$I$5-'СЕТ СН'!$I$21</f>
        <v>5830.7102001000003</v>
      </c>
      <c r="M123" s="36">
        <f>SUMIFS(СВЦЭМ!$D$39:$D$782,СВЦЭМ!$A$39:$A$782,$A123,СВЦЭМ!$B$39:$B$782,M$119)+'СЕТ СН'!$I$11+СВЦЭМ!$D$10+'СЕТ СН'!$I$5-'СЕТ СН'!$I$21</f>
        <v>5845.3680384199997</v>
      </c>
      <c r="N123" s="36">
        <f>SUMIFS(СВЦЭМ!$D$39:$D$782,СВЦЭМ!$A$39:$A$782,$A123,СВЦЭМ!$B$39:$B$782,N$119)+'СЕТ СН'!$I$11+СВЦЭМ!$D$10+'СЕТ СН'!$I$5-'СЕТ СН'!$I$21</f>
        <v>5852.3581487299998</v>
      </c>
      <c r="O123" s="36">
        <f>SUMIFS(СВЦЭМ!$D$39:$D$782,СВЦЭМ!$A$39:$A$782,$A123,СВЦЭМ!$B$39:$B$782,O$119)+'СЕТ СН'!$I$11+СВЦЭМ!$D$10+'СЕТ СН'!$I$5-'СЕТ СН'!$I$21</f>
        <v>5885.6969683000007</v>
      </c>
      <c r="P123" s="36">
        <f>SUMIFS(СВЦЭМ!$D$39:$D$782,СВЦЭМ!$A$39:$A$782,$A123,СВЦЭМ!$B$39:$B$782,P$119)+'СЕТ СН'!$I$11+СВЦЭМ!$D$10+'СЕТ СН'!$I$5-'СЕТ СН'!$I$21</f>
        <v>5910.2067270000007</v>
      </c>
      <c r="Q123" s="36">
        <f>SUMIFS(СВЦЭМ!$D$39:$D$782,СВЦЭМ!$A$39:$A$782,$A123,СВЦЭМ!$B$39:$B$782,Q$119)+'СЕТ СН'!$I$11+СВЦЭМ!$D$10+'СЕТ СН'!$I$5-'СЕТ СН'!$I$21</f>
        <v>5922.8838097200005</v>
      </c>
      <c r="R123" s="36">
        <f>SUMIFS(СВЦЭМ!$D$39:$D$782,СВЦЭМ!$A$39:$A$782,$A123,СВЦЭМ!$B$39:$B$782,R$119)+'СЕТ СН'!$I$11+СВЦЭМ!$D$10+'СЕТ СН'!$I$5-'СЕТ СН'!$I$21</f>
        <v>5918.3288312799996</v>
      </c>
      <c r="S123" s="36">
        <f>SUMIFS(СВЦЭМ!$D$39:$D$782,СВЦЭМ!$A$39:$A$782,$A123,СВЦЭМ!$B$39:$B$782,S$119)+'СЕТ СН'!$I$11+СВЦЭМ!$D$10+'СЕТ СН'!$I$5-'СЕТ СН'!$I$21</f>
        <v>5902.0066942899994</v>
      </c>
      <c r="T123" s="36">
        <f>SUMIFS(СВЦЭМ!$D$39:$D$782,СВЦЭМ!$A$39:$A$782,$A123,СВЦЭМ!$B$39:$B$782,T$119)+'СЕТ СН'!$I$11+СВЦЭМ!$D$10+'СЕТ СН'!$I$5-'СЕТ СН'!$I$21</f>
        <v>5878.1097762400004</v>
      </c>
      <c r="U123" s="36">
        <f>SUMIFS(СВЦЭМ!$D$39:$D$782,СВЦЭМ!$A$39:$A$782,$A123,СВЦЭМ!$B$39:$B$782,U$119)+'СЕТ СН'!$I$11+СВЦЭМ!$D$10+'СЕТ СН'!$I$5-'СЕТ СН'!$I$21</f>
        <v>5828.1213165299996</v>
      </c>
      <c r="V123" s="36">
        <f>SUMIFS(СВЦЭМ!$D$39:$D$782,СВЦЭМ!$A$39:$A$782,$A123,СВЦЭМ!$B$39:$B$782,V$119)+'СЕТ СН'!$I$11+СВЦЭМ!$D$10+'СЕТ СН'!$I$5-'СЕТ СН'!$I$21</f>
        <v>5776.6733383500004</v>
      </c>
      <c r="W123" s="36">
        <f>SUMIFS(СВЦЭМ!$D$39:$D$782,СВЦЭМ!$A$39:$A$782,$A123,СВЦЭМ!$B$39:$B$782,W$119)+'СЕТ СН'!$I$11+СВЦЭМ!$D$10+'СЕТ СН'!$I$5-'СЕТ СН'!$I$21</f>
        <v>5777.3800025500004</v>
      </c>
      <c r="X123" s="36">
        <f>SUMIFS(СВЦЭМ!$D$39:$D$782,СВЦЭМ!$A$39:$A$782,$A123,СВЦЭМ!$B$39:$B$782,X$119)+'СЕТ СН'!$I$11+СВЦЭМ!$D$10+'СЕТ СН'!$I$5-'СЕТ СН'!$I$21</f>
        <v>5821.1453701700002</v>
      </c>
      <c r="Y123" s="36">
        <f>SUMIFS(СВЦЭМ!$D$39:$D$782,СВЦЭМ!$A$39:$A$782,$A123,СВЦЭМ!$B$39:$B$782,Y$119)+'СЕТ СН'!$I$11+СВЦЭМ!$D$10+'СЕТ СН'!$I$5-'СЕТ СН'!$I$21</f>
        <v>5896.2521064600005</v>
      </c>
    </row>
    <row r="124" spans="1:27" ht="15.75" x14ac:dyDescent="0.2">
      <c r="A124" s="35">
        <f t="shared" si="3"/>
        <v>45021</v>
      </c>
      <c r="B124" s="36">
        <f>SUMIFS(СВЦЭМ!$D$39:$D$782,СВЦЭМ!$A$39:$A$782,$A124,СВЦЭМ!$B$39:$B$782,B$119)+'СЕТ СН'!$I$11+СВЦЭМ!$D$10+'СЕТ СН'!$I$5-'СЕТ СН'!$I$21</f>
        <v>5834.0169576600001</v>
      </c>
      <c r="C124" s="36">
        <f>SUMIFS(СВЦЭМ!$D$39:$D$782,СВЦЭМ!$A$39:$A$782,$A124,СВЦЭМ!$B$39:$B$782,C$119)+'СЕТ СН'!$I$11+СВЦЭМ!$D$10+'СЕТ СН'!$I$5-'СЕТ СН'!$I$21</f>
        <v>5807.7627869400003</v>
      </c>
      <c r="D124" s="36">
        <f>SUMIFS(СВЦЭМ!$D$39:$D$782,СВЦЭМ!$A$39:$A$782,$A124,СВЦЭМ!$B$39:$B$782,D$119)+'СЕТ СН'!$I$11+СВЦЭМ!$D$10+'СЕТ СН'!$I$5-'СЕТ СН'!$I$21</f>
        <v>5851.39671421</v>
      </c>
      <c r="E124" s="36">
        <f>SUMIFS(СВЦЭМ!$D$39:$D$782,СВЦЭМ!$A$39:$A$782,$A124,СВЦЭМ!$B$39:$B$782,E$119)+'СЕТ СН'!$I$11+СВЦЭМ!$D$10+'СЕТ СН'!$I$5-'СЕТ СН'!$I$21</f>
        <v>5861.3366786500001</v>
      </c>
      <c r="F124" s="36">
        <f>SUMIFS(СВЦЭМ!$D$39:$D$782,СВЦЭМ!$A$39:$A$782,$A124,СВЦЭМ!$B$39:$B$782,F$119)+'СЕТ СН'!$I$11+СВЦЭМ!$D$10+'СЕТ СН'!$I$5-'СЕТ СН'!$I$21</f>
        <v>5869.2022426599997</v>
      </c>
      <c r="G124" s="36">
        <f>SUMIFS(СВЦЭМ!$D$39:$D$782,СВЦЭМ!$A$39:$A$782,$A124,СВЦЭМ!$B$39:$B$782,G$119)+'СЕТ СН'!$I$11+СВЦЭМ!$D$10+'СЕТ СН'!$I$5-'СЕТ СН'!$I$21</f>
        <v>5833.9896890199998</v>
      </c>
      <c r="H124" s="36">
        <f>SUMIFS(СВЦЭМ!$D$39:$D$782,СВЦЭМ!$A$39:$A$782,$A124,СВЦЭМ!$B$39:$B$782,H$119)+'СЕТ СН'!$I$11+СВЦЭМ!$D$10+'СЕТ СН'!$I$5-'СЕТ СН'!$I$21</f>
        <v>5774.2587111299999</v>
      </c>
      <c r="I124" s="36">
        <f>SUMIFS(СВЦЭМ!$D$39:$D$782,СВЦЭМ!$A$39:$A$782,$A124,СВЦЭМ!$B$39:$B$782,I$119)+'СЕТ СН'!$I$11+СВЦЭМ!$D$10+'СЕТ СН'!$I$5-'СЕТ СН'!$I$21</f>
        <v>5721.5224631999999</v>
      </c>
      <c r="J124" s="36">
        <f>SUMIFS(СВЦЭМ!$D$39:$D$782,СВЦЭМ!$A$39:$A$782,$A124,СВЦЭМ!$B$39:$B$782,J$119)+'СЕТ СН'!$I$11+СВЦЭМ!$D$10+'СЕТ СН'!$I$5-'СЕТ СН'!$I$21</f>
        <v>5696.3550900099999</v>
      </c>
      <c r="K124" s="36">
        <f>SUMIFS(СВЦЭМ!$D$39:$D$782,СВЦЭМ!$A$39:$A$782,$A124,СВЦЭМ!$B$39:$B$782,K$119)+'СЕТ СН'!$I$11+СВЦЭМ!$D$10+'СЕТ СН'!$I$5-'СЕТ СН'!$I$21</f>
        <v>5668.3703693400003</v>
      </c>
      <c r="L124" s="36">
        <f>SUMIFS(СВЦЭМ!$D$39:$D$782,СВЦЭМ!$A$39:$A$782,$A124,СВЦЭМ!$B$39:$B$782,L$119)+'СЕТ СН'!$I$11+СВЦЭМ!$D$10+'СЕТ СН'!$I$5-'СЕТ СН'!$I$21</f>
        <v>5622.4403975900004</v>
      </c>
      <c r="M124" s="36">
        <f>SUMIFS(СВЦЭМ!$D$39:$D$782,СВЦЭМ!$A$39:$A$782,$A124,СВЦЭМ!$B$39:$B$782,M$119)+'СЕТ СН'!$I$11+СВЦЭМ!$D$10+'СЕТ СН'!$I$5-'СЕТ СН'!$I$21</f>
        <v>5691.3521805500004</v>
      </c>
      <c r="N124" s="36">
        <f>SUMIFS(СВЦЭМ!$D$39:$D$782,СВЦЭМ!$A$39:$A$782,$A124,СВЦЭМ!$B$39:$B$782,N$119)+'СЕТ СН'!$I$11+СВЦЭМ!$D$10+'СЕТ СН'!$I$5-'СЕТ СН'!$I$21</f>
        <v>5716.8669723800003</v>
      </c>
      <c r="O124" s="36">
        <f>SUMIFS(СВЦЭМ!$D$39:$D$782,СВЦЭМ!$A$39:$A$782,$A124,СВЦЭМ!$B$39:$B$782,O$119)+'СЕТ СН'!$I$11+СВЦЭМ!$D$10+'СЕТ СН'!$I$5-'СЕТ СН'!$I$21</f>
        <v>5740.0869353100006</v>
      </c>
      <c r="P124" s="36">
        <f>SUMIFS(СВЦЭМ!$D$39:$D$782,СВЦЭМ!$A$39:$A$782,$A124,СВЦЭМ!$B$39:$B$782,P$119)+'СЕТ СН'!$I$11+СВЦЭМ!$D$10+'СЕТ СН'!$I$5-'СЕТ СН'!$I$21</f>
        <v>5765.1819273399997</v>
      </c>
      <c r="Q124" s="36">
        <f>SUMIFS(СВЦЭМ!$D$39:$D$782,СВЦЭМ!$A$39:$A$782,$A124,СВЦЭМ!$B$39:$B$782,Q$119)+'СЕТ СН'!$I$11+СВЦЭМ!$D$10+'СЕТ СН'!$I$5-'СЕТ СН'!$I$21</f>
        <v>5768.7740056900002</v>
      </c>
      <c r="R124" s="36">
        <f>SUMIFS(СВЦЭМ!$D$39:$D$782,СВЦЭМ!$A$39:$A$782,$A124,СВЦЭМ!$B$39:$B$782,R$119)+'СЕТ СН'!$I$11+СВЦЭМ!$D$10+'СЕТ СН'!$I$5-'СЕТ СН'!$I$21</f>
        <v>5759.8069100000002</v>
      </c>
      <c r="S124" s="36">
        <f>SUMIFS(СВЦЭМ!$D$39:$D$782,СВЦЭМ!$A$39:$A$782,$A124,СВЦЭМ!$B$39:$B$782,S$119)+'СЕТ СН'!$I$11+СВЦЭМ!$D$10+'СЕТ СН'!$I$5-'СЕТ СН'!$I$21</f>
        <v>5749.8645399899997</v>
      </c>
      <c r="T124" s="36">
        <f>SUMIFS(СВЦЭМ!$D$39:$D$782,СВЦЭМ!$A$39:$A$782,$A124,СВЦЭМ!$B$39:$B$782,T$119)+'СЕТ СН'!$I$11+СВЦЭМ!$D$10+'СЕТ СН'!$I$5-'СЕТ СН'!$I$21</f>
        <v>5708.0889227000007</v>
      </c>
      <c r="U124" s="36">
        <f>SUMIFS(СВЦЭМ!$D$39:$D$782,СВЦЭМ!$A$39:$A$782,$A124,СВЦЭМ!$B$39:$B$782,U$119)+'СЕТ СН'!$I$11+СВЦЭМ!$D$10+'СЕТ СН'!$I$5-'СЕТ СН'!$I$21</f>
        <v>5671.4488749900001</v>
      </c>
      <c r="V124" s="36">
        <f>SUMIFS(СВЦЭМ!$D$39:$D$782,СВЦЭМ!$A$39:$A$782,$A124,СВЦЭМ!$B$39:$B$782,V$119)+'СЕТ СН'!$I$11+СВЦЭМ!$D$10+'СЕТ СН'!$I$5-'СЕТ СН'!$I$21</f>
        <v>5625.0279988800003</v>
      </c>
      <c r="W124" s="36">
        <f>SUMIFS(СВЦЭМ!$D$39:$D$782,СВЦЭМ!$A$39:$A$782,$A124,СВЦЭМ!$B$39:$B$782,W$119)+'СЕТ СН'!$I$11+СВЦЭМ!$D$10+'СЕТ СН'!$I$5-'СЕТ СН'!$I$21</f>
        <v>5629.9325294099999</v>
      </c>
      <c r="X124" s="36">
        <f>SUMIFS(СВЦЭМ!$D$39:$D$782,СВЦЭМ!$A$39:$A$782,$A124,СВЦЭМ!$B$39:$B$782,X$119)+'СЕТ СН'!$I$11+СВЦЭМ!$D$10+'СЕТ СН'!$I$5-'СЕТ СН'!$I$21</f>
        <v>5679.2279224499998</v>
      </c>
      <c r="Y124" s="36">
        <f>SUMIFS(СВЦЭМ!$D$39:$D$782,СВЦЭМ!$A$39:$A$782,$A124,СВЦЭМ!$B$39:$B$782,Y$119)+'СЕТ СН'!$I$11+СВЦЭМ!$D$10+'СЕТ СН'!$I$5-'СЕТ СН'!$I$21</f>
        <v>5698.1921049700004</v>
      </c>
    </row>
    <row r="125" spans="1:27" ht="15.75" x14ac:dyDescent="0.2">
      <c r="A125" s="35">
        <f t="shared" si="3"/>
        <v>45022</v>
      </c>
      <c r="B125" s="36">
        <f>SUMIFS(СВЦЭМ!$D$39:$D$782,СВЦЭМ!$A$39:$A$782,$A125,СВЦЭМ!$B$39:$B$782,B$119)+'СЕТ СН'!$I$11+СВЦЭМ!$D$10+'СЕТ СН'!$I$5-'СЕТ СН'!$I$21</f>
        <v>5772.93292888</v>
      </c>
      <c r="C125" s="36">
        <f>SUMIFS(СВЦЭМ!$D$39:$D$782,СВЦЭМ!$A$39:$A$782,$A125,СВЦЭМ!$B$39:$B$782,C$119)+'СЕТ СН'!$I$11+СВЦЭМ!$D$10+'СЕТ СН'!$I$5-'СЕТ СН'!$I$21</f>
        <v>5826.0196107100001</v>
      </c>
      <c r="D125" s="36">
        <f>SUMIFS(СВЦЭМ!$D$39:$D$782,СВЦЭМ!$A$39:$A$782,$A125,СВЦЭМ!$B$39:$B$782,D$119)+'СЕТ СН'!$I$11+СВЦЭМ!$D$10+'СЕТ СН'!$I$5-'СЕТ СН'!$I$21</f>
        <v>5857.0495990899999</v>
      </c>
      <c r="E125" s="36">
        <f>SUMIFS(СВЦЭМ!$D$39:$D$782,СВЦЭМ!$A$39:$A$782,$A125,СВЦЭМ!$B$39:$B$782,E$119)+'СЕТ СН'!$I$11+СВЦЭМ!$D$10+'СЕТ СН'!$I$5-'СЕТ СН'!$I$21</f>
        <v>5872.6739826499997</v>
      </c>
      <c r="F125" s="36">
        <f>SUMIFS(СВЦЭМ!$D$39:$D$782,СВЦЭМ!$A$39:$A$782,$A125,СВЦЭМ!$B$39:$B$782,F$119)+'СЕТ СН'!$I$11+СВЦЭМ!$D$10+'СЕТ СН'!$I$5-'СЕТ СН'!$I$21</f>
        <v>5873.3296773299999</v>
      </c>
      <c r="G125" s="36">
        <f>SUMIFS(СВЦЭМ!$D$39:$D$782,СВЦЭМ!$A$39:$A$782,$A125,СВЦЭМ!$B$39:$B$782,G$119)+'СЕТ СН'!$I$11+СВЦЭМ!$D$10+'СЕТ СН'!$I$5-'СЕТ СН'!$I$21</f>
        <v>5856.7769223800005</v>
      </c>
      <c r="H125" s="36">
        <f>SUMIFS(СВЦЭМ!$D$39:$D$782,СВЦЭМ!$A$39:$A$782,$A125,СВЦЭМ!$B$39:$B$782,H$119)+'СЕТ СН'!$I$11+СВЦЭМ!$D$10+'СЕТ СН'!$I$5-'СЕТ СН'!$I$21</f>
        <v>5785.9533627300007</v>
      </c>
      <c r="I125" s="36">
        <f>SUMIFS(СВЦЭМ!$D$39:$D$782,СВЦЭМ!$A$39:$A$782,$A125,СВЦЭМ!$B$39:$B$782,I$119)+'СЕТ СН'!$I$11+СВЦЭМ!$D$10+'СЕТ СН'!$I$5-'СЕТ СН'!$I$21</f>
        <v>5716.73208187</v>
      </c>
      <c r="J125" s="36">
        <f>SUMIFS(СВЦЭМ!$D$39:$D$782,СВЦЭМ!$A$39:$A$782,$A125,СВЦЭМ!$B$39:$B$782,J$119)+'СЕТ СН'!$I$11+СВЦЭМ!$D$10+'СЕТ СН'!$I$5-'СЕТ СН'!$I$21</f>
        <v>5689.7273043499999</v>
      </c>
      <c r="K125" s="36">
        <f>SUMIFS(СВЦЭМ!$D$39:$D$782,СВЦЭМ!$A$39:$A$782,$A125,СВЦЭМ!$B$39:$B$782,K$119)+'СЕТ СН'!$I$11+СВЦЭМ!$D$10+'СЕТ СН'!$I$5-'СЕТ СН'!$I$21</f>
        <v>5687.1908916100001</v>
      </c>
      <c r="L125" s="36">
        <f>SUMIFS(СВЦЭМ!$D$39:$D$782,СВЦЭМ!$A$39:$A$782,$A125,СВЦЭМ!$B$39:$B$782,L$119)+'СЕТ СН'!$I$11+СВЦЭМ!$D$10+'СЕТ СН'!$I$5-'СЕТ СН'!$I$21</f>
        <v>5692.7527628099997</v>
      </c>
      <c r="M125" s="36">
        <f>SUMIFS(СВЦЭМ!$D$39:$D$782,СВЦЭМ!$A$39:$A$782,$A125,СВЦЭМ!$B$39:$B$782,M$119)+'СЕТ СН'!$I$11+СВЦЭМ!$D$10+'СЕТ СН'!$I$5-'СЕТ СН'!$I$21</f>
        <v>5723.6988801200005</v>
      </c>
      <c r="N125" s="36">
        <f>SUMIFS(СВЦЭМ!$D$39:$D$782,СВЦЭМ!$A$39:$A$782,$A125,СВЦЭМ!$B$39:$B$782,N$119)+'СЕТ СН'!$I$11+СВЦЭМ!$D$10+'СЕТ СН'!$I$5-'СЕТ СН'!$I$21</f>
        <v>5722.8430385299998</v>
      </c>
      <c r="O125" s="36">
        <f>SUMIFS(СВЦЭМ!$D$39:$D$782,СВЦЭМ!$A$39:$A$782,$A125,СВЦЭМ!$B$39:$B$782,O$119)+'СЕТ СН'!$I$11+СВЦЭМ!$D$10+'СЕТ СН'!$I$5-'СЕТ СН'!$I$21</f>
        <v>5742.2006630200003</v>
      </c>
      <c r="P125" s="36">
        <f>SUMIFS(СВЦЭМ!$D$39:$D$782,СВЦЭМ!$A$39:$A$782,$A125,СВЦЭМ!$B$39:$B$782,P$119)+'СЕТ СН'!$I$11+СВЦЭМ!$D$10+'СЕТ СН'!$I$5-'СЕТ СН'!$I$21</f>
        <v>5764.1749937499999</v>
      </c>
      <c r="Q125" s="36">
        <f>SUMIFS(СВЦЭМ!$D$39:$D$782,СВЦЭМ!$A$39:$A$782,$A125,СВЦЭМ!$B$39:$B$782,Q$119)+'СЕТ СН'!$I$11+СВЦЭМ!$D$10+'СЕТ СН'!$I$5-'СЕТ СН'!$I$21</f>
        <v>5769.6149366999998</v>
      </c>
      <c r="R125" s="36">
        <f>SUMIFS(СВЦЭМ!$D$39:$D$782,СВЦЭМ!$A$39:$A$782,$A125,СВЦЭМ!$B$39:$B$782,R$119)+'СЕТ СН'!$I$11+СВЦЭМ!$D$10+'СЕТ СН'!$I$5-'СЕТ СН'!$I$21</f>
        <v>5760.5244971900001</v>
      </c>
      <c r="S125" s="36">
        <f>SUMIFS(СВЦЭМ!$D$39:$D$782,СВЦЭМ!$A$39:$A$782,$A125,СВЦЭМ!$B$39:$B$782,S$119)+'СЕТ СН'!$I$11+СВЦЭМ!$D$10+'СЕТ СН'!$I$5-'СЕТ СН'!$I$21</f>
        <v>5742.8090767800004</v>
      </c>
      <c r="T125" s="36">
        <f>SUMIFS(СВЦЭМ!$D$39:$D$782,СВЦЭМ!$A$39:$A$782,$A125,СВЦЭМ!$B$39:$B$782,T$119)+'СЕТ СН'!$I$11+СВЦЭМ!$D$10+'СЕТ СН'!$I$5-'СЕТ СН'!$I$21</f>
        <v>5705.7490429200006</v>
      </c>
      <c r="U125" s="36">
        <f>SUMIFS(СВЦЭМ!$D$39:$D$782,СВЦЭМ!$A$39:$A$782,$A125,СВЦЭМ!$B$39:$B$782,U$119)+'СЕТ СН'!$I$11+СВЦЭМ!$D$10+'СЕТ СН'!$I$5-'СЕТ СН'!$I$21</f>
        <v>5683.0529432100002</v>
      </c>
      <c r="V125" s="36">
        <f>SUMIFS(СВЦЭМ!$D$39:$D$782,СВЦЭМ!$A$39:$A$782,$A125,СВЦЭМ!$B$39:$B$782,V$119)+'СЕТ СН'!$I$11+СВЦЭМ!$D$10+'СЕТ СН'!$I$5-'СЕТ СН'!$I$21</f>
        <v>5647.1007498600002</v>
      </c>
      <c r="W125" s="36">
        <f>SUMIFS(СВЦЭМ!$D$39:$D$782,СВЦЭМ!$A$39:$A$782,$A125,СВЦЭМ!$B$39:$B$782,W$119)+'СЕТ СН'!$I$11+СВЦЭМ!$D$10+'СЕТ СН'!$I$5-'СЕТ СН'!$I$21</f>
        <v>5654.0929324400004</v>
      </c>
      <c r="X125" s="36">
        <f>SUMIFS(СВЦЭМ!$D$39:$D$782,СВЦЭМ!$A$39:$A$782,$A125,СВЦЭМ!$B$39:$B$782,X$119)+'СЕТ СН'!$I$11+СВЦЭМ!$D$10+'СЕТ СН'!$I$5-'СЕТ СН'!$I$21</f>
        <v>5700.55856683</v>
      </c>
      <c r="Y125" s="36">
        <f>SUMIFS(СВЦЭМ!$D$39:$D$782,СВЦЭМ!$A$39:$A$782,$A125,СВЦЭМ!$B$39:$B$782,Y$119)+'СЕТ СН'!$I$11+СВЦЭМ!$D$10+'СЕТ СН'!$I$5-'СЕТ СН'!$I$21</f>
        <v>5767.4360424200004</v>
      </c>
    </row>
    <row r="126" spans="1:27" ht="15.75" x14ac:dyDescent="0.2">
      <c r="A126" s="35">
        <f t="shared" si="3"/>
        <v>45023</v>
      </c>
      <c r="B126" s="36">
        <f>SUMIFS(СВЦЭМ!$D$39:$D$782,СВЦЭМ!$A$39:$A$782,$A126,СВЦЭМ!$B$39:$B$782,B$119)+'СЕТ СН'!$I$11+СВЦЭМ!$D$10+'СЕТ СН'!$I$5-'СЕТ СН'!$I$21</f>
        <v>5731.9934376900001</v>
      </c>
      <c r="C126" s="36">
        <f>SUMIFS(СВЦЭМ!$D$39:$D$782,СВЦЭМ!$A$39:$A$782,$A126,СВЦЭМ!$B$39:$B$782,C$119)+'СЕТ СН'!$I$11+СВЦЭМ!$D$10+'СЕТ СН'!$I$5-'СЕТ СН'!$I$21</f>
        <v>5807.77864503</v>
      </c>
      <c r="D126" s="36">
        <f>SUMIFS(СВЦЭМ!$D$39:$D$782,СВЦЭМ!$A$39:$A$782,$A126,СВЦЭМ!$B$39:$B$782,D$119)+'СЕТ СН'!$I$11+СВЦЭМ!$D$10+'СЕТ СН'!$I$5-'СЕТ СН'!$I$21</f>
        <v>5806.4171426100002</v>
      </c>
      <c r="E126" s="36">
        <f>SUMIFS(СВЦЭМ!$D$39:$D$782,СВЦЭМ!$A$39:$A$782,$A126,СВЦЭМ!$B$39:$B$782,E$119)+'СЕТ СН'!$I$11+СВЦЭМ!$D$10+'СЕТ СН'!$I$5-'СЕТ СН'!$I$21</f>
        <v>5774.2031384399997</v>
      </c>
      <c r="F126" s="36">
        <f>SUMIFS(СВЦЭМ!$D$39:$D$782,СВЦЭМ!$A$39:$A$782,$A126,СВЦЭМ!$B$39:$B$782,F$119)+'СЕТ СН'!$I$11+СВЦЭМ!$D$10+'СЕТ СН'!$I$5-'СЕТ СН'!$I$21</f>
        <v>5823.54509616</v>
      </c>
      <c r="G126" s="36">
        <f>SUMIFS(СВЦЭМ!$D$39:$D$782,СВЦЭМ!$A$39:$A$782,$A126,СВЦЭМ!$B$39:$B$782,G$119)+'СЕТ СН'!$I$11+СВЦЭМ!$D$10+'СЕТ СН'!$I$5-'СЕТ СН'!$I$21</f>
        <v>5808.8368638900001</v>
      </c>
      <c r="H126" s="36">
        <f>SUMIFS(СВЦЭМ!$D$39:$D$782,СВЦЭМ!$A$39:$A$782,$A126,СВЦЭМ!$B$39:$B$782,H$119)+'СЕТ СН'!$I$11+СВЦЭМ!$D$10+'СЕТ СН'!$I$5-'СЕТ СН'!$I$21</f>
        <v>5793.9043426600001</v>
      </c>
      <c r="I126" s="36">
        <f>SUMIFS(СВЦЭМ!$D$39:$D$782,СВЦЭМ!$A$39:$A$782,$A126,СВЦЭМ!$B$39:$B$782,I$119)+'СЕТ СН'!$I$11+СВЦЭМ!$D$10+'СЕТ СН'!$I$5-'СЕТ СН'!$I$21</f>
        <v>5686.5093411199996</v>
      </c>
      <c r="J126" s="36">
        <f>SUMIFS(СВЦЭМ!$D$39:$D$782,СВЦЭМ!$A$39:$A$782,$A126,СВЦЭМ!$B$39:$B$782,J$119)+'СЕТ СН'!$I$11+СВЦЭМ!$D$10+'СЕТ СН'!$I$5-'СЕТ СН'!$I$21</f>
        <v>5642.95298955</v>
      </c>
      <c r="K126" s="36">
        <f>SUMIFS(СВЦЭМ!$D$39:$D$782,СВЦЭМ!$A$39:$A$782,$A126,СВЦЭМ!$B$39:$B$782,K$119)+'СЕТ СН'!$I$11+СВЦЭМ!$D$10+'СЕТ СН'!$I$5-'СЕТ СН'!$I$21</f>
        <v>5648.7589000900007</v>
      </c>
      <c r="L126" s="36">
        <f>SUMIFS(СВЦЭМ!$D$39:$D$782,СВЦЭМ!$A$39:$A$782,$A126,СВЦЭМ!$B$39:$B$782,L$119)+'СЕТ СН'!$I$11+СВЦЭМ!$D$10+'СЕТ СН'!$I$5-'СЕТ СН'!$I$21</f>
        <v>5645.60403408</v>
      </c>
      <c r="M126" s="36">
        <f>SUMIFS(СВЦЭМ!$D$39:$D$782,СВЦЭМ!$A$39:$A$782,$A126,СВЦЭМ!$B$39:$B$782,M$119)+'СЕТ СН'!$I$11+СВЦЭМ!$D$10+'СЕТ СН'!$I$5-'СЕТ СН'!$I$21</f>
        <v>5692.3393541100004</v>
      </c>
      <c r="N126" s="36">
        <f>SUMIFS(СВЦЭМ!$D$39:$D$782,СВЦЭМ!$A$39:$A$782,$A126,СВЦЭМ!$B$39:$B$782,N$119)+'СЕТ СН'!$I$11+СВЦЭМ!$D$10+'СЕТ СН'!$I$5-'СЕТ СН'!$I$21</f>
        <v>5704.8044582800003</v>
      </c>
      <c r="O126" s="36">
        <f>SUMIFS(СВЦЭМ!$D$39:$D$782,СВЦЭМ!$A$39:$A$782,$A126,СВЦЭМ!$B$39:$B$782,O$119)+'СЕТ СН'!$I$11+СВЦЭМ!$D$10+'СЕТ СН'!$I$5-'СЕТ СН'!$I$21</f>
        <v>5726.3617928500007</v>
      </c>
      <c r="P126" s="36">
        <f>SUMIFS(СВЦЭМ!$D$39:$D$782,СВЦЭМ!$A$39:$A$782,$A126,СВЦЭМ!$B$39:$B$782,P$119)+'СЕТ СН'!$I$11+СВЦЭМ!$D$10+'СЕТ СН'!$I$5-'СЕТ СН'!$I$21</f>
        <v>5742.20055985</v>
      </c>
      <c r="Q126" s="36">
        <f>SUMIFS(СВЦЭМ!$D$39:$D$782,СВЦЭМ!$A$39:$A$782,$A126,СВЦЭМ!$B$39:$B$782,Q$119)+'СЕТ СН'!$I$11+СВЦЭМ!$D$10+'СЕТ СН'!$I$5-'СЕТ СН'!$I$21</f>
        <v>5704.4083305900003</v>
      </c>
      <c r="R126" s="36">
        <f>SUMIFS(СВЦЭМ!$D$39:$D$782,СВЦЭМ!$A$39:$A$782,$A126,СВЦЭМ!$B$39:$B$782,R$119)+'СЕТ СН'!$I$11+СВЦЭМ!$D$10+'СЕТ СН'!$I$5-'СЕТ СН'!$I$21</f>
        <v>5692.1531998099999</v>
      </c>
      <c r="S126" s="36">
        <f>SUMIFS(СВЦЭМ!$D$39:$D$782,СВЦЭМ!$A$39:$A$782,$A126,СВЦЭМ!$B$39:$B$782,S$119)+'СЕТ СН'!$I$11+СВЦЭМ!$D$10+'СЕТ СН'!$I$5-'СЕТ СН'!$I$21</f>
        <v>5669.3908481500002</v>
      </c>
      <c r="T126" s="36">
        <f>SUMIFS(СВЦЭМ!$D$39:$D$782,СВЦЭМ!$A$39:$A$782,$A126,СВЦЭМ!$B$39:$B$782,T$119)+'СЕТ СН'!$I$11+СВЦЭМ!$D$10+'СЕТ СН'!$I$5-'СЕТ СН'!$I$21</f>
        <v>5623.1776504600002</v>
      </c>
      <c r="U126" s="36">
        <f>SUMIFS(СВЦЭМ!$D$39:$D$782,СВЦЭМ!$A$39:$A$782,$A126,СВЦЭМ!$B$39:$B$782,U$119)+'СЕТ СН'!$I$11+СВЦЭМ!$D$10+'СЕТ СН'!$I$5-'СЕТ СН'!$I$21</f>
        <v>5587.7323146400004</v>
      </c>
      <c r="V126" s="36">
        <f>SUMIFS(СВЦЭМ!$D$39:$D$782,СВЦЭМ!$A$39:$A$782,$A126,СВЦЭМ!$B$39:$B$782,V$119)+'СЕТ СН'!$I$11+СВЦЭМ!$D$10+'СЕТ СН'!$I$5-'СЕТ СН'!$I$21</f>
        <v>5586.9857397100004</v>
      </c>
      <c r="W126" s="36">
        <f>SUMIFS(СВЦЭМ!$D$39:$D$782,СВЦЭМ!$A$39:$A$782,$A126,СВЦЭМ!$B$39:$B$782,W$119)+'СЕТ СН'!$I$11+СВЦЭМ!$D$10+'СЕТ СН'!$I$5-'СЕТ СН'!$I$21</f>
        <v>5608.4774431100004</v>
      </c>
      <c r="X126" s="36">
        <f>SUMIFS(СВЦЭМ!$D$39:$D$782,СВЦЭМ!$A$39:$A$782,$A126,СВЦЭМ!$B$39:$B$782,X$119)+'СЕТ СН'!$I$11+СВЦЭМ!$D$10+'СЕТ СН'!$I$5-'СЕТ СН'!$I$21</f>
        <v>5657.9553122400002</v>
      </c>
      <c r="Y126" s="36">
        <f>SUMIFS(СВЦЭМ!$D$39:$D$782,СВЦЭМ!$A$39:$A$782,$A126,СВЦЭМ!$B$39:$B$782,Y$119)+'СЕТ СН'!$I$11+СВЦЭМ!$D$10+'СЕТ СН'!$I$5-'СЕТ СН'!$I$21</f>
        <v>5682.39317278</v>
      </c>
    </row>
    <row r="127" spans="1:27" ht="15.75" x14ac:dyDescent="0.2">
      <c r="A127" s="35">
        <f t="shared" si="3"/>
        <v>45024</v>
      </c>
      <c r="B127" s="36">
        <f>SUMIFS(СВЦЭМ!$D$39:$D$782,СВЦЭМ!$A$39:$A$782,$A127,СВЦЭМ!$B$39:$B$782,B$119)+'СЕТ СН'!$I$11+СВЦЭМ!$D$10+'СЕТ СН'!$I$5-'СЕТ СН'!$I$21</f>
        <v>5785.0229053800003</v>
      </c>
      <c r="C127" s="36">
        <f>SUMIFS(СВЦЭМ!$D$39:$D$782,СВЦЭМ!$A$39:$A$782,$A127,СВЦЭМ!$B$39:$B$782,C$119)+'СЕТ СН'!$I$11+СВЦЭМ!$D$10+'СЕТ СН'!$I$5-'СЕТ СН'!$I$21</f>
        <v>5785.4390351900001</v>
      </c>
      <c r="D127" s="36">
        <f>SUMIFS(СВЦЭМ!$D$39:$D$782,СВЦЭМ!$A$39:$A$782,$A127,СВЦЭМ!$B$39:$B$782,D$119)+'СЕТ СН'!$I$11+СВЦЭМ!$D$10+'СЕТ СН'!$I$5-'СЕТ СН'!$I$21</f>
        <v>5840.5390151199999</v>
      </c>
      <c r="E127" s="36">
        <f>SUMIFS(СВЦЭМ!$D$39:$D$782,СВЦЭМ!$A$39:$A$782,$A127,СВЦЭМ!$B$39:$B$782,E$119)+'СЕТ СН'!$I$11+СВЦЭМ!$D$10+'СЕТ СН'!$I$5-'СЕТ СН'!$I$21</f>
        <v>5841.6796207200005</v>
      </c>
      <c r="F127" s="36">
        <f>SUMIFS(СВЦЭМ!$D$39:$D$782,СВЦЭМ!$A$39:$A$782,$A127,СВЦЭМ!$B$39:$B$782,F$119)+'СЕТ СН'!$I$11+СВЦЭМ!$D$10+'СЕТ СН'!$I$5-'СЕТ СН'!$I$21</f>
        <v>5828.46160263</v>
      </c>
      <c r="G127" s="36">
        <f>SUMIFS(СВЦЭМ!$D$39:$D$782,СВЦЭМ!$A$39:$A$782,$A127,СВЦЭМ!$B$39:$B$782,G$119)+'СЕТ СН'!$I$11+СВЦЭМ!$D$10+'СЕТ СН'!$I$5-'СЕТ СН'!$I$21</f>
        <v>5819.8910608799997</v>
      </c>
      <c r="H127" s="36">
        <f>SUMIFS(СВЦЭМ!$D$39:$D$782,СВЦЭМ!$A$39:$A$782,$A127,СВЦЭМ!$B$39:$B$782,H$119)+'СЕТ СН'!$I$11+СВЦЭМ!$D$10+'СЕТ СН'!$I$5-'СЕТ СН'!$I$21</f>
        <v>5828.3133932500004</v>
      </c>
      <c r="I127" s="36">
        <f>SUMIFS(СВЦЭМ!$D$39:$D$782,СВЦЭМ!$A$39:$A$782,$A127,СВЦЭМ!$B$39:$B$782,I$119)+'СЕТ СН'!$I$11+СВЦЭМ!$D$10+'СЕТ СН'!$I$5-'СЕТ СН'!$I$21</f>
        <v>5748.10479442</v>
      </c>
      <c r="J127" s="36">
        <f>SUMIFS(СВЦЭМ!$D$39:$D$782,СВЦЭМ!$A$39:$A$782,$A127,СВЦЭМ!$B$39:$B$782,J$119)+'СЕТ СН'!$I$11+СВЦЭМ!$D$10+'СЕТ СН'!$I$5-'СЕТ СН'!$I$21</f>
        <v>5691.6231734000003</v>
      </c>
      <c r="K127" s="36">
        <f>SUMIFS(СВЦЭМ!$D$39:$D$782,СВЦЭМ!$A$39:$A$782,$A127,СВЦЭМ!$B$39:$B$782,K$119)+'СЕТ СН'!$I$11+СВЦЭМ!$D$10+'СЕТ СН'!$I$5-'СЕТ СН'!$I$21</f>
        <v>5633.2452346700002</v>
      </c>
      <c r="L127" s="36">
        <f>SUMIFS(СВЦЭМ!$D$39:$D$782,СВЦЭМ!$A$39:$A$782,$A127,СВЦЭМ!$B$39:$B$782,L$119)+'СЕТ СН'!$I$11+СВЦЭМ!$D$10+'СЕТ СН'!$I$5-'СЕТ СН'!$I$21</f>
        <v>5612.2945923099996</v>
      </c>
      <c r="M127" s="36">
        <f>SUMIFS(СВЦЭМ!$D$39:$D$782,СВЦЭМ!$A$39:$A$782,$A127,СВЦЭМ!$B$39:$B$782,M$119)+'СЕТ СН'!$I$11+СВЦЭМ!$D$10+'СЕТ СН'!$I$5-'СЕТ СН'!$I$21</f>
        <v>5619.8983930499999</v>
      </c>
      <c r="N127" s="36">
        <f>SUMIFS(СВЦЭМ!$D$39:$D$782,СВЦЭМ!$A$39:$A$782,$A127,СВЦЭМ!$B$39:$B$782,N$119)+'СЕТ СН'!$I$11+СВЦЭМ!$D$10+'СЕТ СН'!$I$5-'СЕТ СН'!$I$21</f>
        <v>5661.9021385400001</v>
      </c>
      <c r="O127" s="36">
        <f>SUMIFS(СВЦЭМ!$D$39:$D$782,СВЦЭМ!$A$39:$A$782,$A127,СВЦЭМ!$B$39:$B$782,O$119)+'СЕТ СН'!$I$11+СВЦЭМ!$D$10+'СЕТ СН'!$I$5-'СЕТ СН'!$I$21</f>
        <v>5680.0886405500005</v>
      </c>
      <c r="P127" s="36">
        <f>SUMIFS(СВЦЭМ!$D$39:$D$782,СВЦЭМ!$A$39:$A$782,$A127,СВЦЭМ!$B$39:$B$782,P$119)+'СЕТ СН'!$I$11+СВЦЭМ!$D$10+'СЕТ СН'!$I$5-'СЕТ СН'!$I$21</f>
        <v>5703.6513248400006</v>
      </c>
      <c r="Q127" s="36">
        <f>SUMIFS(СВЦЭМ!$D$39:$D$782,СВЦЭМ!$A$39:$A$782,$A127,СВЦЭМ!$B$39:$B$782,Q$119)+'СЕТ СН'!$I$11+СВЦЭМ!$D$10+'СЕТ СН'!$I$5-'СЕТ СН'!$I$21</f>
        <v>5718.4807463699999</v>
      </c>
      <c r="R127" s="36">
        <f>SUMIFS(СВЦЭМ!$D$39:$D$782,СВЦЭМ!$A$39:$A$782,$A127,СВЦЭМ!$B$39:$B$782,R$119)+'СЕТ СН'!$I$11+СВЦЭМ!$D$10+'СЕТ СН'!$I$5-'СЕТ СН'!$I$21</f>
        <v>5724.1775207999999</v>
      </c>
      <c r="S127" s="36">
        <f>SUMIFS(СВЦЭМ!$D$39:$D$782,СВЦЭМ!$A$39:$A$782,$A127,СВЦЭМ!$B$39:$B$782,S$119)+'СЕТ СН'!$I$11+СВЦЭМ!$D$10+'СЕТ СН'!$I$5-'СЕТ СН'!$I$21</f>
        <v>5713.9935290100002</v>
      </c>
      <c r="T127" s="36">
        <f>SUMIFS(СВЦЭМ!$D$39:$D$782,СВЦЭМ!$A$39:$A$782,$A127,СВЦЭМ!$B$39:$B$782,T$119)+'СЕТ СН'!$I$11+СВЦЭМ!$D$10+'СЕТ СН'!$I$5-'СЕТ СН'!$I$21</f>
        <v>5684.7082916099998</v>
      </c>
      <c r="U127" s="36">
        <f>SUMIFS(СВЦЭМ!$D$39:$D$782,СВЦЭМ!$A$39:$A$782,$A127,СВЦЭМ!$B$39:$B$782,U$119)+'СЕТ СН'!$I$11+СВЦЭМ!$D$10+'СЕТ СН'!$I$5-'СЕТ СН'!$I$21</f>
        <v>5653.3667659000002</v>
      </c>
      <c r="V127" s="36">
        <f>SUMIFS(СВЦЭМ!$D$39:$D$782,СВЦЭМ!$A$39:$A$782,$A127,СВЦЭМ!$B$39:$B$782,V$119)+'СЕТ СН'!$I$11+СВЦЭМ!$D$10+'СЕТ СН'!$I$5-'СЕТ СН'!$I$21</f>
        <v>5610.8484418300004</v>
      </c>
      <c r="W127" s="36">
        <f>SUMIFS(СВЦЭМ!$D$39:$D$782,СВЦЭМ!$A$39:$A$782,$A127,СВЦЭМ!$B$39:$B$782,W$119)+'СЕТ СН'!$I$11+СВЦЭМ!$D$10+'СЕТ СН'!$I$5-'СЕТ СН'!$I$21</f>
        <v>5615.0706563599997</v>
      </c>
      <c r="X127" s="36">
        <f>SUMIFS(СВЦЭМ!$D$39:$D$782,СВЦЭМ!$A$39:$A$782,$A127,СВЦЭМ!$B$39:$B$782,X$119)+'СЕТ СН'!$I$11+СВЦЭМ!$D$10+'СЕТ СН'!$I$5-'СЕТ СН'!$I$21</f>
        <v>5642.5974631500003</v>
      </c>
      <c r="Y127" s="36">
        <f>SUMIFS(СВЦЭМ!$D$39:$D$782,СВЦЭМ!$A$39:$A$782,$A127,СВЦЭМ!$B$39:$B$782,Y$119)+'СЕТ СН'!$I$11+СВЦЭМ!$D$10+'СЕТ СН'!$I$5-'СЕТ СН'!$I$21</f>
        <v>5621.7026408900001</v>
      </c>
    </row>
    <row r="128" spans="1:27" ht="15.75" x14ac:dyDescent="0.2">
      <c r="A128" s="35">
        <f t="shared" si="3"/>
        <v>45025</v>
      </c>
      <c r="B128" s="36">
        <f>SUMIFS(СВЦЭМ!$D$39:$D$782,СВЦЭМ!$A$39:$A$782,$A128,СВЦЭМ!$B$39:$B$782,B$119)+'СЕТ СН'!$I$11+СВЦЭМ!$D$10+'СЕТ СН'!$I$5-'СЕТ СН'!$I$21</f>
        <v>5715.2156388000003</v>
      </c>
      <c r="C128" s="36">
        <f>SUMIFS(СВЦЭМ!$D$39:$D$782,СВЦЭМ!$A$39:$A$782,$A128,СВЦЭМ!$B$39:$B$782,C$119)+'СЕТ СН'!$I$11+СВЦЭМ!$D$10+'СЕТ СН'!$I$5-'СЕТ СН'!$I$21</f>
        <v>5753.7639715000005</v>
      </c>
      <c r="D128" s="36">
        <f>SUMIFS(СВЦЭМ!$D$39:$D$782,СВЦЭМ!$A$39:$A$782,$A128,СВЦЭМ!$B$39:$B$782,D$119)+'СЕТ СН'!$I$11+СВЦЭМ!$D$10+'СЕТ СН'!$I$5-'СЕТ СН'!$I$21</f>
        <v>5769.6159818400001</v>
      </c>
      <c r="E128" s="36">
        <f>SUMIFS(СВЦЭМ!$D$39:$D$782,СВЦЭМ!$A$39:$A$782,$A128,СВЦЭМ!$B$39:$B$782,E$119)+'СЕТ СН'!$I$11+СВЦЭМ!$D$10+'СЕТ СН'!$I$5-'СЕТ СН'!$I$21</f>
        <v>5771.5578008400007</v>
      </c>
      <c r="F128" s="36">
        <f>SUMIFS(СВЦЭМ!$D$39:$D$782,СВЦЭМ!$A$39:$A$782,$A128,СВЦЭМ!$B$39:$B$782,F$119)+'СЕТ СН'!$I$11+СВЦЭМ!$D$10+'СЕТ СН'!$I$5-'СЕТ СН'!$I$21</f>
        <v>5773.7441098899999</v>
      </c>
      <c r="G128" s="36">
        <f>SUMIFS(СВЦЭМ!$D$39:$D$782,СВЦЭМ!$A$39:$A$782,$A128,СВЦЭМ!$B$39:$B$782,G$119)+'СЕТ СН'!$I$11+СВЦЭМ!$D$10+'СЕТ СН'!$I$5-'СЕТ СН'!$I$21</f>
        <v>5737.2420027400003</v>
      </c>
      <c r="H128" s="36">
        <f>SUMIFS(СВЦЭМ!$D$39:$D$782,СВЦЭМ!$A$39:$A$782,$A128,СВЦЭМ!$B$39:$B$782,H$119)+'СЕТ СН'!$I$11+СВЦЭМ!$D$10+'СЕТ СН'!$I$5-'СЕТ СН'!$I$21</f>
        <v>5743.4524827900004</v>
      </c>
      <c r="I128" s="36">
        <f>SUMIFS(СВЦЭМ!$D$39:$D$782,СВЦЭМ!$A$39:$A$782,$A128,СВЦЭМ!$B$39:$B$782,I$119)+'СЕТ СН'!$I$11+СВЦЭМ!$D$10+'СЕТ СН'!$I$5-'СЕТ СН'!$I$21</f>
        <v>5760.5364226000002</v>
      </c>
      <c r="J128" s="36">
        <f>SUMIFS(СВЦЭМ!$D$39:$D$782,СВЦЭМ!$A$39:$A$782,$A128,СВЦЭМ!$B$39:$B$782,J$119)+'СЕТ СН'!$I$11+СВЦЭМ!$D$10+'СЕТ СН'!$I$5-'СЕТ СН'!$I$21</f>
        <v>5749.0785384999999</v>
      </c>
      <c r="K128" s="36">
        <f>SUMIFS(СВЦЭМ!$D$39:$D$782,СВЦЭМ!$A$39:$A$782,$A128,СВЦЭМ!$B$39:$B$782,K$119)+'СЕТ СН'!$I$11+СВЦЭМ!$D$10+'СЕТ СН'!$I$5-'СЕТ СН'!$I$21</f>
        <v>5675.0270142400004</v>
      </c>
      <c r="L128" s="36">
        <f>SUMIFS(СВЦЭМ!$D$39:$D$782,СВЦЭМ!$A$39:$A$782,$A128,СВЦЭМ!$B$39:$B$782,L$119)+'СЕТ СН'!$I$11+СВЦЭМ!$D$10+'СЕТ СН'!$I$5-'СЕТ СН'!$I$21</f>
        <v>5670.8903158200001</v>
      </c>
      <c r="M128" s="36">
        <f>SUMIFS(СВЦЭМ!$D$39:$D$782,СВЦЭМ!$A$39:$A$782,$A128,СВЦЭМ!$B$39:$B$782,M$119)+'СЕТ СН'!$I$11+СВЦЭМ!$D$10+'СЕТ СН'!$I$5-'СЕТ СН'!$I$21</f>
        <v>5684.0779762600005</v>
      </c>
      <c r="N128" s="36">
        <f>SUMIFS(СВЦЭМ!$D$39:$D$782,СВЦЭМ!$A$39:$A$782,$A128,СВЦЭМ!$B$39:$B$782,N$119)+'СЕТ СН'!$I$11+СВЦЭМ!$D$10+'СЕТ СН'!$I$5-'СЕТ СН'!$I$21</f>
        <v>5709.5316332299999</v>
      </c>
      <c r="O128" s="36">
        <f>SUMIFS(СВЦЭМ!$D$39:$D$782,СВЦЭМ!$A$39:$A$782,$A128,СВЦЭМ!$B$39:$B$782,O$119)+'СЕТ СН'!$I$11+СВЦЭМ!$D$10+'СЕТ СН'!$I$5-'СЕТ СН'!$I$21</f>
        <v>5738.5524005799998</v>
      </c>
      <c r="P128" s="36">
        <f>SUMIFS(СВЦЭМ!$D$39:$D$782,СВЦЭМ!$A$39:$A$782,$A128,СВЦЭМ!$B$39:$B$782,P$119)+'СЕТ СН'!$I$11+СВЦЭМ!$D$10+'СЕТ СН'!$I$5-'СЕТ СН'!$I$21</f>
        <v>5749.1403477399999</v>
      </c>
      <c r="Q128" s="36">
        <f>SUMIFS(СВЦЭМ!$D$39:$D$782,СВЦЭМ!$A$39:$A$782,$A128,СВЦЭМ!$B$39:$B$782,Q$119)+'СЕТ СН'!$I$11+СВЦЭМ!$D$10+'СЕТ СН'!$I$5-'СЕТ СН'!$I$21</f>
        <v>5764.97441377</v>
      </c>
      <c r="R128" s="36">
        <f>SUMIFS(СВЦЭМ!$D$39:$D$782,СВЦЭМ!$A$39:$A$782,$A128,СВЦЭМ!$B$39:$B$782,R$119)+'СЕТ СН'!$I$11+СВЦЭМ!$D$10+'СЕТ СН'!$I$5-'СЕТ СН'!$I$21</f>
        <v>5763.1242493</v>
      </c>
      <c r="S128" s="36">
        <f>SUMIFS(СВЦЭМ!$D$39:$D$782,СВЦЭМ!$A$39:$A$782,$A128,СВЦЭМ!$B$39:$B$782,S$119)+'СЕТ СН'!$I$11+СВЦЭМ!$D$10+'СЕТ СН'!$I$5-'СЕТ СН'!$I$21</f>
        <v>5702.4872563999998</v>
      </c>
      <c r="T128" s="36">
        <f>SUMIFS(СВЦЭМ!$D$39:$D$782,СВЦЭМ!$A$39:$A$782,$A128,СВЦЭМ!$B$39:$B$782,T$119)+'СЕТ СН'!$I$11+СВЦЭМ!$D$10+'СЕТ СН'!$I$5-'СЕТ СН'!$I$21</f>
        <v>5653.4499295400001</v>
      </c>
      <c r="U128" s="36">
        <f>SUMIFS(СВЦЭМ!$D$39:$D$782,СВЦЭМ!$A$39:$A$782,$A128,СВЦЭМ!$B$39:$B$782,U$119)+'СЕТ СН'!$I$11+СВЦЭМ!$D$10+'СЕТ СН'!$I$5-'СЕТ СН'!$I$21</f>
        <v>5649.9932712200007</v>
      </c>
      <c r="V128" s="36">
        <f>SUMIFS(СВЦЭМ!$D$39:$D$782,СВЦЭМ!$A$39:$A$782,$A128,СВЦЭМ!$B$39:$B$782,V$119)+'СЕТ СН'!$I$11+СВЦЭМ!$D$10+'СЕТ СН'!$I$5-'СЕТ СН'!$I$21</f>
        <v>5616.7663607300001</v>
      </c>
      <c r="W128" s="36">
        <f>SUMIFS(СВЦЭМ!$D$39:$D$782,СВЦЭМ!$A$39:$A$782,$A128,СВЦЭМ!$B$39:$B$782,W$119)+'СЕТ СН'!$I$11+СВЦЭМ!$D$10+'СЕТ СН'!$I$5-'СЕТ СН'!$I$21</f>
        <v>5611.6036802899998</v>
      </c>
      <c r="X128" s="36">
        <f>SUMIFS(СВЦЭМ!$D$39:$D$782,СВЦЭМ!$A$39:$A$782,$A128,СВЦЭМ!$B$39:$B$782,X$119)+'СЕТ СН'!$I$11+СВЦЭМ!$D$10+'СЕТ СН'!$I$5-'СЕТ СН'!$I$21</f>
        <v>5674.0078118299998</v>
      </c>
      <c r="Y128" s="36">
        <f>SUMIFS(СВЦЭМ!$D$39:$D$782,СВЦЭМ!$A$39:$A$782,$A128,СВЦЭМ!$B$39:$B$782,Y$119)+'СЕТ СН'!$I$11+СВЦЭМ!$D$10+'СЕТ СН'!$I$5-'СЕТ СН'!$I$21</f>
        <v>5732.36094624</v>
      </c>
    </row>
    <row r="129" spans="1:25" ht="15.75" x14ac:dyDescent="0.2">
      <c r="A129" s="35">
        <f t="shared" si="3"/>
        <v>45026</v>
      </c>
      <c r="B129" s="36">
        <f>SUMIFS(СВЦЭМ!$D$39:$D$782,СВЦЭМ!$A$39:$A$782,$A129,СВЦЭМ!$B$39:$B$782,B$119)+'СЕТ СН'!$I$11+СВЦЭМ!$D$10+'СЕТ СН'!$I$5-'СЕТ СН'!$I$21</f>
        <v>5764.0441025600003</v>
      </c>
      <c r="C129" s="36">
        <f>SUMIFS(СВЦЭМ!$D$39:$D$782,СВЦЭМ!$A$39:$A$782,$A129,СВЦЭМ!$B$39:$B$782,C$119)+'СЕТ СН'!$I$11+СВЦЭМ!$D$10+'СЕТ СН'!$I$5-'СЕТ СН'!$I$21</f>
        <v>5778.9618555300003</v>
      </c>
      <c r="D129" s="36">
        <f>SUMIFS(СВЦЭМ!$D$39:$D$782,СВЦЭМ!$A$39:$A$782,$A129,СВЦЭМ!$B$39:$B$782,D$119)+'СЕТ СН'!$I$11+СВЦЭМ!$D$10+'СЕТ СН'!$I$5-'СЕТ СН'!$I$21</f>
        <v>5861.7206899700004</v>
      </c>
      <c r="E129" s="36">
        <f>SUMIFS(СВЦЭМ!$D$39:$D$782,СВЦЭМ!$A$39:$A$782,$A129,СВЦЭМ!$B$39:$B$782,E$119)+'СЕТ СН'!$I$11+СВЦЭМ!$D$10+'СЕТ СН'!$I$5-'СЕТ СН'!$I$21</f>
        <v>5810.3596961599997</v>
      </c>
      <c r="F129" s="36">
        <f>SUMIFS(СВЦЭМ!$D$39:$D$782,СВЦЭМ!$A$39:$A$782,$A129,СВЦЭМ!$B$39:$B$782,F$119)+'СЕТ СН'!$I$11+СВЦЭМ!$D$10+'СЕТ СН'!$I$5-'СЕТ СН'!$I$21</f>
        <v>5813.9622322300002</v>
      </c>
      <c r="G129" s="36">
        <f>SUMIFS(СВЦЭМ!$D$39:$D$782,СВЦЭМ!$A$39:$A$782,$A129,СВЦЭМ!$B$39:$B$782,G$119)+'СЕТ СН'!$I$11+СВЦЭМ!$D$10+'СЕТ СН'!$I$5-'СЕТ СН'!$I$21</f>
        <v>5809.1396629500005</v>
      </c>
      <c r="H129" s="36">
        <f>SUMIFS(СВЦЭМ!$D$39:$D$782,СВЦЭМ!$A$39:$A$782,$A129,СВЦЭМ!$B$39:$B$782,H$119)+'СЕТ СН'!$I$11+СВЦЭМ!$D$10+'СЕТ СН'!$I$5-'СЕТ СН'!$I$21</f>
        <v>5872.7882200700005</v>
      </c>
      <c r="I129" s="36">
        <f>SUMIFS(СВЦЭМ!$D$39:$D$782,СВЦЭМ!$A$39:$A$782,$A129,СВЦЭМ!$B$39:$B$782,I$119)+'СЕТ СН'!$I$11+СВЦЭМ!$D$10+'СЕТ СН'!$I$5-'СЕТ СН'!$I$21</f>
        <v>5710.3670244300001</v>
      </c>
      <c r="J129" s="36">
        <f>SUMIFS(СВЦЭМ!$D$39:$D$782,СВЦЭМ!$A$39:$A$782,$A129,СВЦЭМ!$B$39:$B$782,J$119)+'СЕТ СН'!$I$11+СВЦЭМ!$D$10+'СЕТ СН'!$I$5-'СЕТ СН'!$I$21</f>
        <v>5673.6768986500001</v>
      </c>
      <c r="K129" s="36">
        <f>SUMIFS(СВЦЭМ!$D$39:$D$782,СВЦЭМ!$A$39:$A$782,$A129,СВЦЭМ!$B$39:$B$782,K$119)+'СЕТ СН'!$I$11+СВЦЭМ!$D$10+'СЕТ СН'!$I$5-'СЕТ СН'!$I$21</f>
        <v>5675.7326815899996</v>
      </c>
      <c r="L129" s="36">
        <f>SUMIFS(СВЦЭМ!$D$39:$D$782,СВЦЭМ!$A$39:$A$782,$A129,СВЦЭМ!$B$39:$B$782,L$119)+'СЕТ СН'!$I$11+СВЦЭМ!$D$10+'СЕТ СН'!$I$5-'СЕТ СН'!$I$21</f>
        <v>5671.39595869</v>
      </c>
      <c r="M129" s="36">
        <f>SUMIFS(СВЦЭМ!$D$39:$D$782,СВЦЭМ!$A$39:$A$782,$A129,СВЦЭМ!$B$39:$B$782,M$119)+'СЕТ СН'!$I$11+СВЦЭМ!$D$10+'СЕТ СН'!$I$5-'СЕТ СН'!$I$21</f>
        <v>5697.4809487100001</v>
      </c>
      <c r="N129" s="36">
        <f>SUMIFS(СВЦЭМ!$D$39:$D$782,СВЦЭМ!$A$39:$A$782,$A129,СВЦЭМ!$B$39:$B$782,N$119)+'СЕТ СН'!$I$11+СВЦЭМ!$D$10+'СЕТ СН'!$I$5-'СЕТ СН'!$I$21</f>
        <v>5718.0366234900002</v>
      </c>
      <c r="O129" s="36">
        <f>SUMIFS(СВЦЭМ!$D$39:$D$782,СВЦЭМ!$A$39:$A$782,$A129,СВЦЭМ!$B$39:$B$782,O$119)+'СЕТ СН'!$I$11+СВЦЭМ!$D$10+'СЕТ СН'!$I$5-'СЕТ СН'!$I$21</f>
        <v>5749.2189958700001</v>
      </c>
      <c r="P129" s="36">
        <f>SUMIFS(СВЦЭМ!$D$39:$D$782,СВЦЭМ!$A$39:$A$782,$A129,СВЦЭМ!$B$39:$B$782,P$119)+'СЕТ СН'!$I$11+СВЦЭМ!$D$10+'СЕТ СН'!$I$5-'СЕТ СН'!$I$21</f>
        <v>5763.2354388499998</v>
      </c>
      <c r="Q129" s="36">
        <f>SUMIFS(СВЦЭМ!$D$39:$D$782,СВЦЭМ!$A$39:$A$782,$A129,СВЦЭМ!$B$39:$B$782,Q$119)+'СЕТ СН'!$I$11+СВЦЭМ!$D$10+'СЕТ СН'!$I$5-'СЕТ СН'!$I$21</f>
        <v>5763.9885388700004</v>
      </c>
      <c r="R129" s="36">
        <f>SUMIFS(СВЦЭМ!$D$39:$D$782,СВЦЭМ!$A$39:$A$782,$A129,СВЦЭМ!$B$39:$B$782,R$119)+'СЕТ СН'!$I$11+СВЦЭМ!$D$10+'СЕТ СН'!$I$5-'СЕТ СН'!$I$21</f>
        <v>5769.5543250600003</v>
      </c>
      <c r="S129" s="36">
        <f>SUMIFS(СВЦЭМ!$D$39:$D$782,СВЦЭМ!$A$39:$A$782,$A129,СВЦЭМ!$B$39:$B$782,S$119)+'СЕТ СН'!$I$11+СВЦЭМ!$D$10+'СЕТ СН'!$I$5-'СЕТ СН'!$I$21</f>
        <v>5751.8444519599998</v>
      </c>
      <c r="T129" s="36">
        <f>SUMIFS(СВЦЭМ!$D$39:$D$782,СВЦЭМ!$A$39:$A$782,$A129,СВЦЭМ!$B$39:$B$782,T$119)+'СЕТ СН'!$I$11+СВЦЭМ!$D$10+'СЕТ СН'!$I$5-'СЕТ СН'!$I$21</f>
        <v>5730.6410782900002</v>
      </c>
      <c r="U129" s="36">
        <f>SUMIFS(СВЦЭМ!$D$39:$D$782,СВЦЭМ!$A$39:$A$782,$A129,СВЦЭМ!$B$39:$B$782,U$119)+'СЕТ СН'!$I$11+СВЦЭМ!$D$10+'СЕТ СН'!$I$5-'СЕТ СН'!$I$21</f>
        <v>5710.8199644699998</v>
      </c>
      <c r="V129" s="36">
        <f>SUMIFS(СВЦЭМ!$D$39:$D$782,СВЦЭМ!$A$39:$A$782,$A129,СВЦЭМ!$B$39:$B$782,V$119)+'СЕТ СН'!$I$11+СВЦЭМ!$D$10+'СЕТ СН'!$I$5-'СЕТ СН'!$I$21</f>
        <v>5682.42326684</v>
      </c>
      <c r="W129" s="36">
        <f>SUMIFS(СВЦЭМ!$D$39:$D$782,СВЦЭМ!$A$39:$A$782,$A129,СВЦЭМ!$B$39:$B$782,W$119)+'СЕТ СН'!$I$11+СВЦЭМ!$D$10+'СЕТ СН'!$I$5-'СЕТ СН'!$I$21</f>
        <v>5686.1235645300003</v>
      </c>
      <c r="X129" s="36">
        <f>SUMIFS(СВЦЭМ!$D$39:$D$782,СВЦЭМ!$A$39:$A$782,$A129,СВЦЭМ!$B$39:$B$782,X$119)+'СЕТ СН'!$I$11+СВЦЭМ!$D$10+'СЕТ СН'!$I$5-'СЕТ СН'!$I$21</f>
        <v>5745.91823879</v>
      </c>
      <c r="Y129" s="36">
        <f>SUMIFS(СВЦЭМ!$D$39:$D$782,СВЦЭМ!$A$39:$A$782,$A129,СВЦЭМ!$B$39:$B$782,Y$119)+'СЕТ СН'!$I$11+СВЦЭМ!$D$10+'СЕТ СН'!$I$5-'СЕТ СН'!$I$21</f>
        <v>5794.9595092500003</v>
      </c>
    </row>
    <row r="130" spans="1:25" ht="15.75" x14ac:dyDescent="0.2">
      <c r="A130" s="35">
        <f t="shared" si="3"/>
        <v>45027</v>
      </c>
      <c r="B130" s="36">
        <f>SUMIFS(СВЦЭМ!$D$39:$D$782,СВЦЭМ!$A$39:$A$782,$A130,СВЦЭМ!$B$39:$B$782,B$119)+'СЕТ СН'!$I$11+СВЦЭМ!$D$10+'СЕТ СН'!$I$5-'СЕТ СН'!$I$21</f>
        <v>5815.9707692900001</v>
      </c>
      <c r="C130" s="36">
        <f>SUMIFS(СВЦЭМ!$D$39:$D$782,СВЦЭМ!$A$39:$A$782,$A130,СВЦЭМ!$B$39:$B$782,C$119)+'СЕТ СН'!$I$11+СВЦЭМ!$D$10+'СЕТ СН'!$I$5-'СЕТ СН'!$I$21</f>
        <v>5852.0398455000004</v>
      </c>
      <c r="D130" s="36">
        <f>SUMIFS(СВЦЭМ!$D$39:$D$782,СВЦЭМ!$A$39:$A$782,$A130,СВЦЭМ!$B$39:$B$782,D$119)+'СЕТ СН'!$I$11+СВЦЭМ!$D$10+'СЕТ СН'!$I$5-'СЕТ СН'!$I$21</f>
        <v>5794.4107670900003</v>
      </c>
      <c r="E130" s="36">
        <f>SUMIFS(СВЦЭМ!$D$39:$D$782,СВЦЭМ!$A$39:$A$782,$A130,СВЦЭМ!$B$39:$B$782,E$119)+'СЕТ СН'!$I$11+СВЦЭМ!$D$10+'СЕТ СН'!$I$5-'СЕТ СН'!$I$21</f>
        <v>5904.1910451200001</v>
      </c>
      <c r="F130" s="36">
        <f>SUMIFS(СВЦЭМ!$D$39:$D$782,СВЦЭМ!$A$39:$A$782,$A130,СВЦЭМ!$B$39:$B$782,F$119)+'СЕТ СН'!$I$11+СВЦЭМ!$D$10+'СЕТ СН'!$I$5-'СЕТ СН'!$I$21</f>
        <v>5921.0504223900007</v>
      </c>
      <c r="G130" s="36">
        <f>SUMIFS(СВЦЭМ!$D$39:$D$782,СВЦЭМ!$A$39:$A$782,$A130,СВЦЭМ!$B$39:$B$782,G$119)+'СЕТ СН'!$I$11+СВЦЭМ!$D$10+'СЕТ СН'!$I$5-'СЕТ СН'!$I$21</f>
        <v>5779.4925547599996</v>
      </c>
      <c r="H130" s="36">
        <f>SUMIFS(СВЦЭМ!$D$39:$D$782,СВЦЭМ!$A$39:$A$782,$A130,СВЦЭМ!$B$39:$B$782,H$119)+'СЕТ СН'!$I$11+СВЦЭМ!$D$10+'СЕТ СН'!$I$5-'СЕТ СН'!$I$21</f>
        <v>5803.8293921700006</v>
      </c>
      <c r="I130" s="36">
        <f>SUMIFS(СВЦЭМ!$D$39:$D$782,СВЦЭМ!$A$39:$A$782,$A130,СВЦЭМ!$B$39:$B$782,I$119)+'СЕТ СН'!$I$11+СВЦЭМ!$D$10+'СЕТ СН'!$I$5-'СЕТ СН'!$I$21</f>
        <v>5751.2982495200004</v>
      </c>
      <c r="J130" s="36">
        <f>SUMIFS(СВЦЭМ!$D$39:$D$782,СВЦЭМ!$A$39:$A$782,$A130,СВЦЭМ!$B$39:$B$782,J$119)+'СЕТ СН'!$I$11+СВЦЭМ!$D$10+'СЕТ СН'!$I$5-'СЕТ СН'!$I$21</f>
        <v>5714.1637827000004</v>
      </c>
      <c r="K130" s="36">
        <f>SUMIFS(СВЦЭМ!$D$39:$D$782,СВЦЭМ!$A$39:$A$782,$A130,СВЦЭМ!$B$39:$B$782,K$119)+'СЕТ СН'!$I$11+СВЦЭМ!$D$10+'СЕТ СН'!$I$5-'СЕТ СН'!$I$21</f>
        <v>5671.9386460900005</v>
      </c>
      <c r="L130" s="36">
        <f>SUMIFS(СВЦЭМ!$D$39:$D$782,СВЦЭМ!$A$39:$A$782,$A130,СВЦЭМ!$B$39:$B$782,L$119)+'СЕТ СН'!$I$11+СВЦЭМ!$D$10+'СЕТ СН'!$I$5-'СЕТ СН'!$I$21</f>
        <v>5676.4863848700006</v>
      </c>
      <c r="M130" s="36">
        <f>SUMIFS(СВЦЭМ!$D$39:$D$782,СВЦЭМ!$A$39:$A$782,$A130,СВЦЭМ!$B$39:$B$782,M$119)+'СЕТ СН'!$I$11+СВЦЭМ!$D$10+'СЕТ СН'!$I$5-'СЕТ СН'!$I$21</f>
        <v>5686.1182990799998</v>
      </c>
      <c r="N130" s="36">
        <f>SUMIFS(СВЦЭМ!$D$39:$D$782,СВЦЭМ!$A$39:$A$782,$A130,СВЦЭМ!$B$39:$B$782,N$119)+'СЕТ СН'!$I$11+СВЦЭМ!$D$10+'СЕТ СН'!$I$5-'СЕТ СН'!$I$21</f>
        <v>5686.4688255199999</v>
      </c>
      <c r="O130" s="36">
        <f>SUMIFS(СВЦЭМ!$D$39:$D$782,СВЦЭМ!$A$39:$A$782,$A130,СВЦЭМ!$B$39:$B$782,O$119)+'СЕТ СН'!$I$11+СВЦЭМ!$D$10+'СЕТ СН'!$I$5-'СЕТ СН'!$I$21</f>
        <v>5717.0474891800004</v>
      </c>
      <c r="P130" s="36">
        <f>SUMIFS(СВЦЭМ!$D$39:$D$782,СВЦЭМ!$A$39:$A$782,$A130,СВЦЭМ!$B$39:$B$782,P$119)+'СЕТ СН'!$I$11+СВЦЭМ!$D$10+'СЕТ СН'!$I$5-'СЕТ СН'!$I$21</f>
        <v>5742.1118383700004</v>
      </c>
      <c r="Q130" s="36">
        <f>SUMIFS(СВЦЭМ!$D$39:$D$782,СВЦЭМ!$A$39:$A$782,$A130,СВЦЭМ!$B$39:$B$782,Q$119)+'СЕТ СН'!$I$11+СВЦЭМ!$D$10+'СЕТ СН'!$I$5-'СЕТ СН'!$I$21</f>
        <v>5743.8611843300005</v>
      </c>
      <c r="R130" s="36">
        <f>SUMIFS(СВЦЭМ!$D$39:$D$782,СВЦЭМ!$A$39:$A$782,$A130,СВЦЭМ!$B$39:$B$782,R$119)+'СЕТ СН'!$I$11+СВЦЭМ!$D$10+'СЕТ СН'!$I$5-'СЕТ СН'!$I$21</f>
        <v>5713.4415011300007</v>
      </c>
      <c r="S130" s="36">
        <f>SUMIFS(СВЦЭМ!$D$39:$D$782,СВЦЭМ!$A$39:$A$782,$A130,СВЦЭМ!$B$39:$B$782,S$119)+'СЕТ СН'!$I$11+СВЦЭМ!$D$10+'СЕТ СН'!$I$5-'СЕТ СН'!$I$21</f>
        <v>5712.0299540400001</v>
      </c>
      <c r="T130" s="36">
        <f>SUMIFS(СВЦЭМ!$D$39:$D$782,СВЦЭМ!$A$39:$A$782,$A130,СВЦЭМ!$B$39:$B$782,T$119)+'СЕТ СН'!$I$11+СВЦЭМ!$D$10+'СЕТ СН'!$I$5-'СЕТ СН'!$I$21</f>
        <v>5670.9317320700002</v>
      </c>
      <c r="U130" s="36">
        <f>SUMIFS(СВЦЭМ!$D$39:$D$782,СВЦЭМ!$A$39:$A$782,$A130,СВЦЭМ!$B$39:$B$782,U$119)+'СЕТ СН'!$I$11+СВЦЭМ!$D$10+'СЕТ СН'!$I$5-'СЕТ СН'!$I$21</f>
        <v>5685.57702961</v>
      </c>
      <c r="V130" s="36">
        <f>SUMIFS(СВЦЭМ!$D$39:$D$782,СВЦЭМ!$A$39:$A$782,$A130,СВЦЭМ!$B$39:$B$782,V$119)+'СЕТ СН'!$I$11+СВЦЭМ!$D$10+'СЕТ СН'!$I$5-'СЕТ СН'!$I$21</f>
        <v>5653.6914632099997</v>
      </c>
      <c r="W130" s="36">
        <f>SUMIFS(СВЦЭМ!$D$39:$D$782,СВЦЭМ!$A$39:$A$782,$A130,СВЦЭМ!$B$39:$B$782,W$119)+'СЕТ СН'!$I$11+СВЦЭМ!$D$10+'СЕТ СН'!$I$5-'СЕТ СН'!$I$21</f>
        <v>5644.3716818100002</v>
      </c>
      <c r="X130" s="36">
        <f>SUMIFS(СВЦЭМ!$D$39:$D$782,СВЦЭМ!$A$39:$A$782,$A130,СВЦЭМ!$B$39:$B$782,X$119)+'СЕТ СН'!$I$11+СВЦЭМ!$D$10+'СЕТ СН'!$I$5-'СЕТ СН'!$I$21</f>
        <v>5701.7171473500002</v>
      </c>
      <c r="Y130" s="36">
        <f>SUMIFS(СВЦЭМ!$D$39:$D$782,СВЦЭМ!$A$39:$A$782,$A130,СВЦЭМ!$B$39:$B$782,Y$119)+'СЕТ СН'!$I$11+СВЦЭМ!$D$10+'СЕТ СН'!$I$5-'СЕТ СН'!$I$21</f>
        <v>5754.7876002499997</v>
      </c>
    </row>
    <row r="131" spans="1:25" ht="15.75" x14ac:dyDescent="0.2">
      <c r="A131" s="35">
        <f t="shared" si="3"/>
        <v>45028</v>
      </c>
      <c r="B131" s="36">
        <f>SUMIFS(СВЦЭМ!$D$39:$D$782,СВЦЭМ!$A$39:$A$782,$A131,СВЦЭМ!$B$39:$B$782,B$119)+'СЕТ СН'!$I$11+СВЦЭМ!$D$10+'СЕТ СН'!$I$5-'СЕТ СН'!$I$21</f>
        <v>5736.2743949100004</v>
      </c>
      <c r="C131" s="36">
        <f>SUMIFS(СВЦЭМ!$D$39:$D$782,СВЦЭМ!$A$39:$A$782,$A131,СВЦЭМ!$B$39:$B$782,C$119)+'СЕТ СН'!$I$11+СВЦЭМ!$D$10+'СЕТ СН'!$I$5-'СЕТ СН'!$I$21</f>
        <v>5836.6093246199998</v>
      </c>
      <c r="D131" s="36">
        <f>SUMIFS(СВЦЭМ!$D$39:$D$782,СВЦЭМ!$A$39:$A$782,$A131,СВЦЭМ!$B$39:$B$782,D$119)+'СЕТ СН'!$I$11+СВЦЭМ!$D$10+'СЕТ СН'!$I$5-'СЕТ СН'!$I$21</f>
        <v>5854.0908579099996</v>
      </c>
      <c r="E131" s="36">
        <f>SUMIFS(СВЦЭМ!$D$39:$D$782,СВЦЭМ!$A$39:$A$782,$A131,СВЦЭМ!$B$39:$B$782,E$119)+'СЕТ СН'!$I$11+СВЦЭМ!$D$10+'СЕТ СН'!$I$5-'СЕТ СН'!$I$21</f>
        <v>5856.7653351899999</v>
      </c>
      <c r="F131" s="36">
        <f>SUMIFS(СВЦЭМ!$D$39:$D$782,СВЦЭМ!$A$39:$A$782,$A131,СВЦЭМ!$B$39:$B$782,F$119)+'СЕТ СН'!$I$11+СВЦЭМ!$D$10+'СЕТ СН'!$I$5-'СЕТ СН'!$I$21</f>
        <v>5827.8813650299999</v>
      </c>
      <c r="G131" s="36">
        <f>SUMIFS(СВЦЭМ!$D$39:$D$782,СВЦЭМ!$A$39:$A$782,$A131,СВЦЭМ!$B$39:$B$782,G$119)+'СЕТ СН'!$I$11+СВЦЭМ!$D$10+'СЕТ СН'!$I$5-'СЕТ СН'!$I$21</f>
        <v>5792.4105405500004</v>
      </c>
      <c r="H131" s="36">
        <f>SUMIFS(СВЦЭМ!$D$39:$D$782,СВЦЭМ!$A$39:$A$782,$A131,СВЦЭМ!$B$39:$B$782,H$119)+'СЕТ СН'!$I$11+СВЦЭМ!$D$10+'СЕТ СН'!$I$5-'СЕТ СН'!$I$21</f>
        <v>5737.2429900500001</v>
      </c>
      <c r="I131" s="36">
        <f>SUMIFS(СВЦЭМ!$D$39:$D$782,СВЦЭМ!$A$39:$A$782,$A131,СВЦЭМ!$B$39:$B$782,I$119)+'СЕТ СН'!$I$11+СВЦЭМ!$D$10+'СЕТ СН'!$I$5-'СЕТ СН'!$I$21</f>
        <v>5673.9851040200001</v>
      </c>
      <c r="J131" s="36">
        <f>SUMIFS(СВЦЭМ!$D$39:$D$782,СВЦЭМ!$A$39:$A$782,$A131,СВЦЭМ!$B$39:$B$782,J$119)+'СЕТ СН'!$I$11+СВЦЭМ!$D$10+'СЕТ СН'!$I$5-'СЕТ СН'!$I$21</f>
        <v>5657.6312932500005</v>
      </c>
      <c r="K131" s="36">
        <f>SUMIFS(СВЦЭМ!$D$39:$D$782,СВЦЭМ!$A$39:$A$782,$A131,СВЦЭМ!$B$39:$B$782,K$119)+'СЕТ СН'!$I$11+СВЦЭМ!$D$10+'СЕТ СН'!$I$5-'СЕТ СН'!$I$21</f>
        <v>5632.66050292</v>
      </c>
      <c r="L131" s="36">
        <f>SUMIFS(СВЦЭМ!$D$39:$D$782,СВЦЭМ!$A$39:$A$782,$A131,СВЦЭМ!$B$39:$B$782,L$119)+'СЕТ СН'!$I$11+СВЦЭМ!$D$10+'СЕТ СН'!$I$5-'СЕТ СН'!$I$21</f>
        <v>5645.43801575</v>
      </c>
      <c r="M131" s="36">
        <f>SUMIFS(СВЦЭМ!$D$39:$D$782,СВЦЭМ!$A$39:$A$782,$A131,СВЦЭМ!$B$39:$B$782,M$119)+'СЕТ СН'!$I$11+СВЦЭМ!$D$10+'СЕТ СН'!$I$5-'СЕТ СН'!$I$21</f>
        <v>5648.7242789700003</v>
      </c>
      <c r="N131" s="36">
        <f>SUMIFS(СВЦЭМ!$D$39:$D$782,СВЦЭМ!$A$39:$A$782,$A131,СВЦЭМ!$B$39:$B$782,N$119)+'СЕТ СН'!$I$11+СВЦЭМ!$D$10+'СЕТ СН'!$I$5-'СЕТ СН'!$I$21</f>
        <v>5662.2046393999999</v>
      </c>
      <c r="O131" s="36">
        <f>SUMIFS(СВЦЭМ!$D$39:$D$782,СВЦЭМ!$A$39:$A$782,$A131,СВЦЭМ!$B$39:$B$782,O$119)+'СЕТ СН'!$I$11+СВЦЭМ!$D$10+'СЕТ СН'!$I$5-'СЕТ СН'!$I$21</f>
        <v>5655.0422413200004</v>
      </c>
      <c r="P131" s="36">
        <f>SUMIFS(СВЦЭМ!$D$39:$D$782,СВЦЭМ!$A$39:$A$782,$A131,СВЦЭМ!$B$39:$B$782,P$119)+'СЕТ СН'!$I$11+СВЦЭМ!$D$10+'СЕТ СН'!$I$5-'СЕТ СН'!$I$21</f>
        <v>5681.1529505899998</v>
      </c>
      <c r="Q131" s="36">
        <f>SUMIFS(СВЦЭМ!$D$39:$D$782,СВЦЭМ!$A$39:$A$782,$A131,СВЦЭМ!$B$39:$B$782,Q$119)+'СЕТ СН'!$I$11+СВЦЭМ!$D$10+'СЕТ СН'!$I$5-'СЕТ СН'!$I$21</f>
        <v>5696.6360298099999</v>
      </c>
      <c r="R131" s="36">
        <f>SUMIFS(СВЦЭМ!$D$39:$D$782,СВЦЭМ!$A$39:$A$782,$A131,СВЦЭМ!$B$39:$B$782,R$119)+'СЕТ СН'!$I$11+СВЦЭМ!$D$10+'СЕТ СН'!$I$5-'СЕТ СН'!$I$21</f>
        <v>5693.08270438</v>
      </c>
      <c r="S131" s="36">
        <f>SUMIFS(СВЦЭМ!$D$39:$D$782,СВЦЭМ!$A$39:$A$782,$A131,СВЦЭМ!$B$39:$B$782,S$119)+'СЕТ СН'!$I$11+СВЦЭМ!$D$10+'СЕТ СН'!$I$5-'СЕТ СН'!$I$21</f>
        <v>5678.7700739800002</v>
      </c>
      <c r="T131" s="36">
        <f>SUMIFS(СВЦЭМ!$D$39:$D$782,СВЦЭМ!$A$39:$A$782,$A131,СВЦЭМ!$B$39:$B$782,T$119)+'СЕТ СН'!$I$11+СВЦЭМ!$D$10+'СЕТ СН'!$I$5-'СЕТ СН'!$I$21</f>
        <v>5615.6024136200003</v>
      </c>
      <c r="U131" s="36">
        <f>SUMIFS(СВЦЭМ!$D$39:$D$782,СВЦЭМ!$A$39:$A$782,$A131,СВЦЭМ!$B$39:$B$782,U$119)+'СЕТ СН'!$I$11+СВЦЭМ!$D$10+'СЕТ СН'!$I$5-'СЕТ СН'!$I$21</f>
        <v>5630.1654614300005</v>
      </c>
      <c r="V131" s="36">
        <f>SUMIFS(СВЦЭМ!$D$39:$D$782,СВЦЭМ!$A$39:$A$782,$A131,СВЦЭМ!$B$39:$B$782,V$119)+'СЕТ СН'!$I$11+СВЦЭМ!$D$10+'СЕТ СН'!$I$5-'СЕТ СН'!$I$21</f>
        <v>5560.6313058800006</v>
      </c>
      <c r="W131" s="36">
        <f>SUMIFS(СВЦЭМ!$D$39:$D$782,СВЦЭМ!$A$39:$A$782,$A131,СВЦЭМ!$B$39:$B$782,W$119)+'СЕТ СН'!$I$11+СВЦЭМ!$D$10+'СЕТ СН'!$I$5-'СЕТ СН'!$I$21</f>
        <v>5542.3557108100003</v>
      </c>
      <c r="X131" s="36">
        <f>SUMIFS(СВЦЭМ!$D$39:$D$782,СВЦЭМ!$A$39:$A$782,$A131,СВЦЭМ!$B$39:$B$782,X$119)+'СЕТ СН'!$I$11+СВЦЭМ!$D$10+'СЕТ СН'!$I$5-'СЕТ СН'!$I$21</f>
        <v>5581.7727673700001</v>
      </c>
      <c r="Y131" s="36">
        <f>SUMIFS(СВЦЭМ!$D$39:$D$782,СВЦЭМ!$A$39:$A$782,$A131,СВЦЭМ!$B$39:$B$782,Y$119)+'СЕТ СН'!$I$11+СВЦЭМ!$D$10+'СЕТ СН'!$I$5-'СЕТ СН'!$I$21</f>
        <v>5653.3176284399997</v>
      </c>
    </row>
    <row r="132" spans="1:25" ht="15.75" x14ac:dyDescent="0.2">
      <c r="A132" s="35">
        <f t="shared" si="3"/>
        <v>45029</v>
      </c>
      <c r="B132" s="36">
        <f>SUMIFS(СВЦЭМ!$D$39:$D$782,СВЦЭМ!$A$39:$A$782,$A132,СВЦЭМ!$B$39:$B$782,B$119)+'СЕТ СН'!$I$11+СВЦЭМ!$D$10+'СЕТ СН'!$I$5-'СЕТ СН'!$I$21</f>
        <v>5804.0901096799998</v>
      </c>
      <c r="C132" s="36">
        <f>SUMIFS(СВЦЭМ!$D$39:$D$782,СВЦЭМ!$A$39:$A$782,$A132,СВЦЭМ!$B$39:$B$782,C$119)+'СЕТ СН'!$I$11+СВЦЭМ!$D$10+'СЕТ СН'!$I$5-'СЕТ СН'!$I$21</f>
        <v>5830.14822852</v>
      </c>
      <c r="D132" s="36">
        <f>SUMIFS(СВЦЭМ!$D$39:$D$782,СВЦЭМ!$A$39:$A$782,$A132,СВЦЭМ!$B$39:$B$782,D$119)+'СЕТ СН'!$I$11+СВЦЭМ!$D$10+'СЕТ СН'!$I$5-'СЕТ СН'!$I$21</f>
        <v>5875.9381395600003</v>
      </c>
      <c r="E132" s="36">
        <f>SUMIFS(СВЦЭМ!$D$39:$D$782,СВЦЭМ!$A$39:$A$782,$A132,СВЦЭМ!$B$39:$B$782,E$119)+'СЕТ СН'!$I$11+СВЦЭМ!$D$10+'СЕТ СН'!$I$5-'СЕТ СН'!$I$21</f>
        <v>5890.7620831300001</v>
      </c>
      <c r="F132" s="36">
        <f>SUMIFS(СВЦЭМ!$D$39:$D$782,СВЦЭМ!$A$39:$A$782,$A132,СВЦЭМ!$B$39:$B$782,F$119)+'СЕТ СН'!$I$11+СВЦЭМ!$D$10+'СЕТ СН'!$I$5-'СЕТ СН'!$I$21</f>
        <v>5849.8332290400003</v>
      </c>
      <c r="G132" s="36">
        <f>SUMIFS(СВЦЭМ!$D$39:$D$782,СВЦЭМ!$A$39:$A$782,$A132,СВЦЭМ!$B$39:$B$782,G$119)+'СЕТ СН'!$I$11+СВЦЭМ!$D$10+'СЕТ СН'!$I$5-'СЕТ СН'!$I$21</f>
        <v>5823.7023204100005</v>
      </c>
      <c r="H132" s="36">
        <f>SUMIFS(СВЦЭМ!$D$39:$D$782,СВЦЭМ!$A$39:$A$782,$A132,СВЦЭМ!$B$39:$B$782,H$119)+'СЕТ СН'!$I$11+СВЦЭМ!$D$10+'СЕТ СН'!$I$5-'СЕТ СН'!$I$21</f>
        <v>5743.3572454599998</v>
      </c>
      <c r="I132" s="36">
        <f>SUMIFS(СВЦЭМ!$D$39:$D$782,СВЦЭМ!$A$39:$A$782,$A132,СВЦЭМ!$B$39:$B$782,I$119)+'СЕТ СН'!$I$11+СВЦЭМ!$D$10+'СЕТ СН'!$I$5-'СЕТ СН'!$I$21</f>
        <v>5745.1357515400005</v>
      </c>
      <c r="J132" s="36">
        <f>SUMIFS(СВЦЭМ!$D$39:$D$782,СВЦЭМ!$A$39:$A$782,$A132,СВЦЭМ!$B$39:$B$782,J$119)+'СЕТ СН'!$I$11+СВЦЭМ!$D$10+'СЕТ СН'!$I$5-'СЕТ СН'!$I$21</f>
        <v>5708.1083540999998</v>
      </c>
      <c r="K132" s="36">
        <f>SUMIFS(СВЦЭМ!$D$39:$D$782,СВЦЭМ!$A$39:$A$782,$A132,СВЦЭМ!$B$39:$B$782,K$119)+'СЕТ СН'!$I$11+СВЦЭМ!$D$10+'СЕТ СН'!$I$5-'СЕТ СН'!$I$21</f>
        <v>5685.1310582200003</v>
      </c>
      <c r="L132" s="36">
        <f>SUMIFS(СВЦЭМ!$D$39:$D$782,СВЦЭМ!$A$39:$A$782,$A132,СВЦЭМ!$B$39:$B$782,L$119)+'СЕТ СН'!$I$11+СВЦЭМ!$D$10+'СЕТ СН'!$I$5-'СЕТ СН'!$I$21</f>
        <v>5667.4462064300005</v>
      </c>
      <c r="M132" s="36">
        <f>SUMIFS(СВЦЭМ!$D$39:$D$782,СВЦЭМ!$A$39:$A$782,$A132,СВЦЭМ!$B$39:$B$782,M$119)+'СЕТ СН'!$I$11+СВЦЭМ!$D$10+'СЕТ СН'!$I$5-'СЕТ СН'!$I$21</f>
        <v>5675.4806243399998</v>
      </c>
      <c r="N132" s="36">
        <f>SUMIFS(СВЦЭМ!$D$39:$D$782,СВЦЭМ!$A$39:$A$782,$A132,СВЦЭМ!$B$39:$B$782,N$119)+'СЕТ СН'!$I$11+СВЦЭМ!$D$10+'СЕТ СН'!$I$5-'СЕТ СН'!$I$21</f>
        <v>5665.6379732700007</v>
      </c>
      <c r="O132" s="36">
        <f>SUMIFS(СВЦЭМ!$D$39:$D$782,СВЦЭМ!$A$39:$A$782,$A132,СВЦЭМ!$B$39:$B$782,O$119)+'СЕТ СН'!$I$11+СВЦЭМ!$D$10+'СЕТ СН'!$I$5-'СЕТ СН'!$I$21</f>
        <v>5691.32468737</v>
      </c>
      <c r="P132" s="36">
        <f>SUMIFS(СВЦЭМ!$D$39:$D$782,СВЦЭМ!$A$39:$A$782,$A132,СВЦЭМ!$B$39:$B$782,P$119)+'СЕТ СН'!$I$11+СВЦЭМ!$D$10+'СЕТ СН'!$I$5-'СЕТ СН'!$I$21</f>
        <v>5753.51106162</v>
      </c>
      <c r="Q132" s="36">
        <f>SUMIFS(СВЦЭМ!$D$39:$D$782,СВЦЭМ!$A$39:$A$782,$A132,СВЦЭМ!$B$39:$B$782,Q$119)+'СЕТ СН'!$I$11+СВЦЭМ!$D$10+'СЕТ СН'!$I$5-'СЕТ СН'!$I$21</f>
        <v>5763.3467337700004</v>
      </c>
      <c r="R132" s="36">
        <f>SUMIFS(СВЦЭМ!$D$39:$D$782,СВЦЭМ!$A$39:$A$782,$A132,СВЦЭМ!$B$39:$B$782,R$119)+'СЕТ СН'!$I$11+СВЦЭМ!$D$10+'СЕТ СН'!$I$5-'СЕТ СН'!$I$21</f>
        <v>5757.4939849900002</v>
      </c>
      <c r="S132" s="36">
        <f>SUMIFS(СВЦЭМ!$D$39:$D$782,СВЦЭМ!$A$39:$A$782,$A132,СВЦЭМ!$B$39:$B$782,S$119)+'СЕТ СН'!$I$11+СВЦЭМ!$D$10+'СЕТ СН'!$I$5-'СЕТ СН'!$I$21</f>
        <v>5755.4087805099998</v>
      </c>
      <c r="T132" s="36">
        <f>SUMIFS(СВЦЭМ!$D$39:$D$782,СВЦЭМ!$A$39:$A$782,$A132,СВЦЭМ!$B$39:$B$782,T$119)+'СЕТ СН'!$I$11+СВЦЭМ!$D$10+'СЕТ СН'!$I$5-'СЕТ СН'!$I$21</f>
        <v>5700.8896245200003</v>
      </c>
      <c r="U132" s="36">
        <f>SUMIFS(СВЦЭМ!$D$39:$D$782,СВЦЭМ!$A$39:$A$782,$A132,СВЦЭМ!$B$39:$B$782,U$119)+'СЕТ СН'!$I$11+СВЦЭМ!$D$10+'СЕТ СН'!$I$5-'СЕТ СН'!$I$21</f>
        <v>5675.7332497200005</v>
      </c>
      <c r="V132" s="36">
        <f>SUMIFS(СВЦЭМ!$D$39:$D$782,СВЦЭМ!$A$39:$A$782,$A132,СВЦЭМ!$B$39:$B$782,V$119)+'СЕТ СН'!$I$11+СВЦЭМ!$D$10+'СЕТ СН'!$I$5-'СЕТ СН'!$I$21</f>
        <v>5647.8405869600001</v>
      </c>
      <c r="W132" s="36">
        <f>SUMIFS(СВЦЭМ!$D$39:$D$782,СВЦЭМ!$A$39:$A$782,$A132,СВЦЭМ!$B$39:$B$782,W$119)+'СЕТ СН'!$I$11+СВЦЭМ!$D$10+'СЕТ СН'!$I$5-'СЕТ СН'!$I$21</f>
        <v>5614.3980678300004</v>
      </c>
      <c r="X132" s="36">
        <f>SUMIFS(СВЦЭМ!$D$39:$D$782,СВЦЭМ!$A$39:$A$782,$A132,СВЦЭМ!$B$39:$B$782,X$119)+'СЕТ СН'!$I$11+СВЦЭМ!$D$10+'СЕТ СН'!$I$5-'СЕТ СН'!$I$21</f>
        <v>5670.3890385499999</v>
      </c>
      <c r="Y132" s="36">
        <f>SUMIFS(СВЦЭМ!$D$39:$D$782,СВЦЭМ!$A$39:$A$782,$A132,СВЦЭМ!$B$39:$B$782,Y$119)+'СЕТ СН'!$I$11+СВЦЭМ!$D$10+'СЕТ СН'!$I$5-'СЕТ СН'!$I$21</f>
        <v>5720.9281728300002</v>
      </c>
    </row>
    <row r="133" spans="1:25" ht="15.75" x14ac:dyDescent="0.2">
      <c r="A133" s="35">
        <f t="shared" si="3"/>
        <v>45030</v>
      </c>
      <c r="B133" s="36">
        <f>SUMIFS(СВЦЭМ!$D$39:$D$782,СВЦЭМ!$A$39:$A$782,$A133,СВЦЭМ!$B$39:$B$782,B$119)+'СЕТ СН'!$I$11+СВЦЭМ!$D$10+'СЕТ СН'!$I$5-'СЕТ СН'!$I$21</f>
        <v>5788.0542508400003</v>
      </c>
      <c r="C133" s="36">
        <f>SUMIFS(СВЦЭМ!$D$39:$D$782,СВЦЭМ!$A$39:$A$782,$A133,СВЦЭМ!$B$39:$B$782,C$119)+'СЕТ СН'!$I$11+СВЦЭМ!$D$10+'СЕТ СН'!$I$5-'СЕТ СН'!$I$21</f>
        <v>5846.0234292599998</v>
      </c>
      <c r="D133" s="36">
        <f>SUMIFS(СВЦЭМ!$D$39:$D$782,СВЦЭМ!$A$39:$A$782,$A133,СВЦЭМ!$B$39:$B$782,D$119)+'СЕТ СН'!$I$11+СВЦЭМ!$D$10+'СЕТ СН'!$I$5-'СЕТ СН'!$I$21</f>
        <v>5840.4727117299999</v>
      </c>
      <c r="E133" s="36">
        <f>SUMIFS(СВЦЭМ!$D$39:$D$782,СВЦЭМ!$A$39:$A$782,$A133,СВЦЭМ!$B$39:$B$782,E$119)+'СЕТ СН'!$I$11+СВЦЭМ!$D$10+'СЕТ СН'!$I$5-'СЕТ СН'!$I$21</f>
        <v>5840.42855667</v>
      </c>
      <c r="F133" s="36">
        <f>SUMIFS(СВЦЭМ!$D$39:$D$782,СВЦЭМ!$A$39:$A$782,$A133,СВЦЭМ!$B$39:$B$782,F$119)+'СЕТ СН'!$I$11+СВЦЭМ!$D$10+'СЕТ СН'!$I$5-'СЕТ СН'!$I$21</f>
        <v>5850.3331397000002</v>
      </c>
      <c r="G133" s="36">
        <f>SUMIFS(СВЦЭМ!$D$39:$D$782,СВЦЭМ!$A$39:$A$782,$A133,СВЦЭМ!$B$39:$B$782,G$119)+'СЕТ СН'!$I$11+СВЦЭМ!$D$10+'СЕТ СН'!$I$5-'СЕТ СН'!$I$21</f>
        <v>5841.6702196900005</v>
      </c>
      <c r="H133" s="36">
        <f>SUMIFS(СВЦЭМ!$D$39:$D$782,СВЦЭМ!$A$39:$A$782,$A133,СВЦЭМ!$B$39:$B$782,H$119)+'СЕТ СН'!$I$11+СВЦЭМ!$D$10+'СЕТ СН'!$I$5-'СЕТ СН'!$I$21</f>
        <v>5808.5578390800001</v>
      </c>
      <c r="I133" s="36">
        <f>SUMIFS(СВЦЭМ!$D$39:$D$782,СВЦЭМ!$A$39:$A$782,$A133,СВЦЭМ!$B$39:$B$782,I$119)+'СЕТ СН'!$I$11+СВЦЭМ!$D$10+'СЕТ СН'!$I$5-'СЕТ СН'!$I$21</f>
        <v>5743.1840058500002</v>
      </c>
      <c r="J133" s="36">
        <f>SUMIFS(СВЦЭМ!$D$39:$D$782,СВЦЭМ!$A$39:$A$782,$A133,СВЦЭМ!$B$39:$B$782,J$119)+'СЕТ СН'!$I$11+СВЦЭМ!$D$10+'СЕТ СН'!$I$5-'СЕТ СН'!$I$21</f>
        <v>5715.5064733700001</v>
      </c>
      <c r="K133" s="36">
        <f>SUMIFS(СВЦЭМ!$D$39:$D$782,СВЦЭМ!$A$39:$A$782,$A133,СВЦЭМ!$B$39:$B$782,K$119)+'СЕТ СН'!$I$11+СВЦЭМ!$D$10+'СЕТ СН'!$I$5-'СЕТ СН'!$I$21</f>
        <v>5695.6108076500004</v>
      </c>
      <c r="L133" s="36">
        <f>SUMIFS(СВЦЭМ!$D$39:$D$782,СВЦЭМ!$A$39:$A$782,$A133,СВЦЭМ!$B$39:$B$782,L$119)+'СЕТ СН'!$I$11+СВЦЭМ!$D$10+'СЕТ СН'!$I$5-'СЕТ СН'!$I$21</f>
        <v>5693.9116615599996</v>
      </c>
      <c r="M133" s="36">
        <f>SUMIFS(СВЦЭМ!$D$39:$D$782,СВЦЭМ!$A$39:$A$782,$A133,СВЦЭМ!$B$39:$B$782,M$119)+'СЕТ СН'!$I$11+СВЦЭМ!$D$10+'СЕТ СН'!$I$5-'СЕТ СН'!$I$21</f>
        <v>5715.4586191600001</v>
      </c>
      <c r="N133" s="36">
        <f>SUMIFS(СВЦЭМ!$D$39:$D$782,СВЦЭМ!$A$39:$A$782,$A133,СВЦЭМ!$B$39:$B$782,N$119)+'СЕТ СН'!$I$11+СВЦЭМ!$D$10+'СЕТ СН'!$I$5-'СЕТ СН'!$I$21</f>
        <v>5730.2878148999998</v>
      </c>
      <c r="O133" s="36">
        <f>SUMIFS(СВЦЭМ!$D$39:$D$782,СВЦЭМ!$A$39:$A$782,$A133,СВЦЭМ!$B$39:$B$782,O$119)+'СЕТ СН'!$I$11+СВЦЭМ!$D$10+'СЕТ СН'!$I$5-'СЕТ СН'!$I$21</f>
        <v>5750.1533078600005</v>
      </c>
      <c r="P133" s="36">
        <f>SUMIFS(СВЦЭМ!$D$39:$D$782,СВЦЭМ!$A$39:$A$782,$A133,СВЦЭМ!$B$39:$B$782,P$119)+'СЕТ СН'!$I$11+СВЦЭМ!$D$10+'СЕТ СН'!$I$5-'СЕТ СН'!$I$21</f>
        <v>5739.8172981200005</v>
      </c>
      <c r="Q133" s="36">
        <f>SUMIFS(СВЦЭМ!$D$39:$D$782,СВЦЭМ!$A$39:$A$782,$A133,СВЦЭМ!$B$39:$B$782,Q$119)+'СЕТ СН'!$I$11+СВЦЭМ!$D$10+'СЕТ СН'!$I$5-'СЕТ СН'!$I$21</f>
        <v>5765.2185686700004</v>
      </c>
      <c r="R133" s="36">
        <f>SUMIFS(СВЦЭМ!$D$39:$D$782,СВЦЭМ!$A$39:$A$782,$A133,СВЦЭМ!$B$39:$B$782,R$119)+'СЕТ СН'!$I$11+СВЦЭМ!$D$10+'СЕТ СН'!$I$5-'СЕТ СН'!$I$21</f>
        <v>5762.4319395299999</v>
      </c>
      <c r="S133" s="36">
        <f>SUMIFS(СВЦЭМ!$D$39:$D$782,СВЦЭМ!$A$39:$A$782,$A133,СВЦЭМ!$B$39:$B$782,S$119)+'СЕТ СН'!$I$11+СВЦЭМ!$D$10+'СЕТ СН'!$I$5-'СЕТ СН'!$I$21</f>
        <v>5784.9157369100003</v>
      </c>
      <c r="T133" s="36">
        <f>SUMIFS(СВЦЭМ!$D$39:$D$782,СВЦЭМ!$A$39:$A$782,$A133,СВЦЭМ!$B$39:$B$782,T$119)+'СЕТ СН'!$I$11+СВЦЭМ!$D$10+'СЕТ СН'!$I$5-'СЕТ СН'!$I$21</f>
        <v>5757.1528661000002</v>
      </c>
      <c r="U133" s="36">
        <f>SUMIFS(СВЦЭМ!$D$39:$D$782,СВЦЭМ!$A$39:$A$782,$A133,СВЦЭМ!$B$39:$B$782,U$119)+'СЕТ СН'!$I$11+СВЦЭМ!$D$10+'СЕТ СН'!$I$5-'СЕТ СН'!$I$21</f>
        <v>5724.3330659200001</v>
      </c>
      <c r="V133" s="36">
        <f>SUMIFS(СВЦЭМ!$D$39:$D$782,СВЦЭМ!$A$39:$A$782,$A133,СВЦЭМ!$B$39:$B$782,V$119)+'СЕТ СН'!$I$11+СВЦЭМ!$D$10+'СЕТ СН'!$I$5-'СЕТ СН'!$I$21</f>
        <v>5689.0031897700001</v>
      </c>
      <c r="W133" s="36">
        <f>SUMIFS(СВЦЭМ!$D$39:$D$782,СВЦЭМ!$A$39:$A$782,$A133,СВЦЭМ!$B$39:$B$782,W$119)+'СЕТ СН'!$I$11+СВЦЭМ!$D$10+'СЕТ СН'!$I$5-'СЕТ СН'!$I$21</f>
        <v>5696.5793951200003</v>
      </c>
      <c r="X133" s="36">
        <f>SUMIFS(СВЦЭМ!$D$39:$D$782,СВЦЭМ!$A$39:$A$782,$A133,СВЦЭМ!$B$39:$B$782,X$119)+'СЕТ СН'!$I$11+СВЦЭМ!$D$10+'СЕТ СН'!$I$5-'СЕТ СН'!$I$21</f>
        <v>5729.7475655799999</v>
      </c>
      <c r="Y133" s="36">
        <f>SUMIFS(СВЦЭМ!$D$39:$D$782,СВЦЭМ!$A$39:$A$782,$A133,СВЦЭМ!$B$39:$B$782,Y$119)+'СЕТ СН'!$I$11+СВЦЭМ!$D$10+'СЕТ СН'!$I$5-'СЕТ СН'!$I$21</f>
        <v>5823.2791349500003</v>
      </c>
    </row>
    <row r="134" spans="1:25" ht="15.75" x14ac:dyDescent="0.2">
      <c r="A134" s="35">
        <f t="shared" si="3"/>
        <v>45031</v>
      </c>
      <c r="B134" s="36">
        <f>SUMIFS(СВЦЭМ!$D$39:$D$782,СВЦЭМ!$A$39:$A$782,$A134,СВЦЭМ!$B$39:$B$782,B$119)+'СЕТ СН'!$I$11+СВЦЭМ!$D$10+'СЕТ СН'!$I$5-'СЕТ СН'!$I$21</f>
        <v>5667.9727239499998</v>
      </c>
      <c r="C134" s="36">
        <f>SUMIFS(СВЦЭМ!$D$39:$D$782,СВЦЭМ!$A$39:$A$782,$A134,СВЦЭМ!$B$39:$B$782,C$119)+'СЕТ СН'!$I$11+СВЦЭМ!$D$10+'СЕТ СН'!$I$5-'СЕТ СН'!$I$21</f>
        <v>5706.0139461400004</v>
      </c>
      <c r="D134" s="36">
        <f>SUMIFS(СВЦЭМ!$D$39:$D$782,СВЦЭМ!$A$39:$A$782,$A134,СВЦЭМ!$B$39:$B$782,D$119)+'СЕТ СН'!$I$11+СВЦЭМ!$D$10+'СЕТ СН'!$I$5-'СЕТ СН'!$I$21</f>
        <v>5716.2925043499999</v>
      </c>
      <c r="E134" s="36">
        <f>SUMIFS(СВЦЭМ!$D$39:$D$782,СВЦЭМ!$A$39:$A$782,$A134,СВЦЭМ!$B$39:$B$782,E$119)+'СЕТ СН'!$I$11+СВЦЭМ!$D$10+'СЕТ СН'!$I$5-'СЕТ СН'!$I$21</f>
        <v>5721.07583746</v>
      </c>
      <c r="F134" s="36">
        <f>SUMIFS(СВЦЭМ!$D$39:$D$782,СВЦЭМ!$A$39:$A$782,$A134,СВЦЭМ!$B$39:$B$782,F$119)+'СЕТ СН'!$I$11+СВЦЭМ!$D$10+'СЕТ СН'!$I$5-'СЕТ СН'!$I$21</f>
        <v>5719.6386959299998</v>
      </c>
      <c r="G134" s="36">
        <f>SUMIFS(СВЦЭМ!$D$39:$D$782,СВЦЭМ!$A$39:$A$782,$A134,СВЦЭМ!$B$39:$B$782,G$119)+'СЕТ СН'!$I$11+СВЦЭМ!$D$10+'СЕТ СН'!$I$5-'СЕТ СН'!$I$21</f>
        <v>5717.08175484</v>
      </c>
      <c r="H134" s="36">
        <f>SUMIFS(СВЦЭМ!$D$39:$D$782,СВЦЭМ!$A$39:$A$782,$A134,СВЦЭМ!$B$39:$B$782,H$119)+'СЕТ СН'!$I$11+СВЦЭМ!$D$10+'СЕТ СН'!$I$5-'СЕТ СН'!$I$21</f>
        <v>5682.3079658900006</v>
      </c>
      <c r="I134" s="36">
        <f>SUMIFS(СВЦЭМ!$D$39:$D$782,СВЦЭМ!$A$39:$A$782,$A134,СВЦЭМ!$B$39:$B$782,I$119)+'СЕТ СН'!$I$11+СВЦЭМ!$D$10+'СЕТ СН'!$I$5-'СЕТ СН'!$I$21</f>
        <v>5600.2763630299996</v>
      </c>
      <c r="J134" s="36">
        <f>SUMIFS(СВЦЭМ!$D$39:$D$782,СВЦЭМ!$A$39:$A$782,$A134,СВЦЭМ!$B$39:$B$782,J$119)+'СЕТ СН'!$I$11+СВЦЭМ!$D$10+'СЕТ СН'!$I$5-'СЕТ СН'!$I$21</f>
        <v>5578.8805145300003</v>
      </c>
      <c r="K134" s="36">
        <f>SUMIFS(СВЦЭМ!$D$39:$D$782,СВЦЭМ!$A$39:$A$782,$A134,СВЦЭМ!$B$39:$B$782,K$119)+'СЕТ СН'!$I$11+СВЦЭМ!$D$10+'СЕТ СН'!$I$5-'СЕТ СН'!$I$21</f>
        <v>5470.7636221600005</v>
      </c>
      <c r="L134" s="36">
        <f>SUMIFS(СВЦЭМ!$D$39:$D$782,СВЦЭМ!$A$39:$A$782,$A134,СВЦЭМ!$B$39:$B$782,L$119)+'СЕТ СН'!$I$11+СВЦЭМ!$D$10+'СЕТ СН'!$I$5-'СЕТ СН'!$I$21</f>
        <v>5460.0698978399996</v>
      </c>
      <c r="M134" s="36">
        <f>SUMIFS(СВЦЭМ!$D$39:$D$782,СВЦЭМ!$A$39:$A$782,$A134,СВЦЭМ!$B$39:$B$782,M$119)+'СЕТ СН'!$I$11+СВЦЭМ!$D$10+'СЕТ СН'!$I$5-'СЕТ СН'!$I$21</f>
        <v>5488.2128225200004</v>
      </c>
      <c r="N134" s="36">
        <f>SUMIFS(СВЦЭМ!$D$39:$D$782,СВЦЭМ!$A$39:$A$782,$A134,СВЦЭМ!$B$39:$B$782,N$119)+'СЕТ СН'!$I$11+СВЦЭМ!$D$10+'СЕТ СН'!$I$5-'СЕТ СН'!$I$21</f>
        <v>5494.2443251599998</v>
      </c>
      <c r="O134" s="36">
        <f>SUMIFS(СВЦЭМ!$D$39:$D$782,СВЦЭМ!$A$39:$A$782,$A134,СВЦЭМ!$B$39:$B$782,O$119)+'СЕТ СН'!$I$11+СВЦЭМ!$D$10+'СЕТ СН'!$I$5-'СЕТ СН'!$I$21</f>
        <v>5531.93915345</v>
      </c>
      <c r="P134" s="36">
        <f>SUMIFS(СВЦЭМ!$D$39:$D$782,СВЦЭМ!$A$39:$A$782,$A134,СВЦЭМ!$B$39:$B$782,P$119)+'СЕТ СН'!$I$11+СВЦЭМ!$D$10+'СЕТ СН'!$I$5-'СЕТ СН'!$I$21</f>
        <v>5552.0944963600004</v>
      </c>
      <c r="Q134" s="36">
        <f>SUMIFS(СВЦЭМ!$D$39:$D$782,СВЦЭМ!$A$39:$A$782,$A134,СВЦЭМ!$B$39:$B$782,Q$119)+'СЕТ СН'!$I$11+СВЦЭМ!$D$10+'СЕТ СН'!$I$5-'СЕТ СН'!$I$21</f>
        <v>5561.5872387500003</v>
      </c>
      <c r="R134" s="36">
        <f>SUMIFS(СВЦЭМ!$D$39:$D$782,СВЦЭМ!$A$39:$A$782,$A134,СВЦЭМ!$B$39:$B$782,R$119)+'СЕТ СН'!$I$11+СВЦЭМ!$D$10+'СЕТ СН'!$I$5-'СЕТ СН'!$I$21</f>
        <v>5562.6523903100006</v>
      </c>
      <c r="S134" s="36">
        <f>SUMIFS(СВЦЭМ!$D$39:$D$782,СВЦЭМ!$A$39:$A$782,$A134,СВЦЭМ!$B$39:$B$782,S$119)+'СЕТ СН'!$I$11+СВЦЭМ!$D$10+'СЕТ СН'!$I$5-'СЕТ СН'!$I$21</f>
        <v>5584.57707209</v>
      </c>
      <c r="T134" s="36">
        <f>SUMIFS(СВЦЭМ!$D$39:$D$782,СВЦЭМ!$A$39:$A$782,$A134,СВЦЭМ!$B$39:$B$782,T$119)+'СЕТ СН'!$I$11+СВЦЭМ!$D$10+'СЕТ СН'!$I$5-'СЕТ СН'!$I$21</f>
        <v>5522.69222653</v>
      </c>
      <c r="U134" s="36">
        <f>SUMIFS(СВЦЭМ!$D$39:$D$782,СВЦЭМ!$A$39:$A$782,$A134,СВЦЭМ!$B$39:$B$782,U$119)+'СЕТ СН'!$I$11+СВЦЭМ!$D$10+'СЕТ СН'!$I$5-'СЕТ СН'!$I$21</f>
        <v>5492.5858915999997</v>
      </c>
      <c r="V134" s="36">
        <f>SUMIFS(СВЦЭМ!$D$39:$D$782,СВЦЭМ!$A$39:$A$782,$A134,СВЦЭМ!$B$39:$B$782,V$119)+'СЕТ СН'!$I$11+СВЦЭМ!$D$10+'СЕТ СН'!$I$5-'СЕТ СН'!$I$21</f>
        <v>5458.1516379300001</v>
      </c>
      <c r="W134" s="36">
        <f>SUMIFS(СВЦЭМ!$D$39:$D$782,СВЦЭМ!$A$39:$A$782,$A134,СВЦЭМ!$B$39:$B$782,W$119)+'СЕТ СН'!$I$11+СВЦЭМ!$D$10+'СЕТ СН'!$I$5-'СЕТ СН'!$I$21</f>
        <v>5469.3153066200002</v>
      </c>
      <c r="X134" s="36">
        <f>SUMIFS(СВЦЭМ!$D$39:$D$782,СВЦЭМ!$A$39:$A$782,$A134,СВЦЭМ!$B$39:$B$782,X$119)+'СЕТ СН'!$I$11+СВЦЭМ!$D$10+'СЕТ СН'!$I$5-'СЕТ СН'!$I$21</f>
        <v>5515.0812560699997</v>
      </c>
      <c r="Y134" s="36">
        <f>SUMIFS(СВЦЭМ!$D$39:$D$782,СВЦЭМ!$A$39:$A$782,$A134,СВЦЭМ!$B$39:$B$782,Y$119)+'СЕТ СН'!$I$11+СВЦЭМ!$D$10+'СЕТ СН'!$I$5-'СЕТ СН'!$I$21</f>
        <v>5575.1564156800005</v>
      </c>
    </row>
    <row r="135" spans="1:25" ht="15.75" x14ac:dyDescent="0.2">
      <c r="A135" s="35">
        <f t="shared" si="3"/>
        <v>45032</v>
      </c>
      <c r="B135" s="36">
        <f>SUMIFS(СВЦЭМ!$D$39:$D$782,СВЦЭМ!$A$39:$A$782,$A135,СВЦЭМ!$B$39:$B$782,B$119)+'СЕТ СН'!$I$11+СВЦЭМ!$D$10+'СЕТ СН'!$I$5-'СЕТ СН'!$I$21</f>
        <v>5710.43639231</v>
      </c>
      <c r="C135" s="36">
        <f>SUMIFS(СВЦЭМ!$D$39:$D$782,СВЦЭМ!$A$39:$A$782,$A135,СВЦЭМ!$B$39:$B$782,C$119)+'СЕТ СН'!$I$11+СВЦЭМ!$D$10+'СЕТ СН'!$I$5-'СЕТ СН'!$I$21</f>
        <v>5776.9193716</v>
      </c>
      <c r="D135" s="36">
        <f>SUMIFS(СВЦЭМ!$D$39:$D$782,СВЦЭМ!$A$39:$A$782,$A135,СВЦЭМ!$B$39:$B$782,D$119)+'СЕТ СН'!$I$11+СВЦЭМ!$D$10+'СЕТ СН'!$I$5-'СЕТ СН'!$I$21</f>
        <v>5791.8006429800007</v>
      </c>
      <c r="E135" s="36">
        <f>SUMIFS(СВЦЭМ!$D$39:$D$782,СВЦЭМ!$A$39:$A$782,$A135,СВЦЭМ!$B$39:$B$782,E$119)+'СЕТ СН'!$I$11+СВЦЭМ!$D$10+'СЕТ СН'!$I$5-'СЕТ СН'!$I$21</f>
        <v>5822.7572635400002</v>
      </c>
      <c r="F135" s="36">
        <f>SUMIFS(СВЦЭМ!$D$39:$D$782,СВЦЭМ!$A$39:$A$782,$A135,СВЦЭМ!$B$39:$B$782,F$119)+'СЕТ СН'!$I$11+СВЦЭМ!$D$10+'СЕТ СН'!$I$5-'СЕТ СН'!$I$21</f>
        <v>5823.0286416899999</v>
      </c>
      <c r="G135" s="36">
        <f>SUMIFS(СВЦЭМ!$D$39:$D$782,СВЦЭМ!$A$39:$A$782,$A135,СВЦЭМ!$B$39:$B$782,G$119)+'СЕТ СН'!$I$11+СВЦЭМ!$D$10+'СЕТ СН'!$I$5-'СЕТ СН'!$I$21</f>
        <v>5810.0056076399997</v>
      </c>
      <c r="H135" s="36">
        <f>SUMIFS(СВЦЭМ!$D$39:$D$782,СВЦЭМ!$A$39:$A$782,$A135,СВЦЭМ!$B$39:$B$782,H$119)+'СЕТ СН'!$I$11+СВЦЭМ!$D$10+'СЕТ СН'!$I$5-'СЕТ СН'!$I$21</f>
        <v>5816.2451729100003</v>
      </c>
      <c r="I135" s="36">
        <f>SUMIFS(СВЦЭМ!$D$39:$D$782,СВЦЭМ!$A$39:$A$782,$A135,СВЦЭМ!$B$39:$B$782,I$119)+'СЕТ СН'!$I$11+СВЦЭМ!$D$10+'СЕТ СН'!$I$5-'СЕТ СН'!$I$21</f>
        <v>5774.7798253399997</v>
      </c>
      <c r="J135" s="36">
        <f>SUMIFS(СВЦЭМ!$D$39:$D$782,СВЦЭМ!$A$39:$A$782,$A135,СВЦЭМ!$B$39:$B$782,J$119)+'СЕТ СН'!$I$11+СВЦЭМ!$D$10+'СЕТ СН'!$I$5-'СЕТ СН'!$I$21</f>
        <v>5718.6038516400004</v>
      </c>
      <c r="K135" s="36">
        <f>SUMIFS(СВЦЭМ!$D$39:$D$782,СВЦЭМ!$A$39:$A$782,$A135,СВЦЭМ!$B$39:$B$782,K$119)+'СЕТ СН'!$I$11+СВЦЭМ!$D$10+'СЕТ СН'!$I$5-'СЕТ СН'!$I$21</f>
        <v>5647.9632341899996</v>
      </c>
      <c r="L135" s="36">
        <f>SUMIFS(СВЦЭМ!$D$39:$D$782,СВЦЭМ!$A$39:$A$782,$A135,СВЦЭМ!$B$39:$B$782,L$119)+'СЕТ СН'!$I$11+СВЦЭМ!$D$10+'СЕТ СН'!$I$5-'СЕТ СН'!$I$21</f>
        <v>5623.1467901100004</v>
      </c>
      <c r="M135" s="36">
        <f>SUMIFS(СВЦЭМ!$D$39:$D$782,СВЦЭМ!$A$39:$A$782,$A135,СВЦЭМ!$B$39:$B$782,M$119)+'СЕТ СН'!$I$11+СВЦЭМ!$D$10+'СЕТ СН'!$I$5-'СЕТ СН'!$I$21</f>
        <v>5618.9785570100003</v>
      </c>
      <c r="N135" s="36">
        <f>SUMIFS(СВЦЭМ!$D$39:$D$782,СВЦЭМ!$A$39:$A$782,$A135,СВЦЭМ!$B$39:$B$782,N$119)+'СЕТ СН'!$I$11+СВЦЭМ!$D$10+'СЕТ СН'!$I$5-'СЕТ СН'!$I$21</f>
        <v>5636.8589170800005</v>
      </c>
      <c r="O135" s="36">
        <f>SUMIFS(СВЦЭМ!$D$39:$D$782,СВЦЭМ!$A$39:$A$782,$A135,СВЦЭМ!$B$39:$B$782,O$119)+'СЕТ СН'!$I$11+СВЦЭМ!$D$10+'СЕТ СН'!$I$5-'СЕТ СН'!$I$21</f>
        <v>5670.4265564500001</v>
      </c>
      <c r="P135" s="36">
        <f>SUMIFS(СВЦЭМ!$D$39:$D$782,СВЦЭМ!$A$39:$A$782,$A135,СВЦЭМ!$B$39:$B$782,P$119)+'СЕТ СН'!$I$11+СВЦЭМ!$D$10+'СЕТ СН'!$I$5-'СЕТ СН'!$I$21</f>
        <v>5678.3436368599996</v>
      </c>
      <c r="Q135" s="36">
        <f>SUMIFS(СВЦЭМ!$D$39:$D$782,СВЦЭМ!$A$39:$A$782,$A135,СВЦЭМ!$B$39:$B$782,Q$119)+'СЕТ СН'!$I$11+СВЦЭМ!$D$10+'СЕТ СН'!$I$5-'СЕТ СН'!$I$21</f>
        <v>5693.3496200200007</v>
      </c>
      <c r="R135" s="36">
        <f>SUMIFS(СВЦЭМ!$D$39:$D$782,СВЦЭМ!$A$39:$A$782,$A135,СВЦЭМ!$B$39:$B$782,R$119)+'СЕТ СН'!$I$11+СВЦЭМ!$D$10+'СЕТ СН'!$I$5-'СЕТ СН'!$I$21</f>
        <v>5692.6879106800006</v>
      </c>
      <c r="S135" s="36">
        <f>SUMIFS(СВЦЭМ!$D$39:$D$782,СВЦЭМ!$A$39:$A$782,$A135,СВЦЭМ!$B$39:$B$782,S$119)+'СЕТ СН'!$I$11+СВЦЭМ!$D$10+'СЕТ СН'!$I$5-'СЕТ СН'!$I$21</f>
        <v>5671.8617387699996</v>
      </c>
      <c r="T135" s="36">
        <f>SUMIFS(СВЦЭМ!$D$39:$D$782,СВЦЭМ!$A$39:$A$782,$A135,СВЦЭМ!$B$39:$B$782,T$119)+'СЕТ СН'!$I$11+СВЦЭМ!$D$10+'СЕТ СН'!$I$5-'СЕТ СН'!$I$21</f>
        <v>5642.0397937600001</v>
      </c>
      <c r="U135" s="36">
        <f>SUMIFS(СВЦЭМ!$D$39:$D$782,СВЦЭМ!$A$39:$A$782,$A135,СВЦЭМ!$B$39:$B$782,U$119)+'СЕТ СН'!$I$11+СВЦЭМ!$D$10+'СЕТ СН'!$I$5-'СЕТ СН'!$I$21</f>
        <v>5615.2625507000002</v>
      </c>
      <c r="V135" s="36">
        <f>SUMIFS(СВЦЭМ!$D$39:$D$782,СВЦЭМ!$A$39:$A$782,$A135,СВЦЭМ!$B$39:$B$782,V$119)+'СЕТ СН'!$I$11+СВЦЭМ!$D$10+'СЕТ СН'!$I$5-'СЕТ СН'!$I$21</f>
        <v>5564.1657999300005</v>
      </c>
      <c r="W135" s="36">
        <f>SUMIFS(СВЦЭМ!$D$39:$D$782,СВЦЭМ!$A$39:$A$782,$A135,СВЦЭМ!$B$39:$B$782,W$119)+'СЕТ СН'!$I$11+СВЦЭМ!$D$10+'СЕТ СН'!$I$5-'СЕТ СН'!$I$21</f>
        <v>5557.6905147799998</v>
      </c>
      <c r="X135" s="36">
        <f>SUMIFS(СВЦЭМ!$D$39:$D$782,СВЦЭМ!$A$39:$A$782,$A135,СВЦЭМ!$B$39:$B$782,X$119)+'СЕТ СН'!$I$11+СВЦЭМ!$D$10+'СЕТ СН'!$I$5-'СЕТ СН'!$I$21</f>
        <v>5603.8477158100004</v>
      </c>
      <c r="Y135" s="36">
        <f>SUMIFS(СВЦЭМ!$D$39:$D$782,СВЦЭМ!$A$39:$A$782,$A135,СВЦЭМ!$B$39:$B$782,Y$119)+'СЕТ СН'!$I$11+СВЦЭМ!$D$10+'СЕТ СН'!$I$5-'СЕТ СН'!$I$21</f>
        <v>5675.2989011</v>
      </c>
    </row>
    <row r="136" spans="1:25" ht="15.75" x14ac:dyDescent="0.2">
      <c r="A136" s="35">
        <f t="shared" si="3"/>
        <v>45033</v>
      </c>
      <c r="B136" s="36">
        <f>SUMIFS(СВЦЭМ!$D$39:$D$782,СВЦЭМ!$A$39:$A$782,$A136,СВЦЭМ!$B$39:$B$782,B$119)+'СЕТ СН'!$I$11+СВЦЭМ!$D$10+'СЕТ СН'!$I$5-'СЕТ СН'!$I$21</f>
        <v>5804.8597515800002</v>
      </c>
      <c r="C136" s="36">
        <f>SUMIFS(СВЦЭМ!$D$39:$D$782,СВЦЭМ!$A$39:$A$782,$A136,СВЦЭМ!$B$39:$B$782,C$119)+'СЕТ СН'!$I$11+СВЦЭМ!$D$10+'СЕТ СН'!$I$5-'СЕТ СН'!$I$21</f>
        <v>5867.8304458500006</v>
      </c>
      <c r="D136" s="36">
        <f>SUMIFS(СВЦЭМ!$D$39:$D$782,СВЦЭМ!$A$39:$A$782,$A136,СВЦЭМ!$B$39:$B$782,D$119)+'СЕТ СН'!$I$11+СВЦЭМ!$D$10+'СЕТ СН'!$I$5-'СЕТ СН'!$I$21</f>
        <v>5883.67623817</v>
      </c>
      <c r="E136" s="36">
        <f>SUMIFS(СВЦЭМ!$D$39:$D$782,СВЦЭМ!$A$39:$A$782,$A136,СВЦЭМ!$B$39:$B$782,E$119)+'СЕТ СН'!$I$11+СВЦЭМ!$D$10+'СЕТ СН'!$I$5-'СЕТ СН'!$I$21</f>
        <v>5893.4420966799998</v>
      </c>
      <c r="F136" s="36">
        <f>SUMIFS(СВЦЭМ!$D$39:$D$782,СВЦЭМ!$A$39:$A$782,$A136,СВЦЭМ!$B$39:$B$782,F$119)+'СЕТ СН'!$I$11+СВЦЭМ!$D$10+'СЕТ СН'!$I$5-'СЕТ СН'!$I$21</f>
        <v>5896.3632738899996</v>
      </c>
      <c r="G136" s="36">
        <f>SUMIFS(СВЦЭМ!$D$39:$D$782,СВЦЭМ!$A$39:$A$782,$A136,СВЦЭМ!$B$39:$B$782,G$119)+'СЕТ СН'!$I$11+СВЦЭМ!$D$10+'СЕТ СН'!$I$5-'СЕТ СН'!$I$21</f>
        <v>5876.2269529900004</v>
      </c>
      <c r="H136" s="36">
        <f>SUMIFS(СВЦЭМ!$D$39:$D$782,СВЦЭМ!$A$39:$A$782,$A136,СВЦЭМ!$B$39:$B$782,H$119)+'СЕТ СН'!$I$11+СВЦЭМ!$D$10+'СЕТ СН'!$I$5-'СЕТ СН'!$I$21</f>
        <v>5886.5358549100001</v>
      </c>
      <c r="I136" s="36">
        <f>SUMIFS(СВЦЭМ!$D$39:$D$782,СВЦЭМ!$A$39:$A$782,$A136,СВЦЭМ!$B$39:$B$782,I$119)+'СЕТ СН'!$I$11+СВЦЭМ!$D$10+'СЕТ СН'!$I$5-'СЕТ СН'!$I$21</f>
        <v>5654.2494505300001</v>
      </c>
      <c r="J136" s="36">
        <f>SUMIFS(СВЦЭМ!$D$39:$D$782,СВЦЭМ!$A$39:$A$782,$A136,СВЦЭМ!$B$39:$B$782,J$119)+'СЕТ СН'!$I$11+СВЦЭМ!$D$10+'СЕТ СН'!$I$5-'СЕТ СН'!$I$21</f>
        <v>5597.2969100999999</v>
      </c>
      <c r="K136" s="36">
        <f>SUMIFS(СВЦЭМ!$D$39:$D$782,СВЦЭМ!$A$39:$A$782,$A136,СВЦЭМ!$B$39:$B$782,K$119)+'СЕТ СН'!$I$11+СВЦЭМ!$D$10+'СЕТ СН'!$I$5-'СЕТ СН'!$I$21</f>
        <v>5557.65998012</v>
      </c>
      <c r="L136" s="36">
        <f>SUMIFS(СВЦЭМ!$D$39:$D$782,СВЦЭМ!$A$39:$A$782,$A136,СВЦЭМ!$B$39:$B$782,L$119)+'СЕТ СН'!$I$11+СВЦЭМ!$D$10+'СЕТ СН'!$I$5-'СЕТ СН'!$I$21</f>
        <v>5595.0015882600001</v>
      </c>
      <c r="M136" s="36">
        <f>SUMIFS(СВЦЭМ!$D$39:$D$782,СВЦЭМ!$A$39:$A$782,$A136,СВЦЭМ!$B$39:$B$782,M$119)+'СЕТ СН'!$I$11+СВЦЭМ!$D$10+'СЕТ СН'!$I$5-'СЕТ СН'!$I$21</f>
        <v>5627.8041775299998</v>
      </c>
      <c r="N136" s="36">
        <f>SUMIFS(СВЦЭМ!$D$39:$D$782,СВЦЭМ!$A$39:$A$782,$A136,СВЦЭМ!$B$39:$B$782,N$119)+'СЕТ СН'!$I$11+СВЦЭМ!$D$10+'СЕТ СН'!$I$5-'СЕТ СН'!$I$21</f>
        <v>5680.4232671099999</v>
      </c>
      <c r="O136" s="36">
        <f>SUMIFS(СВЦЭМ!$D$39:$D$782,СВЦЭМ!$A$39:$A$782,$A136,СВЦЭМ!$B$39:$B$782,O$119)+'СЕТ СН'!$I$11+СВЦЭМ!$D$10+'СЕТ СН'!$I$5-'СЕТ СН'!$I$21</f>
        <v>5705.4877592100001</v>
      </c>
      <c r="P136" s="36">
        <f>SUMIFS(СВЦЭМ!$D$39:$D$782,СВЦЭМ!$A$39:$A$782,$A136,СВЦЭМ!$B$39:$B$782,P$119)+'СЕТ СН'!$I$11+СВЦЭМ!$D$10+'СЕТ СН'!$I$5-'СЕТ СН'!$I$21</f>
        <v>5719.1043903200007</v>
      </c>
      <c r="Q136" s="36">
        <f>SUMIFS(СВЦЭМ!$D$39:$D$782,СВЦЭМ!$A$39:$A$782,$A136,СВЦЭМ!$B$39:$B$782,Q$119)+'СЕТ СН'!$I$11+СВЦЭМ!$D$10+'СЕТ СН'!$I$5-'СЕТ СН'!$I$21</f>
        <v>5728.4803633000001</v>
      </c>
      <c r="R136" s="36">
        <f>SUMIFS(СВЦЭМ!$D$39:$D$782,СВЦЭМ!$A$39:$A$782,$A136,СВЦЭМ!$B$39:$B$782,R$119)+'СЕТ СН'!$I$11+СВЦЭМ!$D$10+'СЕТ СН'!$I$5-'СЕТ СН'!$I$21</f>
        <v>5743.9465194900004</v>
      </c>
      <c r="S136" s="36">
        <f>SUMIFS(СВЦЭМ!$D$39:$D$782,СВЦЭМ!$A$39:$A$782,$A136,СВЦЭМ!$B$39:$B$782,S$119)+'СЕТ СН'!$I$11+СВЦЭМ!$D$10+'СЕТ СН'!$I$5-'СЕТ СН'!$I$21</f>
        <v>5700.6053010100004</v>
      </c>
      <c r="T136" s="36">
        <f>SUMIFS(СВЦЭМ!$D$39:$D$782,СВЦЭМ!$A$39:$A$782,$A136,СВЦЭМ!$B$39:$B$782,T$119)+'СЕТ СН'!$I$11+СВЦЭМ!$D$10+'СЕТ СН'!$I$5-'СЕТ СН'!$I$21</f>
        <v>5676.32613339</v>
      </c>
      <c r="U136" s="36">
        <f>SUMIFS(СВЦЭМ!$D$39:$D$782,СВЦЭМ!$A$39:$A$782,$A136,СВЦЭМ!$B$39:$B$782,U$119)+'СЕТ СН'!$I$11+СВЦЭМ!$D$10+'СЕТ СН'!$I$5-'СЕТ СН'!$I$21</f>
        <v>5647.8335330899999</v>
      </c>
      <c r="V136" s="36">
        <f>SUMIFS(СВЦЭМ!$D$39:$D$782,СВЦЭМ!$A$39:$A$782,$A136,СВЦЭМ!$B$39:$B$782,V$119)+'СЕТ СН'!$I$11+СВЦЭМ!$D$10+'СЕТ СН'!$I$5-'СЕТ СН'!$I$21</f>
        <v>5611.6291988700004</v>
      </c>
      <c r="W136" s="36">
        <f>SUMIFS(СВЦЭМ!$D$39:$D$782,СВЦЭМ!$A$39:$A$782,$A136,СВЦЭМ!$B$39:$B$782,W$119)+'СЕТ СН'!$I$11+СВЦЭМ!$D$10+'СЕТ СН'!$I$5-'СЕТ СН'!$I$21</f>
        <v>5604.5573154100002</v>
      </c>
      <c r="X136" s="36">
        <f>SUMIFS(СВЦЭМ!$D$39:$D$782,СВЦЭМ!$A$39:$A$782,$A136,СВЦЭМ!$B$39:$B$782,X$119)+'СЕТ СН'!$I$11+СВЦЭМ!$D$10+'СЕТ СН'!$I$5-'СЕТ СН'!$I$21</f>
        <v>5656.7755787400001</v>
      </c>
      <c r="Y136" s="36">
        <f>SUMIFS(СВЦЭМ!$D$39:$D$782,СВЦЭМ!$A$39:$A$782,$A136,СВЦЭМ!$B$39:$B$782,Y$119)+'СЕТ СН'!$I$11+СВЦЭМ!$D$10+'СЕТ СН'!$I$5-'СЕТ СН'!$I$21</f>
        <v>5710.3767140500004</v>
      </c>
    </row>
    <row r="137" spans="1:25" ht="15.75" x14ac:dyDescent="0.2">
      <c r="A137" s="35">
        <f t="shared" si="3"/>
        <v>45034</v>
      </c>
      <c r="B137" s="36">
        <f>SUMIFS(СВЦЭМ!$D$39:$D$782,СВЦЭМ!$A$39:$A$782,$A137,СВЦЭМ!$B$39:$B$782,B$119)+'СЕТ СН'!$I$11+СВЦЭМ!$D$10+'СЕТ СН'!$I$5-'СЕТ СН'!$I$21</f>
        <v>5749.4570679200006</v>
      </c>
      <c r="C137" s="36">
        <f>SUMIFS(СВЦЭМ!$D$39:$D$782,СВЦЭМ!$A$39:$A$782,$A137,СВЦЭМ!$B$39:$B$782,C$119)+'СЕТ СН'!$I$11+СВЦЭМ!$D$10+'СЕТ СН'!$I$5-'СЕТ СН'!$I$21</f>
        <v>5812.0481555699998</v>
      </c>
      <c r="D137" s="36">
        <f>SUMIFS(СВЦЭМ!$D$39:$D$782,СВЦЭМ!$A$39:$A$782,$A137,СВЦЭМ!$B$39:$B$782,D$119)+'СЕТ СН'!$I$11+СВЦЭМ!$D$10+'СЕТ СН'!$I$5-'СЕТ СН'!$I$21</f>
        <v>5841.4859009000002</v>
      </c>
      <c r="E137" s="36">
        <f>SUMIFS(СВЦЭМ!$D$39:$D$782,СВЦЭМ!$A$39:$A$782,$A137,СВЦЭМ!$B$39:$B$782,E$119)+'СЕТ СН'!$I$11+СВЦЭМ!$D$10+'СЕТ СН'!$I$5-'СЕТ СН'!$I$21</f>
        <v>5837.21304298</v>
      </c>
      <c r="F137" s="36">
        <f>SUMIFS(СВЦЭМ!$D$39:$D$782,СВЦЭМ!$A$39:$A$782,$A137,СВЦЭМ!$B$39:$B$782,F$119)+'СЕТ СН'!$I$11+СВЦЭМ!$D$10+'СЕТ СН'!$I$5-'СЕТ СН'!$I$21</f>
        <v>5837.5833543400004</v>
      </c>
      <c r="G137" s="36">
        <f>SUMIFS(СВЦЭМ!$D$39:$D$782,СВЦЭМ!$A$39:$A$782,$A137,СВЦЭМ!$B$39:$B$782,G$119)+'СЕТ СН'!$I$11+СВЦЭМ!$D$10+'СЕТ СН'!$I$5-'СЕТ СН'!$I$21</f>
        <v>5822.2198359499998</v>
      </c>
      <c r="H137" s="36">
        <f>SUMIFS(СВЦЭМ!$D$39:$D$782,СВЦЭМ!$A$39:$A$782,$A137,СВЦЭМ!$B$39:$B$782,H$119)+'СЕТ СН'!$I$11+СВЦЭМ!$D$10+'СЕТ СН'!$I$5-'СЕТ СН'!$I$21</f>
        <v>5762.1267838900003</v>
      </c>
      <c r="I137" s="36">
        <f>SUMIFS(СВЦЭМ!$D$39:$D$782,СВЦЭМ!$A$39:$A$782,$A137,СВЦЭМ!$B$39:$B$782,I$119)+'СЕТ СН'!$I$11+СВЦЭМ!$D$10+'СЕТ СН'!$I$5-'СЕТ СН'!$I$21</f>
        <v>5682.1667246200004</v>
      </c>
      <c r="J137" s="36">
        <f>SUMIFS(СВЦЭМ!$D$39:$D$782,СВЦЭМ!$A$39:$A$782,$A137,СВЦЭМ!$B$39:$B$782,J$119)+'СЕТ СН'!$I$11+СВЦЭМ!$D$10+'СЕТ СН'!$I$5-'СЕТ СН'!$I$21</f>
        <v>5654.9016266300005</v>
      </c>
      <c r="K137" s="36">
        <f>SUMIFS(СВЦЭМ!$D$39:$D$782,СВЦЭМ!$A$39:$A$782,$A137,СВЦЭМ!$B$39:$B$782,K$119)+'СЕТ СН'!$I$11+СВЦЭМ!$D$10+'СЕТ СН'!$I$5-'СЕТ СН'!$I$21</f>
        <v>5616.8316158899997</v>
      </c>
      <c r="L137" s="36">
        <f>SUMIFS(СВЦЭМ!$D$39:$D$782,СВЦЭМ!$A$39:$A$782,$A137,СВЦЭМ!$B$39:$B$782,L$119)+'СЕТ СН'!$I$11+СВЦЭМ!$D$10+'СЕТ СН'!$I$5-'СЕТ СН'!$I$21</f>
        <v>5610.1479427200002</v>
      </c>
      <c r="M137" s="36">
        <f>SUMIFS(СВЦЭМ!$D$39:$D$782,СВЦЭМ!$A$39:$A$782,$A137,СВЦЭМ!$B$39:$B$782,M$119)+'СЕТ СН'!$I$11+СВЦЭМ!$D$10+'СЕТ СН'!$I$5-'СЕТ СН'!$I$21</f>
        <v>5616.8633867200006</v>
      </c>
      <c r="N137" s="36">
        <f>SUMIFS(СВЦЭМ!$D$39:$D$782,СВЦЭМ!$A$39:$A$782,$A137,СВЦЭМ!$B$39:$B$782,N$119)+'СЕТ СН'!$I$11+СВЦЭМ!$D$10+'СЕТ СН'!$I$5-'СЕТ СН'!$I$21</f>
        <v>5623.1638644100003</v>
      </c>
      <c r="O137" s="36">
        <f>SUMIFS(СВЦЭМ!$D$39:$D$782,СВЦЭМ!$A$39:$A$782,$A137,СВЦЭМ!$B$39:$B$782,O$119)+'СЕТ СН'!$I$11+СВЦЭМ!$D$10+'СЕТ СН'!$I$5-'СЕТ СН'!$I$21</f>
        <v>5637.2249829299999</v>
      </c>
      <c r="P137" s="36">
        <f>SUMIFS(СВЦЭМ!$D$39:$D$782,СВЦЭМ!$A$39:$A$782,$A137,СВЦЭМ!$B$39:$B$782,P$119)+'СЕТ СН'!$I$11+СВЦЭМ!$D$10+'СЕТ СН'!$I$5-'СЕТ СН'!$I$21</f>
        <v>5652.9294965899999</v>
      </c>
      <c r="Q137" s="36">
        <f>SUMIFS(СВЦЭМ!$D$39:$D$782,СВЦЭМ!$A$39:$A$782,$A137,СВЦЭМ!$B$39:$B$782,Q$119)+'СЕТ СН'!$I$11+СВЦЭМ!$D$10+'СЕТ СН'!$I$5-'СЕТ СН'!$I$21</f>
        <v>5664.7232537199998</v>
      </c>
      <c r="R137" s="36">
        <f>SUMIFS(СВЦЭМ!$D$39:$D$782,СВЦЭМ!$A$39:$A$782,$A137,СВЦЭМ!$B$39:$B$782,R$119)+'СЕТ СН'!$I$11+СВЦЭМ!$D$10+'СЕТ СН'!$I$5-'СЕТ СН'!$I$21</f>
        <v>5678.6999886100002</v>
      </c>
      <c r="S137" s="36">
        <f>SUMIFS(СВЦЭМ!$D$39:$D$782,СВЦЭМ!$A$39:$A$782,$A137,СВЦЭМ!$B$39:$B$782,S$119)+'СЕТ СН'!$I$11+СВЦЭМ!$D$10+'СЕТ СН'!$I$5-'СЕТ СН'!$I$21</f>
        <v>5648.4582321400003</v>
      </c>
      <c r="T137" s="36">
        <f>SUMIFS(СВЦЭМ!$D$39:$D$782,СВЦЭМ!$A$39:$A$782,$A137,СВЦЭМ!$B$39:$B$782,T$119)+'СЕТ СН'!$I$11+СВЦЭМ!$D$10+'СЕТ СН'!$I$5-'СЕТ СН'!$I$21</f>
        <v>5621.5896395999998</v>
      </c>
      <c r="U137" s="36">
        <f>SUMIFS(СВЦЭМ!$D$39:$D$782,СВЦЭМ!$A$39:$A$782,$A137,СВЦЭМ!$B$39:$B$782,U$119)+'СЕТ СН'!$I$11+СВЦЭМ!$D$10+'СЕТ СН'!$I$5-'СЕТ СН'!$I$21</f>
        <v>5602.2528026800001</v>
      </c>
      <c r="V137" s="36">
        <f>SUMIFS(СВЦЭМ!$D$39:$D$782,СВЦЭМ!$A$39:$A$782,$A137,СВЦЭМ!$B$39:$B$782,V$119)+'СЕТ СН'!$I$11+СВЦЭМ!$D$10+'СЕТ СН'!$I$5-'СЕТ СН'!$I$21</f>
        <v>5563.6623328000005</v>
      </c>
      <c r="W137" s="36">
        <f>SUMIFS(СВЦЭМ!$D$39:$D$782,СВЦЭМ!$A$39:$A$782,$A137,СВЦЭМ!$B$39:$B$782,W$119)+'СЕТ СН'!$I$11+СВЦЭМ!$D$10+'СЕТ СН'!$I$5-'СЕТ СН'!$I$21</f>
        <v>5556.2493248000001</v>
      </c>
      <c r="X137" s="36">
        <f>SUMIFS(СВЦЭМ!$D$39:$D$782,СВЦЭМ!$A$39:$A$782,$A137,СВЦЭМ!$B$39:$B$782,X$119)+'СЕТ СН'!$I$11+СВЦЭМ!$D$10+'СЕТ СН'!$I$5-'СЕТ СН'!$I$21</f>
        <v>5599.8654178500001</v>
      </c>
      <c r="Y137" s="36">
        <f>SUMIFS(СВЦЭМ!$D$39:$D$782,СВЦЭМ!$A$39:$A$782,$A137,СВЦЭМ!$B$39:$B$782,Y$119)+'СЕТ СН'!$I$11+СВЦЭМ!$D$10+'СЕТ СН'!$I$5-'СЕТ СН'!$I$21</f>
        <v>5662.5791734499999</v>
      </c>
    </row>
    <row r="138" spans="1:25" ht="15.75" x14ac:dyDescent="0.2">
      <c r="A138" s="35">
        <f t="shared" si="3"/>
        <v>45035</v>
      </c>
      <c r="B138" s="36">
        <f>SUMIFS(СВЦЭМ!$D$39:$D$782,СВЦЭМ!$A$39:$A$782,$A138,СВЦЭМ!$B$39:$B$782,B$119)+'СЕТ СН'!$I$11+СВЦЭМ!$D$10+'СЕТ СН'!$I$5-'СЕТ СН'!$I$21</f>
        <v>5655.4500621799998</v>
      </c>
      <c r="C138" s="36">
        <f>SUMIFS(СВЦЭМ!$D$39:$D$782,СВЦЭМ!$A$39:$A$782,$A138,СВЦЭМ!$B$39:$B$782,C$119)+'СЕТ СН'!$I$11+СВЦЭМ!$D$10+'СЕТ СН'!$I$5-'СЕТ СН'!$I$21</f>
        <v>5704.8492290200002</v>
      </c>
      <c r="D138" s="36">
        <f>SUMIFS(СВЦЭМ!$D$39:$D$782,СВЦЭМ!$A$39:$A$782,$A138,СВЦЭМ!$B$39:$B$782,D$119)+'СЕТ СН'!$I$11+СВЦЭМ!$D$10+'СЕТ СН'!$I$5-'СЕТ СН'!$I$21</f>
        <v>5773.3718288399996</v>
      </c>
      <c r="E138" s="36">
        <f>SUMIFS(СВЦЭМ!$D$39:$D$782,СВЦЭМ!$A$39:$A$782,$A138,СВЦЭМ!$B$39:$B$782,E$119)+'СЕТ СН'!$I$11+СВЦЭМ!$D$10+'СЕТ СН'!$I$5-'СЕТ СН'!$I$21</f>
        <v>5816.6487984200003</v>
      </c>
      <c r="F138" s="36">
        <f>SUMIFS(СВЦЭМ!$D$39:$D$782,СВЦЭМ!$A$39:$A$782,$A138,СВЦЭМ!$B$39:$B$782,F$119)+'СЕТ СН'!$I$11+СВЦЭМ!$D$10+'СЕТ СН'!$I$5-'СЕТ СН'!$I$21</f>
        <v>5829.25746101</v>
      </c>
      <c r="G138" s="36">
        <f>SUMIFS(СВЦЭМ!$D$39:$D$782,СВЦЭМ!$A$39:$A$782,$A138,СВЦЭМ!$B$39:$B$782,G$119)+'СЕТ СН'!$I$11+СВЦЭМ!$D$10+'СЕТ СН'!$I$5-'СЕТ СН'!$I$21</f>
        <v>5789.51354274</v>
      </c>
      <c r="H138" s="36">
        <f>SUMIFS(СВЦЭМ!$D$39:$D$782,СВЦЭМ!$A$39:$A$782,$A138,СВЦЭМ!$B$39:$B$782,H$119)+'СЕТ СН'!$I$11+СВЦЭМ!$D$10+'СЕТ СН'!$I$5-'СЕТ СН'!$I$21</f>
        <v>5720.4683491699998</v>
      </c>
      <c r="I138" s="36">
        <f>SUMIFS(СВЦЭМ!$D$39:$D$782,СВЦЭМ!$A$39:$A$782,$A138,СВЦЭМ!$B$39:$B$782,I$119)+'СЕТ СН'!$I$11+СВЦЭМ!$D$10+'СЕТ СН'!$I$5-'СЕТ СН'!$I$21</f>
        <v>5642.0987476500004</v>
      </c>
      <c r="J138" s="36">
        <f>SUMIFS(СВЦЭМ!$D$39:$D$782,СВЦЭМ!$A$39:$A$782,$A138,СВЦЭМ!$B$39:$B$782,J$119)+'СЕТ СН'!$I$11+СВЦЭМ!$D$10+'СЕТ СН'!$I$5-'СЕТ СН'!$I$21</f>
        <v>5611.6655249599999</v>
      </c>
      <c r="K138" s="36">
        <f>SUMIFS(СВЦЭМ!$D$39:$D$782,СВЦЭМ!$A$39:$A$782,$A138,СВЦЭМ!$B$39:$B$782,K$119)+'СЕТ СН'!$I$11+СВЦЭМ!$D$10+'СЕТ СН'!$I$5-'СЕТ СН'!$I$21</f>
        <v>5589.9171243999999</v>
      </c>
      <c r="L138" s="36">
        <f>SUMIFS(СВЦЭМ!$D$39:$D$782,СВЦЭМ!$A$39:$A$782,$A138,СВЦЭМ!$B$39:$B$782,L$119)+'СЕТ СН'!$I$11+СВЦЭМ!$D$10+'СЕТ СН'!$I$5-'СЕТ СН'!$I$21</f>
        <v>5582.4042946299996</v>
      </c>
      <c r="M138" s="36">
        <f>SUMIFS(СВЦЭМ!$D$39:$D$782,СВЦЭМ!$A$39:$A$782,$A138,СВЦЭМ!$B$39:$B$782,M$119)+'СЕТ СН'!$I$11+СВЦЭМ!$D$10+'СЕТ СН'!$I$5-'СЕТ СН'!$I$21</f>
        <v>5611.6047527299997</v>
      </c>
      <c r="N138" s="36">
        <f>SUMIFS(СВЦЭМ!$D$39:$D$782,СВЦЭМ!$A$39:$A$782,$A138,СВЦЭМ!$B$39:$B$782,N$119)+'СЕТ СН'!$I$11+СВЦЭМ!$D$10+'СЕТ СН'!$I$5-'СЕТ СН'!$I$21</f>
        <v>5626.8292818299997</v>
      </c>
      <c r="O138" s="36">
        <f>SUMIFS(СВЦЭМ!$D$39:$D$782,СВЦЭМ!$A$39:$A$782,$A138,СВЦЭМ!$B$39:$B$782,O$119)+'СЕТ СН'!$I$11+СВЦЭМ!$D$10+'СЕТ СН'!$I$5-'СЕТ СН'!$I$21</f>
        <v>5652.9513966900004</v>
      </c>
      <c r="P138" s="36">
        <f>SUMIFS(СВЦЭМ!$D$39:$D$782,СВЦЭМ!$A$39:$A$782,$A138,СВЦЭМ!$B$39:$B$782,P$119)+'СЕТ СН'!$I$11+СВЦЭМ!$D$10+'СЕТ СН'!$I$5-'СЕТ СН'!$I$21</f>
        <v>5664.2377052900001</v>
      </c>
      <c r="Q138" s="36">
        <f>SUMIFS(СВЦЭМ!$D$39:$D$782,СВЦЭМ!$A$39:$A$782,$A138,СВЦЭМ!$B$39:$B$782,Q$119)+'СЕТ СН'!$I$11+СВЦЭМ!$D$10+'СЕТ СН'!$I$5-'СЕТ СН'!$I$21</f>
        <v>5678.40179764</v>
      </c>
      <c r="R138" s="36">
        <f>SUMIFS(СВЦЭМ!$D$39:$D$782,СВЦЭМ!$A$39:$A$782,$A138,СВЦЭМ!$B$39:$B$782,R$119)+'СЕТ СН'!$I$11+СВЦЭМ!$D$10+'СЕТ СН'!$I$5-'СЕТ СН'!$I$21</f>
        <v>5673.5396207499998</v>
      </c>
      <c r="S138" s="36">
        <f>SUMIFS(СВЦЭМ!$D$39:$D$782,СВЦЭМ!$A$39:$A$782,$A138,СВЦЭМ!$B$39:$B$782,S$119)+'СЕТ СН'!$I$11+СВЦЭМ!$D$10+'СЕТ СН'!$I$5-'СЕТ СН'!$I$21</f>
        <v>5622.9660837400006</v>
      </c>
      <c r="T138" s="36">
        <f>SUMIFS(СВЦЭМ!$D$39:$D$782,СВЦЭМ!$A$39:$A$782,$A138,СВЦЭМ!$B$39:$B$782,T$119)+'СЕТ СН'!$I$11+СВЦЭМ!$D$10+'СЕТ СН'!$I$5-'СЕТ СН'!$I$21</f>
        <v>5571.7687257200005</v>
      </c>
      <c r="U138" s="36">
        <f>SUMIFS(СВЦЭМ!$D$39:$D$782,СВЦЭМ!$A$39:$A$782,$A138,СВЦЭМ!$B$39:$B$782,U$119)+'СЕТ СН'!$I$11+СВЦЭМ!$D$10+'СЕТ СН'!$I$5-'СЕТ СН'!$I$21</f>
        <v>5581.8301127100003</v>
      </c>
      <c r="V138" s="36">
        <f>SUMIFS(СВЦЭМ!$D$39:$D$782,СВЦЭМ!$A$39:$A$782,$A138,СВЦЭМ!$B$39:$B$782,V$119)+'СЕТ СН'!$I$11+СВЦЭМ!$D$10+'СЕТ СН'!$I$5-'СЕТ СН'!$I$21</f>
        <v>5533.05601561</v>
      </c>
      <c r="W138" s="36">
        <f>SUMIFS(СВЦЭМ!$D$39:$D$782,СВЦЭМ!$A$39:$A$782,$A138,СВЦЭМ!$B$39:$B$782,W$119)+'СЕТ СН'!$I$11+СВЦЭМ!$D$10+'СЕТ СН'!$I$5-'СЕТ СН'!$I$21</f>
        <v>5521.87069952</v>
      </c>
      <c r="X138" s="36">
        <f>SUMIFS(СВЦЭМ!$D$39:$D$782,СВЦЭМ!$A$39:$A$782,$A138,СВЦЭМ!$B$39:$B$782,X$119)+'СЕТ СН'!$I$11+СВЦЭМ!$D$10+'СЕТ СН'!$I$5-'СЕТ СН'!$I$21</f>
        <v>5570.7390403899999</v>
      </c>
      <c r="Y138" s="36">
        <f>SUMIFS(СВЦЭМ!$D$39:$D$782,СВЦЭМ!$A$39:$A$782,$A138,СВЦЭМ!$B$39:$B$782,Y$119)+'СЕТ СН'!$I$11+СВЦЭМ!$D$10+'СЕТ СН'!$I$5-'СЕТ СН'!$I$21</f>
        <v>5660.1201052200004</v>
      </c>
    </row>
    <row r="139" spans="1:25" ht="15.75" x14ac:dyDescent="0.2">
      <c r="A139" s="35">
        <f t="shared" si="3"/>
        <v>45036</v>
      </c>
      <c r="B139" s="36">
        <f>SUMIFS(СВЦЭМ!$D$39:$D$782,СВЦЭМ!$A$39:$A$782,$A139,СВЦЭМ!$B$39:$B$782,B$119)+'СЕТ СН'!$I$11+СВЦЭМ!$D$10+'СЕТ СН'!$I$5-'СЕТ СН'!$I$21</f>
        <v>5647.2805155699998</v>
      </c>
      <c r="C139" s="36">
        <f>SUMIFS(СВЦЭМ!$D$39:$D$782,СВЦЭМ!$A$39:$A$782,$A139,СВЦЭМ!$B$39:$B$782,C$119)+'СЕТ СН'!$I$11+СВЦЭМ!$D$10+'СЕТ СН'!$I$5-'СЕТ СН'!$I$21</f>
        <v>5741.6729671900002</v>
      </c>
      <c r="D139" s="36">
        <f>SUMIFS(СВЦЭМ!$D$39:$D$782,СВЦЭМ!$A$39:$A$782,$A139,СВЦЭМ!$B$39:$B$782,D$119)+'СЕТ СН'!$I$11+СВЦЭМ!$D$10+'СЕТ СН'!$I$5-'СЕТ СН'!$I$21</f>
        <v>5771.1128434500006</v>
      </c>
      <c r="E139" s="36">
        <f>SUMIFS(СВЦЭМ!$D$39:$D$782,СВЦЭМ!$A$39:$A$782,$A139,СВЦЭМ!$B$39:$B$782,E$119)+'СЕТ СН'!$I$11+СВЦЭМ!$D$10+'СЕТ СН'!$I$5-'СЕТ СН'!$I$21</f>
        <v>5769.7405354599996</v>
      </c>
      <c r="F139" s="36">
        <f>SUMIFS(СВЦЭМ!$D$39:$D$782,СВЦЭМ!$A$39:$A$782,$A139,СВЦЭМ!$B$39:$B$782,F$119)+'СЕТ СН'!$I$11+СВЦЭМ!$D$10+'СЕТ СН'!$I$5-'СЕТ СН'!$I$21</f>
        <v>5770.4798598799998</v>
      </c>
      <c r="G139" s="36">
        <f>SUMIFS(СВЦЭМ!$D$39:$D$782,СВЦЭМ!$A$39:$A$782,$A139,СВЦЭМ!$B$39:$B$782,G$119)+'СЕТ СН'!$I$11+СВЦЭМ!$D$10+'СЕТ СН'!$I$5-'СЕТ СН'!$I$21</f>
        <v>5750.5433594100004</v>
      </c>
      <c r="H139" s="36">
        <f>SUMIFS(СВЦЭМ!$D$39:$D$782,СВЦЭМ!$A$39:$A$782,$A139,СВЦЭМ!$B$39:$B$782,H$119)+'СЕТ СН'!$I$11+СВЦЭМ!$D$10+'СЕТ СН'!$I$5-'СЕТ СН'!$I$21</f>
        <v>5649.91516847</v>
      </c>
      <c r="I139" s="36">
        <f>SUMIFS(СВЦЭМ!$D$39:$D$782,СВЦЭМ!$A$39:$A$782,$A139,СВЦЭМ!$B$39:$B$782,I$119)+'СЕТ СН'!$I$11+СВЦЭМ!$D$10+'СЕТ СН'!$I$5-'СЕТ СН'!$I$21</f>
        <v>5626.1090824700004</v>
      </c>
      <c r="J139" s="36">
        <f>SUMIFS(СВЦЭМ!$D$39:$D$782,СВЦЭМ!$A$39:$A$782,$A139,СВЦЭМ!$B$39:$B$782,J$119)+'СЕТ СН'!$I$11+СВЦЭМ!$D$10+'СЕТ СН'!$I$5-'СЕТ СН'!$I$21</f>
        <v>5584.6969259799998</v>
      </c>
      <c r="K139" s="36">
        <f>SUMIFS(СВЦЭМ!$D$39:$D$782,СВЦЭМ!$A$39:$A$782,$A139,СВЦЭМ!$B$39:$B$782,K$119)+'СЕТ СН'!$I$11+СВЦЭМ!$D$10+'СЕТ СН'!$I$5-'СЕТ СН'!$I$21</f>
        <v>5521.696336</v>
      </c>
      <c r="L139" s="36">
        <f>SUMIFS(СВЦЭМ!$D$39:$D$782,СВЦЭМ!$A$39:$A$782,$A139,СВЦЭМ!$B$39:$B$782,L$119)+'СЕТ СН'!$I$11+СВЦЭМ!$D$10+'СЕТ СН'!$I$5-'СЕТ СН'!$I$21</f>
        <v>5510.6567866100004</v>
      </c>
      <c r="M139" s="36">
        <f>SUMIFS(СВЦЭМ!$D$39:$D$782,СВЦЭМ!$A$39:$A$782,$A139,СВЦЭМ!$B$39:$B$782,M$119)+'СЕТ СН'!$I$11+СВЦЭМ!$D$10+'СЕТ СН'!$I$5-'СЕТ СН'!$I$21</f>
        <v>5492.3880385400007</v>
      </c>
      <c r="N139" s="36">
        <f>SUMIFS(СВЦЭМ!$D$39:$D$782,СВЦЭМ!$A$39:$A$782,$A139,СВЦЭМ!$B$39:$B$782,N$119)+'СЕТ СН'!$I$11+СВЦЭМ!$D$10+'СЕТ СН'!$I$5-'СЕТ СН'!$I$21</f>
        <v>5513.5276872000004</v>
      </c>
      <c r="O139" s="36">
        <f>SUMIFS(СВЦЭМ!$D$39:$D$782,СВЦЭМ!$A$39:$A$782,$A139,СВЦЭМ!$B$39:$B$782,O$119)+'СЕТ СН'!$I$11+СВЦЭМ!$D$10+'СЕТ СН'!$I$5-'СЕТ СН'!$I$21</f>
        <v>5534.8426321200004</v>
      </c>
      <c r="P139" s="36">
        <f>SUMIFS(СВЦЭМ!$D$39:$D$782,СВЦЭМ!$A$39:$A$782,$A139,СВЦЭМ!$B$39:$B$782,P$119)+'СЕТ СН'!$I$11+СВЦЭМ!$D$10+'СЕТ СН'!$I$5-'СЕТ СН'!$I$21</f>
        <v>5550.0080469900004</v>
      </c>
      <c r="Q139" s="36">
        <f>SUMIFS(СВЦЭМ!$D$39:$D$782,СВЦЭМ!$A$39:$A$782,$A139,СВЦЭМ!$B$39:$B$782,Q$119)+'СЕТ СН'!$I$11+СВЦЭМ!$D$10+'СЕТ СН'!$I$5-'СЕТ СН'!$I$21</f>
        <v>5568.6162337700007</v>
      </c>
      <c r="R139" s="36">
        <f>SUMIFS(СВЦЭМ!$D$39:$D$782,СВЦЭМ!$A$39:$A$782,$A139,СВЦЭМ!$B$39:$B$782,R$119)+'СЕТ СН'!$I$11+СВЦЭМ!$D$10+'СЕТ СН'!$I$5-'СЕТ СН'!$I$21</f>
        <v>5575.1773598500004</v>
      </c>
      <c r="S139" s="36">
        <f>SUMIFS(СВЦЭМ!$D$39:$D$782,СВЦЭМ!$A$39:$A$782,$A139,СВЦЭМ!$B$39:$B$782,S$119)+'СЕТ СН'!$I$11+СВЦЭМ!$D$10+'СЕТ СН'!$I$5-'СЕТ СН'!$I$21</f>
        <v>5557.3978020499999</v>
      </c>
      <c r="T139" s="36">
        <f>SUMIFS(СВЦЭМ!$D$39:$D$782,СВЦЭМ!$A$39:$A$782,$A139,СВЦЭМ!$B$39:$B$782,T$119)+'СЕТ СН'!$I$11+СВЦЭМ!$D$10+'СЕТ СН'!$I$5-'СЕТ СН'!$I$21</f>
        <v>5533.1998325499999</v>
      </c>
      <c r="U139" s="36">
        <f>SUMIFS(СВЦЭМ!$D$39:$D$782,СВЦЭМ!$A$39:$A$782,$A139,СВЦЭМ!$B$39:$B$782,U$119)+'СЕТ СН'!$I$11+СВЦЭМ!$D$10+'СЕТ СН'!$I$5-'СЕТ СН'!$I$21</f>
        <v>5525.6816536799997</v>
      </c>
      <c r="V139" s="36">
        <f>SUMIFS(СВЦЭМ!$D$39:$D$782,СВЦЭМ!$A$39:$A$782,$A139,СВЦЭМ!$B$39:$B$782,V$119)+'СЕТ СН'!$I$11+СВЦЭМ!$D$10+'СЕТ СН'!$I$5-'СЕТ СН'!$I$21</f>
        <v>5493.9396268999999</v>
      </c>
      <c r="W139" s="36">
        <f>SUMIFS(СВЦЭМ!$D$39:$D$782,СВЦЭМ!$A$39:$A$782,$A139,СВЦЭМ!$B$39:$B$782,W$119)+'СЕТ СН'!$I$11+СВЦЭМ!$D$10+'СЕТ СН'!$I$5-'СЕТ СН'!$I$21</f>
        <v>5488.26514993</v>
      </c>
      <c r="X139" s="36">
        <f>SUMIFS(СВЦЭМ!$D$39:$D$782,СВЦЭМ!$A$39:$A$782,$A139,СВЦЭМ!$B$39:$B$782,X$119)+'СЕТ СН'!$I$11+СВЦЭМ!$D$10+'СЕТ СН'!$I$5-'СЕТ СН'!$I$21</f>
        <v>5536.3366603499999</v>
      </c>
      <c r="Y139" s="36">
        <f>SUMIFS(СВЦЭМ!$D$39:$D$782,СВЦЭМ!$A$39:$A$782,$A139,СВЦЭМ!$B$39:$B$782,Y$119)+'СЕТ СН'!$I$11+СВЦЭМ!$D$10+'СЕТ СН'!$I$5-'СЕТ СН'!$I$21</f>
        <v>5605.9188557200005</v>
      </c>
    </row>
    <row r="140" spans="1:25" ht="15.75" x14ac:dyDescent="0.2">
      <c r="A140" s="35">
        <f t="shared" si="3"/>
        <v>45037</v>
      </c>
      <c r="B140" s="36">
        <f>SUMIFS(СВЦЭМ!$D$39:$D$782,СВЦЭМ!$A$39:$A$782,$A140,СВЦЭМ!$B$39:$B$782,B$119)+'СЕТ СН'!$I$11+СВЦЭМ!$D$10+'СЕТ СН'!$I$5-'СЕТ СН'!$I$21</f>
        <v>5702.1581053</v>
      </c>
      <c r="C140" s="36">
        <f>SUMIFS(СВЦЭМ!$D$39:$D$782,СВЦЭМ!$A$39:$A$782,$A140,СВЦЭМ!$B$39:$B$782,C$119)+'СЕТ СН'!$I$11+СВЦЭМ!$D$10+'СЕТ СН'!$I$5-'СЕТ СН'!$I$21</f>
        <v>5766.7052006200001</v>
      </c>
      <c r="D140" s="36">
        <f>SUMIFS(СВЦЭМ!$D$39:$D$782,СВЦЭМ!$A$39:$A$782,$A140,СВЦЭМ!$B$39:$B$782,D$119)+'СЕТ СН'!$I$11+СВЦЭМ!$D$10+'СЕТ СН'!$I$5-'СЕТ СН'!$I$21</f>
        <v>5788.3064496000006</v>
      </c>
      <c r="E140" s="36">
        <f>SUMIFS(СВЦЭМ!$D$39:$D$782,СВЦЭМ!$A$39:$A$782,$A140,СВЦЭМ!$B$39:$B$782,E$119)+'СЕТ СН'!$I$11+СВЦЭМ!$D$10+'СЕТ СН'!$I$5-'СЕТ СН'!$I$21</f>
        <v>5803.0747652299997</v>
      </c>
      <c r="F140" s="36">
        <f>SUMIFS(СВЦЭМ!$D$39:$D$782,СВЦЭМ!$A$39:$A$782,$A140,СВЦЭМ!$B$39:$B$782,F$119)+'СЕТ СН'!$I$11+СВЦЭМ!$D$10+'СЕТ СН'!$I$5-'СЕТ СН'!$I$21</f>
        <v>5813.2521032300001</v>
      </c>
      <c r="G140" s="36">
        <f>SUMIFS(СВЦЭМ!$D$39:$D$782,СВЦЭМ!$A$39:$A$782,$A140,СВЦЭМ!$B$39:$B$782,G$119)+'СЕТ СН'!$I$11+СВЦЭМ!$D$10+'СЕТ СН'!$I$5-'СЕТ СН'!$I$21</f>
        <v>5794.7898771300006</v>
      </c>
      <c r="H140" s="36">
        <f>SUMIFS(СВЦЭМ!$D$39:$D$782,СВЦЭМ!$A$39:$A$782,$A140,СВЦЭМ!$B$39:$B$782,H$119)+'СЕТ СН'!$I$11+СВЦЭМ!$D$10+'СЕТ СН'!$I$5-'СЕТ СН'!$I$21</f>
        <v>5745.8231342899999</v>
      </c>
      <c r="I140" s="36">
        <f>SUMIFS(СВЦЭМ!$D$39:$D$782,СВЦЭМ!$A$39:$A$782,$A140,СВЦЭМ!$B$39:$B$782,I$119)+'СЕТ СН'!$I$11+СВЦЭМ!$D$10+'СЕТ СН'!$I$5-'СЕТ СН'!$I$21</f>
        <v>5639.2043278800002</v>
      </c>
      <c r="J140" s="36">
        <f>SUMIFS(СВЦЭМ!$D$39:$D$782,СВЦЭМ!$A$39:$A$782,$A140,СВЦЭМ!$B$39:$B$782,J$119)+'СЕТ СН'!$I$11+СВЦЭМ!$D$10+'СЕТ СН'!$I$5-'СЕТ СН'!$I$21</f>
        <v>5634.6460754300006</v>
      </c>
      <c r="K140" s="36">
        <f>SUMIFS(СВЦЭМ!$D$39:$D$782,СВЦЭМ!$A$39:$A$782,$A140,СВЦЭМ!$B$39:$B$782,K$119)+'СЕТ СН'!$I$11+СВЦЭМ!$D$10+'СЕТ СН'!$I$5-'СЕТ СН'!$I$21</f>
        <v>5613.9370257600003</v>
      </c>
      <c r="L140" s="36">
        <f>SUMIFS(СВЦЭМ!$D$39:$D$782,СВЦЭМ!$A$39:$A$782,$A140,СВЦЭМ!$B$39:$B$782,L$119)+'СЕТ СН'!$I$11+СВЦЭМ!$D$10+'СЕТ СН'!$I$5-'СЕТ СН'!$I$21</f>
        <v>5576.0094706700002</v>
      </c>
      <c r="M140" s="36">
        <f>SUMIFS(СВЦЭМ!$D$39:$D$782,СВЦЭМ!$A$39:$A$782,$A140,СВЦЭМ!$B$39:$B$782,M$119)+'СЕТ СН'!$I$11+СВЦЭМ!$D$10+'СЕТ СН'!$I$5-'СЕТ СН'!$I$21</f>
        <v>5601.2267418900001</v>
      </c>
      <c r="N140" s="36">
        <f>SUMIFS(СВЦЭМ!$D$39:$D$782,СВЦЭМ!$A$39:$A$782,$A140,СВЦЭМ!$B$39:$B$782,N$119)+'СЕТ СН'!$I$11+СВЦЭМ!$D$10+'СЕТ СН'!$I$5-'СЕТ СН'!$I$21</f>
        <v>5622.1155300700002</v>
      </c>
      <c r="O140" s="36">
        <f>SUMIFS(СВЦЭМ!$D$39:$D$782,СВЦЭМ!$A$39:$A$782,$A140,СВЦЭМ!$B$39:$B$782,O$119)+'СЕТ СН'!$I$11+СВЦЭМ!$D$10+'СЕТ СН'!$I$5-'СЕТ СН'!$I$21</f>
        <v>5633.9607969999997</v>
      </c>
      <c r="P140" s="36">
        <f>SUMIFS(СВЦЭМ!$D$39:$D$782,СВЦЭМ!$A$39:$A$782,$A140,СВЦЭМ!$B$39:$B$782,P$119)+'СЕТ СН'!$I$11+СВЦЭМ!$D$10+'СЕТ СН'!$I$5-'СЕТ СН'!$I$21</f>
        <v>5648.3058763999998</v>
      </c>
      <c r="Q140" s="36">
        <f>SUMIFS(СВЦЭМ!$D$39:$D$782,СВЦЭМ!$A$39:$A$782,$A140,СВЦЭМ!$B$39:$B$782,Q$119)+'СЕТ СН'!$I$11+СВЦЭМ!$D$10+'СЕТ СН'!$I$5-'СЕТ СН'!$I$21</f>
        <v>5656.3062560899998</v>
      </c>
      <c r="R140" s="36">
        <f>SUMIFS(СВЦЭМ!$D$39:$D$782,СВЦЭМ!$A$39:$A$782,$A140,СВЦЭМ!$B$39:$B$782,R$119)+'СЕТ СН'!$I$11+СВЦЭМ!$D$10+'СЕТ СН'!$I$5-'СЕТ СН'!$I$21</f>
        <v>5649.97655786</v>
      </c>
      <c r="S140" s="36">
        <f>SUMIFS(СВЦЭМ!$D$39:$D$782,СВЦЭМ!$A$39:$A$782,$A140,СВЦЭМ!$B$39:$B$782,S$119)+'СЕТ СН'!$I$11+СВЦЭМ!$D$10+'СЕТ СН'!$I$5-'СЕТ СН'!$I$21</f>
        <v>5628.2761995399997</v>
      </c>
      <c r="T140" s="36">
        <f>SUMIFS(СВЦЭМ!$D$39:$D$782,СВЦЭМ!$A$39:$A$782,$A140,СВЦЭМ!$B$39:$B$782,T$119)+'СЕТ СН'!$I$11+СВЦЭМ!$D$10+'СЕТ СН'!$I$5-'СЕТ СН'!$I$21</f>
        <v>5616.4691127799997</v>
      </c>
      <c r="U140" s="36">
        <f>SUMIFS(СВЦЭМ!$D$39:$D$782,СВЦЭМ!$A$39:$A$782,$A140,СВЦЭМ!$B$39:$B$782,U$119)+'СЕТ СН'!$I$11+СВЦЭМ!$D$10+'СЕТ СН'!$I$5-'СЕТ СН'!$I$21</f>
        <v>5596.6731648200002</v>
      </c>
      <c r="V140" s="36">
        <f>SUMIFS(СВЦЭМ!$D$39:$D$782,СВЦЭМ!$A$39:$A$782,$A140,СВЦЭМ!$B$39:$B$782,V$119)+'СЕТ СН'!$I$11+СВЦЭМ!$D$10+'СЕТ СН'!$I$5-'СЕТ СН'!$I$21</f>
        <v>5551.1974613000002</v>
      </c>
      <c r="W140" s="36">
        <f>SUMIFS(СВЦЭМ!$D$39:$D$782,СВЦЭМ!$A$39:$A$782,$A140,СВЦЭМ!$B$39:$B$782,W$119)+'СЕТ СН'!$I$11+СВЦЭМ!$D$10+'СЕТ СН'!$I$5-'СЕТ СН'!$I$21</f>
        <v>5548.2111028300005</v>
      </c>
      <c r="X140" s="36">
        <f>SUMIFS(СВЦЭМ!$D$39:$D$782,СВЦЭМ!$A$39:$A$782,$A140,СВЦЭМ!$B$39:$B$782,X$119)+'СЕТ СН'!$I$11+СВЦЭМ!$D$10+'СЕТ СН'!$I$5-'СЕТ СН'!$I$21</f>
        <v>5605.6778637200005</v>
      </c>
      <c r="Y140" s="36">
        <f>SUMIFS(СВЦЭМ!$D$39:$D$782,СВЦЭМ!$A$39:$A$782,$A140,СВЦЭМ!$B$39:$B$782,Y$119)+'СЕТ СН'!$I$11+СВЦЭМ!$D$10+'СЕТ СН'!$I$5-'СЕТ СН'!$I$21</f>
        <v>5665.3298508200005</v>
      </c>
    </row>
    <row r="141" spans="1:25" ht="15.75" x14ac:dyDescent="0.2">
      <c r="A141" s="35">
        <f t="shared" si="3"/>
        <v>45038</v>
      </c>
      <c r="B141" s="36">
        <f>SUMIFS(СВЦЭМ!$D$39:$D$782,СВЦЭМ!$A$39:$A$782,$A141,СВЦЭМ!$B$39:$B$782,B$119)+'СЕТ СН'!$I$11+СВЦЭМ!$D$10+'СЕТ СН'!$I$5-'СЕТ СН'!$I$21</f>
        <v>5614.1114048700001</v>
      </c>
      <c r="C141" s="36">
        <f>SUMIFS(СВЦЭМ!$D$39:$D$782,СВЦЭМ!$A$39:$A$782,$A141,СВЦЭМ!$B$39:$B$782,C$119)+'СЕТ СН'!$I$11+СВЦЭМ!$D$10+'СЕТ СН'!$I$5-'СЕТ СН'!$I$21</f>
        <v>5675.7064761800002</v>
      </c>
      <c r="D141" s="36">
        <f>SUMIFS(СВЦЭМ!$D$39:$D$782,СВЦЭМ!$A$39:$A$782,$A141,СВЦЭМ!$B$39:$B$782,D$119)+'СЕТ СН'!$I$11+СВЦЭМ!$D$10+'СЕТ СН'!$I$5-'СЕТ СН'!$I$21</f>
        <v>5716.9550912499999</v>
      </c>
      <c r="E141" s="36">
        <f>SUMIFS(СВЦЭМ!$D$39:$D$782,СВЦЭМ!$A$39:$A$782,$A141,СВЦЭМ!$B$39:$B$782,E$119)+'СЕТ СН'!$I$11+СВЦЭМ!$D$10+'СЕТ СН'!$I$5-'СЕТ СН'!$I$21</f>
        <v>5724.2106484300002</v>
      </c>
      <c r="F141" s="36">
        <f>SUMIFS(СВЦЭМ!$D$39:$D$782,СВЦЭМ!$A$39:$A$782,$A141,СВЦЭМ!$B$39:$B$782,F$119)+'СЕТ СН'!$I$11+СВЦЭМ!$D$10+'СЕТ СН'!$I$5-'СЕТ СН'!$I$21</f>
        <v>5727.3697216700002</v>
      </c>
      <c r="G141" s="36">
        <f>SUMIFS(СВЦЭМ!$D$39:$D$782,СВЦЭМ!$A$39:$A$782,$A141,СВЦЭМ!$B$39:$B$782,G$119)+'СЕТ СН'!$I$11+СВЦЭМ!$D$10+'СЕТ СН'!$I$5-'СЕТ СН'!$I$21</f>
        <v>5720.6413117000002</v>
      </c>
      <c r="H141" s="36">
        <f>SUMIFS(СВЦЭМ!$D$39:$D$782,СВЦЭМ!$A$39:$A$782,$A141,СВЦЭМ!$B$39:$B$782,H$119)+'СЕТ СН'!$I$11+СВЦЭМ!$D$10+'СЕТ СН'!$I$5-'СЕТ СН'!$I$21</f>
        <v>5692.3394805200005</v>
      </c>
      <c r="I141" s="36">
        <f>SUMIFS(СВЦЭМ!$D$39:$D$782,СВЦЭМ!$A$39:$A$782,$A141,СВЦЭМ!$B$39:$B$782,I$119)+'СЕТ СН'!$I$11+СВЦЭМ!$D$10+'СЕТ СН'!$I$5-'СЕТ СН'!$I$21</f>
        <v>5633.8434295799998</v>
      </c>
      <c r="J141" s="36">
        <f>SUMIFS(СВЦЭМ!$D$39:$D$782,СВЦЭМ!$A$39:$A$782,$A141,СВЦЭМ!$B$39:$B$782,J$119)+'СЕТ СН'!$I$11+СВЦЭМ!$D$10+'СЕТ СН'!$I$5-'СЕТ СН'!$I$21</f>
        <v>5571.3157029399999</v>
      </c>
      <c r="K141" s="36">
        <f>SUMIFS(СВЦЭМ!$D$39:$D$782,СВЦЭМ!$A$39:$A$782,$A141,СВЦЭМ!$B$39:$B$782,K$119)+'СЕТ СН'!$I$11+СВЦЭМ!$D$10+'СЕТ СН'!$I$5-'СЕТ СН'!$I$21</f>
        <v>5518.4479595100001</v>
      </c>
      <c r="L141" s="36">
        <f>SUMIFS(СВЦЭМ!$D$39:$D$782,СВЦЭМ!$A$39:$A$782,$A141,СВЦЭМ!$B$39:$B$782,L$119)+'СЕТ СН'!$I$11+СВЦЭМ!$D$10+'СЕТ СН'!$I$5-'СЕТ СН'!$I$21</f>
        <v>5505.9728151199997</v>
      </c>
      <c r="M141" s="36">
        <f>SUMIFS(СВЦЭМ!$D$39:$D$782,СВЦЭМ!$A$39:$A$782,$A141,СВЦЭМ!$B$39:$B$782,M$119)+'СЕТ СН'!$I$11+СВЦЭМ!$D$10+'СЕТ СН'!$I$5-'СЕТ СН'!$I$21</f>
        <v>5518.3366823800006</v>
      </c>
      <c r="N141" s="36">
        <f>SUMIFS(СВЦЭМ!$D$39:$D$782,СВЦЭМ!$A$39:$A$782,$A141,СВЦЭМ!$B$39:$B$782,N$119)+'СЕТ СН'!$I$11+СВЦЭМ!$D$10+'СЕТ СН'!$I$5-'СЕТ СН'!$I$21</f>
        <v>5532.7996050600004</v>
      </c>
      <c r="O141" s="36">
        <f>SUMIFS(СВЦЭМ!$D$39:$D$782,СВЦЭМ!$A$39:$A$782,$A141,СВЦЭМ!$B$39:$B$782,O$119)+'СЕТ СН'!$I$11+СВЦЭМ!$D$10+'СЕТ СН'!$I$5-'СЕТ СН'!$I$21</f>
        <v>5541.9501554799999</v>
      </c>
      <c r="P141" s="36">
        <f>SUMIFS(СВЦЭМ!$D$39:$D$782,СВЦЭМ!$A$39:$A$782,$A141,СВЦЭМ!$B$39:$B$782,P$119)+'СЕТ СН'!$I$11+СВЦЭМ!$D$10+'СЕТ СН'!$I$5-'СЕТ СН'!$I$21</f>
        <v>5558.7060153900002</v>
      </c>
      <c r="Q141" s="36">
        <f>SUMIFS(СВЦЭМ!$D$39:$D$782,СВЦЭМ!$A$39:$A$782,$A141,СВЦЭМ!$B$39:$B$782,Q$119)+'СЕТ СН'!$I$11+СВЦЭМ!$D$10+'СЕТ СН'!$I$5-'СЕТ СН'!$I$21</f>
        <v>5568.4869437500001</v>
      </c>
      <c r="R141" s="36">
        <f>SUMIFS(СВЦЭМ!$D$39:$D$782,СВЦЭМ!$A$39:$A$782,$A141,СВЦЭМ!$B$39:$B$782,R$119)+'СЕТ СН'!$I$11+СВЦЭМ!$D$10+'СЕТ СН'!$I$5-'СЕТ СН'!$I$21</f>
        <v>5572.4688852700001</v>
      </c>
      <c r="S141" s="36">
        <f>SUMIFS(СВЦЭМ!$D$39:$D$782,СВЦЭМ!$A$39:$A$782,$A141,СВЦЭМ!$B$39:$B$782,S$119)+'СЕТ СН'!$I$11+СВЦЭМ!$D$10+'СЕТ СН'!$I$5-'СЕТ СН'!$I$21</f>
        <v>5548.9484219700007</v>
      </c>
      <c r="T141" s="36">
        <f>SUMIFS(СВЦЭМ!$D$39:$D$782,СВЦЭМ!$A$39:$A$782,$A141,СВЦЭМ!$B$39:$B$782,T$119)+'СЕТ СН'!$I$11+СВЦЭМ!$D$10+'СЕТ СН'!$I$5-'СЕТ СН'!$I$21</f>
        <v>5520.0373715100004</v>
      </c>
      <c r="U141" s="36">
        <f>SUMIFS(СВЦЭМ!$D$39:$D$782,СВЦЭМ!$A$39:$A$782,$A141,СВЦЭМ!$B$39:$B$782,U$119)+'СЕТ СН'!$I$11+СВЦЭМ!$D$10+'СЕТ СН'!$I$5-'СЕТ СН'!$I$21</f>
        <v>5512.1899770400005</v>
      </c>
      <c r="V141" s="36">
        <f>SUMIFS(СВЦЭМ!$D$39:$D$782,СВЦЭМ!$A$39:$A$782,$A141,СВЦЭМ!$B$39:$B$782,V$119)+'СЕТ СН'!$I$11+СВЦЭМ!$D$10+'СЕТ СН'!$I$5-'СЕТ СН'!$I$21</f>
        <v>5471.1926156099998</v>
      </c>
      <c r="W141" s="36">
        <f>SUMIFS(СВЦЭМ!$D$39:$D$782,СВЦЭМ!$A$39:$A$782,$A141,СВЦЭМ!$B$39:$B$782,W$119)+'СЕТ СН'!$I$11+СВЦЭМ!$D$10+'СЕТ СН'!$I$5-'СЕТ СН'!$I$21</f>
        <v>5467.2947956500002</v>
      </c>
      <c r="X141" s="36">
        <f>SUMIFS(СВЦЭМ!$D$39:$D$782,СВЦЭМ!$A$39:$A$782,$A141,СВЦЭМ!$B$39:$B$782,X$119)+'СЕТ СН'!$I$11+СВЦЭМ!$D$10+'СЕТ СН'!$I$5-'СЕТ СН'!$I$21</f>
        <v>5502.0172267899998</v>
      </c>
      <c r="Y141" s="36">
        <f>SUMIFS(СВЦЭМ!$D$39:$D$782,СВЦЭМ!$A$39:$A$782,$A141,СВЦЭМ!$B$39:$B$782,Y$119)+'СЕТ СН'!$I$11+СВЦЭМ!$D$10+'СЕТ СН'!$I$5-'СЕТ СН'!$I$21</f>
        <v>5563.8782153400007</v>
      </c>
    </row>
    <row r="142" spans="1:25" ht="15.75" x14ac:dyDescent="0.2">
      <c r="A142" s="35">
        <f t="shared" si="3"/>
        <v>45039</v>
      </c>
      <c r="B142" s="36">
        <f>SUMIFS(СВЦЭМ!$D$39:$D$782,СВЦЭМ!$A$39:$A$782,$A142,СВЦЭМ!$B$39:$B$782,B$119)+'СЕТ СН'!$I$11+СВЦЭМ!$D$10+'СЕТ СН'!$I$5-'СЕТ СН'!$I$21</f>
        <v>5638.9654837100006</v>
      </c>
      <c r="C142" s="36">
        <f>SUMIFS(СВЦЭМ!$D$39:$D$782,СВЦЭМ!$A$39:$A$782,$A142,СВЦЭМ!$B$39:$B$782,C$119)+'СЕТ СН'!$I$11+СВЦЭМ!$D$10+'СЕТ СН'!$I$5-'СЕТ СН'!$I$21</f>
        <v>5668.5629342700004</v>
      </c>
      <c r="D142" s="36">
        <f>SUMIFS(СВЦЭМ!$D$39:$D$782,СВЦЭМ!$A$39:$A$782,$A142,СВЦЭМ!$B$39:$B$782,D$119)+'СЕТ СН'!$I$11+СВЦЭМ!$D$10+'СЕТ СН'!$I$5-'СЕТ СН'!$I$21</f>
        <v>5662.4574025100001</v>
      </c>
      <c r="E142" s="36">
        <f>SUMIFS(СВЦЭМ!$D$39:$D$782,СВЦЭМ!$A$39:$A$782,$A142,СВЦЭМ!$B$39:$B$782,E$119)+'СЕТ СН'!$I$11+СВЦЭМ!$D$10+'СЕТ СН'!$I$5-'СЕТ СН'!$I$21</f>
        <v>5717.6016071800004</v>
      </c>
      <c r="F142" s="36">
        <f>SUMIFS(СВЦЭМ!$D$39:$D$782,СВЦЭМ!$A$39:$A$782,$A142,СВЦЭМ!$B$39:$B$782,F$119)+'СЕТ СН'!$I$11+СВЦЭМ!$D$10+'СЕТ СН'!$I$5-'СЕТ СН'!$I$21</f>
        <v>5715.7619159300002</v>
      </c>
      <c r="G142" s="36">
        <f>SUMIFS(СВЦЭМ!$D$39:$D$782,СВЦЭМ!$A$39:$A$782,$A142,СВЦЭМ!$B$39:$B$782,G$119)+'СЕТ СН'!$I$11+СВЦЭМ!$D$10+'СЕТ СН'!$I$5-'СЕТ СН'!$I$21</f>
        <v>5658.9224311600001</v>
      </c>
      <c r="H142" s="36">
        <f>SUMIFS(СВЦЭМ!$D$39:$D$782,СВЦЭМ!$A$39:$A$782,$A142,СВЦЭМ!$B$39:$B$782,H$119)+'СЕТ СН'!$I$11+СВЦЭМ!$D$10+'СЕТ СН'!$I$5-'СЕТ СН'!$I$21</f>
        <v>5670.59101543</v>
      </c>
      <c r="I142" s="36">
        <f>SUMIFS(СВЦЭМ!$D$39:$D$782,СВЦЭМ!$A$39:$A$782,$A142,СВЦЭМ!$B$39:$B$782,I$119)+'СЕТ СН'!$I$11+СВЦЭМ!$D$10+'СЕТ СН'!$I$5-'СЕТ СН'!$I$21</f>
        <v>5645.5292069300003</v>
      </c>
      <c r="J142" s="36">
        <f>SUMIFS(СВЦЭМ!$D$39:$D$782,СВЦЭМ!$A$39:$A$782,$A142,СВЦЭМ!$B$39:$B$782,J$119)+'СЕТ СН'!$I$11+СВЦЭМ!$D$10+'СЕТ СН'!$I$5-'СЕТ СН'!$I$21</f>
        <v>5605.8886025000002</v>
      </c>
      <c r="K142" s="36">
        <f>SUMIFS(СВЦЭМ!$D$39:$D$782,СВЦЭМ!$A$39:$A$782,$A142,СВЦЭМ!$B$39:$B$782,K$119)+'СЕТ СН'!$I$11+СВЦЭМ!$D$10+'СЕТ СН'!$I$5-'СЕТ СН'!$I$21</f>
        <v>5549.5154639000002</v>
      </c>
      <c r="L142" s="36">
        <f>SUMIFS(СВЦЭМ!$D$39:$D$782,СВЦЭМ!$A$39:$A$782,$A142,СВЦЭМ!$B$39:$B$782,L$119)+'СЕТ СН'!$I$11+СВЦЭМ!$D$10+'СЕТ СН'!$I$5-'СЕТ СН'!$I$21</f>
        <v>5524.1516761700004</v>
      </c>
      <c r="M142" s="36">
        <f>SUMIFS(СВЦЭМ!$D$39:$D$782,СВЦЭМ!$A$39:$A$782,$A142,СВЦЭМ!$B$39:$B$782,M$119)+'СЕТ СН'!$I$11+СВЦЭМ!$D$10+'СЕТ СН'!$I$5-'СЕТ СН'!$I$21</f>
        <v>5522.1203218999999</v>
      </c>
      <c r="N142" s="36">
        <f>SUMIFS(СВЦЭМ!$D$39:$D$782,СВЦЭМ!$A$39:$A$782,$A142,СВЦЭМ!$B$39:$B$782,N$119)+'СЕТ СН'!$I$11+СВЦЭМ!$D$10+'СЕТ СН'!$I$5-'СЕТ СН'!$I$21</f>
        <v>5532.5833057899999</v>
      </c>
      <c r="O142" s="36">
        <f>SUMIFS(СВЦЭМ!$D$39:$D$782,СВЦЭМ!$A$39:$A$782,$A142,СВЦЭМ!$B$39:$B$782,O$119)+'СЕТ СН'!$I$11+СВЦЭМ!$D$10+'СЕТ СН'!$I$5-'СЕТ СН'!$I$21</f>
        <v>5559.7409045800005</v>
      </c>
      <c r="P142" s="36">
        <f>SUMIFS(СВЦЭМ!$D$39:$D$782,СВЦЭМ!$A$39:$A$782,$A142,СВЦЭМ!$B$39:$B$782,P$119)+'СЕТ СН'!$I$11+СВЦЭМ!$D$10+'СЕТ СН'!$I$5-'СЕТ СН'!$I$21</f>
        <v>5571.8753855499999</v>
      </c>
      <c r="Q142" s="36">
        <f>SUMIFS(СВЦЭМ!$D$39:$D$782,СВЦЭМ!$A$39:$A$782,$A142,СВЦЭМ!$B$39:$B$782,Q$119)+'СЕТ СН'!$I$11+СВЦЭМ!$D$10+'СЕТ СН'!$I$5-'СЕТ СН'!$I$21</f>
        <v>5579.3516319700002</v>
      </c>
      <c r="R142" s="36">
        <f>SUMIFS(СВЦЭМ!$D$39:$D$782,СВЦЭМ!$A$39:$A$782,$A142,СВЦЭМ!$B$39:$B$782,R$119)+'СЕТ СН'!$I$11+СВЦЭМ!$D$10+'СЕТ СН'!$I$5-'СЕТ СН'!$I$21</f>
        <v>5574.4797126700005</v>
      </c>
      <c r="S142" s="36">
        <f>SUMIFS(СВЦЭМ!$D$39:$D$782,СВЦЭМ!$A$39:$A$782,$A142,СВЦЭМ!$B$39:$B$782,S$119)+'СЕТ СН'!$I$11+СВЦЭМ!$D$10+'СЕТ СН'!$I$5-'СЕТ СН'!$I$21</f>
        <v>5555.8758718500003</v>
      </c>
      <c r="T142" s="36">
        <f>SUMIFS(СВЦЭМ!$D$39:$D$782,СВЦЭМ!$A$39:$A$782,$A142,СВЦЭМ!$B$39:$B$782,T$119)+'СЕТ СН'!$I$11+СВЦЭМ!$D$10+'СЕТ СН'!$I$5-'СЕТ СН'!$I$21</f>
        <v>5533.6383532999998</v>
      </c>
      <c r="U142" s="36">
        <f>SUMIFS(СВЦЭМ!$D$39:$D$782,СВЦЭМ!$A$39:$A$782,$A142,СВЦЭМ!$B$39:$B$782,U$119)+'СЕТ СН'!$I$11+СВЦЭМ!$D$10+'СЕТ СН'!$I$5-'СЕТ СН'!$I$21</f>
        <v>5525.3472787500004</v>
      </c>
      <c r="V142" s="36">
        <f>SUMIFS(СВЦЭМ!$D$39:$D$782,СВЦЭМ!$A$39:$A$782,$A142,СВЦЭМ!$B$39:$B$782,V$119)+'СЕТ СН'!$I$11+СВЦЭМ!$D$10+'СЕТ СН'!$I$5-'СЕТ СН'!$I$21</f>
        <v>5484.9006781999997</v>
      </c>
      <c r="W142" s="36">
        <f>SUMIFS(СВЦЭМ!$D$39:$D$782,СВЦЭМ!$A$39:$A$782,$A142,СВЦЭМ!$B$39:$B$782,W$119)+'СЕТ СН'!$I$11+СВЦЭМ!$D$10+'СЕТ СН'!$I$5-'СЕТ СН'!$I$21</f>
        <v>5472.94147187</v>
      </c>
      <c r="X142" s="36">
        <f>SUMIFS(СВЦЭМ!$D$39:$D$782,СВЦЭМ!$A$39:$A$782,$A142,СВЦЭМ!$B$39:$B$782,X$119)+'СЕТ СН'!$I$11+СВЦЭМ!$D$10+'СЕТ СН'!$I$5-'СЕТ СН'!$I$21</f>
        <v>5505.7170454900006</v>
      </c>
      <c r="Y142" s="36">
        <f>SUMIFS(СВЦЭМ!$D$39:$D$782,СВЦЭМ!$A$39:$A$782,$A142,СВЦЭМ!$B$39:$B$782,Y$119)+'СЕТ СН'!$I$11+СВЦЭМ!$D$10+'СЕТ СН'!$I$5-'СЕТ СН'!$I$21</f>
        <v>5568.47701934</v>
      </c>
    </row>
    <row r="143" spans="1:25" ht="15.75" x14ac:dyDescent="0.2">
      <c r="A143" s="35">
        <f t="shared" si="3"/>
        <v>45040</v>
      </c>
      <c r="B143" s="36">
        <f>SUMIFS(СВЦЭМ!$D$39:$D$782,СВЦЭМ!$A$39:$A$782,$A143,СВЦЭМ!$B$39:$B$782,B$119)+'СЕТ СН'!$I$11+СВЦЭМ!$D$10+'СЕТ СН'!$I$5-'СЕТ СН'!$I$21</f>
        <v>5573.2734761000002</v>
      </c>
      <c r="C143" s="36">
        <f>SUMIFS(СВЦЭМ!$D$39:$D$782,СВЦЭМ!$A$39:$A$782,$A143,СВЦЭМ!$B$39:$B$782,C$119)+'СЕТ СН'!$I$11+СВЦЭМ!$D$10+'СЕТ СН'!$I$5-'СЕТ СН'!$I$21</f>
        <v>5635.2282986</v>
      </c>
      <c r="D143" s="36">
        <f>SUMIFS(СВЦЭМ!$D$39:$D$782,СВЦЭМ!$A$39:$A$782,$A143,СВЦЭМ!$B$39:$B$782,D$119)+'СЕТ СН'!$I$11+СВЦЭМ!$D$10+'СЕТ СН'!$I$5-'СЕТ СН'!$I$21</f>
        <v>5653.7045560799997</v>
      </c>
      <c r="E143" s="36">
        <f>SUMIFS(СВЦЭМ!$D$39:$D$782,СВЦЭМ!$A$39:$A$782,$A143,СВЦЭМ!$B$39:$B$782,E$119)+'СЕТ СН'!$I$11+СВЦЭМ!$D$10+'СЕТ СН'!$I$5-'СЕТ СН'!$I$21</f>
        <v>5665.9305232200004</v>
      </c>
      <c r="F143" s="36">
        <f>SUMIFS(СВЦЭМ!$D$39:$D$782,СВЦЭМ!$A$39:$A$782,$A143,СВЦЭМ!$B$39:$B$782,F$119)+'СЕТ СН'!$I$11+СВЦЭМ!$D$10+'СЕТ СН'!$I$5-'СЕТ СН'!$I$21</f>
        <v>5666.1486522599998</v>
      </c>
      <c r="G143" s="36">
        <f>SUMIFS(СВЦЭМ!$D$39:$D$782,СВЦЭМ!$A$39:$A$782,$A143,СВЦЭМ!$B$39:$B$782,G$119)+'СЕТ СН'!$I$11+СВЦЭМ!$D$10+'СЕТ СН'!$I$5-'СЕТ СН'!$I$21</f>
        <v>5643.4248797199998</v>
      </c>
      <c r="H143" s="36">
        <f>SUMIFS(СВЦЭМ!$D$39:$D$782,СВЦЭМ!$A$39:$A$782,$A143,СВЦЭМ!$B$39:$B$782,H$119)+'СЕТ СН'!$I$11+СВЦЭМ!$D$10+'СЕТ СН'!$I$5-'СЕТ СН'!$I$21</f>
        <v>5651.2647205399999</v>
      </c>
      <c r="I143" s="36">
        <f>SUMIFS(СВЦЭМ!$D$39:$D$782,СВЦЭМ!$A$39:$A$782,$A143,СВЦЭМ!$B$39:$B$782,I$119)+'СЕТ СН'!$I$11+СВЦЭМ!$D$10+'СЕТ СН'!$I$5-'СЕТ СН'!$I$21</f>
        <v>5508.5466855000004</v>
      </c>
      <c r="J143" s="36">
        <f>SUMIFS(СВЦЭМ!$D$39:$D$782,СВЦЭМ!$A$39:$A$782,$A143,СВЦЭМ!$B$39:$B$782,J$119)+'СЕТ СН'!$I$11+СВЦЭМ!$D$10+'СЕТ СН'!$I$5-'СЕТ СН'!$I$21</f>
        <v>5483.5811138099998</v>
      </c>
      <c r="K143" s="36">
        <f>SUMIFS(СВЦЭМ!$D$39:$D$782,СВЦЭМ!$A$39:$A$782,$A143,СВЦЭМ!$B$39:$B$782,K$119)+'СЕТ СН'!$I$11+СВЦЭМ!$D$10+'СЕТ СН'!$I$5-'СЕТ СН'!$I$21</f>
        <v>5446.3662430700006</v>
      </c>
      <c r="L143" s="36">
        <f>SUMIFS(СВЦЭМ!$D$39:$D$782,СВЦЭМ!$A$39:$A$782,$A143,СВЦЭМ!$B$39:$B$782,L$119)+'СЕТ СН'!$I$11+СВЦЭМ!$D$10+'СЕТ СН'!$I$5-'СЕТ СН'!$I$21</f>
        <v>5422.5536167099999</v>
      </c>
      <c r="M143" s="36">
        <f>SUMIFS(СВЦЭМ!$D$39:$D$782,СВЦЭМ!$A$39:$A$782,$A143,СВЦЭМ!$B$39:$B$782,M$119)+'СЕТ СН'!$I$11+СВЦЭМ!$D$10+'СЕТ СН'!$I$5-'СЕТ СН'!$I$21</f>
        <v>5447.7907790500003</v>
      </c>
      <c r="N143" s="36">
        <f>SUMIFS(СВЦЭМ!$D$39:$D$782,СВЦЭМ!$A$39:$A$782,$A143,СВЦЭМ!$B$39:$B$782,N$119)+'СЕТ СН'!$I$11+СВЦЭМ!$D$10+'СЕТ СН'!$I$5-'СЕТ СН'!$I$21</f>
        <v>5468.8985586300005</v>
      </c>
      <c r="O143" s="36">
        <f>SUMIFS(СВЦЭМ!$D$39:$D$782,СВЦЭМ!$A$39:$A$782,$A143,СВЦЭМ!$B$39:$B$782,O$119)+'СЕТ СН'!$I$11+СВЦЭМ!$D$10+'СЕТ СН'!$I$5-'СЕТ СН'!$I$21</f>
        <v>5481.5826851000002</v>
      </c>
      <c r="P143" s="36">
        <f>SUMIFS(СВЦЭМ!$D$39:$D$782,СВЦЭМ!$A$39:$A$782,$A143,СВЦЭМ!$B$39:$B$782,P$119)+'СЕТ СН'!$I$11+СВЦЭМ!$D$10+'СЕТ СН'!$I$5-'СЕТ СН'!$I$21</f>
        <v>5518.7565460799997</v>
      </c>
      <c r="Q143" s="36">
        <f>SUMIFS(СВЦЭМ!$D$39:$D$782,СВЦЭМ!$A$39:$A$782,$A143,СВЦЭМ!$B$39:$B$782,Q$119)+'СЕТ СН'!$I$11+СВЦЭМ!$D$10+'СЕТ СН'!$I$5-'СЕТ СН'!$I$21</f>
        <v>5522.9732921499999</v>
      </c>
      <c r="R143" s="36">
        <f>SUMIFS(СВЦЭМ!$D$39:$D$782,СВЦЭМ!$A$39:$A$782,$A143,СВЦЭМ!$B$39:$B$782,R$119)+'СЕТ СН'!$I$11+СВЦЭМ!$D$10+'СЕТ СН'!$I$5-'СЕТ СН'!$I$21</f>
        <v>5532.7298416900003</v>
      </c>
      <c r="S143" s="36">
        <f>SUMIFS(СВЦЭМ!$D$39:$D$782,СВЦЭМ!$A$39:$A$782,$A143,СВЦЭМ!$B$39:$B$782,S$119)+'СЕТ СН'!$I$11+СВЦЭМ!$D$10+'СЕТ СН'!$I$5-'СЕТ СН'!$I$21</f>
        <v>5507.1118844299999</v>
      </c>
      <c r="T143" s="36">
        <f>SUMIFS(СВЦЭМ!$D$39:$D$782,СВЦЭМ!$A$39:$A$782,$A143,СВЦЭМ!$B$39:$B$782,T$119)+'СЕТ СН'!$I$11+СВЦЭМ!$D$10+'СЕТ СН'!$I$5-'СЕТ СН'!$I$21</f>
        <v>5485.9996473800002</v>
      </c>
      <c r="U143" s="36">
        <f>SUMIFS(СВЦЭМ!$D$39:$D$782,СВЦЭМ!$A$39:$A$782,$A143,СВЦЭМ!$B$39:$B$782,U$119)+'СЕТ СН'!$I$11+СВЦЭМ!$D$10+'СЕТ СН'!$I$5-'СЕТ СН'!$I$21</f>
        <v>5468.7387128199998</v>
      </c>
      <c r="V143" s="36">
        <f>SUMIFS(СВЦЭМ!$D$39:$D$782,СВЦЭМ!$A$39:$A$782,$A143,СВЦЭМ!$B$39:$B$782,V$119)+'СЕТ СН'!$I$11+СВЦЭМ!$D$10+'СЕТ СН'!$I$5-'СЕТ СН'!$I$21</f>
        <v>5431.4271342900001</v>
      </c>
      <c r="W143" s="36">
        <f>SUMIFS(СВЦЭМ!$D$39:$D$782,СВЦЭМ!$A$39:$A$782,$A143,СВЦЭМ!$B$39:$B$782,W$119)+'СЕТ СН'!$I$11+СВЦЭМ!$D$10+'СЕТ СН'!$I$5-'СЕТ СН'!$I$21</f>
        <v>5410.3614224000003</v>
      </c>
      <c r="X143" s="36">
        <f>SUMIFS(СВЦЭМ!$D$39:$D$782,СВЦЭМ!$A$39:$A$782,$A143,СВЦЭМ!$B$39:$B$782,X$119)+'СЕТ СН'!$I$11+СВЦЭМ!$D$10+'СЕТ СН'!$I$5-'СЕТ СН'!$I$21</f>
        <v>5454.9410864800002</v>
      </c>
      <c r="Y143" s="36">
        <f>SUMIFS(СВЦЭМ!$D$39:$D$782,СВЦЭМ!$A$39:$A$782,$A143,СВЦЭМ!$B$39:$B$782,Y$119)+'СЕТ СН'!$I$11+СВЦЭМ!$D$10+'СЕТ СН'!$I$5-'СЕТ СН'!$I$21</f>
        <v>5516.5809769999996</v>
      </c>
    </row>
    <row r="144" spans="1:25" ht="15.75" x14ac:dyDescent="0.2">
      <c r="A144" s="35">
        <f t="shared" si="3"/>
        <v>45041</v>
      </c>
      <c r="B144" s="36">
        <f>SUMIFS(СВЦЭМ!$D$39:$D$782,СВЦЭМ!$A$39:$A$782,$A144,СВЦЭМ!$B$39:$B$782,B$119)+'СЕТ СН'!$I$11+СВЦЭМ!$D$10+'СЕТ СН'!$I$5-'СЕТ СН'!$I$21</f>
        <v>5593.6401951099997</v>
      </c>
      <c r="C144" s="36">
        <f>SUMIFS(СВЦЭМ!$D$39:$D$782,СВЦЭМ!$A$39:$A$782,$A144,СВЦЭМ!$B$39:$B$782,C$119)+'СЕТ СН'!$I$11+СВЦЭМ!$D$10+'СЕТ СН'!$I$5-'СЕТ СН'!$I$21</f>
        <v>5650.9593803099997</v>
      </c>
      <c r="D144" s="36">
        <f>SUMIFS(СВЦЭМ!$D$39:$D$782,СВЦЭМ!$A$39:$A$782,$A144,СВЦЭМ!$B$39:$B$782,D$119)+'СЕТ СН'!$I$11+СВЦЭМ!$D$10+'СЕТ СН'!$I$5-'СЕТ СН'!$I$21</f>
        <v>5683.58278952</v>
      </c>
      <c r="E144" s="36">
        <f>SUMIFS(СВЦЭМ!$D$39:$D$782,СВЦЭМ!$A$39:$A$782,$A144,СВЦЭМ!$B$39:$B$782,E$119)+'СЕТ СН'!$I$11+СВЦЭМ!$D$10+'СЕТ СН'!$I$5-'СЕТ СН'!$I$21</f>
        <v>5683.5890519900004</v>
      </c>
      <c r="F144" s="36">
        <f>SUMIFS(СВЦЭМ!$D$39:$D$782,СВЦЭМ!$A$39:$A$782,$A144,СВЦЭМ!$B$39:$B$782,F$119)+'СЕТ СН'!$I$11+СВЦЭМ!$D$10+'СЕТ СН'!$I$5-'СЕТ СН'!$I$21</f>
        <v>5683.71923754</v>
      </c>
      <c r="G144" s="36">
        <f>SUMIFS(СВЦЭМ!$D$39:$D$782,СВЦЭМ!$A$39:$A$782,$A144,СВЦЭМ!$B$39:$B$782,G$119)+'СЕТ СН'!$I$11+СВЦЭМ!$D$10+'СЕТ СН'!$I$5-'СЕТ СН'!$I$21</f>
        <v>5656.5469398700006</v>
      </c>
      <c r="H144" s="36">
        <f>SUMIFS(СВЦЭМ!$D$39:$D$782,СВЦЭМ!$A$39:$A$782,$A144,СВЦЭМ!$B$39:$B$782,H$119)+'СЕТ СН'!$I$11+СВЦЭМ!$D$10+'СЕТ СН'!$I$5-'СЕТ СН'!$I$21</f>
        <v>5626.2045222699999</v>
      </c>
      <c r="I144" s="36">
        <f>SUMIFS(СВЦЭМ!$D$39:$D$782,СВЦЭМ!$A$39:$A$782,$A144,СВЦЭМ!$B$39:$B$782,I$119)+'СЕТ СН'!$I$11+СВЦЭМ!$D$10+'СЕТ СН'!$I$5-'СЕТ СН'!$I$21</f>
        <v>5579.1055203400001</v>
      </c>
      <c r="J144" s="36">
        <f>SUMIFS(СВЦЭМ!$D$39:$D$782,СВЦЭМ!$A$39:$A$782,$A144,СВЦЭМ!$B$39:$B$782,J$119)+'СЕТ СН'!$I$11+СВЦЭМ!$D$10+'СЕТ СН'!$I$5-'СЕТ СН'!$I$21</f>
        <v>5601.85134131</v>
      </c>
      <c r="K144" s="36">
        <f>SUMIFS(СВЦЭМ!$D$39:$D$782,СВЦЭМ!$A$39:$A$782,$A144,СВЦЭМ!$B$39:$B$782,K$119)+'СЕТ СН'!$I$11+СВЦЭМ!$D$10+'СЕТ СН'!$I$5-'СЕТ СН'!$I$21</f>
        <v>5615.2272346899999</v>
      </c>
      <c r="L144" s="36">
        <f>SUMIFS(СВЦЭМ!$D$39:$D$782,СВЦЭМ!$A$39:$A$782,$A144,СВЦЭМ!$B$39:$B$782,L$119)+'СЕТ СН'!$I$11+СВЦЭМ!$D$10+'СЕТ СН'!$I$5-'СЕТ СН'!$I$21</f>
        <v>5606.7717951200002</v>
      </c>
      <c r="M144" s="36">
        <f>SUMIFS(СВЦЭМ!$D$39:$D$782,СВЦЭМ!$A$39:$A$782,$A144,СВЦЭМ!$B$39:$B$782,M$119)+'СЕТ СН'!$I$11+СВЦЭМ!$D$10+'СЕТ СН'!$I$5-'СЕТ СН'!$I$21</f>
        <v>5615.5989566099997</v>
      </c>
      <c r="N144" s="36">
        <f>SUMIFS(СВЦЭМ!$D$39:$D$782,СВЦЭМ!$A$39:$A$782,$A144,СВЦЭМ!$B$39:$B$782,N$119)+'СЕТ СН'!$I$11+СВЦЭМ!$D$10+'СЕТ СН'!$I$5-'СЕТ СН'!$I$21</f>
        <v>5618.7369687299997</v>
      </c>
      <c r="O144" s="36">
        <f>SUMIFS(СВЦЭМ!$D$39:$D$782,СВЦЭМ!$A$39:$A$782,$A144,СВЦЭМ!$B$39:$B$782,O$119)+'СЕТ СН'!$I$11+СВЦЭМ!$D$10+'СЕТ СН'!$I$5-'СЕТ СН'!$I$21</f>
        <v>5624.85878787</v>
      </c>
      <c r="P144" s="36">
        <f>SUMIFS(СВЦЭМ!$D$39:$D$782,СВЦЭМ!$A$39:$A$782,$A144,СВЦЭМ!$B$39:$B$782,P$119)+'СЕТ СН'!$I$11+СВЦЭМ!$D$10+'СЕТ СН'!$I$5-'СЕТ СН'!$I$21</f>
        <v>5653.4398331800003</v>
      </c>
      <c r="Q144" s="36">
        <f>SUMIFS(СВЦЭМ!$D$39:$D$782,СВЦЭМ!$A$39:$A$782,$A144,СВЦЭМ!$B$39:$B$782,Q$119)+'СЕТ СН'!$I$11+СВЦЭМ!$D$10+'СЕТ СН'!$I$5-'СЕТ СН'!$I$21</f>
        <v>5663.3095514800007</v>
      </c>
      <c r="R144" s="36">
        <f>SUMIFS(СВЦЭМ!$D$39:$D$782,СВЦЭМ!$A$39:$A$782,$A144,СВЦЭМ!$B$39:$B$782,R$119)+'СЕТ СН'!$I$11+СВЦЭМ!$D$10+'СЕТ СН'!$I$5-'СЕТ СН'!$I$21</f>
        <v>5660.6513569100007</v>
      </c>
      <c r="S144" s="36">
        <f>SUMIFS(СВЦЭМ!$D$39:$D$782,СВЦЭМ!$A$39:$A$782,$A144,СВЦЭМ!$B$39:$B$782,S$119)+'СЕТ СН'!$I$11+СВЦЭМ!$D$10+'СЕТ СН'!$I$5-'СЕТ СН'!$I$21</f>
        <v>5634.85828176</v>
      </c>
      <c r="T144" s="36">
        <f>SUMIFS(СВЦЭМ!$D$39:$D$782,СВЦЭМ!$A$39:$A$782,$A144,СВЦЭМ!$B$39:$B$782,T$119)+'СЕТ СН'!$I$11+СВЦЭМ!$D$10+'СЕТ СН'!$I$5-'СЕТ СН'!$I$21</f>
        <v>5611.8359685699997</v>
      </c>
      <c r="U144" s="36">
        <f>SUMIFS(СВЦЭМ!$D$39:$D$782,СВЦЭМ!$A$39:$A$782,$A144,СВЦЭМ!$B$39:$B$782,U$119)+'СЕТ СН'!$I$11+СВЦЭМ!$D$10+'СЕТ СН'!$I$5-'СЕТ СН'!$I$21</f>
        <v>5596.7382339400001</v>
      </c>
      <c r="V144" s="36">
        <f>SUMIFS(СВЦЭМ!$D$39:$D$782,СВЦЭМ!$A$39:$A$782,$A144,СВЦЭМ!$B$39:$B$782,V$119)+'СЕТ СН'!$I$11+СВЦЭМ!$D$10+'СЕТ СН'!$I$5-'СЕТ СН'!$I$21</f>
        <v>5571.87161001</v>
      </c>
      <c r="W144" s="36">
        <f>SUMIFS(СВЦЭМ!$D$39:$D$782,СВЦЭМ!$A$39:$A$782,$A144,СВЦЭМ!$B$39:$B$782,W$119)+'СЕТ СН'!$I$11+СВЦЭМ!$D$10+'СЕТ СН'!$I$5-'СЕТ СН'!$I$21</f>
        <v>5555.1321598800005</v>
      </c>
      <c r="X144" s="36">
        <f>SUMIFS(СВЦЭМ!$D$39:$D$782,СВЦЭМ!$A$39:$A$782,$A144,СВЦЭМ!$B$39:$B$782,X$119)+'СЕТ СН'!$I$11+СВЦЭМ!$D$10+'СЕТ СН'!$I$5-'СЕТ СН'!$I$21</f>
        <v>5603.3845000399997</v>
      </c>
      <c r="Y144" s="36">
        <f>SUMIFS(СВЦЭМ!$D$39:$D$782,СВЦЭМ!$A$39:$A$782,$A144,СВЦЭМ!$B$39:$B$782,Y$119)+'СЕТ СН'!$I$11+СВЦЭМ!$D$10+'СЕТ СН'!$I$5-'СЕТ СН'!$I$21</f>
        <v>5666.7564380499998</v>
      </c>
    </row>
    <row r="145" spans="1:27" ht="15.75" x14ac:dyDescent="0.2">
      <c r="A145" s="35">
        <f t="shared" si="3"/>
        <v>45042</v>
      </c>
      <c r="B145" s="36">
        <f>SUMIFS(СВЦЭМ!$D$39:$D$782,СВЦЭМ!$A$39:$A$782,$A145,СВЦЭМ!$B$39:$B$782,B$119)+'СЕТ СН'!$I$11+СВЦЭМ!$D$10+'СЕТ СН'!$I$5-'СЕТ СН'!$I$21</f>
        <v>5670.7090932999999</v>
      </c>
      <c r="C145" s="36">
        <f>SUMIFS(СВЦЭМ!$D$39:$D$782,СВЦЭМ!$A$39:$A$782,$A145,СВЦЭМ!$B$39:$B$782,C$119)+'СЕТ СН'!$I$11+СВЦЭМ!$D$10+'СЕТ СН'!$I$5-'СЕТ СН'!$I$21</f>
        <v>5720.2493939599999</v>
      </c>
      <c r="D145" s="36">
        <f>SUMIFS(СВЦЭМ!$D$39:$D$782,СВЦЭМ!$A$39:$A$782,$A145,СВЦЭМ!$B$39:$B$782,D$119)+'СЕТ СН'!$I$11+СВЦЭМ!$D$10+'СЕТ СН'!$I$5-'СЕТ СН'!$I$21</f>
        <v>5665.0113294100001</v>
      </c>
      <c r="E145" s="36">
        <f>SUMIFS(СВЦЭМ!$D$39:$D$782,СВЦЭМ!$A$39:$A$782,$A145,СВЦЭМ!$B$39:$B$782,E$119)+'СЕТ СН'!$I$11+СВЦЭМ!$D$10+'СЕТ СН'!$I$5-'СЕТ СН'!$I$21</f>
        <v>5719.0226240900001</v>
      </c>
      <c r="F145" s="36">
        <f>SUMIFS(СВЦЭМ!$D$39:$D$782,СВЦЭМ!$A$39:$A$782,$A145,СВЦЭМ!$B$39:$B$782,F$119)+'СЕТ СН'!$I$11+СВЦЭМ!$D$10+'СЕТ СН'!$I$5-'СЕТ СН'!$I$21</f>
        <v>5688.9960027899997</v>
      </c>
      <c r="G145" s="36">
        <f>SUMIFS(СВЦЭМ!$D$39:$D$782,СВЦЭМ!$A$39:$A$782,$A145,СВЦЭМ!$B$39:$B$782,G$119)+'СЕТ СН'!$I$11+СВЦЭМ!$D$10+'СЕТ СН'!$I$5-'СЕТ СН'!$I$21</f>
        <v>5679.8819558499999</v>
      </c>
      <c r="H145" s="36">
        <f>SUMIFS(СВЦЭМ!$D$39:$D$782,СВЦЭМ!$A$39:$A$782,$A145,СВЦЭМ!$B$39:$B$782,H$119)+'СЕТ СН'!$I$11+СВЦЭМ!$D$10+'СЕТ СН'!$I$5-'СЕТ СН'!$I$21</f>
        <v>5621.6223722100003</v>
      </c>
      <c r="I145" s="36">
        <f>SUMIFS(СВЦЭМ!$D$39:$D$782,СВЦЭМ!$A$39:$A$782,$A145,СВЦЭМ!$B$39:$B$782,I$119)+'СЕТ СН'!$I$11+СВЦЭМ!$D$10+'СЕТ СН'!$I$5-'СЕТ СН'!$I$21</f>
        <v>5559.3955739900002</v>
      </c>
      <c r="J145" s="36">
        <f>SUMIFS(СВЦЭМ!$D$39:$D$782,СВЦЭМ!$A$39:$A$782,$A145,СВЦЭМ!$B$39:$B$782,J$119)+'СЕТ СН'!$I$11+СВЦЭМ!$D$10+'СЕТ СН'!$I$5-'СЕТ СН'!$I$21</f>
        <v>5499.5086766300001</v>
      </c>
      <c r="K145" s="36">
        <f>SUMIFS(СВЦЭМ!$D$39:$D$782,СВЦЭМ!$A$39:$A$782,$A145,СВЦЭМ!$B$39:$B$782,K$119)+'СЕТ СН'!$I$11+СВЦЭМ!$D$10+'СЕТ СН'!$I$5-'СЕТ СН'!$I$21</f>
        <v>5505.5236551400003</v>
      </c>
      <c r="L145" s="36">
        <f>SUMIFS(СВЦЭМ!$D$39:$D$782,СВЦЭМ!$A$39:$A$782,$A145,СВЦЭМ!$B$39:$B$782,L$119)+'СЕТ СН'!$I$11+СВЦЭМ!$D$10+'СЕТ СН'!$I$5-'СЕТ СН'!$I$21</f>
        <v>5502.1793911900004</v>
      </c>
      <c r="M145" s="36">
        <f>SUMIFS(СВЦЭМ!$D$39:$D$782,СВЦЭМ!$A$39:$A$782,$A145,СВЦЭМ!$B$39:$B$782,M$119)+'СЕТ СН'!$I$11+СВЦЭМ!$D$10+'СЕТ СН'!$I$5-'СЕТ СН'!$I$21</f>
        <v>5511.7704509800005</v>
      </c>
      <c r="N145" s="36">
        <f>SUMIFS(СВЦЭМ!$D$39:$D$782,СВЦЭМ!$A$39:$A$782,$A145,СВЦЭМ!$B$39:$B$782,N$119)+'СЕТ СН'!$I$11+СВЦЭМ!$D$10+'СЕТ СН'!$I$5-'СЕТ СН'!$I$21</f>
        <v>5493.1562973399996</v>
      </c>
      <c r="O145" s="36">
        <f>SUMIFS(СВЦЭМ!$D$39:$D$782,СВЦЭМ!$A$39:$A$782,$A145,СВЦЭМ!$B$39:$B$782,O$119)+'СЕТ СН'!$I$11+СВЦЭМ!$D$10+'СЕТ СН'!$I$5-'СЕТ СН'!$I$21</f>
        <v>5548.5174294999997</v>
      </c>
      <c r="P145" s="36">
        <f>SUMIFS(СВЦЭМ!$D$39:$D$782,СВЦЭМ!$A$39:$A$782,$A145,СВЦЭМ!$B$39:$B$782,P$119)+'СЕТ СН'!$I$11+СВЦЭМ!$D$10+'СЕТ СН'!$I$5-'СЕТ СН'!$I$21</f>
        <v>5555.8511759900002</v>
      </c>
      <c r="Q145" s="36">
        <f>SUMIFS(СВЦЭМ!$D$39:$D$782,СВЦЭМ!$A$39:$A$782,$A145,СВЦЭМ!$B$39:$B$782,Q$119)+'СЕТ СН'!$I$11+СВЦЭМ!$D$10+'СЕТ СН'!$I$5-'СЕТ СН'!$I$21</f>
        <v>5570.2969717899996</v>
      </c>
      <c r="R145" s="36">
        <f>SUMIFS(СВЦЭМ!$D$39:$D$782,СВЦЭМ!$A$39:$A$782,$A145,СВЦЭМ!$B$39:$B$782,R$119)+'СЕТ СН'!$I$11+СВЦЭМ!$D$10+'СЕТ СН'!$I$5-'СЕТ СН'!$I$21</f>
        <v>5563.5629765100002</v>
      </c>
      <c r="S145" s="36">
        <f>SUMIFS(СВЦЭМ!$D$39:$D$782,СВЦЭМ!$A$39:$A$782,$A145,СВЦЭМ!$B$39:$B$782,S$119)+'СЕТ СН'!$I$11+СВЦЭМ!$D$10+'СЕТ СН'!$I$5-'СЕТ СН'!$I$21</f>
        <v>5549.3161105400004</v>
      </c>
      <c r="T145" s="36">
        <f>SUMIFS(СВЦЭМ!$D$39:$D$782,СВЦЭМ!$A$39:$A$782,$A145,СВЦЭМ!$B$39:$B$782,T$119)+'СЕТ СН'!$I$11+СВЦЭМ!$D$10+'СЕТ СН'!$I$5-'СЕТ СН'!$I$21</f>
        <v>5505.1998044299999</v>
      </c>
      <c r="U145" s="36">
        <f>SUMIFS(СВЦЭМ!$D$39:$D$782,СВЦЭМ!$A$39:$A$782,$A145,СВЦЭМ!$B$39:$B$782,U$119)+'СЕТ СН'!$I$11+СВЦЭМ!$D$10+'СЕТ СН'!$I$5-'СЕТ СН'!$I$21</f>
        <v>5492.48523441</v>
      </c>
      <c r="V145" s="36">
        <f>SUMIFS(СВЦЭМ!$D$39:$D$782,СВЦЭМ!$A$39:$A$782,$A145,СВЦЭМ!$B$39:$B$782,V$119)+'СЕТ СН'!$I$11+СВЦЭМ!$D$10+'СЕТ СН'!$I$5-'СЕТ СН'!$I$21</f>
        <v>5448.1099877500001</v>
      </c>
      <c r="W145" s="36">
        <f>SUMIFS(СВЦЭМ!$D$39:$D$782,СВЦЭМ!$A$39:$A$782,$A145,СВЦЭМ!$B$39:$B$782,W$119)+'СЕТ СН'!$I$11+СВЦЭМ!$D$10+'СЕТ СН'!$I$5-'СЕТ СН'!$I$21</f>
        <v>5426.5475975600002</v>
      </c>
      <c r="X145" s="36">
        <f>SUMIFS(СВЦЭМ!$D$39:$D$782,СВЦЭМ!$A$39:$A$782,$A145,СВЦЭМ!$B$39:$B$782,X$119)+'СЕТ СН'!$I$11+СВЦЭМ!$D$10+'СЕТ СН'!$I$5-'СЕТ СН'!$I$21</f>
        <v>5473.9976707900005</v>
      </c>
      <c r="Y145" s="36">
        <f>SUMIFS(СВЦЭМ!$D$39:$D$782,СВЦЭМ!$A$39:$A$782,$A145,СВЦЭМ!$B$39:$B$782,Y$119)+'СЕТ СН'!$I$11+СВЦЭМ!$D$10+'СЕТ СН'!$I$5-'СЕТ СН'!$I$21</f>
        <v>5527.86242287</v>
      </c>
    </row>
    <row r="146" spans="1:27" ht="15.75" x14ac:dyDescent="0.2">
      <c r="A146" s="35">
        <f t="shared" si="3"/>
        <v>45043</v>
      </c>
      <c r="B146" s="36">
        <f>SUMIFS(СВЦЭМ!$D$39:$D$782,СВЦЭМ!$A$39:$A$782,$A146,СВЦЭМ!$B$39:$B$782,B$119)+'СЕТ СН'!$I$11+СВЦЭМ!$D$10+'СЕТ СН'!$I$5-'СЕТ СН'!$I$21</f>
        <v>5682.1257617299998</v>
      </c>
      <c r="C146" s="36">
        <f>SUMIFS(СВЦЭМ!$D$39:$D$782,СВЦЭМ!$A$39:$A$782,$A146,СВЦЭМ!$B$39:$B$782,C$119)+'СЕТ СН'!$I$11+СВЦЭМ!$D$10+'СЕТ СН'!$I$5-'СЕТ СН'!$I$21</f>
        <v>5657.1679217300007</v>
      </c>
      <c r="D146" s="36">
        <f>SUMIFS(СВЦЭМ!$D$39:$D$782,СВЦЭМ!$A$39:$A$782,$A146,СВЦЭМ!$B$39:$B$782,D$119)+'СЕТ СН'!$I$11+СВЦЭМ!$D$10+'СЕТ СН'!$I$5-'СЕТ СН'!$I$21</f>
        <v>5693.4500914199998</v>
      </c>
      <c r="E146" s="36">
        <f>SUMIFS(СВЦЭМ!$D$39:$D$782,СВЦЭМ!$A$39:$A$782,$A146,СВЦЭМ!$B$39:$B$782,E$119)+'СЕТ СН'!$I$11+СВЦЭМ!$D$10+'СЕТ СН'!$I$5-'СЕТ СН'!$I$21</f>
        <v>5698.2026902799998</v>
      </c>
      <c r="F146" s="36">
        <f>SUMIFS(СВЦЭМ!$D$39:$D$782,СВЦЭМ!$A$39:$A$782,$A146,СВЦЭМ!$B$39:$B$782,F$119)+'СЕТ СН'!$I$11+СВЦЭМ!$D$10+'СЕТ СН'!$I$5-'СЕТ СН'!$I$21</f>
        <v>5700.1556793700001</v>
      </c>
      <c r="G146" s="36">
        <f>SUMIFS(СВЦЭМ!$D$39:$D$782,СВЦЭМ!$A$39:$A$782,$A146,СВЦЭМ!$B$39:$B$782,G$119)+'СЕТ СН'!$I$11+СВЦЭМ!$D$10+'СЕТ СН'!$I$5-'СЕТ СН'!$I$21</f>
        <v>5669.0996763100002</v>
      </c>
      <c r="H146" s="36">
        <f>SUMIFS(СВЦЭМ!$D$39:$D$782,СВЦЭМ!$A$39:$A$782,$A146,СВЦЭМ!$B$39:$B$782,H$119)+'СЕТ СН'!$I$11+СВЦЭМ!$D$10+'СЕТ СН'!$I$5-'СЕТ СН'!$I$21</f>
        <v>5600.4230573799996</v>
      </c>
      <c r="I146" s="36">
        <f>SUMIFS(СВЦЭМ!$D$39:$D$782,СВЦЭМ!$A$39:$A$782,$A146,СВЦЭМ!$B$39:$B$782,I$119)+'СЕТ СН'!$I$11+СВЦЭМ!$D$10+'СЕТ СН'!$I$5-'СЕТ СН'!$I$21</f>
        <v>5539.0156633000006</v>
      </c>
      <c r="J146" s="36">
        <f>SUMIFS(СВЦЭМ!$D$39:$D$782,СВЦЭМ!$A$39:$A$782,$A146,СВЦЭМ!$B$39:$B$782,J$119)+'СЕТ СН'!$I$11+СВЦЭМ!$D$10+'СЕТ СН'!$I$5-'СЕТ СН'!$I$21</f>
        <v>5503.1331604300003</v>
      </c>
      <c r="K146" s="36">
        <f>SUMIFS(СВЦЭМ!$D$39:$D$782,СВЦЭМ!$A$39:$A$782,$A146,СВЦЭМ!$B$39:$B$782,K$119)+'СЕТ СН'!$I$11+СВЦЭМ!$D$10+'СЕТ СН'!$I$5-'СЕТ СН'!$I$21</f>
        <v>5470.4884648000007</v>
      </c>
      <c r="L146" s="36">
        <f>SUMIFS(СВЦЭМ!$D$39:$D$782,СВЦЭМ!$A$39:$A$782,$A146,СВЦЭМ!$B$39:$B$782,L$119)+'СЕТ СН'!$I$11+СВЦЭМ!$D$10+'СЕТ СН'!$I$5-'СЕТ СН'!$I$21</f>
        <v>5440.5348617700001</v>
      </c>
      <c r="M146" s="36">
        <f>SUMIFS(СВЦЭМ!$D$39:$D$782,СВЦЭМ!$A$39:$A$782,$A146,СВЦЭМ!$B$39:$B$782,M$119)+'СЕТ СН'!$I$11+СВЦЭМ!$D$10+'СЕТ СН'!$I$5-'СЕТ СН'!$I$21</f>
        <v>5485.2463539300006</v>
      </c>
      <c r="N146" s="36">
        <f>SUMIFS(СВЦЭМ!$D$39:$D$782,СВЦЭМ!$A$39:$A$782,$A146,СВЦЭМ!$B$39:$B$782,N$119)+'СЕТ СН'!$I$11+СВЦЭМ!$D$10+'СЕТ СН'!$I$5-'СЕТ СН'!$I$21</f>
        <v>5502.8572051500005</v>
      </c>
      <c r="O146" s="36">
        <f>SUMIFS(СВЦЭМ!$D$39:$D$782,СВЦЭМ!$A$39:$A$782,$A146,СВЦЭМ!$B$39:$B$782,O$119)+'СЕТ СН'!$I$11+СВЦЭМ!$D$10+'СЕТ СН'!$I$5-'СЕТ СН'!$I$21</f>
        <v>5528.1875319600003</v>
      </c>
      <c r="P146" s="36">
        <f>SUMIFS(СВЦЭМ!$D$39:$D$782,СВЦЭМ!$A$39:$A$782,$A146,СВЦЭМ!$B$39:$B$782,P$119)+'СЕТ СН'!$I$11+СВЦЭМ!$D$10+'СЕТ СН'!$I$5-'СЕТ СН'!$I$21</f>
        <v>5532.5419477800006</v>
      </c>
      <c r="Q146" s="36">
        <f>SUMIFS(СВЦЭМ!$D$39:$D$782,СВЦЭМ!$A$39:$A$782,$A146,СВЦЭМ!$B$39:$B$782,Q$119)+'СЕТ СН'!$I$11+СВЦЭМ!$D$10+'СЕТ СН'!$I$5-'СЕТ СН'!$I$21</f>
        <v>5540.3925152100001</v>
      </c>
      <c r="R146" s="36">
        <f>SUMIFS(СВЦЭМ!$D$39:$D$782,СВЦЭМ!$A$39:$A$782,$A146,СВЦЭМ!$B$39:$B$782,R$119)+'СЕТ СН'!$I$11+СВЦЭМ!$D$10+'СЕТ СН'!$I$5-'СЕТ СН'!$I$21</f>
        <v>5538.73131741</v>
      </c>
      <c r="S146" s="36">
        <f>SUMIFS(СВЦЭМ!$D$39:$D$782,СВЦЭМ!$A$39:$A$782,$A146,СВЦЭМ!$B$39:$B$782,S$119)+'СЕТ СН'!$I$11+СВЦЭМ!$D$10+'СЕТ СН'!$I$5-'СЕТ СН'!$I$21</f>
        <v>5522.1105081400001</v>
      </c>
      <c r="T146" s="36">
        <f>SUMIFS(СВЦЭМ!$D$39:$D$782,СВЦЭМ!$A$39:$A$782,$A146,СВЦЭМ!$B$39:$B$782,T$119)+'СЕТ СН'!$I$11+СВЦЭМ!$D$10+'СЕТ СН'!$I$5-'СЕТ СН'!$I$21</f>
        <v>5498.6687056600003</v>
      </c>
      <c r="U146" s="36">
        <f>SUMIFS(СВЦЭМ!$D$39:$D$782,СВЦЭМ!$A$39:$A$782,$A146,СВЦЭМ!$B$39:$B$782,U$119)+'СЕТ СН'!$I$11+СВЦЭМ!$D$10+'СЕТ СН'!$I$5-'СЕТ СН'!$I$21</f>
        <v>5485.15779002</v>
      </c>
      <c r="V146" s="36">
        <f>SUMIFS(СВЦЭМ!$D$39:$D$782,СВЦЭМ!$A$39:$A$782,$A146,СВЦЭМ!$B$39:$B$782,V$119)+'СЕТ СН'!$I$11+СВЦЭМ!$D$10+'СЕТ СН'!$I$5-'СЕТ СН'!$I$21</f>
        <v>5457.3952074899998</v>
      </c>
      <c r="W146" s="36">
        <f>SUMIFS(СВЦЭМ!$D$39:$D$782,СВЦЭМ!$A$39:$A$782,$A146,СВЦЭМ!$B$39:$B$782,W$119)+'СЕТ СН'!$I$11+СВЦЭМ!$D$10+'СЕТ СН'!$I$5-'СЕТ СН'!$I$21</f>
        <v>5450.7298791900002</v>
      </c>
      <c r="X146" s="36">
        <f>SUMIFS(СВЦЭМ!$D$39:$D$782,СВЦЭМ!$A$39:$A$782,$A146,СВЦЭМ!$B$39:$B$782,X$119)+'СЕТ СН'!$I$11+СВЦЭМ!$D$10+'СЕТ СН'!$I$5-'СЕТ СН'!$I$21</f>
        <v>5496.9978225600007</v>
      </c>
      <c r="Y146" s="36">
        <f>SUMIFS(СВЦЭМ!$D$39:$D$782,СВЦЭМ!$A$39:$A$782,$A146,СВЦЭМ!$B$39:$B$782,Y$119)+'СЕТ СН'!$I$11+СВЦЭМ!$D$10+'СЕТ СН'!$I$5-'СЕТ СН'!$I$21</f>
        <v>5591.8477866800004</v>
      </c>
    </row>
    <row r="147" spans="1:27" ht="15.75" x14ac:dyDescent="0.2">
      <c r="A147" s="35">
        <f t="shared" si="3"/>
        <v>45044</v>
      </c>
      <c r="B147" s="36">
        <f>SUMIFS(СВЦЭМ!$D$39:$D$782,СВЦЭМ!$A$39:$A$782,$A147,СВЦЭМ!$B$39:$B$782,B$119)+'СЕТ СН'!$I$11+СВЦЭМ!$D$10+'СЕТ СН'!$I$5-'СЕТ СН'!$I$21</f>
        <v>5680.0565579200002</v>
      </c>
      <c r="C147" s="36">
        <f>SUMIFS(СВЦЭМ!$D$39:$D$782,СВЦЭМ!$A$39:$A$782,$A147,СВЦЭМ!$B$39:$B$782,C$119)+'СЕТ СН'!$I$11+СВЦЭМ!$D$10+'СЕТ СН'!$I$5-'СЕТ СН'!$I$21</f>
        <v>5740.9050553100005</v>
      </c>
      <c r="D147" s="36">
        <f>SUMIFS(СВЦЭМ!$D$39:$D$782,СВЦЭМ!$A$39:$A$782,$A147,СВЦЭМ!$B$39:$B$782,D$119)+'СЕТ СН'!$I$11+СВЦЭМ!$D$10+'СЕТ СН'!$I$5-'СЕТ СН'!$I$21</f>
        <v>5762.0226453400001</v>
      </c>
      <c r="E147" s="36">
        <f>SUMIFS(СВЦЭМ!$D$39:$D$782,СВЦЭМ!$A$39:$A$782,$A147,СВЦЭМ!$B$39:$B$782,E$119)+'СЕТ СН'!$I$11+СВЦЭМ!$D$10+'СЕТ СН'!$I$5-'СЕТ СН'!$I$21</f>
        <v>5757.9276838599999</v>
      </c>
      <c r="F147" s="36">
        <f>SUMIFS(СВЦЭМ!$D$39:$D$782,СВЦЭМ!$A$39:$A$782,$A147,СВЦЭМ!$B$39:$B$782,F$119)+'СЕТ СН'!$I$11+СВЦЭМ!$D$10+'СЕТ СН'!$I$5-'СЕТ СН'!$I$21</f>
        <v>5763.31084354</v>
      </c>
      <c r="G147" s="36">
        <f>SUMIFS(СВЦЭМ!$D$39:$D$782,СВЦЭМ!$A$39:$A$782,$A147,СВЦЭМ!$B$39:$B$782,G$119)+'СЕТ СН'!$I$11+СВЦЭМ!$D$10+'СЕТ СН'!$I$5-'СЕТ СН'!$I$21</f>
        <v>5741.0166893300002</v>
      </c>
      <c r="H147" s="36">
        <f>SUMIFS(СВЦЭМ!$D$39:$D$782,СВЦЭМ!$A$39:$A$782,$A147,СВЦЭМ!$B$39:$B$782,H$119)+'СЕТ СН'!$I$11+СВЦЭМ!$D$10+'СЕТ СН'!$I$5-'СЕТ СН'!$I$21</f>
        <v>5692.6180050100002</v>
      </c>
      <c r="I147" s="36">
        <f>SUMIFS(СВЦЭМ!$D$39:$D$782,СВЦЭМ!$A$39:$A$782,$A147,СВЦЭМ!$B$39:$B$782,I$119)+'СЕТ СН'!$I$11+СВЦЭМ!$D$10+'СЕТ СН'!$I$5-'СЕТ СН'!$I$21</f>
        <v>5557.1229076899999</v>
      </c>
      <c r="J147" s="36">
        <f>SUMIFS(СВЦЭМ!$D$39:$D$782,СВЦЭМ!$A$39:$A$782,$A147,СВЦЭМ!$B$39:$B$782,J$119)+'СЕТ СН'!$I$11+СВЦЭМ!$D$10+'СЕТ СН'!$I$5-'СЕТ СН'!$I$21</f>
        <v>5568.6302680500003</v>
      </c>
      <c r="K147" s="36">
        <f>SUMIFS(СВЦЭМ!$D$39:$D$782,СВЦЭМ!$A$39:$A$782,$A147,СВЦЭМ!$B$39:$B$782,K$119)+'СЕТ СН'!$I$11+СВЦЭМ!$D$10+'СЕТ СН'!$I$5-'СЕТ СН'!$I$21</f>
        <v>5551.7859683200004</v>
      </c>
      <c r="L147" s="36">
        <f>SUMIFS(СВЦЭМ!$D$39:$D$782,СВЦЭМ!$A$39:$A$782,$A147,СВЦЭМ!$B$39:$B$782,L$119)+'СЕТ СН'!$I$11+СВЦЭМ!$D$10+'СЕТ СН'!$I$5-'СЕТ СН'!$I$21</f>
        <v>5550.2401964300007</v>
      </c>
      <c r="M147" s="36">
        <f>SUMIFS(СВЦЭМ!$D$39:$D$782,СВЦЭМ!$A$39:$A$782,$A147,СВЦЭМ!$B$39:$B$782,M$119)+'СЕТ СН'!$I$11+СВЦЭМ!$D$10+'СЕТ СН'!$I$5-'СЕТ СН'!$I$21</f>
        <v>5580.6680102</v>
      </c>
      <c r="N147" s="36">
        <f>SUMIFS(СВЦЭМ!$D$39:$D$782,СВЦЭМ!$A$39:$A$782,$A147,СВЦЭМ!$B$39:$B$782,N$119)+'СЕТ СН'!$I$11+СВЦЭМ!$D$10+'СЕТ СН'!$I$5-'СЕТ СН'!$I$21</f>
        <v>5600.1723763999998</v>
      </c>
      <c r="O147" s="36">
        <f>SUMIFS(СВЦЭМ!$D$39:$D$782,СВЦЭМ!$A$39:$A$782,$A147,СВЦЭМ!$B$39:$B$782,O$119)+'СЕТ СН'!$I$11+СВЦЭМ!$D$10+'СЕТ СН'!$I$5-'СЕТ СН'!$I$21</f>
        <v>5615.6673533800003</v>
      </c>
      <c r="P147" s="36">
        <f>SUMIFS(СВЦЭМ!$D$39:$D$782,СВЦЭМ!$A$39:$A$782,$A147,СВЦЭМ!$B$39:$B$782,P$119)+'СЕТ СН'!$I$11+СВЦЭМ!$D$10+'СЕТ СН'!$I$5-'СЕТ СН'!$I$21</f>
        <v>5628.7395111300002</v>
      </c>
      <c r="Q147" s="36">
        <f>SUMIFS(СВЦЭМ!$D$39:$D$782,СВЦЭМ!$A$39:$A$782,$A147,СВЦЭМ!$B$39:$B$782,Q$119)+'СЕТ СН'!$I$11+СВЦЭМ!$D$10+'СЕТ СН'!$I$5-'СЕТ СН'!$I$21</f>
        <v>5624.1772701899999</v>
      </c>
      <c r="R147" s="36">
        <f>SUMIFS(СВЦЭМ!$D$39:$D$782,СВЦЭМ!$A$39:$A$782,$A147,СВЦЭМ!$B$39:$B$782,R$119)+'СЕТ СН'!$I$11+СВЦЭМ!$D$10+'СЕТ СН'!$I$5-'СЕТ СН'!$I$21</f>
        <v>5635.0323206600006</v>
      </c>
      <c r="S147" s="36">
        <f>SUMIFS(СВЦЭМ!$D$39:$D$782,СВЦЭМ!$A$39:$A$782,$A147,СВЦЭМ!$B$39:$B$782,S$119)+'СЕТ СН'!$I$11+СВЦЭМ!$D$10+'СЕТ СН'!$I$5-'СЕТ СН'!$I$21</f>
        <v>5622.8265367399999</v>
      </c>
      <c r="T147" s="36">
        <f>SUMIFS(СВЦЭМ!$D$39:$D$782,СВЦЭМ!$A$39:$A$782,$A147,СВЦЭМ!$B$39:$B$782,T$119)+'СЕТ СН'!$I$11+СВЦЭМ!$D$10+'СЕТ СН'!$I$5-'СЕТ СН'!$I$21</f>
        <v>5591.1891249399996</v>
      </c>
      <c r="U147" s="36">
        <f>SUMIFS(СВЦЭМ!$D$39:$D$782,СВЦЭМ!$A$39:$A$782,$A147,СВЦЭМ!$B$39:$B$782,U$119)+'СЕТ СН'!$I$11+СВЦЭМ!$D$10+'СЕТ СН'!$I$5-'СЕТ СН'!$I$21</f>
        <v>5579.2903688200004</v>
      </c>
      <c r="V147" s="36">
        <f>SUMIFS(СВЦЭМ!$D$39:$D$782,СВЦЭМ!$A$39:$A$782,$A147,СВЦЭМ!$B$39:$B$782,V$119)+'СЕТ СН'!$I$11+СВЦЭМ!$D$10+'СЕТ СН'!$I$5-'СЕТ СН'!$I$21</f>
        <v>5550.8358674400006</v>
      </c>
      <c r="W147" s="36">
        <f>SUMIFS(СВЦЭМ!$D$39:$D$782,СВЦЭМ!$A$39:$A$782,$A147,СВЦЭМ!$B$39:$B$782,W$119)+'СЕТ СН'!$I$11+СВЦЭМ!$D$10+'СЕТ СН'!$I$5-'СЕТ СН'!$I$21</f>
        <v>5535.9275127000001</v>
      </c>
      <c r="X147" s="36">
        <f>SUMIFS(СВЦЭМ!$D$39:$D$782,СВЦЭМ!$A$39:$A$782,$A147,СВЦЭМ!$B$39:$B$782,X$119)+'СЕТ СН'!$I$11+СВЦЭМ!$D$10+'СЕТ СН'!$I$5-'СЕТ СН'!$I$21</f>
        <v>5576.3034484700001</v>
      </c>
      <c r="Y147" s="36">
        <f>SUMIFS(СВЦЭМ!$D$39:$D$782,СВЦЭМ!$A$39:$A$782,$A147,СВЦЭМ!$B$39:$B$782,Y$119)+'СЕТ СН'!$I$11+СВЦЭМ!$D$10+'СЕТ СН'!$I$5-'СЕТ СН'!$I$21</f>
        <v>5601.7852509599998</v>
      </c>
    </row>
    <row r="148" spans="1:27" ht="15.75" x14ac:dyDescent="0.2">
      <c r="A148" s="35">
        <f t="shared" si="3"/>
        <v>45045</v>
      </c>
      <c r="B148" s="36">
        <f>SUMIFS(СВЦЭМ!$D$39:$D$782,СВЦЭМ!$A$39:$A$782,$A148,СВЦЭМ!$B$39:$B$782,B$119)+'СЕТ СН'!$I$11+СВЦЭМ!$D$10+'СЕТ СН'!$I$5-'СЕТ СН'!$I$21</f>
        <v>5633.05019773</v>
      </c>
      <c r="C148" s="36">
        <f>SUMIFS(СВЦЭМ!$D$39:$D$782,СВЦЭМ!$A$39:$A$782,$A148,СВЦЭМ!$B$39:$B$782,C$119)+'СЕТ СН'!$I$11+СВЦЭМ!$D$10+'СЕТ СН'!$I$5-'СЕТ СН'!$I$21</f>
        <v>5675.9075614600006</v>
      </c>
      <c r="D148" s="36">
        <f>SUMIFS(СВЦЭМ!$D$39:$D$782,СВЦЭМ!$A$39:$A$782,$A148,СВЦЭМ!$B$39:$B$782,D$119)+'СЕТ СН'!$I$11+СВЦЭМ!$D$10+'СЕТ СН'!$I$5-'СЕТ СН'!$I$21</f>
        <v>5692.2881321200002</v>
      </c>
      <c r="E148" s="36">
        <f>SUMIFS(СВЦЭМ!$D$39:$D$782,СВЦЭМ!$A$39:$A$782,$A148,СВЦЭМ!$B$39:$B$782,E$119)+'СЕТ СН'!$I$11+СВЦЭМ!$D$10+'СЕТ СН'!$I$5-'СЕТ СН'!$I$21</f>
        <v>5717.5958058200004</v>
      </c>
      <c r="F148" s="36">
        <f>SUMIFS(СВЦЭМ!$D$39:$D$782,СВЦЭМ!$A$39:$A$782,$A148,СВЦЭМ!$B$39:$B$782,F$119)+'СЕТ СН'!$I$11+СВЦЭМ!$D$10+'СЕТ СН'!$I$5-'СЕТ СН'!$I$21</f>
        <v>5686.5833503699996</v>
      </c>
      <c r="G148" s="36">
        <f>SUMIFS(СВЦЭМ!$D$39:$D$782,СВЦЭМ!$A$39:$A$782,$A148,СВЦЭМ!$B$39:$B$782,G$119)+'СЕТ СН'!$I$11+СВЦЭМ!$D$10+'СЕТ СН'!$I$5-'СЕТ СН'!$I$21</f>
        <v>5687.1476904600004</v>
      </c>
      <c r="H148" s="36">
        <f>SUMIFS(СВЦЭМ!$D$39:$D$782,СВЦЭМ!$A$39:$A$782,$A148,СВЦЭМ!$B$39:$B$782,H$119)+'СЕТ СН'!$I$11+СВЦЭМ!$D$10+'СЕТ СН'!$I$5-'СЕТ СН'!$I$21</f>
        <v>5704.9313927800004</v>
      </c>
      <c r="I148" s="36">
        <f>SUMIFS(СВЦЭМ!$D$39:$D$782,СВЦЭМ!$A$39:$A$782,$A148,СВЦЭМ!$B$39:$B$782,I$119)+'СЕТ СН'!$I$11+СВЦЭМ!$D$10+'СЕТ СН'!$I$5-'СЕТ СН'!$I$21</f>
        <v>5650.3397776199999</v>
      </c>
      <c r="J148" s="36">
        <f>SUMIFS(СВЦЭМ!$D$39:$D$782,СВЦЭМ!$A$39:$A$782,$A148,СВЦЭМ!$B$39:$B$782,J$119)+'СЕТ СН'!$I$11+СВЦЭМ!$D$10+'СЕТ СН'!$I$5-'СЕТ СН'!$I$21</f>
        <v>5568.6589070600003</v>
      </c>
      <c r="K148" s="36">
        <f>SUMIFS(СВЦЭМ!$D$39:$D$782,СВЦЭМ!$A$39:$A$782,$A148,СВЦЭМ!$B$39:$B$782,K$119)+'СЕТ СН'!$I$11+СВЦЭМ!$D$10+'СЕТ СН'!$I$5-'СЕТ СН'!$I$21</f>
        <v>5507.5658488099998</v>
      </c>
      <c r="L148" s="36">
        <f>SUMIFS(СВЦЭМ!$D$39:$D$782,СВЦЭМ!$A$39:$A$782,$A148,СВЦЭМ!$B$39:$B$782,L$119)+'СЕТ СН'!$I$11+СВЦЭМ!$D$10+'СЕТ СН'!$I$5-'СЕТ СН'!$I$21</f>
        <v>5490.3343707000004</v>
      </c>
      <c r="M148" s="36">
        <f>SUMIFS(СВЦЭМ!$D$39:$D$782,СВЦЭМ!$A$39:$A$782,$A148,СВЦЭМ!$B$39:$B$782,M$119)+'СЕТ СН'!$I$11+СВЦЭМ!$D$10+'СЕТ СН'!$I$5-'СЕТ СН'!$I$21</f>
        <v>5511.4429165299998</v>
      </c>
      <c r="N148" s="36">
        <f>SUMIFS(СВЦЭМ!$D$39:$D$782,СВЦЭМ!$A$39:$A$782,$A148,СВЦЭМ!$B$39:$B$782,N$119)+'СЕТ СН'!$I$11+СВЦЭМ!$D$10+'СЕТ СН'!$I$5-'СЕТ СН'!$I$21</f>
        <v>5522.6520763099998</v>
      </c>
      <c r="O148" s="36">
        <f>SUMIFS(СВЦЭМ!$D$39:$D$782,СВЦЭМ!$A$39:$A$782,$A148,СВЦЭМ!$B$39:$B$782,O$119)+'СЕТ СН'!$I$11+СВЦЭМ!$D$10+'СЕТ СН'!$I$5-'СЕТ СН'!$I$21</f>
        <v>5519.1422866600005</v>
      </c>
      <c r="P148" s="36">
        <f>SUMIFS(СВЦЭМ!$D$39:$D$782,СВЦЭМ!$A$39:$A$782,$A148,СВЦЭМ!$B$39:$B$782,P$119)+'СЕТ СН'!$I$11+СВЦЭМ!$D$10+'СЕТ СН'!$I$5-'СЕТ СН'!$I$21</f>
        <v>5540.2406658099999</v>
      </c>
      <c r="Q148" s="36">
        <f>SUMIFS(СВЦЭМ!$D$39:$D$782,СВЦЭМ!$A$39:$A$782,$A148,СВЦЭМ!$B$39:$B$782,Q$119)+'СЕТ СН'!$I$11+СВЦЭМ!$D$10+'СЕТ СН'!$I$5-'СЕТ СН'!$I$21</f>
        <v>5550.39111718</v>
      </c>
      <c r="R148" s="36">
        <f>SUMIFS(СВЦЭМ!$D$39:$D$782,СВЦЭМ!$A$39:$A$782,$A148,СВЦЭМ!$B$39:$B$782,R$119)+'СЕТ СН'!$I$11+СВЦЭМ!$D$10+'СЕТ СН'!$I$5-'СЕТ СН'!$I$21</f>
        <v>5523.94022993</v>
      </c>
      <c r="S148" s="36">
        <f>SUMIFS(СВЦЭМ!$D$39:$D$782,СВЦЭМ!$A$39:$A$782,$A148,СВЦЭМ!$B$39:$B$782,S$119)+'СЕТ СН'!$I$11+СВЦЭМ!$D$10+'СЕТ СН'!$I$5-'СЕТ СН'!$I$21</f>
        <v>5507.7857906700001</v>
      </c>
      <c r="T148" s="36">
        <f>SUMIFS(СВЦЭМ!$D$39:$D$782,СВЦЭМ!$A$39:$A$782,$A148,СВЦЭМ!$B$39:$B$782,T$119)+'СЕТ СН'!$I$11+СВЦЭМ!$D$10+'СЕТ СН'!$I$5-'СЕТ СН'!$I$21</f>
        <v>5508.4698610300002</v>
      </c>
      <c r="U148" s="36">
        <f>SUMIFS(СВЦЭМ!$D$39:$D$782,СВЦЭМ!$A$39:$A$782,$A148,СВЦЭМ!$B$39:$B$782,U$119)+'СЕТ СН'!$I$11+СВЦЭМ!$D$10+'СЕТ СН'!$I$5-'СЕТ СН'!$I$21</f>
        <v>5500.7781092499999</v>
      </c>
      <c r="V148" s="36">
        <f>SUMIFS(СВЦЭМ!$D$39:$D$782,СВЦЭМ!$A$39:$A$782,$A148,СВЦЭМ!$B$39:$B$782,V$119)+'СЕТ СН'!$I$11+СВЦЭМ!$D$10+'СЕТ СН'!$I$5-'СЕТ СН'!$I$21</f>
        <v>5482.1014448400001</v>
      </c>
      <c r="W148" s="36">
        <f>SUMIFS(СВЦЭМ!$D$39:$D$782,СВЦЭМ!$A$39:$A$782,$A148,СВЦЭМ!$B$39:$B$782,W$119)+'СЕТ СН'!$I$11+СВЦЭМ!$D$10+'СЕТ СН'!$I$5-'СЕТ СН'!$I$21</f>
        <v>5471.9529477599999</v>
      </c>
      <c r="X148" s="36">
        <f>SUMIFS(СВЦЭМ!$D$39:$D$782,СВЦЭМ!$A$39:$A$782,$A148,СВЦЭМ!$B$39:$B$782,X$119)+'СЕТ СН'!$I$11+СВЦЭМ!$D$10+'СЕТ СН'!$I$5-'СЕТ СН'!$I$21</f>
        <v>5516.36196268</v>
      </c>
      <c r="Y148" s="36">
        <f>SUMIFS(СВЦЭМ!$D$39:$D$782,СВЦЭМ!$A$39:$A$782,$A148,СВЦЭМ!$B$39:$B$782,Y$119)+'СЕТ СН'!$I$11+СВЦЭМ!$D$10+'СЕТ СН'!$I$5-'СЕТ СН'!$I$21</f>
        <v>5566.2342891799999</v>
      </c>
    </row>
    <row r="149" spans="1:27" ht="15.75" x14ac:dyDescent="0.2">
      <c r="A149" s="35">
        <f t="shared" si="3"/>
        <v>45046</v>
      </c>
      <c r="B149" s="36">
        <f>SUMIFS(СВЦЭМ!$D$39:$D$782,СВЦЭМ!$A$39:$A$782,$A149,СВЦЭМ!$B$39:$B$782,B$119)+'СЕТ СН'!$I$11+СВЦЭМ!$D$10+'СЕТ СН'!$I$5-'СЕТ СН'!$I$21</f>
        <v>5669.8020927600001</v>
      </c>
      <c r="C149" s="36">
        <f>SUMIFS(СВЦЭМ!$D$39:$D$782,СВЦЭМ!$A$39:$A$782,$A149,СВЦЭМ!$B$39:$B$782,C$119)+'СЕТ СН'!$I$11+СВЦЭМ!$D$10+'СЕТ СН'!$I$5-'СЕТ СН'!$I$21</f>
        <v>5730.9335434700006</v>
      </c>
      <c r="D149" s="36">
        <f>SUMIFS(СВЦЭМ!$D$39:$D$782,СВЦЭМ!$A$39:$A$782,$A149,СВЦЭМ!$B$39:$B$782,D$119)+'СЕТ СН'!$I$11+СВЦЭМ!$D$10+'СЕТ СН'!$I$5-'СЕТ СН'!$I$21</f>
        <v>5714.35808051</v>
      </c>
      <c r="E149" s="36">
        <f>SUMIFS(СВЦЭМ!$D$39:$D$782,СВЦЭМ!$A$39:$A$782,$A149,СВЦЭМ!$B$39:$B$782,E$119)+'СЕТ СН'!$I$11+СВЦЭМ!$D$10+'СЕТ СН'!$I$5-'СЕТ СН'!$I$21</f>
        <v>5804.8930659300004</v>
      </c>
      <c r="F149" s="36">
        <f>SUMIFS(СВЦЭМ!$D$39:$D$782,СВЦЭМ!$A$39:$A$782,$A149,СВЦЭМ!$B$39:$B$782,F$119)+'СЕТ СН'!$I$11+СВЦЭМ!$D$10+'СЕТ СН'!$I$5-'СЕТ СН'!$I$21</f>
        <v>5829.2202664100005</v>
      </c>
      <c r="G149" s="36">
        <f>SUMIFS(СВЦЭМ!$D$39:$D$782,СВЦЭМ!$A$39:$A$782,$A149,СВЦЭМ!$B$39:$B$782,G$119)+'СЕТ СН'!$I$11+СВЦЭМ!$D$10+'СЕТ СН'!$I$5-'СЕТ СН'!$I$21</f>
        <v>5811.4986671699999</v>
      </c>
      <c r="H149" s="36">
        <f>SUMIFS(СВЦЭМ!$D$39:$D$782,СВЦЭМ!$A$39:$A$782,$A149,СВЦЭМ!$B$39:$B$782,H$119)+'СЕТ СН'!$I$11+СВЦЭМ!$D$10+'СЕТ СН'!$I$5-'СЕТ СН'!$I$21</f>
        <v>5832.6899240100001</v>
      </c>
      <c r="I149" s="36">
        <f>SUMIFS(СВЦЭМ!$D$39:$D$782,СВЦЭМ!$A$39:$A$782,$A149,СВЦЭМ!$B$39:$B$782,I$119)+'СЕТ СН'!$I$11+СВЦЭМ!$D$10+'СЕТ СН'!$I$5-'СЕТ СН'!$I$21</f>
        <v>5811.0572072499999</v>
      </c>
      <c r="J149" s="36">
        <f>SUMIFS(СВЦЭМ!$D$39:$D$782,СВЦЭМ!$A$39:$A$782,$A149,СВЦЭМ!$B$39:$B$782,J$119)+'СЕТ СН'!$I$11+СВЦЭМ!$D$10+'СЕТ СН'!$I$5-'СЕТ СН'!$I$21</f>
        <v>5767.7860536500002</v>
      </c>
      <c r="K149" s="36">
        <f>SUMIFS(СВЦЭМ!$D$39:$D$782,СВЦЭМ!$A$39:$A$782,$A149,СВЦЭМ!$B$39:$B$782,K$119)+'СЕТ СН'!$I$11+СВЦЭМ!$D$10+'СЕТ СН'!$I$5-'СЕТ СН'!$I$21</f>
        <v>5717.6179241600003</v>
      </c>
      <c r="L149" s="36">
        <f>SUMIFS(СВЦЭМ!$D$39:$D$782,СВЦЭМ!$A$39:$A$782,$A149,СВЦЭМ!$B$39:$B$782,L$119)+'СЕТ СН'!$I$11+СВЦЭМ!$D$10+'СЕТ СН'!$I$5-'СЕТ СН'!$I$21</f>
        <v>5680.3462871299998</v>
      </c>
      <c r="M149" s="36">
        <f>SUMIFS(СВЦЭМ!$D$39:$D$782,СВЦЭМ!$A$39:$A$782,$A149,СВЦЭМ!$B$39:$B$782,M$119)+'СЕТ СН'!$I$11+СВЦЭМ!$D$10+'СЕТ СН'!$I$5-'СЕТ СН'!$I$21</f>
        <v>5713.72037232</v>
      </c>
      <c r="N149" s="36">
        <f>SUMIFS(СВЦЭМ!$D$39:$D$782,СВЦЭМ!$A$39:$A$782,$A149,СВЦЭМ!$B$39:$B$782,N$119)+'СЕТ СН'!$I$11+СВЦЭМ!$D$10+'СЕТ СН'!$I$5-'СЕТ СН'!$I$21</f>
        <v>5729.9510580000006</v>
      </c>
      <c r="O149" s="36">
        <f>SUMIFS(СВЦЭМ!$D$39:$D$782,СВЦЭМ!$A$39:$A$782,$A149,СВЦЭМ!$B$39:$B$782,O$119)+'СЕТ СН'!$I$11+СВЦЭМ!$D$10+'СЕТ СН'!$I$5-'СЕТ СН'!$I$21</f>
        <v>5750.4489051199998</v>
      </c>
      <c r="P149" s="36">
        <f>SUMIFS(СВЦЭМ!$D$39:$D$782,СВЦЭМ!$A$39:$A$782,$A149,СВЦЭМ!$B$39:$B$782,P$119)+'СЕТ СН'!$I$11+СВЦЭМ!$D$10+'СЕТ СН'!$I$5-'СЕТ СН'!$I$21</f>
        <v>5756.9413041900007</v>
      </c>
      <c r="Q149" s="36">
        <f>SUMIFS(СВЦЭМ!$D$39:$D$782,СВЦЭМ!$A$39:$A$782,$A149,СВЦЭМ!$B$39:$B$782,Q$119)+'СЕТ СН'!$I$11+СВЦЭМ!$D$10+'СЕТ СН'!$I$5-'СЕТ СН'!$I$21</f>
        <v>5767.9680137800005</v>
      </c>
      <c r="R149" s="36">
        <f>SUMIFS(СВЦЭМ!$D$39:$D$782,СВЦЭМ!$A$39:$A$782,$A149,СВЦЭМ!$B$39:$B$782,R$119)+'СЕТ СН'!$I$11+СВЦЭМ!$D$10+'СЕТ СН'!$I$5-'СЕТ СН'!$I$21</f>
        <v>5761.4145020300002</v>
      </c>
      <c r="S149" s="36">
        <f>SUMIFS(СВЦЭМ!$D$39:$D$782,СВЦЭМ!$A$39:$A$782,$A149,СВЦЭМ!$B$39:$B$782,S$119)+'СЕТ СН'!$I$11+СВЦЭМ!$D$10+'СЕТ СН'!$I$5-'СЕТ СН'!$I$21</f>
        <v>5738.4301421600003</v>
      </c>
      <c r="T149" s="36">
        <f>SUMIFS(СВЦЭМ!$D$39:$D$782,СВЦЭМ!$A$39:$A$782,$A149,СВЦЭМ!$B$39:$B$782,T$119)+'СЕТ СН'!$I$11+СВЦЭМ!$D$10+'СЕТ СН'!$I$5-'СЕТ СН'!$I$21</f>
        <v>5724.4483800500002</v>
      </c>
      <c r="U149" s="36">
        <f>SUMIFS(СВЦЭМ!$D$39:$D$782,СВЦЭМ!$A$39:$A$782,$A149,СВЦЭМ!$B$39:$B$782,U$119)+'СЕТ СН'!$I$11+СВЦЭМ!$D$10+'СЕТ СН'!$I$5-'СЕТ СН'!$I$21</f>
        <v>5724.1755412700004</v>
      </c>
      <c r="V149" s="36">
        <f>SUMIFS(СВЦЭМ!$D$39:$D$782,СВЦЭМ!$A$39:$A$782,$A149,СВЦЭМ!$B$39:$B$782,V$119)+'СЕТ СН'!$I$11+СВЦЭМ!$D$10+'СЕТ СН'!$I$5-'СЕТ СН'!$I$21</f>
        <v>5686.1721303699996</v>
      </c>
      <c r="W149" s="36">
        <f>SUMIFS(СВЦЭМ!$D$39:$D$782,СВЦЭМ!$A$39:$A$782,$A149,СВЦЭМ!$B$39:$B$782,W$119)+'СЕТ СН'!$I$11+СВЦЭМ!$D$10+'СЕТ СН'!$I$5-'СЕТ СН'!$I$21</f>
        <v>5660.9280266300002</v>
      </c>
      <c r="X149" s="36">
        <f>SUMIFS(СВЦЭМ!$D$39:$D$782,СВЦЭМ!$A$39:$A$782,$A149,СВЦЭМ!$B$39:$B$782,X$119)+'СЕТ СН'!$I$11+СВЦЭМ!$D$10+'СЕТ СН'!$I$5-'СЕТ СН'!$I$21</f>
        <v>5688.9002193300003</v>
      </c>
      <c r="Y149" s="36">
        <f>SUMIFS(СВЦЭМ!$D$39:$D$782,СВЦЭМ!$A$39:$A$782,$A149,СВЦЭМ!$B$39:$B$782,Y$119)+'СЕТ СН'!$I$11+СВЦЭМ!$D$10+'СЕТ СН'!$I$5-'СЕТ СН'!$I$21</f>
        <v>5755.3798358700005</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01.04.2023</v>
      </c>
      <c r="B156" s="36">
        <f>SUMIFS(СВЦЭМ!$E$39:$E$782,СВЦЭМ!$A$39:$A$782,$A156,СВЦЭМ!$B$39:$B$782,B$155)+'СЕТ СН'!$F$12</f>
        <v>201.97022057000001</v>
      </c>
      <c r="C156" s="36">
        <f>SUMIFS(СВЦЭМ!$E$39:$E$782,СВЦЭМ!$A$39:$A$782,$A156,СВЦЭМ!$B$39:$B$782,C$155)+'СЕТ СН'!$F$12</f>
        <v>211.48387733999999</v>
      </c>
      <c r="D156" s="36">
        <f>SUMIFS(СВЦЭМ!$E$39:$E$782,СВЦЭМ!$A$39:$A$782,$A156,СВЦЭМ!$B$39:$B$782,D$155)+'СЕТ СН'!$F$12</f>
        <v>220.29490314</v>
      </c>
      <c r="E156" s="36">
        <f>SUMIFS(СВЦЭМ!$E$39:$E$782,СВЦЭМ!$A$39:$A$782,$A156,СВЦЭМ!$B$39:$B$782,E$155)+'СЕТ СН'!$F$12</f>
        <v>230.61175743000001</v>
      </c>
      <c r="F156" s="36">
        <f>SUMIFS(СВЦЭМ!$E$39:$E$782,СВЦЭМ!$A$39:$A$782,$A156,СВЦЭМ!$B$39:$B$782,F$155)+'СЕТ СН'!$F$12</f>
        <v>231.66701613000001</v>
      </c>
      <c r="G156" s="36">
        <f>SUMIFS(СВЦЭМ!$E$39:$E$782,СВЦЭМ!$A$39:$A$782,$A156,СВЦЭМ!$B$39:$B$782,G$155)+'СЕТ СН'!$F$12</f>
        <v>229.71716259999999</v>
      </c>
      <c r="H156" s="36">
        <f>SUMIFS(СВЦЭМ!$E$39:$E$782,СВЦЭМ!$A$39:$A$782,$A156,СВЦЭМ!$B$39:$B$782,H$155)+'СЕТ СН'!$F$12</f>
        <v>225.12262783</v>
      </c>
      <c r="I156" s="36">
        <f>SUMIFS(СВЦЭМ!$E$39:$E$782,СВЦЭМ!$A$39:$A$782,$A156,СВЦЭМ!$B$39:$B$782,I$155)+'СЕТ СН'!$F$12</f>
        <v>217.43607066999999</v>
      </c>
      <c r="J156" s="36">
        <f>SUMIFS(СВЦЭМ!$E$39:$E$782,СВЦЭМ!$A$39:$A$782,$A156,СВЦЭМ!$B$39:$B$782,J$155)+'СЕТ СН'!$F$12</f>
        <v>209.93315211000001</v>
      </c>
      <c r="K156" s="36">
        <f>SUMIFS(СВЦЭМ!$E$39:$E$782,СВЦЭМ!$A$39:$A$782,$A156,СВЦЭМ!$B$39:$B$782,K$155)+'СЕТ СН'!$F$12</f>
        <v>201.26727634</v>
      </c>
      <c r="L156" s="36">
        <f>SUMIFS(СВЦЭМ!$E$39:$E$782,СВЦЭМ!$A$39:$A$782,$A156,СВЦЭМ!$B$39:$B$782,L$155)+'СЕТ СН'!$F$12</f>
        <v>200.65771014000001</v>
      </c>
      <c r="M156" s="36">
        <f>SUMIFS(СВЦЭМ!$E$39:$E$782,СВЦЭМ!$A$39:$A$782,$A156,СВЦЭМ!$B$39:$B$782,M$155)+'СЕТ СН'!$F$12</f>
        <v>201.18534104</v>
      </c>
      <c r="N156" s="36">
        <f>SUMIFS(СВЦЭМ!$E$39:$E$782,СВЦЭМ!$A$39:$A$782,$A156,СВЦЭМ!$B$39:$B$782,N$155)+'СЕТ СН'!$F$12</f>
        <v>203.56597656</v>
      </c>
      <c r="O156" s="36">
        <f>SUMIFS(СВЦЭМ!$E$39:$E$782,СВЦЭМ!$A$39:$A$782,$A156,СВЦЭМ!$B$39:$B$782,O$155)+'СЕТ СН'!$F$12</f>
        <v>206.97657432</v>
      </c>
      <c r="P156" s="36">
        <f>SUMIFS(СВЦЭМ!$E$39:$E$782,СВЦЭМ!$A$39:$A$782,$A156,СВЦЭМ!$B$39:$B$782,P$155)+'СЕТ СН'!$F$12</f>
        <v>208.31218712</v>
      </c>
      <c r="Q156" s="36">
        <f>SUMIFS(СВЦЭМ!$E$39:$E$782,СВЦЭМ!$A$39:$A$782,$A156,СВЦЭМ!$B$39:$B$782,Q$155)+'СЕТ СН'!$F$12</f>
        <v>212.77962615000001</v>
      </c>
      <c r="R156" s="36">
        <f>SUMIFS(СВЦЭМ!$E$39:$E$782,СВЦЭМ!$A$39:$A$782,$A156,СВЦЭМ!$B$39:$B$782,R$155)+'СЕТ СН'!$F$12</f>
        <v>217.87470028000001</v>
      </c>
      <c r="S156" s="36">
        <f>SUMIFS(СВЦЭМ!$E$39:$E$782,СВЦЭМ!$A$39:$A$782,$A156,СВЦЭМ!$B$39:$B$782,S$155)+'СЕТ СН'!$F$12</f>
        <v>219.08242265999999</v>
      </c>
      <c r="T156" s="36">
        <f>SUMIFS(СВЦЭМ!$E$39:$E$782,СВЦЭМ!$A$39:$A$782,$A156,СВЦЭМ!$B$39:$B$782,T$155)+'СЕТ СН'!$F$12</f>
        <v>215.90106714000001</v>
      </c>
      <c r="U156" s="36">
        <f>SUMIFS(СВЦЭМ!$E$39:$E$782,СВЦЭМ!$A$39:$A$782,$A156,СВЦЭМ!$B$39:$B$782,U$155)+'СЕТ СН'!$F$12</f>
        <v>211.91670499</v>
      </c>
      <c r="V156" s="36">
        <f>SUMIFS(СВЦЭМ!$E$39:$E$782,СВЦЭМ!$A$39:$A$782,$A156,СВЦЭМ!$B$39:$B$782,V$155)+'СЕТ СН'!$F$12</f>
        <v>207.12798454</v>
      </c>
      <c r="W156" s="36">
        <f>SUMIFS(СВЦЭМ!$E$39:$E$782,СВЦЭМ!$A$39:$A$782,$A156,СВЦЭМ!$B$39:$B$782,W$155)+'СЕТ СН'!$F$12</f>
        <v>208.96166296999999</v>
      </c>
      <c r="X156" s="36">
        <f>SUMIFS(СВЦЭМ!$E$39:$E$782,СВЦЭМ!$A$39:$A$782,$A156,СВЦЭМ!$B$39:$B$782,X$155)+'СЕТ СН'!$F$12</f>
        <v>215.32967070000001</v>
      </c>
      <c r="Y156" s="36">
        <f>SUMIFS(СВЦЭМ!$E$39:$E$782,СВЦЭМ!$A$39:$A$782,$A156,СВЦЭМ!$B$39:$B$782,Y$155)+'СЕТ СН'!$F$12</f>
        <v>223.51891882999999</v>
      </c>
      <c r="AA156" s="45"/>
    </row>
    <row r="157" spans="1:27" ht="15.75" x14ac:dyDescent="0.2">
      <c r="A157" s="35">
        <f>A156+1</f>
        <v>45018</v>
      </c>
      <c r="B157" s="36">
        <f>SUMIFS(СВЦЭМ!$E$39:$E$782,СВЦЭМ!$A$39:$A$782,$A157,СВЦЭМ!$B$39:$B$782,B$155)+'СЕТ СН'!$F$12</f>
        <v>233.14691934000001</v>
      </c>
      <c r="C157" s="36">
        <f>SUMIFS(СВЦЭМ!$E$39:$E$782,СВЦЭМ!$A$39:$A$782,$A157,СВЦЭМ!$B$39:$B$782,C$155)+'СЕТ СН'!$F$12</f>
        <v>243.32739294999999</v>
      </c>
      <c r="D157" s="36">
        <f>SUMIFS(СВЦЭМ!$E$39:$E$782,СВЦЭМ!$A$39:$A$782,$A157,СВЦЭМ!$B$39:$B$782,D$155)+'СЕТ СН'!$F$12</f>
        <v>254.96151936999999</v>
      </c>
      <c r="E157" s="36">
        <f>SUMIFS(СВЦЭМ!$E$39:$E$782,СВЦЭМ!$A$39:$A$782,$A157,СВЦЭМ!$B$39:$B$782,E$155)+'СЕТ СН'!$F$12</f>
        <v>253.98073367999999</v>
      </c>
      <c r="F157" s="36">
        <f>SUMIFS(СВЦЭМ!$E$39:$E$782,СВЦЭМ!$A$39:$A$782,$A157,СВЦЭМ!$B$39:$B$782,F$155)+'СЕТ СН'!$F$12</f>
        <v>250.97926982999999</v>
      </c>
      <c r="G157" s="36">
        <f>SUMIFS(СВЦЭМ!$E$39:$E$782,СВЦЭМ!$A$39:$A$782,$A157,СВЦЭМ!$B$39:$B$782,G$155)+'СЕТ СН'!$F$12</f>
        <v>249.51905768</v>
      </c>
      <c r="H157" s="36">
        <f>SUMIFS(СВЦЭМ!$E$39:$E$782,СВЦЭМ!$A$39:$A$782,$A157,СВЦЭМ!$B$39:$B$782,H$155)+'СЕТ СН'!$F$12</f>
        <v>248.66917931</v>
      </c>
      <c r="I157" s="36">
        <f>SUMIFS(СВЦЭМ!$E$39:$E$782,СВЦЭМ!$A$39:$A$782,$A157,СВЦЭМ!$B$39:$B$782,I$155)+'СЕТ СН'!$F$12</f>
        <v>241.63427566999999</v>
      </c>
      <c r="J157" s="36">
        <f>SUMIFS(СВЦЭМ!$E$39:$E$782,СВЦЭМ!$A$39:$A$782,$A157,СВЦЭМ!$B$39:$B$782,J$155)+'СЕТ СН'!$F$12</f>
        <v>240.29678046999999</v>
      </c>
      <c r="K157" s="36">
        <f>SUMIFS(СВЦЭМ!$E$39:$E$782,СВЦЭМ!$A$39:$A$782,$A157,СВЦЭМ!$B$39:$B$782,K$155)+'СЕТ СН'!$F$12</f>
        <v>230.83837270999999</v>
      </c>
      <c r="L157" s="36">
        <f>SUMIFS(СВЦЭМ!$E$39:$E$782,СВЦЭМ!$A$39:$A$782,$A157,СВЦЭМ!$B$39:$B$782,L$155)+'СЕТ СН'!$F$12</f>
        <v>227.19581002999999</v>
      </c>
      <c r="M157" s="36">
        <f>SUMIFS(СВЦЭМ!$E$39:$E$782,СВЦЭМ!$A$39:$A$782,$A157,СВЦЭМ!$B$39:$B$782,M$155)+'СЕТ СН'!$F$12</f>
        <v>226.53680528999999</v>
      </c>
      <c r="N157" s="36">
        <f>SUMIFS(СВЦЭМ!$E$39:$E$782,СВЦЭМ!$A$39:$A$782,$A157,СВЦЭМ!$B$39:$B$782,N$155)+'СЕТ СН'!$F$12</f>
        <v>230.88276736</v>
      </c>
      <c r="O157" s="36">
        <f>SUMIFS(СВЦЭМ!$E$39:$E$782,СВЦЭМ!$A$39:$A$782,$A157,СВЦЭМ!$B$39:$B$782,O$155)+'СЕТ СН'!$F$12</f>
        <v>235.04577311</v>
      </c>
      <c r="P157" s="36">
        <f>SUMIFS(СВЦЭМ!$E$39:$E$782,СВЦЭМ!$A$39:$A$782,$A157,СВЦЭМ!$B$39:$B$782,P$155)+'СЕТ СН'!$F$12</f>
        <v>236.09198097000001</v>
      </c>
      <c r="Q157" s="36">
        <f>SUMIFS(СВЦЭМ!$E$39:$E$782,СВЦЭМ!$A$39:$A$782,$A157,СВЦЭМ!$B$39:$B$782,Q$155)+'СЕТ СН'!$F$12</f>
        <v>238.47207066999999</v>
      </c>
      <c r="R157" s="36">
        <f>SUMIFS(СВЦЭМ!$E$39:$E$782,СВЦЭМ!$A$39:$A$782,$A157,СВЦЭМ!$B$39:$B$782,R$155)+'СЕТ СН'!$F$12</f>
        <v>237.29822331</v>
      </c>
      <c r="S157" s="36">
        <f>SUMIFS(СВЦЭМ!$E$39:$E$782,СВЦЭМ!$A$39:$A$782,$A157,СВЦЭМ!$B$39:$B$782,S$155)+'СЕТ СН'!$F$12</f>
        <v>233.97170796</v>
      </c>
      <c r="T157" s="36">
        <f>SUMIFS(СВЦЭМ!$E$39:$E$782,СВЦЭМ!$A$39:$A$782,$A157,СВЦЭМ!$B$39:$B$782,T$155)+'СЕТ СН'!$F$12</f>
        <v>231.12363807</v>
      </c>
      <c r="U157" s="36">
        <f>SUMIFS(СВЦЭМ!$E$39:$E$782,СВЦЭМ!$A$39:$A$782,$A157,СВЦЭМ!$B$39:$B$782,U$155)+'СЕТ СН'!$F$12</f>
        <v>226.06808136000001</v>
      </c>
      <c r="V157" s="36">
        <f>SUMIFS(СВЦЭМ!$E$39:$E$782,СВЦЭМ!$A$39:$A$782,$A157,СВЦЭМ!$B$39:$B$782,V$155)+'СЕТ СН'!$F$12</f>
        <v>220.78176744999999</v>
      </c>
      <c r="W157" s="36">
        <f>SUMIFS(СВЦЭМ!$E$39:$E$782,СВЦЭМ!$A$39:$A$782,$A157,СВЦЭМ!$B$39:$B$782,W$155)+'СЕТ СН'!$F$12</f>
        <v>221.55694155</v>
      </c>
      <c r="X157" s="36">
        <f>SUMIFS(СВЦЭМ!$E$39:$E$782,СВЦЭМ!$A$39:$A$782,$A157,СВЦЭМ!$B$39:$B$782,X$155)+'СЕТ СН'!$F$12</f>
        <v>225.54347426999999</v>
      </c>
      <c r="Y157" s="36">
        <f>SUMIFS(СВЦЭМ!$E$39:$E$782,СВЦЭМ!$A$39:$A$782,$A157,СВЦЭМ!$B$39:$B$782,Y$155)+'СЕТ СН'!$F$12</f>
        <v>233.90826512999999</v>
      </c>
    </row>
    <row r="158" spans="1:27" ht="15.75" x14ac:dyDescent="0.2">
      <c r="A158" s="35">
        <f t="shared" ref="A158:A185" si="4">A157+1</f>
        <v>45019</v>
      </c>
      <c r="B158" s="36">
        <f>SUMIFS(СВЦЭМ!$E$39:$E$782,СВЦЭМ!$A$39:$A$782,$A158,СВЦЭМ!$B$39:$B$782,B$155)+'СЕТ СН'!$F$12</f>
        <v>243.87739084</v>
      </c>
      <c r="C158" s="36">
        <f>SUMIFS(СВЦЭМ!$E$39:$E$782,СВЦЭМ!$A$39:$A$782,$A158,СВЦЭМ!$B$39:$B$782,C$155)+'СЕТ СН'!$F$12</f>
        <v>250.53963282000001</v>
      </c>
      <c r="D158" s="36">
        <f>SUMIFS(СВЦЭМ!$E$39:$E$782,СВЦЭМ!$A$39:$A$782,$A158,СВЦЭМ!$B$39:$B$782,D$155)+'СЕТ СН'!$F$12</f>
        <v>252.45653862</v>
      </c>
      <c r="E158" s="36">
        <f>SUMIFS(СВЦЭМ!$E$39:$E$782,СВЦЭМ!$A$39:$A$782,$A158,СВЦЭМ!$B$39:$B$782,E$155)+'СЕТ СН'!$F$12</f>
        <v>255.28860797999999</v>
      </c>
      <c r="F158" s="36">
        <f>SUMIFS(СВЦЭМ!$E$39:$E$782,СВЦЭМ!$A$39:$A$782,$A158,СВЦЭМ!$B$39:$B$782,F$155)+'СЕТ СН'!$F$12</f>
        <v>253.43271114999999</v>
      </c>
      <c r="G158" s="36">
        <f>SUMIFS(СВЦЭМ!$E$39:$E$782,СВЦЭМ!$A$39:$A$782,$A158,СВЦЭМ!$B$39:$B$782,G$155)+'СЕТ СН'!$F$12</f>
        <v>252.41756358999999</v>
      </c>
      <c r="H158" s="36">
        <f>SUMIFS(СВЦЭМ!$E$39:$E$782,СВЦЭМ!$A$39:$A$782,$A158,СВЦЭМ!$B$39:$B$782,H$155)+'СЕТ СН'!$F$12</f>
        <v>257.435722</v>
      </c>
      <c r="I158" s="36">
        <f>SUMIFS(СВЦЭМ!$E$39:$E$782,СВЦЭМ!$A$39:$A$782,$A158,СВЦЭМ!$B$39:$B$782,I$155)+'СЕТ СН'!$F$12</f>
        <v>245.07578104000001</v>
      </c>
      <c r="J158" s="36">
        <f>SUMIFS(СВЦЭМ!$E$39:$E$782,СВЦЭМ!$A$39:$A$782,$A158,СВЦЭМ!$B$39:$B$782,J$155)+'СЕТ СН'!$F$12</f>
        <v>248.70885795000001</v>
      </c>
      <c r="K158" s="36">
        <f>SUMIFS(СВЦЭМ!$E$39:$E$782,СВЦЭМ!$A$39:$A$782,$A158,СВЦЭМ!$B$39:$B$782,K$155)+'СЕТ СН'!$F$12</f>
        <v>243.69993038999999</v>
      </c>
      <c r="L158" s="36">
        <f>SUMIFS(СВЦЭМ!$E$39:$E$782,СВЦЭМ!$A$39:$A$782,$A158,СВЦЭМ!$B$39:$B$782,L$155)+'СЕТ СН'!$F$12</f>
        <v>242.78986168</v>
      </c>
      <c r="M158" s="36">
        <f>SUMIFS(СВЦЭМ!$E$39:$E$782,СВЦЭМ!$A$39:$A$782,$A158,СВЦЭМ!$B$39:$B$782,M$155)+'СЕТ СН'!$F$12</f>
        <v>244.17240081</v>
      </c>
      <c r="N158" s="36">
        <f>SUMIFS(СВЦЭМ!$E$39:$E$782,СВЦЭМ!$A$39:$A$782,$A158,СВЦЭМ!$B$39:$B$782,N$155)+'СЕТ СН'!$F$12</f>
        <v>246.74693629999999</v>
      </c>
      <c r="O158" s="36">
        <f>SUMIFS(СВЦЭМ!$E$39:$E$782,СВЦЭМ!$A$39:$A$782,$A158,СВЦЭМ!$B$39:$B$782,O$155)+'СЕТ СН'!$F$12</f>
        <v>250.38165954999999</v>
      </c>
      <c r="P158" s="36">
        <f>SUMIFS(СВЦЭМ!$E$39:$E$782,СВЦЭМ!$A$39:$A$782,$A158,СВЦЭМ!$B$39:$B$782,P$155)+'СЕТ СН'!$F$12</f>
        <v>250.92536988000001</v>
      </c>
      <c r="Q158" s="36">
        <f>SUMIFS(СВЦЭМ!$E$39:$E$782,СВЦЭМ!$A$39:$A$782,$A158,СВЦЭМ!$B$39:$B$782,Q$155)+'СЕТ СН'!$F$12</f>
        <v>253.20154309</v>
      </c>
      <c r="R158" s="36">
        <f>SUMIFS(СВЦЭМ!$E$39:$E$782,СВЦЭМ!$A$39:$A$782,$A158,СВЦЭМ!$B$39:$B$782,R$155)+'СЕТ СН'!$F$12</f>
        <v>252.8573815</v>
      </c>
      <c r="S158" s="36">
        <f>SUMIFS(СВЦЭМ!$E$39:$E$782,СВЦЭМ!$A$39:$A$782,$A158,СВЦЭМ!$B$39:$B$782,S$155)+'СЕТ СН'!$F$12</f>
        <v>248.96250190999999</v>
      </c>
      <c r="T158" s="36">
        <f>SUMIFS(СВЦЭМ!$E$39:$E$782,СВЦЭМ!$A$39:$A$782,$A158,СВЦЭМ!$B$39:$B$782,T$155)+'СЕТ СН'!$F$12</f>
        <v>245.38332073000001</v>
      </c>
      <c r="U158" s="36">
        <f>SUMIFS(СВЦЭМ!$E$39:$E$782,СВЦЭМ!$A$39:$A$782,$A158,СВЦЭМ!$B$39:$B$782,U$155)+'СЕТ СН'!$F$12</f>
        <v>243.22927819</v>
      </c>
      <c r="V158" s="36">
        <f>SUMIFS(СВЦЭМ!$E$39:$E$782,СВЦЭМ!$A$39:$A$782,$A158,СВЦЭМ!$B$39:$B$782,V$155)+'СЕТ СН'!$F$12</f>
        <v>238.51942267999999</v>
      </c>
      <c r="W158" s="36">
        <f>SUMIFS(СВЦЭМ!$E$39:$E$782,СВЦЭМ!$A$39:$A$782,$A158,СВЦЭМ!$B$39:$B$782,W$155)+'СЕТ СН'!$F$12</f>
        <v>237.44925172000001</v>
      </c>
      <c r="X158" s="36">
        <f>SUMIFS(СВЦЭМ!$E$39:$E$782,СВЦЭМ!$A$39:$A$782,$A158,СВЦЭМ!$B$39:$B$782,X$155)+'СЕТ СН'!$F$12</f>
        <v>244.00260603999999</v>
      </c>
      <c r="Y158" s="36">
        <f>SUMIFS(СВЦЭМ!$E$39:$E$782,СВЦЭМ!$A$39:$A$782,$A158,СВЦЭМ!$B$39:$B$782,Y$155)+'СЕТ СН'!$F$12</f>
        <v>247.87229941000001</v>
      </c>
    </row>
    <row r="159" spans="1:27" ht="15.75" x14ac:dyDescent="0.2">
      <c r="A159" s="35">
        <f t="shared" si="4"/>
        <v>45020</v>
      </c>
      <c r="B159" s="36">
        <f>SUMIFS(СВЦЭМ!$E$39:$E$782,СВЦЭМ!$A$39:$A$782,$A159,СВЦЭМ!$B$39:$B$782,B$155)+'СЕТ СН'!$F$12</f>
        <v>254.10241174000001</v>
      </c>
      <c r="C159" s="36">
        <f>SUMIFS(СВЦЭМ!$E$39:$E$782,СВЦЭМ!$A$39:$A$782,$A159,СВЦЭМ!$B$39:$B$782,C$155)+'СЕТ СН'!$F$12</f>
        <v>261.85397160999997</v>
      </c>
      <c r="D159" s="36">
        <f>SUMIFS(СВЦЭМ!$E$39:$E$782,СВЦЭМ!$A$39:$A$782,$A159,СВЦЭМ!$B$39:$B$782,D$155)+'СЕТ СН'!$F$12</f>
        <v>264.12183564999998</v>
      </c>
      <c r="E159" s="36">
        <f>SUMIFS(СВЦЭМ!$E$39:$E$782,СВЦЭМ!$A$39:$A$782,$A159,СВЦЭМ!$B$39:$B$782,E$155)+'СЕТ СН'!$F$12</f>
        <v>266.82279376000002</v>
      </c>
      <c r="F159" s="36">
        <f>SUMIFS(СВЦЭМ!$E$39:$E$782,СВЦЭМ!$A$39:$A$782,$A159,СВЦЭМ!$B$39:$B$782,F$155)+'СЕТ СН'!$F$12</f>
        <v>266.14400719000002</v>
      </c>
      <c r="G159" s="36">
        <f>SUMIFS(СВЦЭМ!$E$39:$E$782,СВЦЭМ!$A$39:$A$782,$A159,СВЦЭМ!$B$39:$B$782,G$155)+'СЕТ СН'!$F$12</f>
        <v>258.78828496</v>
      </c>
      <c r="H159" s="36">
        <f>SUMIFS(СВЦЭМ!$E$39:$E$782,СВЦЭМ!$A$39:$A$782,$A159,СВЦЭМ!$B$39:$B$782,H$155)+'СЕТ СН'!$F$12</f>
        <v>252.78294278000001</v>
      </c>
      <c r="I159" s="36">
        <f>SUMIFS(СВЦЭМ!$E$39:$E$782,СВЦЭМ!$A$39:$A$782,$A159,СВЦЭМ!$B$39:$B$782,I$155)+'СЕТ СН'!$F$12</f>
        <v>245.17335800000001</v>
      </c>
      <c r="J159" s="36">
        <f>SUMIFS(СВЦЭМ!$E$39:$E$782,СВЦЭМ!$A$39:$A$782,$A159,СВЦЭМ!$B$39:$B$782,J$155)+'СЕТ СН'!$F$12</f>
        <v>240.42515333</v>
      </c>
      <c r="K159" s="36">
        <f>SUMIFS(СВЦЭМ!$E$39:$E$782,СВЦЭМ!$A$39:$A$782,$A159,СВЦЭМ!$B$39:$B$782,K$155)+'СЕТ СН'!$F$12</f>
        <v>237.54052725</v>
      </c>
      <c r="L159" s="36">
        <f>SUMIFS(СВЦЭМ!$E$39:$E$782,СВЦЭМ!$A$39:$A$782,$A159,СВЦЭМ!$B$39:$B$782,L$155)+'СЕТ СН'!$F$12</f>
        <v>238.74994079000001</v>
      </c>
      <c r="M159" s="36">
        <f>SUMIFS(СВЦЭМ!$E$39:$E$782,СВЦЭМ!$A$39:$A$782,$A159,СВЦЭМ!$B$39:$B$782,M$155)+'СЕТ СН'!$F$12</f>
        <v>240.56107417000001</v>
      </c>
      <c r="N159" s="36">
        <f>SUMIFS(СВЦЭМ!$E$39:$E$782,СВЦЭМ!$A$39:$A$782,$A159,СВЦЭМ!$B$39:$B$782,N$155)+'СЕТ СН'!$F$12</f>
        <v>241.42477739</v>
      </c>
      <c r="O159" s="36">
        <f>SUMIFS(СВЦЭМ!$E$39:$E$782,СВЦЭМ!$A$39:$A$782,$A159,СВЦЭМ!$B$39:$B$782,O$155)+'СЕТ СН'!$F$12</f>
        <v>245.54414668000001</v>
      </c>
      <c r="P159" s="36">
        <f>SUMIFS(СВЦЭМ!$E$39:$E$782,СВЦЭМ!$A$39:$A$782,$A159,СВЦЭМ!$B$39:$B$782,P$155)+'СЕТ СН'!$F$12</f>
        <v>248.57259065</v>
      </c>
      <c r="Q159" s="36">
        <f>SUMIFS(СВЦЭМ!$E$39:$E$782,СВЦЭМ!$A$39:$A$782,$A159,СВЦЭМ!$B$39:$B$782,Q$155)+'СЕТ СН'!$F$12</f>
        <v>250.13898040000001</v>
      </c>
      <c r="R159" s="36">
        <f>SUMIFS(СВЦЭМ!$E$39:$E$782,СВЦЭМ!$A$39:$A$782,$A159,СВЦЭМ!$B$39:$B$782,R$155)+'СЕТ СН'!$F$12</f>
        <v>249.57616388</v>
      </c>
      <c r="S159" s="36">
        <f>SUMIFS(СВЦЭМ!$E$39:$E$782,СВЦЭМ!$A$39:$A$782,$A159,СВЦЭМ!$B$39:$B$782,S$155)+'СЕТ СН'!$F$12</f>
        <v>247.55938853000001</v>
      </c>
      <c r="T159" s="36">
        <f>SUMIFS(СВЦЭМ!$E$39:$E$782,СВЦЭМ!$A$39:$A$782,$A159,СВЦЭМ!$B$39:$B$782,T$155)+'СЕТ СН'!$F$12</f>
        <v>244.60666760000001</v>
      </c>
      <c r="U159" s="36">
        <f>SUMIFS(СВЦЭМ!$E$39:$E$782,СВЦЭМ!$A$39:$A$782,$A159,СВЦЭМ!$B$39:$B$782,U$155)+'СЕТ СН'!$F$12</f>
        <v>238.43005642</v>
      </c>
      <c r="V159" s="36">
        <f>SUMIFS(СВЦЭМ!$E$39:$E$782,СВЦЭМ!$A$39:$A$782,$A159,СВЦЭМ!$B$39:$B$782,V$155)+'СЕТ СН'!$F$12</f>
        <v>232.07310605999999</v>
      </c>
      <c r="W159" s="36">
        <f>SUMIFS(СВЦЭМ!$E$39:$E$782,СВЦЭМ!$A$39:$A$782,$A159,СВЦЭМ!$B$39:$B$782,W$155)+'СЕТ СН'!$F$12</f>
        <v>232.16042200999999</v>
      </c>
      <c r="X159" s="36">
        <f>SUMIFS(СВЦЭМ!$E$39:$E$782,СВЦЭМ!$A$39:$A$782,$A159,СВЦЭМ!$B$39:$B$782,X$155)+'СЕТ СН'!$F$12</f>
        <v>237.56810331</v>
      </c>
      <c r="Y159" s="36">
        <f>SUMIFS(СВЦЭМ!$E$39:$E$782,СВЦЭМ!$A$39:$A$782,$A159,СВЦЭМ!$B$39:$B$782,Y$155)+'СЕТ СН'!$F$12</f>
        <v>246.84834738000001</v>
      </c>
    </row>
    <row r="160" spans="1:27" ht="15.75" x14ac:dyDescent="0.2">
      <c r="A160" s="35">
        <f t="shared" si="4"/>
        <v>45021</v>
      </c>
      <c r="B160" s="36">
        <f>SUMIFS(СВЦЭМ!$E$39:$E$782,СВЦЭМ!$A$39:$A$782,$A160,СВЦЭМ!$B$39:$B$782,B$155)+'СЕТ СН'!$F$12</f>
        <v>239.15852620999999</v>
      </c>
      <c r="C160" s="36">
        <f>SUMIFS(СВЦЭМ!$E$39:$E$782,СВЦЭМ!$A$39:$A$782,$A160,СВЦЭМ!$B$39:$B$782,C$155)+'СЕТ СН'!$F$12</f>
        <v>235.91454139999999</v>
      </c>
      <c r="D160" s="36">
        <f>SUMIFS(СВЦЭМ!$E$39:$E$782,СВЦЭМ!$A$39:$A$782,$A160,СВЦЭМ!$B$39:$B$782,D$155)+'СЕТ СН'!$F$12</f>
        <v>241.30598183000001</v>
      </c>
      <c r="E160" s="36">
        <f>SUMIFS(СВЦЭМ!$E$39:$E$782,СВЦЭМ!$A$39:$A$782,$A160,СВЦЭМ!$B$39:$B$782,E$155)+'СЕТ СН'!$F$12</f>
        <v>242.53417121000001</v>
      </c>
      <c r="F160" s="36">
        <f>SUMIFS(СВЦЭМ!$E$39:$E$782,СВЦЭМ!$A$39:$A$782,$A160,СВЦЭМ!$B$39:$B$782,F$155)+'СЕТ СН'!$F$12</f>
        <v>243.50604614</v>
      </c>
      <c r="G160" s="36">
        <f>SUMIFS(СВЦЭМ!$E$39:$E$782,СВЦЭМ!$A$39:$A$782,$A160,СВЦЭМ!$B$39:$B$782,G$155)+'СЕТ СН'!$F$12</f>
        <v>239.15515687999999</v>
      </c>
      <c r="H160" s="36">
        <f>SUMIFS(СВЦЭМ!$E$39:$E$782,СВЦЭМ!$A$39:$A$782,$A160,СВЦЭМ!$B$39:$B$782,H$155)+'СЕТ СН'!$F$12</f>
        <v>231.77475293000001</v>
      </c>
      <c r="I160" s="36">
        <f>SUMIFS(СВЦЭМ!$E$39:$E$782,СВЦЭМ!$A$39:$A$782,$A160,СВЦЭМ!$B$39:$B$782,I$155)+'СЕТ СН'!$F$12</f>
        <v>225.258623</v>
      </c>
      <c r="J160" s="36">
        <f>SUMIFS(СВЦЭМ!$E$39:$E$782,СВЦЭМ!$A$39:$A$782,$A160,СВЦЭМ!$B$39:$B$782,J$155)+'СЕТ СН'!$F$12</f>
        <v>222.14892369</v>
      </c>
      <c r="K160" s="36">
        <f>SUMIFS(СВЦЭМ!$E$39:$E$782,СВЦЭМ!$A$39:$A$782,$A160,СВЦЭМ!$B$39:$B$782,K$155)+'СЕТ СН'!$F$12</f>
        <v>218.69111083000001</v>
      </c>
      <c r="L160" s="36">
        <f>SUMIFS(СВЦЭМ!$E$39:$E$782,СВЦЭМ!$A$39:$A$782,$A160,СВЦЭМ!$B$39:$B$782,L$155)+'СЕТ СН'!$F$12</f>
        <v>213.01596943999999</v>
      </c>
      <c r="M160" s="36">
        <f>SUMIFS(СВЦЭМ!$E$39:$E$782,СВЦЭМ!$A$39:$A$782,$A160,СВЦЭМ!$B$39:$B$782,M$155)+'СЕТ СН'!$F$12</f>
        <v>221.53076048</v>
      </c>
      <c r="N160" s="36">
        <f>SUMIFS(СВЦЭМ!$E$39:$E$782,СВЦЭМ!$A$39:$A$782,$A160,СВЦЭМ!$B$39:$B$782,N$155)+'СЕТ СН'!$F$12</f>
        <v>224.6833871</v>
      </c>
      <c r="O160" s="36">
        <f>SUMIFS(СВЦЭМ!$E$39:$E$782,СВЦЭМ!$A$39:$A$782,$A160,СВЦЭМ!$B$39:$B$782,O$155)+'СЕТ СН'!$F$12</f>
        <v>227.55246295000001</v>
      </c>
      <c r="P160" s="36">
        <f>SUMIFS(СВЦЭМ!$E$39:$E$782,СВЦЭМ!$A$39:$A$782,$A160,СВЦЭМ!$B$39:$B$782,P$155)+'СЕТ СН'!$F$12</f>
        <v>230.65321878</v>
      </c>
      <c r="Q160" s="36">
        <f>SUMIFS(СВЦЭМ!$E$39:$E$782,СВЦЭМ!$A$39:$A$782,$A160,СВЦЭМ!$B$39:$B$782,Q$155)+'СЕТ СН'!$F$12</f>
        <v>231.09705865000001</v>
      </c>
      <c r="R160" s="36">
        <f>SUMIFS(СВЦЭМ!$E$39:$E$782,СВЦЭМ!$A$39:$A$782,$A160,СВЦЭМ!$B$39:$B$782,R$155)+'СЕТ СН'!$F$12</f>
        <v>229.98907765000001</v>
      </c>
      <c r="S160" s="36">
        <f>SUMIFS(СВЦЭМ!$E$39:$E$782,СВЦЭМ!$A$39:$A$782,$A160,СВЦЭМ!$B$39:$B$782,S$155)+'СЕТ СН'!$F$12</f>
        <v>228.76059104000001</v>
      </c>
      <c r="T160" s="36">
        <f>SUMIFS(СВЦЭМ!$E$39:$E$782,СВЦЭМ!$A$39:$A$782,$A160,СВЦЭМ!$B$39:$B$782,T$155)+'СЕТ СН'!$F$12</f>
        <v>223.59876475999999</v>
      </c>
      <c r="U160" s="36">
        <f>SUMIFS(СВЦЭМ!$E$39:$E$782,СВЦЭМ!$A$39:$A$782,$A160,СВЦЭМ!$B$39:$B$782,U$155)+'СЕТ СН'!$F$12</f>
        <v>219.07149328</v>
      </c>
      <c r="V160" s="36">
        <f>SUMIFS(СВЦЭМ!$E$39:$E$782,СВЦЭМ!$A$39:$A$782,$A160,СВЦЭМ!$B$39:$B$782,V$155)+'СЕТ СН'!$F$12</f>
        <v>213.33569538</v>
      </c>
      <c r="W160" s="36">
        <f>SUMIFS(СВЦЭМ!$E$39:$E$782,СВЦЭМ!$A$39:$A$782,$A160,СВЦЭМ!$B$39:$B$782,W$155)+'СЕТ СН'!$F$12</f>
        <v>213.94170281000001</v>
      </c>
      <c r="X160" s="36">
        <f>SUMIFS(СВЦЭМ!$E$39:$E$782,СВЦЭМ!$A$39:$A$782,$A160,СВЦЭМ!$B$39:$B$782,X$155)+'СЕТ СН'!$F$12</f>
        <v>220.03267815000001</v>
      </c>
      <c r="Y160" s="36">
        <f>SUMIFS(СВЦЭМ!$E$39:$E$782,СВЦЭМ!$A$39:$A$782,$A160,СВЦЭМ!$B$39:$B$782,Y$155)+'СЕТ СН'!$F$12</f>
        <v>222.37590661999999</v>
      </c>
    </row>
    <row r="161" spans="1:25" ht="15.75" x14ac:dyDescent="0.2">
      <c r="A161" s="35">
        <f t="shared" si="4"/>
        <v>45022</v>
      </c>
      <c r="B161" s="36">
        <f>SUMIFS(СВЦЭМ!$E$39:$E$782,СВЦЭМ!$A$39:$A$782,$A161,СВЦЭМ!$B$39:$B$782,B$155)+'СЕТ СН'!$F$12</f>
        <v>231.61093829000001</v>
      </c>
      <c r="C161" s="36">
        <f>SUMIFS(СВЦЭМ!$E$39:$E$782,СВЦЭМ!$A$39:$A$782,$A161,СВЦЭМ!$B$39:$B$782,C$155)+'СЕТ СН'!$F$12</f>
        <v>238.17036809000001</v>
      </c>
      <c r="D161" s="36">
        <f>SUMIFS(СВЦЭМ!$E$39:$E$782,СВЦЭМ!$A$39:$A$782,$A161,СВЦЭМ!$B$39:$B$782,D$155)+'СЕТ СН'!$F$12</f>
        <v>242.00445647999999</v>
      </c>
      <c r="E161" s="36">
        <f>SUMIFS(СВЦЭМ!$E$39:$E$782,СВЦЭМ!$A$39:$A$782,$A161,СВЦЭМ!$B$39:$B$782,E$155)+'СЕТ СН'!$F$12</f>
        <v>243.93501691</v>
      </c>
      <c r="F161" s="36">
        <f>SUMIFS(СВЦЭМ!$E$39:$E$782,СВЦЭМ!$A$39:$A$782,$A161,СВЦЭМ!$B$39:$B$782,F$155)+'СЕТ СН'!$F$12</f>
        <v>244.01603503000001</v>
      </c>
      <c r="G161" s="36">
        <f>SUMIFS(СВЦЭМ!$E$39:$E$782,СВЦЭМ!$A$39:$A$782,$A161,СВЦЭМ!$B$39:$B$782,G$155)+'СЕТ СН'!$F$12</f>
        <v>241.97076433999999</v>
      </c>
      <c r="H161" s="36">
        <f>SUMIFS(СВЦЭМ!$E$39:$E$782,СВЦЭМ!$A$39:$A$782,$A161,СВЦЭМ!$B$39:$B$782,H$155)+'СЕТ СН'!$F$12</f>
        <v>233.21975276000001</v>
      </c>
      <c r="I161" s="36">
        <f>SUMIFS(СВЦЭМ!$E$39:$E$782,СВЦЭМ!$A$39:$A$782,$A161,СВЦЭМ!$B$39:$B$782,I$155)+'СЕТ СН'!$F$12</f>
        <v>224.66671991999999</v>
      </c>
      <c r="J161" s="36">
        <f>SUMIFS(СВЦЭМ!$E$39:$E$782,СВЦЭМ!$A$39:$A$782,$A161,СВЦЭМ!$B$39:$B$782,J$155)+'СЕТ СН'!$F$12</f>
        <v>221.32998957000001</v>
      </c>
      <c r="K161" s="36">
        <f>SUMIFS(СВЦЭМ!$E$39:$E$782,СВЦЭМ!$A$39:$A$782,$A161,СВЦЭМ!$B$39:$B$782,K$155)+'СЕТ СН'!$F$12</f>
        <v>221.01658853000001</v>
      </c>
      <c r="L161" s="36">
        <f>SUMIFS(СВЦЭМ!$E$39:$E$782,СВЦЭМ!$A$39:$A$782,$A161,СВЦЭМ!$B$39:$B$782,L$155)+'СЕТ СН'!$F$12</f>
        <v>221.70381746999999</v>
      </c>
      <c r="M161" s="36">
        <f>SUMIFS(СВЦЭМ!$E$39:$E$782,СВЦЭМ!$A$39:$A$782,$A161,СВЦЭМ!$B$39:$B$782,M$155)+'СЕТ СН'!$F$12</f>
        <v>225.52754268999999</v>
      </c>
      <c r="N161" s="36">
        <f>SUMIFS(СВЦЭМ!$E$39:$E$782,СВЦЭМ!$A$39:$A$782,$A161,СВЦЭМ!$B$39:$B$782,N$155)+'СЕТ СН'!$F$12</f>
        <v>225.42179426000001</v>
      </c>
      <c r="O161" s="36">
        <f>SUMIFS(СВЦЭМ!$E$39:$E$782,СВЦЭМ!$A$39:$A$782,$A161,СВЦЭМ!$B$39:$B$782,O$155)+'СЕТ СН'!$F$12</f>
        <v>227.81363671</v>
      </c>
      <c r="P161" s="36">
        <f>SUMIFS(СВЦЭМ!$E$39:$E$782,СВЦЭМ!$A$39:$A$782,$A161,СВЦЭМ!$B$39:$B$782,P$155)+'СЕТ СН'!$F$12</f>
        <v>230.52880132000001</v>
      </c>
      <c r="Q161" s="36">
        <f>SUMIFS(СВЦЭМ!$E$39:$E$782,СВЦЭМ!$A$39:$A$782,$A161,СВЦЭМ!$B$39:$B$782,Q$155)+'СЕТ СН'!$F$12</f>
        <v>231.20096470999999</v>
      </c>
      <c r="R161" s="36">
        <f>SUMIFS(СВЦЭМ!$E$39:$E$782,СВЦЭМ!$A$39:$A$782,$A161,СВЦЭМ!$B$39:$B$782,R$155)+'СЕТ СН'!$F$12</f>
        <v>230.07774326000001</v>
      </c>
      <c r="S161" s="36">
        <f>SUMIFS(СВЦЭМ!$E$39:$E$782,СВЦЭМ!$A$39:$A$782,$A161,СВЦЭМ!$B$39:$B$782,S$155)+'СЕТ СН'!$F$12</f>
        <v>227.88881276999999</v>
      </c>
      <c r="T161" s="36">
        <f>SUMIFS(СВЦЭМ!$E$39:$E$782,СВЦЭМ!$A$39:$A$782,$A161,СВЦЭМ!$B$39:$B$782,T$155)+'СЕТ СН'!$F$12</f>
        <v>223.30964748</v>
      </c>
      <c r="U161" s="36">
        <f>SUMIFS(СВЦЭМ!$E$39:$E$782,СВЦЭМ!$A$39:$A$782,$A161,СВЦЭМ!$B$39:$B$782,U$155)+'СЕТ СН'!$F$12</f>
        <v>220.50530055999999</v>
      </c>
      <c r="V161" s="36">
        <f>SUMIFS(СВЦЭМ!$E$39:$E$782,СВЦЭМ!$A$39:$A$782,$A161,СВЦЭМ!$B$39:$B$782,V$155)+'СЕТ СН'!$F$12</f>
        <v>216.06302087</v>
      </c>
      <c r="W161" s="36">
        <f>SUMIFS(СВЦЭМ!$E$39:$E$782,СВЦЭМ!$A$39:$A$782,$A161,СВЦЭМ!$B$39:$B$782,W$155)+'СЕТ СН'!$F$12</f>
        <v>216.92698014000001</v>
      </c>
      <c r="X161" s="36">
        <f>SUMIFS(СВЦЭМ!$E$39:$E$782,СВЦЭМ!$A$39:$A$782,$A161,СВЦЭМ!$B$39:$B$782,X$155)+'СЕТ СН'!$F$12</f>
        <v>222.6683084</v>
      </c>
      <c r="Y161" s="36">
        <f>SUMIFS(СВЦЭМ!$E$39:$E$782,СВЦЭМ!$A$39:$A$782,$A161,СВЦЭМ!$B$39:$B$782,Y$155)+'СЕТ СН'!$F$12</f>
        <v>230.93173891999999</v>
      </c>
    </row>
    <row r="162" spans="1:25" ht="15.75" x14ac:dyDescent="0.2">
      <c r="A162" s="35">
        <f t="shared" si="4"/>
        <v>45023</v>
      </c>
      <c r="B162" s="36">
        <f>SUMIFS(СВЦЭМ!$E$39:$E$782,СВЦЭМ!$A$39:$A$782,$A162,СВЦЭМ!$B$39:$B$782,B$155)+'СЕТ СН'!$F$12</f>
        <v>226.55242437000001</v>
      </c>
      <c r="C162" s="36">
        <f>SUMIFS(СВЦЭМ!$E$39:$E$782,СВЦЭМ!$A$39:$A$782,$A162,СВЦЭМ!$B$39:$B$782,C$155)+'СЕТ СН'!$F$12</f>
        <v>235.91650082999999</v>
      </c>
      <c r="D162" s="36">
        <f>SUMIFS(СВЦЭМ!$E$39:$E$782,СВЦЭМ!$A$39:$A$782,$A162,СВЦЭМ!$B$39:$B$782,D$155)+'СЕТ СН'!$F$12</f>
        <v>235.74827257999999</v>
      </c>
      <c r="E162" s="36">
        <f>SUMIFS(СВЦЭМ!$E$39:$E$782,СВЦЭМ!$A$39:$A$782,$A162,СВЦЭМ!$B$39:$B$782,E$155)+'СЕТ СН'!$F$12</f>
        <v>231.76788632</v>
      </c>
      <c r="F162" s="36">
        <f>SUMIFS(СВЦЭМ!$E$39:$E$782,СВЦЭМ!$A$39:$A$782,$A162,СВЦЭМ!$B$39:$B$782,F$155)+'СЕТ СН'!$F$12</f>
        <v>237.86461523</v>
      </c>
      <c r="G162" s="36">
        <f>SUMIFS(СВЦЭМ!$E$39:$E$782,СВЦЭМ!$A$39:$A$782,$A162,СВЦЭМ!$B$39:$B$782,G$155)+'СЕТ СН'!$F$12</f>
        <v>236.04725514</v>
      </c>
      <c r="H162" s="36">
        <f>SUMIFS(СВЦЭМ!$E$39:$E$782,СВЦЭМ!$A$39:$A$782,$A162,СВЦЭМ!$B$39:$B$782,H$155)+'СЕТ СН'!$F$12</f>
        <v>234.20218173999999</v>
      </c>
      <c r="I162" s="36">
        <f>SUMIFS(СВЦЭМ!$E$39:$E$782,СВЦЭМ!$A$39:$A$782,$A162,СВЦЭМ!$B$39:$B$782,I$155)+'СЕТ СН'!$F$12</f>
        <v>220.93237565000001</v>
      </c>
      <c r="J162" s="36">
        <f>SUMIFS(СВЦЭМ!$E$39:$E$782,СВЦЭМ!$A$39:$A$782,$A162,СВЦЭМ!$B$39:$B$782,J$155)+'СЕТ СН'!$F$12</f>
        <v>215.55052053</v>
      </c>
      <c r="K162" s="36">
        <f>SUMIFS(СВЦЭМ!$E$39:$E$782,СВЦЭМ!$A$39:$A$782,$A162,СВЦЭМ!$B$39:$B$782,K$155)+'СЕТ СН'!$F$12</f>
        <v>216.26790313999999</v>
      </c>
      <c r="L162" s="36">
        <f>SUMIFS(СВЦЭМ!$E$39:$E$782,СВЦЭМ!$A$39:$A$782,$A162,СВЦЭМ!$B$39:$B$782,L$155)+'СЕТ СН'!$F$12</f>
        <v>215.87808555999999</v>
      </c>
      <c r="M162" s="36">
        <f>SUMIFS(СВЦЭМ!$E$39:$E$782,СВЦЭМ!$A$39:$A$782,$A162,СВЦЭМ!$B$39:$B$782,M$155)+'СЕТ СН'!$F$12</f>
        <v>221.65273637999999</v>
      </c>
      <c r="N162" s="36">
        <f>SUMIFS(СВЦЭМ!$E$39:$E$782,СВЦЭМ!$A$39:$A$782,$A162,СВЦЭМ!$B$39:$B$782,N$155)+'СЕТ СН'!$F$12</f>
        <v>223.19293390000001</v>
      </c>
      <c r="O162" s="36">
        <f>SUMIFS(СВЦЭМ!$E$39:$E$782,СВЦЭМ!$A$39:$A$782,$A162,СВЦЭМ!$B$39:$B$782,O$155)+'СЕТ СН'!$F$12</f>
        <v>225.85657416000001</v>
      </c>
      <c r="P162" s="36">
        <f>SUMIFS(СВЦЭМ!$E$39:$E$782,СВЦЭМ!$A$39:$A$782,$A162,СВЦЭМ!$B$39:$B$782,P$155)+'СЕТ СН'!$F$12</f>
        <v>227.81362396</v>
      </c>
      <c r="Q162" s="36">
        <f>SUMIFS(СВЦЭМ!$E$39:$E$782,СВЦЭМ!$A$39:$A$782,$A162,СВЦЭМ!$B$39:$B$782,Q$155)+'СЕТ СН'!$F$12</f>
        <v>223.14398807000001</v>
      </c>
      <c r="R162" s="36">
        <f>SUMIFS(СВЦЭМ!$E$39:$E$782,СВЦЭМ!$A$39:$A$782,$A162,СВЦЭМ!$B$39:$B$782,R$155)+'СЕТ СН'!$F$12</f>
        <v>221.62973502</v>
      </c>
      <c r="S162" s="36">
        <f>SUMIFS(СВЦЭМ!$E$39:$E$782,СВЦЭМ!$A$39:$A$782,$A162,СВЦЭМ!$B$39:$B$782,S$155)+'СЕТ СН'!$F$12</f>
        <v>218.81720195</v>
      </c>
      <c r="T162" s="36">
        <f>SUMIFS(СВЦЭМ!$E$39:$E$782,СВЦЭМ!$A$39:$A$782,$A162,СВЦЭМ!$B$39:$B$782,T$155)+'СЕТ СН'!$F$12</f>
        <v>213.10706494999999</v>
      </c>
      <c r="U162" s="36">
        <f>SUMIFS(СВЦЭМ!$E$39:$E$782,СВЦЭМ!$A$39:$A$782,$A162,СВЦЭМ!$B$39:$B$782,U$155)+'СЕТ СН'!$F$12</f>
        <v>208.72741295</v>
      </c>
      <c r="V162" s="36">
        <f>SUMIFS(СВЦЭМ!$E$39:$E$782,СВЦЭМ!$A$39:$A$782,$A162,СВЦЭМ!$B$39:$B$782,V$155)+'СЕТ СН'!$F$12</f>
        <v>208.63516559999999</v>
      </c>
      <c r="W162" s="36">
        <f>SUMIFS(СВЦЭМ!$E$39:$E$782,СВЦЭМ!$A$39:$A$782,$A162,СВЦЭМ!$B$39:$B$782,W$155)+'СЕТ СН'!$F$12</f>
        <v>211.29069641999999</v>
      </c>
      <c r="X162" s="36">
        <f>SUMIFS(СВЦЭМ!$E$39:$E$782,СВЦЭМ!$A$39:$A$782,$A162,СВЦЭМ!$B$39:$B$782,X$155)+'СЕТ СН'!$F$12</f>
        <v>217.40421864999999</v>
      </c>
      <c r="Y162" s="36">
        <f>SUMIFS(СВЦЭМ!$E$39:$E$782,СВЦЭМ!$A$39:$A$782,$A162,СВЦЭМ!$B$39:$B$782,Y$155)+'СЕТ СН'!$F$12</f>
        <v>220.42377883</v>
      </c>
    </row>
    <row r="163" spans="1:25" ht="15.75" x14ac:dyDescent="0.2">
      <c r="A163" s="35">
        <f t="shared" si="4"/>
        <v>45024</v>
      </c>
      <c r="B163" s="36">
        <f>SUMIFS(СВЦЭМ!$E$39:$E$782,СВЦЭМ!$A$39:$A$782,$A163,СВЦЭМ!$B$39:$B$782,B$155)+'СЕТ СН'!$F$12</f>
        <v>233.10478474999999</v>
      </c>
      <c r="C163" s="36">
        <f>SUMIFS(СВЦЭМ!$E$39:$E$782,СВЦЭМ!$A$39:$A$782,$A163,СВЦЭМ!$B$39:$B$782,C$155)+'СЕТ СН'!$F$12</f>
        <v>233.15620206</v>
      </c>
      <c r="D163" s="36">
        <f>SUMIFS(СВЦЭМ!$E$39:$E$782,СВЦЭМ!$A$39:$A$782,$A163,СВЦЭМ!$B$39:$B$782,D$155)+'СЕТ СН'!$F$12</f>
        <v>239.96439647</v>
      </c>
      <c r="E163" s="36">
        <f>SUMIFS(СВЦЭМ!$E$39:$E$782,СВЦЭМ!$A$39:$A$782,$A163,СВЦЭМ!$B$39:$B$782,E$155)+'СЕТ СН'!$F$12</f>
        <v>240.10533054999999</v>
      </c>
      <c r="F163" s="36">
        <f>SUMIFS(СВЦЭМ!$E$39:$E$782,СВЦЭМ!$A$39:$A$782,$A163,СВЦЭМ!$B$39:$B$782,F$155)+'СЕТ СН'!$F$12</f>
        <v>238.47210242</v>
      </c>
      <c r="G163" s="36">
        <f>SUMIFS(СВЦЭМ!$E$39:$E$782,СВЦЭМ!$A$39:$A$782,$A163,СВЦЭМ!$B$39:$B$782,G$155)+'СЕТ СН'!$F$12</f>
        <v>237.41311992000001</v>
      </c>
      <c r="H163" s="36">
        <f>SUMIFS(СВЦЭМ!$E$39:$E$782,СВЦЭМ!$A$39:$A$782,$A163,СВЦЭМ!$B$39:$B$782,H$155)+'СЕТ СН'!$F$12</f>
        <v>238.45378955999999</v>
      </c>
      <c r="I163" s="36">
        <f>SUMIFS(СВЦЭМ!$E$39:$E$782,СВЦЭМ!$A$39:$A$782,$A163,СВЦЭМ!$B$39:$B$782,I$155)+'СЕТ СН'!$F$12</f>
        <v>228.54315557000001</v>
      </c>
      <c r="J163" s="36">
        <f>SUMIFS(СВЦЭМ!$E$39:$E$782,СВЦЭМ!$A$39:$A$782,$A163,СВЦЭМ!$B$39:$B$782,J$155)+'СЕТ СН'!$F$12</f>
        <v>221.56424455999999</v>
      </c>
      <c r="K163" s="36">
        <f>SUMIFS(СВЦЭМ!$E$39:$E$782,СВЦЭМ!$A$39:$A$782,$A163,СВЦЭМ!$B$39:$B$782,K$155)+'СЕТ СН'!$F$12</f>
        <v>214.35102312999999</v>
      </c>
      <c r="L163" s="36">
        <f>SUMIFS(СВЦЭМ!$E$39:$E$782,СВЦЭМ!$A$39:$A$782,$A163,СВЦЭМ!$B$39:$B$782,L$155)+'СЕТ СН'!$F$12</f>
        <v>211.76234621</v>
      </c>
      <c r="M163" s="36">
        <f>SUMIFS(СВЦЭМ!$E$39:$E$782,СВЦЭМ!$A$39:$A$782,$A163,СВЦЭМ!$B$39:$B$782,M$155)+'СЕТ СН'!$F$12</f>
        <v>212.70187747</v>
      </c>
      <c r="N163" s="36">
        <f>SUMIFS(СВЦЭМ!$E$39:$E$782,СВЦЭМ!$A$39:$A$782,$A163,СВЦЭМ!$B$39:$B$782,N$155)+'СЕТ СН'!$F$12</f>
        <v>217.89189143999999</v>
      </c>
      <c r="O163" s="36">
        <f>SUMIFS(СВЦЭМ!$E$39:$E$782,СВЦЭМ!$A$39:$A$782,$A163,СВЦЭМ!$B$39:$B$782,O$155)+'СЕТ СН'!$F$12</f>
        <v>220.13902912</v>
      </c>
      <c r="P163" s="36">
        <f>SUMIFS(СВЦЭМ!$E$39:$E$782,СВЦЭМ!$A$39:$A$782,$A163,СВЦЭМ!$B$39:$B$782,P$155)+'СЕТ СН'!$F$12</f>
        <v>223.05045188</v>
      </c>
      <c r="Q163" s="36">
        <f>SUMIFS(СВЦЭМ!$E$39:$E$782,СВЦЭМ!$A$39:$A$782,$A163,СВЦЭМ!$B$39:$B$782,Q$155)+'СЕТ СН'!$F$12</f>
        <v>224.88278621000001</v>
      </c>
      <c r="R163" s="36">
        <f>SUMIFS(СВЦЭМ!$E$39:$E$782,СВЦЭМ!$A$39:$A$782,$A163,СВЦЭМ!$B$39:$B$782,R$155)+'СЕТ СН'!$F$12</f>
        <v>225.58668388000001</v>
      </c>
      <c r="S163" s="36">
        <f>SUMIFS(СВЦЭМ!$E$39:$E$782,СВЦЭМ!$A$39:$A$782,$A163,СВЦЭМ!$B$39:$B$782,S$155)+'СЕТ СН'!$F$12</f>
        <v>224.3283423</v>
      </c>
      <c r="T163" s="36">
        <f>SUMIFS(СВЦЭМ!$E$39:$E$782,СВЦЭМ!$A$39:$A$782,$A163,СВЦЭМ!$B$39:$B$782,T$155)+'СЕТ СН'!$F$12</f>
        <v>220.70983663000001</v>
      </c>
      <c r="U163" s="36">
        <f>SUMIFS(СВЦЭМ!$E$39:$E$782,СВЦЭМ!$A$39:$A$782,$A163,СВЦЭМ!$B$39:$B$782,U$155)+'СЕТ СН'!$F$12</f>
        <v>216.83725446</v>
      </c>
      <c r="V163" s="36">
        <f>SUMIFS(СВЦЭМ!$E$39:$E$782,СВЦЭМ!$A$39:$A$782,$A163,СВЦЭМ!$B$39:$B$782,V$155)+'СЕТ СН'!$F$12</f>
        <v>211.58365878000001</v>
      </c>
      <c r="W163" s="36">
        <f>SUMIFS(СВЦЭМ!$E$39:$E$782,СВЦЭМ!$A$39:$A$782,$A163,СВЦЭМ!$B$39:$B$782,W$155)+'СЕТ СН'!$F$12</f>
        <v>212.10535874999999</v>
      </c>
      <c r="X163" s="36">
        <f>SUMIFS(СВЦЭМ!$E$39:$E$782,СВЦЭМ!$A$39:$A$782,$A163,СВЦЭМ!$B$39:$B$782,X$155)+'СЕТ СН'!$F$12</f>
        <v>215.50659142000001</v>
      </c>
      <c r="Y163" s="36">
        <f>SUMIFS(СВЦЭМ!$E$39:$E$782,СВЦЭМ!$A$39:$A$782,$A163,СВЦЭМ!$B$39:$B$782,Y$155)+'СЕТ СН'!$F$12</f>
        <v>212.92481168</v>
      </c>
    </row>
    <row r="164" spans="1:25" ht="15.75" x14ac:dyDescent="0.2">
      <c r="A164" s="35">
        <f t="shared" si="4"/>
        <v>45025</v>
      </c>
      <c r="B164" s="36">
        <f>SUMIFS(СВЦЭМ!$E$39:$E$782,СВЦЭМ!$A$39:$A$782,$A164,СВЦЭМ!$B$39:$B$782,B$155)+'СЕТ СН'!$F$12</f>
        <v>224.47934709</v>
      </c>
      <c r="C164" s="36">
        <f>SUMIFS(СВЦЭМ!$E$39:$E$782,СВЦЭМ!$A$39:$A$782,$A164,СВЦЭМ!$B$39:$B$782,C$155)+'СЕТ СН'!$F$12</f>
        <v>229.24240768999999</v>
      </c>
      <c r="D164" s="36">
        <f>SUMIFS(СВЦЭМ!$E$39:$E$782,СВЦЭМ!$A$39:$A$782,$A164,СВЦЭМ!$B$39:$B$782,D$155)+'СЕТ СН'!$F$12</f>
        <v>231.20109385000001</v>
      </c>
      <c r="E164" s="36">
        <f>SUMIFS(СВЦЭМ!$E$39:$E$782,СВЦЭМ!$A$39:$A$782,$A164,СВЦЭМ!$B$39:$B$782,E$155)+'СЕТ СН'!$F$12</f>
        <v>231.44102645000001</v>
      </c>
      <c r="F164" s="36">
        <f>SUMIFS(СВЦЭМ!$E$39:$E$782,СВЦЭМ!$A$39:$A$782,$A164,СВЦЭМ!$B$39:$B$782,F$155)+'СЕТ СН'!$F$12</f>
        <v>231.71116841</v>
      </c>
      <c r="G164" s="36">
        <f>SUMIFS(СВЦЭМ!$E$39:$E$782,СВЦЭМ!$A$39:$A$782,$A164,СВЦЭМ!$B$39:$B$782,G$155)+'СЕТ СН'!$F$12</f>
        <v>227.20094097</v>
      </c>
      <c r="H164" s="36">
        <f>SUMIFS(СВЦЭМ!$E$39:$E$782,СВЦЭМ!$A$39:$A$782,$A164,СВЦЭМ!$B$39:$B$782,H$155)+'СЕТ СН'!$F$12</f>
        <v>227.96831248999999</v>
      </c>
      <c r="I164" s="36">
        <f>SUMIFS(СВЦЭМ!$E$39:$E$782,СВЦЭМ!$A$39:$A$782,$A164,СВЦЭМ!$B$39:$B$782,I$155)+'СЕТ СН'!$F$12</f>
        <v>230.07921676999999</v>
      </c>
      <c r="J164" s="36">
        <f>SUMIFS(СВЦЭМ!$E$39:$E$782,СВЦЭМ!$A$39:$A$782,$A164,СВЦЭМ!$B$39:$B$782,J$155)+'СЕТ СН'!$F$12</f>
        <v>228.66347210999999</v>
      </c>
      <c r="K164" s="36">
        <f>SUMIFS(СВЦЭМ!$E$39:$E$782,СВЦЭМ!$A$39:$A$782,$A164,СВЦЭМ!$B$39:$B$782,K$155)+'СЕТ СН'!$F$12</f>
        <v>219.51361082</v>
      </c>
      <c r="L164" s="36">
        <f>SUMIFS(СВЦЭМ!$E$39:$E$782,СВЦЭМ!$A$39:$A$782,$A164,СВЦЭМ!$B$39:$B$782,L$155)+'СЕТ СН'!$F$12</f>
        <v>219.00247729</v>
      </c>
      <c r="M164" s="36">
        <f>SUMIFS(СВЦЭМ!$E$39:$E$782,СВЦЭМ!$A$39:$A$782,$A164,СВЦЭМ!$B$39:$B$782,M$155)+'СЕТ СН'!$F$12</f>
        <v>220.63195440000001</v>
      </c>
      <c r="N164" s="36">
        <f>SUMIFS(СВЦЭМ!$E$39:$E$782,СВЦЭМ!$A$39:$A$782,$A164,СВЦЭМ!$B$39:$B$782,N$155)+'СЕТ СН'!$F$12</f>
        <v>223.77702715000001</v>
      </c>
      <c r="O164" s="36">
        <f>SUMIFS(СВЦЭМ!$E$39:$E$782,СВЦЭМ!$A$39:$A$782,$A164,СВЦЭМ!$B$39:$B$782,O$155)+'СЕТ СН'!$F$12</f>
        <v>227.36285470000001</v>
      </c>
      <c r="P164" s="36">
        <f>SUMIFS(СВЦЭМ!$E$39:$E$782,СВЦЭМ!$A$39:$A$782,$A164,СВЦЭМ!$B$39:$B$782,P$155)+'СЕТ СН'!$F$12</f>
        <v>228.67110930000001</v>
      </c>
      <c r="Q164" s="36">
        <f>SUMIFS(СВЦЭМ!$E$39:$E$782,СВЦЭМ!$A$39:$A$782,$A164,СВЦЭМ!$B$39:$B$782,Q$155)+'СЕТ СН'!$F$12</f>
        <v>230.62757825</v>
      </c>
      <c r="R164" s="36">
        <f>SUMIFS(СВЦЭМ!$E$39:$E$782,СВЦЭМ!$A$39:$A$782,$A164,СВЦЭМ!$B$39:$B$782,R$155)+'СЕТ СН'!$F$12</f>
        <v>230.39897056000001</v>
      </c>
      <c r="S164" s="36">
        <f>SUMIFS(СВЦЭМ!$E$39:$E$782,СВЦЭМ!$A$39:$A$782,$A164,СВЦЭМ!$B$39:$B$782,S$155)+'СЕТ СН'!$F$12</f>
        <v>222.90661872000001</v>
      </c>
      <c r="T164" s="36">
        <f>SUMIFS(СВЦЭМ!$E$39:$E$782,СВЦЭМ!$A$39:$A$782,$A164,СВЦЭМ!$B$39:$B$782,T$155)+'СЕТ СН'!$F$12</f>
        <v>216.84753022000001</v>
      </c>
      <c r="U164" s="36">
        <f>SUMIFS(СВЦЭМ!$E$39:$E$782,СВЦЭМ!$A$39:$A$782,$A164,СВЦЭМ!$B$39:$B$782,U$155)+'СЕТ СН'!$F$12</f>
        <v>216.42042294999999</v>
      </c>
      <c r="V164" s="36">
        <f>SUMIFS(СВЦЭМ!$E$39:$E$782,СВЦЭМ!$A$39:$A$782,$A164,СВЦЭМ!$B$39:$B$782,V$155)+'СЕТ СН'!$F$12</f>
        <v>212.31488124000001</v>
      </c>
      <c r="W164" s="36">
        <f>SUMIFS(СВЦЭМ!$E$39:$E$782,СВЦЭМ!$A$39:$A$782,$A164,СВЦЭМ!$B$39:$B$782,W$155)+'СЕТ СН'!$F$12</f>
        <v>211.67697661</v>
      </c>
      <c r="X164" s="36">
        <f>SUMIFS(СВЦЭМ!$E$39:$E$782,СВЦЭМ!$A$39:$A$782,$A164,СВЦЭМ!$B$39:$B$782,X$155)+'СЕТ СН'!$F$12</f>
        <v>219.38767741000001</v>
      </c>
      <c r="Y164" s="36">
        <f>SUMIFS(СВЦЭМ!$E$39:$E$782,СВЦЭМ!$A$39:$A$782,$A164,СВЦЭМ!$B$39:$B$782,Y$155)+'СЕТ СН'!$F$12</f>
        <v>226.59783400000001</v>
      </c>
    </row>
    <row r="165" spans="1:25" ht="15.75" x14ac:dyDescent="0.2">
      <c r="A165" s="35">
        <f t="shared" si="4"/>
        <v>45026</v>
      </c>
      <c r="B165" s="36">
        <f>SUMIFS(СВЦЭМ!$E$39:$E$782,СВЦЭМ!$A$39:$A$782,$A165,СВЦЭМ!$B$39:$B$782,B$155)+'СЕТ СН'!$F$12</f>
        <v>230.51262831</v>
      </c>
      <c r="C165" s="36">
        <f>SUMIFS(СВЦЭМ!$E$39:$E$782,СВЦЭМ!$A$39:$A$782,$A165,СВЦЭМ!$B$39:$B$782,C$155)+'СЕТ СН'!$F$12</f>
        <v>232.35587694</v>
      </c>
      <c r="D165" s="36">
        <f>SUMIFS(СВЦЭМ!$E$39:$E$782,СВЦЭМ!$A$39:$A$782,$A165,СВЦЭМ!$B$39:$B$782,D$155)+'СЕТ СН'!$F$12</f>
        <v>242.58161994</v>
      </c>
      <c r="E165" s="36">
        <f>SUMIFS(СВЦЭМ!$E$39:$E$782,СВЦЭМ!$A$39:$A$782,$A165,СВЦЭМ!$B$39:$B$782,E$155)+'СЕТ СН'!$F$12</f>
        <v>236.23541743000001</v>
      </c>
      <c r="F165" s="36">
        <f>SUMIFS(СВЦЭМ!$E$39:$E$782,СВЦЭМ!$A$39:$A$782,$A165,СВЦЭМ!$B$39:$B$782,F$155)+'СЕТ СН'!$F$12</f>
        <v>236.68054946000001</v>
      </c>
      <c r="G165" s="36">
        <f>SUMIFS(СВЦЭМ!$E$39:$E$782,СВЦЭМ!$A$39:$A$782,$A165,СВЦЭМ!$B$39:$B$782,G$155)+'СЕТ СН'!$F$12</f>
        <v>236.08466921999999</v>
      </c>
      <c r="H165" s="36">
        <f>SUMIFS(СВЦЭМ!$E$39:$E$782,СВЦЭМ!$A$39:$A$782,$A165,СВЦЭМ!$B$39:$B$782,H$155)+'СЕТ СН'!$F$12</f>
        <v>243.94913217000001</v>
      </c>
      <c r="I165" s="36">
        <f>SUMIFS(СВЦЭМ!$E$39:$E$782,СВЦЭМ!$A$39:$A$782,$A165,СВЦЭМ!$B$39:$B$782,I$155)+'СЕТ СН'!$F$12</f>
        <v>223.88024870000001</v>
      </c>
      <c r="J165" s="36">
        <f>SUMIFS(СВЦЭМ!$E$39:$E$782,СВЦЭМ!$A$39:$A$782,$A165,СВЦЭМ!$B$39:$B$782,J$155)+'СЕТ СН'!$F$12</f>
        <v>219.34678953</v>
      </c>
      <c r="K165" s="36">
        <f>SUMIFS(СВЦЭМ!$E$39:$E$782,СВЦЭМ!$A$39:$A$782,$A165,СВЦЭМ!$B$39:$B$782,K$155)+'СЕТ СН'!$F$12</f>
        <v>219.60080360000001</v>
      </c>
      <c r="L165" s="36">
        <f>SUMIFS(СВЦЭМ!$E$39:$E$782,СВЦЭМ!$A$39:$A$782,$A165,СВЦЭМ!$B$39:$B$782,L$155)+'СЕТ СН'!$F$12</f>
        <v>219.0649549</v>
      </c>
      <c r="M165" s="36">
        <f>SUMIFS(СВЦЭМ!$E$39:$E$782,СВЦЭМ!$A$39:$A$782,$A165,СВЦЭМ!$B$39:$B$782,M$155)+'СЕТ СН'!$F$12</f>
        <v>222.28803561999999</v>
      </c>
      <c r="N165" s="36">
        <f>SUMIFS(СВЦЭМ!$E$39:$E$782,СВЦЭМ!$A$39:$A$782,$A165,СВЦЭМ!$B$39:$B$782,N$155)+'СЕТ СН'!$F$12</f>
        <v>224.82791005000001</v>
      </c>
      <c r="O165" s="36">
        <f>SUMIFS(СВЦЭМ!$E$39:$E$782,СВЦЭМ!$A$39:$A$782,$A165,СВЦЭМ!$B$39:$B$782,O$155)+'СЕТ СН'!$F$12</f>
        <v>228.68082713000001</v>
      </c>
      <c r="P165" s="36">
        <f>SUMIFS(СВЦЭМ!$E$39:$E$782,СВЦЭМ!$A$39:$A$782,$A165,СВЦЭМ!$B$39:$B$782,P$155)+'СЕТ СН'!$F$12</f>
        <v>230.41270922000001</v>
      </c>
      <c r="Q165" s="36">
        <f>SUMIFS(СВЦЭМ!$E$39:$E$782,СВЦЭМ!$A$39:$A$782,$A165,СВЦЭМ!$B$39:$B$782,Q$155)+'СЕТ СН'!$F$12</f>
        <v>230.50576282</v>
      </c>
      <c r="R165" s="36">
        <f>SUMIFS(СВЦЭМ!$E$39:$E$782,СВЦЭМ!$A$39:$A$782,$A165,СВЦЭМ!$B$39:$B$782,R$155)+'СЕТ СН'!$F$12</f>
        <v>231.19347549</v>
      </c>
      <c r="S165" s="36">
        <f>SUMIFS(СВЦЭМ!$E$39:$E$782,СВЦЭМ!$A$39:$A$782,$A165,СВЦЭМ!$B$39:$B$782,S$155)+'СЕТ СН'!$F$12</f>
        <v>229.00523043000001</v>
      </c>
      <c r="T165" s="36">
        <f>SUMIFS(СВЦЭМ!$E$39:$E$782,СВЦЭМ!$A$39:$A$782,$A165,СВЦЭМ!$B$39:$B$782,T$155)+'СЕТ СН'!$F$12</f>
        <v>226.38532584000001</v>
      </c>
      <c r="U165" s="36">
        <f>SUMIFS(СВЦЭМ!$E$39:$E$782,СВЦЭМ!$A$39:$A$782,$A165,СВЦЭМ!$B$39:$B$782,U$155)+'СЕТ СН'!$F$12</f>
        <v>223.93621431</v>
      </c>
      <c r="V165" s="36">
        <f>SUMIFS(СВЦЭМ!$E$39:$E$782,СВЦЭМ!$A$39:$A$782,$A165,СВЦЭМ!$B$39:$B$782,V$155)+'СЕТ СН'!$F$12</f>
        <v>220.42749728000001</v>
      </c>
      <c r="W165" s="36">
        <f>SUMIFS(СВЦЭМ!$E$39:$E$782,СВЦЭМ!$A$39:$A$782,$A165,СВЦЭМ!$B$39:$B$782,W$155)+'СЕТ СН'!$F$12</f>
        <v>220.88470881000001</v>
      </c>
      <c r="X165" s="36">
        <f>SUMIFS(СВЦЭМ!$E$39:$E$782,СВЦЭМ!$A$39:$A$782,$A165,СВЦЭМ!$B$39:$B$782,X$155)+'СЕТ СН'!$F$12</f>
        <v>228.27298313</v>
      </c>
      <c r="Y165" s="36">
        <f>SUMIFS(СВЦЭМ!$E$39:$E$782,СВЦЭМ!$A$39:$A$782,$A165,СВЦЭМ!$B$39:$B$782,Y$155)+'СЕТ СН'!$F$12</f>
        <v>234.33255890000001</v>
      </c>
    </row>
    <row r="166" spans="1:25" ht="15.75" x14ac:dyDescent="0.2">
      <c r="A166" s="35">
        <f t="shared" si="4"/>
        <v>45027</v>
      </c>
      <c r="B166" s="36">
        <f>SUMIFS(СВЦЭМ!$E$39:$E$782,СВЦЭМ!$A$39:$A$782,$A166,СВЦЭМ!$B$39:$B$782,B$155)+'СЕТ СН'!$F$12</f>
        <v>236.92872578999999</v>
      </c>
      <c r="C166" s="36">
        <f>SUMIFS(СВЦЭМ!$E$39:$E$782,СВЦЭМ!$A$39:$A$782,$A166,СВЦЭМ!$B$39:$B$782,C$155)+'СЕТ СН'!$F$12</f>
        <v>241.38544761</v>
      </c>
      <c r="D166" s="36">
        <f>SUMIFS(СВЦЭМ!$E$39:$E$782,СВЦЭМ!$A$39:$A$782,$A166,СВЦЭМ!$B$39:$B$782,D$155)+'СЕТ СН'!$F$12</f>
        <v>234.26475590999999</v>
      </c>
      <c r="E166" s="36">
        <f>SUMIFS(СВЦЭМ!$E$39:$E$782,СВЦЭМ!$A$39:$A$782,$A166,СВЦЭМ!$B$39:$B$782,E$155)+'СЕТ СН'!$F$12</f>
        <v>247.82928853000001</v>
      </c>
      <c r="F166" s="36">
        <f>SUMIFS(СВЦЭМ!$E$39:$E$782,СВЦЭМ!$A$39:$A$782,$A166,СВЦЭМ!$B$39:$B$782,F$155)+'СЕТ СН'!$F$12</f>
        <v>249.91244570000001</v>
      </c>
      <c r="G166" s="36">
        <f>SUMIFS(СВЦЭМ!$E$39:$E$782,СВЦЭМ!$A$39:$A$782,$A166,СВЦЭМ!$B$39:$B$782,G$155)+'СЕТ СН'!$F$12</f>
        <v>232.42145052999999</v>
      </c>
      <c r="H166" s="36">
        <f>SUMIFS(СВЦЭМ!$E$39:$E$782,СВЦЭМ!$A$39:$A$782,$A166,СВЦЭМ!$B$39:$B$782,H$155)+'СЕТ СН'!$F$12</f>
        <v>235.42852822</v>
      </c>
      <c r="I166" s="36">
        <f>SUMIFS(СВЦЭМ!$E$39:$E$782,СВЦЭМ!$A$39:$A$782,$A166,СВЦЭМ!$B$39:$B$782,I$155)+'СЕТ СН'!$F$12</f>
        <v>228.93774124999999</v>
      </c>
      <c r="J166" s="36">
        <f>SUMIFS(СВЦЭМ!$E$39:$E$782,СВЦЭМ!$A$39:$A$782,$A166,СВЦЭМ!$B$39:$B$782,J$155)+'СЕТ СН'!$F$12</f>
        <v>224.34937897</v>
      </c>
      <c r="K166" s="36">
        <f>SUMIFS(СВЦЭМ!$E$39:$E$782,СВЦЭМ!$A$39:$A$782,$A166,СВЦЭМ!$B$39:$B$782,K$155)+'СЕТ СН'!$F$12</f>
        <v>219.13200975999999</v>
      </c>
      <c r="L166" s="36">
        <f>SUMIFS(СВЦЭМ!$E$39:$E$782,СВЦЭМ!$A$39:$A$782,$A166,СВЦЭМ!$B$39:$B$782,L$155)+'СЕТ СН'!$F$12</f>
        <v>219.69393174000001</v>
      </c>
      <c r="M166" s="36">
        <f>SUMIFS(СВЦЭМ!$E$39:$E$782,СВЦЭМ!$A$39:$A$782,$A166,СВЦЭМ!$B$39:$B$782,M$155)+'СЕТ СН'!$F$12</f>
        <v>220.8840582</v>
      </c>
      <c r="N166" s="36">
        <f>SUMIFS(СВЦЭМ!$E$39:$E$782,СВЦЭМ!$A$39:$A$782,$A166,СВЦЭМ!$B$39:$B$782,N$155)+'СЕТ СН'!$F$12</f>
        <v>220.92736951000001</v>
      </c>
      <c r="O166" s="36">
        <f>SUMIFS(СВЦЭМ!$E$39:$E$782,СВЦЭМ!$A$39:$A$782,$A166,СВЦЭМ!$B$39:$B$782,O$155)+'СЕТ СН'!$F$12</f>
        <v>224.70569187999999</v>
      </c>
      <c r="P166" s="36">
        <f>SUMIFS(СВЦЭМ!$E$39:$E$782,СВЦЭМ!$A$39:$A$782,$A166,СВЦЭМ!$B$39:$B$782,P$155)+'СЕТ СН'!$F$12</f>
        <v>227.80266147</v>
      </c>
      <c r="Q166" s="36">
        <f>SUMIFS(СВЦЭМ!$E$39:$E$782,СВЦЭМ!$A$39:$A$782,$A166,СВЦЭМ!$B$39:$B$782,Q$155)+'СЕТ СН'!$F$12</f>
        <v>228.01881195999999</v>
      </c>
      <c r="R166" s="36">
        <f>SUMIFS(СВЦЭМ!$E$39:$E$782,СВЦЭМ!$A$39:$A$782,$A166,СВЦЭМ!$B$39:$B$782,R$155)+'СЕТ СН'!$F$12</f>
        <v>224.26013333</v>
      </c>
      <c r="S166" s="36">
        <f>SUMIFS(СВЦЭМ!$E$39:$E$782,СВЦЭМ!$A$39:$A$782,$A166,СВЦЭМ!$B$39:$B$782,S$155)+'СЕТ СН'!$F$12</f>
        <v>224.08572151999999</v>
      </c>
      <c r="T166" s="36">
        <f>SUMIFS(СВЦЭМ!$E$39:$E$782,СВЦЭМ!$A$39:$A$782,$A166,СВЦЭМ!$B$39:$B$782,T$155)+'СЕТ СН'!$F$12</f>
        <v>219.00759471000001</v>
      </c>
      <c r="U166" s="36">
        <f>SUMIFS(СВЦЭМ!$E$39:$E$782,СВЦЭМ!$A$39:$A$782,$A166,СВЦЭМ!$B$39:$B$782,U$155)+'СЕТ СН'!$F$12</f>
        <v>220.81717854999999</v>
      </c>
      <c r="V166" s="36">
        <f>SUMIFS(СВЦЭМ!$E$39:$E$782,СВЦЭМ!$A$39:$A$782,$A166,СВЦЭМ!$B$39:$B$782,V$155)+'СЕТ СН'!$F$12</f>
        <v>216.87737430000001</v>
      </c>
      <c r="W166" s="36">
        <f>SUMIFS(СВЦЭМ!$E$39:$E$782,СВЦЭМ!$A$39:$A$782,$A166,СВЦЭМ!$B$39:$B$782,W$155)+'СЕТ СН'!$F$12</f>
        <v>215.72581518999999</v>
      </c>
      <c r="X166" s="36">
        <f>SUMIFS(СВЦЭМ!$E$39:$E$782,СВЦЭМ!$A$39:$A$782,$A166,СВЦЭМ!$B$39:$B$782,X$155)+'СЕТ СН'!$F$12</f>
        <v>222.81146347000001</v>
      </c>
      <c r="Y166" s="36">
        <f>SUMIFS(СВЦЭМ!$E$39:$E$782,СВЦЭМ!$A$39:$A$782,$A166,СВЦЭМ!$B$39:$B$782,Y$155)+'СЕТ СН'!$F$12</f>
        <v>229.36888802000001</v>
      </c>
    </row>
    <row r="167" spans="1:25" ht="15.75" x14ac:dyDescent="0.2">
      <c r="A167" s="35">
        <f t="shared" si="4"/>
        <v>45028</v>
      </c>
      <c r="B167" s="36">
        <f>SUMIFS(СВЦЭМ!$E$39:$E$782,СВЦЭМ!$A$39:$A$782,$A167,СВЦЭМ!$B$39:$B$782,B$155)+'СЕТ СН'!$F$12</f>
        <v>227.08138263000001</v>
      </c>
      <c r="C167" s="36">
        <f>SUMIFS(СВЦЭМ!$E$39:$E$782,СВЦЭМ!$A$39:$A$782,$A167,СВЦЭМ!$B$39:$B$782,C$155)+'СЕТ СН'!$F$12</f>
        <v>239.47884099999999</v>
      </c>
      <c r="D167" s="36">
        <f>SUMIFS(СВЦЭМ!$E$39:$E$782,СВЦЭМ!$A$39:$A$782,$A167,СВЦЭМ!$B$39:$B$782,D$155)+'СЕТ СН'!$F$12</f>
        <v>241.63887222</v>
      </c>
      <c r="E167" s="36">
        <f>SUMIFS(СВЦЭМ!$E$39:$E$782,СВЦЭМ!$A$39:$A$782,$A167,СВЦЭМ!$B$39:$B$782,E$155)+'СЕТ СН'!$F$12</f>
        <v>241.96933261999999</v>
      </c>
      <c r="F167" s="36">
        <f>SUMIFS(СВЦЭМ!$E$39:$E$782,СВЦЭМ!$A$39:$A$782,$A167,СВЦЭМ!$B$39:$B$782,F$155)+'СЕТ СН'!$F$12</f>
        <v>238.40040783000001</v>
      </c>
      <c r="G167" s="36">
        <f>SUMIFS(СВЦЭМ!$E$39:$E$782,СВЦЭМ!$A$39:$A$782,$A167,СВЦЭМ!$B$39:$B$782,G$155)+'СЕТ СН'!$F$12</f>
        <v>234.01760644000001</v>
      </c>
      <c r="H167" s="36">
        <f>SUMIFS(СВЦЭМ!$E$39:$E$782,СВЦЭМ!$A$39:$A$782,$A167,СВЦЭМ!$B$39:$B$782,H$155)+'СЕТ СН'!$F$12</f>
        <v>227.20106296</v>
      </c>
      <c r="I167" s="36">
        <f>SUMIFS(СВЦЭМ!$E$39:$E$782,СВЦЭМ!$A$39:$A$782,$A167,СВЦЭМ!$B$39:$B$782,I$155)+'СЕТ СН'!$F$12</f>
        <v>219.38487162000001</v>
      </c>
      <c r="J167" s="36">
        <f>SUMIFS(СВЦЭМ!$E$39:$E$782,СВЦЭМ!$A$39:$A$782,$A167,СВЦЭМ!$B$39:$B$782,J$155)+'СЕТ СН'!$F$12</f>
        <v>217.36418262000001</v>
      </c>
      <c r="K167" s="36">
        <f>SUMIFS(СВЦЭМ!$E$39:$E$782,СВЦЭМ!$A$39:$A$782,$A167,СВЦЭМ!$B$39:$B$782,K$155)+'СЕТ СН'!$F$12</f>
        <v>214.27877323999999</v>
      </c>
      <c r="L167" s="36">
        <f>SUMIFS(СВЦЭМ!$E$39:$E$782,СВЦЭМ!$A$39:$A$782,$A167,СВЦЭМ!$B$39:$B$782,L$155)+'СЕТ СН'!$F$12</f>
        <v>215.85757221</v>
      </c>
      <c r="M167" s="36">
        <f>SUMIFS(СВЦЭМ!$E$39:$E$782,СВЦЭМ!$A$39:$A$782,$A167,СВЦЭМ!$B$39:$B$782,M$155)+'СЕТ СН'!$F$12</f>
        <v>216.26362533</v>
      </c>
      <c r="N167" s="36">
        <f>SUMIFS(СВЦЭМ!$E$39:$E$782,СВЦЭМ!$A$39:$A$782,$A167,СВЦЭМ!$B$39:$B$782,N$155)+'СЕТ СН'!$F$12</f>
        <v>217.92926867</v>
      </c>
      <c r="O167" s="36">
        <f>SUMIFS(СВЦЭМ!$E$39:$E$782,СВЦЭМ!$A$39:$A$782,$A167,СВЦЭМ!$B$39:$B$782,O$155)+'СЕТ СН'!$F$12</f>
        <v>217.04427745000001</v>
      </c>
      <c r="P167" s="36">
        <f>SUMIFS(СВЦЭМ!$E$39:$E$782,СВЦЭМ!$A$39:$A$782,$A167,СВЦЭМ!$B$39:$B$782,P$155)+'СЕТ СН'!$F$12</f>
        <v>220.27053606000001</v>
      </c>
      <c r="Q167" s="36">
        <f>SUMIFS(СВЦЭМ!$E$39:$E$782,СВЦЭМ!$A$39:$A$782,$A167,СВЦЭМ!$B$39:$B$782,Q$155)+'СЕТ СН'!$F$12</f>
        <v>222.18363682</v>
      </c>
      <c r="R167" s="36">
        <f>SUMIFS(СВЦЭМ!$E$39:$E$782,СВЦЭМ!$A$39:$A$782,$A167,СВЦЭМ!$B$39:$B$782,R$155)+'СЕТ СН'!$F$12</f>
        <v>221.74458529</v>
      </c>
      <c r="S167" s="36">
        <f>SUMIFS(СВЦЭМ!$E$39:$E$782,СВЦЭМ!$A$39:$A$782,$A167,СВЦЭМ!$B$39:$B$782,S$155)+'СЕТ СН'!$F$12</f>
        <v>219.97610606000001</v>
      </c>
      <c r="T167" s="36">
        <f>SUMIFS(СВЦЭМ!$E$39:$E$782,СВЦЭМ!$A$39:$A$782,$A167,СВЦЭМ!$B$39:$B$782,T$155)+'СЕТ СН'!$F$12</f>
        <v>212.17106307</v>
      </c>
      <c r="U167" s="36">
        <f>SUMIFS(СВЦЭМ!$E$39:$E$782,СВЦЭМ!$A$39:$A$782,$A167,СВЦЭМ!$B$39:$B$782,U$155)+'СЕТ СН'!$F$12</f>
        <v>213.97048405999999</v>
      </c>
      <c r="V167" s="36">
        <f>SUMIFS(СВЦЭМ!$E$39:$E$782,СВЦЭМ!$A$39:$A$782,$A167,СВЦЭМ!$B$39:$B$782,V$155)+'СЕТ СН'!$F$12</f>
        <v>205.37879219999999</v>
      </c>
      <c r="W167" s="36">
        <f>SUMIFS(СВЦЭМ!$E$39:$E$782,СВЦЭМ!$A$39:$A$782,$A167,СВЦЭМ!$B$39:$B$782,W$155)+'СЕТ СН'!$F$12</f>
        <v>203.12064611</v>
      </c>
      <c r="X167" s="36">
        <f>SUMIFS(СВЦЭМ!$E$39:$E$782,СВЦЭМ!$A$39:$A$782,$A167,СВЦЭМ!$B$39:$B$782,X$155)+'СЕТ СН'!$F$12</f>
        <v>207.99104686999999</v>
      </c>
      <c r="Y167" s="36">
        <f>SUMIFS(СВЦЭМ!$E$39:$E$782,СВЦЭМ!$A$39:$A$782,$A167,СВЦЭМ!$B$39:$B$782,Y$155)+'СЕТ СН'!$F$12</f>
        <v>216.83118300000001</v>
      </c>
    </row>
    <row r="168" spans="1:25" ht="15.75" x14ac:dyDescent="0.2">
      <c r="A168" s="35">
        <f t="shared" si="4"/>
        <v>45029</v>
      </c>
      <c r="B168" s="36">
        <f>SUMIFS(СВЦЭМ!$E$39:$E$782,СВЦЭМ!$A$39:$A$782,$A168,СВЦЭМ!$B$39:$B$782,B$155)+'СЕТ СН'!$F$12</f>
        <v>235.46074267</v>
      </c>
      <c r="C168" s="36">
        <f>SUMIFS(СВЦЭМ!$E$39:$E$782,СВЦЭМ!$A$39:$A$782,$A168,СВЦЭМ!$B$39:$B$782,C$155)+'СЕТ СН'!$F$12</f>
        <v>238.68050317000001</v>
      </c>
      <c r="D168" s="36">
        <f>SUMIFS(СВЦЭМ!$E$39:$E$782,СВЦЭМ!$A$39:$A$782,$A168,СВЦЭМ!$B$39:$B$782,D$155)+'СЕТ СН'!$F$12</f>
        <v>244.33833856000001</v>
      </c>
      <c r="E168" s="36">
        <f>SUMIFS(СВЦЭМ!$E$39:$E$782,СВЦЭМ!$A$39:$A$782,$A168,СВЦЭМ!$B$39:$B$782,E$155)+'СЕТ СН'!$F$12</f>
        <v>246.16999602999999</v>
      </c>
      <c r="F168" s="36">
        <f>SUMIFS(СВЦЭМ!$E$39:$E$782,СВЦЭМ!$A$39:$A$782,$A168,СВЦЭМ!$B$39:$B$782,F$155)+'СЕТ СН'!$F$12</f>
        <v>241.11279644000001</v>
      </c>
      <c r="G168" s="36">
        <f>SUMIFS(СВЦЭМ!$E$39:$E$782,СВЦЭМ!$A$39:$A$782,$A168,СВЦЭМ!$B$39:$B$782,G$155)+'СЕТ СН'!$F$12</f>
        <v>237.88404198000001</v>
      </c>
      <c r="H168" s="36">
        <f>SUMIFS(СВЦЭМ!$E$39:$E$782,СВЦЭМ!$A$39:$A$782,$A168,СВЦЭМ!$B$39:$B$782,H$155)+'СЕТ СН'!$F$12</f>
        <v>227.95654490000001</v>
      </c>
      <c r="I168" s="36">
        <f>SUMIFS(СВЦЭМ!$E$39:$E$782,СВЦЭМ!$A$39:$A$782,$A168,СВЦЭМ!$B$39:$B$782,I$155)+'СЕТ СН'!$F$12</f>
        <v>228.17629843</v>
      </c>
      <c r="J168" s="36">
        <f>SUMIFS(СВЦЭМ!$E$39:$E$782,СВЦЭМ!$A$39:$A$782,$A168,СВЦЭМ!$B$39:$B$782,J$155)+'СЕТ СН'!$F$12</f>
        <v>223.60116572000001</v>
      </c>
      <c r="K168" s="36">
        <f>SUMIFS(СВЦЭМ!$E$39:$E$782,СВЦЭМ!$A$39:$A$782,$A168,СВЦЭМ!$B$39:$B$782,K$155)+'СЕТ СН'!$F$12</f>
        <v>220.76207399</v>
      </c>
      <c r="L168" s="36">
        <f>SUMIFS(СВЦЭМ!$E$39:$E$782,СВЦЭМ!$A$39:$A$782,$A168,СВЦЭМ!$B$39:$B$782,L$155)+'СЕТ СН'!$F$12</f>
        <v>218.57692058000001</v>
      </c>
      <c r="M168" s="36">
        <f>SUMIFS(СВЦЭМ!$E$39:$E$782,СВЦЭМ!$A$39:$A$782,$A168,СВЦЭМ!$B$39:$B$782,M$155)+'СЕТ СН'!$F$12</f>
        <v>219.56965922000001</v>
      </c>
      <c r="N168" s="36">
        <f>SUMIFS(СВЦЭМ!$E$39:$E$782,СВЦЭМ!$A$39:$A$782,$A168,СВЦЭМ!$B$39:$B$782,N$155)+'СЕТ СН'!$F$12</f>
        <v>218.35349395</v>
      </c>
      <c r="O168" s="36">
        <f>SUMIFS(СВЦЭМ!$E$39:$E$782,СВЦЭМ!$A$39:$A$782,$A168,СВЦЭМ!$B$39:$B$782,O$155)+'СЕТ СН'!$F$12</f>
        <v>221.52736340000001</v>
      </c>
      <c r="P168" s="36">
        <f>SUMIFS(СВЦЭМ!$E$39:$E$782,СВЦЭМ!$A$39:$A$782,$A168,СВЦЭМ!$B$39:$B$782,P$155)+'СЕТ СН'!$F$12</f>
        <v>229.21115795</v>
      </c>
      <c r="Q168" s="36">
        <f>SUMIFS(СВЦЭМ!$E$39:$E$782,СВЦЭМ!$A$39:$A$782,$A168,СВЦЭМ!$B$39:$B$782,Q$155)+'СЕТ СН'!$F$12</f>
        <v>230.4264609</v>
      </c>
      <c r="R168" s="36">
        <f>SUMIFS(СВЦЭМ!$E$39:$E$782,СВЦЭМ!$A$39:$A$782,$A168,СВЦЭМ!$B$39:$B$782,R$155)+'СЕТ СН'!$F$12</f>
        <v>229.70329092</v>
      </c>
      <c r="S168" s="36">
        <f>SUMIFS(СВЦЭМ!$E$39:$E$782,СВЦЭМ!$A$39:$A$782,$A168,СВЦЭМ!$B$39:$B$782,S$155)+'СЕТ СН'!$F$12</f>
        <v>229.44564151</v>
      </c>
      <c r="T168" s="36">
        <f>SUMIFS(СВЦЭМ!$E$39:$E$782,СВЦЭМ!$A$39:$A$782,$A168,СВЦЭМ!$B$39:$B$782,T$155)+'СЕТ СН'!$F$12</f>
        <v>222.70921414</v>
      </c>
      <c r="U168" s="36">
        <f>SUMIFS(СВЦЭМ!$E$39:$E$782,СВЦЭМ!$A$39:$A$782,$A168,СВЦЭМ!$B$39:$B$782,U$155)+'СЕТ СН'!$F$12</f>
        <v>219.60087379999999</v>
      </c>
      <c r="V168" s="36">
        <f>SUMIFS(СВЦЭМ!$E$39:$E$782,СВЦЭМ!$A$39:$A$782,$A168,СВЦЭМ!$B$39:$B$782,V$155)+'СЕТ СН'!$F$12</f>
        <v>216.15443569000001</v>
      </c>
      <c r="W168" s="36">
        <f>SUMIFS(СВЦЭМ!$E$39:$E$782,СВЦЭМ!$A$39:$A$782,$A168,СВЦЭМ!$B$39:$B$782,W$155)+'СЕТ СН'!$F$12</f>
        <v>212.02225321</v>
      </c>
      <c r="X168" s="36">
        <f>SUMIFS(СВЦЭМ!$E$39:$E$782,СВЦЭМ!$A$39:$A$782,$A168,СВЦЭМ!$B$39:$B$782,X$155)+'СЕТ СН'!$F$12</f>
        <v>218.9405391</v>
      </c>
      <c r="Y168" s="36">
        <f>SUMIFS(СВЦЭМ!$E$39:$E$782,СВЦЭМ!$A$39:$A$782,$A168,СВЦЭМ!$B$39:$B$782,Y$155)+'СЕТ СН'!$F$12</f>
        <v>225.18519204</v>
      </c>
    </row>
    <row r="169" spans="1:25" ht="15.75" x14ac:dyDescent="0.2">
      <c r="A169" s="35">
        <f t="shared" si="4"/>
        <v>45030</v>
      </c>
      <c r="B169" s="36">
        <f>SUMIFS(СВЦЭМ!$E$39:$E$782,СВЦЭМ!$A$39:$A$782,$A169,СВЦЭМ!$B$39:$B$782,B$155)+'СЕТ СН'!$F$12</f>
        <v>233.47934004999999</v>
      </c>
      <c r="C169" s="36">
        <f>SUMIFS(СВЦЭМ!$E$39:$E$782,СВЦЭМ!$A$39:$A$782,$A169,СВЦЭМ!$B$39:$B$782,C$155)+'СЕТ СН'!$F$12</f>
        <v>240.64205475</v>
      </c>
      <c r="D169" s="36">
        <f>SUMIFS(СВЦЭМ!$E$39:$E$782,СВЦЭМ!$A$39:$A$782,$A169,СВЦЭМ!$B$39:$B$782,D$155)+'СЕТ СН'!$F$12</f>
        <v>239.95620398</v>
      </c>
      <c r="E169" s="36">
        <f>SUMIFS(СВЦЭМ!$E$39:$E$782,СВЦЭМ!$A$39:$A$782,$A169,СВЦЭМ!$B$39:$B$782,E$155)+'СЕТ СН'!$F$12</f>
        <v>239.95074814</v>
      </c>
      <c r="F169" s="36">
        <f>SUMIFS(СВЦЭМ!$E$39:$E$782,СВЦЭМ!$A$39:$A$782,$A169,СВЦЭМ!$B$39:$B$782,F$155)+'СЕТ СН'!$F$12</f>
        <v>241.17456576999999</v>
      </c>
      <c r="G169" s="36">
        <f>SUMIFS(СВЦЭМ!$E$39:$E$782,СВЦЭМ!$A$39:$A$782,$A169,СВЦЭМ!$B$39:$B$782,G$155)+'СЕТ СН'!$F$12</f>
        <v>240.10416895</v>
      </c>
      <c r="H169" s="36">
        <f>SUMIFS(СВЦЭМ!$E$39:$E$782,СВЦЭМ!$A$39:$A$782,$A169,СВЦЭМ!$B$39:$B$782,H$155)+'СЕТ СН'!$F$12</f>
        <v>236.01277863000001</v>
      </c>
      <c r="I169" s="36">
        <f>SUMIFS(СВЦЭМ!$E$39:$E$782,СВЦЭМ!$A$39:$A$782,$A169,СВЦЭМ!$B$39:$B$782,I$155)+'СЕТ СН'!$F$12</f>
        <v>227.93513927999999</v>
      </c>
      <c r="J169" s="36">
        <f>SUMIFS(СВЦЭМ!$E$39:$E$782,СВЦЭМ!$A$39:$A$782,$A169,СВЦЭМ!$B$39:$B$782,J$155)+'СЕТ СН'!$F$12</f>
        <v>224.51528282999999</v>
      </c>
      <c r="K169" s="36">
        <f>SUMIFS(СВЦЭМ!$E$39:$E$782,СВЦЭМ!$A$39:$A$782,$A169,СВЦЭМ!$B$39:$B$782,K$155)+'СЕТ СН'!$F$12</f>
        <v>222.05695961000001</v>
      </c>
      <c r="L169" s="36">
        <f>SUMIFS(СВЦЭМ!$E$39:$E$782,СВЦЭМ!$A$39:$A$782,$A169,СВЦЭМ!$B$39:$B$782,L$155)+'СЕТ СН'!$F$12</f>
        <v>221.84701186000001</v>
      </c>
      <c r="M169" s="36">
        <f>SUMIFS(СВЦЭМ!$E$39:$E$782,СВЦЭМ!$A$39:$A$782,$A169,СВЦЭМ!$B$39:$B$782,M$155)+'СЕТ СН'!$F$12</f>
        <v>224.50936992999999</v>
      </c>
      <c r="N169" s="36">
        <f>SUMIFS(СВЦЭМ!$E$39:$E$782,СВЦЭМ!$A$39:$A$782,$A169,СВЦЭМ!$B$39:$B$782,N$155)+'СЕТ СН'!$F$12</f>
        <v>226.34167636000001</v>
      </c>
      <c r="O169" s="36">
        <f>SUMIFS(СВЦЭМ!$E$39:$E$782,СВЦЭМ!$A$39:$A$782,$A169,СВЦЭМ!$B$39:$B$782,O$155)+'СЕТ СН'!$F$12</f>
        <v>228.79627141</v>
      </c>
      <c r="P169" s="36">
        <f>SUMIFS(СВЦЭМ!$E$39:$E$782,СВЦЭМ!$A$39:$A$782,$A169,СВЦЭМ!$B$39:$B$782,P$155)+'СЕТ СН'!$F$12</f>
        <v>227.51914636999999</v>
      </c>
      <c r="Q169" s="36">
        <f>SUMIFS(СВЦЭМ!$E$39:$E$782,СВЦЭМ!$A$39:$A$782,$A169,СВЦЭМ!$B$39:$B$782,Q$155)+'СЕТ СН'!$F$12</f>
        <v>230.65774621</v>
      </c>
      <c r="R169" s="36">
        <f>SUMIFS(СВЦЭМ!$E$39:$E$782,СВЦЭМ!$A$39:$A$782,$A169,СВЦЭМ!$B$39:$B$782,R$155)+'СЕТ СН'!$F$12</f>
        <v>230.31342824999999</v>
      </c>
      <c r="S169" s="36">
        <f>SUMIFS(СВЦЭМ!$E$39:$E$782,СВЦЭМ!$A$39:$A$782,$A169,СВЦЭМ!$B$39:$B$782,S$155)+'СЕТ СН'!$F$12</f>
        <v>233.09154294000001</v>
      </c>
      <c r="T169" s="36">
        <f>SUMIFS(СВЦЭМ!$E$39:$E$782,СВЦЭМ!$A$39:$A$782,$A169,СВЦЭМ!$B$39:$B$782,T$155)+'СЕТ СН'!$F$12</f>
        <v>229.66114202</v>
      </c>
      <c r="U169" s="36">
        <f>SUMIFS(СВЦЭМ!$E$39:$E$782,СВЦЭМ!$A$39:$A$782,$A169,СВЦЭМ!$B$39:$B$782,U$155)+'СЕТ СН'!$F$12</f>
        <v>225.60590314999999</v>
      </c>
      <c r="V169" s="36">
        <f>SUMIFS(СВЦЭМ!$E$39:$E$782,СВЦЭМ!$A$39:$A$782,$A169,СВЦЭМ!$B$39:$B$782,V$155)+'СЕТ СН'!$F$12</f>
        <v>221.24051743999999</v>
      </c>
      <c r="W169" s="36">
        <f>SUMIFS(СВЦЭМ!$E$39:$E$782,СВЦЭМ!$A$39:$A$782,$A169,СВЦЭМ!$B$39:$B$782,W$155)+'СЕТ СН'!$F$12</f>
        <v>222.17663898999999</v>
      </c>
      <c r="X169" s="36">
        <f>SUMIFS(СВЦЭМ!$E$39:$E$782,СВЦЭМ!$A$39:$A$782,$A169,СВЦЭМ!$B$39:$B$782,X$155)+'СЕТ СН'!$F$12</f>
        <v>226.27492275</v>
      </c>
      <c r="Y169" s="36">
        <f>SUMIFS(СВЦЭМ!$E$39:$E$782,СВЦЭМ!$A$39:$A$782,$A169,СВЦЭМ!$B$39:$B$782,Y$155)+'СЕТ СН'!$F$12</f>
        <v>237.83175287</v>
      </c>
    </row>
    <row r="170" spans="1:25" ht="15.75" x14ac:dyDescent="0.2">
      <c r="A170" s="35">
        <f t="shared" si="4"/>
        <v>45031</v>
      </c>
      <c r="B170" s="36">
        <f>SUMIFS(СВЦЭМ!$E$39:$E$782,СВЦЭМ!$A$39:$A$782,$A170,СВЦЭМ!$B$39:$B$782,B$155)+'СЕТ СН'!$F$12</f>
        <v>218.64197748000001</v>
      </c>
      <c r="C170" s="36">
        <f>SUMIFS(СВЦЭМ!$E$39:$E$782,СВЦЭМ!$A$39:$A$782,$A170,СВЦЭМ!$B$39:$B$782,C$155)+'СЕТ СН'!$F$12</f>
        <v>223.34237912</v>
      </c>
      <c r="D170" s="36">
        <f>SUMIFS(СВЦЭМ!$E$39:$E$782,СВЦЭМ!$A$39:$A$782,$A170,СВЦЭМ!$B$39:$B$782,D$155)+'СЕТ СН'!$F$12</f>
        <v>224.6124054</v>
      </c>
      <c r="E170" s="36">
        <f>SUMIFS(СВЦЭМ!$E$39:$E$782,СВЦЭМ!$A$39:$A$782,$A170,СВЦЭМ!$B$39:$B$782,E$155)+'СЕТ СН'!$F$12</f>
        <v>225.20343758999999</v>
      </c>
      <c r="F170" s="36">
        <f>SUMIFS(СВЦЭМ!$E$39:$E$782,СВЦЭМ!$A$39:$A$782,$A170,СВЦЭМ!$B$39:$B$782,F$155)+'СЕТ СН'!$F$12</f>
        <v>225.02586331000001</v>
      </c>
      <c r="G170" s="36">
        <f>SUMIFS(СВЦЭМ!$E$39:$E$782,СВЦЭМ!$A$39:$A$782,$A170,СВЦЭМ!$B$39:$B$782,G$155)+'СЕТ СН'!$F$12</f>
        <v>224.70992577999999</v>
      </c>
      <c r="H170" s="36">
        <f>SUMIFS(СВЦЭМ!$E$39:$E$782,СВЦЭМ!$A$39:$A$782,$A170,СВЦЭМ!$B$39:$B$782,H$155)+'СЕТ СН'!$F$12</f>
        <v>220.41325061000001</v>
      </c>
      <c r="I170" s="36">
        <f>SUMIFS(СВЦЭМ!$E$39:$E$782,СВЦЭМ!$A$39:$A$782,$A170,СВЦЭМ!$B$39:$B$782,I$155)+'СЕТ СН'!$F$12</f>
        <v>210.27736487999999</v>
      </c>
      <c r="J170" s="36">
        <f>SUMIFS(СВЦЭМ!$E$39:$E$782,СВЦЭМ!$A$39:$A$782,$A170,СВЦЭМ!$B$39:$B$782,J$155)+'СЕТ СН'!$F$12</f>
        <v>207.63367796</v>
      </c>
      <c r="K170" s="36">
        <f>SUMIFS(СВЦЭМ!$E$39:$E$782,СВЦЭМ!$A$39:$A$782,$A170,СВЦЭМ!$B$39:$B$782,K$155)+'СЕТ СН'!$F$12</f>
        <v>194.27467451000001</v>
      </c>
      <c r="L170" s="36">
        <f>SUMIFS(СВЦЭМ!$E$39:$E$782,СВЦЭМ!$A$39:$A$782,$A170,СВЦЭМ!$B$39:$B$782,L$155)+'СЕТ СН'!$F$12</f>
        <v>192.95335</v>
      </c>
      <c r="M170" s="36">
        <f>SUMIFS(СВЦЭМ!$E$39:$E$782,СВЦЭМ!$A$39:$A$782,$A170,СВЦЭМ!$B$39:$B$782,M$155)+'СЕТ СН'!$F$12</f>
        <v>196.43071065999999</v>
      </c>
      <c r="N170" s="36">
        <f>SUMIFS(СВЦЭМ!$E$39:$E$782,СВЦЭМ!$A$39:$A$782,$A170,СВЦЭМ!$B$39:$B$782,N$155)+'СЕТ СН'!$F$12</f>
        <v>197.17596760000001</v>
      </c>
      <c r="O170" s="36">
        <f>SUMIFS(СВЦЭМ!$E$39:$E$782,СВЦЭМ!$A$39:$A$782,$A170,СВЦЭМ!$B$39:$B$782,O$155)+'СЕТ СН'!$F$12</f>
        <v>201.83356855</v>
      </c>
      <c r="P170" s="36">
        <f>SUMIFS(СВЦЭМ!$E$39:$E$782,СВЦЭМ!$A$39:$A$782,$A170,СВЦЭМ!$B$39:$B$782,P$155)+'СЕТ СН'!$F$12</f>
        <v>204.32397768000001</v>
      </c>
      <c r="Q170" s="36">
        <f>SUMIFS(СВЦЭМ!$E$39:$E$782,СВЦЭМ!$A$39:$A$782,$A170,СВЦЭМ!$B$39:$B$782,Q$155)+'СЕТ СН'!$F$12</f>
        <v>205.49690798</v>
      </c>
      <c r="R170" s="36">
        <f>SUMIFS(СВЦЭМ!$E$39:$E$782,СВЦЭМ!$A$39:$A$782,$A170,СВЦЭМ!$B$39:$B$782,R$155)+'СЕТ СН'!$F$12</f>
        <v>205.62851889000001</v>
      </c>
      <c r="S170" s="36">
        <f>SUMIFS(СВЦЭМ!$E$39:$E$782,СВЦЭМ!$A$39:$A$782,$A170,СВЦЭМ!$B$39:$B$782,S$155)+'СЕТ СН'!$F$12</f>
        <v>208.33754884000001</v>
      </c>
      <c r="T170" s="36">
        <f>SUMIFS(СВЦЭМ!$E$39:$E$782,СВЦЭМ!$A$39:$A$782,$A170,СВЦЭМ!$B$39:$B$782,T$155)+'СЕТ СН'!$F$12</f>
        <v>200.69101140000001</v>
      </c>
      <c r="U170" s="36">
        <f>SUMIFS(СВЦЭМ!$E$39:$E$782,СВЦЭМ!$A$39:$A$782,$A170,СВЦЭМ!$B$39:$B$782,U$155)+'СЕТ СН'!$F$12</f>
        <v>196.97105031999999</v>
      </c>
      <c r="V170" s="36">
        <f>SUMIFS(СВЦЭМ!$E$39:$E$782,СВЦЭМ!$A$39:$A$782,$A170,СВЦЭМ!$B$39:$B$782,V$155)+'СЕТ СН'!$F$12</f>
        <v>192.71632837999999</v>
      </c>
      <c r="W170" s="36">
        <f>SUMIFS(СВЦЭМ!$E$39:$E$782,СВЦЭМ!$A$39:$A$782,$A170,СВЦЭМ!$B$39:$B$782,W$155)+'СЕТ СН'!$F$12</f>
        <v>194.09571957</v>
      </c>
      <c r="X170" s="36">
        <f>SUMIFS(СВЦЭМ!$E$39:$E$782,СВЦЭМ!$A$39:$A$782,$A170,СВЦЭМ!$B$39:$B$782,X$155)+'СЕТ СН'!$F$12</f>
        <v>199.75059424</v>
      </c>
      <c r="Y170" s="36">
        <f>SUMIFS(СВЦЭМ!$E$39:$E$782,СВЦЭМ!$A$39:$A$782,$A170,СВЦЭМ!$B$39:$B$782,Y$155)+'СЕТ СН'!$F$12</f>
        <v>207.17352554999999</v>
      </c>
    </row>
    <row r="171" spans="1:25" ht="15.75" x14ac:dyDescent="0.2">
      <c r="A171" s="35">
        <f t="shared" si="4"/>
        <v>45032</v>
      </c>
      <c r="B171" s="36">
        <f>SUMIFS(СВЦЭМ!$E$39:$E$782,СВЦЭМ!$A$39:$A$782,$A171,СВЦЭМ!$B$39:$B$782,B$155)+'СЕТ СН'!$F$12</f>
        <v>223.88881985</v>
      </c>
      <c r="C171" s="36">
        <f>SUMIFS(СВЦЭМ!$E$39:$E$782,СВЦЭМ!$A$39:$A$782,$A171,СВЦЭМ!$B$39:$B$782,C$155)+'СЕТ СН'!$F$12</f>
        <v>232.10350611000001</v>
      </c>
      <c r="D171" s="36">
        <f>SUMIFS(СВЦЭМ!$E$39:$E$782,СВЦЭМ!$A$39:$A$782,$A171,СВЦЭМ!$B$39:$B$782,D$155)+'СЕТ СН'!$F$12</f>
        <v>233.94224704000001</v>
      </c>
      <c r="E171" s="36">
        <f>SUMIFS(СВЦЭМ!$E$39:$E$782,СВЦЭМ!$A$39:$A$782,$A171,СВЦЭМ!$B$39:$B$782,E$155)+'СЕТ СН'!$F$12</f>
        <v>237.76727005000001</v>
      </c>
      <c r="F171" s="36">
        <f>SUMIFS(СВЦЭМ!$E$39:$E$782,СВЦЭМ!$A$39:$A$782,$A171,СВЦЭМ!$B$39:$B$782,F$155)+'СЕТ СН'!$F$12</f>
        <v>237.80080174</v>
      </c>
      <c r="G171" s="36">
        <f>SUMIFS(СВЦЭМ!$E$39:$E$782,СВЦЭМ!$A$39:$A$782,$A171,СВЦЭМ!$B$39:$B$782,G$155)+'СЕТ СН'!$F$12</f>
        <v>236.19166598999999</v>
      </c>
      <c r="H171" s="36">
        <f>SUMIFS(СВЦЭМ!$E$39:$E$782,СВЦЭМ!$A$39:$A$782,$A171,СВЦЭМ!$B$39:$B$782,H$155)+'СЕТ СН'!$F$12</f>
        <v>236.9626313</v>
      </c>
      <c r="I171" s="36">
        <f>SUMIFS(СВЦЭМ!$E$39:$E$782,СВЦЭМ!$A$39:$A$782,$A171,СВЦЭМ!$B$39:$B$782,I$155)+'СЕТ СН'!$F$12</f>
        <v>231.83914218000001</v>
      </c>
      <c r="J171" s="36">
        <f>SUMIFS(СВЦЭМ!$E$39:$E$782,СВЦЭМ!$A$39:$A$782,$A171,СВЦЭМ!$B$39:$B$782,J$155)+'СЕТ СН'!$F$12</f>
        <v>224.89799719000001</v>
      </c>
      <c r="K171" s="36">
        <f>SUMIFS(СВЦЭМ!$E$39:$E$782,СВЦЭМ!$A$39:$A$782,$A171,СВЦЭМ!$B$39:$B$782,K$155)+'СЕТ СН'!$F$12</f>
        <v>216.16959007</v>
      </c>
      <c r="L171" s="36">
        <f>SUMIFS(СВЦЭМ!$E$39:$E$782,СВЦЭМ!$A$39:$A$782,$A171,СВЦЭМ!$B$39:$B$782,L$155)+'СЕТ СН'!$F$12</f>
        <v>213.10325182</v>
      </c>
      <c r="M171" s="36">
        <f>SUMIFS(СВЦЭМ!$E$39:$E$782,СВЦЭМ!$A$39:$A$782,$A171,СВЦЭМ!$B$39:$B$782,M$155)+'СЕТ СН'!$F$12</f>
        <v>212.58822185</v>
      </c>
      <c r="N171" s="36">
        <f>SUMIFS(СВЦЭМ!$E$39:$E$782,СВЦЭМ!$A$39:$A$782,$A171,СВЦЭМ!$B$39:$B$782,N$155)+'СЕТ СН'!$F$12</f>
        <v>214.79753241</v>
      </c>
      <c r="O171" s="36">
        <f>SUMIFS(СВЦЭМ!$E$39:$E$782,СВЦЭМ!$A$39:$A$782,$A171,СВЦЭМ!$B$39:$B$782,O$155)+'СЕТ СН'!$F$12</f>
        <v>218.94517483999999</v>
      </c>
      <c r="P171" s="36">
        <f>SUMIFS(СВЦЭМ!$E$39:$E$782,СВЦЭМ!$A$39:$A$782,$A171,СВЦЭМ!$B$39:$B$782,P$155)+'СЕТ СН'!$F$12</f>
        <v>219.92341517</v>
      </c>
      <c r="Q171" s="36">
        <f>SUMIFS(СВЦЭМ!$E$39:$E$782,СВЦЭМ!$A$39:$A$782,$A171,СВЦЭМ!$B$39:$B$782,Q$155)+'СЕТ СН'!$F$12</f>
        <v>221.77756558999999</v>
      </c>
      <c r="R171" s="36">
        <f>SUMIFS(СВЦЭМ!$E$39:$E$782,СВЦЭМ!$A$39:$A$782,$A171,СВЦЭМ!$B$39:$B$782,R$155)+'СЕТ СН'!$F$12</f>
        <v>221.69580429000001</v>
      </c>
      <c r="S171" s="36">
        <f>SUMIFS(СВЦЭМ!$E$39:$E$782,СВЦЭМ!$A$39:$A$782,$A171,СВЦЭМ!$B$39:$B$782,S$155)+'СЕТ СН'!$F$12</f>
        <v>219.12250703000001</v>
      </c>
      <c r="T171" s="36">
        <f>SUMIFS(СВЦЭМ!$E$39:$E$782,СВЦЭМ!$A$39:$A$782,$A171,СВЦЭМ!$B$39:$B$782,T$155)+'СЕТ СН'!$F$12</f>
        <v>215.43768538</v>
      </c>
      <c r="U171" s="36">
        <f>SUMIFS(СВЦЭМ!$E$39:$E$782,СВЦЭМ!$A$39:$A$782,$A171,СВЦЭМ!$B$39:$B$782,U$155)+'СЕТ СН'!$F$12</f>
        <v>212.12906935000001</v>
      </c>
      <c r="V171" s="36">
        <f>SUMIFS(СВЦЭМ!$E$39:$E$782,СВЦЭМ!$A$39:$A$782,$A171,СВЦЭМ!$B$39:$B$782,V$155)+'СЕТ СН'!$F$12</f>
        <v>205.81551691000001</v>
      </c>
      <c r="W171" s="36">
        <f>SUMIFS(СВЦЭМ!$E$39:$E$782,СВЦЭМ!$A$39:$A$782,$A171,СВЦЭМ!$B$39:$B$782,W$155)+'СЕТ СН'!$F$12</f>
        <v>205.01542587</v>
      </c>
      <c r="X171" s="36">
        <f>SUMIFS(СВЦЭМ!$E$39:$E$782,СВЦЭМ!$A$39:$A$782,$A171,СВЦЭМ!$B$39:$B$782,X$155)+'СЕТ СН'!$F$12</f>
        <v>210.71864388</v>
      </c>
      <c r="Y171" s="36">
        <f>SUMIFS(СВЦЭМ!$E$39:$E$782,СВЦЭМ!$A$39:$A$782,$A171,СВЦЭМ!$B$39:$B$782,Y$155)+'СЕТ СН'!$F$12</f>
        <v>219.54720535999999</v>
      </c>
    </row>
    <row r="172" spans="1:25" ht="15.75" x14ac:dyDescent="0.2">
      <c r="A172" s="35">
        <f t="shared" si="4"/>
        <v>45033</v>
      </c>
      <c r="B172" s="36">
        <f>SUMIFS(СВЦЭМ!$E$39:$E$782,СВЦЭМ!$A$39:$A$782,$A172,СВЦЭМ!$B$39:$B$782,B$155)+'СЕТ СН'!$F$12</f>
        <v>235.55584019</v>
      </c>
      <c r="C172" s="36">
        <f>SUMIFS(СВЦЭМ!$E$39:$E$782,СВЦЭМ!$A$39:$A$782,$A172,СВЦЭМ!$B$39:$B$782,C$155)+'СЕТ СН'!$F$12</f>
        <v>243.33654591000001</v>
      </c>
      <c r="D172" s="36">
        <f>SUMIFS(СВЦЭМ!$E$39:$E$782,СВЦЭМ!$A$39:$A$782,$A172,СВЦЭМ!$B$39:$B$782,D$155)+'СЕТ СН'!$F$12</f>
        <v>245.29446376000001</v>
      </c>
      <c r="E172" s="36">
        <f>SUMIFS(СВЦЭМ!$E$39:$E$782,СВЦЭМ!$A$39:$A$782,$A172,СВЦЭМ!$B$39:$B$782,E$155)+'СЕТ СН'!$F$12</f>
        <v>246.50114049000001</v>
      </c>
      <c r="F172" s="36">
        <f>SUMIFS(СВЦЭМ!$E$39:$E$782,СВЦЭМ!$A$39:$A$782,$A172,СВЦЭМ!$B$39:$B$782,F$155)+'СЕТ СН'!$F$12</f>
        <v>246.86208331</v>
      </c>
      <c r="G172" s="36">
        <f>SUMIFS(СВЦЭМ!$E$39:$E$782,СВЦЭМ!$A$39:$A$782,$A172,СВЦЭМ!$B$39:$B$782,G$155)+'СЕТ СН'!$F$12</f>
        <v>244.37402456000001</v>
      </c>
      <c r="H172" s="36">
        <f>SUMIFS(СВЦЭМ!$E$39:$E$782,СВЦЭМ!$A$39:$A$782,$A172,СВЦЭМ!$B$39:$B$782,H$155)+'СЕТ СН'!$F$12</f>
        <v>245.64780013000001</v>
      </c>
      <c r="I172" s="36">
        <f>SUMIFS(СВЦЭМ!$E$39:$E$782,СВЦЭМ!$A$39:$A$782,$A172,СВЦЭМ!$B$39:$B$782,I$155)+'СЕТ СН'!$F$12</f>
        <v>216.94631963</v>
      </c>
      <c r="J172" s="36">
        <f>SUMIFS(СВЦЭМ!$E$39:$E$782,СВЦЭМ!$A$39:$A$782,$A172,СВЦЭМ!$B$39:$B$782,J$155)+'СЕТ СН'!$F$12</f>
        <v>209.90922147000001</v>
      </c>
      <c r="K172" s="36">
        <f>SUMIFS(СВЦЭМ!$E$39:$E$782,СВЦЭМ!$A$39:$A$782,$A172,СВЦЭМ!$B$39:$B$782,K$155)+'СЕТ СН'!$F$12</f>
        <v>205.01165298999999</v>
      </c>
      <c r="L172" s="36">
        <f>SUMIFS(СВЦЭМ!$E$39:$E$782,СВЦЭМ!$A$39:$A$782,$A172,СВЦЭМ!$B$39:$B$782,L$155)+'СЕТ СН'!$F$12</f>
        <v>209.62560980000001</v>
      </c>
      <c r="M172" s="36">
        <f>SUMIFS(СВЦЭМ!$E$39:$E$782,СВЦЭМ!$A$39:$A$782,$A172,СВЦЭМ!$B$39:$B$782,M$155)+'СЕТ СН'!$F$12</f>
        <v>213.67872206999999</v>
      </c>
      <c r="N172" s="36">
        <f>SUMIFS(СВЦЭМ!$E$39:$E$782,СВЦЭМ!$A$39:$A$782,$A172,СВЦЭМ!$B$39:$B$782,N$155)+'СЕТ СН'!$F$12</f>
        <v>220.18037583</v>
      </c>
      <c r="O172" s="36">
        <f>SUMIFS(СВЦЭМ!$E$39:$E$782,СВЦЭМ!$A$39:$A$782,$A172,СВЦЭМ!$B$39:$B$782,O$155)+'СЕТ СН'!$F$12</f>
        <v>223.27736307000001</v>
      </c>
      <c r="P172" s="36">
        <f>SUMIFS(СВЦЭМ!$E$39:$E$782,СВЦЭМ!$A$39:$A$782,$A172,СВЦЭМ!$B$39:$B$782,P$155)+'СЕТ СН'!$F$12</f>
        <v>224.95984412000001</v>
      </c>
      <c r="Q172" s="36">
        <f>SUMIFS(СВЦЭМ!$E$39:$E$782,СВЦЭМ!$A$39:$A$782,$A172,СВЦЭМ!$B$39:$B$782,Q$155)+'СЕТ СН'!$F$12</f>
        <v>226.11834630000001</v>
      </c>
      <c r="R172" s="36">
        <f>SUMIFS(СВЦЭМ!$E$39:$E$782,СВЦЭМ!$A$39:$A$782,$A172,СВЦЭМ!$B$39:$B$782,R$155)+'СЕТ СН'!$F$12</f>
        <v>228.02935603</v>
      </c>
      <c r="S172" s="36">
        <f>SUMIFS(СВЦЭМ!$E$39:$E$782,СВЦЭМ!$A$39:$A$782,$A172,СВЦЭМ!$B$39:$B$782,S$155)+'СЕТ СН'!$F$12</f>
        <v>222.67408291000001</v>
      </c>
      <c r="T172" s="36">
        <f>SUMIFS(СВЦЭМ!$E$39:$E$782,СВЦЭМ!$A$39:$A$782,$A172,СВЦЭМ!$B$39:$B$782,T$155)+'СЕТ СН'!$F$12</f>
        <v>219.67413094</v>
      </c>
      <c r="U172" s="36">
        <f>SUMIFS(СВЦЭМ!$E$39:$E$782,СВЦЭМ!$A$39:$A$782,$A172,СВЦЭМ!$B$39:$B$782,U$155)+'СЕТ СН'!$F$12</f>
        <v>216.15356410999999</v>
      </c>
      <c r="V172" s="36">
        <f>SUMIFS(СВЦЭМ!$E$39:$E$782,СВЦЭМ!$A$39:$A$782,$A172,СВЦЭМ!$B$39:$B$782,V$155)+'СЕТ СН'!$F$12</f>
        <v>211.68012970000001</v>
      </c>
      <c r="W172" s="36">
        <f>SUMIFS(СВЦЭМ!$E$39:$E$782,СВЦЭМ!$A$39:$A$782,$A172,СВЦЭМ!$B$39:$B$782,W$155)+'СЕТ СН'!$F$12</f>
        <v>210.80632254</v>
      </c>
      <c r="X172" s="36">
        <f>SUMIFS(СВЦЭМ!$E$39:$E$782,СВЦЭМ!$A$39:$A$782,$A172,СВЦЭМ!$B$39:$B$782,X$155)+'СЕТ СН'!$F$12</f>
        <v>217.25844989999999</v>
      </c>
      <c r="Y172" s="36">
        <f>SUMIFS(СВЦЭМ!$E$39:$E$782,СВЦЭМ!$A$39:$A$782,$A172,СВЦЭМ!$B$39:$B$782,Y$155)+'СЕТ СН'!$F$12</f>
        <v>223.88144596000001</v>
      </c>
    </row>
    <row r="173" spans="1:25" ht="15.75" x14ac:dyDescent="0.2">
      <c r="A173" s="35">
        <f t="shared" si="4"/>
        <v>45034</v>
      </c>
      <c r="B173" s="36">
        <f>SUMIFS(СВЦЭМ!$E$39:$E$782,СВЦЭМ!$A$39:$A$782,$A173,СВЦЭМ!$B$39:$B$782,B$155)+'СЕТ СН'!$F$12</f>
        <v>228.71024348</v>
      </c>
      <c r="C173" s="36">
        <f>SUMIFS(СВЦЭМ!$E$39:$E$782,СВЦЭМ!$A$39:$A$782,$A173,СВЦЭМ!$B$39:$B$782,C$155)+'СЕТ СН'!$F$12</f>
        <v>236.44404471999999</v>
      </c>
      <c r="D173" s="36">
        <f>SUMIFS(СВЦЭМ!$E$39:$E$782,СВЦЭМ!$A$39:$A$782,$A173,СВЦЭМ!$B$39:$B$782,D$155)+'СЕТ СН'!$F$12</f>
        <v>240.08139438000001</v>
      </c>
      <c r="E173" s="36">
        <f>SUMIFS(СВЦЭМ!$E$39:$E$782,СВЦЭМ!$A$39:$A$782,$A173,СВЦЭМ!$B$39:$B$782,E$155)+'СЕТ СН'!$F$12</f>
        <v>239.55343689</v>
      </c>
      <c r="F173" s="36">
        <f>SUMIFS(СВЦЭМ!$E$39:$E$782,СВЦЭМ!$A$39:$A$782,$A173,СВЦЭМ!$B$39:$B$782,F$155)+'СЕТ СН'!$F$12</f>
        <v>239.59919282999999</v>
      </c>
      <c r="G173" s="36">
        <f>SUMIFS(СВЦЭМ!$E$39:$E$782,СВЦЭМ!$A$39:$A$782,$A173,СВЦЭМ!$B$39:$B$782,G$155)+'СЕТ СН'!$F$12</f>
        <v>237.70086509999999</v>
      </c>
      <c r="H173" s="36">
        <f>SUMIFS(СВЦЭМ!$E$39:$E$782,СВЦЭМ!$A$39:$A$782,$A173,СВЦЭМ!$B$39:$B$782,H$155)+'СЕТ СН'!$F$12</f>
        <v>230.27572298999999</v>
      </c>
      <c r="I173" s="36">
        <f>SUMIFS(СВЦЭМ!$E$39:$E$782,СВЦЭМ!$A$39:$A$782,$A173,СВЦЭМ!$B$39:$B$782,I$155)+'СЕТ СН'!$F$12</f>
        <v>220.39579873</v>
      </c>
      <c r="J173" s="36">
        <f>SUMIFS(СВЦЭМ!$E$39:$E$782,СВЦЭМ!$A$39:$A$782,$A173,СВЦЭМ!$B$39:$B$782,J$155)+'СЕТ СН'!$F$12</f>
        <v>217.02690299</v>
      </c>
      <c r="K173" s="36">
        <f>SUMIFS(СВЦЭМ!$E$39:$E$782,СВЦЭМ!$A$39:$A$782,$A173,СВЦЭМ!$B$39:$B$782,K$155)+'СЕТ СН'!$F$12</f>
        <v>212.32294421</v>
      </c>
      <c r="L173" s="36">
        <f>SUMIFS(СВЦЭМ!$E$39:$E$782,СВЦЭМ!$A$39:$A$782,$A173,СВЦЭМ!$B$39:$B$782,L$155)+'СЕТ СН'!$F$12</f>
        <v>211.49710458999999</v>
      </c>
      <c r="M173" s="36">
        <f>SUMIFS(СВЦЭМ!$E$39:$E$782,СВЦЭМ!$A$39:$A$782,$A173,СВЦЭМ!$B$39:$B$782,M$155)+'СЕТ СН'!$F$12</f>
        <v>212.32686984</v>
      </c>
      <c r="N173" s="36">
        <f>SUMIFS(СВЦЭМ!$E$39:$E$782,СВЦЭМ!$A$39:$A$782,$A173,СВЦЭМ!$B$39:$B$782,N$155)+'СЕТ СН'!$F$12</f>
        <v>213.10536153999999</v>
      </c>
      <c r="O173" s="36">
        <f>SUMIFS(СВЦЭМ!$E$39:$E$782,СВЦЭМ!$A$39:$A$782,$A173,СВЦЭМ!$B$39:$B$782,O$155)+'СЕТ СН'!$F$12</f>
        <v>214.84276378000001</v>
      </c>
      <c r="P173" s="36">
        <f>SUMIFS(СВЦЭМ!$E$39:$E$782,СВЦЭМ!$A$39:$A$782,$A173,СВЦЭМ!$B$39:$B$782,P$155)+'СЕТ СН'!$F$12</f>
        <v>216.78322514000001</v>
      </c>
      <c r="Q173" s="36">
        <f>SUMIFS(СВЦЭМ!$E$39:$E$782,СВЦЭМ!$A$39:$A$782,$A173,СВЦЭМ!$B$39:$B$782,Q$155)+'СЕТ СН'!$F$12</f>
        <v>218.24047052</v>
      </c>
      <c r="R173" s="36">
        <f>SUMIFS(СВЦЭМ!$E$39:$E$782,СВЦЭМ!$A$39:$A$782,$A173,СВЦЭМ!$B$39:$B$782,R$155)+'СЕТ СН'!$F$12</f>
        <v>219.96744626</v>
      </c>
      <c r="S173" s="36">
        <f>SUMIFS(СВЦЭМ!$E$39:$E$782,СВЦЭМ!$A$39:$A$782,$A173,СВЦЭМ!$B$39:$B$782,S$155)+'СЕТ СН'!$F$12</f>
        <v>216.23075238999999</v>
      </c>
      <c r="T173" s="36">
        <f>SUMIFS(СВЦЭМ!$E$39:$E$782,СВЦЭМ!$A$39:$A$782,$A173,СВЦЭМ!$B$39:$B$782,T$155)+'СЕТ СН'!$F$12</f>
        <v>212.91084914999999</v>
      </c>
      <c r="U173" s="36">
        <f>SUMIFS(СВЦЭМ!$E$39:$E$782,СВЦЭМ!$A$39:$A$782,$A173,СВЦЭМ!$B$39:$B$782,U$155)+'СЕТ СН'!$F$12</f>
        <v>210.52157523</v>
      </c>
      <c r="V173" s="36">
        <f>SUMIFS(СВЦЭМ!$E$39:$E$782,СВЦЭМ!$A$39:$A$782,$A173,СВЦЭМ!$B$39:$B$782,V$155)+'СЕТ СН'!$F$12</f>
        <v>205.75330814</v>
      </c>
      <c r="W173" s="36">
        <f>SUMIFS(СВЦЭМ!$E$39:$E$782,СВЦЭМ!$A$39:$A$782,$A173,СВЦЭМ!$B$39:$B$782,W$155)+'СЕТ СН'!$F$12</f>
        <v>204.83735136999999</v>
      </c>
      <c r="X173" s="36">
        <f>SUMIFS(СВЦЭМ!$E$39:$E$782,СВЦЭМ!$A$39:$A$782,$A173,СВЦЭМ!$B$39:$B$782,X$155)+'СЕТ СН'!$F$12</f>
        <v>210.22658819</v>
      </c>
      <c r="Y173" s="36">
        <f>SUMIFS(СВЦЭМ!$E$39:$E$782,СВЦЭМ!$A$39:$A$782,$A173,СВЦЭМ!$B$39:$B$782,Y$155)+'СЕТ СН'!$F$12</f>
        <v>217.97554636999999</v>
      </c>
    </row>
    <row r="174" spans="1:25" ht="15.75" x14ac:dyDescent="0.2">
      <c r="A174" s="35">
        <f t="shared" si="4"/>
        <v>45035</v>
      </c>
      <c r="B174" s="36">
        <f>SUMIFS(СВЦЭМ!$E$39:$E$782,СВЦЭМ!$A$39:$A$782,$A174,СВЦЭМ!$B$39:$B$782,B$155)+'СЕТ СН'!$F$12</f>
        <v>217.09466809</v>
      </c>
      <c r="C174" s="36">
        <f>SUMIFS(СВЦЭМ!$E$39:$E$782,СВЦЭМ!$A$39:$A$782,$A174,СВЦЭМ!$B$39:$B$782,C$155)+'СЕТ СН'!$F$12</f>
        <v>223.19846580999999</v>
      </c>
      <c r="D174" s="36">
        <f>SUMIFS(СВЦЭМ!$E$39:$E$782,СВЦЭМ!$A$39:$A$782,$A174,СВЦЭМ!$B$39:$B$782,D$155)+'СЕТ СН'!$F$12</f>
        <v>231.66516909000001</v>
      </c>
      <c r="E174" s="36">
        <f>SUMIFS(СВЦЭМ!$E$39:$E$782,СВЦЭМ!$A$39:$A$782,$A174,СВЦЭМ!$B$39:$B$782,E$155)+'СЕТ СН'!$F$12</f>
        <v>237.01250357000001</v>
      </c>
      <c r="F174" s="36">
        <f>SUMIFS(СВЦЭМ!$E$39:$E$782,СВЦЭМ!$A$39:$A$782,$A174,СВЦЭМ!$B$39:$B$782,F$155)+'СЕТ СН'!$F$12</f>
        <v>238.57043927000001</v>
      </c>
      <c r="G174" s="36">
        <f>SUMIFS(СВЦЭМ!$E$39:$E$782,СВЦЭМ!$A$39:$A$782,$A174,СВЦЭМ!$B$39:$B$782,G$155)+'СЕТ СН'!$F$12</f>
        <v>233.65965123999999</v>
      </c>
      <c r="H174" s="36">
        <f>SUMIFS(СВЦЭМ!$E$39:$E$782,СВЦЭМ!$A$39:$A$782,$A174,СВЦЭМ!$B$39:$B$782,H$155)+'СЕТ СН'!$F$12</f>
        <v>225.12837587999999</v>
      </c>
      <c r="I174" s="36">
        <f>SUMIFS(СВЦЭМ!$E$39:$E$782,СВЦЭМ!$A$39:$A$782,$A174,СВЦЭМ!$B$39:$B$782,I$155)+'СЕТ СН'!$F$12</f>
        <v>215.44496975999999</v>
      </c>
      <c r="J174" s="36">
        <f>SUMIFS(СВЦЭМ!$E$39:$E$782,СВЦЭМ!$A$39:$A$782,$A174,СВЦЭМ!$B$39:$B$782,J$155)+'СЕТ СН'!$F$12</f>
        <v>211.68461818</v>
      </c>
      <c r="K174" s="36">
        <f>SUMIFS(СВЦЭМ!$E$39:$E$782,СВЦЭМ!$A$39:$A$782,$A174,СВЦЭМ!$B$39:$B$782,K$155)+'СЕТ СН'!$F$12</f>
        <v>208.99736967000001</v>
      </c>
      <c r="L174" s="36">
        <f>SUMIFS(СВЦЭМ!$E$39:$E$782,СВЦЭМ!$A$39:$A$782,$A174,СВЦЭМ!$B$39:$B$782,L$155)+'СЕТ СН'!$F$12</f>
        <v>208.06907885000001</v>
      </c>
      <c r="M174" s="36">
        <f>SUMIFS(СВЦЭМ!$E$39:$E$782,СВЦЭМ!$A$39:$A$782,$A174,СВЦЭМ!$B$39:$B$782,M$155)+'СЕТ СН'!$F$12</f>
        <v>211.67710912000001</v>
      </c>
      <c r="N174" s="36">
        <f>SUMIFS(СВЦЭМ!$E$39:$E$782,СВЦЭМ!$A$39:$A$782,$A174,СВЦЭМ!$B$39:$B$782,N$155)+'СЕТ СН'!$F$12</f>
        <v>213.55826322999999</v>
      </c>
      <c r="O174" s="36">
        <f>SUMIFS(СВЦЭМ!$E$39:$E$782,СВЦЭМ!$A$39:$A$782,$A174,СВЦЭМ!$B$39:$B$782,O$155)+'СЕТ СН'!$F$12</f>
        <v>216.78593112999999</v>
      </c>
      <c r="P174" s="36">
        <f>SUMIFS(СВЦЭМ!$E$39:$E$782,СВЦЭМ!$A$39:$A$782,$A174,СВЦЭМ!$B$39:$B$782,P$155)+'СЕТ СН'!$F$12</f>
        <v>218.18047580000001</v>
      </c>
      <c r="Q174" s="36">
        <f>SUMIFS(СВЦЭМ!$E$39:$E$782,СВЦЭМ!$A$39:$A$782,$A174,СВЦЭМ!$B$39:$B$782,Q$155)+'СЕТ СН'!$F$12</f>
        <v>219.93060156000001</v>
      </c>
      <c r="R174" s="36">
        <f>SUMIFS(СВЦЭМ!$E$39:$E$782,СВЦЭМ!$A$39:$A$782,$A174,СВЦЭМ!$B$39:$B$782,R$155)+'СЕТ СН'!$F$12</f>
        <v>219.32982737</v>
      </c>
      <c r="S174" s="36">
        <f>SUMIFS(СВЦЭМ!$E$39:$E$782,СВЦЭМ!$A$39:$A$782,$A174,СВЦЭМ!$B$39:$B$782,S$155)+'СЕТ СН'!$F$12</f>
        <v>213.08092361000001</v>
      </c>
      <c r="T174" s="36">
        <f>SUMIFS(СВЦЭМ!$E$39:$E$782,СВЦЭМ!$A$39:$A$782,$A174,СВЦЭМ!$B$39:$B$782,T$155)+'СЕТ СН'!$F$12</f>
        <v>206.75494006</v>
      </c>
      <c r="U174" s="36">
        <f>SUMIFS(СВЦЭМ!$E$39:$E$782,СВЦЭМ!$A$39:$A$782,$A174,СВЦЭМ!$B$39:$B$782,U$155)+'СЕТ СН'!$F$12</f>
        <v>207.9981325</v>
      </c>
      <c r="V174" s="36">
        <f>SUMIFS(СВЦЭМ!$E$39:$E$782,СВЦЭМ!$A$39:$A$782,$A174,СВЦЭМ!$B$39:$B$782,V$155)+'СЕТ СН'!$F$12</f>
        <v>201.97156887</v>
      </c>
      <c r="W174" s="36">
        <f>SUMIFS(СВЦЭМ!$E$39:$E$782,СВЦЭМ!$A$39:$A$782,$A174,СВЦЭМ!$B$39:$B$782,W$155)+'СЕТ СН'!$F$12</f>
        <v>200.58950292</v>
      </c>
      <c r="X174" s="36">
        <f>SUMIFS(СВЦЭМ!$E$39:$E$782,СВЦЭМ!$A$39:$A$782,$A174,СВЦЭМ!$B$39:$B$782,X$155)+'СЕТ СН'!$F$12</f>
        <v>206.62771137999999</v>
      </c>
      <c r="Y174" s="36">
        <f>SUMIFS(СВЦЭМ!$E$39:$E$782,СВЦЭМ!$A$39:$A$782,$A174,СВЦЭМ!$B$39:$B$782,Y$155)+'СЕТ СН'!$F$12</f>
        <v>217.67170207999999</v>
      </c>
    </row>
    <row r="175" spans="1:25" ht="15.75" x14ac:dyDescent="0.2">
      <c r="A175" s="35">
        <f t="shared" si="4"/>
        <v>45036</v>
      </c>
      <c r="B175" s="36">
        <f>SUMIFS(СВЦЭМ!$E$39:$E$782,СВЦЭМ!$A$39:$A$782,$A175,СВЦЭМ!$B$39:$B$782,B$155)+'СЕТ СН'!$F$12</f>
        <v>216.08523285000001</v>
      </c>
      <c r="C175" s="36">
        <f>SUMIFS(СВЦЭМ!$E$39:$E$782,СВЦЭМ!$A$39:$A$782,$A175,СВЦЭМ!$B$39:$B$782,C$155)+'СЕТ СН'!$F$12</f>
        <v>227.74843422000001</v>
      </c>
      <c r="D175" s="36">
        <f>SUMIFS(СВЦЭМ!$E$39:$E$782,СВЦЭМ!$A$39:$A$782,$A175,СВЦЭМ!$B$39:$B$782,D$155)+'СЕТ СН'!$F$12</f>
        <v>231.38604717999999</v>
      </c>
      <c r="E175" s="36">
        <f>SUMIFS(СВЦЭМ!$E$39:$E$782,СВЦЭМ!$A$39:$A$782,$A175,СВЦЭМ!$B$39:$B$782,E$155)+'СЕТ СН'!$F$12</f>
        <v>231.21648379000001</v>
      </c>
      <c r="F175" s="36">
        <f>SUMIFS(СВЦЭМ!$E$39:$E$782,СВЦЭМ!$A$39:$A$782,$A175,СВЦЭМ!$B$39:$B$782,F$155)+'СЕТ СН'!$F$12</f>
        <v>231.30783525999999</v>
      </c>
      <c r="G175" s="36">
        <f>SUMIFS(СВЦЭМ!$E$39:$E$782,СВЦЭМ!$A$39:$A$782,$A175,СВЦЭМ!$B$39:$B$782,G$155)+'СЕТ СН'!$F$12</f>
        <v>228.84446646999999</v>
      </c>
      <c r="H175" s="36">
        <f>SUMIFS(СВЦЭМ!$E$39:$E$782,СВЦЭМ!$A$39:$A$782,$A175,СВЦЭМ!$B$39:$B$782,H$155)+'СЕТ СН'!$F$12</f>
        <v>216.41077251999999</v>
      </c>
      <c r="I175" s="36">
        <f>SUMIFS(СВЦЭМ!$E$39:$E$782,СВЦЭМ!$A$39:$A$782,$A175,СВЦЭМ!$B$39:$B$782,I$155)+'СЕТ СН'!$F$12</f>
        <v>213.46927486999999</v>
      </c>
      <c r="J175" s="36">
        <f>SUMIFS(СВЦЭМ!$E$39:$E$782,СВЦЭМ!$A$39:$A$782,$A175,СВЦЭМ!$B$39:$B$782,J$155)+'СЕТ СН'!$F$12</f>
        <v>208.35235807999999</v>
      </c>
      <c r="K175" s="36">
        <f>SUMIFS(СВЦЭМ!$E$39:$E$782,СВЦЭМ!$A$39:$A$782,$A175,СВЦЭМ!$B$39:$B$782,K$155)+'СЕТ СН'!$F$12</f>
        <v>200.56795843</v>
      </c>
      <c r="L175" s="36">
        <f>SUMIFS(СВЦЭМ!$E$39:$E$782,СВЦЭМ!$A$39:$A$782,$A175,СВЦЭМ!$B$39:$B$782,L$155)+'СЕТ СН'!$F$12</f>
        <v>199.20390351</v>
      </c>
      <c r="M175" s="36">
        <f>SUMIFS(СВЦЭМ!$E$39:$E$782,СВЦЭМ!$A$39:$A$782,$A175,СВЦЭМ!$B$39:$B$782,M$155)+'СЕТ СН'!$F$12</f>
        <v>196.94660345</v>
      </c>
      <c r="N175" s="36">
        <f>SUMIFS(СВЦЭМ!$E$39:$E$782,СВЦЭМ!$A$39:$A$782,$A175,СВЦЭМ!$B$39:$B$782,N$155)+'СЕТ СН'!$F$12</f>
        <v>199.55863411999999</v>
      </c>
      <c r="O175" s="36">
        <f>SUMIFS(СВЦЭМ!$E$39:$E$782,СВЦЭМ!$A$39:$A$782,$A175,СВЦЭМ!$B$39:$B$782,O$155)+'СЕТ СН'!$F$12</f>
        <v>202.19232453000001</v>
      </c>
      <c r="P175" s="36">
        <f>SUMIFS(СВЦЭМ!$E$39:$E$782,СВЦЭМ!$A$39:$A$782,$A175,СВЦЭМ!$B$39:$B$782,P$155)+'СЕТ СН'!$F$12</f>
        <v>204.06617445000001</v>
      </c>
      <c r="Q175" s="36">
        <f>SUMIFS(СВЦЭМ!$E$39:$E$782,СВЦЭМ!$A$39:$A$782,$A175,СВЦЭМ!$B$39:$B$782,Q$155)+'СЕТ СН'!$F$12</f>
        <v>206.36541582000001</v>
      </c>
      <c r="R175" s="36">
        <f>SUMIFS(СВЦЭМ!$E$39:$E$782,СВЦЭМ!$A$39:$A$782,$A175,СВЦЭМ!$B$39:$B$782,R$155)+'СЕТ СН'!$F$12</f>
        <v>207.17611342000001</v>
      </c>
      <c r="S175" s="36">
        <f>SUMIFS(СВЦЭМ!$E$39:$E$782,СВЦЭМ!$A$39:$A$782,$A175,СВЦЭМ!$B$39:$B$782,S$155)+'СЕТ СН'!$F$12</f>
        <v>204.97925806999999</v>
      </c>
      <c r="T175" s="36">
        <f>SUMIFS(СВЦЭМ!$E$39:$E$782,СВЦЭМ!$A$39:$A$782,$A175,СВЦЭМ!$B$39:$B$782,T$155)+'СЕТ СН'!$F$12</f>
        <v>201.989339</v>
      </c>
      <c r="U175" s="36">
        <f>SUMIFS(СВЦЭМ!$E$39:$E$782,СВЦЭМ!$A$39:$A$782,$A175,СВЦЭМ!$B$39:$B$782,U$155)+'СЕТ СН'!$F$12</f>
        <v>201.06038724000001</v>
      </c>
      <c r="V175" s="36">
        <f>SUMIFS(СВЦЭМ!$E$39:$E$782,СВЦЭМ!$A$39:$A$782,$A175,СВЦЭМ!$B$39:$B$782,V$155)+'СЕТ СН'!$F$12</f>
        <v>197.13831884999999</v>
      </c>
      <c r="W175" s="36">
        <f>SUMIFS(СВЦЭМ!$E$39:$E$782,СВЦЭМ!$A$39:$A$782,$A175,СВЦЭМ!$B$39:$B$782,W$155)+'СЕТ СН'!$F$12</f>
        <v>196.43717627000001</v>
      </c>
      <c r="X175" s="36">
        <f>SUMIFS(СВЦЭМ!$E$39:$E$782,СВЦЭМ!$A$39:$A$782,$A175,СВЦЭМ!$B$39:$B$782,X$155)+'СЕТ СН'!$F$12</f>
        <v>202.37692777000001</v>
      </c>
      <c r="Y175" s="36">
        <f>SUMIFS(СВЦЭМ!$E$39:$E$782,СВЦЭМ!$A$39:$A$782,$A175,СВЦЭМ!$B$39:$B$782,Y$155)+'СЕТ СН'!$F$12</f>
        <v>210.97455547000001</v>
      </c>
    </row>
    <row r="176" spans="1:25" ht="15.75" x14ac:dyDescent="0.2">
      <c r="A176" s="35">
        <f t="shared" si="4"/>
        <v>45037</v>
      </c>
      <c r="B176" s="36">
        <f>SUMIFS(СВЦЭМ!$E$39:$E$782,СВЦЭМ!$A$39:$A$782,$A176,СВЦЭМ!$B$39:$B$782,B$155)+'СЕТ СН'!$F$12</f>
        <v>222.86594855999999</v>
      </c>
      <c r="C176" s="36">
        <f>SUMIFS(СВЦЭМ!$E$39:$E$782,СВЦЭМ!$A$39:$A$782,$A176,СВЦЭМ!$B$39:$B$782,C$155)+'СЕТ СН'!$F$12</f>
        <v>230.84143556000001</v>
      </c>
      <c r="D176" s="36">
        <f>SUMIFS(СВЦЭМ!$E$39:$E$782,СВЦЭМ!$A$39:$A$782,$A176,СВЦЭМ!$B$39:$B$782,D$155)+'СЕТ СН'!$F$12</f>
        <v>233.51050192</v>
      </c>
      <c r="E176" s="36">
        <f>SUMIFS(СВЦЭМ!$E$39:$E$782,СВЦЭМ!$A$39:$A$782,$A176,СВЦЭМ!$B$39:$B$782,E$155)+'СЕТ СН'!$F$12</f>
        <v>235.33528595000001</v>
      </c>
      <c r="F176" s="36">
        <f>SUMIFS(СВЦЭМ!$E$39:$E$782,СВЦЭМ!$A$39:$A$782,$A176,СВЦЭМ!$B$39:$B$782,F$155)+'СЕТ СН'!$F$12</f>
        <v>236.59280539</v>
      </c>
      <c r="G176" s="36">
        <f>SUMIFS(СВЦЭМ!$E$39:$E$782,СВЦЭМ!$A$39:$A$782,$A176,СВЦЭМ!$B$39:$B$782,G$155)+'СЕТ СН'!$F$12</f>
        <v>234.31159903</v>
      </c>
      <c r="H176" s="36">
        <f>SUMIFS(СВЦЭМ!$E$39:$E$782,СВЦЭМ!$A$39:$A$782,$A176,СВЦЭМ!$B$39:$B$782,H$155)+'СЕТ СН'!$F$12</f>
        <v>228.26123195</v>
      </c>
      <c r="I176" s="36">
        <f>SUMIFS(СВЦЭМ!$E$39:$E$782,СВЦЭМ!$A$39:$A$782,$A176,СВЦЭМ!$B$39:$B$782,I$155)+'СЕТ СН'!$F$12</f>
        <v>215.08733311</v>
      </c>
      <c r="J176" s="36">
        <f>SUMIFS(СВЦЭМ!$E$39:$E$782,СВЦЭМ!$A$39:$A$782,$A176,СВЦЭМ!$B$39:$B$782,J$155)+'СЕТ СН'!$F$12</f>
        <v>214.52411205000001</v>
      </c>
      <c r="K176" s="36">
        <f>SUMIFS(СВЦЭМ!$E$39:$E$782,СВЦЭМ!$A$39:$A$782,$A176,СВЦЭМ!$B$39:$B$782,K$155)+'СЕТ СН'!$F$12</f>
        <v>211.96528651</v>
      </c>
      <c r="L176" s="36">
        <f>SUMIFS(СВЦЭМ!$E$39:$E$782,СВЦЭМ!$A$39:$A$782,$A176,СВЦЭМ!$B$39:$B$782,L$155)+'СЕТ СН'!$F$12</f>
        <v>207.27892965000001</v>
      </c>
      <c r="M176" s="36">
        <f>SUMIFS(СВЦЭМ!$E$39:$E$782,СВЦЭМ!$A$39:$A$782,$A176,СВЦЭМ!$B$39:$B$782,M$155)+'СЕТ СН'!$F$12</f>
        <v>210.39479439999999</v>
      </c>
      <c r="N176" s="36">
        <f>SUMIFS(СВЦЭМ!$E$39:$E$782,СВЦЭМ!$A$39:$A$782,$A176,СВЦЭМ!$B$39:$B$782,N$155)+'СЕТ СН'!$F$12</f>
        <v>212.97582857</v>
      </c>
      <c r="O176" s="36">
        <f>SUMIFS(СВЦЭМ!$E$39:$E$782,СВЦЭМ!$A$39:$A$782,$A176,СВЦЭМ!$B$39:$B$782,O$155)+'СЕТ СН'!$F$12</f>
        <v>214.43943854</v>
      </c>
      <c r="P176" s="36">
        <f>SUMIFS(СВЦЭМ!$E$39:$E$782,СВЦЭМ!$A$39:$A$782,$A176,СВЦЭМ!$B$39:$B$782,P$155)+'СЕТ СН'!$F$12</f>
        <v>216.21192719999999</v>
      </c>
      <c r="Q176" s="36">
        <f>SUMIFS(СВЦЭМ!$E$39:$E$782,СВЦЭМ!$A$39:$A$782,$A176,СВЦЭМ!$B$39:$B$782,Q$155)+'СЕТ СН'!$F$12</f>
        <v>217.20046005</v>
      </c>
      <c r="R176" s="36">
        <f>SUMIFS(СВЦЭМ!$E$39:$E$782,СВЦЭМ!$A$39:$A$782,$A176,СВЦЭМ!$B$39:$B$782,R$155)+'СЕТ СН'!$F$12</f>
        <v>216.41835784</v>
      </c>
      <c r="S176" s="36">
        <f>SUMIFS(СВЦЭМ!$E$39:$E$782,СВЦЭМ!$A$39:$A$782,$A176,СВЦЭМ!$B$39:$B$782,S$155)+'СЕТ СН'!$F$12</f>
        <v>213.73704545999999</v>
      </c>
      <c r="T176" s="36">
        <f>SUMIFS(СВЦЭМ!$E$39:$E$782,СВЦЭМ!$A$39:$A$782,$A176,СВЦЭМ!$B$39:$B$782,T$155)+'СЕТ СН'!$F$12</f>
        <v>212.27815305999999</v>
      </c>
      <c r="U176" s="36">
        <f>SUMIFS(СВЦЭМ!$E$39:$E$782,СВЦЭМ!$A$39:$A$782,$A176,СВЦЭМ!$B$39:$B$782,U$155)+'СЕТ СН'!$F$12</f>
        <v>209.83215104000001</v>
      </c>
      <c r="V176" s="36">
        <f>SUMIFS(СВЦЭМ!$E$39:$E$782,СВЦЭМ!$A$39:$A$782,$A176,СВЦЭМ!$B$39:$B$782,V$155)+'СЕТ СН'!$F$12</f>
        <v>204.21313936000001</v>
      </c>
      <c r="W176" s="36">
        <f>SUMIFS(СВЦЭМ!$E$39:$E$782,СВЦЭМ!$A$39:$A$782,$A176,СВЦЭМ!$B$39:$B$782,W$155)+'СЕТ СН'!$F$12</f>
        <v>203.84414269999999</v>
      </c>
      <c r="X176" s="36">
        <f>SUMIFS(СВЦЭМ!$E$39:$E$782,СВЦЭМ!$A$39:$A$782,$A176,СВЦЭМ!$B$39:$B$782,X$155)+'СЕТ СН'!$F$12</f>
        <v>210.94477832000001</v>
      </c>
      <c r="Y176" s="36">
        <f>SUMIFS(СВЦЭМ!$E$39:$E$782,СВЦЭМ!$A$39:$A$782,$A176,СВЦЭМ!$B$39:$B$782,Y$155)+'СЕТ СН'!$F$12</f>
        <v>218.31542210999999</v>
      </c>
    </row>
    <row r="177" spans="1:27" ht="15.75" x14ac:dyDescent="0.2">
      <c r="A177" s="35">
        <f t="shared" si="4"/>
        <v>45038</v>
      </c>
      <c r="B177" s="36">
        <f>SUMIFS(СВЦЭМ!$E$39:$E$782,СВЦЭМ!$A$39:$A$782,$A177,СВЦЭМ!$B$39:$B$782,B$155)+'СЕТ СН'!$F$12</f>
        <v>211.98683292000001</v>
      </c>
      <c r="C177" s="36">
        <f>SUMIFS(СВЦЭМ!$E$39:$E$782,СВЦЭМ!$A$39:$A$782,$A177,СВЦЭМ!$B$39:$B$782,C$155)+'СЕТ СН'!$F$12</f>
        <v>219.59756564</v>
      </c>
      <c r="D177" s="36">
        <f>SUMIFS(СВЦЭМ!$E$39:$E$782,СВЦЭМ!$A$39:$A$782,$A177,СВЦЭМ!$B$39:$B$782,D$155)+'СЕТ СН'!$F$12</f>
        <v>224.69427512999999</v>
      </c>
      <c r="E177" s="36">
        <f>SUMIFS(СВЦЭМ!$E$39:$E$782,СВЦЭМ!$A$39:$A$782,$A177,СВЦЭМ!$B$39:$B$782,E$155)+'СЕТ СН'!$F$12</f>
        <v>225.59077715999999</v>
      </c>
      <c r="F177" s="36">
        <f>SUMIFS(СВЦЭМ!$E$39:$E$782,СВЦЭМ!$A$39:$A$782,$A177,СВЦЭМ!$B$39:$B$782,F$155)+'СЕТ СН'!$F$12</f>
        <v>225.98111459</v>
      </c>
      <c r="G177" s="36">
        <f>SUMIFS(СВЦЭМ!$E$39:$E$782,СВЦЭМ!$A$39:$A$782,$A177,СВЦЭМ!$B$39:$B$782,G$155)+'СЕТ СН'!$F$12</f>
        <v>225.14974726</v>
      </c>
      <c r="H177" s="36">
        <f>SUMIFS(СВЦЭМ!$E$39:$E$782,СВЦЭМ!$A$39:$A$782,$A177,СВЦЭМ!$B$39:$B$782,H$155)+'СЕТ СН'!$F$12</f>
        <v>221.65275199999999</v>
      </c>
      <c r="I177" s="36">
        <f>SUMIFS(СВЦЭМ!$E$39:$E$782,СВЦЭМ!$A$39:$A$782,$A177,СВЦЭМ!$B$39:$B$782,I$155)+'СЕТ СН'!$F$12</f>
        <v>214.42493654</v>
      </c>
      <c r="J177" s="36">
        <f>SUMIFS(СВЦЭМ!$E$39:$E$782,СВЦЭМ!$A$39:$A$782,$A177,СВЦЭМ!$B$39:$B$782,J$155)+'СЕТ СН'!$F$12</f>
        <v>206.69896423</v>
      </c>
      <c r="K177" s="36">
        <f>SUMIFS(СВЦЭМ!$E$39:$E$782,СВЦЭМ!$A$39:$A$782,$A177,СВЦЭМ!$B$39:$B$782,K$155)+'СЕТ СН'!$F$12</f>
        <v>200.16658662</v>
      </c>
      <c r="L177" s="36">
        <f>SUMIFS(СВЦЭМ!$E$39:$E$782,СВЦЭМ!$A$39:$A$782,$A177,СВЦЭМ!$B$39:$B$782,L$155)+'СЕТ СН'!$F$12</f>
        <v>198.62514852000001</v>
      </c>
      <c r="M177" s="36">
        <f>SUMIFS(СВЦЭМ!$E$39:$E$782,СВЦЭМ!$A$39:$A$782,$A177,СВЦЭМ!$B$39:$B$782,M$155)+'СЕТ СН'!$F$12</f>
        <v>200.15283712999999</v>
      </c>
      <c r="N177" s="36">
        <f>SUMIFS(СВЦЭМ!$E$39:$E$782,СВЦЭМ!$A$39:$A$782,$A177,СВЦЭМ!$B$39:$B$782,N$155)+'СЕТ СН'!$F$12</f>
        <v>201.93988658999999</v>
      </c>
      <c r="O177" s="36">
        <f>SUMIFS(СВЦЭМ!$E$39:$E$782,СВЦЭМ!$A$39:$A$782,$A177,СВЦЭМ!$B$39:$B$782,O$155)+'СЕТ СН'!$F$12</f>
        <v>203.07053539</v>
      </c>
      <c r="P177" s="36">
        <f>SUMIFS(СВЦЭМ!$E$39:$E$782,СВЦЭМ!$A$39:$A$782,$A177,СВЦЭМ!$B$39:$B$782,P$155)+'СЕТ СН'!$F$12</f>
        <v>205.14090188</v>
      </c>
      <c r="Q177" s="36">
        <f>SUMIFS(СВЦЭМ!$E$39:$E$782,СВЦЭМ!$A$39:$A$782,$A177,СВЦЭМ!$B$39:$B$782,Q$155)+'СЕТ СН'!$F$12</f>
        <v>206.34944064999999</v>
      </c>
      <c r="R177" s="36">
        <f>SUMIFS(СВЦЭМ!$E$39:$E$782,СВЦЭМ!$A$39:$A$782,$A177,СВЦЭМ!$B$39:$B$782,R$155)+'СЕТ СН'!$F$12</f>
        <v>206.84145229000001</v>
      </c>
      <c r="S177" s="36">
        <f>SUMIFS(СВЦЭМ!$E$39:$E$782,СВЦЭМ!$A$39:$A$782,$A177,СВЦЭМ!$B$39:$B$782,S$155)+'СЕТ СН'!$F$12</f>
        <v>203.93524640000001</v>
      </c>
      <c r="T177" s="36">
        <f>SUMIFS(СВЦЭМ!$E$39:$E$782,СВЦЭМ!$A$39:$A$782,$A177,СВЦЭМ!$B$39:$B$782,T$155)+'СЕТ СН'!$F$12</f>
        <v>200.36297554999999</v>
      </c>
      <c r="U177" s="36">
        <f>SUMIFS(СВЦЭМ!$E$39:$E$782,СВЦЭМ!$A$39:$A$782,$A177,СВЦЭМ!$B$39:$B$782,U$155)+'СЕТ СН'!$F$12</f>
        <v>199.39334565999999</v>
      </c>
      <c r="V177" s="36">
        <f>SUMIFS(СВЦЭМ!$E$39:$E$782,СВЦЭМ!$A$39:$A$782,$A177,СВЦЭМ!$B$39:$B$782,V$155)+'СЕТ СН'!$F$12</f>
        <v>194.32768125999999</v>
      </c>
      <c r="W177" s="36">
        <f>SUMIFS(СВЦЭМ!$E$39:$E$782,СВЦЭМ!$A$39:$A$782,$A177,СВЦЭМ!$B$39:$B$782,W$155)+'СЕТ СН'!$F$12</f>
        <v>193.84606373</v>
      </c>
      <c r="X177" s="36">
        <f>SUMIFS(СВЦЭМ!$E$39:$E$782,СВЦЭМ!$A$39:$A$782,$A177,СВЦЭМ!$B$39:$B$782,X$155)+'СЕТ СН'!$F$12</f>
        <v>198.13639309000001</v>
      </c>
      <c r="Y177" s="36">
        <f>SUMIFS(СВЦЭМ!$E$39:$E$782,СВЦЭМ!$A$39:$A$782,$A177,СВЦЭМ!$B$39:$B$782,Y$155)+'СЕТ СН'!$F$12</f>
        <v>205.77998274000001</v>
      </c>
    </row>
    <row r="178" spans="1:27" ht="15.75" x14ac:dyDescent="0.2">
      <c r="A178" s="35">
        <f t="shared" si="4"/>
        <v>45039</v>
      </c>
      <c r="B178" s="36">
        <f>SUMIFS(СВЦЭМ!$E$39:$E$782,СВЦЭМ!$A$39:$A$782,$A178,СВЦЭМ!$B$39:$B$782,B$155)+'СЕТ СН'!$F$12</f>
        <v>215.05782134</v>
      </c>
      <c r="C178" s="36">
        <f>SUMIFS(СВЦЭМ!$E$39:$E$782,СВЦЭМ!$A$39:$A$782,$A178,СВЦЭМ!$B$39:$B$782,C$155)+'СЕТ СН'!$F$12</f>
        <v>218.7149043</v>
      </c>
      <c r="D178" s="36">
        <f>SUMIFS(СВЦЭМ!$E$39:$E$782,СВЦЭМ!$A$39:$A$782,$A178,СВЦЭМ!$B$39:$B$782,D$155)+'СЕТ СН'!$F$12</f>
        <v>217.96050027000001</v>
      </c>
      <c r="E178" s="36">
        <f>SUMIFS(СВЦЭМ!$E$39:$E$782,СВЦЭМ!$A$39:$A$782,$A178,СВЦЭМ!$B$39:$B$782,E$155)+'СЕТ СН'!$F$12</f>
        <v>224.77415912000001</v>
      </c>
      <c r="F178" s="36">
        <f>SUMIFS(СВЦЭМ!$E$39:$E$782,СВЦЭМ!$A$39:$A$782,$A178,СВЦЭМ!$B$39:$B$782,F$155)+'СЕТ СН'!$F$12</f>
        <v>224.54684549999999</v>
      </c>
      <c r="G178" s="36">
        <f>SUMIFS(СВЦЭМ!$E$39:$E$782,СВЦЭМ!$A$39:$A$782,$A178,СВЦЭМ!$B$39:$B$782,G$155)+'СЕТ СН'!$F$12</f>
        <v>217.52371658000001</v>
      </c>
      <c r="H178" s="36">
        <f>SUMIFS(СВЦЭМ!$E$39:$E$782,СВЦЭМ!$A$39:$A$782,$A178,СВЦЭМ!$B$39:$B$782,H$155)+'СЕТ СН'!$F$12</f>
        <v>218.96549551000001</v>
      </c>
      <c r="I178" s="36">
        <f>SUMIFS(СВЦЭМ!$E$39:$E$782,СВЦЭМ!$A$39:$A$782,$A178,СВЦЭМ!$B$39:$B$782,I$155)+'СЕТ СН'!$F$12</f>
        <v>215.86883986000001</v>
      </c>
      <c r="J178" s="36">
        <f>SUMIFS(СВЦЭМ!$E$39:$E$782,СВЦЭМ!$A$39:$A$782,$A178,СВЦЭМ!$B$39:$B$782,J$155)+'СЕТ СН'!$F$12</f>
        <v>210.97081736000001</v>
      </c>
      <c r="K178" s="36">
        <f>SUMIFS(СВЦЭМ!$E$39:$E$782,СВЦЭМ!$A$39:$A$782,$A178,СВЦЭМ!$B$39:$B$782,K$155)+'СЕТ СН'!$F$12</f>
        <v>204.00531051999999</v>
      </c>
      <c r="L178" s="36">
        <f>SUMIFS(СВЦЭМ!$E$39:$E$782,СВЦЭМ!$A$39:$A$782,$A178,СВЦЭМ!$B$39:$B$782,L$155)+'СЕТ СН'!$F$12</f>
        <v>200.87134208000001</v>
      </c>
      <c r="M178" s="36">
        <f>SUMIFS(СВЦЭМ!$E$39:$E$782,СВЦЭМ!$A$39:$A$782,$A178,СВЦЭМ!$B$39:$B$782,M$155)+'СЕТ СН'!$F$12</f>
        <v>200.62034643999999</v>
      </c>
      <c r="N178" s="36">
        <f>SUMIFS(СВЦЭМ!$E$39:$E$782,СВЦЭМ!$A$39:$A$782,$A178,СВЦЭМ!$B$39:$B$782,N$155)+'СЕТ СН'!$F$12</f>
        <v>201.9131605</v>
      </c>
      <c r="O178" s="36">
        <f>SUMIFS(СВЦЭМ!$E$39:$E$782,СВЦЭМ!$A$39:$A$782,$A178,СВЦЭМ!$B$39:$B$782,O$155)+'СЕТ СН'!$F$12</f>
        <v>205.26877356</v>
      </c>
      <c r="P178" s="36">
        <f>SUMIFS(СВЦЭМ!$E$39:$E$782,СВЦЭМ!$A$39:$A$782,$A178,СВЦЭМ!$B$39:$B$782,P$155)+'СЕТ СН'!$F$12</f>
        <v>206.76811903000001</v>
      </c>
      <c r="Q178" s="36">
        <f>SUMIFS(СВЦЭМ!$E$39:$E$782,СВЦЭМ!$A$39:$A$782,$A178,СВЦЭМ!$B$39:$B$782,Q$155)+'СЕТ СН'!$F$12</f>
        <v>207.69188958000001</v>
      </c>
      <c r="R178" s="36">
        <f>SUMIFS(СВЦЭМ!$E$39:$E$782,СВЦЭМ!$A$39:$A$782,$A178,СВЦЭМ!$B$39:$B$782,R$155)+'СЕТ СН'!$F$12</f>
        <v>207.08991162000001</v>
      </c>
      <c r="S178" s="36">
        <f>SUMIFS(СВЦЭМ!$E$39:$E$782,СВЦЭМ!$A$39:$A$782,$A178,СВЦЭМ!$B$39:$B$782,S$155)+'СЕТ СН'!$F$12</f>
        <v>204.79120724000001</v>
      </c>
      <c r="T178" s="36">
        <f>SUMIFS(СВЦЭМ!$E$39:$E$782,СВЦЭМ!$A$39:$A$782,$A178,СВЦЭМ!$B$39:$B$782,T$155)+'СЕТ СН'!$F$12</f>
        <v>202.04352295000001</v>
      </c>
      <c r="U178" s="36">
        <f>SUMIFS(СВЦЭМ!$E$39:$E$782,СВЦЭМ!$A$39:$A$782,$A178,СВЦЭМ!$B$39:$B$782,U$155)+'СЕТ СН'!$F$12</f>
        <v>201.01907162000001</v>
      </c>
      <c r="V178" s="36">
        <f>SUMIFS(СВЦЭМ!$E$39:$E$782,СВЦЭМ!$A$39:$A$782,$A178,СВЦЭМ!$B$39:$B$782,V$155)+'СЕТ СН'!$F$12</f>
        <v>196.02145965</v>
      </c>
      <c r="W178" s="36">
        <f>SUMIFS(СВЦЭМ!$E$39:$E$782,СВЦЭМ!$A$39:$A$782,$A178,СВЦЭМ!$B$39:$B$782,W$155)+'СЕТ СН'!$F$12</f>
        <v>194.54377124000001</v>
      </c>
      <c r="X178" s="36">
        <f>SUMIFS(СВЦЭМ!$E$39:$E$782,СВЦЭМ!$A$39:$A$782,$A178,СВЦЭМ!$B$39:$B$782,X$155)+'СЕТ СН'!$F$12</f>
        <v>198.59354544000001</v>
      </c>
      <c r="Y178" s="36">
        <f>SUMIFS(СВЦЭМ!$E$39:$E$782,СВЦЭМ!$A$39:$A$782,$A178,СВЦЭМ!$B$39:$B$782,Y$155)+'СЕТ СН'!$F$12</f>
        <v>206.34821438</v>
      </c>
    </row>
    <row r="179" spans="1:27" ht="15.75" x14ac:dyDescent="0.2">
      <c r="A179" s="35">
        <f t="shared" si="4"/>
        <v>45040</v>
      </c>
      <c r="B179" s="36">
        <f>SUMIFS(СВЦЭМ!$E$39:$E$782,СВЦЭМ!$A$39:$A$782,$A179,СВЦЭМ!$B$39:$B$782,B$155)+'СЕТ СН'!$F$12</f>
        <v>206.94086813999999</v>
      </c>
      <c r="C179" s="36">
        <f>SUMIFS(СВЦЭМ!$E$39:$E$782,СВЦЭМ!$A$39:$A$782,$A179,СВЦЭМ!$B$39:$B$782,C$155)+'СЕТ СН'!$F$12</f>
        <v>214.59605198</v>
      </c>
      <c r="D179" s="36">
        <f>SUMIFS(СВЦЭМ!$E$39:$E$782,СВЦЭМ!$A$39:$A$782,$A179,СВЦЭМ!$B$39:$B$782,D$155)+'СЕТ СН'!$F$12</f>
        <v>216.87899206</v>
      </c>
      <c r="E179" s="36">
        <f>SUMIFS(СВЦЭМ!$E$39:$E$782,СВЦЭМ!$A$39:$A$782,$A179,СВЦЭМ!$B$39:$B$782,E$155)+'СЕТ СН'!$F$12</f>
        <v>218.38964164000001</v>
      </c>
      <c r="F179" s="36">
        <f>SUMIFS(СВЦЭМ!$E$39:$E$782,СВЦЭМ!$A$39:$A$782,$A179,СВЦЭМ!$B$39:$B$782,F$155)+'СЕТ СН'!$F$12</f>
        <v>218.41659382</v>
      </c>
      <c r="G179" s="36">
        <f>SUMIFS(СВЦЭМ!$E$39:$E$782,СВЦЭМ!$A$39:$A$782,$A179,СВЦЭМ!$B$39:$B$782,G$155)+'СЕТ СН'!$F$12</f>
        <v>215.60882763000001</v>
      </c>
      <c r="H179" s="36">
        <f>SUMIFS(СВЦЭМ!$E$39:$E$782,СВЦЭМ!$A$39:$A$782,$A179,СВЦЭМ!$B$39:$B$782,H$155)+'СЕТ СН'!$F$12</f>
        <v>216.57752417</v>
      </c>
      <c r="I179" s="36">
        <f>SUMIFS(СВЦЭМ!$E$39:$E$782,СВЦЭМ!$A$39:$A$782,$A179,СВЦЭМ!$B$39:$B$782,I$155)+'СЕТ СН'!$F$12</f>
        <v>198.94317785999999</v>
      </c>
      <c r="J179" s="36">
        <f>SUMIFS(СВЦЭМ!$E$39:$E$782,СВЦЭМ!$A$39:$A$782,$A179,СВЦЭМ!$B$39:$B$782,J$155)+'СЕТ СН'!$F$12</f>
        <v>195.85841328999999</v>
      </c>
      <c r="K179" s="36">
        <f>SUMIFS(СВЦЭМ!$E$39:$E$782,СВЦЭМ!$A$39:$A$782,$A179,СВЦЭМ!$B$39:$B$782,K$155)+'СЕТ СН'!$F$12</f>
        <v>191.26011624</v>
      </c>
      <c r="L179" s="36">
        <f>SUMIFS(СВЦЭМ!$E$39:$E$782,СВЦЭМ!$A$39:$A$782,$A179,СВЦЭМ!$B$39:$B$782,L$155)+'СЕТ СН'!$F$12</f>
        <v>188.31781046</v>
      </c>
      <c r="M179" s="36">
        <f>SUMIFS(СВЦЭМ!$E$39:$E$782,СВЦЭМ!$A$39:$A$782,$A179,СВЦЭМ!$B$39:$B$782,M$155)+'СЕТ СН'!$F$12</f>
        <v>191.43613296999999</v>
      </c>
      <c r="N179" s="36">
        <f>SUMIFS(СВЦЭМ!$E$39:$E$782,СВЦЭМ!$A$39:$A$782,$A179,СВЦЭМ!$B$39:$B$782,N$155)+'СЕТ СН'!$F$12</f>
        <v>194.04422588</v>
      </c>
      <c r="O179" s="36">
        <f>SUMIFS(СВЦЭМ!$E$39:$E$782,СВЦЭМ!$A$39:$A$782,$A179,СВЦЭМ!$B$39:$B$782,O$155)+'СЕТ СН'!$F$12</f>
        <v>195.61148596000001</v>
      </c>
      <c r="P179" s="36">
        <f>SUMIFS(СВЦЭМ!$E$39:$E$782,СВЦЭМ!$A$39:$A$782,$A179,СВЦЭМ!$B$39:$B$782,P$155)+'СЕТ СН'!$F$12</f>
        <v>200.20471581000001</v>
      </c>
      <c r="Q179" s="36">
        <f>SUMIFS(СВЦЭМ!$E$39:$E$782,СВЦЭМ!$A$39:$A$782,$A179,СВЦЭМ!$B$39:$B$782,Q$155)+'СЕТ СН'!$F$12</f>
        <v>200.72574008000001</v>
      </c>
      <c r="R179" s="36">
        <f>SUMIFS(СВЦЭМ!$E$39:$E$782,СВЦЭМ!$A$39:$A$782,$A179,СВЦЭМ!$B$39:$B$782,R$155)+'СЕТ СН'!$F$12</f>
        <v>201.93126658</v>
      </c>
      <c r="S179" s="36">
        <f>SUMIFS(СВЦЭМ!$E$39:$E$782,СВЦЭМ!$A$39:$A$782,$A179,СВЦЭМ!$B$39:$B$782,S$155)+'СЕТ СН'!$F$12</f>
        <v>198.76589276999999</v>
      </c>
      <c r="T179" s="36">
        <f>SUMIFS(СВЦЭМ!$E$39:$E$782,СВЦЭМ!$A$39:$A$782,$A179,СВЦЭМ!$B$39:$B$782,T$155)+'СЕТ СН'!$F$12</f>
        <v>196.15724908999999</v>
      </c>
      <c r="U179" s="36">
        <f>SUMIFS(СВЦЭМ!$E$39:$E$782,СВЦЭМ!$A$39:$A$782,$A179,СВЦЭМ!$B$39:$B$782,U$155)+'СЕТ СН'!$F$12</f>
        <v>194.02447520999999</v>
      </c>
      <c r="V179" s="36">
        <f>SUMIFS(СВЦЭМ!$E$39:$E$782,СВЦЭМ!$A$39:$A$782,$A179,СВЦЭМ!$B$39:$B$782,V$155)+'СЕТ СН'!$F$12</f>
        <v>189.41422888</v>
      </c>
      <c r="W179" s="36">
        <f>SUMIFS(СВЦЭМ!$E$39:$E$782,СВЦЭМ!$A$39:$A$782,$A179,СВЦЭМ!$B$39:$B$782,W$155)+'СЕТ СН'!$F$12</f>
        <v>186.81133388000001</v>
      </c>
      <c r="X179" s="36">
        <f>SUMIFS(СВЦЭМ!$E$39:$E$782,СВЦЭМ!$A$39:$A$782,$A179,СВЦЭМ!$B$39:$B$782,X$155)+'СЕТ СН'!$F$12</f>
        <v>192.31963026</v>
      </c>
      <c r="Y179" s="36">
        <f>SUMIFS(СВЦЭМ!$E$39:$E$782,СВЦЭМ!$A$39:$A$782,$A179,СВЦЭМ!$B$39:$B$782,Y$155)+'СЕТ СН'!$F$12</f>
        <v>199.93590087999999</v>
      </c>
    </row>
    <row r="180" spans="1:27" ht="15.75" x14ac:dyDescent="0.2">
      <c r="A180" s="35">
        <f t="shared" si="4"/>
        <v>45041</v>
      </c>
      <c r="B180" s="36">
        <f>SUMIFS(СВЦЭМ!$E$39:$E$782,СВЦЭМ!$A$39:$A$782,$A180,СВЦЭМ!$B$39:$B$782,B$155)+'СЕТ СН'!$F$12</f>
        <v>209.45739505</v>
      </c>
      <c r="C180" s="36">
        <f>SUMIFS(СВЦЭМ!$E$39:$E$782,СВЦЭМ!$A$39:$A$782,$A180,СВЦЭМ!$B$39:$B$782,C$155)+'СЕТ СН'!$F$12</f>
        <v>216.53979611</v>
      </c>
      <c r="D180" s="36">
        <f>SUMIFS(СВЦЭМ!$E$39:$E$782,СВЦЭМ!$A$39:$A$782,$A180,СВЦЭМ!$B$39:$B$782,D$155)+'СЕТ СН'!$F$12</f>
        <v>220.57076875999999</v>
      </c>
      <c r="E180" s="36">
        <f>SUMIFS(СВЦЭМ!$E$39:$E$782,СВЦЭМ!$A$39:$A$782,$A180,СВЦЭМ!$B$39:$B$782,E$155)+'СЕТ СН'!$F$12</f>
        <v>220.57154256000001</v>
      </c>
      <c r="F180" s="36">
        <f>SUMIFS(СВЦЭМ!$E$39:$E$782,СВЦЭМ!$A$39:$A$782,$A180,СВЦЭМ!$B$39:$B$782,F$155)+'СЕТ СН'!$F$12</f>
        <v>220.58762838000001</v>
      </c>
      <c r="G180" s="36">
        <f>SUMIFS(СВЦЭМ!$E$39:$E$782,СВЦЭМ!$A$39:$A$782,$A180,СВЦЭМ!$B$39:$B$782,G$155)+'СЕТ СН'!$F$12</f>
        <v>217.23019912000001</v>
      </c>
      <c r="H180" s="36">
        <f>SUMIFS(СВЦЭМ!$E$39:$E$782,СВЦЭМ!$A$39:$A$782,$A180,СВЦЭМ!$B$39:$B$782,H$155)+'СЕТ СН'!$F$12</f>
        <v>213.48106748000001</v>
      </c>
      <c r="I180" s="36">
        <f>SUMIFS(СВЦЭМ!$E$39:$E$782,СВЦЭМ!$A$39:$A$782,$A180,СВЦЭМ!$B$39:$B$782,I$155)+'СЕТ СН'!$F$12</f>
        <v>207.66147985000001</v>
      </c>
      <c r="J180" s="36">
        <f>SUMIFS(СВЦЭМ!$E$39:$E$782,СВЦЭМ!$A$39:$A$782,$A180,СВЦЭМ!$B$39:$B$782,J$155)+'СЕТ СН'!$F$12</f>
        <v>210.47197037000001</v>
      </c>
      <c r="K180" s="36">
        <f>SUMIFS(СВЦЭМ!$E$39:$E$782,СВЦЭМ!$A$39:$A$782,$A180,СВЦЭМ!$B$39:$B$782,K$155)+'СЕТ СН'!$F$12</f>
        <v>212.12470568000001</v>
      </c>
      <c r="L180" s="36">
        <f>SUMIFS(СВЦЭМ!$E$39:$E$782,СВЦЭМ!$A$39:$A$782,$A180,СВЦЭМ!$B$39:$B$782,L$155)+'СЕТ СН'!$F$12</f>
        <v>211.07994529000001</v>
      </c>
      <c r="M180" s="36">
        <f>SUMIFS(СВЦЭМ!$E$39:$E$782,СВЦЭМ!$A$39:$A$782,$A180,СВЦЭМ!$B$39:$B$782,M$155)+'СЕТ СН'!$F$12</f>
        <v>212.17063592</v>
      </c>
      <c r="N180" s="36">
        <f>SUMIFS(СВЦЭМ!$E$39:$E$782,СВЦЭМ!$A$39:$A$782,$A180,СВЦЭМ!$B$39:$B$782,N$155)+'СЕТ СН'!$F$12</f>
        <v>212.55837102000001</v>
      </c>
      <c r="O180" s="36">
        <f>SUMIFS(СВЦЭМ!$E$39:$E$782,СВЦЭМ!$A$39:$A$782,$A180,СВЦЭМ!$B$39:$B$782,O$155)+'СЕТ СН'!$F$12</f>
        <v>213.31478754</v>
      </c>
      <c r="P180" s="36">
        <f>SUMIFS(СВЦЭМ!$E$39:$E$782,СВЦЭМ!$A$39:$A$782,$A180,СВЦЭМ!$B$39:$B$782,P$155)+'СЕТ СН'!$F$12</f>
        <v>216.84628271</v>
      </c>
      <c r="Q180" s="36">
        <f>SUMIFS(СВЦЭМ!$E$39:$E$782,СВЦЭМ!$A$39:$A$782,$A180,СВЦЭМ!$B$39:$B$782,Q$155)+'СЕТ СН'!$F$12</f>
        <v>218.06579242000001</v>
      </c>
      <c r="R180" s="36">
        <f>SUMIFS(СВЦЭМ!$E$39:$E$782,СВЦЭМ!$A$39:$A$782,$A180,СВЦЭМ!$B$39:$B$782,R$155)+'СЕТ СН'!$F$12</f>
        <v>217.73734393000001</v>
      </c>
      <c r="S180" s="36">
        <f>SUMIFS(СВЦЭМ!$E$39:$E$782,СВЦЭМ!$A$39:$A$782,$A180,СВЦЭМ!$B$39:$B$782,S$155)+'СЕТ СН'!$F$12</f>
        <v>214.55033241999999</v>
      </c>
      <c r="T180" s="36">
        <f>SUMIFS(СВЦЭМ!$E$39:$E$782,СВЦЭМ!$A$39:$A$782,$A180,СВЦЭМ!$B$39:$B$782,T$155)+'СЕТ СН'!$F$12</f>
        <v>211.70567832</v>
      </c>
      <c r="U180" s="36">
        <f>SUMIFS(СВЦЭМ!$E$39:$E$782,СВЦЭМ!$A$39:$A$782,$A180,СВЦЭМ!$B$39:$B$782,U$155)+'СЕТ СН'!$F$12</f>
        <v>209.84019103</v>
      </c>
      <c r="V180" s="36">
        <f>SUMIFS(СВЦЭМ!$E$39:$E$782,СВЦЭМ!$A$39:$A$782,$A180,СВЦЭМ!$B$39:$B$782,V$155)+'СЕТ СН'!$F$12</f>
        <v>206.76765252000001</v>
      </c>
      <c r="W180" s="36">
        <f>SUMIFS(СВЦЭМ!$E$39:$E$782,СВЦЭМ!$A$39:$A$782,$A180,СВЦЭМ!$B$39:$B$782,W$155)+'СЕТ СН'!$F$12</f>
        <v>204.69931364000001</v>
      </c>
      <c r="X180" s="36">
        <f>SUMIFS(СВЦЭМ!$E$39:$E$782,СВЦЭМ!$A$39:$A$782,$A180,СВЦЭМ!$B$39:$B$782,X$155)+'СЕТ СН'!$F$12</f>
        <v>210.66140859999999</v>
      </c>
      <c r="Y180" s="36">
        <f>SUMIFS(СВЦЭМ!$E$39:$E$782,СВЦЭМ!$A$39:$A$782,$A180,СВЦЭМ!$B$39:$B$782,Y$155)+'СЕТ СН'!$F$12</f>
        <v>218.49169229</v>
      </c>
    </row>
    <row r="181" spans="1:27" ht="15.75" x14ac:dyDescent="0.2">
      <c r="A181" s="35">
        <f t="shared" si="4"/>
        <v>45042</v>
      </c>
      <c r="B181" s="36">
        <f>SUMIFS(СВЦЭМ!$E$39:$E$782,СВЦЭМ!$A$39:$A$782,$A181,СВЦЭМ!$B$39:$B$782,B$155)+'СЕТ СН'!$F$12</f>
        <v>218.98008530000001</v>
      </c>
      <c r="C181" s="36">
        <f>SUMIFS(СВЦЭМ!$E$39:$E$782,СВЦЭМ!$A$39:$A$782,$A181,СВЦЭМ!$B$39:$B$782,C$155)+'СЕТ СН'!$F$12</f>
        <v>225.10132161999999</v>
      </c>
      <c r="D181" s="36">
        <f>SUMIFS(СВЦЭМ!$E$39:$E$782,СВЦЭМ!$A$39:$A$782,$A181,СВЦЭМ!$B$39:$B$782,D$155)+'СЕТ СН'!$F$12</f>
        <v>218.27606537</v>
      </c>
      <c r="E181" s="36">
        <f>SUMIFS(СВЦЭМ!$E$39:$E$782,СВЦЭМ!$A$39:$A$782,$A181,СВЦЭМ!$B$39:$B$782,E$155)+'СЕТ СН'!$F$12</f>
        <v>224.94974102</v>
      </c>
      <c r="F181" s="36">
        <f>SUMIFS(СВЦЭМ!$E$39:$E$782,СВЦЭМ!$A$39:$A$782,$A181,СВЦЭМ!$B$39:$B$782,F$155)+'СЕТ СН'!$F$12</f>
        <v>221.23962940999999</v>
      </c>
      <c r="G181" s="36">
        <f>SUMIFS(СВЦЭМ!$E$39:$E$782,СВЦЭМ!$A$39:$A$782,$A181,СВЦЭМ!$B$39:$B$782,G$155)+'СЕТ СН'!$F$12</f>
        <v>220.11349100999999</v>
      </c>
      <c r="H181" s="36">
        <f>SUMIFS(СВЦЭМ!$E$39:$E$782,СВЦЭМ!$A$39:$A$782,$A181,СВЦЭМ!$B$39:$B$782,H$155)+'СЕТ СН'!$F$12</f>
        <v>212.91489361999999</v>
      </c>
      <c r="I181" s="36">
        <f>SUMIFS(СВЦЭМ!$E$39:$E$782,СВЦЭМ!$A$39:$A$782,$A181,СВЦЭМ!$B$39:$B$782,I$155)+'СЕТ СН'!$F$12</f>
        <v>205.22610424999999</v>
      </c>
      <c r="J181" s="36">
        <f>SUMIFS(СВЦЭМ!$E$39:$E$782,СВЦЭМ!$A$39:$A$782,$A181,СВЦЭМ!$B$39:$B$782,J$155)+'СЕТ СН'!$F$12</f>
        <v>197.82643476999999</v>
      </c>
      <c r="K181" s="36">
        <f>SUMIFS(СВЦЭМ!$E$39:$E$782,СВЦЭМ!$A$39:$A$782,$A181,СВЦЭМ!$B$39:$B$782,K$155)+'СЕТ СН'!$F$12</f>
        <v>198.56964998000001</v>
      </c>
      <c r="L181" s="36">
        <f>SUMIFS(СВЦЭМ!$E$39:$E$782,СВЦЭМ!$A$39:$A$782,$A181,СВЦЭМ!$B$39:$B$782,L$155)+'СЕТ СН'!$F$12</f>
        <v>198.15643025</v>
      </c>
      <c r="M181" s="36">
        <f>SUMIFS(СВЦЭМ!$E$39:$E$782,СВЦЭМ!$A$39:$A$782,$A181,СВЦЭМ!$B$39:$B$782,M$155)+'СЕТ СН'!$F$12</f>
        <v>199.34150871</v>
      </c>
      <c r="N181" s="36">
        <f>SUMIFS(СВЦЭМ!$E$39:$E$782,СВЦЭМ!$A$39:$A$782,$A181,СВЦЭМ!$B$39:$B$782,N$155)+'СЕТ СН'!$F$12</f>
        <v>197.04153006999999</v>
      </c>
      <c r="O181" s="36">
        <f>SUMIFS(СВЦЭМ!$E$39:$E$782,СВЦЭМ!$A$39:$A$782,$A181,СВЦЭМ!$B$39:$B$782,O$155)+'СЕТ СН'!$F$12</f>
        <v>203.88199265</v>
      </c>
      <c r="P181" s="36">
        <f>SUMIFS(СВЦЭМ!$E$39:$E$782,СВЦЭМ!$A$39:$A$782,$A181,СВЦЭМ!$B$39:$B$782,P$155)+'СЕТ СН'!$F$12</f>
        <v>204.7881558</v>
      </c>
      <c r="Q181" s="36">
        <f>SUMIFS(СВЦЭМ!$E$39:$E$782,СВЦЭМ!$A$39:$A$782,$A181,СВЦЭМ!$B$39:$B$782,Q$155)+'СЕТ СН'!$F$12</f>
        <v>206.57308904999999</v>
      </c>
      <c r="R181" s="36">
        <f>SUMIFS(СВЦЭМ!$E$39:$E$782,СВЦЭМ!$A$39:$A$782,$A181,СВЦЭМ!$B$39:$B$782,R$155)+'СЕТ СН'!$F$12</f>
        <v>205.74103160000001</v>
      </c>
      <c r="S181" s="36">
        <f>SUMIFS(СВЦЭМ!$E$39:$E$782,СВЦЭМ!$A$39:$A$782,$A181,СВЦЭМ!$B$39:$B$782,S$155)+'СЕТ СН'!$F$12</f>
        <v>203.98067827</v>
      </c>
      <c r="T181" s="36">
        <f>SUMIFS(СВЦЭМ!$E$39:$E$782,СВЦЭМ!$A$39:$A$782,$A181,СВЦЭМ!$B$39:$B$782,T$155)+'СЕТ СН'!$F$12</f>
        <v>198.52963475000001</v>
      </c>
      <c r="U181" s="36">
        <f>SUMIFS(СВЦЭМ!$E$39:$E$782,СВЦЭМ!$A$39:$A$782,$A181,СВЦЭМ!$B$39:$B$782,U$155)+'СЕТ СН'!$F$12</f>
        <v>196.95861303999999</v>
      </c>
      <c r="V181" s="36">
        <f>SUMIFS(СВЦЭМ!$E$39:$E$782,СВЦЭМ!$A$39:$A$782,$A181,СВЦЭМ!$B$39:$B$782,V$155)+'СЕТ СН'!$F$12</f>
        <v>191.47557463000001</v>
      </c>
      <c r="W181" s="36">
        <f>SUMIFS(СВЦЭМ!$E$39:$E$782,СВЦЭМ!$A$39:$A$782,$A181,СВЦЭМ!$B$39:$B$782,W$155)+'СЕТ СН'!$F$12</f>
        <v>188.81130970000001</v>
      </c>
      <c r="X181" s="36">
        <f>SUMIFS(СВЦЭМ!$E$39:$E$782,СВЦЭМ!$A$39:$A$782,$A181,СВЦЭМ!$B$39:$B$782,X$155)+'СЕТ СН'!$F$12</f>
        <v>194.67427595999999</v>
      </c>
      <c r="Y181" s="36">
        <f>SUMIFS(СВЦЭМ!$E$39:$E$782,СВЦЭМ!$A$39:$A$782,$A181,СВЦЭМ!$B$39:$B$782,Y$155)+'СЕТ СН'!$F$12</f>
        <v>201.3298447</v>
      </c>
    </row>
    <row r="182" spans="1:27" ht="15.75" x14ac:dyDescent="0.2">
      <c r="A182" s="35">
        <f t="shared" si="4"/>
        <v>45043</v>
      </c>
      <c r="B182" s="36">
        <f>SUMIFS(СВЦЭМ!$E$39:$E$782,СВЦЭМ!$A$39:$A$782,$A182,СВЦЭМ!$B$39:$B$782,B$155)+'СЕТ СН'!$F$12</f>
        <v>220.39073733000001</v>
      </c>
      <c r="C182" s="36">
        <f>SUMIFS(СВЦЭМ!$E$39:$E$782,СВЦЭМ!$A$39:$A$782,$A182,СВЦЭМ!$B$39:$B$782,C$155)+'СЕТ СН'!$F$12</f>
        <v>217.30692809000001</v>
      </c>
      <c r="D182" s="36">
        <f>SUMIFS(СВЦЭМ!$E$39:$E$782,СВЦЭМ!$A$39:$A$782,$A182,СВЦЭМ!$B$39:$B$782,D$155)+'СЕТ СН'!$F$12</f>
        <v>221.78997991</v>
      </c>
      <c r="E182" s="36">
        <f>SUMIFS(СВЦЭМ!$E$39:$E$782,СВЦЭМ!$A$39:$A$782,$A182,СВЦЭМ!$B$39:$B$782,E$155)+'СЕТ СН'!$F$12</f>
        <v>222.37721454999999</v>
      </c>
      <c r="F182" s="36">
        <f>SUMIFS(СВЦЭМ!$E$39:$E$782,СВЦЭМ!$A$39:$A$782,$A182,СВЦЭМ!$B$39:$B$782,F$155)+'СЕТ СН'!$F$12</f>
        <v>222.61852733000001</v>
      </c>
      <c r="G182" s="36">
        <f>SUMIFS(СВЦЭМ!$E$39:$E$782,СВЦЭМ!$A$39:$A$782,$A182,СВЦЭМ!$B$39:$B$782,G$155)+'СЕТ СН'!$F$12</f>
        <v>218.78122454000001</v>
      </c>
      <c r="H182" s="36">
        <f>SUMIFS(СВЦЭМ!$E$39:$E$782,СВЦЭМ!$A$39:$A$782,$A182,СВЦЭМ!$B$39:$B$782,H$155)+'СЕТ СН'!$F$12</f>
        <v>210.29549055000001</v>
      </c>
      <c r="I182" s="36">
        <f>SUMIFS(СВЦЭМ!$E$39:$E$782,СВЦЭМ!$A$39:$A$782,$A182,СВЦЭМ!$B$39:$B$782,I$155)+'СЕТ СН'!$F$12</f>
        <v>202.70794735999999</v>
      </c>
      <c r="J182" s="36">
        <f>SUMIFS(СВЦЭМ!$E$39:$E$782,СВЦЭМ!$A$39:$A$782,$A182,СВЦЭМ!$B$39:$B$782,J$155)+'СЕТ СН'!$F$12</f>
        <v>198.27427868000001</v>
      </c>
      <c r="K182" s="36">
        <f>SUMIFS(СВЦЭМ!$E$39:$E$782,СВЦЭМ!$A$39:$A$782,$A182,СВЦЭМ!$B$39:$B$782,K$155)+'СЕТ СН'!$F$12</f>
        <v>194.24067586000001</v>
      </c>
      <c r="L182" s="36">
        <f>SUMIFS(СВЦЭМ!$E$39:$E$782,СВЦЭМ!$A$39:$A$782,$A182,СВЦЭМ!$B$39:$B$782,L$155)+'СЕТ СН'!$F$12</f>
        <v>190.53958643999999</v>
      </c>
      <c r="M182" s="36">
        <f>SUMIFS(СВЦЭМ!$E$39:$E$782,СВЦЭМ!$A$39:$A$782,$A182,СВЦЭМ!$B$39:$B$782,M$155)+'СЕТ СН'!$F$12</f>
        <v>196.06417160000001</v>
      </c>
      <c r="N182" s="36">
        <f>SUMIFS(СВЦЭМ!$E$39:$E$782,СВЦЭМ!$A$39:$A$782,$A182,СВЦЭМ!$B$39:$B$782,N$155)+'СЕТ СН'!$F$12</f>
        <v>198.24018143999999</v>
      </c>
      <c r="O182" s="36">
        <f>SUMIFS(СВЦЭМ!$E$39:$E$782,СВЦЭМ!$A$39:$A$782,$A182,СВЦЭМ!$B$39:$B$782,O$155)+'СЕТ СН'!$F$12</f>
        <v>201.37001541999999</v>
      </c>
      <c r="P182" s="36">
        <f>SUMIFS(СВЦЭМ!$E$39:$E$782,СВЦЭМ!$A$39:$A$782,$A182,СВЦЭМ!$B$39:$B$782,P$155)+'СЕТ СН'!$F$12</f>
        <v>201.90805026999999</v>
      </c>
      <c r="Q182" s="36">
        <f>SUMIFS(СВЦЭМ!$E$39:$E$782,СВЦЭМ!$A$39:$A$782,$A182,СВЦЭМ!$B$39:$B$782,Q$155)+'СЕТ СН'!$F$12</f>
        <v>202.87807221</v>
      </c>
      <c r="R182" s="36">
        <f>SUMIFS(СВЦЭМ!$E$39:$E$782,СВЦЭМ!$A$39:$A$782,$A182,СВЦЭМ!$B$39:$B$782,R$155)+'СЕТ СН'!$F$12</f>
        <v>202.67281337</v>
      </c>
      <c r="S182" s="36">
        <f>SUMIFS(СВЦЭМ!$E$39:$E$782,СВЦЭМ!$A$39:$A$782,$A182,СВЦЭМ!$B$39:$B$782,S$155)+'СЕТ СН'!$F$12</f>
        <v>200.61913385</v>
      </c>
      <c r="T182" s="36">
        <f>SUMIFS(СВЦЭМ!$E$39:$E$782,СВЦЭМ!$A$39:$A$782,$A182,СВЦЭМ!$B$39:$B$782,T$155)+'СЕТ СН'!$F$12</f>
        <v>197.72264734000001</v>
      </c>
      <c r="U182" s="36">
        <f>SUMIFS(СВЦЭМ!$E$39:$E$782,СВЦЭМ!$A$39:$A$782,$A182,СВЦЭМ!$B$39:$B$782,U$155)+'СЕТ СН'!$F$12</f>
        <v>196.05322856999999</v>
      </c>
      <c r="V182" s="36">
        <f>SUMIFS(СВЦЭМ!$E$39:$E$782,СВЦЭМ!$A$39:$A$782,$A182,СВЦЭМ!$B$39:$B$782,V$155)+'СЕТ СН'!$F$12</f>
        <v>192.62286327000001</v>
      </c>
      <c r="W182" s="36">
        <f>SUMIFS(СВЦЭМ!$E$39:$E$782,СВЦЭМ!$A$39:$A$782,$A182,СВЦЭМ!$B$39:$B$782,W$155)+'СЕТ СН'!$F$12</f>
        <v>191.79929035999999</v>
      </c>
      <c r="X182" s="36">
        <f>SUMIFS(СВЦЭМ!$E$39:$E$782,СВЦЭМ!$A$39:$A$782,$A182,СВЦЭМ!$B$39:$B$782,X$155)+'СЕТ СН'!$F$12</f>
        <v>197.51619178000001</v>
      </c>
      <c r="Y182" s="36">
        <f>SUMIFS(СВЦЭМ!$E$39:$E$782,СВЦЭМ!$A$39:$A$782,$A182,СВЦЭМ!$B$39:$B$782,Y$155)+'СЕТ СН'!$F$12</f>
        <v>209.23592373</v>
      </c>
    </row>
    <row r="183" spans="1:27" ht="15.75" x14ac:dyDescent="0.2">
      <c r="A183" s="35">
        <f t="shared" si="4"/>
        <v>45044</v>
      </c>
      <c r="B183" s="36">
        <f>SUMIFS(СВЦЭМ!$E$39:$E$782,СВЦЭМ!$A$39:$A$782,$A183,СВЦЭМ!$B$39:$B$782,B$155)+'СЕТ СН'!$F$12</f>
        <v>220.13506497</v>
      </c>
      <c r="C183" s="36">
        <f>SUMIFS(СВЦЭМ!$E$39:$E$782,СВЦЭМ!$A$39:$A$782,$A183,СВЦЭМ!$B$39:$B$782,C$155)+'СЕТ СН'!$F$12</f>
        <v>227.65355045999999</v>
      </c>
      <c r="D183" s="36">
        <f>SUMIFS(СВЦЭМ!$E$39:$E$782,СВЦЭМ!$A$39:$A$782,$A183,СВЦЭМ!$B$39:$B$782,D$155)+'СЕТ СН'!$F$12</f>
        <v>230.26285555999999</v>
      </c>
      <c r="E183" s="36">
        <f>SUMIFS(СВЦЭМ!$E$39:$E$782,СВЦЭМ!$A$39:$A$782,$A183,СВЦЭМ!$B$39:$B$782,E$155)+'СЕТ СН'!$F$12</f>
        <v>229.75687908</v>
      </c>
      <c r="F183" s="36">
        <f>SUMIFS(СВЦЭМ!$E$39:$E$782,СВЦЭМ!$A$39:$A$782,$A183,СВЦЭМ!$B$39:$B$782,F$155)+'СЕТ СН'!$F$12</f>
        <v>230.42202628000001</v>
      </c>
      <c r="G183" s="36">
        <f>SUMIFS(СВЦЭМ!$E$39:$E$782,СВЦЭМ!$A$39:$A$782,$A183,СВЦЭМ!$B$39:$B$782,G$155)+'СЕТ СН'!$F$12</f>
        <v>227.66734403999999</v>
      </c>
      <c r="H183" s="36">
        <f>SUMIFS(СВЦЭМ!$E$39:$E$782,СВЦЭМ!$A$39:$A$782,$A183,СВЦЭМ!$B$39:$B$782,H$155)+'СЕТ СН'!$F$12</f>
        <v>221.68716669</v>
      </c>
      <c r="I183" s="36">
        <f>SUMIFS(СВЦЭМ!$E$39:$E$782,СВЦЭМ!$A$39:$A$782,$A183,СВЦЭМ!$B$39:$B$782,I$155)+'СЕТ СН'!$F$12</f>
        <v>204.94529191999999</v>
      </c>
      <c r="J183" s="36">
        <f>SUMIFS(СВЦЭМ!$E$39:$E$782,СВЦЭМ!$A$39:$A$782,$A183,СВЦЭМ!$B$39:$B$782,J$155)+'СЕТ СН'!$F$12</f>
        <v>206.36714989999999</v>
      </c>
      <c r="K183" s="36">
        <f>SUMIFS(СВЦЭМ!$E$39:$E$782,СВЦЭМ!$A$39:$A$782,$A183,СВЦЭМ!$B$39:$B$782,K$155)+'СЕТ СН'!$F$12</f>
        <v>204.28585573000001</v>
      </c>
      <c r="L183" s="36">
        <f>SUMIFS(СВЦЭМ!$E$39:$E$782,СВЦЭМ!$A$39:$A$782,$A183,СВЦЭМ!$B$39:$B$782,L$155)+'СЕТ СН'!$F$12</f>
        <v>204.09485900999999</v>
      </c>
      <c r="M183" s="36">
        <f>SUMIFS(СВЦЭМ!$E$39:$E$782,СВЦЭМ!$A$39:$A$782,$A183,СВЦЭМ!$B$39:$B$782,M$155)+'СЕТ СН'!$F$12</f>
        <v>207.85454225999999</v>
      </c>
      <c r="N183" s="36">
        <f>SUMIFS(СВЦЭМ!$E$39:$E$782,СВЦЭМ!$A$39:$A$782,$A183,СВЦЭМ!$B$39:$B$782,N$155)+'СЕТ СН'!$F$12</f>
        <v>210.26451621999999</v>
      </c>
      <c r="O183" s="36">
        <f>SUMIFS(СВЦЭМ!$E$39:$E$782,СВЦЭМ!$A$39:$A$782,$A183,СВЦЭМ!$B$39:$B$782,O$155)+'СЕТ СН'!$F$12</f>
        <v>212.17908707000001</v>
      </c>
      <c r="P183" s="36">
        <f>SUMIFS(СВЦЭМ!$E$39:$E$782,СВЦЭМ!$A$39:$A$782,$A183,СВЦЭМ!$B$39:$B$782,P$155)+'СЕТ СН'!$F$12</f>
        <v>213.79429257999999</v>
      </c>
      <c r="Q183" s="36">
        <f>SUMIFS(СВЦЭМ!$E$39:$E$782,СВЦЭМ!$A$39:$A$782,$A183,СВЦЭМ!$B$39:$B$782,Q$155)+'СЕТ СН'!$F$12</f>
        <v>213.23057871</v>
      </c>
      <c r="R183" s="36">
        <f>SUMIFS(СВЦЭМ!$E$39:$E$782,СВЦЭМ!$A$39:$A$782,$A183,СВЦЭМ!$B$39:$B$782,R$155)+'СЕТ СН'!$F$12</f>
        <v>214.5718368</v>
      </c>
      <c r="S183" s="36">
        <f>SUMIFS(СВЦЭМ!$E$39:$E$782,СВЦЭМ!$A$39:$A$782,$A183,СВЦЭМ!$B$39:$B$782,S$155)+'СЕТ СН'!$F$12</f>
        <v>213.06368108000001</v>
      </c>
      <c r="T183" s="36">
        <f>SUMIFS(СВЦЭМ!$E$39:$E$782,СВЦЭМ!$A$39:$A$782,$A183,СВЦЭМ!$B$39:$B$782,T$155)+'СЕТ СН'!$F$12</f>
        <v>209.154539</v>
      </c>
      <c r="U183" s="36">
        <f>SUMIFS(СВЦЭМ!$E$39:$E$782,СВЦЭМ!$A$39:$A$782,$A183,СВЦЭМ!$B$39:$B$782,U$155)+'СЕТ СН'!$F$12</f>
        <v>207.68431985999999</v>
      </c>
      <c r="V183" s="36">
        <f>SUMIFS(СВЦЭМ!$E$39:$E$782,СВЦЭМ!$A$39:$A$782,$A183,СВЦЭМ!$B$39:$B$782,V$155)+'СЕТ СН'!$F$12</f>
        <v>204.16846056</v>
      </c>
      <c r="W183" s="36">
        <f>SUMIFS(СВЦЭМ!$E$39:$E$782,СВЦЭМ!$A$39:$A$782,$A183,СВЦЭМ!$B$39:$B$782,W$155)+'СЕТ СН'!$F$12</f>
        <v>202.32637317999999</v>
      </c>
      <c r="X183" s="36">
        <f>SUMIFS(СВЦЭМ!$E$39:$E$782,СВЦЭМ!$A$39:$A$782,$A183,СВЦЭМ!$B$39:$B$782,X$155)+'СЕТ СН'!$F$12</f>
        <v>207.31525377</v>
      </c>
      <c r="Y183" s="36">
        <f>SUMIFS(СВЦЭМ!$E$39:$E$782,СВЦЭМ!$A$39:$A$782,$A183,СВЦЭМ!$B$39:$B$782,Y$155)+'СЕТ СН'!$F$12</f>
        <v>210.4638042</v>
      </c>
    </row>
    <row r="184" spans="1:27" ht="15.75" x14ac:dyDescent="0.2">
      <c r="A184" s="35">
        <f t="shared" si="4"/>
        <v>45045</v>
      </c>
      <c r="B184" s="36">
        <f>SUMIFS(СВЦЭМ!$E$39:$E$782,СВЦЭМ!$A$39:$A$782,$A184,СВЦЭМ!$B$39:$B$782,B$155)+'СЕТ СН'!$F$12</f>
        <v>214.32692422</v>
      </c>
      <c r="C184" s="36">
        <f>SUMIFS(СВЦЭМ!$E$39:$E$782,СВЦЭМ!$A$39:$A$782,$A184,СВЦЭМ!$B$39:$B$782,C$155)+'СЕТ СН'!$F$12</f>
        <v>219.62241189</v>
      </c>
      <c r="D184" s="36">
        <f>SUMIFS(СВЦЭМ!$E$39:$E$782,СВЦЭМ!$A$39:$A$782,$A184,СВЦЭМ!$B$39:$B$782,D$155)+'СЕТ СН'!$F$12</f>
        <v>221.64640735</v>
      </c>
      <c r="E184" s="36">
        <f>SUMIFS(СВЦЭМ!$E$39:$E$782,СВЦЭМ!$A$39:$A$782,$A184,СВЦЭМ!$B$39:$B$782,E$155)+'СЕТ СН'!$F$12</f>
        <v>224.7734423</v>
      </c>
      <c r="F184" s="36">
        <f>SUMIFS(СВЦЭМ!$E$39:$E$782,СВЦЭМ!$A$39:$A$782,$A184,СВЦЭМ!$B$39:$B$782,F$155)+'СЕТ СН'!$F$12</f>
        <v>220.94152029</v>
      </c>
      <c r="G184" s="36">
        <f>SUMIFS(СВЦЭМ!$E$39:$E$782,СВЦЭМ!$A$39:$A$782,$A184,СВЦЭМ!$B$39:$B$782,G$155)+'СЕТ СН'!$F$12</f>
        <v>221.01125056999999</v>
      </c>
      <c r="H184" s="36">
        <f>SUMIFS(СВЦЭМ!$E$39:$E$782,СВЦЭМ!$A$39:$A$782,$A184,СВЦЭМ!$B$39:$B$782,H$155)+'СЕТ СН'!$F$12</f>
        <v>223.20861801999999</v>
      </c>
      <c r="I184" s="36">
        <f>SUMIFS(СВЦЭМ!$E$39:$E$782,СВЦЭМ!$A$39:$A$782,$A184,СВЦЭМ!$B$39:$B$782,I$155)+'СЕТ СН'!$F$12</f>
        <v>216.46323753999999</v>
      </c>
      <c r="J184" s="36">
        <f>SUMIFS(СВЦЭМ!$E$39:$E$782,СВЦЭМ!$A$39:$A$782,$A184,СВЦЭМ!$B$39:$B$782,J$155)+'СЕТ СН'!$F$12</f>
        <v>206.37068855999999</v>
      </c>
      <c r="K184" s="36">
        <f>SUMIFS(СВЦЭМ!$E$39:$E$782,СВЦЭМ!$A$39:$A$782,$A184,СВЦЭМ!$B$39:$B$782,K$155)+'СЕТ СН'!$F$12</f>
        <v>198.82198495</v>
      </c>
      <c r="L184" s="36">
        <f>SUMIFS(СВЦЭМ!$E$39:$E$782,СВЦЭМ!$A$39:$A$782,$A184,СВЦЭМ!$B$39:$B$782,L$155)+'СЕТ СН'!$F$12</f>
        <v>196.69285072</v>
      </c>
      <c r="M184" s="36">
        <f>SUMIFS(СВЦЭМ!$E$39:$E$782,СВЦЭМ!$A$39:$A$782,$A184,СВЦЭМ!$B$39:$B$782,M$155)+'СЕТ СН'!$F$12</f>
        <v>199.30103831</v>
      </c>
      <c r="N184" s="36">
        <f>SUMIFS(СВЦЭМ!$E$39:$E$782,СВЦЭМ!$A$39:$A$782,$A184,СВЦЭМ!$B$39:$B$782,N$155)+'СЕТ СН'!$F$12</f>
        <v>200.68605041000001</v>
      </c>
      <c r="O184" s="36">
        <f>SUMIFS(СВЦЭМ!$E$39:$E$782,СВЦЭМ!$A$39:$A$782,$A184,СВЦЭМ!$B$39:$B$782,O$155)+'СЕТ СН'!$F$12</f>
        <v>200.25237820000001</v>
      </c>
      <c r="P184" s="36">
        <f>SUMIFS(СВЦЭМ!$E$39:$E$782,СВЦЭМ!$A$39:$A$782,$A184,СВЦЭМ!$B$39:$B$782,P$155)+'СЕТ СН'!$F$12</f>
        <v>202.85930958</v>
      </c>
      <c r="Q184" s="36">
        <f>SUMIFS(СВЦЭМ!$E$39:$E$782,СВЦЭМ!$A$39:$A$782,$A184,СВЦЭМ!$B$39:$B$782,Q$155)+'СЕТ СН'!$F$12</f>
        <v>204.11350689</v>
      </c>
      <c r="R184" s="36">
        <f>SUMIFS(СВЦЭМ!$E$39:$E$782,СВЦЭМ!$A$39:$A$782,$A184,СВЦЭМ!$B$39:$B$782,R$155)+'СЕТ СН'!$F$12</f>
        <v>200.84521563000001</v>
      </c>
      <c r="S184" s="36">
        <f>SUMIFS(СВЦЭМ!$E$39:$E$782,СВЦЭМ!$A$39:$A$782,$A184,СВЦЭМ!$B$39:$B$782,S$155)+'СЕТ СН'!$F$12</f>
        <v>198.84916113</v>
      </c>
      <c r="T184" s="36">
        <f>SUMIFS(СВЦЭМ!$E$39:$E$782,СВЦЭМ!$A$39:$A$782,$A184,СВЦЭМ!$B$39:$B$782,T$155)+'СЕТ СН'!$F$12</f>
        <v>198.93368537000001</v>
      </c>
      <c r="U184" s="36">
        <f>SUMIFS(СВЦЭМ!$E$39:$E$782,СВЦЭМ!$A$39:$A$782,$A184,СВЦЭМ!$B$39:$B$782,U$155)+'СЕТ СН'!$F$12</f>
        <v>197.98328681000001</v>
      </c>
      <c r="V184" s="36">
        <f>SUMIFS(СВЦЭМ!$E$39:$E$782,СВЦЭМ!$A$39:$A$782,$A184,СВЦЭМ!$B$39:$B$782,V$155)+'СЕТ СН'!$F$12</f>
        <v>195.67558428999999</v>
      </c>
      <c r="W184" s="36">
        <f>SUMIFS(СВЦЭМ!$E$39:$E$782,СВЦЭМ!$A$39:$A$782,$A184,СВЦЭМ!$B$39:$B$782,W$155)+'СЕТ СН'!$F$12</f>
        <v>194.42162845999999</v>
      </c>
      <c r="X184" s="36">
        <f>SUMIFS(СВЦЭМ!$E$39:$E$782,СВЦЭМ!$A$39:$A$782,$A184,СВЦЭМ!$B$39:$B$782,X$155)+'СЕТ СН'!$F$12</f>
        <v>199.90883930000001</v>
      </c>
      <c r="Y184" s="36">
        <f>SUMIFS(СВЦЭМ!$E$39:$E$782,СВЦЭМ!$A$39:$A$782,$A184,СВЦЭМ!$B$39:$B$782,Y$155)+'СЕТ СН'!$F$12</f>
        <v>206.07110098000001</v>
      </c>
    </row>
    <row r="185" spans="1:27" ht="15.75" x14ac:dyDescent="0.2">
      <c r="A185" s="35">
        <f t="shared" si="4"/>
        <v>45046</v>
      </c>
      <c r="B185" s="36">
        <f>SUMIFS(СВЦЭМ!$E$39:$E$782,СВЦЭМ!$A$39:$A$782,$A185,СВЦЭМ!$B$39:$B$782,B$155)+'СЕТ СН'!$F$12</f>
        <v>218.86801564000001</v>
      </c>
      <c r="C185" s="36">
        <f>SUMIFS(СВЦЭМ!$E$39:$E$782,СВЦЭМ!$A$39:$A$782,$A185,СВЦЭМ!$B$39:$B$782,C$155)+'СЕТ СН'!$F$12</f>
        <v>226.42146306000001</v>
      </c>
      <c r="D185" s="36">
        <f>SUMIFS(СВЦЭМ!$E$39:$E$782,СВЦЭМ!$A$39:$A$782,$A185,СВЦЭМ!$B$39:$B$782,D$155)+'СЕТ СН'!$F$12</f>
        <v>224.37338654999999</v>
      </c>
      <c r="E185" s="36">
        <f>SUMIFS(СВЦЭМ!$E$39:$E$782,СВЦЭМ!$A$39:$A$782,$A185,СВЦЭМ!$B$39:$B$782,E$155)+'СЕТ СН'!$F$12</f>
        <v>235.55995654</v>
      </c>
      <c r="F185" s="36">
        <f>SUMIFS(СВЦЭМ!$E$39:$E$782,СВЦЭМ!$A$39:$A$782,$A185,СВЦЭМ!$B$39:$B$782,F$155)+'СЕТ СН'!$F$12</f>
        <v>238.56584348000001</v>
      </c>
      <c r="G185" s="36">
        <f>SUMIFS(СВЦЭМ!$E$39:$E$782,СВЦЭМ!$A$39:$A$782,$A185,СВЦЭМ!$B$39:$B$782,G$155)+'СЕТ СН'!$F$12</f>
        <v>236.37614952999999</v>
      </c>
      <c r="H185" s="36">
        <f>SUMIFS(СВЦЭМ!$E$39:$E$782,СВЦЭМ!$A$39:$A$782,$A185,СВЦЭМ!$B$39:$B$782,H$155)+'СЕТ СН'!$F$12</f>
        <v>238.99455695</v>
      </c>
      <c r="I185" s="36">
        <f>SUMIFS(СВЦЭМ!$E$39:$E$782,СВЦЭМ!$A$39:$A$782,$A185,СВЦЭМ!$B$39:$B$782,I$155)+'СЕТ СН'!$F$12</f>
        <v>236.32160241</v>
      </c>
      <c r="J185" s="36">
        <f>SUMIFS(СВЦЭМ!$E$39:$E$782,СВЦЭМ!$A$39:$A$782,$A185,СВЦЭМ!$B$39:$B$782,J$155)+'СЕТ СН'!$F$12</f>
        <v>230.97498655999999</v>
      </c>
      <c r="K185" s="36">
        <f>SUMIFS(СВЦЭМ!$E$39:$E$782,СВЦЭМ!$A$39:$A$782,$A185,СВЦЭМ!$B$39:$B$782,K$155)+'СЕТ СН'!$F$12</f>
        <v>224.77617524999999</v>
      </c>
      <c r="L185" s="36">
        <f>SUMIFS(СВЦЭМ!$E$39:$E$782,СВЦЭМ!$A$39:$A$782,$A185,СВЦЭМ!$B$39:$B$782,L$155)+'СЕТ СН'!$F$12</f>
        <v>220.17086412</v>
      </c>
      <c r="M185" s="36">
        <f>SUMIFS(СВЦЭМ!$E$39:$E$782,СВЦЭМ!$A$39:$A$782,$A185,СВЦЭМ!$B$39:$B$782,M$155)+'СЕТ СН'!$F$12</f>
        <v>224.29459086</v>
      </c>
      <c r="N185" s="36">
        <f>SUMIFS(СВЦЭМ!$E$39:$E$782,СВЦЭМ!$A$39:$A$782,$A185,СВЦЭМ!$B$39:$B$782,N$155)+'СЕТ СН'!$F$12</f>
        <v>226.30006642000001</v>
      </c>
      <c r="O185" s="36">
        <f>SUMIFS(СВЦЭМ!$E$39:$E$782,СВЦЭМ!$A$39:$A$782,$A185,СВЦЭМ!$B$39:$B$782,O$155)+'СЕТ СН'!$F$12</f>
        <v>228.83279562999999</v>
      </c>
      <c r="P185" s="36">
        <f>SUMIFS(СВЦЭМ!$E$39:$E$782,СВЦЭМ!$A$39:$A$782,$A185,СВЦЭМ!$B$39:$B$782,P$155)+'СЕТ СН'!$F$12</f>
        <v>229.63500127</v>
      </c>
      <c r="Q185" s="36">
        <f>SUMIFS(СВЦЭМ!$E$39:$E$782,СВЦЭМ!$A$39:$A$782,$A185,СВЦЭМ!$B$39:$B$782,Q$155)+'СЕТ СН'!$F$12</f>
        <v>230.99746969</v>
      </c>
      <c r="R185" s="36">
        <f>SUMIFS(СВЦЭМ!$E$39:$E$782,СВЦЭМ!$A$39:$A$782,$A185,СВЦЭМ!$B$39:$B$782,R$155)+'СЕТ СН'!$F$12</f>
        <v>230.18771292</v>
      </c>
      <c r="S185" s="36">
        <f>SUMIFS(СВЦЭМ!$E$39:$E$782,СВЦЭМ!$A$39:$A$782,$A185,СВЦЭМ!$B$39:$B$782,S$155)+'СЕТ СН'!$F$12</f>
        <v>227.34774836</v>
      </c>
      <c r="T185" s="36">
        <f>SUMIFS(СВЦЭМ!$E$39:$E$782,СВЦЭМ!$A$39:$A$782,$A185,СВЦЭМ!$B$39:$B$782,T$155)+'СЕТ СН'!$F$12</f>
        <v>225.62015145000001</v>
      </c>
      <c r="U185" s="36">
        <f>SUMIFS(СВЦЭМ!$E$39:$E$782,СВЦЭМ!$A$39:$A$782,$A185,СВЦЭМ!$B$39:$B$782,U$155)+'СЕТ СН'!$F$12</f>
        <v>225.58643928999999</v>
      </c>
      <c r="V185" s="36">
        <f>SUMIFS(СВЦЭМ!$E$39:$E$782,СВЦЭМ!$A$39:$A$782,$A185,СВЦЭМ!$B$39:$B$782,V$155)+'СЕТ СН'!$F$12</f>
        <v>220.89070964000001</v>
      </c>
      <c r="W185" s="36">
        <f>SUMIFS(СВЦЭМ!$E$39:$E$782,СВЦЭМ!$A$39:$A$782,$A185,СВЦЭМ!$B$39:$B$782,W$155)+'СЕТ СН'!$F$12</f>
        <v>217.77152945</v>
      </c>
      <c r="X185" s="36">
        <f>SUMIFS(СВЦЭМ!$E$39:$E$782,СВЦЭМ!$A$39:$A$782,$A185,СВЦЭМ!$B$39:$B$782,X$155)+'СЕТ СН'!$F$12</f>
        <v>221.22779432999999</v>
      </c>
      <c r="Y185" s="36">
        <f>SUMIFS(СВЦЭМ!$E$39:$E$782,СВЦЭМ!$A$39:$A$782,$A185,СВЦЭМ!$B$39:$B$782,Y$155)+'СЕТ СН'!$F$12</f>
        <v>229.44206509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01.04.2023</v>
      </c>
      <c r="B191" s="36">
        <f>SUMIFS(СВЦЭМ!$F$39:$F$782,СВЦЭМ!$A$39:$A$782,$A191,СВЦЭМ!$B$39:$B$782,B$190)+'СЕТ СН'!$F$12</f>
        <v>201.97022057000001</v>
      </c>
      <c r="C191" s="36">
        <f>SUMIFS(СВЦЭМ!$F$39:$F$782,СВЦЭМ!$A$39:$A$782,$A191,СВЦЭМ!$B$39:$B$782,C$190)+'СЕТ СН'!$F$12</f>
        <v>211.48387733999999</v>
      </c>
      <c r="D191" s="36">
        <f>SUMIFS(СВЦЭМ!$F$39:$F$782,СВЦЭМ!$A$39:$A$782,$A191,СВЦЭМ!$B$39:$B$782,D$190)+'СЕТ СН'!$F$12</f>
        <v>220.29490314</v>
      </c>
      <c r="E191" s="36">
        <f>SUMIFS(СВЦЭМ!$F$39:$F$782,СВЦЭМ!$A$39:$A$782,$A191,СВЦЭМ!$B$39:$B$782,E$190)+'СЕТ СН'!$F$12</f>
        <v>230.61175743000001</v>
      </c>
      <c r="F191" s="36">
        <f>SUMIFS(СВЦЭМ!$F$39:$F$782,СВЦЭМ!$A$39:$A$782,$A191,СВЦЭМ!$B$39:$B$782,F$190)+'СЕТ СН'!$F$12</f>
        <v>231.66701613000001</v>
      </c>
      <c r="G191" s="36">
        <f>SUMIFS(СВЦЭМ!$F$39:$F$782,СВЦЭМ!$A$39:$A$782,$A191,СВЦЭМ!$B$39:$B$782,G$190)+'СЕТ СН'!$F$12</f>
        <v>229.71716259999999</v>
      </c>
      <c r="H191" s="36">
        <f>SUMIFS(СВЦЭМ!$F$39:$F$782,СВЦЭМ!$A$39:$A$782,$A191,СВЦЭМ!$B$39:$B$782,H$190)+'СЕТ СН'!$F$12</f>
        <v>225.12262783</v>
      </c>
      <c r="I191" s="36">
        <f>SUMIFS(СВЦЭМ!$F$39:$F$782,СВЦЭМ!$A$39:$A$782,$A191,СВЦЭМ!$B$39:$B$782,I$190)+'СЕТ СН'!$F$12</f>
        <v>217.43607066999999</v>
      </c>
      <c r="J191" s="36">
        <f>SUMIFS(СВЦЭМ!$F$39:$F$782,СВЦЭМ!$A$39:$A$782,$A191,СВЦЭМ!$B$39:$B$782,J$190)+'СЕТ СН'!$F$12</f>
        <v>209.93315211000001</v>
      </c>
      <c r="K191" s="36">
        <f>SUMIFS(СВЦЭМ!$F$39:$F$782,СВЦЭМ!$A$39:$A$782,$A191,СВЦЭМ!$B$39:$B$782,K$190)+'СЕТ СН'!$F$12</f>
        <v>201.26727634</v>
      </c>
      <c r="L191" s="36">
        <f>SUMIFS(СВЦЭМ!$F$39:$F$782,СВЦЭМ!$A$39:$A$782,$A191,СВЦЭМ!$B$39:$B$782,L$190)+'СЕТ СН'!$F$12</f>
        <v>200.65771014000001</v>
      </c>
      <c r="M191" s="36">
        <f>SUMIFS(СВЦЭМ!$F$39:$F$782,СВЦЭМ!$A$39:$A$782,$A191,СВЦЭМ!$B$39:$B$782,M$190)+'СЕТ СН'!$F$12</f>
        <v>201.18534104</v>
      </c>
      <c r="N191" s="36">
        <f>SUMIFS(СВЦЭМ!$F$39:$F$782,СВЦЭМ!$A$39:$A$782,$A191,СВЦЭМ!$B$39:$B$782,N$190)+'СЕТ СН'!$F$12</f>
        <v>203.56597656</v>
      </c>
      <c r="O191" s="36">
        <f>SUMIFS(СВЦЭМ!$F$39:$F$782,СВЦЭМ!$A$39:$A$782,$A191,СВЦЭМ!$B$39:$B$782,O$190)+'СЕТ СН'!$F$12</f>
        <v>206.97657432</v>
      </c>
      <c r="P191" s="36">
        <f>SUMIFS(СВЦЭМ!$F$39:$F$782,СВЦЭМ!$A$39:$A$782,$A191,СВЦЭМ!$B$39:$B$782,P$190)+'СЕТ СН'!$F$12</f>
        <v>208.31218712</v>
      </c>
      <c r="Q191" s="36">
        <f>SUMIFS(СВЦЭМ!$F$39:$F$782,СВЦЭМ!$A$39:$A$782,$A191,СВЦЭМ!$B$39:$B$782,Q$190)+'СЕТ СН'!$F$12</f>
        <v>212.77962615000001</v>
      </c>
      <c r="R191" s="36">
        <f>SUMIFS(СВЦЭМ!$F$39:$F$782,СВЦЭМ!$A$39:$A$782,$A191,СВЦЭМ!$B$39:$B$782,R$190)+'СЕТ СН'!$F$12</f>
        <v>217.87470028000001</v>
      </c>
      <c r="S191" s="36">
        <f>SUMIFS(СВЦЭМ!$F$39:$F$782,СВЦЭМ!$A$39:$A$782,$A191,СВЦЭМ!$B$39:$B$782,S$190)+'СЕТ СН'!$F$12</f>
        <v>219.08242265999999</v>
      </c>
      <c r="T191" s="36">
        <f>SUMIFS(СВЦЭМ!$F$39:$F$782,СВЦЭМ!$A$39:$A$782,$A191,СВЦЭМ!$B$39:$B$782,T$190)+'СЕТ СН'!$F$12</f>
        <v>215.90106714000001</v>
      </c>
      <c r="U191" s="36">
        <f>SUMIFS(СВЦЭМ!$F$39:$F$782,СВЦЭМ!$A$39:$A$782,$A191,СВЦЭМ!$B$39:$B$782,U$190)+'СЕТ СН'!$F$12</f>
        <v>211.91670499</v>
      </c>
      <c r="V191" s="36">
        <f>SUMIFS(СВЦЭМ!$F$39:$F$782,СВЦЭМ!$A$39:$A$782,$A191,СВЦЭМ!$B$39:$B$782,V$190)+'СЕТ СН'!$F$12</f>
        <v>207.12798454</v>
      </c>
      <c r="W191" s="36">
        <f>SUMIFS(СВЦЭМ!$F$39:$F$782,СВЦЭМ!$A$39:$A$782,$A191,СВЦЭМ!$B$39:$B$782,W$190)+'СЕТ СН'!$F$12</f>
        <v>208.96166296999999</v>
      </c>
      <c r="X191" s="36">
        <f>SUMIFS(СВЦЭМ!$F$39:$F$782,СВЦЭМ!$A$39:$A$782,$A191,СВЦЭМ!$B$39:$B$782,X$190)+'СЕТ СН'!$F$12</f>
        <v>215.32967070000001</v>
      </c>
      <c r="Y191" s="36">
        <f>SUMIFS(СВЦЭМ!$F$39:$F$782,СВЦЭМ!$A$39:$A$782,$A191,СВЦЭМ!$B$39:$B$782,Y$190)+'СЕТ СН'!$F$12</f>
        <v>223.51891882999999</v>
      </c>
      <c r="AA191" s="45"/>
    </row>
    <row r="192" spans="1:27" ht="15.75" x14ac:dyDescent="0.2">
      <c r="A192" s="35">
        <f>A191+1</f>
        <v>45018</v>
      </c>
      <c r="B192" s="36">
        <f>SUMIFS(СВЦЭМ!$F$39:$F$782,СВЦЭМ!$A$39:$A$782,$A192,СВЦЭМ!$B$39:$B$782,B$190)+'СЕТ СН'!$F$12</f>
        <v>233.14691934000001</v>
      </c>
      <c r="C192" s="36">
        <f>SUMIFS(СВЦЭМ!$F$39:$F$782,СВЦЭМ!$A$39:$A$782,$A192,СВЦЭМ!$B$39:$B$782,C$190)+'СЕТ СН'!$F$12</f>
        <v>243.32739294999999</v>
      </c>
      <c r="D192" s="36">
        <f>SUMIFS(СВЦЭМ!$F$39:$F$782,СВЦЭМ!$A$39:$A$782,$A192,СВЦЭМ!$B$39:$B$782,D$190)+'СЕТ СН'!$F$12</f>
        <v>254.96151936999999</v>
      </c>
      <c r="E192" s="36">
        <f>SUMIFS(СВЦЭМ!$F$39:$F$782,СВЦЭМ!$A$39:$A$782,$A192,СВЦЭМ!$B$39:$B$782,E$190)+'СЕТ СН'!$F$12</f>
        <v>253.98073367999999</v>
      </c>
      <c r="F192" s="36">
        <f>SUMIFS(СВЦЭМ!$F$39:$F$782,СВЦЭМ!$A$39:$A$782,$A192,СВЦЭМ!$B$39:$B$782,F$190)+'СЕТ СН'!$F$12</f>
        <v>250.97926982999999</v>
      </c>
      <c r="G192" s="36">
        <f>SUMIFS(СВЦЭМ!$F$39:$F$782,СВЦЭМ!$A$39:$A$782,$A192,СВЦЭМ!$B$39:$B$782,G$190)+'СЕТ СН'!$F$12</f>
        <v>249.51905768</v>
      </c>
      <c r="H192" s="36">
        <f>SUMIFS(СВЦЭМ!$F$39:$F$782,СВЦЭМ!$A$39:$A$782,$A192,СВЦЭМ!$B$39:$B$782,H$190)+'СЕТ СН'!$F$12</f>
        <v>248.66917931</v>
      </c>
      <c r="I192" s="36">
        <f>SUMIFS(СВЦЭМ!$F$39:$F$782,СВЦЭМ!$A$39:$A$782,$A192,СВЦЭМ!$B$39:$B$782,I$190)+'СЕТ СН'!$F$12</f>
        <v>241.63427566999999</v>
      </c>
      <c r="J192" s="36">
        <f>SUMIFS(СВЦЭМ!$F$39:$F$782,СВЦЭМ!$A$39:$A$782,$A192,СВЦЭМ!$B$39:$B$782,J$190)+'СЕТ СН'!$F$12</f>
        <v>240.29678046999999</v>
      </c>
      <c r="K192" s="36">
        <f>SUMIFS(СВЦЭМ!$F$39:$F$782,СВЦЭМ!$A$39:$A$782,$A192,СВЦЭМ!$B$39:$B$782,K$190)+'СЕТ СН'!$F$12</f>
        <v>230.83837270999999</v>
      </c>
      <c r="L192" s="36">
        <f>SUMIFS(СВЦЭМ!$F$39:$F$782,СВЦЭМ!$A$39:$A$782,$A192,СВЦЭМ!$B$39:$B$782,L$190)+'СЕТ СН'!$F$12</f>
        <v>227.19581002999999</v>
      </c>
      <c r="M192" s="36">
        <f>SUMIFS(СВЦЭМ!$F$39:$F$782,СВЦЭМ!$A$39:$A$782,$A192,СВЦЭМ!$B$39:$B$782,M$190)+'СЕТ СН'!$F$12</f>
        <v>226.53680528999999</v>
      </c>
      <c r="N192" s="36">
        <f>SUMIFS(СВЦЭМ!$F$39:$F$782,СВЦЭМ!$A$39:$A$782,$A192,СВЦЭМ!$B$39:$B$782,N$190)+'СЕТ СН'!$F$12</f>
        <v>230.88276736</v>
      </c>
      <c r="O192" s="36">
        <f>SUMIFS(СВЦЭМ!$F$39:$F$782,СВЦЭМ!$A$39:$A$782,$A192,СВЦЭМ!$B$39:$B$782,O$190)+'СЕТ СН'!$F$12</f>
        <v>235.04577311</v>
      </c>
      <c r="P192" s="36">
        <f>SUMIFS(СВЦЭМ!$F$39:$F$782,СВЦЭМ!$A$39:$A$782,$A192,СВЦЭМ!$B$39:$B$782,P$190)+'СЕТ СН'!$F$12</f>
        <v>236.09198097000001</v>
      </c>
      <c r="Q192" s="36">
        <f>SUMIFS(СВЦЭМ!$F$39:$F$782,СВЦЭМ!$A$39:$A$782,$A192,СВЦЭМ!$B$39:$B$782,Q$190)+'СЕТ СН'!$F$12</f>
        <v>238.47207066999999</v>
      </c>
      <c r="R192" s="36">
        <f>SUMIFS(СВЦЭМ!$F$39:$F$782,СВЦЭМ!$A$39:$A$782,$A192,СВЦЭМ!$B$39:$B$782,R$190)+'СЕТ СН'!$F$12</f>
        <v>237.29822331</v>
      </c>
      <c r="S192" s="36">
        <f>SUMIFS(СВЦЭМ!$F$39:$F$782,СВЦЭМ!$A$39:$A$782,$A192,СВЦЭМ!$B$39:$B$782,S$190)+'СЕТ СН'!$F$12</f>
        <v>233.97170796</v>
      </c>
      <c r="T192" s="36">
        <f>SUMIFS(СВЦЭМ!$F$39:$F$782,СВЦЭМ!$A$39:$A$782,$A192,СВЦЭМ!$B$39:$B$782,T$190)+'СЕТ СН'!$F$12</f>
        <v>231.12363807</v>
      </c>
      <c r="U192" s="36">
        <f>SUMIFS(СВЦЭМ!$F$39:$F$782,СВЦЭМ!$A$39:$A$782,$A192,СВЦЭМ!$B$39:$B$782,U$190)+'СЕТ СН'!$F$12</f>
        <v>226.06808136000001</v>
      </c>
      <c r="V192" s="36">
        <f>SUMIFS(СВЦЭМ!$F$39:$F$782,СВЦЭМ!$A$39:$A$782,$A192,СВЦЭМ!$B$39:$B$782,V$190)+'СЕТ СН'!$F$12</f>
        <v>220.78176744999999</v>
      </c>
      <c r="W192" s="36">
        <f>SUMIFS(СВЦЭМ!$F$39:$F$782,СВЦЭМ!$A$39:$A$782,$A192,СВЦЭМ!$B$39:$B$782,W$190)+'СЕТ СН'!$F$12</f>
        <v>221.55694155</v>
      </c>
      <c r="X192" s="36">
        <f>SUMIFS(СВЦЭМ!$F$39:$F$782,СВЦЭМ!$A$39:$A$782,$A192,СВЦЭМ!$B$39:$B$782,X$190)+'СЕТ СН'!$F$12</f>
        <v>225.54347426999999</v>
      </c>
      <c r="Y192" s="36">
        <f>SUMIFS(СВЦЭМ!$F$39:$F$782,СВЦЭМ!$A$39:$A$782,$A192,СВЦЭМ!$B$39:$B$782,Y$190)+'СЕТ СН'!$F$12</f>
        <v>233.90826512999999</v>
      </c>
    </row>
    <row r="193" spans="1:25" ht="15.75" x14ac:dyDescent="0.2">
      <c r="A193" s="35">
        <f t="shared" ref="A193:A220" si="5">A192+1</f>
        <v>45019</v>
      </c>
      <c r="B193" s="36">
        <f>SUMIFS(СВЦЭМ!$F$39:$F$782,СВЦЭМ!$A$39:$A$782,$A193,СВЦЭМ!$B$39:$B$782,B$190)+'СЕТ СН'!$F$12</f>
        <v>243.87739084</v>
      </c>
      <c r="C193" s="36">
        <f>SUMIFS(СВЦЭМ!$F$39:$F$782,СВЦЭМ!$A$39:$A$782,$A193,СВЦЭМ!$B$39:$B$782,C$190)+'СЕТ СН'!$F$12</f>
        <v>250.53963282000001</v>
      </c>
      <c r="D193" s="36">
        <f>SUMIFS(СВЦЭМ!$F$39:$F$782,СВЦЭМ!$A$39:$A$782,$A193,СВЦЭМ!$B$39:$B$782,D$190)+'СЕТ СН'!$F$12</f>
        <v>252.45653862</v>
      </c>
      <c r="E193" s="36">
        <f>SUMIFS(СВЦЭМ!$F$39:$F$782,СВЦЭМ!$A$39:$A$782,$A193,СВЦЭМ!$B$39:$B$782,E$190)+'СЕТ СН'!$F$12</f>
        <v>255.28860797999999</v>
      </c>
      <c r="F193" s="36">
        <f>SUMIFS(СВЦЭМ!$F$39:$F$782,СВЦЭМ!$A$39:$A$782,$A193,СВЦЭМ!$B$39:$B$782,F$190)+'СЕТ СН'!$F$12</f>
        <v>253.43271114999999</v>
      </c>
      <c r="G193" s="36">
        <f>SUMIFS(СВЦЭМ!$F$39:$F$782,СВЦЭМ!$A$39:$A$782,$A193,СВЦЭМ!$B$39:$B$782,G$190)+'СЕТ СН'!$F$12</f>
        <v>252.41756358999999</v>
      </c>
      <c r="H193" s="36">
        <f>SUMIFS(СВЦЭМ!$F$39:$F$782,СВЦЭМ!$A$39:$A$782,$A193,СВЦЭМ!$B$39:$B$782,H$190)+'СЕТ СН'!$F$12</f>
        <v>257.435722</v>
      </c>
      <c r="I193" s="36">
        <f>SUMIFS(СВЦЭМ!$F$39:$F$782,СВЦЭМ!$A$39:$A$782,$A193,СВЦЭМ!$B$39:$B$782,I$190)+'СЕТ СН'!$F$12</f>
        <v>245.07578104000001</v>
      </c>
      <c r="J193" s="36">
        <f>SUMIFS(СВЦЭМ!$F$39:$F$782,СВЦЭМ!$A$39:$A$782,$A193,СВЦЭМ!$B$39:$B$782,J$190)+'СЕТ СН'!$F$12</f>
        <v>248.70885795000001</v>
      </c>
      <c r="K193" s="36">
        <f>SUMIFS(СВЦЭМ!$F$39:$F$782,СВЦЭМ!$A$39:$A$782,$A193,СВЦЭМ!$B$39:$B$782,K$190)+'СЕТ СН'!$F$12</f>
        <v>243.69993038999999</v>
      </c>
      <c r="L193" s="36">
        <f>SUMIFS(СВЦЭМ!$F$39:$F$782,СВЦЭМ!$A$39:$A$782,$A193,СВЦЭМ!$B$39:$B$782,L$190)+'СЕТ СН'!$F$12</f>
        <v>242.78986168</v>
      </c>
      <c r="M193" s="36">
        <f>SUMIFS(СВЦЭМ!$F$39:$F$782,СВЦЭМ!$A$39:$A$782,$A193,СВЦЭМ!$B$39:$B$782,M$190)+'СЕТ СН'!$F$12</f>
        <v>244.17240081</v>
      </c>
      <c r="N193" s="36">
        <f>SUMIFS(СВЦЭМ!$F$39:$F$782,СВЦЭМ!$A$39:$A$782,$A193,СВЦЭМ!$B$39:$B$782,N$190)+'СЕТ СН'!$F$12</f>
        <v>246.74693629999999</v>
      </c>
      <c r="O193" s="36">
        <f>SUMIFS(СВЦЭМ!$F$39:$F$782,СВЦЭМ!$A$39:$A$782,$A193,СВЦЭМ!$B$39:$B$782,O$190)+'СЕТ СН'!$F$12</f>
        <v>250.38165954999999</v>
      </c>
      <c r="P193" s="36">
        <f>SUMIFS(СВЦЭМ!$F$39:$F$782,СВЦЭМ!$A$39:$A$782,$A193,СВЦЭМ!$B$39:$B$782,P$190)+'СЕТ СН'!$F$12</f>
        <v>250.92536988000001</v>
      </c>
      <c r="Q193" s="36">
        <f>SUMIFS(СВЦЭМ!$F$39:$F$782,СВЦЭМ!$A$39:$A$782,$A193,СВЦЭМ!$B$39:$B$782,Q$190)+'СЕТ СН'!$F$12</f>
        <v>253.20154309</v>
      </c>
      <c r="R193" s="36">
        <f>SUMIFS(СВЦЭМ!$F$39:$F$782,СВЦЭМ!$A$39:$A$782,$A193,СВЦЭМ!$B$39:$B$782,R$190)+'СЕТ СН'!$F$12</f>
        <v>252.8573815</v>
      </c>
      <c r="S193" s="36">
        <f>SUMIFS(СВЦЭМ!$F$39:$F$782,СВЦЭМ!$A$39:$A$782,$A193,СВЦЭМ!$B$39:$B$782,S$190)+'СЕТ СН'!$F$12</f>
        <v>248.96250190999999</v>
      </c>
      <c r="T193" s="36">
        <f>SUMIFS(СВЦЭМ!$F$39:$F$782,СВЦЭМ!$A$39:$A$782,$A193,СВЦЭМ!$B$39:$B$782,T$190)+'СЕТ СН'!$F$12</f>
        <v>245.38332073000001</v>
      </c>
      <c r="U193" s="36">
        <f>SUMIFS(СВЦЭМ!$F$39:$F$782,СВЦЭМ!$A$39:$A$782,$A193,СВЦЭМ!$B$39:$B$782,U$190)+'СЕТ СН'!$F$12</f>
        <v>243.22927819</v>
      </c>
      <c r="V193" s="36">
        <f>SUMIFS(СВЦЭМ!$F$39:$F$782,СВЦЭМ!$A$39:$A$782,$A193,СВЦЭМ!$B$39:$B$782,V$190)+'СЕТ СН'!$F$12</f>
        <v>238.51942267999999</v>
      </c>
      <c r="W193" s="36">
        <f>SUMIFS(СВЦЭМ!$F$39:$F$782,СВЦЭМ!$A$39:$A$782,$A193,СВЦЭМ!$B$39:$B$782,W$190)+'СЕТ СН'!$F$12</f>
        <v>237.44925172000001</v>
      </c>
      <c r="X193" s="36">
        <f>SUMIFS(СВЦЭМ!$F$39:$F$782,СВЦЭМ!$A$39:$A$782,$A193,СВЦЭМ!$B$39:$B$782,X$190)+'СЕТ СН'!$F$12</f>
        <v>244.00260603999999</v>
      </c>
      <c r="Y193" s="36">
        <f>SUMIFS(СВЦЭМ!$F$39:$F$782,СВЦЭМ!$A$39:$A$782,$A193,СВЦЭМ!$B$39:$B$782,Y$190)+'СЕТ СН'!$F$12</f>
        <v>247.87229941000001</v>
      </c>
    </row>
    <row r="194" spans="1:25" ht="15.75" x14ac:dyDescent="0.2">
      <c r="A194" s="35">
        <f t="shared" si="5"/>
        <v>45020</v>
      </c>
      <c r="B194" s="36">
        <f>SUMIFS(СВЦЭМ!$F$39:$F$782,СВЦЭМ!$A$39:$A$782,$A194,СВЦЭМ!$B$39:$B$782,B$190)+'СЕТ СН'!$F$12</f>
        <v>254.10241174000001</v>
      </c>
      <c r="C194" s="36">
        <f>SUMIFS(СВЦЭМ!$F$39:$F$782,СВЦЭМ!$A$39:$A$782,$A194,СВЦЭМ!$B$39:$B$782,C$190)+'СЕТ СН'!$F$12</f>
        <v>261.85397160999997</v>
      </c>
      <c r="D194" s="36">
        <f>SUMIFS(СВЦЭМ!$F$39:$F$782,СВЦЭМ!$A$39:$A$782,$A194,СВЦЭМ!$B$39:$B$782,D$190)+'СЕТ СН'!$F$12</f>
        <v>264.12183564999998</v>
      </c>
      <c r="E194" s="36">
        <f>SUMIFS(СВЦЭМ!$F$39:$F$782,СВЦЭМ!$A$39:$A$782,$A194,СВЦЭМ!$B$39:$B$782,E$190)+'СЕТ СН'!$F$12</f>
        <v>266.82279376000002</v>
      </c>
      <c r="F194" s="36">
        <f>SUMIFS(СВЦЭМ!$F$39:$F$782,СВЦЭМ!$A$39:$A$782,$A194,СВЦЭМ!$B$39:$B$782,F$190)+'СЕТ СН'!$F$12</f>
        <v>266.14400719000002</v>
      </c>
      <c r="G194" s="36">
        <f>SUMIFS(СВЦЭМ!$F$39:$F$782,СВЦЭМ!$A$39:$A$782,$A194,СВЦЭМ!$B$39:$B$782,G$190)+'СЕТ СН'!$F$12</f>
        <v>258.78828496</v>
      </c>
      <c r="H194" s="36">
        <f>SUMIFS(СВЦЭМ!$F$39:$F$782,СВЦЭМ!$A$39:$A$782,$A194,СВЦЭМ!$B$39:$B$782,H$190)+'СЕТ СН'!$F$12</f>
        <v>252.78294278000001</v>
      </c>
      <c r="I194" s="36">
        <f>SUMIFS(СВЦЭМ!$F$39:$F$782,СВЦЭМ!$A$39:$A$782,$A194,СВЦЭМ!$B$39:$B$782,I$190)+'СЕТ СН'!$F$12</f>
        <v>245.17335800000001</v>
      </c>
      <c r="J194" s="36">
        <f>SUMIFS(СВЦЭМ!$F$39:$F$782,СВЦЭМ!$A$39:$A$782,$A194,СВЦЭМ!$B$39:$B$782,J$190)+'СЕТ СН'!$F$12</f>
        <v>240.42515333</v>
      </c>
      <c r="K194" s="36">
        <f>SUMIFS(СВЦЭМ!$F$39:$F$782,СВЦЭМ!$A$39:$A$782,$A194,СВЦЭМ!$B$39:$B$782,K$190)+'СЕТ СН'!$F$12</f>
        <v>237.54052725</v>
      </c>
      <c r="L194" s="36">
        <f>SUMIFS(СВЦЭМ!$F$39:$F$782,СВЦЭМ!$A$39:$A$782,$A194,СВЦЭМ!$B$39:$B$782,L$190)+'СЕТ СН'!$F$12</f>
        <v>238.74994079000001</v>
      </c>
      <c r="M194" s="36">
        <f>SUMIFS(СВЦЭМ!$F$39:$F$782,СВЦЭМ!$A$39:$A$782,$A194,СВЦЭМ!$B$39:$B$782,M$190)+'СЕТ СН'!$F$12</f>
        <v>240.56107417000001</v>
      </c>
      <c r="N194" s="36">
        <f>SUMIFS(СВЦЭМ!$F$39:$F$782,СВЦЭМ!$A$39:$A$782,$A194,СВЦЭМ!$B$39:$B$782,N$190)+'СЕТ СН'!$F$12</f>
        <v>241.42477739</v>
      </c>
      <c r="O194" s="36">
        <f>SUMIFS(СВЦЭМ!$F$39:$F$782,СВЦЭМ!$A$39:$A$782,$A194,СВЦЭМ!$B$39:$B$782,O$190)+'СЕТ СН'!$F$12</f>
        <v>245.54414668000001</v>
      </c>
      <c r="P194" s="36">
        <f>SUMIFS(СВЦЭМ!$F$39:$F$782,СВЦЭМ!$A$39:$A$782,$A194,СВЦЭМ!$B$39:$B$782,P$190)+'СЕТ СН'!$F$12</f>
        <v>248.57259065</v>
      </c>
      <c r="Q194" s="36">
        <f>SUMIFS(СВЦЭМ!$F$39:$F$782,СВЦЭМ!$A$39:$A$782,$A194,СВЦЭМ!$B$39:$B$782,Q$190)+'СЕТ СН'!$F$12</f>
        <v>250.13898040000001</v>
      </c>
      <c r="R194" s="36">
        <f>SUMIFS(СВЦЭМ!$F$39:$F$782,СВЦЭМ!$A$39:$A$782,$A194,СВЦЭМ!$B$39:$B$782,R$190)+'СЕТ СН'!$F$12</f>
        <v>249.57616388</v>
      </c>
      <c r="S194" s="36">
        <f>SUMIFS(СВЦЭМ!$F$39:$F$782,СВЦЭМ!$A$39:$A$782,$A194,СВЦЭМ!$B$39:$B$782,S$190)+'СЕТ СН'!$F$12</f>
        <v>247.55938853000001</v>
      </c>
      <c r="T194" s="36">
        <f>SUMIFS(СВЦЭМ!$F$39:$F$782,СВЦЭМ!$A$39:$A$782,$A194,СВЦЭМ!$B$39:$B$782,T$190)+'СЕТ СН'!$F$12</f>
        <v>244.60666760000001</v>
      </c>
      <c r="U194" s="36">
        <f>SUMIFS(СВЦЭМ!$F$39:$F$782,СВЦЭМ!$A$39:$A$782,$A194,СВЦЭМ!$B$39:$B$782,U$190)+'СЕТ СН'!$F$12</f>
        <v>238.43005642</v>
      </c>
      <c r="V194" s="36">
        <f>SUMIFS(СВЦЭМ!$F$39:$F$782,СВЦЭМ!$A$39:$A$782,$A194,СВЦЭМ!$B$39:$B$782,V$190)+'СЕТ СН'!$F$12</f>
        <v>232.07310605999999</v>
      </c>
      <c r="W194" s="36">
        <f>SUMIFS(СВЦЭМ!$F$39:$F$782,СВЦЭМ!$A$39:$A$782,$A194,СВЦЭМ!$B$39:$B$782,W$190)+'СЕТ СН'!$F$12</f>
        <v>232.16042200999999</v>
      </c>
      <c r="X194" s="36">
        <f>SUMIFS(СВЦЭМ!$F$39:$F$782,СВЦЭМ!$A$39:$A$782,$A194,СВЦЭМ!$B$39:$B$782,X$190)+'СЕТ СН'!$F$12</f>
        <v>237.56810331</v>
      </c>
      <c r="Y194" s="36">
        <f>SUMIFS(СВЦЭМ!$F$39:$F$782,СВЦЭМ!$A$39:$A$782,$A194,СВЦЭМ!$B$39:$B$782,Y$190)+'СЕТ СН'!$F$12</f>
        <v>246.84834738000001</v>
      </c>
    </row>
    <row r="195" spans="1:25" ht="15.75" x14ac:dyDescent="0.2">
      <c r="A195" s="35">
        <f t="shared" si="5"/>
        <v>45021</v>
      </c>
      <c r="B195" s="36">
        <f>SUMIFS(СВЦЭМ!$F$39:$F$782,СВЦЭМ!$A$39:$A$782,$A195,СВЦЭМ!$B$39:$B$782,B$190)+'СЕТ СН'!$F$12</f>
        <v>239.15852620999999</v>
      </c>
      <c r="C195" s="36">
        <f>SUMIFS(СВЦЭМ!$F$39:$F$782,СВЦЭМ!$A$39:$A$782,$A195,СВЦЭМ!$B$39:$B$782,C$190)+'СЕТ СН'!$F$12</f>
        <v>235.91454139999999</v>
      </c>
      <c r="D195" s="36">
        <f>SUMIFS(СВЦЭМ!$F$39:$F$782,СВЦЭМ!$A$39:$A$782,$A195,СВЦЭМ!$B$39:$B$782,D$190)+'СЕТ СН'!$F$12</f>
        <v>241.30598183000001</v>
      </c>
      <c r="E195" s="36">
        <f>SUMIFS(СВЦЭМ!$F$39:$F$782,СВЦЭМ!$A$39:$A$782,$A195,СВЦЭМ!$B$39:$B$782,E$190)+'СЕТ СН'!$F$12</f>
        <v>242.53417121000001</v>
      </c>
      <c r="F195" s="36">
        <f>SUMIFS(СВЦЭМ!$F$39:$F$782,СВЦЭМ!$A$39:$A$782,$A195,СВЦЭМ!$B$39:$B$782,F$190)+'СЕТ СН'!$F$12</f>
        <v>243.50604614</v>
      </c>
      <c r="G195" s="36">
        <f>SUMIFS(СВЦЭМ!$F$39:$F$782,СВЦЭМ!$A$39:$A$782,$A195,СВЦЭМ!$B$39:$B$782,G$190)+'СЕТ СН'!$F$12</f>
        <v>239.15515687999999</v>
      </c>
      <c r="H195" s="36">
        <f>SUMIFS(СВЦЭМ!$F$39:$F$782,СВЦЭМ!$A$39:$A$782,$A195,СВЦЭМ!$B$39:$B$782,H$190)+'СЕТ СН'!$F$12</f>
        <v>231.77475293000001</v>
      </c>
      <c r="I195" s="36">
        <f>SUMIFS(СВЦЭМ!$F$39:$F$782,СВЦЭМ!$A$39:$A$782,$A195,СВЦЭМ!$B$39:$B$782,I$190)+'СЕТ СН'!$F$12</f>
        <v>225.258623</v>
      </c>
      <c r="J195" s="36">
        <f>SUMIFS(СВЦЭМ!$F$39:$F$782,СВЦЭМ!$A$39:$A$782,$A195,СВЦЭМ!$B$39:$B$782,J$190)+'СЕТ СН'!$F$12</f>
        <v>222.14892369</v>
      </c>
      <c r="K195" s="36">
        <f>SUMIFS(СВЦЭМ!$F$39:$F$782,СВЦЭМ!$A$39:$A$782,$A195,СВЦЭМ!$B$39:$B$782,K$190)+'СЕТ СН'!$F$12</f>
        <v>218.69111083000001</v>
      </c>
      <c r="L195" s="36">
        <f>SUMIFS(СВЦЭМ!$F$39:$F$782,СВЦЭМ!$A$39:$A$782,$A195,СВЦЭМ!$B$39:$B$782,L$190)+'СЕТ СН'!$F$12</f>
        <v>213.01596943999999</v>
      </c>
      <c r="M195" s="36">
        <f>SUMIFS(СВЦЭМ!$F$39:$F$782,СВЦЭМ!$A$39:$A$782,$A195,СВЦЭМ!$B$39:$B$782,M$190)+'СЕТ СН'!$F$12</f>
        <v>221.53076048</v>
      </c>
      <c r="N195" s="36">
        <f>SUMIFS(СВЦЭМ!$F$39:$F$782,СВЦЭМ!$A$39:$A$782,$A195,СВЦЭМ!$B$39:$B$782,N$190)+'СЕТ СН'!$F$12</f>
        <v>224.6833871</v>
      </c>
      <c r="O195" s="36">
        <f>SUMIFS(СВЦЭМ!$F$39:$F$782,СВЦЭМ!$A$39:$A$782,$A195,СВЦЭМ!$B$39:$B$782,O$190)+'СЕТ СН'!$F$12</f>
        <v>227.55246295000001</v>
      </c>
      <c r="P195" s="36">
        <f>SUMIFS(СВЦЭМ!$F$39:$F$782,СВЦЭМ!$A$39:$A$782,$A195,СВЦЭМ!$B$39:$B$782,P$190)+'СЕТ СН'!$F$12</f>
        <v>230.65321878</v>
      </c>
      <c r="Q195" s="36">
        <f>SUMIFS(СВЦЭМ!$F$39:$F$782,СВЦЭМ!$A$39:$A$782,$A195,СВЦЭМ!$B$39:$B$782,Q$190)+'СЕТ СН'!$F$12</f>
        <v>231.09705865000001</v>
      </c>
      <c r="R195" s="36">
        <f>SUMIFS(СВЦЭМ!$F$39:$F$782,СВЦЭМ!$A$39:$A$782,$A195,СВЦЭМ!$B$39:$B$782,R$190)+'СЕТ СН'!$F$12</f>
        <v>229.98907765000001</v>
      </c>
      <c r="S195" s="36">
        <f>SUMIFS(СВЦЭМ!$F$39:$F$782,СВЦЭМ!$A$39:$A$782,$A195,СВЦЭМ!$B$39:$B$782,S$190)+'СЕТ СН'!$F$12</f>
        <v>228.76059104000001</v>
      </c>
      <c r="T195" s="36">
        <f>SUMIFS(СВЦЭМ!$F$39:$F$782,СВЦЭМ!$A$39:$A$782,$A195,СВЦЭМ!$B$39:$B$782,T$190)+'СЕТ СН'!$F$12</f>
        <v>223.59876475999999</v>
      </c>
      <c r="U195" s="36">
        <f>SUMIFS(СВЦЭМ!$F$39:$F$782,СВЦЭМ!$A$39:$A$782,$A195,СВЦЭМ!$B$39:$B$782,U$190)+'СЕТ СН'!$F$12</f>
        <v>219.07149328</v>
      </c>
      <c r="V195" s="36">
        <f>SUMIFS(СВЦЭМ!$F$39:$F$782,СВЦЭМ!$A$39:$A$782,$A195,СВЦЭМ!$B$39:$B$782,V$190)+'СЕТ СН'!$F$12</f>
        <v>213.33569538</v>
      </c>
      <c r="W195" s="36">
        <f>SUMIFS(СВЦЭМ!$F$39:$F$782,СВЦЭМ!$A$39:$A$782,$A195,СВЦЭМ!$B$39:$B$782,W$190)+'СЕТ СН'!$F$12</f>
        <v>213.94170281000001</v>
      </c>
      <c r="X195" s="36">
        <f>SUMIFS(СВЦЭМ!$F$39:$F$782,СВЦЭМ!$A$39:$A$782,$A195,СВЦЭМ!$B$39:$B$782,X$190)+'СЕТ СН'!$F$12</f>
        <v>220.03267815000001</v>
      </c>
      <c r="Y195" s="36">
        <f>SUMIFS(СВЦЭМ!$F$39:$F$782,СВЦЭМ!$A$39:$A$782,$A195,СВЦЭМ!$B$39:$B$782,Y$190)+'СЕТ СН'!$F$12</f>
        <v>222.37590661999999</v>
      </c>
    </row>
    <row r="196" spans="1:25" ht="15.75" x14ac:dyDescent="0.2">
      <c r="A196" s="35">
        <f t="shared" si="5"/>
        <v>45022</v>
      </c>
      <c r="B196" s="36">
        <f>SUMIFS(СВЦЭМ!$F$39:$F$782,СВЦЭМ!$A$39:$A$782,$A196,СВЦЭМ!$B$39:$B$782,B$190)+'СЕТ СН'!$F$12</f>
        <v>231.61093829000001</v>
      </c>
      <c r="C196" s="36">
        <f>SUMIFS(СВЦЭМ!$F$39:$F$782,СВЦЭМ!$A$39:$A$782,$A196,СВЦЭМ!$B$39:$B$782,C$190)+'СЕТ СН'!$F$12</f>
        <v>238.17036809000001</v>
      </c>
      <c r="D196" s="36">
        <f>SUMIFS(СВЦЭМ!$F$39:$F$782,СВЦЭМ!$A$39:$A$782,$A196,СВЦЭМ!$B$39:$B$782,D$190)+'СЕТ СН'!$F$12</f>
        <v>242.00445647999999</v>
      </c>
      <c r="E196" s="36">
        <f>SUMIFS(СВЦЭМ!$F$39:$F$782,СВЦЭМ!$A$39:$A$782,$A196,СВЦЭМ!$B$39:$B$782,E$190)+'СЕТ СН'!$F$12</f>
        <v>243.93501691</v>
      </c>
      <c r="F196" s="36">
        <f>SUMIFS(СВЦЭМ!$F$39:$F$782,СВЦЭМ!$A$39:$A$782,$A196,СВЦЭМ!$B$39:$B$782,F$190)+'СЕТ СН'!$F$12</f>
        <v>244.01603503000001</v>
      </c>
      <c r="G196" s="36">
        <f>SUMIFS(СВЦЭМ!$F$39:$F$782,СВЦЭМ!$A$39:$A$782,$A196,СВЦЭМ!$B$39:$B$782,G$190)+'СЕТ СН'!$F$12</f>
        <v>241.97076433999999</v>
      </c>
      <c r="H196" s="36">
        <f>SUMIFS(СВЦЭМ!$F$39:$F$782,СВЦЭМ!$A$39:$A$782,$A196,СВЦЭМ!$B$39:$B$782,H$190)+'СЕТ СН'!$F$12</f>
        <v>233.21975276000001</v>
      </c>
      <c r="I196" s="36">
        <f>SUMIFS(СВЦЭМ!$F$39:$F$782,СВЦЭМ!$A$39:$A$782,$A196,СВЦЭМ!$B$39:$B$782,I$190)+'СЕТ СН'!$F$12</f>
        <v>224.66671991999999</v>
      </c>
      <c r="J196" s="36">
        <f>SUMIFS(СВЦЭМ!$F$39:$F$782,СВЦЭМ!$A$39:$A$782,$A196,СВЦЭМ!$B$39:$B$782,J$190)+'СЕТ СН'!$F$12</f>
        <v>221.32998957000001</v>
      </c>
      <c r="K196" s="36">
        <f>SUMIFS(СВЦЭМ!$F$39:$F$782,СВЦЭМ!$A$39:$A$782,$A196,СВЦЭМ!$B$39:$B$782,K$190)+'СЕТ СН'!$F$12</f>
        <v>221.01658853000001</v>
      </c>
      <c r="L196" s="36">
        <f>SUMIFS(СВЦЭМ!$F$39:$F$782,СВЦЭМ!$A$39:$A$782,$A196,СВЦЭМ!$B$39:$B$782,L$190)+'СЕТ СН'!$F$12</f>
        <v>221.70381746999999</v>
      </c>
      <c r="M196" s="36">
        <f>SUMIFS(СВЦЭМ!$F$39:$F$782,СВЦЭМ!$A$39:$A$782,$A196,СВЦЭМ!$B$39:$B$782,M$190)+'СЕТ СН'!$F$12</f>
        <v>225.52754268999999</v>
      </c>
      <c r="N196" s="36">
        <f>SUMIFS(СВЦЭМ!$F$39:$F$782,СВЦЭМ!$A$39:$A$782,$A196,СВЦЭМ!$B$39:$B$782,N$190)+'СЕТ СН'!$F$12</f>
        <v>225.42179426000001</v>
      </c>
      <c r="O196" s="36">
        <f>SUMIFS(СВЦЭМ!$F$39:$F$782,СВЦЭМ!$A$39:$A$782,$A196,СВЦЭМ!$B$39:$B$782,O$190)+'СЕТ СН'!$F$12</f>
        <v>227.81363671</v>
      </c>
      <c r="P196" s="36">
        <f>SUMIFS(СВЦЭМ!$F$39:$F$782,СВЦЭМ!$A$39:$A$782,$A196,СВЦЭМ!$B$39:$B$782,P$190)+'СЕТ СН'!$F$12</f>
        <v>230.52880132000001</v>
      </c>
      <c r="Q196" s="36">
        <f>SUMIFS(СВЦЭМ!$F$39:$F$782,СВЦЭМ!$A$39:$A$782,$A196,СВЦЭМ!$B$39:$B$782,Q$190)+'СЕТ СН'!$F$12</f>
        <v>231.20096470999999</v>
      </c>
      <c r="R196" s="36">
        <f>SUMIFS(СВЦЭМ!$F$39:$F$782,СВЦЭМ!$A$39:$A$782,$A196,СВЦЭМ!$B$39:$B$782,R$190)+'СЕТ СН'!$F$12</f>
        <v>230.07774326000001</v>
      </c>
      <c r="S196" s="36">
        <f>SUMIFS(СВЦЭМ!$F$39:$F$782,СВЦЭМ!$A$39:$A$782,$A196,СВЦЭМ!$B$39:$B$782,S$190)+'СЕТ СН'!$F$12</f>
        <v>227.88881276999999</v>
      </c>
      <c r="T196" s="36">
        <f>SUMIFS(СВЦЭМ!$F$39:$F$782,СВЦЭМ!$A$39:$A$782,$A196,СВЦЭМ!$B$39:$B$782,T$190)+'СЕТ СН'!$F$12</f>
        <v>223.30964748</v>
      </c>
      <c r="U196" s="36">
        <f>SUMIFS(СВЦЭМ!$F$39:$F$782,СВЦЭМ!$A$39:$A$782,$A196,СВЦЭМ!$B$39:$B$782,U$190)+'СЕТ СН'!$F$12</f>
        <v>220.50530055999999</v>
      </c>
      <c r="V196" s="36">
        <f>SUMIFS(СВЦЭМ!$F$39:$F$782,СВЦЭМ!$A$39:$A$782,$A196,СВЦЭМ!$B$39:$B$782,V$190)+'СЕТ СН'!$F$12</f>
        <v>216.06302087</v>
      </c>
      <c r="W196" s="36">
        <f>SUMIFS(СВЦЭМ!$F$39:$F$782,СВЦЭМ!$A$39:$A$782,$A196,СВЦЭМ!$B$39:$B$782,W$190)+'СЕТ СН'!$F$12</f>
        <v>216.92698014000001</v>
      </c>
      <c r="X196" s="36">
        <f>SUMIFS(СВЦЭМ!$F$39:$F$782,СВЦЭМ!$A$39:$A$782,$A196,СВЦЭМ!$B$39:$B$782,X$190)+'СЕТ СН'!$F$12</f>
        <v>222.6683084</v>
      </c>
      <c r="Y196" s="36">
        <f>SUMIFS(СВЦЭМ!$F$39:$F$782,СВЦЭМ!$A$39:$A$782,$A196,СВЦЭМ!$B$39:$B$782,Y$190)+'СЕТ СН'!$F$12</f>
        <v>230.93173891999999</v>
      </c>
    </row>
    <row r="197" spans="1:25" ht="15.75" x14ac:dyDescent="0.2">
      <c r="A197" s="35">
        <f t="shared" si="5"/>
        <v>45023</v>
      </c>
      <c r="B197" s="36">
        <f>SUMIFS(СВЦЭМ!$F$39:$F$782,СВЦЭМ!$A$39:$A$782,$A197,СВЦЭМ!$B$39:$B$782,B$190)+'СЕТ СН'!$F$12</f>
        <v>226.55242437000001</v>
      </c>
      <c r="C197" s="36">
        <f>SUMIFS(СВЦЭМ!$F$39:$F$782,СВЦЭМ!$A$39:$A$782,$A197,СВЦЭМ!$B$39:$B$782,C$190)+'СЕТ СН'!$F$12</f>
        <v>235.91650082999999</v>
      </c>
      <c r="D197" s="36">
        <f>SUMIFS(СВЦЭМ!$F$39:$F$782,СВЦЭМ!$A$39:$A$782,$A197,СВЦЭМ!$B$39:$B$782,D$190)+'СЕТ СН'!$F$12</f>
        <v>235.74827257999999</v>
      </c>
      <c r="E197" s="36">
        <f>SUMIFS(СВЦЭМ!$F$39:$F$782,СВЦЭМ!$A$39:$A$782,$A197,СВЦЭМ!$B$39:$B$782,E$190)+'СЕТ СН'!$F$12</f>
        <v>231.76788632</v>
      </c>
      <c r="F197" s="36">
        <f>SUMIFS(СВЦЭМ!$F$39:$F$782,СВЦЭМ!$A$39:$A$782,$A197,СВЦЭМ!$B$39:$B$782,F$190)+'СЕТ СН'!$F$12</f>
        <v>237.86461523</v>
      </c>
      <c r="G197" s="36">
        <f>SUMIFS(СВЦЭМ!$F$39:$F$782,СВЦЭМ!$A$39:$A$782,$A197,СВЦЭМ!$B$39:$B$782,G$190)+'СЕТ СН'!$F$12</f>
        <v>236.04725514</v>
      </c>
      <c r="H197" s="36">
        <f>SUMIFS(СВЦЭМ!$F$39:$F$782,СВЦЭМ!$A$39:$A$782,$A197,СВЦЭМ!$B$39:$B$782,H$190)+'СЕТ СН'!$F$12</f>
        <v>234.20218173999999</v>
      </c>
      <c r="I197" s="36">
        <f>SUMIFS(СВЦЭМ!$F$39:$F$782,СВЦЭМ!$A$39:$A$782,$A197,СВЦЭМ!$B$39:$B$782,I$190)+'СЕТ СН'!$F$12</f>
        <v>220.93237565000001</v>
      </c>
      <c r="J197" s="36">
        <f>SUMIFS(СВЦЭМ!$F$39:$F$782,СВЦЭМ!$A$39:$A$782,$A197,СВЦЭМ!$B$39:$B$782,J$190)+'СЕТ СН'!$F$12</f>
        <v>215.55052053</v>
      </c>
      <c r="K197" s="36">
        <f>SUMIFS(СВЦЭМ!$F$39:$F$782,СВЦЭМ!$A$39:$A$782,$A197,СВЦЭМ!$B$39:$B$782,K$190)+'СЕТ СН'!$F$12</f>
        <v>216.26790313999999</v>
      </c>
      <c r="L197" s="36">
        <f>SUMIFS(СВЦЭМ!$F$39:$F$782,СВЦЭМ!$A$39:$A$782,$A197,СВЦЭМ!$B$39:$B$782,L$190)+'СЕТ СН'!$F$12</f>
        <v>215.87808555999999</v>
      </c>
      <c r="M197" s="36">
        <f>SUMIFS(СВЦЭМ!$F$39:$F$782,СВЦЭМ!$A$39:$A$782,$A197,СВЦЭМ!$B$39:$B$782,M$190)+'СЕТ СН'!$F$12</f>
        <v>221.65273637999999</v>
      </c>
      <c r="N197" s="36">
        <f>SUMIFS(СВЦЭМ!$F$39:$F$782,СВЦЭМ!$A$39:$A$782,$A197,СВЦЭМ!$B$39:$B$782,N$190)+'СЕТ СН'!$F$12</f>
        <v>223.19293390000001</v>
      </c>
      <c r="O197" s="36">
        <f>SUMIFS(СВЦЭМ!$F$39:$F$782,СВЦЭМ!$A$39:$A$782,$A197,СВЦЭМ!$B$39:$B$782,O$190)+'СЕТ СН'!$F$12</f>
        <v>225.85657416000001</v>
      </c>
      <c r="P197" s="36">
        <f>SUMIFS(СВЦЭМ!$F$39:$F$782,СВЦЭМ!$A$39:$A$782,$A197,СВЦЭМ!$B$39:$B$782,P$190)+'СЕТ СН'!$F$12</f>
        <v>227.81362396</v>
      </c>
      <c r="Q197" s="36">
        <f>SUMIFS(СВЦЭМ!$F$39:$F$782,СВЦЭМ!$A$39:$A$782,$A197,СВЦЭМ!$B$39:$B$782,Q$190)+'СЕТ СН'!$F$12</f>
        <v>223.14398807000001</v>
      </c>
      <c r="R197" s="36">
        <f>SUMIFS(СВЦЭМ!$F$39:$F$782,СВЦЭМ!$A$39:$A$782,$A197,СВЦЭМ!$B$39:$B$782,R$190)+'СЕТ СН'!$F$12</f>
        <v>221.62973502</v>
      </c>
      <c r="S197" s="36">
        <f>SUMIFS(СВЦЭМ!$F$39:$F$782,СВЦЭМ!$A$39:$A$782,$A197,СВЦЭМ!$B$39:$B$782,S$190)+'СЕТ СН'!$F$12</f>
        <v>218.81720195</v>
      </c>
      <c r="T197" s="36">
        <f>SUMIFS(СВЦЭМ!$F$39:$F$782,СВЦЭМ!$A$39:$A$782,$A197,СВЦЭМ!$B$39:$B$782,T$190)+'СЕТ СН'!$F$12</f>
        <v>213.10706494999999</v>
      </c>
      <c r="U197" s="36">
        <f>SUMIFS(СВЦЭМ!$F$39:$F$782,СВЦЭМ!$A$39:$A$782,$A197,СВЦЭМ!$B$39:$B$782,U$190)+'СЕТ СН'!$F$12</f>
        <v>208.72741295</v>
      </c>
      <c r="V197" s="36">
        <f>SUMIFS(СВЦЭМ!$F$39:$F$782,СВЦЭМ!$A$39:$A$782,$A197,СВЦЭМ!$B$39:$B$782,V$190)+'СЕТ СН'!$F$12</f>
        <v>208.63516559999999</v>
      </c>
      <c r="W197" s="36">
        <f>SUMIFS(СВЦЭМ!$F$39:$F$782,СВЦЭМ!$A$39:$A$782,$A197,СВЦЭМ!$B$39:$B$782,W$190)+'СЕТ СН'!$F$12</f>
        <v>211.29069641999999</v>
      </c>
      <c r="X197" s="36">
        <f>SUMIFS(СВЦЭМ!$F$39:$F$782,СВЦЭМ!$A$39:$A$782,$A197,СВЦЭМ!$B$39:$B$782,X$190)+'СЕТ СН'!$F$12</f>
        <v>217.40421864999999</v>
      </c>
      <c r="Y197" s="36">
        <f>SUMIFS(СВЦЭМ!$F$39:$F$782,СВЦЭМ!$A$39:$A$782,$A197,СВЦЭМ!$B$39:$B$782,Y$190)+'СЕТ СН'!$F$12</f>
        <v>220.42377883</v>
      </c>
    </row>
    <row r="198" spans="1:25" ht="15.75" x14ac:dyDescent="0.2">
      <c r="A198" s="35">
        <f t="shared" si="5"/>
        <v>45024</v>
      </c>
      <c r="B198" s="36">
        <f>SUMIFS(СВЦЭМ!$F$39:$F$782,СВЦЭМ!$A$39:$A$782,$A198,СВЦЭМ!$B$39:$B$782,B$190)+'СЕТ СН'!$F$12</f>
        <v>233.10478474999999</v>
      </c>
      <c r="C198" s="36">
        <f>SUMIFS(СВЦЭМ!$F$39:$F$782,СВЦЭМ!$A$39:$A$782,$A198,СВЦЭМ!$B$39:$B$782,C$190)+'СЕТ СН'!$F$12</f>
        <v>233.15620206</v>
      </c>
      <c r="D198" s="36">
        <f>SUMIFS(СВЦЭМ!$F$39:$F$782,СВЦЭМ!$A$39:$A$782,$A198,СВЦЭМ!$B$39:$B$782,D$190)+'СЕТ СН'!$F$12</f>
        <v>239.96439647</v>
      </c>
      <c r="E198" s="36">
        <f>SUMIFS(СВЦЭМ!$F$39:$F$782,СВЦЭМ!$A$39:$A$782,$A198,СВЦЭМ!$B$39:$B$782,E$190)+'СЕТ СН'!$F$12</f>
        <v>240.10533054999999</v>
      </c>
      <c r="F198" s="36">
        <f>SUMIFS(СВЦЭМ!$F$39:$F$782,СВЦЭМ!$A$39:$A$782,$A198,СВЦЭМ!$B$39:$B$782,F$190)+'СЕТ СН'!$F$12</f>
        <v>238.47210242</v>
      </c>
      <c r="G198" s="36">
        <f>SUMIFS(СВЦЭМ!$F$39:$F$782,СВЦЭМ!$A$39:$A$782,$A198,СВЦЭМ!$B$39:$B$782,G$190)+'СЕТ СН'!$F$12</f>
        <v>237.41311992000001</v>
      </c>
      <c r="H198" s="36">
        <f>SUMIFS(СВЦЭМ!$F$39:$F$782,СВЦЭМ!$A$39:$A$782,$A198,СВЦЭМ!$B$39:$B$782,H$190)+'СЕТ СН'!$F$12</f>
        <v>238.45378955999999</v>
      </c>
      <c r="I198" s="36">
        <f>SUMIFS(СВЦЭМ!$F$39:$F$782,СВЦЭМ!$A$39:$A$782,$A198,СВЦЭМ!$B$39:$B$782,I$190)+'СЕТ СН'!$F$12</f>
        <v>228.54315557000001</v>
      </c>
      <c r="J198" s="36">
        <f>SUMIFS(СВЦЭМ!$F$39:$F$782,СВЦЭМ!$A$39:$A$782,$A198,СВЦЭМ!$B$39:$B$782,J$190)+'СЕТ СН'!$F$12</f>
        <v>221.56424455999999</v>
      </c>
      <c r="K198" s="36">
        <f>SUMIFS(СВЦЭМ!$F$39:$F$782,СВЦЭМ!$A$39:$A$782,$A198,СВЦЭМ!$B$39:$B$782,K$190)+'СЕТ СН'!$F$12</f>
        <v>214.35102312999999</v>
      </c>
      <c r="L198" s="36">
        <f>SUMIFS(СВЦЭМ!$F$39:$F$782,СВЦЭМ!$A$39:$A$782,$A198,СВЦЭМ!$B$39:$B$782,L$190)+'СЕТ СН'!$F$12</f>
        <v>211.76234621</v>
      </c>
      <c r="M198" s="36">
        <f>SUMIFS(СВЦЭМ!$F$39:$F$782,СВЦЭМ!$A$39:$A$782,$A198,СВЦЭМ!$B$39:$B$782,M$190)+'СЕТ СН'!$F$12</f>
        <v>212.70187747</v>
      </c>
      <c r="N198" s="36">
        <f>SUMIFS(СВЦЭМ!$F$39:$F$782,СВЦЭМ!$A$39:$A$782,$A198,СВЦЭМ!$B$39:$B$782,N$190)+'СЕТ СН'!$F$12</f>
        <v>217.89189143999999</v>
      </c>
      <c r="O198" s="36">
        <f>SUMIFS(СВЦЭМ!$F$39:$F$782,СВЦЭМ!$A$39:$A$782,$A198,СВЦЭМ!$B$39:$B$782,O$190)+'СЕТ СН'!$F$12</f>
        <v>220.13902912</v>
      </c>
      <c r="P198" s="36">
        <f>SUMIFS(СВЦЭМ!$F$39:$F$782,СВЦЭМ!$A$39:$A$782,$A198,СВЦЭМ!$B$39:$B$782,P$190)+'СЕТ СН'!$F$12</f>
        <v>223.05045188</v>
      </c>
      <c r="Q198" s="36">
        <f>SUMIFS(СВЦЭМ!$F$39:$F$782,СВЦЭМ!$A$39:$A$782,$A198,СВЦЭМ!$B$39:$B$782,Q$190)+'СЕТ СН'!$F$12</f>
        <v>224.88278621000001</v>
      </c>
      <c r="R198" s="36">
        <f>SUMIFS(СВЦЭМ!$F$39:$F$782,СВЦЭМ!$A$39:$A$782,$A198,СВЦЭМ!$B$39:$B$782,R$190)+'СЕТ СН'!$F$12</f>
        <v>225.58668388000001</v>
      </c>
      <c r="S198" s="36">
        <f>SUMIFS(СВЦЭМ!$F$39:$F$782,СВЦЭМ!$A$39:$A$782,$A198,СВЦЭМ!$B$39:$B$782,S$190)+'СЕТ СН'!$F$12</f>
        <v>224.3283423</v>
      </c>
      <c r="T198" s="36">
        <f>SUMIFS(СВЦЭМ!$F$39:$F$782,СВЦЭМ!$A$39:$A$782,$A198,СВЦЭМ!$B$39:$B$782,T$190)+'СЕТ СН'!$F$12</f>
        <v>220.70983663000001</v>
      </c>
      <c r="U198" s="36">
        <f>SUMIFS(СВЦЭМ!$F$39:$F$782,СВЦЭМ!$A$39:$A$782,$A198,СВЦЭМ!$B$39:$B$782,U$190)+'СЕТ СН'!$F$12</f>
        <v>216.83725446</v>
      </c>
      <c r="V198" s="36">
        <f>SUMIFS(СВЦЭМ!$F$39:$F$782,СВЦЭМ!$A$39:$A$782,$A198,СВЦЭМ!$B$39:$B$782,V$190)+'СЕТ СН'!$F$12</f>
        <v>211.58365878000001</v>
      </c>
      <c r="W198" s="36">
        <f>SUMIFS(СВЦЭМ!$F$39:$F$782,СВЦЭМ!$A$39:$A$782,$A198,СВЦЭМ!$B$39:$B$782,W$190)+'СЕТ СН'!$F$12</f>
        <v>212.10535874999999</v>
      </c>
      <c r="X198" s="36">
        <f>SUMIFS(СВЦЭМ!$F$39:$F$782,СВЦЭМ!$A$39:$A$782,$A198,СВЦЭМ!$B$39:$B$782,X$190)+'СЕТ СН'!$F$12</f>
        <v>215.50659142000001</v>
      </c>
      <c r="Y198" s="36">
        <f>SUMIFS(СВЦЭМ!$F$39:$F$782,СВЦЭМ!$A$39:$A$782,$A198,СВЦЭМ!$B$39:$B$782,Y$190)+'СЕТ СН'!$F$12</f>
        <v>212.92481168</v>
      </c>
    </row>
    <row r="199" spans="1:25" ht="15.75" x14ac:dyDescent="0.2">
      <c r="A199" s="35">
        <f t="shared" si="5"/>
        <v>45025</v>
      </c>
      <c r="B199" s="36">
        <f>SUMIFS(СВЦЭМ!$F$39:$F$782,СВЦЭМ!$A$39:$A$782,$A199,СВЦЭМ!$B$39:$B$782,B$190)+'СЕТ СН'!$F$12</f>
        <v>224.47934709</v>
      </c>
      <c r="C199" s="36">
        <f>SUMIFS(СВЦЭМ!$F$39:$F$782,СВЦЭМ!$A$39:$A$782,$A199,СВЦЭМ!$B$39:$B$782,C$190)+'СЕТ СН'!$F$12</f>
        <v>229.24240768999999</v>
      </c>
      <c r="D199" s="36">
        <f>SUMIFS(СВЦЭМ!$F$39:$F$782,СВЦЭМ!$A$39:$A$782,$A199,СВЦЭМ!$B$39:$B$782,D$190)+'СЕТ СН'!$F$12</f>
        <v>231.20109385000001</v>
      </c>
      <c r="E199" s="36">
        <f>SUMIFS(СВЦЭМ!$F$39:$F$782,СВЦЭМ!$A$39:$A$782,$A199,СВЦЭМ!$B$39:$B$782,E$190)+'СЕТ СН'!$F$12</f>
        <v>231.44102645000001</v>
      </c>
      <c r="F199" s="36">
        <f>SUMIFS(СВЦЭМ!$F$39:$F$782,СВЦЭМ!$A$39:$A$782,$A199,СВЦЭМ!$B$39:$B$782,F$190)+'СЕТ СН'!$F$12</f>
        <v>231.71116841</v>
      </c>
      <c r="G199" s="36">
        <f>SUMIFS(СВЦЭМ!$F$39:$F$782,СВЦЭМ!$A$39:$A$782,$A199,СВЦЭМ!$B$39:$B$782,G$190)+'СЕТ СН'!$F$12</f>
        <v>227.20094097</v>
      </c>
      <c r="H199" s="36">
        <f>SUMIFS(СВЦЭМ!$F$39:$F$782,СВЦЭМ!$A$39:$A$782,$A199,СВЦЭМ!$B$39:$B$782,H$190)+'СЕТ СН'!$F$12</f>
        <v>227.96831248999999</v>
      </c>
      <c r="I199" s="36">
        <f>SUMIFS(СВЦЭМ!$F$39:$F$782,СВЦЭМ!$A$39:$A$782,$A199,СВЦЭМ!$B$39:$B$782,I$190)+'СЕТ СН'!$F$12</f>
        <v>230.07921676999999</v>
      </c>
      <c r="J199" s="36">
        <f>SUMIFS(СВЦЭМ!$F$39:$F$782,СВЦЭМ!$A$39:$A$782,$A199,СВЦЭМ!$B$39:$B$782,J$190)+'СЕТ СН'!$F$12</f>
        <v>228.66347210999999</v>
      </c>
      <c r="K199" s="36">
        <f>SUMIFS(СВЦЭМ!$F$39:$F$782,СВЦЭМ!$A$39:$A$782,$A199,СВЦЭМ!$B$39:$B$782,K$190)+'СЕТ СН'!$F$12</f>
        <v>219.51361082</v>
      </c>
      <c r="L199" s="36">
        <f>SUMIFS(СВЦЭМ!$F$39:$F$782,СВЦЭМ!$A$39:$A$782,$A199,СВЦЭМ!$B$39:$B$782,L$190)+'СЕТ СН'!$F$12</f>
        <v>219.00247729</v>
      </c>
      <c r="M199" s="36">
        <f>SUMIFS(СВЦЭМ!$F$39:$F$782,СВЦЭМ!$A$39:$A$782,$A199,СВЦЭМ!$B$39:$B$782,M$190)+'СЕТ СН'!$F$12</f>
        <v>220.63195440000001</v>
      </c>
      <c r="N199" s="36">
        <f>SUMIFS(СВЦЭМ!$F$39:$F$782,СВЦЭМ!$A$39:$A$782,$A199,СВЦЭМ!$B$39:$B$782,N$190)+'СЕТ СН'!$F$12</f>
        <v>223.77702715000001</v>
      </c>
      <c r="O199" s="36">
        <f>SUMIFS(СВЦЭМ!$F$39:$F$782,СВЦЭМ!$A$39:$A$782,$A199,СВЦЭМ!$B$39:$B$782,O$190)+'СЕТ СН'!$F$12</f>
        <v>227.36285470000001</v>
      </c>
      <c r="P199" s="36">
        <f>SUMIFS(СВЦЭМ!$F$39:$F$782,СВЦЭМ!$A$39:$A$782,$A199,СВЦЭМ!$B$39:$B$782,P$190)+'СЕТ СН'!$F$12</f>
        <v>228.67110930000001</v>
      </c>
      <c r="Q199" s="36">
        <f>SUMIFS(СВЦЭМ!$F$39:$F$782,СВЦЭМ!$A$39:$A$782,$A199,СВЦЭМ!$B$39:$B$782,Q$190)+'СЕТ СН'!$F$12</f>
        <v>230.62757825</v>
      </c>
      <c r="R199" s="36">
        <f>SUMIFS(СВЦЭМ!$F$39:$F$782,СВЦЭМ!$A$39:$A$782,$A199,СВЦЭМ!$B$39:$B$782,R$190)+'СЕТ СН'!$F$12</f>
        <v>230.39897056000001</v>
      </c>
      <c r="S199" s="36">
        <f>SUMIFS(СВЦЭМ!$F$39:$F$782,СВЦЭМ!$A$39:$A$782,$A199,СВЦЭМ!$B$39:$B$782,S$190)+'СЕТ СН'!$F$12</f>
        <v>222.90661872000001</v>
      </c>
      <c r="T199" s="36">
        <f>SUMIFS(СВЦЭМ!$F$39:$F$782,СВЦЭМ!$A$39:$A$782,$A199,СВЦЭМ!$B$39:$B$782,T$190)+'СЕТ СН'!$F$12</f>
        <v>216.84753022000001</v>
      </c>
      <c r="U199" s="36">
        <f>SUMIFS(СВЦЭМ!$F$39:$F$782,СВЦЭМ!$A$39:$A$782,$A199,СВЦЭМ!$B$39:$B$782,U$190)+'СЕТ СН'!$F$12</f>
        <v>216.42042294999999</v>
      </c>
      <c r="V199" s="36">
        <f>SUMIFS(СВЦЭМ!$F$39:$F$782,СВЦЭМ!$A$39:$A$782,$A199,СВЦЭМ!$B$39:$B$782,V$190)+'СЕТ СН'!$F$12</f>
        <v>212.31488124000001</v>
      </c>
      <c r="W199" s="36">
        <f>SUMIFS(СВЦЭМ!$F$39:$F$782,СВЦЭМ!$A$39:$A$782,$A199,СВЦЭМ!$B$39:$B$782,W$190)+'СЕТ СН'!$F$12</f>
        <v>211.67697661</v>
      </c>
      <c r="X199" s="36">
        <f>SUMIFS(СВЦЭМ!$F$39:$F$782,СВЦЭМ!$A$39:$A$782,$A199,СВЦЭМ!$B$39:$B$782,X$190)+'СЕТ СН'!$F$12</f>
        <v>219.38767741000001</v>
      </c>
      <c r="Y199" s="36">
        <f>SUMIFS(СВЦЭМ!$F$39:$F$782,СВЦЭМ!$A$39:$A$782,$A199,СВЦЭМ!$B$39:$B$782,Y$190)+'СЕТ СН'!$F$12</f>
        <v>226.59783400000001</v>
      </c>
    </row>
    <row r="200" spans="1:25" ht="15.75" x14ac:dyDescent="0.2">
      <c r="A200" s="35">
        <f t="shared" si="5"/>
        <v>45026</v>
      </c>
      <c r="B200" s="36">
        <f>SUMIFS(СВЦЭМ!$F$39:$F$782,СВЦЭМ!$A$39:$A$782,$A200,СВЦЭМ!$B$39:$B$782,B$190)+'СЕТ СН'!$F$12</f>
        <v>230.51262831</v>
      </c>
      <c r="C200" s="36">
        <f>SUMIFS(СВЦЭМ!$F$39:$F$782,СВЦЭМ!$A$39:$A$782,$A200,СВЦЭМ!$B$39:$B$782,C$190)+'СЕТ СН'!$F$12</f>
        <v>232.35587694</v>
      </c>
      <c r="D200" s="36">
        <f>SUMIFS(СВЦЭМ!$F$39:$F$782,СВЦЭМ!$A$39:$A$782,$A200,СВЦЭМ!$B$39:$B$782,D$190)+'СЕТ СН'!$F$12</f>
        <v>242.58161994</v>
      </c>
      <c r="E200" s="36">
        <f>SUMIFS(СВЦЭМ!$F$39:$F$782,СВЦЭМ!$A$39:$A$782,$A200,СВЦЭМ!$B$39:$B$782,E$190)+'СЕТ СН'!$F$12</f>
        <v>236.23541743000001</v>
      </c>
      <c r="F200" s="36">
        <f>SUMIFS(СВЦЭМ!$F$39:$F$782,СВЦЭМ!$A$39:$A$782,$A200,СВЦЭМ!$B$39:$B$782,F$190)+'СЕТ СН'!$F$12</f>
        <v>236.68054946000001</v>
      </c>
      <c r="G200" s="36">
        <f>SUMIFS(СВЦЭМ!$F$39:$F$782,СВЦЭМ!$A$39:$A$782,$A200,СВЦЭМ!$B$39:$B$782,G$190)+'СЕТ СН'!$F$12</f>
        <v>236.08466921999999</v>
      </c>
      <c r="H200" s="36">
        <f>SUMIFS(СВЦЭМ!$F$39:$F$782,СВЦЭМ!$A$39:$A$782,$A200,СВЦЭМ!$B$39:$B$782,H$190)+'СЕТ СН'!$F$12</f>
        <v>243.94913217000001</v>
      </c>
      <c r="I200" s="36">
        <f>SUMIFS(СВЦЭМ!$F$39:$F$782,СВЦЭМ!$A$39:$A$782,$A200,СВЦЭМ!$B$39:$B$782,I$190)+'СЕТ СН'!$F$12</f>
        <v>223.88024870000001</v>
      </c>
      <c r="J200" s="36">
        <f>SUMIFS(СВЦЭМ!$F$39:$F$782,СВЦЭМ!$A$39:$A$782,$A200,СВЦЭМ!$B$39:$B$782,J$190)+'СЕТ СН'!$F$12</f>
        <v>219.34678953</v>
      </c>
      <c r="K200" s="36">
        <f>SUMIFS(СВЦЭМ!$F$39:$F$782,СВЦЭМ!$A$39:$A$782,$A200,СВЦЭМ!$B$39:$B$782,K$190)+'СЕТ СН'!$F$12</f>
        <v>219.60080360000001</v>
      </c>
      <c r="L200" s="36">
        <f>SUMIFS(СВЦЭМ!$F$39:$F$782,СВЦЭМ!$A$39:$A$782,$A200,СВЦЭМ!$B$39:$B$782,L$190)+'СЕТ СН'!$F$12</f>
        <v>219.0649549</v>
      </c>
      <c r="M200" s="36">
        <f>SUMIFS(СВЦЭМ!$F$39:$F$782,СВЦЭМ!$A$39:$A$782,$A200,СВЦЭМ!$B$39:$B$782,M$190)+'СЕТ СН'!$F$12</f>
        <v>222.28803561999999</v>
      </c>
      <c r="N200" s="36">
        <f>SUMIFS(СВЦЭМ!$F$39:$F$782,СВЦЭМ!$A$39:$A$782,$A200,СВЦЭМ!$B$39:$B$782,N$190)+'СЕТ СН'!$F$12</f>
        <v>224.82791005000001</v>
      </c>
      <c r="O200" s="36">
        <f>SUMIFS(СВЦЭМ!$F$39:$F$782,СВЦЭМ!$A$39:$A$782,$A200,СВЦЭМ!$B$39:$B$782,O$190)+'СЕТ СН'!$F$12</f>
        <v>228.68082713000001</v>
      </c>
      <c r="P200" s="36">
        <f>SUMIFS(СВЦЭМ!$F$39:$F$782,СВЦЭМ!$A$39:$A$782,$A200,СВЦЭМ!$B$39:$B$782,P$190)+'СЕТ СН'!$F$12</f>
        <v>230.41270922000001</v>
      </c>
      <c r="Q200" s="36">
        <f>SUMIFS(СВЦЭМ!$F$39:$F$782,СВЦЭМ!$A$39:$A$782,$A200,СВЦЭМ!$B$39:$B$782,Q$190)+'СЕТ СН'!$F$12</f>
        <v>230.50576282</v>
      </c>
      <c r="R200" s="36">
        <f>SUMIFS(СВЦЭМ!$F$39:$F$782,СВЦЭМ!$A$39:$A$782,$A200,СВЦЭМ!$B$39:$B$782,R$190)+'СЕТ СН'!$F$12</f>
        <v>231.19347549</v>
      </c>
      <c r="S200" s="36">
        <f>SUMIFS(СВЦЭМ!$F$39:$F$782,СВЦЭМ!$A$39:$A$782,$A200,СВЦЭМ!$B$39:$B$782,S$190)+'СЕТ СН'!$F$12</f>
        <v>229.00523043000001</v>
      </c>
      <c r="T200" s="36">
        <f>SUMIFS(СВЦЭМ!$F$39:$F$782,СВЦЭМ!$A$39:$A$782,$A200,СВЦЭМ!$B$39:$B$782,T$190)+'СЕТ СН'!$F$12</f>
        <v>226.38532584000001</v>
      </c>
      <c r="U200" s="36">
        <f>SUMIFS(СВЦЭМ!$F$39:$F$782,СВЦЭМ!$A$39:$A$782,$A200,СВЦЭМ!$B$39:$B$782,U$190)+'СЕТ СН'!$F$12</f>
        <v>223.93621431</v>
      </c>
      <c r="V200" s="36">
        <f>SUMIFS(СВЦЭМ!$F$39:$F$782,СВЦЭМ!$A$39:$A$782,$A200,СВЦЭМ!$B$39:$B$782,V$190)+'СЕТ СН'!$F$12</f>
        <v>220.42749728000001</v>
      </c>
      <c r="W200" s="36">
        <f>SUMIFS(СВЦЭМ!$F$39:$F$782,СВЦЭМ!$A$39:$A$782,$A200,СВЦЭМ!$B$39:$B$782,W$190)+'СЕТ СН'!$F$12</f>
        <v>220.88470881000001</v>
      </c>
      <c r="X200" s="36">
        <f>SUMIFS(СВЦЭМ!$F$39:$F$782,СВЦЭМ!$A$39:$A$782,$A200,СВЦЭМ!$B$39:$B$782,X$190)+'СЕТ СН'!$F$12</f>
        <v>228.27298313</v>
      </c>
      <c r="Y200" s="36">
        <f>SUMIFS(СВЦЭМ!$F$39:$F$782,СВЦЭМ!$A$39:$A$782,$A200,СВЦЭМ!$B$39:$B$782,Y$190)+'СЕТ СН'!$F$12</f>
        <v>234.33255890000001</v>
      </c>
    </row>
    <row r="201" spans="1:25" ht="15.75" x14ac:dyDescent="0.2">
      <c r="A201" s="35">
        <f t="shared" si="5"/>
        <v>45027</v>
      </c>
      <c r="B201" s="36">
        <f>SUMIFS(СВЦЭМ!$F$39:$F$782,СВЦЭМ!$A$39:$A$782,$A201,СВЦЭМ!$B$39:$B$782,B$190)+'СЕТ СН'!$F$12</f>
        <v>236.92872578999999</v>
      </c>
      <c r="C201" s="36">
        <f>SUMIFS(СВЦЭМ!$F$39:$F$782,СВЦЭМ!$A$39:$A$782,$A201,СВЦЭМ!$B$39:$B$782,C$190)+'СЕТ СН'!$F$12</f>
        <v>241.38544761</v>
      </c>
      <c r="D201" s="36">
        <f>SUMIFS(СВЦЭМ!$F$39:$F$782,СВЦЭМ!$A$39:$A$782,$A201,СВЦЭМ!$B$39:$B$782,D$190)+'СЕТ СН'!$F$12</f>
        <v>234.26475590999999</v>
      </c>
      <c r="E201" s="36">
        <f>SUMIFS(СВЦЭМ!$F$39:$F$782,СВЦЭМ!$A$39:$A$782,$A201,СВЦЭМ!$B$39:$B$782,E$190)+'СЕТ СН'!$F$12</f>
        <v>247.82928853000001</v>
      </c>
      <c r="F201" s="36">
        <f>SUMIFS(СВЦЭМ!$F$39:$F$782,СВЦЭМ!$A$39:$A$782,$A201,СВЦЭМ!$B$39:$B$782,F$190)+'СЕТ СН'!$F$12</f>
        <v>249.91244570000001</v>
      </c>
      <c r="G201" s="36">
        <f>SUMIFS(СВЦЭМ!$F$39:$F$782,СВЦЭМ!$A$39:$A$782,$A201,СВЦЭМ!$B$39:$B$782,G$190)+'СЕТ СН'!$F$12</f>
        <v>232.42145052999999</v>
      </c>
      <c r="H201" s="36">
        <f>SUMIFS(СВЦЭМ!$F$39:$F$782,СВЦЭМ!$A$39:$A$782,$A201,СВЦЭМ!$B$39:$B$782,H$190)+'СЕТ СН'!$F$12</f>
        <v>235.42852822</v>
      </c>
      <c r="I201" s="36">
        <f>SUMIFS(СВЦЭМ!$F$39:$F$782,СВЦЭМ!$A$39:$A$782,$A201,СВЦЭМ!$B$39:$B$782,I$190)+'СЕТ СН'!$F$12</f>
        <v>228.93774124999999</v>
      </c>
      <c r="J201" s="36">
        <f>SUMIFS(СВЦЭМ!$F$39:$F$782,СВЦЭМ!$A$39:$A$782,$A201,СВЦЭМ!$B$39:$B$782,J$190)+'СЕТ СН'!$F$12</f>
        <v>224.34937897</v>
      </c>
      <c r="K201" s="36">
        <f>SUMIFS(СВЦЭМ!$F$39:$F$782,СВЦЭМ!$A$39:$A$782,$A201,СВЦЭМ!$B$39:$B$782,K$190)+'СЕТ СН'!$F$12</f>
        <v>219.13200975999999</v>
      </c>
      <c r="L201" s="36">
        <f>SUMIFS(СВЦЭМ!$F$39:$F$782,СВЦЭМ!$A$39:$A$782,$A201,СВЦЭМ!$B$39:$B$782,L$190)+'СЕТ СН'!$F$12</f>
        <v>219.69393174000001</v>
      </c>
      <c r="M201" s="36">
        <f>SUMIFS(СВЦЭМ!$F$39:$F$782,СВЦЭМ!$A$39:$A$782,$A201,СВЦЭМ!$B$39:$B$782,M$190)+'СЕТ СН'!$F$12</f>
        <v>220.8840582</v>
      </c>
      <c r="N201" s="36">
        <f>SUMIFS(СВЦЭМ!$F$39:$F$782,СВЦЭМ!$A$39:$A$782,$A201,СВЦЭМ!$B$39:$B$782,N$190)+'СЕТ СН'!$F$12</f>
        <v>220.92736951000001</v>
      </c>
      <c r="O201" s="36">
        <f>SUMIFS(СВЦЭМ!$F$39:$F$782,СВЦЭМ!$A$39:$A$782,$A201,СВЦЭМ!$B$39:$B$782,O$190)+'СЕТ СН'!$F$12</f>
        <v>224.70569187999999</v>
      </c>
      <c r="P201" s="36">
        <f>SUMIFS(СВЦЭМ!$F$39:$F$782,СВЦЭМ!$A$39:$A$782,$A201,СВЦЭМ!$B$39:$B$782,P$190)+'СЕТ СН'!$F$12</f>
        <v>227.80266147</v>
      </c>
      <c r="Q201" s="36">
        <f>SUMIFS(СВЦЭМ!$F$39:$F$782,СВЦЭМ!$A$39:$A$782,$A201,СВЦЭМ!$B$39:$B$782,Q$190)+'СЕТ СН'!$F$12</f>
        <v>228.01881195999999</v>
      </c>
      <c r="R201" s="36">
        <f>SUMIFS(СВЦЭМ!$F$39:$F$782,СВЦЭМ!$A$39:$A$782,$A201,СВЦЭМ!$B$39:$B$782,R$190)+'СЕТ СН'!$F$12</f>
        <v>224.26013333</v>
      </c>
      <c r="S201" s="36">
        <f>SUMIFS(СВЦЭМ!$F$39:$F$782,СВЦЭМ!$A$39:$A$782,$A201,СВЦЭМ!$B$39:$B$782,S$190)+'СЕТ СН'!$F$12</f>
        <v>224.08572151999999</v>
      </c>
      <c r="T201" s="36">
        <f>SUMIFS(СВЦЭМ!$F$39:$F$782,СВЦЭМ!$A$39:$A$782,$A201,СВЦЭМ!$B$39:$B$782,T$190)+'СЕТ СН'!$F$12</f>
        <v>219.00759471000001</v>
      </c>
      <c r="U201" s="36">
        <f>SUMIFS(СВЦЭМ!$F$39:$F$782,СВЦЭМ!$A$39:$A$782,$A201,СВЦЭМ!$B$39:$B$782,U$190)+'СЕТ СН'!$F$12</f>
        <v>220.81717854999999</v>
      </c>
      <c r="V201" s="36">
        <f>SUMIFS(СВЦЭМ!$F$39:$F$782,СВЦЭМ!$A$39:$A$782,$A201,СВЦЭМ!$B$39:$B$782,V$190)+'СЕТ СН'!$F$12</f>
        <v>216.87737430000001</v>
      </c>
      <c r="W201" s="36">
        <f>SUMIFS(СВЦЭМ!$F$39:$F$782,СВЦЭМ!$A$39:$A$782,$A201,СВЦЭМ!$B$39:$B$782,W$190)+'СЕТ СН'!$F$12</f>
        <v>215.72581518999999</v>
      </c>
      <c r="X201" s="36">
        <f>SUMIFS(СВЦЭМ!$F$39:$F$782,СВЦЭМ!$A$39:$A$782,$A201,СВЦЭМ!$B$39:$B$782,X$190)+'СЕТ СН'!$F$12</f>
        <v>222.81146347000001</v>
      </c>
      <c r="Y201" s="36">
        <f>SUMIFS(СВЦЭМ!$F$39:$F$782,СВЦЭМ!$A$39:$A$782,$A201,СВЦЭМ!$B$39:$B$782,Y$190)+'СЕТ СН'!$F$12</f>
        <v>229.36888802000001</v>
      </c>
    </row>
    <row r="202" spans="1:25" ht="15.75" x14ac:dyDescent="0.2">
      <c r="A202" s="35">
        <f t="shared" si="5"/>
        <v>45028</v>
      </c>
      <c r="B202" s="36">
        <f>SUMIFS(СВЦЭМ!$F$39:$F$782,СВЦЭМ!$A$39:$A$782,$A202,СВЦЭМ!$B$39:$B$782,B$190)+'СЕТ СН'!$F$12</f>
        <v>227.08138263000001</v>
      </c>
      <c r="C202" s="36">
        <f>SUMIFS(СВЦЭМ!$F$39:$F$782,СВЦЭМ!$A$39:$A$782,$A202,СВЦЭМ!$B$39:$B$782,C$190)+'СЕТ СН'!$F$12</f>
        <v>239.47884099999999</v>
      </c>
      <c r="D202" s="36">
        <f>SUMIFS(СВЦЭМ!$F$39:$F$782,СВЦЭМ!$A$39:$A$782,$A202,СВЦЭМ!$B$39:$B$782,D$190)+'СЕТ СН'!$F$12</f>
        <v>241.63887222</v>
      </c>
      <c r="E202" s="36">
        <f>SUMIFS(СВЦЭМ!$F$39:$F$782,СВЦЭМ!$A$39:$A$782,$A202,СВЦЭМ!$B$39:$B$782,E$190)+'СЕТ СН'!$F$12</f>
        <v>241.96933261999999</v>
      </c>
      <c r="F202" s="36">
        <f>SUMIFS(СВЦЭМ!$F$39:$F$782,СВЦЭМ!$A$39:$A$782,$A202,СВЦЭМ!$B$39:$B$782,F$190)+'СЕТ СН'!$F$12</f>
        <v>238.40040783000001</v>
      </c>
      <c r="G202" s="36">
        <f>SUMIFS(СВЦЭМ!$F$39:$F$782,СВЦЭМ!$A$39:$A$782,$A202,СВЦЭМ!$B$39:$B$782,G$190)+'СЕТ СН'!$F$12</f>
        <v>234.01760644000001</v>
      </c>
      <c r="H202" s="36">
        <f>SUMIFS(СВЦЭМ!$F$39:$F$782,СВЦЭМ!$A$39:$A$782,$A202,СВЦЭМ!$B$39:$B$782,H$190)+'СЕТ СН'!$F$12</f>
        <v>227.20106296</v>
      </c>
      <c r="I202" s="36">
        <f>SUMIFS(СВЦЭМ!$F$39:$F$782,СВЦЭМ!$A$39:$A$782,$A202,СВЦЭМ!$B$39:$B$782,I$190)+'СЕТ СН'!$F$12</f>
        <v>219.38487162000001</v>
      </c>
      <c r="J202" s="36">
        <f>SUMIFS(СВЦЭМ!$F$39:$F$782,СВЦЭМ!$A$39:$A$782,$A202,СВЦЭМ!$B$39:$B$782,J$190)+'СЕТ СН'!$F$12</f>
        <v>217.36418262000001</v>
      </c>
      <c r="K202" s="36">
        <f>SUMIFS(СВЦЭМ!$F$39:$F$782,СВЦЭМ!$A$39:$A$782,$A202,СВЦЭМ!$B$39:$B$782,K$190)+'СЕТ СН'!$F$12</f>
        <v>214.27877323999999</v>
      </c>
      <c r="L202" s="36">
        <f>SUMIFS(СВЦЭМ!$F$39:$F$782,СВЦЭМ!$A$39:$A$782,$A202,СВЦЭМ!$B$39:$B$782,L$190)+'СЕТ СН'!$F$12</f>
        <v>215.85757221</v>
      </c>
      <c r="M202" s="36">
        <f>SUMIFS(СВЦЭМ!$F$39:$F$782,СВЦЭМ!$A$39:$A$782,$A202,СВЦЭМ!$B$39:$B$782,M$190)+'СЕТ СН'!$F$12</f>
        <v>216.26362533</v>
      </c>
      <c r="N202" s="36">
        <f>SUMIFS(СВЦЭМ!$F$39:$F$782,СВЦЭМ!$A$39:$A$782,$A202,СВЦЭМ!$B$39:$B$782,N$190)+'СЕТ СН'!$F$12</f>
        <v>217.92926867</v>
      </c>
      <c r="O202" s="36">
        <f>SUMIFS(СВЦЭМ!$F$39:$F$782,СВЦЭМ!$A$39:$A$782,$A202,СВЦЭМ!$B$39:$B$782,O$190)+'СЕТ СН'!$F$12</f>
        <v>217.04427745000001</v>
      </c>
      <c r="P202" s="36">
        <f>SUMIFS(СВЦЭМ!$F$39:$F$782,СВЦЭМ!$A$39:$A$782,$A202,СВЦЭМ!$B$39:$B$782,P$190)+'СЕТ СН'!$F$12</f>
        <v>220.27053606000001</v>
      </c>
      <c r="Q202" s="36">
        <f>SUMIFS(СВЦЭМ!$F$39:$F$782,СВЦЭМ!$A$39:$A$782,$A202,СВЦЭМ!$B$39:$B$782,Q$190)+'СЕТ СН'!$F$12</f>
        <v>222.18363682</v>
      </c>
      <c r="R202" s="36">
        <f>SUMIFS(СВЦЭМ!$F$39:$F$782,СВЦЭМ!$A$39:$A$782,$A202,СВЦЭМ!$B$39:$B$782,R$190)+'СЕТ СН'!$F$12</f>
        <v>221.74458529</v>
      </c>
      <c r="S202" s="36">
        <f>SUMIFS(СВЦЭМ!$F$39:$F$782,СВЦЭМ!$A$39:$A$782,$A202,СВЦЭМ!$B$39:$B$782,S$190)+'СЕТ СН'!$F$12</f>
        <v>219.97610606000001</v>
      </c>
      <c r="T202" s="36">
        <f>SUMIFS(СВЦЭМ!$F$39:$F$782,СВЦЭМ!$A$39:$A$782,$A202,СВЦЭМ!$B$39:$B$782,T$190)+'СЕТ СН'!$F$12</f>
        <v>212.17106307</v>
      </c>
      <c r="U202" s="36">
        <f>SUMIFS(СВЦЭМ!$F$39:$F$782,СВЦЭМ!$A$39:$A$782,$A202,СВЦЭМ!$B$39:$B$782,U$190)+'СЕТ СН'!$F$12</f>
        <v>213.97048405999999</v>
      </c>
      <c r="V202" s="36">
        <f>SUMIFS(СВЦЭМ!$F$39:$F$782,СВЦЭМ!$A$39:$A$782,$A202,СВЦЭМ!$B$39:$B$782,V$190)+'СЕТ СН'!$F$12</f>
        <v>205.37879219999999</v>
      </c>
      <c r="W202" s="36">
        <f>SUMIFS(СВЦЭМ!$F$39:$F$782,СВЦЭМ!$A$39:$A$782,$A202,СВЦЭМ!$B$39:$B$782,W$190)+'СЕТ СН'!$F$12</f>
        <v>203.12064611</v>
      </c>
      <c r="X202" s="36">
        <f>SUMIFS(СВЦЭМ!$F$39:$F$782,СВЦЭМ!$A$39:$A$782,$A202,СВЦЭМ!$B$39:$B$782,X$190)+'СЕТ СН'!$F$12</f>
        <v>207.99104686999999</v>
      </c>
      <c r="Y202" s="36">
        <f>SUMIFS(СВЦЭМ!$F$39:$F$782,СВЦЭМ!$A$39:$A$782,$A202,СВЦЭМ!$B$39:$B$782,Y$190)+'СЕТ СН'!$F$12</f>
        <v>216.83118300000001</v>
      </c>
    </row>
    <row r="203" spans="1:25" ht="15.75" x14ac:dyDescent="0.2">
      <c r="A203" s="35">
        <f t="shared" si="5"/>
        <v>45029</v>
      </c>
      <c r="B203" s="36">
        <f>SUMIFS(СВЦЭМ!$F$39:$F$782,СВЦЭМ!$A$39:$A$782,$A203,СВЦЭМ!$B$39:$B$782,B$190)+'СЕТ СН'!$F$12</f>
        <v>235.46074267</v>
      </c>
      <c r="C203" s="36">
        <f>SUMIFS(СВЦЭМ!$F$39:$F$782,СВЦЭМ!$A$39:$A$782,$A203,СВЦЭМ!$B$39:$B$782,C$190)+'СЕТ СН'!$F$12</f>
        <v>238.68050317000001</v>
      </c>
      <c r="D203" s="36">
        <f>SUMIFS(СВЦЭМ!$F$39:$F$782,СВЦЭМ!$A$39:$A$782,$A203,СВЦЭМ!$B$39:$B$782,D$190)+'СЕТ СН'!$F$12</f>
        <v>244.33833856000001</v>
      </c>
      <c r="E203" s="36">
        <f>SUMIFS(СВЦЭМ!$F$39:$F$782,СВЦЭМ!$A$39:$A$782,$A203,СВЦЭМ!$B$39:$B$782,E$190)+'СЕТ СН'!$F$12</f>
        <v>246.16999602999999</v>
      </c>
      <c r="F203" s="36">
        <f>SUMIFS(СВЦЭМ!$F$39:$F$782,СВЦЭМ!$A$39:$A$782,$A203,СВЦЭМ!$B$39:$B$782,F$190)+'СЕТ СН'!$F$12</f>
        <v>241.11279644000001</v>
      </c>
      <c r="G203" s="36">
        <f>SUMIFS(СВЦЭМ!$F$39:$F$782,СВЦЭМ!$A$39:$A$782,$A203,СВЦЭМ!$B$39:$B$782,G$190)+'СЕТ СН'!$F$12</f>
        <v>237.88404198000001</v>
      </c>
      <c r="H203" s="36">
        <f>SUMIFS(СВЦЭМ!$F$39:$F$782,СВЦЭМ!$A$39:$A$782,$A203,СВЦЭМ!$B$39:$B$782,H$190)+'СЕТ СН'!$F$12</f>
        <v>227.95654490000001</v>
      </c>
      <c r="I203" s="36">
        <f>SUMIFS(СВЦЭМ!$F$39:$F$782,СВЦЭМ!$A$39:$A$782,$A203,СВЦЭМ!$B$39:$B$782,I$190)+'СЕТ СН'!$F$12</f>
        <v>228.17629843</v>
      </c>
      <c r="J203" s="36">
        <f>SUMIFS(СВЦЭМ!$F$39:$F$782,СВЦЭМ!$A$39:$A$782,$A203,СВЦЭМ!$B$39:$B$782,J$190)+'СЕТ СН'!$F$12</f>
        <v>223.60116572000001</v>
      </c>
      <c r="K203" s="36">
        <f>SUMIFS(СВЦЭМ!$F$39:$F$782,СВЦЭМ!$A$39:$A$782,$A203,СВЦЭМ!$B$39:$B$782,K$190)+'СЕТ СН'!$F$12</f>
        <v>220.76207399</v>
      </c>
      <c r="L203" s="36">
        <f>SUMIFS(СВЦЭМ!$F$39:$F$782,СВЦЭМ!$A$39:$A$782,$A203,СВЦЭМ!$B$39:$B$782,L$190)+'СЕТ СН'!$F$12</f>
        <v>218.57692058000001</v>
      </c>
      <c r="M203" s="36">
        <f>SUMIFS(СВЦЭМ!$F$39:$F$782,СВЦЭМ!$A$39:$A$782,$A203,СВЦЭМ!$B$39:$B$782,M$190)+'СЕТ СН'!$F$12</f>
        <v>219.56965922000001</v>
      </c>
      <c r="N203" s="36">
        <f>SUMIFS(СВЦЭМ!$F$39:$F$782,СВЦЭМ!$A$39:$A$782,$A203,СВЦЭМ!$B$39:$B$782,N$190)+'СЕТ СН'!$F$12</f>
        <v>218.35349395</v>
      </c>
      <c r="O203" s="36">
        <f>SUMIFS(СВЦЭМ!$F$39:$F$782,СВЦЭМ!$A$39:$A$782,$A203,СВЦЭМ!$B$39:$B$782,O$190)+'СЕТ СН'!$F$12</f>
        <v>221.52736340000001</v>
      </c>
      <c r="P203" s="36">
        <f>SUMIFS(СВЦЭМ!$F$39:$F$782,СВЦЭМ!$A$39:$A$782,$A203,СВЦЭМ!$B$39:$B$782,P$190)+'СЕТ СН'!$F$12</f>
        <v>229.21115795</v>
      </c>
      <c r="Q203" s="36">
        <f>SUMIFS(СВЦЭМ!$F$39:$F$782,СВЦЭМ!$A$39:$A$782,$A203,СВЦЭМ!$B$39:$B$782,Q$190)+'СЕТ СН'!$F$12</f>
        <v>230.4264609</v>
      </c>
      <c r="R203" s="36">
        <f>SUMIFS(СВЦЭМ!$F$39:$F$782,СВЦЭМ!$A$39:$A$782,$A203,СВЦЭМ!$B$39:$B$782,R$190)+'СЕТ СН'!$F$12</f>
        <v>229.70329092</v>
      </c>
      <c r="S203" s="36">
        <f>SUMIFS(СВЦЭМ!$F$39:$F$782,СВЦЭМ!$A$39:$A$782,$A203,СВЦЭМ!$B$39:$B$782,S$190)+'СЕТ СН'!$F$12</f>
        <v>229.44564151</v>
      </c>
      <c r="T203" s="36">
        <f>SUMIFS(СВЦЭМ!$F$39:$F$782,СВЦЭМ!$A$39:$A$782,$A203,СВЦЭМ!$B$39:$B$782,T$190)+'СЕТ СН'!$F$12</f>
        <v>222.70921414</v>
      </c>
      <c r="U203" s="36">
        <f>SUMIFS(СВЦЭМ!$F$39:$F$782,СВЦЭМ!$A$39:$A$782,$A203,СВЦЭМ!$B$39:$B$782,U$190)+'СЕТ СН'!$F$12</f>
        <v>219.60087379999999</v>
      </c>
      <c r="V203" s="36">
        <f>SUMIFS(СВЦЭМ!$F$39:$F$782,СВЦЭМ!$A$39:$A$782,$A203,СВЦЭМ!$B$39:$B$782,V$190)+'СЕТ СН'!$F$12</f>
        <v>216.15443569000001</v>
      </c>
      <c r="W203" s="36">
        <f>SUMIFS(СВЦЭМ!$F$39:$F$782,СВЦЭМ!$A$39:$A$782,$A203,СВЦЭМ!$B$39:$B$782,W$190)+'СЕТ СН'!$F$12</f>
        <v>212.02225321</v>
      </c>
      <c r="X203" s="36">
        <f>SUMIFS(СВЦЭМ!$F$39:$F$782,СВЦЭМ!$A$39:$A$782,$A203,СВЦЭМ!$B$39:$B$782,X$190)+'СЕТ СН'!$F$12</f>
        <v>218.9405391</v>
      </c>
      <c r="Y203" s="36">
        <f>SUMIFS(СВЦЭМ!$F$39:$F$782,СВЦЭМ!$A$39:$A$782,$A203,СВЦЭМ!$B$39:$B$782,Y$190)+'СЕТ СН'!$F$12</f>
        <v>225.18519204</v>
      </c>
    </row>
    <row r="204" spans="1:25" ht="15.75" x14ac:dyDescent="0.2">
      <c r="A204" s="35">
        <f t="shared" si="5"/>
        <v>45030</v>
      </c>
      <c r="B204" s="36">
        <f>SUMIFS(СВЦЭМ!$F$39:$F$782,СВЦЭМ!$A$39:$A$782,$A204,СВЦЭМ!$B$39:$B$782,B$190)+'СЕТ СН'!$F$12</f>
        <v>233.47934004999999</v>
      </c>
      <c r="C204" s="36">
        <f>SUMIFS(СВЦЭМ!$F$39:$F$782,СВЦЭМ!$A$39:$A$782,$A204,СВЦЭМ!$B$39:$B$782,C$190)+'СЕТ СН'!$F$12</f>
        <v>240.64205475</v>
      </c>
      <c r="D204" s="36">
        <f>SUMIFS(СВЦЭМ!$F$39:$F$782,СВЦЭМ!$A$39:$A$782,$A204,СВЦЭМ!$B$39:$B$782,D$190)+'СЕТ СН'!$F$12</f>
        <v>239.95620398</v>
      </c>
      <c r="E204" s="36">
        <f>SUMIFS(СВЦЭМ!$F$39:$F$782,СВЦЭМ!$A$39:$A$782,$A204,СВЦЭМ!$B$39:$B$782,E$190)+'СЕТ СН'!$F$12</f>
        <v>239.95074814</v>
      </c>
      <c r="F204" s="36">
        <f>SUMIFS(СВЦЭМ!$F$39:$F$782,СВЦЭМ!$A$39:$A$782,$A204,СВЦЭМ!$B$39:$B$782,F$190)+'СЕТ СН'!$F$12</f>
        <v>241.17456576999999</v>
      </c>
      <c r="G204" s="36">
        <f>SUMIFS(СВЦЭМ!$F$39:$F$782,СВЦЭМ!$A$39:$A$782,$A204,СВЦЭМ!$B$39:$B$782,G$190)+'СЕТ СН'!$F$12</f>
        <v>240.10416895</v>
      </c>
      <c r="H204" s="36">
        <f>SUMIFS(СВЦЭМ!$F$39:$F$782,СВЦЭМ!$A$39:$A$782,$A204,СВЦЭМ!$B$39:$B$782,H$190)+'СЕТ СН'!$F$12</f>
        <v>236.01277863000001</v>
      </c>
      <c r="I204" s="36">
        <f>SUMIFS(СВЦЭМ!$F$39:$F$782,СВЦЭМ!$A$39:$A$782,$A204,СВЦЭМ!$B$39:$B$782,I$190)+'СЕТ СН'!$F$12</f>
        <v>227.93513927999999</v>
      </c>
      <c r="J204" s="36">
        <f>SUMIFS(СВЦЭМ!$F$39:$F$782,СВЦЭМ!$A$39:$A$782,$A204,СВЦЭМ!$B$39:$B$782,J$190)+'СЕТ СН'!$F$12</f>
        <v>224.51528282999999</v>
      </c>
      <c r="K204" s="36">
        <f>SUMIFS(СВЦЭМ!$F$39:$F$782,СВЦЭМ!$A$39:$A$782,$A204,СВЦЭМ!$B$39:$B$782,K$190)+'СЕТ СН'!$F$12</f>
        <v>222.05695961000001</v>
      </c>
      <c r="L204" s="36">
        <f>SUMIFS(СВЦЭМ!$F$39:$F$782,СВЦЭМ!$A$39:$A$782,$A204,СВЦЭМ!$B$39:$B$782,L$190)+'СЕТ СН'!$F$12</f>
        <v>221.84701186000001</v>
      </c>
      <c r="M204" s="36">
        <f>SUMIFS(СВЦЭМ!$F$39:$F$782,СВЦЭМ!$A$39:$A$782,$A204,СВЦЭМ!$B$39:$B$782,M$190)+'СЕТ СН'!$F$12</f>
        <v>224.50936992999999</v>
      </c>
      <c r="N204" s="36">
        <f>SUMIFS(СВЦЭМ!$F$39:$F$782,СВЦЭМ!$A$39:$A$782,$A204,СВЦЭМ!$B$39:$B$782,N$190)+'СЕТ СН'!$F$12</f>
        <v>226.34167636000001</v>
      </c>
      <c r="O204" s="36">
        <f>SUMIFS(СВЦЭМ!$F$39:$F$782,СВЦЭМ!$A$39:$A$782,$A204,СВЦЭМ!$B$39:$B$782,O$190)+'СЕТ СН'!$F$12</f>
        <v>228.79627141</v>
      </c>
      <c r="P204" s="36">
        <f>SUMIFS(СВЦЭМ!$F$39:$F$782,СВЦЭМ!$A$39:$A$782,$A204,СВЦЭМ!$B$39:$B$782,P$190)+'СЕТ СН'!$F$12</f>
        <v>227.51914636999999</v>
      </c>
      <c r="Q204" s="36">
        <f>SUMIFS(СВЦЭМ!$F$39:$F$782,СВЦЭМ!$A$39:$A$782,$A204,СВЦЭМ!$B$39:$B$782,Q$190)+'СЕТ СН'!$F$12</f>
        <v>230.65774621</v>
      </c>
      <c r="R204" s="36">
        <f>SUMIFS(СВЦЭМ!$F$39:$F$782,СВЦЭМ!$A$39:$A$782,$A204,СВЦЭМ!$B$39:$B$782,R$190)+'СЕТ СН'!$F$12</f>
        <v>230.31342824999999</v>
      </c>
      <c r="S204" s="36">
        <f>SUMIFS(СВЦЭМ!$F$39:$F$782,СВЦЭМ!$A$39:$A$782,$A204,СВЦЭМ!$B$39:$B$782,S$190)+'СЕТ СН'!$F$12</f>
        <v>233.09154294000001</v>
      </c>
      <c r="T204" s="36">
        <f>SUMIFS(СВЦЭМ!$F$39:$F$782,СВЦЭМ!$A$39:$A$782,$A204,СВЦЭМ!$B$39:$B$782,T$190)+'СЕТ СН'!$F$12</f>
        <v>229.66114202</v>
      </c>
      <c r="U204" s="36">
        <f>SUMIFS(СВЦЭМ!$F$39:$F$782,СВЦЭМ!$A$39:$A$782,$A204,СВЦЭМ!$B$39:$B$782,U$190)+'СЕТ СН'!$F$12</f>
        <v>225.60590314999999</v>
      </c>
      <c r="V204" s="36">
        <f>SUMIFS(СВЦЭМ!$F$39:$F$782,СВЦЭМ!$A$39:$A$782,$A204,СВЦЭМ!$B$39:$B$782,V$190)+'СЕТ СН'!$F$12</f>
        <v>221.24051743999999</v>
      </c>
      <c r="W204" s="36">
        <f>SUMIFS(СВЦЭМ!$F$39:$F$782,СВЦЭМ!$A$39:$A$782,$A204,СВЦЭМ!$B$39:$B$782,W$190)+'СЕТ СН'!$F$12</f>
        <v>222.17663898999999</v>
      </c>
      <c r="X204" s="36">
        <f>SUMIFS(СВЦЭМ!$F$39:$F$782,СВЦЭМ!$A$39:$A$782,$A204,СВЦЭМ!$B$39:$B$782,X$190)+'СЕТ СН'!$F$12</f>
        <v>226.27492275</v>
      </c>
      <c r="Y204" s="36">
        <f>SUMIFS(СВЦЭМ!$F$39:$F$782,СВЦЭМ!$A$39:$A$782,$A204,СВЦЭМ!$B$39:$B$782,Y$190)+'СЕТ СН'!$F$12</f>
        <v>237.83175287</v>
      </c>
    </row>
    <row r="205" spans="1:25" ht="15.75" x14ac:dyDescent="0.2">
      <c r="A205" s="35">
        <f t="shared" si="5"/>
        <v>45031</v>
      </c>
      <c r="B205" s="36">
        <f>SUMIFS(СВЦЭМ!$F$39:$F$782,СВЦЭМ!$A$39:$A$782,$A205,СВЦЭМ!$B$39:$B$782,B$190)+'СЕТ СН'!$F$12</f>
        <v>218.64197748000001</v>
      </c>
      <c r="C205" s="36">
        <f>SUMIFS(СВЦЭМ!$F$39:$F$782,СВЦЭМ!$A$39:$A$782,$A205,СВЦЭМ!$B$39:$B$782,C$190)+'СЕТ СН'!$F$12</f>
        <v>223.34237912</v>
      </c>
      <c r="D205" s="36">
        <f>SUMIFS(СВЦЭМ!$F$39:$F$782,СВЦЭМ!$A$39:$A$782,$A205,СВЦЭМ!$B$39:$B$782,D$190)+'СЕТ СН'!$F$12</f>
        <v>224.6124054</v>
      </c>
      <c r="E205" s="36">
        <f>SUMIFS(СВЦЭМ!$F$39:$F$782,СВЦЭМ!$A$39:$A$782,$A205,СВЦЭМ!$B$39:$B$782,E$190)+'СЕТ СН'!$F$12</f>
        <v>225.20343758999999</v>
      </c>
      <c r="F205" s="36">
        <f>SUMIFS(СВЦЭМ!$F$39:$F$782,СВЦЭМ!$A$39:$A$782,$A205,СВЦЭМ!$B$39:$B$782,F$190)+'СЕТ СН'!$F$12</f>
        <v>225.02586331000001</v>
      </c>
      <c r="G205" s="36">
        <f>SUMIFS(СВЦЭМ!$F$39:$F$782,СВЦЭМ!$A$39:$A$782,$A205,СВЦЭМ!$B$39:$B$782,G$190)+'СЕТ СН'!$F$12</f>
        <v>224.70992577999999</v>
      </c>
      <c r="H205" s="36">
        <f>SUMIFS(СВЦЭМ!$F$39:$F$782,СВЦЭМ!$A$39:$A$782,$A205,СВЦЭМ!$B$39:$B$782,H$190)+'СЕТ СН'!$F$12</f>
        <v>220.41325061000001</v>
      </c>
      <c r="I205" s="36">
        <f>SUMIFS(СВЦЭМ!$F$39:$F$782,СВЦЭМ!$A$39:$A$782,$A205,СВЦЭМ!$B$39:$B$782,I$190)+'СЕТ СН'!$F$12</f>
        <v>210.27736487999999</v>
      </c>
      <c r="J205" s="36">
        <f>SUMIFS(СВЦЭМ!$F$39:$F$782,СВЦЭМ!$A$39:$A$782,$A205,СВЦЭМ!$B$39:$B$782,J$190)+'СЕТ СН'!$F$12</f>
        <v>207.63367796</v>
      </c>
      <c r="K205" s="36">
        <f>SUMIFS(СВЦЭМ!$F$39:$F$782,СВЦЭМ!$A$39:$A$782,$A205,СВЦЭМ!$B$39:$B$782,K$190)+'СЕТ СН'!$F$12</f>
        <v>194.27467451000001</v>
      </c>
      <c r="L205" s="36">
        <f>SUMIFS(СВЦЭМ!$F$39:$F$782,СВЦЭМ!$A$39:$A$782,$A205,СВЦЭМ!$B$39:$B$782,L$190)+'СЕТ СН'!$F$12</f>
        <v>192.95335</v>
      </c>
      <c r="M205" s="36">
        <f>SUMIFS(СВЦЭМ!$F$39:$F$782,СВЦЭМ!$A$39:$A$782,$A205,СВЦЭМ!$B$39:$B$782,M$190)+'СЕТ СН'!$F$12</f>
        <v>196.43071065999999</v>
      </c>
      <c r="N205" s="36">
        <f>SUMIFS(СВЦЭМ!$F$39:$F$782,СВЦЭМ!$A$39:$A$782,$A205,СВЦЭМ!$B$39:$B$782,N$190)+'СЕТ СН'!$F$12</f>
        <v>197.17596760000001</v>
      </c>
      <c r="O205" s="36">
        <f>SUMIFS(СВЦЭМ!$F$39:$F$782,СВЦЭМ!$A$39:$A$782,$A205,СВЦЭМ!$B$39:$B$782,O$190)+'СЕТ СН'!$F$12</f>
        <v>201.83356855</v>
      </c>
      <c r="P205" s="36">
        <f>SUMIFS(СВЦЭМ!$F$39:$F$782,СВЦЭМ!$A$39:$A$782,$A205,СВЦЭМ!$B$39:$B$782,P$190)+'СЕТ СН'!$F$12</f>
        <v>204.32397768000001</v>
      </c>
      <c r="Q205" s="36">
        <f>SUMIFS(СВЦЭМ!$F$39:$F$782,СВЦЭМ!$A$39:$A$782,$A205,СВЦЭМ!$B$39:$B$782,Q$190)+'СЕТ СН'!$F$12</f>
        <v>205.49690798</v>
      </c>
      <c r="R205" s="36">
        <f>SUMIFS(СВЦЭМ!$F$39:$F$782,СВЦЭМ!$A$39:$A$782,$A205,СВЦЭМ!$B$39:$B$782,R$190)+'СЕТ СН'!$F$12</f>
        <v>205.62851889000001</v>
      </c>
      <c r="S205" s="36">
        <f>SUMIFS(СВЦЭМ!$F$39:$F$782,СВЦЭМ!$A$39:$A$782,$A205,СВЦЭМ!$B$39:$B$782,S$190)+'СЕТ СН'!$F$12</f>
        <v>208.33754884000001</v>
      </c>
      <c r="T205" s="36">
        <f>SUMIFS(СВЦЭМ!$F$39:$F$782,СВЦЭМ!$A$39:$A$782,$A205,СВЦЭМ!$B$39:$B$782,T$190)+'СЕТ СН'!$F$12</f>
        <v>200.69101140000001</v>
      </c>
      <c r="U205" s="36">
        <f>SUMIFS(СВЦЭМ!$F$39:$F$782,СВЦЭМ!$A$39:$A$782,$A205,СВЦЭМ!$B$39:$B$782,U$190)+'СЕТ СН'!$F$12</f>
        <v>196.97105031999999</v>
      </c>
      <c r="V205" s="36">
        <f>SUMIFS(СВЦЭМ!$F$39:$F$782,СВЦЭМ!$A$39:$A$782,$A205,СВЦЭМ!$B$39:$B$782,V$190)+'СЕТ СН'!$F$12</f>
        <v>192.71632837999999</v>
      </c>
      <c r="W205" s="36">
        <f>SUMIFS(СВЦЭМ!$F$39:$F$782,СВЦЭМ!$A$39:$A$782,$A205,СВЦЭМ!$B$39:$B$782,W$190)+'СЕТ СН'!$F$12</f>
        <v>194.09571957</v>
      </c>
      <c r="X205" s="36">
        <f>SUMIFS(СВЦЭМ!$F$39:$F$782,СВЦЭМ!$A$39:$A$782,$A205,СВЦЭМ!$B$39:$B$782,X$190)+'СЕТ СН'!$F$12</f>
        <v>199.75059424</v>
      </c>
      <c r="Y205" s="36">
        <f>SUMIFS(СВЦЭМ!$F$39:$F$782,СВЦЭМ!$A$39:$A$782,$A205,СВЦЭМ!$B$39:$B$782,Y$190)+'СЕТ СН'!$F$12</f>
        <v>207.17352554999999</v>
      </c>
    </row>
    <row r="206" spans="1:25" ht="15.75" x14ac:dyDescent="0.2">
      <c r="A206" s="35">
        <f t="shared" si="5"/>
        <v>45032</v>
      </c>
      <c r="B206" s="36">
        <f>SUMIFS(СВЦЭМ!$F$39:$F$782,СВЦЭМ!$A$39:$A$782,$A206,СВЦЭМ!$B$39:$B$782,B$190)+'СЕТ СН'!$F$12</f>
        <v>223.88881985</v>
      </c>
      <c r="C206" s="36">
        <f>SUMIFS(СВЦЭМ!$F$39:$F$782,СВЦЭМ!$A$39:$A$782,$A206,СВЦЭМ!$B$39:$B$782,C$190)+'СЕТ СН'!$F$12</f>
        <v>232.10350611000001</v>
      </c>
      <c r="D206" s="36">
        <f>SUMIFS(СВЦЭМ!$F$39:$F$782,СВЦЭМ!$A$39:$A$782,$A206,СВЦЭМ!$B$39:$B$782,D$190)+'СЕТ СН'!$F$12</f>
        <v>233.94224704000001</v>
      </c>
      <c r="E206" s="36">
        <f>SUMIFS(СВЦЭМ!$F$39:$F$782,СВЦЭМ!$A$39:$A$782,$A206,СВЦЭМ!$B$39:$B$782,E$190)+'СЕТ СН'!$F$12</f>
        <v>237.76727005000001</v>
      </c>
      <c r="F206" s="36">
        <f>SUMIFS(СВЦЭМ!$F$39:$F$782,СВЦЭМ!$A$39:$A$782,$A206,СВЦЭМ!$B$39:$B$782,F$190)+'СЕТ СН'!$F$12</f>
        <v>237.80080174</v>
      </c>
      <c r="G206" s="36">
        <f>SUMIFS(СВЦЭМ!$F$39:$F$782,СВЦЭМ!$A$39:$A$782,$A206,СВЦЭМ!$B$39:$B$782,G$190)+'СЕТ СН'!$F$12</f>
        <v>236.19166598999999</v>
      </c>
      <c r="H206" s="36">
        <f>SUMIFS(СВЦЭМ!$F$39:$F$782,СВЦЭМ!$A$39:$A$782,$A206,СВЦЭМ!$B$39:$B$782,H$190)+'СЕТ СН'!$F$12</f>
        <v>236.9626313</v>
      </c>
      <c r="I206" s="36">
        <f>SUMIFS(СВЦЭМ!$F$39:$F$782,СВЦЭМ!$A$39:$A$782,$A206,СВЦЭМ!$B$39:$B$782,I$190)+'СЕТ СН'!$F$12</f>
        <v>231.83914218000001</v>
      </c>
      <c r="J206" s="36">
        <f>SUMIFS(СВЦЭМ!$F$39:$F$782,СВЦЭМ!$A$39:$A$782,$A206,СВЦЭМ!$B$39:$B$782,J$190)+'СЕТ СН'!$F$12</f>
        <v>224.89799719000001</v>
      </c>
      <c r="K206" s="36">
        <f>SUMIFS(СВЦЭМ!$F$39:$F$782,СВЦЭМ!$A$39:$A$782,$A206,СВЦЭМ!$B$39:$B$782,K$190)+'СЕТ СН'!$F$12</f>
        <v>216.16959007</v>
      </c>
      <c r="L206" s="36">
        <f>SUMIFS(СВЦЭМ!$F$39:$F$782,СВЦЭМ!$A$39:$A$782,$A206,СВЦЭМ!$B$39:$B$782,L$190)+'СЕТ СН'!$F$12</f>
        <v>213.10325182</v>
      </c>
      <c r="M206" s="36">
        <f>SUMIFS(СВЦЭМ!$F$39:$F$782,СВЦЭМ!$A$39:$A$782,$A206,СВЦЭМ!$B$39:$B$782,M$190)+'СЕТ СН'!$F$12</f>
        <v>212.58822185</v>
      </c>
      <c r="N206" s="36">
        <f>SUMIFS(СВЦЭМ!$F$39:$F$782,СВЦЭМ!$A$39:$A$782,$A206,СВЦЭМ!$B$39:$B$782,N$190)+'СЕТ СН'!$F$12</f>
        <v>214.79753241</v>
      </c>
      <c r="O206" s="36">
        <f>SUMIFS(СВЦЭМ!$F$39:$F$782,СВЦЭМ!$A$39:$A$782,$A206,СВЦЭМ!$B$39:$B$782,O$190)+'СЕТ СН'!$F$12</f>
        <v>218.94517483999999</v>
      </c>
      <c r="P206" s="36">
        <f>SUMIFS(СВЦЭМ!$F$39:$F$782,СВЦЭМ!$A$39:$A$782,$A206,СВЦЭМ!$B$39:$B$782,P$190)+'СЕТ СН'!$F$12</f>
        <v>219.92341517</v>
      </c>
      <c r="Q206" s="36">
        <f>SUMIFS(СВЦЭМ!$F$39:$F$782,СВЦЭМ!$A$39:$A$782,$A206,СВЦЭМ!$B$39:$B$782,Q$190)+'СЕТ СН'!$F$12</f>
        <v>221.77756558999999</v>
      </c>
      <c r="R206" s="36">
        <f>SUMIFS(СВЦЭМ!$F$39:$F$782,СВЦЭМ!$A$39:$A$782,$A206,СВЦЭМ!$B$39:$B$782,R$190)+'СЕТ СН'!$F$12</f>
        <v>221.69580429000001</v>
      </c>
      <c r="S206" s="36">
        <f>SUMIFS(СВЦЭМ!$F$39:$F$782,СВЦЭМ!$A$39:$A$782,$A206,СВЦЭМ!$B$39:$B$782,S$190)+'СЕТ СН'!$F$12</f>
        <v>219.12250703000001</v>
      </c>
      <c r="T206" s="36">
        <f>SUMIFS(СВЦЭМ!$F$39:$F$782,СВЦЭМ!$A$39:$A$782,$A206,СВЦЭМ!$B$39:$B$782,T$190)+'СЕТ СН'!$F$12</f>
        <v>215.43768538</v>
      </c>
      <c r="U206" s="36">
        <f>SUMIFS(СВЦЭМ!$F$39:$F$782,СВЦЭМ!$A$39:$A$782,$A206,СВЦЭМ!$B$39:$B$782,U$190)+'СЕТ СН'!$F$12</f>
        <v>212.12906935000001</v>
      </c>
      <c r="V206" s="36">
        <f>SUMIFS(СВЦЭМ!$F$39:$F$782,СВЦЭМ!$A$39:$A$782,$A206,СВЦЭМ!$B$39:$B$782,V$190)+'СЕТ СН'!$F$12</f>
        <v>205.81551691000001</v>
      </c>
      <c r="W206" s="36">
        <f>SUMIFS(СВЦЭМ!$F$39:$F$782,СВЦЭМ!$A$39:$A$782,$A206,СВЦЭМ!$B$39:$B$782,W$190)+'СЕТ СН'!$F$12</f>
        <v>205.01542587</v>
      </c>
      <c r="X206" s="36">
        <f>SUMIFS(СВЦЭМ!$F$39:$F$782,СВЦЭМ!$A$39:$A$782,$A206,СВЦЭМ!$B$39:$B$782,X$190)+'СЕТ СН'!$F$12</f>
        <v>210.71864388</v>
      </c>
      <c r="Y206" s="36">
        <f>SUMIFS(СВЦЭМ!$F$39:$F$782,СВЦЭМ!$A$39:$A$782,$A206,СВЦЭМ!$B$39:$B$782,Y$190)+'СЕТ СН'!$F$12</f>
        <v>219.54720535999999</v>
      </c>
    </row>
    <row r="207" spans="1:25" ht="15.75" x14ac:dyDescent="0.2">
      <c r="A207" s="35">
        <f t="shared" si="5"/>
        <v>45033</v>
      </c>
      <c r="B207" s="36">
        <f>SUMIFS(СВЦЭМ!$F$39:$F$782,СВЦЭМ!$A$39:$A$782,$A207,СВЦЭМ!$B$39:$B$782,B$190)+'СЕТ СН'!$F$12</f>
        <v>235.55584019</v>
      </c>
      <c r="C207" s="36">
        <f>SUMIFS(СВЦЭМ!$F$39:$F$782,СВЦЭМ!$A$39:$A$782,$A207,СВЦЭМ!$B$39:$B$782,C$190)+'СЕТ СН'!$F$12</f>
        <v>243.33654591000001</v>
      </c>
      <c r="D207" s="36">
        <f>SUMIFS(СВЦЭМ!$F$39:$F$782,СВЦЭМ!$A$39:$A$782,$A207,СВЦЭМ!$B$39:$B$782,D$190)+'СЕТ СН'!$F$12</f>
        <v>245.29446376000001</v>
      </c>
      <c r="E207" s="36">
        <f>SUMIFS(СВЦЭМ!$F$39:$F$782,СВЦЭМ!$A$39:$A$782,$A207,СВЦЭМ!$B$39:$B$782,E$190)+'СЕТ СН'!$F$12</f>
        <v>246.50114049000001</v>
      </c>
      <c r="F207" s="36">
        <f>SUMIFS(СВЦЭМ!$F$39:$F$782,СВЦЭМ!$A$39:$A$782,$A207,СВЦЭМ!$B$39:$B$782,F$190)+'СЕТ СН'!$F$12</f>
        <v>246.86208331</v>
      </c>
      <c r="G207" s="36">
        <f>SUMIFS(СВЦЭМ!$F$39:$F$782,СВЦЭМ!$A$39:$A$782,$A207,СВЦЭМ!$B$39:$B$782,G$190)+'СЕТ СН'!$F$12</f>
        <v>244.37402456000001</v>
      </c>
      <c r="H207" s="36">
        <f>SUMIFS(СВЦЭМ!$F$39:$F$782,СВЦЭМ!$A$39:$A$782,$A207,СВЦЭМ!$B$39:$B$782,H$190)+'СЕТ СН'!$F$12</f>
        <v>245.64780013000001</v>
      </c>
      <c r="I207" s="36">
        <f>SUMIFS(СВЦЭМ!$F$39:$F$782,СВЦЭМ!$A$39:$A$782,$A207,СВЦЭМ!$B$39:$B$782,I$190)+'СЕТ СН'!$F$12</f>
        <v>216.94631963</v>
      </c>
      <c r="J207" s="36">
        <f>SUMIFS(СВЦЭМ!$F$39:$F$782,СВЦЭМ!$A$39:$A$782,$A207,СВЦЭМ!$B$39:$B$782,J$190)+'СЕТ СН'!$F$12</f>
        <v>209.90922147000001</v>
      </c>
      <c r="K207" s="36">
        <f>SUMIFS(СВЦЭМ!$F$39:$F$782,СВЦЭМ!$A$39:$A$782,$A207,СВЦЭМ!$B$39:$B$782,K$190)+'СЕТ СН'!$F$12</f>
        <v>205.01165298999999</v>
      </c>
      <c r="L207" s="36">
        <f>SUMIFS(СВЦЭМ!$F$39:$F$782,СВЦЭМ!$A$39:$A$782,$A207,СВЦЭМ!$B$39:$B$782,L$190)+'СЕТ СН'!$F$12</f>
        <v>209.62560980000001</v>
      </c>
      <c r="M207" s="36">
        <f>SUMIFS(СВЦЭМ!$F$39:$F$782,СВЦЭМ!$A$39:$A$782,$A207,СВЦЭМ!$B$39:$B$782,M$190)+'СЕТ СН'!$F$12</f>
        <v>213.67872206999999</v>
      </c>
      <c r="N207" s="36">
        <f>SUMIFS(СВЦЭМ!$F$39:$F$782,СВЦЭМ!$A$39:$A$782,$A207,СВЦЭМ!$B$39:$B$782,N$190)+'СЕТ СН'!$F$12</f>
        <v>220.18037583</v>
      </c>
      <c r="O207" s="36">
        <f>SUMIFS(СВЦЭМ!$F$39:$F$782,СВЦЭМ!$A$39:$A$782,$A207,СВЦЭМ!$B$39:$B$782,O$190)+'СЕТ СН'!$F$12</f>
        <v>223.27736307000001</v>
      </c>
      <c r="P207" s="36">
        <f>SUMIFS(СВЦЭМ!$F$39:$F$782,СВЦЭМ!$A$39:$A$782,$A207,СВЦЭМ!$B$39:$B$782,P$190)+'СЕТ СН'!$F$12</f>
        <v>224.95984412000001</v>
      </c>
      <c r="Q207" s="36">
        <f>SUMIFS(СВЦЭМ!$F$39:$F$782,СВЦЭМ!$A$39:$A$782,$A207,СВЦЭМ!$B$39:$B$782,Q$190)+'СЕТ СН'!$F$12</f>
        <v>226.11834630000001</v>
      </c>
      <c r="R207" s="36">
        <f>SUMIFS(СВЦЭМ!$F$39:$F$782,СВЦЭМ!$A$39:$A$782,$A207,СВЦЭМ!$B$39:$B$782,R$190)+'СЕТ СН'!$F$12</f>
        <v>228.02935603</v>
      </c>
      <c r="S207" s="36">
        <f>SUMIFS(СВЦЭМ!$F$39:$F$782,СВЦЭМ!$A$39:$A$782,$A207,СВЦЭМ!$B$39:$B$782,S$190)+'СЕТ СН'!$F$12</f>
        <v>222.67408291000001</v>
      </c>
      <c r="T207" s="36">
        <f>SUMIFS(СВЦЭМ!$F$39:$F$782,СВЦЭМ!$A$39:$A$782,$A207,СВЦЭМ!$B$39:$B$782,T$190)+'СЕТ СН'!$F$12</f>
        <v>219.67413094</v>
      </c>
      <c r="U207" s="36">
        <f>SUMIFS(СВЦЭМ!$F$39:$F$782,СВЦЭМ!$A$39:$A$782,$A207,СВЦЭМ!$B$39:$B$782,U$190)+'СЕТ СН'!$F$12</f>
        <v>216.15356410999999</v>
      </c>
      <c r="V207" s="36">
        <f>SUMIFS(СВЦЭМ!$F$39:$F$782,СВЦЭМ!$A$39:$A$782,$A207,СВЦЭМ!$B$39:$B$782,V$190)+'СЕТ СН'!$F$12</f>
        <v>211.68012970000001</v>
      </c>
      <c r="W207" s="36">
        <f>SUMIFS(СВЦЭМ!$F$39:$F$782,СВЦЭМ!$A$39:$A$782,$A207,СВЦЭМ!$B$39:$B$782,W$190)+'СЕТ СН'!$F$12</f>
        <v>210.80632254</v>
      </c>
      <c r="X207" s="36">
        <f>SUMIFS(СВЦЭМ!$F$39:$F$782,СВЦЭМ!$A$39:$A$782,$A207,СВЦЭМ!$B$39:$B$782,X$190)+'СЕТ СН'!$F$12</f>
        <v>217.25844989999999</v>
      </c>
      <c r="Y207" s="36">
        <f>SUMIFS(СВЦЭМ!$F$39:$F$782,СВЦЭМ!$A$39:$A$782,$A207,СВЦЭМ!$B$39:$B$782,Y$190)+'СЕТ СН'!$F$12</f>
        <v>223.88144596000001</v>
      </c>
    </row>
    <row r="208" spans="1:25" ht="15.75" x14ac:dyDescent="0.2">
      <c r="A208" s="35">
        <f t="shared" si="5"/>
        <v>45034</v>
      </c>
      <c r="B208" s="36">
        <f>SUMIFS(СВЦЭМ!$F$39:$F$782,СВЦЭМ!$A$39:$A$782,$A208,СВЦЭМ!$B$39:$B$782,B$190)+'СЕТ СН'!$F$12</f>
        <v>228.71024348</v>
      </c>
      <c r="C208" s="36">
        <f>SUMIFS(СВЦЭМ!$F$39:$F$782,СВЦЭМ!$A$39:$A$782,$A208,СВЦЭМ!$B$39:$B$782,C$190)+'СЕТ СН'!$F$12</f>
        <v>236.44404471999999</v>
      </c>
      <c r="D208" s="36">
        <f>SUMIFS(СВЦЭМ!$F$39:$F$782,СВЦЭМ!$A$39:$A$782,$A208,СВЦЭМ!$B$39:$B$782,D$190)+'СЕТ СН'!$F$12</f>
        <v>240.08139438000001</v>
      </c>
      <c r="E208" s="36">
        <f>SUMIFS(СВЦЭМ!$F$39:$F$782,СВЦЭМ!$A$39:$A$782,$A208,СВЦЭМ!$B$39:$B$782,E$190)+'СЕТ СН'!$F$12</f>
        <v>239.55343689</v>
      </c>
      <c r="F208" s="36">
        <f>SUMIFS(СВЦЭМ!$F$39:$F$782,СВЦЭМ!$A$39:$A$782,$A208,СВЦЭМ!$B$39:$B$782,F$190)+'СЕТ СН'!$F$12</f>
        <v>239.59919282999999</v>
      </c>
      <c r="G208" s="36">
        <f>SUMIFS(СВЦЭМ!$F$39:$F$782,СВЦЭМ!$A$39:$A$782,$A208,СВЦЭМ!$B$39:$B$782,G$190)+'СЕТ СН'!$F$12</f>
        <v>237.70086509999999</v>
      </c>
      <c r="H208" s="36">
        <f>SUMIFS(СВЦЭМ!$F$39:$F$782,СВЦЭМ!$A$39:$A$782,$A208,СВЦЭМ!$B$39:$B$782,H$190)+'СЕТ СН'!$F$12</f>
        <v>230.27572298999999</v>
      </c>
      <c r="I208" s="36">
        <f>SUMIFS(СВЦЭМ!$F$39:$F$782,СВЦЭМ!$A$39:$A$782,$A208,СВЦЭМ!$B$39:$B$782,I$190)+'СЕТ СН'!$F$12</f>
        <v>220.39579873</v>
      </c>
      <c r="J208" s="36">
        <f>SUMIFS(СВЦЭМ!$F$39:$F$782,СВЦЭМ!$A$39:$A$782,$A208,СВЦЭМ!$B$39:$B$782,J$190)+'СЕТ СН'!$F$12</f>
        <v>217.02690299</v>
      </c>
      <c r="K208" s="36">
        <f>SUMIFS(СВЦЭМ!$F$39:$F$782,СВЦЭМ!$A$39:$A$782,$A208,СВЦЭМ!$B$39:$B$782,K$190)+'СЕТ СН'!$F$12</f>
        <v>212.32294421</v>
      </c>
      <c r="L208" s="36">
        <f>SUMIFS(СВЦЭМ!$F$39:$F$782,СВЦЭМ!$A$39:$A$782,$A208,СВЦЭМ!$B$39:$B$782,L$190)+'СЕТ СН'!$F$12</f>
        <v>211.49710458999999</v>
      </c>
      <c r="M208" s="36">
        <f>SUMIFS(СВЦЭМ!$F$39:$F$782,СВЦЭМ!$A$39:$A$782,$A208,СВЦЭМ!$B$39:$B$782,M$190)+'СЕТ СН'!$F$12</f>
        <v>212.32686984</v>
      </c>
      <c r="N208" s="36">
        <f>SUMIFS(СВЦЭМ!$F$39:$F$782,СВЦЭМ!$A$39:$A$782,$A208,СВЦЭМ!$B$39:$B$782,N$190)+'СЕТ СН'!$F$12</f>
        <v>213.10536153999999</v>
      </c>
      <c r="O208" s="36">
        <f>SUMIFS(СВЦЭМ!$F$39:$F$782,СВЦЭМ!$A$39:$A$782,$A208,СВЦЭМ!$B$39:$B$782,O$190)+'СЕТ СН'!$F$12</f>
        <v>214.84276378000001</v>
      </c>
      <c r="P208" s="36">
        <f>SUMIFS(СВЦЭМ!$F$39:$F$782,СВЦЭМ!$A$39:$A$782,$A208,СВЦЭМ!$B$39:$B$782,P$190)+'СЕТ СН'!$F$12</f>
        <v>216.78322514000001</v>
      </c>
      <c r="Q208" s="36">
        <f>SUMIFS(СВЦЭМ!$F$39:$F$782,СВЦЭМ!$A$39:$A$782,$A208,СВЦЭМ!$B$39:$B$782,Q$190)+'СЕТ СН'!$F$12</f>
        <v>218.24047052</v>
      </c>
      <c r="R208" s="36">
        <f>SUMIFS(СВЦЭМ!$F$39:$F$782,СВЦЭМ!$A$39:$A$782,$A208,СВЦЭМ!$B$39:$B$782,R$190)+'СЕТ СН'!$F$12</f>
        <v>219.96744626</v>
      </c>
      <c r="S208" s="36">
        <f>SUMIFS(СВЦЭМ!$F$39:$F$782,СВЦЭМ!$A$39:$A$782,$A208,СВЦЭМ!$B$39:$B$782,S$190)+'СЕТ СН'!$F$12</f>
        <v>216.23075238999999</v>
      </c>
      <c r="T208" s="36">
        <f>SUMIFS(СВЦЭМ!$F$39:$F$782,СВЦЭМ!$A$39:$A$782,$A208,СВЦЭМ!$B$39:$B$782,T$190)+'СЕТ СН'!$F$12</f>
        <v>212.91084914999999</v>
      </c>
      <c r="U208" s="36">
        <f>SUMIFS(СВЦЭМ!$F$39:$F$782,СВЦЭМ!$A$39:$A$782,$A208,СВЦЭМ!$B$39:$B$782,U$190)+'СЕТ СН'!$F$12</f>
        <v>210.52157523</v>
      </c>
      <c r="V208" s="36">
        <f>SUMIFS(СВЦЭМ!$F$39:$F$782,СВЦЭМ!$A$39:$A$782,$A208,СВЦЭМ!$B$39:$B$782,V$190)+'СЕТ СН'!$F$12</f>
        <v>205.75330814</v>
      </c>
      <c r="W208" s="36">
        <f>SUMIFS(СВЦЭМ!$F$39:$F$782,СВЦЭМ!$A$39:$A$782,$A208,СВЦЭМ!$B$39:$B$782,W$190)+'СЕТ СН'!$F$12</f>
        <v>204.83735136999999</v>
      </c>
      <c r="X208" s="36">
        <f>SUMIFS(СВЦЭМ!$F$39:$F$782,СВЦЭМ!$A$39:$A$782,$A208,СВЦЭМ!$B$39:$B$782,X$190)+'СЕТ СН'!$F$12</f>
        <v>210.22658819</v>
      </c>
      <c r="Y208" s="36">
        <f>SUMIFS(СВЦЭМ!$F$39:$F$782,СВЦЭМ!$A$39:$A$782,$A208,СВЦЭМ!$B$39:$B$782,Y$190)+'СЕТ СН'!$F$12</f>
        <v>217.97554636999999</v>
      </c>
    </row>
    <row r="209" spans="1:25" ht="15.75" x14ac:dyDescent="0.2">
      <c r="A209" s="35">
        <f t="shared" si="5"/>
        <v>45035</v>
      </c>
      <c r="B209" s="36">
        <f>SUMIFS(СВЦЭМ!$F$39:$F$782,СВЦЭМ!$A$39:$A$782,$A209,СВЦЭМ!$B$39:$B$782,B$190)+'СЕТ СН'!$F$12</f>
        <v>217.09466809</v>
      </c>
      <c r="C209" s="36">
        <f>SUMIFS(СВЦЭМ!$F$39:$F$782,СВЦЭМ!$A$39:$A$782,$A209,СВЦЭМ!$B$39:$B$782,C$190)+'СЕТ СН'!$F$12</f>
        <v>223.19846580999999</v>
      </c>
      <c r="D209" s="36">
        <f>SUMIFS(СВЦЭМ!$F$39:$F$782,СВЦЭМ!$A$39:$A$782,$A209,СВЦЭМ!$B$39:$B$782,D$190)+'СЕТ СН'!$F$12</f>
        <v>231.66516909000001</v>
      </c>
      <c r="E209" s="36">
        <f>SUMIFS(СВЦЭМ!$F$39:$F$782,СВЦЭМ!$A$39:$A$782,$A209,СВЦЭМ!$B$39:$B$782,E$190)+'СЕТ СН'!$F$12</f>
        <v>237.01250357000001</v>
      </c>
      <c r="F209" s="36">
        <f>SUMIFS(СВЦЭМ!$F$39:$F$782,СВЦЭМ!$A$39:$A$782,$A209,СВЦЭМ!$B$39:$B$782,F$190)+'СЕТ СН'!$F$12</f>
        <v>238.57043927000001</v>
      </c>
      <c r="G209" s="36">
        <f>SUMIFS(СВЦЭМ!$F$39:$F$782,СВЦЭМ!$A$39:$A$782,$A209,СВЦЭМ!$B$39:$B$782,G$190)+'СЕТ СН'!$F$12</f>
        <v>233.65965123999999</v>
      </c>
      <c r="H209" s="36">
        <f>SUMIFS(СВЦЭМ!$F$39:$F$782,СВЦЭМ!$A$39:$A$782,$A209,СВЦЭМ!$B$39:$B$782,H$190)+'СЕТ СН'!$F$12</f>
        <v>225.12837587999999</v>
      </c>
      <c r="I209" s="36">
        <f>SUMIFS(СВЦЭМ!$F$39:$F$782,СВЦЭМ!$A$39:$A$782,$A209,СВЦЭМ!$B$39:$B$782,I$190)+'СЕТ СН'!$F$12</f>
        <v>215.44496975999999</v>
      </c>
      <c r="J209" s="36">
        <f>SUMIFS(СВЦЭМ!$F$39:$F$782,СВЦЭМ!$A$39:$A$782,$A209,СВЦЭМ!$B$39:$B$782,J$190)+'СЕТ СН'!$F$12</f>
        <v>211.68461818</v>
      </c>
      <c r="K209" s="36">
        <f>SUMIFS(СВЦЭМ!$F$39:$F$782,СВЦЭМ!$A$39:$A$782,$A209,СВЦЭМ!$B$39:$B$782,K$190)+'СЕТ СН'!$F$12</f>
        <v>208.99736967000001</v>
      </c>
      <c r="L209" s="36">
        <f>SUMIFS(СВЦЭМ!$F$39:$F$782,СВЦЭМ!$A$39:$A$782,$A209,СВЦЭМ!$B$39:$B$782,L$190)+'СЕТ СН'!$F$12</f>
        <v>208.06907885000001</v>
      </c>
      <c r="M209" s="36">
        <f>SUMIFS(СВЦЭМ!$F$39:$F$782,СВЦЭМ!$A$39:$A$782,$A209,СВЦЭМ!$B$39:$B$782,M$190)+'СЕТ СН'!$F$12</f>
        <v>211.67710912000001</v>
      </c>
      <c r="N209" s="36">
        <f>SUMIFS(СВЦЭМ!$F$39:$F$782,СВЦЭМ!$A$39:$A$782,$A209,СВЦЭМ!$B$39:$B$782,N$190)+'СЕТ СН'!$F$12</f>
        <v>213.55826322999999</v>
      </c>
      <c r="O209" s="36">
        <f>SUMIFS(СВЦЭМ!$F$39:$F$782,СВЦЭМ!$A$39:$A$782,$A209,СВЦЭМ!$B$39:$B$782,O$190)+'СЕТ СН'!$F$12</f>
        <v>216.78593112999999</v>
      </c>
      <c r="P209" s="36">
        <f>SUMIFS(СВЦЭМ!$F$39:$F$782,СВЦЭМ!$A$39:$A$782,$A209,СВЦЭМ!$B$39:$B$782,P$190)+'СЕТ СН'!$F$12</f>
        <v>218.18047580000001</v>
      </c>
      <c r="Q209" s="36">
        <f>SUMIFS(СВЦЭМ!$F$39:$F$782,СВЦЭМ!$A$39:$A$782,$A209,СВЦЭМ!$B$39:$B$782,Q$190)+'СЕТ СН'!$F$12</f>
        <v>219.93060156000001</v>
      </c>
      <c r="R209" s="36">
        <f>SUMIFS(СВЦЭМ!$F$39:$F$782,СВЦЭМ!$A$39:$A$782,$A209,СВЦЭМ!$B$39:$B$782,R$190)+'СЕТ СН'!$F$12</f>
        <v>219.32982737</v>
      </c>
      <c r="S209" s="36">
        <f>SUMIFS(СВЦЭМ!$F$39:$F$782,СВЦЭМ!$A$39:$A$782,$A209,СВЦЭМ!$B$39:$B$782,S$190)+'СЕТ СН'!$F$12</f>
        <v>213.08092361000001</v>
      </c>
      <c r="T209" s="36">
        <f>SUMIFS(СВЦЭМ!$F$39:$F$782,СВЦЭМ!$A$39:$A$782,$A209,СВЦЭМ!$B$39:$B$782,T$190)+'СЕТ СН'!$F$12</f>
        <v>206.75494006</v>
      </c>
      <c r="U209" s="36">
        <f>SUMIFS(СВЦЭМ!$F$39:$F$782,СВЦЭМ!$A$39:$A$782,$A209,СВЦЭМ!$B$39:$B$782,U$190)+'СЕТ СН'!$F$12</f>
        <v>207.9981325</v>
      </c>
      <c r="V209" s="36">
        <f>SUMIFS(СВЦЭМ!$F$39:$F$782,СВЦЭМ!$A$39:$A$782,$A209,СВЦЭМ!$B$39:$B$782,V$190)+'СЕТ СН'!$F$12</f>
        <v>201.97156887</v>
      </c>
      <c r="W209" s="36">
        <f>SUMIFS(СВЦЭМ!$F$39:$F$782,СВЦЭМ!$A$39:$A$782,$A209,СВЦЭМ!$B$39:$B$782,W$190)+'СЕТ СН'!$F$12</f>
        <v>200.58950292</v>
      </c>
      <c r="X209" s="36">
        <f>SUMIFS(СВЦЭМ!$F$39:$F$782,СВЦЭМ!$A$39:$A$782,$A209,СВЦЭМ!$B$39:$B$782,X$190)+'СЕТ СН'!$F$12</f>
        <v>206.62771137999999</v>
      </c>
      <c r="Y209" s="36">
        <f>SUMIFS(СВЦЭМ!$F$39:$F$782,СВЦЭМ!$A$39:$A$782,$A209,СВЦЭМ!$B$39:$B$782,Y$190)+'СЕТ СН'!$F$12</f>
        <v>217.67170207999999</v>
      </c>
    </row>
    <row r="210" spans="1:25" ht="15.75" x14ac:dyDescent="0.2">
      <c r="A210" s="35">
        <f t="shared" si="5"/>
        <v>45036</v>
      </c>
      <c r="B210" s="36">
        <f>SUMIFS(СВЦЭМ!$F$39:$F$782,СВЦЭМ!$A$39:$A$782,$A210,СВЦЭМ!$B$39:$B$782,B$190)+'СЕТ СН'!$F$12</f>
        <v>216.08523285000001</v>
      </c>
      <c r="C210" s="36">
        <f>SUMIFS(СВЦЭМ!$F$39:$F$782,СВЦЭМ!$A$39:$A$782,$A210,СВЦЭМ!$B$39:$B$782,C$190)+'СЕТ СН'!$F$12</f>
        <v>227.74843422000001</v>
      </c>
      <c r="D210" s="36">
        <f>SUMIFS(СВЦЭМ!$F$39:$F$782,СВЦЭМ!$A$39:$A$782,$A210,СВЦЭМ!$B$39:$B$782,D$190)+'СЕТ СН'!$F$12</f>
        <v>231.38604717999999</v>
      </c>
      <c r="E210" s="36">
        <f>SUMIFS(СВЦЭМ!$F$39:$F$782,СВЦЭМ!$A$39:$A$782,$A210,СВЦЭМ!$B$39:$B$782,E$190)+'СЕТ СН'!$F$12</f>
        <v>231.21648379000001</v>
      </c>
      <c r="F210" s="36">
        <f>SUMIFS(СВЦЭМ!$F$39:$F$782,СВЦЭМ!$A$39:$A$782,$A210,СВЦЭМ!$B$39:$B$782,F$190)+'СЕТ СН'!$F$12</f>
        <v>231.30783525999999</v>
      </c>
      <c r="G210" s="36">
        <f>SUMIFS(СВЦЭМ!$F$39:$F$782,СВЦЭМ!$A$39:$A$782,$A210,СВЦЭМ!$B$39:$B$782,G$190)+'СЕТ СН'!$F$12</f>
        <v>228.84446646999999</v>
      </c>
      <c r="H210" s="36">
        <f>SUMIFS(СВЦЭМ!$F$39:$F$782,СВЦЭМ!$A$39:$A$782,$A210,СВЦЭМ!$B$39:$B$782,H$190)+'СЕТ СН'!$F$12</f>
        <v>216.41077251999999</v>
      </c>
      <c r="I210" s="36">
        <f>SUMIFS(СВЦЭМ!$F$39:$F$782,СВЦЭМ!$A$39:$A$782,$A210,СВЦЭМ!$B$39:$B$782,I$190)+'СЕТ СН'!$F$12</f>
        <v>213.46927486999999</v>
      </c>
      <c r="J210" s="36">
        <f>SUMIFS(СВЦЭМ!$F$39:$F$782,СВЦЭМ!$A$39:$A$782,$A210,СВЦЭМ!$B$39:$B$782,J$190)+'СЕТ СН'!$F$12</f>
        <v>208.35235807999999</v>
      </c>
      <c r="K210" s="36">
        <f>SUMIFS(СВЦЭМ!$F$39:$F$782,СВЦЭМ!$A$39:$A$782,$A210,СВЦЭМ!$B$39:$B$782,K$190)+'СЕТ СН'!$F$12</f>
        <v>200.56795843</v>
      </c>
      <c r="L210" s="36">
        <f>SUMIFS(СВЦЭМ!$F$39:$F$782,СВЦЭМ!$A$39:$A$782,$A210,СВЦЭМ!$B$39:$B$782,L$190)+'СЕТ СН'!$F$12</f>
        <v>199.20390351</v>
      </c>
      <c r="M210" s="36">
        <f>SUMIFS(СВЦЭМ!$F$39:$F$782,СВЦЭМ!$A$39:$A$782,$A210,СВЦЭМ!$B$39:$B$782,M$190)+'СЕТ СН'!$F$12</f>
        <v>196.94660345</v>
      </c>
      <c r="N210" s="36">
        <f>SUMIFS(СВЦЭМ!$F$39:$F$782,СВЦЭМ!$A$39:$A$782,$A210,СВЦЭМ!$B$39:$B$782,N$190)+'СЕТ СН'!$F$12</f>
        <v>199.55863411999999</v>
      </c>
      <c r="O210" s="36">
        <f>SUMIFS(СВЦЭМ!$F$39:$F$782,СВЦЭМ!$A$39:$A$782,$A210,СВЦЭМ!$B$39:$B$782,O$190)+'СЕТ СН'!$F$12</f>
        <v>202.19232453000001</v>
      </c>
      <c r="P210" s="36">
        <f>SUMIFS(СВЦЭМ!$F$39:$F$782,СВЦЭМ!$A$39:$A$782,$A210,СВЦЭМ!$B$39:$B$782,P$190)+'СЕТ СН'!$F$12</f>
        <v>204.06617445000001</v>
      </c>
      <c r="Q210" s="36">
        <f>SUMIFS(СВЦЭМ!$F$39:$F$782,СВЦЭМ!$A$39:$A$782,$A210,СВЦЭМ!$B$39:$B$782,Q$190)+'СЕТ СН'!$F$12</f>
        <v>206.36541582000001</v>
      </c>
      <c r="R210" s="36">
        <f>SUMIFS(СВЦЭМ!$F$39:$F$782,СВЦЭМ!$A$39:$A$782,$A210,СВЦЭМ!$B$39:$B$782,R$190)+'СЕТ СН'!$F$12</f>
        <v>207.17611342000001</v>
      </c>
      <c r="S210" s="36">
        <f>SUMIFS(СВЦЭМ!$F$39:$F$782,СВЦЭМ!$A$39:$A$782,$A210,СВЦЭМ!$B$39:$B$782,S$190)+'СЕТ СН'!$F$12</f>
        <v>204.97925806999999</v>
      </c>
      <c r="T210" s="36">
        <f>SUMIFS(СВЦЭМ!$F$39:$F$782,СВЦЭМ!$A$39:$A$782,$A210,СВЦЭМ!$B$39:$B$782,T$190)+'СЕТ СН'!$F$12</f>
        <v>201.989339</v>
      </c>
      <c r="U210" s="36">
        <f>SUMIFS(СВЦЭМ!$F$39:$F$782,СВЦЭМ!$A$39:$A$782,$A210,СВЦЭМ!$B$39:$B$782,U$190)+'СЕТ СН'!$F$12</f>
        <v>201.06038724000001</v>
      </c>
      <c r="V210" s="36">
        <f>SUMIFS(СВЦЭМ!$F$39:$F$782,СВЦЭМ!$A$39:$A$782,$A210,СВЦЭМ!$B$39:$B$782,V$190)+'СЕТ СН'!$F$12</f>
        <v>197.13831884999999</v>
      </c>
      <c r="W210" s="36">
        <f>SUMIFS(СВЦЭМ!$F$39:$F$782,СВЦЭМ!$A$39:$A$782,$A210,СВЦЭМ!$B$39:$B$782,W$190)+'СЕТ СН'!$F$12</f>
        <v>196.43717627000001</v>
      </c>
      <c r="X210" s="36">
        <f>SUMIFS(СВЦЭМ!$F$39:$F$782,СВЦЭМ!$A$39:$A$782,$A210,СВЦЭМ!$B$39:$B$782,X$190)+'СЕТ СН'!$F$12</f>
        <v>202.37692777000001</v>
      </c>
      <c r="Y210" s="36">
        <f>SUMIFS(СВЦЭМ!$F$39:$F$782,СВЦЭМ!$A$39:$A$782,$A210,СВЦЭМ!$B$39:$B$782,Y$190)+'СЕТ СН'!$F$12</f>
        <v>210.97455547000001</v>
      </c>
    </row>
    <row r="211" spans="1:25" ht="15.75" x14ac:dyDescent="0.2">
      <c r="A211" s="35">
        <f t="shared" si="5"/>
        <v>45037</v>
      </c>
      <c r="B211" s="36">
        <f>SUMIFS(СВЦЭМ!$F$39:$F$782,СВЦЭМ!$A$39:$A$782,$A211,СВЦЭМ!$B$39:$B$782,B$190)+'СЕТ СН'!$F$12</f>
        <v>222.86594855999999</v>
      </c>
      <c r="C211" s="36">
        <f>SUMIFS(СВЦЭМ!$F$39:$F$782,СВЦЭМ!$A$39:$A$782,$A211,СВЦЭМ!$B$39:$B$782,C$190)+'СЕТ СН'!$F$12</f>
        <v>230.84143556000001</v>
      </c>
      <c r="D211" s="36">
        <f>SUMIFS(СВЦЭМ!$F$39:$F$782,СВЦЭМ!$A$39:$A$782,$A211,СВЦЭМ!$B$39:$B$782,D$190)+'СЕТ СН'!$F$12</f>
        <v>233.51050192</v>
      </c>
      <c r="E211" s="36">
        <f>SUMIFS(СВЦЭМ!$F$39:$F$782,СВЦЭМ!$A$39:$A$782,$A211,СВЦЭМ!$B$39:$B$782,E$190)+'СЕТ СН'!$F$12</f>
        <v>235.33528595000001</v>
      </c>
      <c r="F211" s="36">
        <f>SUMIFS(СВЦЭМ!$F$39:$F$782,СВЦЭМ!$A$39:$A$782,$A211,СВЦЭМ!$B$39:$B$782,F$190)+'СЕТ СН'!$F$12</f>
        <v>236.59280539</v>
      </c>
      <c r="G211" s="36">
        <f>SUMIFS(СВЦЭМ!$F$39:$F$782,СВЦЭМ!$A$39:$A$782,$A211,СВЦЭМ!$B$39:$B$782,G$190)+'СЕТ СН'!$F$12</f>
        <v>234.31159903</v>
      </c>
      <c r="H211" s="36">
        <f>SUMIFS(СВЦЭМ!$F$39:$F$782,СВЦЭМ!$A$39:$A$782,$A211,СВЦЭМ!$B$39:$B$782,H$190)+'СЕТ СН'!$F$12</f>
        <v>228.26123195</v>
      </c>
      <c r="I211" s="36">
        <f>SUMIFS(СВЦЭМ!$F$39:$F$782,СВЦЭМ!$A$39:$A$782,$A211,СВЦЭМ!$B$39:$B$782,I$190)+'СЕТ СН'!$F$12</f>
        <v>215.08733311</v>
      </c>
      <c r="J211" s="36">
        <f>SUMIFS(СВЦЭМ!$F$39:$F$782,СВЦЭМ!$A$39:$A$782,$A211,СВЦЭМ!$B$39:$B$782,J$190)+'СЕТ СН'!$F$12</f>
        <v>214.52411205000001</v>
      </c>
      <c r="K211" s="36">
        <f>SUMIFS(СВЦЭМ!$F$39:$F$782,СВЦЭМ!$A$39:$A$782,$A211,СВЦЭМ!$B$39:$B$782,K$190)+'СЕТ СН'!$F$12</f>
        <v>211.96528651</v>
      </c>
      <c r="L211" s="36">
        <f>SUMIFS(СВЦЭМ!$F$39:$F$782,СВЦЭМ!$A$39:$A$782,$A211,СВЦЭМ!$B$39:$B$782,L$190)+'СЕТ СН'!$F$12</f>
        <v>207.27892965000001</v>
      </c>
      <c r="M211" s="36">
        <f>SUMIFS(СВЦЭМ!$F$39:$F$782,СВЦЭМ!$A$39:$A$782,$A211,СВЦЭМ!$B$39:$B$782,M$190)+'СЕТ СН'!$F$12</f>
        <v>210.39479439999999</v>
      </c>
      <c r="N211" s="36">
        <f>SUMIFS(СВЦЭМ!$F$39:$F$782,СВЦЭМ!$A$39:$A$782,$A211,СВЦЭМ!$B$39:$B$782,N$190)+'СЕТ СН'!$F$12</f>
        <v>212.97582857</v>
      </c>
      <c r="O211" s="36">
        <f>SUMIFS(СВЦЭМ!$F$39:$F$782,СВЦЭМ!$A$39:$A$782,$A211,СВЦЭМ!$B$39:$B$782,O$190)+'СЕТ СН'!$F$12</f>
        <v>214.43943854</v>
      </c>
      <c r="P211" s="36">
        <f>SUMIFS(СВЦЭМ!$F$39:$F$782,СВЦЭМ!$A$39:$A$782,$A211,СВЦЭМ!$B$39:$B$782,P$190)+'СЕТ СН'!$F$12</f>
        <v>216.21192719999999</v>
      </c>
      <c r="Q211" s="36">
        <f>SUMIFS(СВЦЭМ!$F$39:$F$782,СВЦЭМ!$A$39:$A$782,$A211,СВЦЭМ!$B$39:$B$782,Q$190)+'СЕТ СН'!$F$12</f>
        <v>217.20046005</v>
      </c>
      <c r="R211" s="36">
        <f>SUMIFS(СВЦЭМ!$F$39:$F$782,СВЦЭМ!$A$39:$A$782,$A211,СВЦЭМ!$B$39:$B$782,R$190)+'СЕТ СН'!$F$12</f>
        <v>216.41835784</v>
      </c>
      <c r="S211" s="36">
        <f>SUMIFS(СВЦЭМ!$F$39:$F$782,СВЦЭМ!$A$39:$A$782,$A211,СВЦЭМ!$B$39:$B$782,S$190)+'СЕТ СН'!$F$12</f>
        <v>213.73704545999999</v>
      </c>
      <c r="T211" s="36">
        <f>SUMIFS(СВЦЭМ!$F$39:$F$782,СВЦЭМ!$A$39:$A$782,$A211,СВЦЭМ!$B$39:$B$782,T$190)+'СЕТ СН'!$F$12</f>
        <v>212.27815305999999</v>
      </c>
      <c r="U211" s="36">
        <f>SUMIFS(СВЦЭМ!$F$39:$F$782,СВЦЭМ!$A$39:$A$782,$A211,СВЦЭМ!$B$39:$B$782,U$190)+'СЕТ СН'!$F$12</f>
        <v>209.83215104000001</v>
      </c>
      <c r="V211" s="36">
        <f>SUMIFS(СВЦЭМ!$F$39:$F$782,СВЦЭМ!$A$39:$A$782,$A211,СВЦЭМ!$B$39:$B$782,V$190)+'СЕТ СН'!$F$12</f>
        <v>204.21313936000001</v>
      </c>
      <c r="W211" s="36">
        <f>SUMIFS(СВЦЭМ!$F$39:$F$782,СВЦЭМ!$A$39:$A$782,$A211,СВЦЭМ!$B$39:$B$782,W$190)+'СЕТ СН'!$F$12</f>
        <v>203.84414269999999</v>
      </c>
      <c r="X211" s="36">
        <f>SUMIFS(СВЦЭМ!$F$39:$F$782,СВЦЭМ!$A$39:$A$782,$A211,СВЦЭМ!$B$39:$B$782,X$190)+'СЕТ СН'!$F$12</f>
        <v>210.94477832000001</v>
      </c>
      <c r="Y211" s="36">
        <f>SUMIFS(СВЦЭМ!$F$39:$F$782,СВЦЭМ!$A$39:$A$782,$A211,СВЦЭМ!$B$39:$B$782,Y$190)+'СЕТ СН'!$F$12</f>
        <v>218.31542210999999</v>
      </c>
    </row>
    <row r="212" spans="1:25" ht="15.75" x14ac:dyDescent="0.2">
      <c r="A212" s="35">
        <f t="shared" si="5"/>
        <v>45038</v>
      </c>
      <c r="B212" s="36">
        <f>SUMIFS(СВЦЭМ!$F$39:$F$782,СВЦЭМ!$A$39:$A$782,$A212,СВЦЭМ!$B$39:$B$782,B$190)+'СЕТ СН'!$F$12</f>
        <v>211.98683292000001</v>
      </c>
      <c r="C212" s="36">
        <f>SUMIFS(СВЦЭМ!$F$39:$F$782,СВЦЭМ!$A$39:$A$782,$A212,СВЦЭМ!$B$39:$B$782,C$190)+'СЕТ СН'!$F$12</f>
        <v>219.59756564</v>
      </c>
      <c r="D212" s="36">
        <f>SUMIFS(СВЦЭМ!$F$39:$F$782,СВЦЭМ!$A$39:$A$782,$A212,СВЦЭМ!$B$39:$B$782,D$190)+'СЕТ СН'!$F$12</f>
        <v>224.69427512999999</v>
      </c>
      <c r="E212" s="36">
        <f>SUMIFS(СВЦЭМ!$F$39:$F$782,СВЦЭМ!$A$39:$A$782,$A212,СВЦЭМ!$B$39:$B$782,E$190)+'СЕТ СН'!$F$12</f>
        <v>225.59077715999999</v>
      </c>
      <c r="F212" s="36">
        <f>SUMIFS(СВЦЭМ!$F$39:$F$782,СВЦЭМ!$A$39:$A$782,$A212,СВЦЭМ!$B$39:$B$782,F$190)+'СЕТ СН'!$F$12</f>
        <v>225.98111459</v>
      </c>
      <c r="G212" s="36">
        <f>SUMIFS(СВЦЭМ!$F$39:$F$782,СВЦЭМ!$A$39:$A$782,$A212,СВЦЭМ!$B$39:$B$782,G$190)+'СЕТ СН'!$F$12</f>
        <v>225.14974726</v>
      </c>
      <c r="H212" s="36">
        <f>SUMIFS(СВЦЭМ!$F$39:$F$782,СВЦЭМ!$A$39:$A$782,$A212,СВЦЭМ!$B$39:$B$782,H$190)+'СЕТ СН'!$F$12</f>
        <v>221.65275199999999</v>
      </c>
      <c r="I212" s="36">
        <f>SUMIFS(СВЦЭМ!$F$39:$F$782,СВЦЭМ!$A$39:$A$782,$A212,СВЦЭМ!$B$39:$B$782,I$190)+'СЕТ СН'!$F$12</f>
        <v>214.42493654</v>
      </c>
      <c r="J212" s="36">
        <f>SUMIFS(СВЦЭМ!$F$39:$F$782,СВЦЭМ!$A$39:$A$782,$A212,СВЦЭМ!$B$39:$B$782,J$190)+'СЕТ СН'!$F$12</f>
        <v>206.69896423</v>
      </c>
      <c r="K212" s="36">
        <f>SUMIFS(СВЦЭМ!$F$39:$F$782,СВЦЭМ!$A$39:$A$782,$A212,СВЦЭМ!$B$39:$B$782,K$190)+'СЕТ СН'!$F$12</f>
        <v>200.16658662</v>
      </c>
      <c r="L212" s="36">
        <f>SUMIFS(СВЦЭМ!$F$39:$F$782,СВЦЭМ!$A$39:$A$782,$A212,СВЦЭМ!$B$39:$B$782,L$190)+'СЕТ СН'!$F$12</f>
        <v>198.62514852000001</v>
      </c>
      <c r="M212" s="36">
        <f>SUMIFS(СВЦЭМ!$F$39:$F$782,СВЦЭМ!$A$39:$A$782,$A212,СВЦЭМ!$B$39:$B$782,M$190)+'СЕТ СН'!$F$12</f>
        <v>200.15283712999999</v>
      </c>
      <c r="N212" s="36">
        <f>SUMIFS(СВЦЭМ!$F$39:$F$782,СВЦЭМ!$A$39:$A$782,$A212,СВЦЭМ!$B$39:$B$782,N$190)+'СЕТ СН'!$F$12</f>
        <v>201.93988658999999</v>
      </c>
      <c r="O212" s="36">
        <f>SUMIFS(СВЦЭМ!$F$39:$F$782,СВЦЭМ!$A$39:$A$782,$A212,СВЦЭМ!$B$39:$B$782,O$190)+'СЕТ СН'!$F$12</f>
        <v>203.07053539</v>
      </c>
      <c r="P212" s="36">
        <f>SUMIFS(СВЦЭМ!$F$39:$F$782,СВЦЭМ!$A$39:$A$782,$A212,СВЦЭМ!$B$39:$B$782,P$190)+'СЕТ СН'!$F$12</f>
        <v>205.14090188</v>
      </c>
      <c r="Q212" s="36">
        <f>SUMIFS(СВЦЭМ!$F$39:$F$782,СВЦЭМ!$A$39:$A$782,$A212,СВЦЭМ!$B$39:$B$782,Q$190)+'СЕТ СН'!$F$12</f>
        <v>206.34944064999999</v>
      </c>
      <c r="R212" s="36">
        <f>SUMIFS(СВЦЭМ!$F$39:$F$782,СВЦЭМ!$A$39:$A$782,$A212,СВЦЭМ!$B$39:$B$782,R$190)+'СЕТ СН'!$F$12</f>
        <v>206.84145229000001</v>
      </c>
      <c r="S212" s="36">
        <f>SUMIFS(СВЦЭМ!$F$39:$F$782,СВЦЭМ!$A$39:$A$782,$A212,СВЦЭМ!$B$39:$B$782,S$190)+'СЕТ СН'!$F$12</f>
        <v>203.93524640000001</v>
      </c>
      <c r="T212" s="36">
        <f>SUMIFS(СВЦЭМ!$F$39:$F$782,СВЦЭМ!$A$39:$A$782,$A212,СВЦЭМ!$B$39:$B$782,T$190)+'СЕТ СН'!$F$12</f>
        <v>200.36297554999999</v>
      </c>
      <c r="U212" s="36">
        <f>SUMIFS(СВЦЭМ!$F$39:$F$782,СВЦЭМ!$A$39:$A$782,$A212,СВЦЭМ!$B$39:$B$782,U$190)+'СЕТ СН'!$F$12</f>
        <v>199.39334565999999</v>
      </c>
      <c r="V212" s="36">
        <f>SUMIFS(СВЦЭМ!$F$39:$F$782,СВЦЭМ!$A$39:$A$782,$A212,СВЦЭМ!$B$39:$B$782,V$190)+'СЕТ СН'!$F$12</f>
        <v>194.32768125999999</v>
      </c>
      <c r="W212" s="36">
        <f>SUMIFS(СВЦЭМ!$F$39:$F$782,СВЦЭМ!$A$39:$A$782,$A212,СВЦЭМ!$B$39:$B$782,W$190)+'СЕТ СН'!$F$12</f>
        <v>193.84606373</v>
      </c>
      <c r="X212" s="36">
        <f>SUMIFS(СВЦЭМ!$F$39:$F$782,СВЦЭМ!$A$39:$A$782,$A212,СВЦЭМ!$B$39:$B$782,X$190)+'СЕТ СН'!$F$12</f>
        <v>198.13639309000001</v>
      </c>
      <c r="Y212" s="36">
        <f>SUMIFS(СВЦЭМ!$F$39:$F$782,СВЦЭМ!$A$39:$A$782,$A212,СВЦЭМ!$B$39:$B$782,Y$190)+'СЕТ СН'!$F$12</f>
        <v>205.77998274000001</v>
      </c>
    </row>
    <row r="213" spans="1:25" ht="15.75" x14ac:dyDescent="0.2">
      <c r="A213" s="35">
        <f t="shared" si="5"/>
        <v>45039</v>
      </c>
      <c r="B213" s="36">
        <f>SUMIFS(СВЦЭМ!$F$39:$F$782,СВЦЭМ!$A$39:$A$782,$A213,СВЦЭМ!$B$39:$B$782,B$190)+'СЕТ СН'!$F$12</f>
        <v>215.05782134</v>
      </c>
      <c r="C213" s="36">
        <f>SUMIFS(СВЦЭМ!$F$39:$F$782,СВЦЭМ!$A$39:$A$782,$A213,СВЦЭМ!$B$39:$B$782,C$190)+'СЕТ СН'!$F$12</f>
        <v>218.7149043</v>
      </c>
      <c r="D213" s="36">
        <f>SUMIFS(СВЦЭМ!$F$39:$F$782,СВЦЭМ!$A$39:$A$782,$A213,СВЦЭМ!$B$39:$B$782,D$190)+'СЕТ СН'!$F$12</f>
        <v>217.96050027000001</v>
      </c>
      <c r="E213" s="36">
        <f>SUMIFS(СВЦЭМ!$F$39:$F$782,СВЦЭМ!$A$39:$A$782,$A213,СВЦЭМ!$B$39:$B$782,E$190)+'СЕТ СН'!$F$12</f>
        <v>224.77415912000001</v>
      </c>
      <c r="F213" s="36">
        <f>SUMIFS(СВЦЭМ!$F$39:$F$782,СВЦЭМ!$A$39:$A$782,$A213,СВЦЭМ!$B$39:$B$782,F$190)+'СЕТ СН'!$F$12</f>
        <v>224.54684549999999</v>
      </c>
      <c r="G213" s="36">
        <f>SUMIFS(СВЦЭМ!$F$39:$F$782,СВЦЭМ!$A$39:$A$782,$A213,СВЦЭМ!$B$39:$B$782,G$190)+'СЕТ СН'!$F$12</f>
        <v>217.52371658000001</v>
      </c>
      <c r="H213" s="36">
        <f>SUMIFS(СВЦЭМ!$F$39:$F$782,СВЦЭМ!$A$39:$A$782,$A213,СВЦЭМ!$B$39:$B$782,H$190)+'СЕТ СН'!$F$12</f>
        <v>218.96549551000001</v>
      </c>
      <c r="I213" s="36">
        <f>SUMIFS(СВЦЭМ!$F$39:$F$782,СВЦЭМ!$A$39:$A$782,$A213,СВЦЭМ!$B$39:$B$782,I$190)+'СЕТ СН'!$F$12</f>
        <v>215.86883986000001</v>
      </c>
      <c r="J213" s="36">
        <f>SUMIFS(СВЦЭМ!$F$39:$F$782,СВЦЭМ!$A$39:$A$782,$A213,СВЦЭМ!$B$39:$B$782,J$190)+'СЕТ СН'!$F$12</f>
        <v>210.97081736000001</v>
      </c>
      <c r="K213" s="36">
        <f>SUMIFS(СВЦЭМ!$F$39:$F$782,СВЦЭМ!$A$39:$A$782,$A213,СВЦЭМ!$B$39:$B$782,K$190)+'СЕТ СН'!$F$12</f>
        <v>204.00531051999999</v>
      </c>
      <c r="L213" s="36">
        <f>SUMIFS(СВЦЭМ!$F$39:$F$782,СВЦЭМ!$A$39:$A$782,$A213,СВЦЭМ!$B$39:$B$782,L$190)+'СЕТ СН'!$F$12</f>
        <v>200.87134208000001</v>
      </c>
      <c r="M213" s="36">
        <f>SUMIFS(СВЦЭМ!$F$39:$F$782,СВЦЭМ!$A$39:$A$782,$A213,СВЦЭМ!$B$39:$B$782,M$190)+'СЕТ СН'!$F$12</f>
        <v>200.62034643999999</v>
      </c>
      <c r="N213" s="36">
        <f>SUMIFS(СВЦЭМ!$F$39:$F$782,СВЦЭМ!$A$39:$A$782,$A213,СВЦЭМ!$B$39:$B$782,N$190)+'СЕТ СН'!$F$12</f>
        <v>201.9131605</v>
      </c>
      <c r="O213" s="36">
        <f>SUMIFS(СВЦЭМ!$F$39:$F$782,СВЦЭМ!$A$39:$A$782,$A213,СВЦЭМ!$B$39:$B$782,O$190)+'СЕТ СН'!$F$12</f>
        <v>205.26877356</v>
      </c>
      <c r="P213" s="36">
        <f>SUMIFS(СВЦЭМ!$F$39:$F$782,СВЦЭМ!$A$39:$A$782,$A213,СВЦЭМ!$B$39:$B$782,P$190)+'СЕТ СН'!$F$12</f>
        <v>206.76811903000001</v>
      </c>
      <c r="Q213" s="36">
        <f>SUMIFS(СВЦЭМ!$F$39:$F$782,СВЦЭМ!$A$39:$A$782,$A213,СВЦЭМ!$B$39:$B$782,Q$190)+'СЕТ СН'!$F$12</f>
        <v>207.69188958000001</v>
      </c>
      <c r="R213" s="36">
        <f>SUMIFS(СВЦЭМ!$F$39:$F$782,СВЦЭМ!$A$39:$A$782,$A213,СВЦЭМ!$B$39:$B$782,R$190)+'СЕТ СН'!$F$12</f>
        <v>207.08991162000001</v>
      </c>
      <c r="S213" s="36">
        <f>SUMIFS(СВЦЭМ!$F$39:$F$782,СВЦЭМ!$A$39:$A$782,$A213,СВЦЭМ!$B$39:$B$782,S$190)+'СЕТ СН'!$F$12</f>
        <v>204.79120724000001</v>
      </c>
      <c r="T213" s="36">
        <f>SUMIFS(СВЦЭМ!$F$39:$F$782,СВЦЭМ!$A$39:$A$782,$A213,СВЦЭМ!$B$39:$B$782,T$190)+'СЕТ СН'!$F$12</f>
        <v>202.04352295000001</v>
      </c>
      <c r="U213" s="36">
        <f>SUMIFS(СВЦЭМ!$F$39:$F$782,СВЦЭМ!$A$39:$A$782,$A213,СВЦЭМ!$B$39:$B$782,U$190)+'СЕТ СН'!$F$12</f>
        <v>201.01907162000001</v>
      </c>
      <c r="V213" s="36">
        <f>SUMIFS(СВЦЭМ!$F$39:$F$782,СВЦЭМ!$A$39:$A$782,$A213,СВЦЭМ!$B$39:$B$782,V$190)+'СЕТ СН'!$F$12</f>
        <v>196.02145965</v>
      </c>
      <c r="W213" s="36">
        <f>SUMIFS(СВЦЭМ!$F$39:$F$782,СВЦЭМ!$A$39:$A$782,$A213,СВЦЭМ!$B$39:$B$782,W$190)+'СЕТ СН'!$F$12</f>
        <v>194.54377124000001</v>
      </c>
      <c r="X213" s="36">
        <f>SUMIFS(СВЦЭМ!$F$39:$F$782,СВЦЭМ!$A$39:$A$782,$A213,СВЦЭМ!$B$39:$B$782,X$190)+'СЕТ СН'!$F$12</f>
        <v>198.59354544000001</v>
      </c>
      <c r="Y213" s="36">
        <f>SUMIFS(СВЦЭМ!$F$39:$F$782,СВЦЭМ!$A$39:$A$782,$A213,СВЦЭМ!$B$39:$B$782,Y$190)+'СЕТ СН'!$F$12</f>
        <v>206.34821438</v>
      </c>
    </row>
    <row r="214" spans="1:25" ht="15.75" x14ac:dyDescent="0.2">
      <c r="A214" s="35">
        <f t="shared" si="5"/>
        <v>45040</v>
      </c>
      <c r="B214" s="36">
        <f>SUMIFS(СВЦЭМ!$F$39:$F$782,СВЦЭМ!$A$39:$A$782,$A214,СВЦЭМ!$B$39:$B$782,B$190)+'СЕТ СН'!$F$12</f>
        <v>206.94086813999999</v>
      </c>
      <c r="C214" s="36">
        <f>SUMIFS(СВЦЭМ!$F$39:$F$782,СВЦЭМ!$A$39:$A$782,$A214,СВЦЭМ!$B$39:$B$782,C$190)+'СЕТ СН'!$F$12</f>
        <v>214.59605198</v>
      </c>
      <c r="D214" s="36">
        <f>SUMIFS(СВЦЭМ!$F$39:$F$782,СВЦЭМ!$A$39:$A$782,$A214,СВЦЭМ!$B$39:$B$782,D$190)+'СЕТ СН'!$F$12</f>
        <v>216.87899206</v>
      </c>
      <c r="E214" s="36">
        <f>SUMIFS(СВЦЭМ!$F$39:$F$782,СВЦЭМ!$A$39:$A$782,$A214,СВЦЭМ!$B$39:$B$782,E$190)+'СЕТ СН'!$F$12</f>
        <v>218.38964164000001</v>
      </c>
      <c r="F214" s="36">
        <f>SUMIFS(СВЦЭМ!$F$39:$F$782,СВЦЭМ!$A$39:$A$782,$A214,СВЦЭМ!$B$39:$B$782,F$190)+'СЕТ СН'!$F$12</f>
        <v>218.41659382</v>
      </c>
      <c r="G214" s="36">
        <f>SUMIFS(СВЦЭМ!$F$39:$F$782,СВЦЭМ!$A$39:$A$782,$A214,СВЦЭМ!$B$39:$B$782,G$190)+'СЕТ СН'!$F$12</f>
        <v>215.60882763000001</v>
      </c>
      <c r="H214" s="36">
        <f>SUMIFS(СВЦЭМ!$F$39:$F$782,СВЦЭМ!$A$39:$A$782,$A214,СВЦЭМ!$B$39:$B$782,H$190)+'СЕТ СН'!$F$12</f>
        <v>216.57752417</v>
      </c>
      <c r="I214" s="36">
        <f>SUMIFS(СВЦЭМ!$F$39:$F$782,СВЦЭМ!$A$39:$A$782,$A214,СВЦЭМ!$B$39:$B$782,I$190)+'СЕТ СН'!$F$12</f>
        <v>198.94317785999999</v>
      </c>
      <c r="J214" s="36">
        <f>SUMIFS(СВЦЭМ!$F$39:$F$782,СВЦЭМ!$A$39:$A$782,$A214,СВЦЭМ!$B$39:$B$782,J$190)+'СЕТ СН'!$F$12</f>
        <v>195.85841328999999</v>
      </c>
      <c r="K214" s="36">
        <f>SUMIFS(СВЦЭМ!$F$39:$F$782,СВЦЭМ!$A$39:$A$782,$A214,СВЦЭМ!$B$39:$B$782,K$190)+'СЕТ СН'!$F$12</f>
        <v>191.26011624</v>
      </c>
      <c r="L214" s="36">
        <f>SUMIFS(СВЦЭМ!$F$39:$F$782,СВЦЭМ!$A$39:$A$782,$A214,СВЦЭМ!$B$39:$B$782,L$190)+'СЕТ СН'!$F$12</f>
        <v>188.31781046</v>
      </c>
      <c r="M214" s="36">
        <f>SUMIFS(СВЦЭМ!$F$39:$F$782,СВЦЭМ!$A$39:$A$782,$A214,СВЦЭМ!$B$39:$B$782,M$190)+'СЕТ СН'!$F$12</f>
        <v>191.43613296999999</v>
      </c>
      <c r="N214" s="36">
        <f>SUMIFS(СВЦЭМ!$F$39:$F$782,СВЦЭМ!$A$39:$A$782,$A214,СВЦЭМ!$B$39:$B$782,N$190)+'СЕТ СН'!$F$12</f>
        <v>194.04422588</v>
      </c>
      <c r="O214" s="36">
        <f>SUMIFS(СВЦЭМ!$F$39:$F$782,СВЦЭМ!$A$39:$A$782,$A214,СВЦЭМ!$B$39:$B$782,O$190)+'СЕТ СН'!$F$12</f>
        <v>195.61148596000001</v>
      </c>
      <c r="P214" s="36">
        <f>SUMIFS(СВЦЭМ!$F$39:$F$782,СВЦЭМ!$A$39:$A$782,$A214,СВЦЭМ!$B$39:$B$782,P$190)+'СЕТ СН'!$F$12</f>
        <v>200.20471581000001</v>
      </c>
      <c r="Q214" s="36">
        <f>SUMIFS(СВЦЭМ!$F$39:$F$782,СВЦЭМ!$A$39:$A$782,$A214,СВЦЭМ!$B$39:$B$782,Q$190)+'СЕТ СН'!$F$12</f>
        <v>200.72574008000001</v>
      </c>
      <c r="R214" s="36">
        <f>SUMIFS(СВЦЭМ!$F$39:$F$782,СВЦЭМ!$A$39:$A$782,$A214,СВЦЭМ!$B$39:$B$782,R$190)+'СЕТ СН'!$F$12</f>
        <v>201.93126658</v>
      </c>
      <c r="S214" s="36">
        <f>SUMIFS(СВЦЭМ!$F$39:$F$782,СВЦЭМ!$A$39:$A$782,$A214,СВЦЭМ!$B$39:$B$782,S$190)+'СЕТ СН'!$F$12</f>
        <v>198.76589276999999</v>
      </c>
      <c r="T214" s="36">
        <f>SUMIFS(СВЦЭМ!$F$39:$F$782,СВЦЭМ!$A$39:$A$782,$A214,СВЦЭМ!$B$39:$B$782,T$190)+'СЕТ СН'!$F$12</f>
        <v>196.15724908999999</v>
      </c>
      <c r="U214" s="36">
        <f>SUMIFS(СВЦЭМ!$F$39:$F$782,СВЦЭМ!$A$39:$A$782,$A214,СВЦЭМ!$B$39:$B$782,U$190)+'СЕТ СН'!$F$12</f>
        <v>194.02447520999999</v>
      </c>
      <c r="V214" s="36">
        <f>SUMIFS(СВЦЭМ!$F$39:$F$782,СВЦЭМ!$A$39:$A$782,$A214,СВЦЭМ!$B$39:$B$782,V$190)+'СЕТ СН'!$F$12</f>
        <v>189.41422888</v>
      </c>
      <c r="W214" s="36">
        <f>SUMIFS(СВЦЭМ!$F$39:$F$782,СВЦЭМ!$A$39:$A$782,$A214,СВЦЭМ!$B$39:$B$782,W$190)+'СЕТ СН'!$F$12</f>
        <v>186.81133388000001</v>
      </c>
      <c r="X214" s="36">
        <f>SUMIFS(СВЦЭМ!$F$39:$F$782,СВЦЭМ!$A$39:$A$782,$A214,СВЦЭМ!$B$39:$B$782,X$190)+'СЕТ СН'!$F$12</f>
        <v>192.31963026</v>
      </c>
      <c r="Y214" s="36">
        <f>SUMIFS(СВЦЭМ!$F$39:$F$782,СВЦЭМ!$A$39:$A$782,$A214,СВЦЭМ!$B$39:$B$782,Y$190)+'СЕТ СН'!$F$12</f>
        <v>199.93590087999999</v>
      </c>
    </row>
    <row r="215" spans="1:25" ht="15.75" x14ac:dyDescent="0.2">
      <c r="A215" s="35">
        <f t="shared" si="5"/>
        <v>45041</v>
      </c>
      <c r="B215" s="36">
        <f>SUMIFS(СВЦЭМ!$F$39:$F$782,СВЦЭМ!$A$39:$A$782,$A215,СВЦЭМ!$B$39:$B$782,B$190)+'СЕТ СН'!$F$12</f>
        <v>209.45739505</v>
      </c>
      <c r="C215" s="36">
        <f>SUMIFS(СВЦЭМ!$F$39:$F$782,СВЦЭМ!$A$39:$A$782,$A215,СВЦЭМ!$B$39:$B$782,C$190)+'СЕТ СН'!$F$12</f>
        <v>216.53979611</v>
      </c>
      <c r="D215" s="36">
        <f>SUMIFS(СВЦЭМ!$F$39:$F$782,СВЦЭМ!$A$39:$A$782,$A215,СВЦЭМ!$B$39:$B$782,D$190)+'СЕТ СН'!$F$12</f>
        <v>220.57076875999999</v>
      </c>
      <c r="E215" s="36">
        <f>SUMIFS(СВЦЭМ!$F$39:$F$782,СВЦЭМ!$A$39:$A$782,$A215,СВЦЭМ!$B$39:$B$782,E$190)+'СЕТ СН'!$F$12</f>
        <v>220.57154256000001</v>
      </c>
      <c r="F215" s="36">
        <f>SUMIFS(СВЦЭМ!$F$39:$F$782,СВЦЭМ!$A$39:$A$782,$A215,СВЦЭМ!$B$39:$B$782,F$190)+'СЕТ СН'!$F$12</f>
        <v>220.58762838000001</v>
      </c>
      <c r="G215" s="36">
        <f>SUMIFS(СВЦЭМ!$F$39:$F$782,СВЦЭМ!$A$39:$A$782,$A215,СВЦЭМ!$B$39:$B$782,G$190)+'СЕТ СН'!$F$12</f>
        <v>217.23019912000001</v>
      </c>
      <c r="H215" s="36">
        <f>SUMIFS(СВЦЭМ!$F$39:$F$782,СВЦЭМ!$A$39:$A$782,$A215,СВЦЭМ!$B$39:$B$782,H$190)+'СЕТ СН'!$F$12</f>
        <v>213.48106748000001</v>
      </c>
      <c r="I215" s="36">
        <f>SUMIFS(СВЦЭМ!$F$39:$F$782,СВЦЭМ!$A$39:$A$782,$A215,СВЦЭМ!$B$39:$B$782,I$190)+'СЕТ СН'!$F$12</f>
        <v>207.66147985000001</v>
      </c>
      <c r="J215" s="36">
        <f>SUMIFS(СВЦЭМ!$F$39:$F$782,СВЦЭМ!$A$39:$A$782,$A215,СВЦЭМ!$B$39:$B$782,J$190)+'СЕТ СН'!$F$12</f>
        <v>210.47197037000001</v>
      </c>
      <c r="K215" s="36">
        <f>SUMIFS(СВЦЭМ!$F$39:$F$782,СВЦЭМ!$A$39:$A$782,$A215,СВЦЭМ!$B$39:$B$782,K$190)+'СЕТ СН'!$F$12</f>
        <v>212.12470568000001</v>
      </c>
      <c r="L215" s="36">
        <f>SUMIFS(СВЦЭМ!$F$39:$F$782,СВЦЭМ!$A$39:$A$782,$A215,СВЦЭМ!$B$39:$B$782,L$190)+'СЕТ СН'!$F$12</f>
        <v>211.07994529000001</v>
      </c>
      <c r="M215" s="36">
        <f>SUMIFS(СВЦЭМ!$F$39:$F$782,СВЦЭМ!$A$39:$A$782,$A215,СВЦЭМ!$B$39:$B$782,M$190)+'СЕТ СН'!$F$12</f>
        <v>212.17063592</v>
      </c>
      <c r="N215" s="36">
        <f>SUMIFS(СВЦЭМ!$F$39:$F$782,СВЦЭМ!$A$39:$A$782,$A215,СВЦЭМ!$B$39:$B$782,N$190)+'СЕТ СН'!$F$12</f>
        <v>212.55837102000001</v>
      </c>
      <c r="O215" s="36">
        <f>SUMIFS(СВЦЭМ!$F$39:$F$782,СВЦЭМ!$A$39:$A$782,$A215,СВЦЭМ!$B$39:$B$782,O$190)+'СЕТ СН'!$F$12</f>
        <v>213.31478754</v>
      </c>
      <c r="P215" s="36">
        <f>SUMIFS(СВЦЭМ!$F$39:$F$782,СВЦЭМ!$A$39:$A$782,$A215,СВЦЭМ!$B$39:$B$782,P$190)+'СЕТ СН'!$F$12</f>
        <v>216.84628271</v>
      </c>
      <c r="Q215" s="36">
        <f>SUMIFS(СВЦЭМ!$F$39:$F$782,СВЦЭМ!$A$39:$A$782,$A215,СВЦЭМ!$B$39:$B$782,Q$190)+'СЕТ СН'!$F$12</f>
        <v>218.06579242000001</v>
      </c>
      <c r="R215" s="36">
        <f>SUMIFS(СВЦЭМ!$F$39:$F$782,СВЦЭМ!$A$39:$A$782,$A215,СВЦЭМ!$B$39:$B$782,R$190)+'СЕТ СН'!$F$12</f>
        <v>217.73734393000001</v>
      </c>
      <c r="S215" s="36">
        <f>SUMIFS(СВЦЭМ!$F$39:$F$782,СВЦЭМ!$A$39:$A$782,$A215,СВЦЭМ!$B$39:$B$782,S$190)+'СЕТ СН'!$F$12</f>
        <v>214.55033241999999</v>
      </c>
      <c r="T215" s="36">
        <f>SUMIFS(СВЦЭМ!$F$39:$F$782,СВЦЭМ!$A$39:$A$782,$A215,СВЦЭМ!$B$39:$B$782,T$190)+'СЕТ СН'!$F$12</f>
        <v>211.70567832</v>
      </c>
      <c r="U215" s="36">
        <f>SUMIFS(СВЦЭМ!$F$39:$F$782,СВЦЭМ!$A$39:$A$782,$A215,СВЦЭМ!$B$39:$B$782,U$190)+'СЕТ СН'!$F$12</f>
        <v>209.84019103</v>
      </c>
      <c r="V215" s="36">
        <f>SUMIFS(СВЦЭМ!$F$39:$F$782,СВЦЭМ!$A$39:$A$782,$A215,СВЦЭМ!$B$39:$B$782,V$190)+'СЕТ СН'!$F$12</f>
        <v>206.76765252000001</v>
      </c>
      <c r="W215" s="36">
        <f>SUMIFS(СВЦЭМ!$F$39:$F$782,СВЦЭМ!$A$39:$A$782,$A215,СВЦЭМ!$B$39:$B$782,W$190)+'СЕТ СН'!$F$12</f>
        <v>204.69931364000001</v>
      </c>
      <c r="X215" s="36">
        <f>SUMIFS(СВЦЭМ!$F$39:$F$782,СВЦЭМ!$A$39:$A$782,$A215,СВЦЭМ!$B$39:$B$782,X$190)+'СЕТ СН'!$F$12</f>
        <v>210.66140859999999</v>
      </c>
      <c r="Y215" s="36">
        <f>SUMIFS(СВЦЭМ!$F$39:$F$782,СВЦЭМ!$A$39:$A$782,$A215,СВЦЭМ!$B$39:$B$782,Y$190)+'СЕТ СН'!$F$12</f>
        <v>218.49169229</v>
      </c>
    </row>
    <row r="216" spans="1:25" ht="15.75" x14ac:dyDescent="0.2">
      <c r="A216" s="35">
        <f t="shared" si="5"/>
        <v>45042</v>
      </c>
      <c r="B216" s="36">
        <f>SUMIFS(СВЦЭМ!$F$39:$F$782,СВЦЭМ!$A$39:$A$782,$A216,СВЦЭМ!$B$39:$B$782,B$190)+'СЕТ СН'!$F$12</f>
        <v>218.98008530000001</v>
      </c>
      <c r="C216" s="36">
        <f>SUMIFS(СВЦЭМ!$F$39:$F$782,СВЦЭМ!$A$39:$A$782,$A216,СВЦЭМ!$B$39:$B$782,C$190)+'СЕТ СН'!$F$12</f>
        <v>225.10132161999999</v>
      </c>
      <c r="D216" s="36">
        <f>SUMIFS(СВЦЭМ!$F$39:$F$782,СВЦЭМ!$A$39:$A$782,$A216,СВЦЭМ!$B$39:$B$782,D$190)+'СЕТ СН'!$F$12</f>
        <v>218.27606537</v>
      </c>
      <c r="E216" s="36">
        <f>SUMIFS(СВЦЭМ!$F$39:$F$782,СВЦЭМ!$A$39:$A$782,$A216,СВЦЭМ!$B$39:$B$782,E$190)+'СЕТ СН'!$F$12</f>
        <v>224.94974102</v>
      </c>
      <c r="F216" s="36">
        <f>SUMIFS(СВЦЭМ!$F$39:$F$782,СВЦЭМ!$A$39:$A$782,$A216,СВЦЭМ!$B$39:$B$782,F$190)+'СЕТ СН'!$F$12</f>
        <v>221.23962940999999</v>
      </c>
      <c r="G216" s="36">
        <f>SUMIFS(СВЦЭМ!$F$39:$F$782,СВЦЭМ!$A$39:$A$782,$A216,СВЦЭМ!$B$39:$B$782,G$190)+'СЕТ СН'!$F$12</f>
        <v>220.11349100999999</v>
      </c>
      <c r="H216" s="36">
        <f>SUMIFS(СВЦЭМ!$F$39:$F$782,СВЦЭМ!$A$39:$A$782,$A216,СВЦЭМ!$B$39:$B$782,H$190)+'СЕТ СН'!$F$12</f>
        <v>212.91489361999999</v>
      </c>
      <c r="I216" s="36">
        <f>SUMIFS(СВЦЭМ!$F$39:$F$782,СВЦЭМ!$A$39:$A$782,$A216,СВЦЭМ!$B$39:$B$782,I$190)+'СЕТ СН'!$F$12</f>
        <v>205.22610424999999</v>
      </c>
      <c r="J216" s="36">
        <f>SUMIFS(СВЦЭМ!$F$39:$F$782,СВЦЭМ!$A$39:$A$782,$A216,СВЦЭМ!$B$39:$B$782,J$190)+'СЕТ СН'!$F$12</f>
        <v>197.82643476999999</v>
      </c>
      <c r="K216" s="36">
        <f>SUMIFS(СВЦЭМ!$F$39:$F$782,СВЦЭМ!$A$39:$A$782,$A216,СВЦЭМ!$B$39:$B$782,K$190)+'СЕТ СН'!$F$12</f>
        <v>198.56964998000001</v>
      </c>
      <c r="L216" s="36">
        <f>SUMIFS(СВЦЭМ!$F$39:$F$782,СВЦЭМ!$A$39:$A$782,$A216,СВЦЭМ!$B$39:$B$782,L$190)+'СЕТ СН'!$F$12</f>
        <v>198.15643025</v>
      </c>
      <c r="M216" s="36">
        <f>SUMIFS(СВЦЭМ!$F$39:$F$782,СВЦЭМ!$A$39:$A$782,$A216,СВЦЭМ!$B$39:$B$782,M$190)+'СЕТ СН'!$F$12</f>
        <v>199.34150871</v>
      </c>
      <c r="N216" s="36">
        <f>SUMIFS(СВЦЭМ!$F$39:$F$782,СВЦЭМ!$A$39:$A$782,$A216,СВЦЭМ!$B$39:$B$782,N$190)+'СЕТ СН'!$F$12</f>
        <v>197.04153006999999</v>
      </c>
      <c r="O216" s="36">
        <f>SUMIFS(СВЦЭМ!$F$39:$F$782,СВЦЭМ!$A$39:$A$782,$A216,СВЦЭМ!$B$39:$B$782,O$190)+'СЕТ СН'!$F$12</f>
        <v>203.88199265</v>
      </c>
      <c r="P216" s="36">
        <f>SUMIFS(СВЦЭМ!$F$39:$F$782,СВЦЭМ!$A$39:$A$782,$A216,СВЦЭМ!$B$39:$B$782,P$190)+'СЕТ СН'!$F$12</f>
        <v>204.7881558</v>
      </c>
      <c r="Q216" s="36">
        <f>SUMIFS(СВЦЭМ!$F$39:$F$782,СВЦЭМ!$A$39:$A$782,$A216,СВЦЭМ!$B$39:$B$782,Q$190)+'СЕТ СН'!$F$12</f>
        <v>206.57308904999999</v>
      </c>
      <c r="R216" s="36">
        <f>SUMIFS(СВЦЭМ!$F$39:$F$782,СВЦЭМ!$A$39:$A$782,$A216,СВЦЭМ!$B$39:$B$782,R$190)+'СЕТ СН'!$F$12</f>
        <v>205.74103160000001</v>
      </c>
      <c r="S216" s="36">
        <f>SUMIFS(СВЦЭМ!$F$39:$F$782,СВЦЭМ!$A$39:$A$782,$A216,СВЦЭМ!$B$39:$B$782,S$190)+'СЕТ СН'!$F$12</f>
        <v>203.98067827</v>
      </c>
      <c r="T216" s="36">
        <f>SUMIFS(СВЦЭМ!$F$39:$F$782,СВЦЭМ!$A$39:$A$782,$A216,СВЦЭМ!$B$39:$B$782,T$190)+'СЕТ СН'!$F$12</f>
        <v>198.52963475000001</v>
      </c>
      <c r="U216" s="36">
        <f>SUMIFS(СВЦЭМ!$F$39:$F$782,СВЦЭМ!$A$39:$A$782,$A216,СВЦЭМ!$B$39:$B$782,U$190)+'СЕТ СН'!$F$12</f>
        <v>196.95861303999999</v>
      </c>
      <c r="V216" s="36">
        <f>SUMIFS(СВЦЭМ!$F$39:$F$782,СВЦЭМ!$A$39:$A$782,$A216,СВЦЭМ!$B$39:$B$782,V$190)+'СЕТ СН'!$F$12</f>
        <v>191.47557463000001</v>
      </c>
      <c r="W216" s="36">
        <f>SUMIFS(СВЦЭМ!$F$39:$F$782,СВЦЭМ!$A$39:$A$782,$A216,СВЦЭМ!$B$39:$B$782,W$190)+'СЕТ СН'!$F$12</f>
        <v>188.81130970000001</v>
      </c>
      <c r="X216" s="36">
        <f>SUMIFS(СВЦЭМ!$F$39:$F$782,СВЦЭМ!$A$39:$A$782,$A216,СВЦЭМ!$B$39:$B$782,X$190)+'СЕТ СН'!$F$12</f>
        <v>194.67427595999999</v>
      </c>
      <c r="Y216" s="36">
        <f>SUMIFS(СВЦЭМ!$F$39:$F$782,СВЦЭМ!$A$39:$A$782,$A216,СВЦЭМ!$B$39:$B$782,Y$190)+'СЕТ СН'!$F$12</f>
        <v>201.3298447</v>
      </c>
    </row>
    <row r="217" spans="1:25" ht="15.75" x14ac:dyDescent="0.2">
      <c r="A217" s="35">
        <f t="shared" si="5"/>
        <v>45043</v>
      </c>
      <c r="B217" s="36">
        <f>SUMIFS(СВЦЭМ!$F$39:$F$782,СВЦЭМ!$A$39:$A$782,$A217,СВЦЭМ!$B$39:$B$782,B$190)+'СЕТ СН'!$F$12</f>
        <v>220.39073733000001</v>
      </c>
      <c r="C217" s="36">
        <f>SUMIFS(СВЦЭМ!$F$39:$F$782,СВЦЭМ!$A$39:$A$782,$A217,СВЦЭМ!$B$39:$B$782,C$190)+'СЕТ СН'!$F$12</f>
        <v>217.30692809000001</v>
      </c>
      <c r="D217" s="36">
        <f>SUMIFS(СВЦЭМ!$F$39:$F$782,СВЦЭМ!$A$39:$A$782,$A217,СВЦЭМ!$B$39:$B$782,D$190)+'СЕТ СН'!$F$12</f>
        <v>221.78997991</v>
      </c>
      <c r="E217" s="36">
        <f>SUMIFS(СВЦЭМ!$F$39:$F$782,СВЦЭМ!$A$39:$A$782,$A217,СВЦЭМ!$B$39:$B$782,E$190)+'СЕТ СН'!$F$12</f>
        <v>222.37721454999999</v>
      </c>
      <c r="F217" s="36">
        <f>SUMIFS(СВЦЭМ!$F$39:$F$782,СВЦЭМ!$A$39:$A$782,$A217,СВЦЭМ!$B$39:$B$782,F$190)+'СЕТ СН'!$F$12</f>
        <v>222.61852733000001</v>
      </c>
      <c r="G217" s="36">
        <f>SUMIFS(СВЦЭМ!$F$39:$F$782,СВЦЭМ!$A$39:$A$782,$A217,СВЦЭМ!$B$39:$B$782,G$190)+'СЕТ СН'!$F$12</f>
        <v>218.78122454000001</v>
      </c>
      <c r="H217" s="36">
        <f>SUMIFS(СВЦЭМ!$F$39:$F$782,СВЦЭМ!$A$39:$A$782,$A217,СВЦЭМ!$B$39:$B$782,H$190)+'СЕТ СН'!$F$12</f>
        <v>210.29549055000001</v>
      </c>
      <c r="I217" s="36">
        <f>SUMIFS(СВЦЭМ!$F$39:$F$782,СВЦЭМ!$A$39:$A$782,$A217,СВЦЭМ!$B$39:$B$782,I$190)+'СЕТ СН'!$F$12</f>
        <v>202.70794735999999</v>
      </c>
      <c r="J217" s="36">
        <f>SUMIFS(СВЦЭМ!$F$39:$F$782,СВЦЭМ!$A$39:$A$782,$A217,СВЦЭМ!$B$39:$B$782,J$190)+'СЕТ СН'!$F$12</f>
        <v>198.27427868000001</v>
      </c>
      <c r="K217" s="36">
        <f>SUMIFS(СВЦЭМ!$F$39:$F$782,СВЦЭМ!$A$39:$A$782,$A217,СВЦЭМ!$B$39:$B$782,K$190)+'СЕТ СН'!$F$12</f>
        <v>194.24067586000001</v>
      </c>
      <c r="L217" s="36">
        <f>SUMIFS(СВЦЭМ!$F$39:$F$782,СВЦЭМ!$A$39:$A$782,$A217,СВЦЭМ!$B$39:$B$782,L$190)+'СЕТ СН'!$F$12</f>
        <v>190.53958643999999</v>
      </c>
      <c r="M217" s="36">
        <f>SUMIFS(СВЦЭМ!$F$39:$F$782,СВЦЭМ!$A$39:$A$782,$A217,СВЦЭМ!$B$39:$B$782,M$190)+'СЕТ СН'!$F$12</f>
        <v>196.06417160000001</v>
      </c>
      <c r="N217" s="36">
        <f>SUMIFS(СВЦЭМ!$F$39:$F$782,СВЦЭМ!$A$39:$A$782,$A217,СВЦЭМ!$B$39:$B$782,N$190)+'СЕТ СН'!$F$12</f>
        <v>198.24018143999999</v>
      </c>
      <c r="O217" s="36">
        <f>SUMIFS(СВЦЭМ!$F$39:$F$782,СВЦЭМ!$A$39:$A$782,$A217,СВЦЭМ!$B$39:$B$782,O$190)+'СЕТ СН'!$F$12</f>
        <v>201.37001541999999</v>
      </c>
      <c r="P217" s="36">
        <f>SUMIFS(СВЦЭМ!$F$39:$F$782,СВЦЭМ!$A$39:$A$782,$A217,СВЦЭМ!$B$39:$B$782,P$190)+'СЕТ СН'!$F$12</f>
        <v>201.90805026999999</v>
      </c>
      <c r="Q217" s="36">
        <f>SUMIFS(СВЦЭМ!$F$39:$F$782,СВЦЭМ!$A$39:$A$782,$A217,СВЦЭМ!$B$39:$B$782,Q$190)+'СЕТ СН'!$F$12</f>
        <v>202.87807221</v>
      </c>
      <c r="R217" s="36">
        <f>SUMIFS(СВЦЭМ!$F$39:$F$782,СВЦЭМ!$A$39:$A$782,$A217,СВЦЭМ!$B$39:$B$782,R$190)+'СЕТ СН'!$F$12</f>
        <v>202.67281337</v>
      </c>
      <c r="S217" s="36">
        <f>SUMIFS(СВЦЭМ!$F$39:$F$782,СВЦЭМ!$A$39:$A$782,$A217,СВЦЭМ!$B$39:$B$782,S$190)+'СЕТ СН'!$F$12</f>
        <v>200.61913385</v>
      </c>
      <c r="T217" s="36">
        <f>SUMIFS(СВЦЭМ!$F$39:$F$782,СВЦЭМ!$A$39:$A$782,$A217,СВЦЭМ!$B$39:$B$782,T$190)+'СЕТ СН'!$F$12</f>
        <v>197.72264734000001</v>
      </c>
      <c r="U217" s="36">
        <f>SUMIFS(СВЦЭМ!$F$39:$F$782,СВЦЭМ!$A$39:$A$782,$A217,СВЦЭМ!$B$39:$B$782,U$190)+'СЕТ СН'!$F$12</f>
        <v>196.05322856999999</v>
      </c>
      <c r="V217" s="36">
        <f>SUMIFS(СВЦЭМ!$F$39:$F$782,СВЦЭМ!$A$39:$A$782,$A217,СВЦЭМ!$B$39:$B$782,V$190)+'СЕТ СН'!$F$12</f>
        <v>192.62286327000001</v>
      </c>
      <c r="W217" s="36">
        <f>SUMIFS(СВЦЭМ!$F$39:$F$782,СВЦЭМ!$A$39:$A$782,$A217,СВЦЭМ!$B$39:$B$782,W$190)+'СЕТ СН'!$F$12</f>
        <v>191.79929035999999</v>
      </c>
      <c r="X217" s="36">
        <f>SUMIFS(СВЦЭМ!$F$39:$F$782,СВЦЭМ!$A$39:$A$782,$A217,СВЦЭМ!$B$39:$B$782,X$190)+'СЕТ СН'!$F$12</f>
        <v>197.51619178000001</v>
      </c>
      <c r="Y217" s="36">
        <f>SUMIFS(СВЦЭМ!$F$39:$F$782,СВЦЭМ!$A$39:$A$782,$A217,СВЦЭМ!$B$39:$B$782,Y$190)+'СЕТ СН'!$F$12</f>
        <v>209.23592373</v>
      </c>
    </row>
    <row r="218" spans="1:25" ht="15.75" x14ac:dyDescent="0.2">
      <c r="A218" s="35">
        <f t="shared" si="5"/>
        <v>45044</v>
      </c>
      <c r="B218" s="36">
        <f>SUMIFS(СВЦЭМ!$F$39:$F$782,СВЦЭМ!$A$39:$A$782,$A218,СВЦЭМ!$B$39:$B$782,B$190)+'СЕТ СН'!$F$12</f>
        <v>220.13506497</v>
      </c>
      <c r="C218" s="36">
        <f>SUMIFS(СВЦЭМ!$F$39:$F$782,СВЦЭМ!$A$39:$A$782,$A218,СВЦЭМ!$B$39:$B$782,C$190)+'СЕТ СН'!$F$12</f>
        <v>227.65355045999999</v>
      </c>
      <c r="D218" s="36">
        <f>SUMIFS(СВЦЭМ!$F$39:$F$782,СВЦЭМ!$A$39:$A$782,$A218,СВЦЭМ!$B$39:$B$782,D$190)+'СЕТ СН'!$F$12</f>
        <v>230.26285555999999</v>
      </c>
      <c r="E218" s="36">
        <f>SUMIFS(СВЦЭМ!$F$39:$F$782,СВЦЭМ!$A$39:$A$782,$A218,СВЦЭМ!$B$39:$B$782,E$190)+'СЕТ СН'!$F$12</f>
        <v>229.75687908</v>
      </c>
      <c r="F218" s="36">
        <f>SUMIFS(СВЦЭМ!$F$39:$F$782,СВЦЭМ!$A$39:$A$782,$A218,СВЦЭМ!$B$39:$B$782,F$190)+'СЕТ СН'!$F$12</f>
        <v>230.42202628000001</v>
      </c>
      <c r="G218" s="36">
        <f>SUMIFS(СВЦЭМ!$F$39:$F$782,СВЦЭМ!$A$39:$A$782,$A218,СВЦЭМ!$B$39:$B$782,G$190)+'СЕТ СН'!$F$12</f>
        <v>227.66734403999999</v>
      </c>
      <c r="H218" s="36">
        <f>SUMIFS(СВЦЭМ!$F$39:$F$782,СВЦЭМ!$A$39:$A$782,$A218,СВЦЭМ!$B$39:$B$782,H$190)+'СЕТ СН'!$F$12</f>
        <v>221.68716669</v>
      </c>
      <c r="I218" s="36">
        <f>SUMIFS(СВЦЭМ!$F$39:$F$782,СВЦЭМ!$A$39:$A$782,$A218,СВЦЭМ!$B$39:$B$782,I$190)+'СЕТ СН'!$F$12</f>
        <v>204.94529191999999</v>
      </c>
      <c r="J218" s="36">
        <f>SUMIFS(СВЦЭМ!$F$39:$F$782,СВЦЭМ!$A$39:$A$782,$A218,СВЦЭМ!$B$39:$B$782,J$190)+'СЕТ СН'!$F$12</f>
        <v>206.36714989999999</v>
      </c>
      <c r="K218" s="36">
        <f>SUMIFS(СВЦЭМ!$F$39:$F$782,СВЦЭМ!$A$39:$A$782,$A218,СВЦЭМ!$B$39:$B$782,K$190)+'СЕТ СН'!$F$12</f>
        <v>204.28585573000001</v>
      </c>
      <c r="L218" s="36">
        <f>SUMIFS(СВЦЭМ!$F$39:$F$782,СВЦЭМ!$A$39:$A$782,$A218,СВЦЭМ!$B$39:$B$782,L$190)+'СЕТ СН'!$F$12</f>
        <v>204.09485900999999</v>
      </c>
      <c r="M218" s="36">
        <f>SUMIFS(СВЦЭМ!$F$39:$F$782,СВЦЭМ!$A$39:$A$782,$A218,СВЦЭМ!$B$39:$B$782,M$190)+'СЕТ СН'!$F$12</f>
        <v>207.85454225999999</v>
      </c>
      <c r="N218" s="36">
        <f>SUMIFS(СВЦЭМ!$F$39:$F$782,СВЦЭМ!$A$39:$A$782,$A218,СВЦЭМ!$B$39:$B$782,N$190)+'СЕТ СН'!$F$12</f>
        <v>210.26451621999999</v>
      </c>
      <c r="O218" s="36">
        <f>SUMIFS(СВЦЭМ!$F$39:$F$782,СВЦЭМ!$A$39:$A$782,$A218,СВЦЭМ!$B$39:$B$782,O$190)+'СЕТ СН'!$F$12</f>
        <v>212.17908707000001</v>
      </c>
      <c r="P218" s="36">
        <f>SUMIFS(СВЦЭМ!$F$39:$F$782,СВЦЭМ!$A$39:$A$782,$A218,СВЦЭМ!$B$39:$B$782,P$190)+'СЕТ СН'!$F$12</f>
        <v>213.79429257999999</v>
      </c>
      <c r="Q218" s="36">
        <f>SUMIFS(СВЦЭМ!$F$39:$F$782,СВЦЭМ!$A$39:$A$782,$A218,СВЦЭМ!$B$39:$B$782,Q$190)+'СЕТ СН'!$F$12</f>
        <v>213.23057871</v>
      </c>
      <c r="R218" s="36">
        <f>SUMIFS(СВЦЭМ!$F$39:$F$782,СВЦЭМ!$A$39:$A$782,$A218,СВЦЭМ!$B$39:$B$782,R$190)+'СЕТ СН'!$F$12</f>
        <v>214.5718368</v>
      </c>
      <c r="S218" s="36">
        <f>SUMIFS(СВЦЭМ!$F$39:$F$782,СВЦЭМ!$A$39:$A$782,$A218,СВЦЭМ!$B$39:$B$782,S$190)+'СЕТ СН'!$F$12</f>
        <v>213.06368108000001</v>
      </c>
      <c r="T218" s="36">
        <f>SUMIFS(СВЦЭМ!$F$39:$F$782,СВЦЭМ!$A$39:$A$782,$A218,СВЦЭМ!$B$39:$B$782,T$190)+'СЕТ СН'!$F$12</f>
        <v>209.154539</v>
      </c>
      <c r="U218" s="36">
        <f>SUMIFS(СВЦЭМ!$F$39:$F$782,СВЦЭМ!$A$39:$A$782,$A218,СВЦЭМ!$B$39:$B$782,U$190)+'СЕТ СН'!$F$12</f>
        <v>207.68431985999999</v>
      </c>
      <c r="V218" s="36">
        <f>SUMIFS(СВЦЭМ!$F$39:$F$782,СВЦЭМ!$A$39:$A$782,$A218,СВЦЭМ!$B$39:$B$782,V$190)+'СЕТ СН'!$F$12</f>
        <v>204.16846056</v>
      </c>
      <c r="W218" s="36">
        <f>SUMIFS(СВЦЭМ!$F$39:$F$782,СВЦЭМ!$A$39:$A$782,$A218,СВЦЭМ!$B$39:$B$782,W$190)+'СЕТ СН'!$F$12</f>
        <v>202.32637317999999</v>
      </c>
      <c r="X218" s="36">
        <f>SUMIFS(СВЦЭМ!$F$39:$F$782,СВЦЭМ!$A$39:$A$782,$A218,СВЦЭМ!$B$39:$B$782,X$190)+'СЕТ СН'!$F$12</f>
        <v>207.31525377</v>
      </c>
      <c r="Y218" s="36">
        <f>SUMIFS(СВЦЭМ!$F$39:$F$782,СВЦЭМ!$A$39:$A$782,$A218,СВЦЭМ!$B$39:$B$782,Y$190)+'СЕТ СН'!$F$12</f>
        <v>210.4638042</v>
      </c>
    </row>
    <row r="219" spans="1:25" ht="15.75" x14ac:dyDescent="0.2">
      <c r="A219" s="35">
        <f t="shared" si="5"/>
        <v>45045</v>
      </c>
      <c r="B219" s="36">
        <f>SUMIFS(СВЦЭМ!$F$39:$F$782,СВЦЭМ!$A$39:$A$782,$A219,СВЦЭМ!$B$39:$B$782,B$190)+'СЕТ СН'!$F$12</f>
        <v>214.32692422</v>
      </c>
      <c r="C219" s="36">
        <f>SUMIFS(СВЦЭМ!$F$39:$F$782,СВЦЭМ!$A$39:$A$782,$A219,СВЦЭМ!$B$39:$B$782,C$190)+'СЕТ СН'!$F$12</f>
        <v>219.62241189</v>
      </c>
      <c r="D219" s="36">
        <f>SUMIFS(СВЦЭМ!$F$39:$F$782,СВЦЭМ!$A$39:$A$782,$A219,СВЦЭМ!$B$39:$B$782,D$190)+'СЕТ СН'!$F$12</f>
        <v>221.64640735</v>
      </c>
      <c r="E219" s="36">
        <f>SUMIFS(СВЦЭМ!$F$39:$F$782,СВЦЭМ!$A$39:$A$782,$A219,СВЦЭМ!$B$39:$B$782,E$190)+'СЕТ СН'!$F$12</f>
        <v>224.7734423</v>
      </c>
      <c r="F219" s="36">
        <f>SUMIFS(СВЦЭМ!$F$39:$F$782,СВЦЭМ!$A$39:$A$782,$A219,СВЦЭМ!$B$39:$B$782,F$190)+'СЕТ СН'!$F$12</f>
        <v>220.94152029</v>
      </c>
      <c r="G219" s="36">
        <f>SUMIFS(СВЦЭМ!$F$39:$F$782,СВЦЭМ!$A$39:$A$782,$A219,СВЦЭМ!$B$39:$B$782,G$190)+'СЕТ СН'!$F$12</f>
        <v>221.01125056999999</v>
      </c>
      <c r="H219" s="36">
        <f>SUMIFS(СВЦЭМ!$F$39:$F$782,СВЦЭМ!$A$39:$A$782,$A219,СВЦЭМ!$B$39:$B$782,H$190)+'СЕТ СН'!$F$12</f>
        <v>223.20861801999999</v>
      </c>
      <c r="I219" s="36">
        <f>SUMIFS(СВЦЭМ!$F$39:$F$782,СВЦЭМ!$A$39:$A$782,$A219,СВЦЭМ!$B$39:$B$782,I$190)+'СЕТ СН'!$F$12</f>
        <v>216.46323753999999</v>
      </c>
      <c r="J219" s="36">
        <f>SUMIFS(СВЦЭМ!$F$39:$F$782,СВЦЭМ!$A$39:$A$782,$A219,СВЦЭМ!$B$39:$B$782,J$190)+'СЕТ СН'!$F$12</f>
        <v>206.37068855999999</v>
      </c>
      <c r="K219" s="36">
        <f>SUMIFS(СВЦЭМ!$F$39:$F$782,СВЦЭМ!$A$39:$A$782,$A219,СВЦЭМ!$B$39:$B$782,K$190)+'СЕТ СН'!$F$12</f>
        <v>198.82198495</v>
      </c>
      <c r="L219" s="36">
        <f>SUMIFS(СВЦЭМ!$F$39:$F$782,СВЦЭМ!$A$39:$A$782,$A219,СВЦЭМ!$B$39:$B$782,L$190)+'СЕТ СН'!$F$12</f>
        <v>196.69285072</v>
      </c>
      <c r="M219" s="36">
        <f>SUMIFS(СВЦЭМ!$F$39:$F$782,СВЦЭМ!$A$39:$A$782,$A219,СВЦЭМ!$B$39:$B$782,M$190)+'СЕТ СН'!$F$12</f>
        <v>199.30103831</v>
      </c>
      <c r="N219" s="36">
        <f>SUMIFS(СВЦЭМ!$F$39:$F$782,СВЦЭМ!$A$39:$A$782,$A219,СВЦЭМ!$B$39:$B$782,N$190)+'СЕТ СН'!$F$12</f>
        <v>200.68605041000001</v>
      </c>
      <c r="O219" s="36">
        <f>SUMIFS(СВЦЭМ!$F$39:$F$782,СВЦЭМ!$A$39:$A$782,$A219,СВЦЭМ!$B$39:$B$782,O$190)+'СЕТ СН'!$F$12</f>
        <v>200.25237820000001</v>
      </c>
      <c r="P219" s="36">
        <f>SUMIFS(СВЦЭМ!$F$39:$F$782,СВЦЭМ!$A$39:$A$782,$A219,СВЦЭМ!$B$39:$B$782,P$190)+'СЕТ СН'!$F$12</f>
        <v>202.85930958</v>
      </c>
      <c r="Q219" s="36">
        <f>SUMIFS(СВЦЭМ!$F$39:$F$782,СВЦЭМ!$A$39:$A$782,$A219,СВЦЭМ!$B$39:$B$782,Q$190)+'СЕТ СН'!$F$12</f>
        <v>204.11350689</v>
      </c>
      <c r="R219" s="36">
        <f>SUMIFS(СВЦЭМ!$F$39:$F$782,СВЦЭМ!$A$39:$A$782,$A219,СВЦЭМ!$B$39:$B$782,R$190)+'СЕТ СН'!$F$12</f>
        <v>200.84521563000001</v>
      </c>
      <c r="S219" s="36">
        <f>SUMIFS(СВЦЭМ!$F$39:$F$782,СВЦЭМ!$A$39:$A$782,$A219,СВЦЭМ!$B$39:$B$782,S$190)+'СЕТ СН'!$F$12</f>
        <v>198.84916113</v>
      </c>
      <c r="T219" s="36">
        <f>SUMIFS(СВЦЭМ!$F$39:$F$782,СВЦЭМ!$A$39:$A$782,$A219,СВЦЭМ!$B$39:$B$782,T$190)+'СЕТ СН'!$F$12</f>
        <v>198.93368537000001</v>
      </c>
      <c r="U219" s="36">
        <f>SUMIFS(СВЦЭМ!$F$39:$F$782,СВЦЭМ!$A$39:$A$782,$A219,СВЦЭМ!$B$39:$B$782,U$190)+'СЕТ СН'!$F$12</f>
        <v>197.98328681000001</v>
      </c>
      <c r="V219" s="36">
        <f>SUMIFS(СВЦЭМ!$F$39:$F$782,СВЦЭМ!$A$39:$A$782,$A219,СВЦЭМ!$B$39:$B$782,V$190)+'СЕТ СН'!$F$12</f>
        <v>195.67558428999999</v>
      </c>
      <c r="W219" s="36">
        <f>SUMIFS(СВЦЭМ!$F$39:$F$782,СВЦЭМ!$A$39:$A$782,$A219,СВЦЭМ!$B$39:$B$782,W$190)+'СЕТ СН'!$F$12</f>
        <v>194.42162845999999</v>
      </c>
      <c r="X219" s="36">
        <f>SUMIFS(СВЦЭМ!$F$39:$F$782,СВЦЭМ!$A$39:$A$782,$A219,СВЦЭМ!$B$39:$B$782,X$190)+'СЕТ СН'!$F$12</f>
        <v>199.90883930000001</v>
      </c>
      <c r="Y219" s="36">
        <f>SUMIFS(СВЦЭМ!$F$39:$F$782,СВЦЭМ!$A$39:$A$782,$A219,СВЦЭМ!$B$39:$B$782,Y$190)+'СЕТ СН'!$F$12</f>
        <v>206.07110098000001</v>
      </c>
    </row>
    <row r="220" spans="1:25" ht="15.75" x14ac:dyDescent="0.2">
      <c r="A220" s="35">
        <f t="shared" si="5"/>
        <v>45046</v>
      </c>
      <c r="B220" s="36">
        <f>SUMIFS(СВЦЭМ!$F$39:$F$782,СВЦЭМ!$A$39:$A$782,$A220,СВЦЭМ!$B$39:$B$782,B$190)+'СЕТ СН'!$F$12</f>
        <v>218.86801564000001</v>
      </c>
      <c r="C220" s="36">
        <f>SUMIFS(СВЦЭМ!$F$39:$F$782,СВЦЭМ!$A$39:$A$782,$A220,СВЦЭМ!$B$39:$B$782,C$190)+'СЕТ СН'!$F$12</f>
        <v>226.42146306000001</v>
      </c>
      <c r="D220" s="36">
        <f>SUMIFS(СВЦЭМ!$F$39:$F$782,СВЦЭМ!$A$39:$A$782,$A220,СВЦЭМ!$B$39:$B$782,D$190)+'СЕТ СН'!$F$12</f>
        <v>224.37338654999999</v>
      </c>
      <c r="E220" s="36">
        <f>SUMIFS(СВЦЭМ!$F$39:$F$782,СВЦЭМ!$A$39:$A$782,$A220,СВЦЭМ!$B$39:$B$782,E$190)+'СЕТ СН'!$F$12</f>
        <v>235.55995654</v>
      </c>
      <c r="F220" s="36">
        <f>SUMIFS(СВЦЭМ!$F$39:$F$782,СВЦЭМ!$A$39:$A$782,$A220,СВЦЭМ!$B$39:$B$782,F$190)+'СЕТ СН'!$F$12</f>
        <v>238.56584348000001</v>
      </c>
      <c r="G220" s="36">
        <f>SUMIFS(СВЦЭМ!$F$39:$F$782,СВЦЭМ!$A$39:$A$782,$A220,СВЦЭМ!$B$39:$B$782,G$190)+'СЕТ СН'!$F$12</f>
        <v>236.37614952999999</v>
      </c>
      <c r="H220" s="36">
        <f>SUMIFS(СВЦЭМ!$F$39:$F$782,СВЦЭМ!$A$39:$A$782,$A220,СВЦЭМ!$B$39:$B$782,H$190)+'СЕТ СН'!$F$12</f>
        <v>238.99455695</v>
      </c>
      <c r="I220" s="36">
        <f>SUMIFS(СВЦЭМ!$F$39:$F$782,СВЦЭМ!$A$39:$A$782,$A220,СВЦЭМ!$B$39:$B$782,I$190)+'СЕТ СН'!$F$12</f>
        <v>236.32160241</v>
      </c>
      <c r="J220" s="36">
        <f>SUMIFS(СВЦЭМ!$F$39:$F$782,СВЦЭМ!$A$39:$A$782,$A220,СВЦЭМ!$B$39:$B$782,J$190)+'СЕТ СН'!$F$12</f>
        <v>230.97498655999999</v>
      </c>
      <c r="K220" s="36">
        <f>SUMIFS(СВЦЭМ!$F$39:$F$782,СВЦЭМ!$A$39:$A$782,$A220,СВЦЭМ!$B$39:$B$782,K$190)+'СЕТ СН'!$F$12</f>
        <v>224.77617524999999</v>
      </c>
      <c r="L220" s="36">
        <f>SUMIFS(СВЦЭМ!$F$39:$F$782,СВЦЭМ!$A$39:$A$782,$A220,СВЦЭМ!$B$39:$B$782,L$190)+'СЕТ СН'!$F$12</f>
        <v>220.17086412</v>
      </c>
      <c r="M220" s="36">
        <f>SUMIFS(СВЦЭМ!$F$39:$F$782,СВЦЭМ!$A$39:$A$782,$A220,СВЦЭМ!$B$39:$B$782,M$190)+'СЕТ СН'!$F$12</f>
        <v>224.29459086</v>
      </c>
      <c r="N220" s="36">
        <f>SUMIFS(СВЦЭМ!$F$39:$F$782,СВЦЭМ!$A$39:$A$782,$A220,СВЦЭМ!$B$39:$B$782,N$190)+'СЕТ СН'!$F$12</f>
        <v>226.30006642000001</v>
      </c>
      <c r="O220" s="36">
        <f>SUMIFS(СВЦЭМ!$F$39:$F$782,СВЦЭМ!$A$39:$A$782,$A220,СВЦЭМ!$B$39:$B$782,O$190)+'СЕТ СН'!$F$12</f>
        <v>228.83279562999999</v>
      </c>
      <c r="P220" s="36">
        <f>SUMIFS(СВЦЭМ!$F$39:$F$782,СВЦЭМ!$A$39:$A$782,$A220,СВЦЭМ!$B$39:$B$782,P$190)+'СЕТ СН'!$F$12</f>
        <v>229.63500127</v>
      </c>
      <c r="Q220" s="36">
        <f>SUMIFS(СВЦЭМ!$F$39:$F$782,СВЦЭМ!$A$39:$A$782,$A220,СВЦЭМ!$B$39:$B$782,Q$190)+'СЕТ СН'!$F$12</f>
        <v>230.99746969</v>
      </c>
      <c r="R220" s="36">
        <f>SUMIFS(СВЦЭМ!$F$39:$F$782,СВЦЭМ!$A$39:$A$782,$A220,СВЦЭМ!$B$39:$B$782,R$190)+'СЕТ СН'!$F$12</f>
        <v>230.18771292</v>
      </c>
      <c r="S220" s="36">
        <f>SUMIFS(СВЦЭМ!$F$39:$F$782,СВЦЭМ!$A$39:$A$782,$A220,СВЦЭМ!$B$39:$B$782,S$190)+'СЕТ СН'!$F$12</f>
        <v>227.34774836</v>
      </c>
      <c r="T220" s="36">
        <f>SUMIFS(СВЦЭМ!$F$39:$F$782,СВЦЭМ!$A$39:$A$782,$A220,СВЦЭМ!$B$39:$B$782,T$190)+'СЕТ СН'!$F$12</f>
        <v>225.62015145000001</v>
      </c>
      <c r="U220" s="36">
        <f>SUMIFS(СВЦЭМ!$F$39:$F$782,СВЦЭМ!$A$39:$A$782,$A220,СВЦЭМ!$B$39:$B$782,U$190)+'СЕТ СН'!$F$12</f>
        <v>225.58643928999999</v>
      </c>
      <c r="V220" s="36">
        <f>SUMIFS(СВЦЭМ!$F$39:$F$782,СВЦЭМ!$A$39:$A$782,$A220,СВЦЭМ!$B$39:$B$782,V$190)+'СЕТ СН'!$F$12</f>
        <v>220.89070964000001</v>
      </c>
      <c r="W220" s="36">
        <f>SUMIFS(СВЦЭМ!$F$39:$F$782,СВЦЭМ!$A$39:$A$782,$A220,СВЦЭМ!$B$39:$B$782,W$190)+'СЕТ СН'!$F$12</f>
        <v>217.77152945</v>
      </c>
      <c r="X220" s="36">
        <f>SUMIFS(СВЦЭМ!$F$39:$F$782,СВЦЭМ!$A$39:$A$782,$A220,СВЦЭМ!$B$39:$B$782,X$190)+'СЕТ СН'!$F$12</f>
        <v>221.22779432999999</v>
      </c>
      <c r="Y220" s="36">
        <f>SUMIFS(СВЦЭМ!$F$39:$F$782,СВЦЭМ!$A$39:$A$782,$A220,СВЦЭМ!$B$39:$B$782,Y$190)+'СЕТ СН'!$F$12</f>
        <v>229.44206509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45018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45019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45020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45021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45022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45023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45024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45025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45026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45027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45028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45029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45030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45031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45032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45033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45034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45035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45036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45037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45038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45039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45040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45041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45042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45043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45044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45045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45046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45047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45018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45019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45020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45021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45022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45023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45024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45025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45026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45027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45028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45029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45030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45031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45032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45033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45034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45035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45036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45037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45038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45039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45040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45041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45042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45043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45044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45045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45046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45047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45018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45019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45020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45021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45022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45023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45024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45025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45026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45027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45028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45029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45030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45031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45032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45033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45034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45035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45036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45037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45038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45039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45040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45041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45042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45043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45044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45045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45046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45047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45018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45019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45020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45021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45022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45023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45024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45025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45026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45027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45028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45029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45030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45031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45032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45033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45034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45035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45036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45037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45038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45039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45040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45041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45042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45043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45044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45045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45046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45047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45018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45019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45020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45021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45022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45023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45024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45025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45026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45027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45028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45029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45030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45031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45032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45033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45034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45035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45036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45037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45038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45039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45040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45041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45042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45043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45044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45045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45046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45047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45018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45019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45020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45021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45022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45023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45024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45025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45026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45027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45028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45029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45030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45031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45032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45033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45034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45035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45036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45037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45038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45039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45040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45041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45042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45043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45044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45045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45046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45047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2.62174906</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77</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5">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row>
    <row r="439" spans="1:26" ht="15.75" x14ac:dyDescent="0.25">
      <c r="A439" s="121"/>
      <c r="B439" s="121"/>
      <c r="C439" s="121"/>
      <c r="D439" s="121"/>
      <c r="E439" s="121"/>
      <c r="F439" s="121"/>
      <c r="G439" s="121"/>
      <c r="H439" s="121"/>
      <c r="I439" s="121"/>
      <c r="J439" s="121"/>
      <c r="K439" s="121"/>
      <c r="L439" s="121"/>
      <c r="M439" s="121"/>
      <c r="N439" s="124">
        <f>СВЦЭМ!$D$12+'СЕТ СН'!$F$10-'СЕТ СН'!$F$22</f>
        <v>658788.55838490417</v>
      </c>
      <c r="O439" s="125"/>
      <c r="P439" s="124">
        <f>СВЦЭМ!$D$12+'СЕТ СН'!$F$10-'СЕТ СН'!$G$22</f>
        <v>658788.55838490417</v>
      </c>
      <c r="Q439" s="125"/>
      <c r="R439" s="124">
        <f>СВЦЭМ!$D$12+'СЕТ СН'!$F$10-'СЕТ СН'!$H$22</f>
        <v>658788.55838490417</v>
      </c>
      <c r="S439" s="125"/>
      <c r="T439" s="124">
        <f>СВЦЭМ!$D$12+'СЕТ СН'!$F$10-'СЕТ СН'!$I$22</f>
        <v>658788.55838490417</v>
      </c>
      <c r="U439" s="125"/>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8" t="s">
        <v>42</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84</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01.04.2023</v>
      </c>
      <c r="B12" s="36">
        <f>SUMIFS(СВЦЭМ!$D$39:$D$782,СВЦЭМ!$A$39:$A$782,$A12,СВЦЭМ!$B$39:$B$782,B$11)+'СЕТ СН'!$F$11+СВЦЭМ!$D$10+'СЕТ СН'!$F$6-'СЕТ СН'!$F$23</f>
        <v>1873.57510353</v>
      </c>
      <c r="C12" s="36">
        <f>SUMIFS(СВЦЭМ!$D$39:$D$782,СВЦЭМ!$A$39:$A$782,$A12,СВЦЭМ!$B$39:$B$782,C$11)+'СЕТ СН'!$F$11+СВЦЭМ!$D$10+'СЕТ СН'!$F$6-'СЕТ СН'!$F$23</f>
        <v>1950.5708920799998</v>
      </c>
      <c r="D12" s="36">
        <f>SUMIFS(СВЦЭМ!$D$39:$D$782,СВЦЭМ!$A$39:$A$782,$A12,СВЦЭМ!$B$39:$B$782,D$11)+'СЕТ СН'!$F$11+СВЦЭМ!$D$10+'СЕТ СН'!$F$6-'СЕТ СН'!$F$23</f>
        <v>2021.8801578500002</v>
      </c>
      <c r="E12" s="36">
        <f>SUMIFS(СВЦЭМ!$D$39:$D$782,СВЦЭМ!$A$39:$A$782,$A12,СВЦЭМ!$B$39:$B$782,E$11)+'СЕТ СН'!$F$11+СВЦЭМ!$D$10+'СЕТ СН'!$F$6-'СЕТ СН'!$F$23</f>
        <v>2105.3763729000002</v>
      </c>
      <c r="F12" s="36">
        <f>SUMIFS(СВЦЭМ!$D$39:$D$782,СВЦЭМ!$A$39:$A$782,$A12,СВЦЭМ!$B$39:$B$782,F$11)+'СЕТ СН'!$F$11+СВЦЭМ!$D$10+'СЕТ СН'!$F$6-'СЕТ СН'!$F$23</f>
        <v>2113.91677729</v>
      </c>
      <c r="G12" s="36">
        <f>SUMIFS(СВЦЭМ!$D$39:$D$782,СВЦЭМ!$A$39:$A$782,$A12,СВЦЭМ!$B$39:$B$782,G$11)+'СЕТ СН'!$F$11+СВЦЭМ!$D$10+'СЕТ СН'!$F$6-'СЕТ СН'!$F$23</f>
        <v>2098.1362510600002</v>
      </c>
      <c r="H12" s="36">
        <f>SUMIFS(СВЦЭМ!$D$39:$D$782,СВЦЭМ!$A$39:$A$782,$A12,СВЦЭМ!$B$39:$B$782,H$11)+'СЕТ СН'!$F$11+СВЦЭМ!$D$10+'СЕТ СН'!$F$6-'СЕТ СН'!$F$23</f>
        <v>2060.9518290999999</v>
      </c>
      <c r="I12" s="36">
        <f>SUMIFS(СВЦЭМ!$D$39:$D$782,СВЦЭМ!$A$39:$A$782,$A12,СВЦЭМ!$B$39:$B$782,I$11)+'СЕТ СН'!$F$11+СВЦЭМ!$D$10+'СЕТ СН'!$F$6-'СЕТ СН'!$F$23</f>
        <v>1998.74309653</v>
      </c>
      <c r="J12" s="36">
        <f>SUMIFS(СВЦЭМ!$D$39:$D$782,СВЦЭМ!$A$39:$A$782,$A12,СВЦЭМ!$B$39:$B$782,J$11)+'СЕТ СН'!$F$11+СВЦЭМ!$D$10+'СЕТ СН'!$F$6-'СЕТ СН'!$F$23</f>
        <v>1938.0205851999999</v>
      </c>
      <c r="K12" s="36">
        <f>SUMIFS(СВЦЭМ!$D$39:$D$782,СВЦЭМ!$A$39:$A$782,$A12,СВЦЭМ!$B$39:$B$782,K$11)+'СЕТ СН'!$F$11+СВЦЭМ!$D$10+'СЕТ СН'!$F$6-'СЕТ СН'!$F$23</f>
        <v>1867.8860455099998</v>
      </c>
      <c r="L12" s="36">
        <f>SUMIFS(СВЦЭМ!$D$39:$D$782,СВЦЭМ!$A$39:$A$782,$A12,СВЦЭМ!$B$39:$B$782,L$11)+'СЕТ СН'!$F$11+СВЦЭМ!$D$10+'СЕТ СН'!$F$6-'СЕТ СН'!$F$23</f>
        <v>1862.9527132799999</v>
      </c>
      <c r="M12" s="36">
        <f>SUMIFS(СВЦЭМ!$D$39:$D$782,СВЦЭМ!$A$39:$A$782,$A12,СВЦЭМ!$B$39:$B$782,M$11)+'СЕТ СН'!$F$11+СВЦЭМ!$D$10+'СЕТ СН'!$F$6-'СЕТ СН'!$F$23</f>
        <v>1867.2229280000001</v>
      </c>
      <c r="N12" s="36">
        <f>SUMIFS(СВЦЭМ!$D$39:$D$782,СВЦЭМ!$A$39:$A$782,$A12,СВЦЭМ!$B$39:$B$782,N$11)+'СЕТ СН'!$F$11+СВЦЭМ!$D$10+'СЕТ СН'!$F$6-'СЕТ СН'!$F$23</f>
        <v>1886.4898527199998</v>
      </c>
      <c r="O12" s="36">
        <f>SUMIFS(СВЦЭМ!$D$39:$D$782,СВЦЭМ!$A$39:$A$782,$A12,СВЦЭМ!$B$39:$B$782,O$11)+'СЕТ СН'!$F$11+СВЦЭМ!$D$10+'СЕТ СН'!$F$6-'СЕТ СН'!$F$23</f>
        <v>1914.09245289</v>
      </c>
      <c r="P12" s="36">
        <f>SUMIFS(СВЦЭМ!$D$39:$D$782,СВЦЭМ!$A$39:$A$782,$A12,СВЦЭМ!$B$39:$B$782,P$11)+'СЕТ СН'!$F$11+СВЦЭМ!$D$10+'СЕТ СН'!$F$6-'СЕТ СН'!$F$23</f>
        <v>1924.9018149799999</v>
      </c>
      <c r="Q12" s="36">
        <f>SUMIFS(СВЦЭМ!$D$39:$D$782,СВЦЭМ!$A$39:$A$782,$A12,СВЦЭМ!$B$39:$B$782,Q$11)+'СЕТ СН'!$F$11+СВЦЭМ!$D$10+'СЕТ СН'!$F$6-'СЕТ СН'!$F$23</f>
        <v>1961.0576274700002</v>
      </c>
      <c r="R12" s="36">
        <f>SUMIFS(СВЦЭМ!$D$39:$D$782,СВЦЭМ!$A$39:$A$782,$A12,СВЦЭМ!$B$39:$B$782,R$11)+'СЕТ СН'!$F$11+СВЦЭМ!$D$10+'СЕТ СН'!$F$6-'СЕТ СН'!$F$23</f>
        <v>2002.2930073399998</v>
      </c>
      <c r="S12" s="36">
        <f>SUMIFS(СВЦЭМ!$D$39:$D$782,СВЦЭМ!$A$39:$A$782,$A12,СВЦЭМ!$B$39:$B$782,S$11)+'СЕТ СН'!$F$11+СВЦЭМ!$D$10+'СЕТ СН'!$F$6-'СЕТ СН'!$F$23</f>
        <v>2012.0673285500002</v>
      </c>
      <c r="T12" s="36">
        <f>SUMIFS(СВЦЭМ!$D$39:$D$782,СВЦЭМ!$A$39:$A$782,$A12,СВЦЭМ!$B$39:$B$782,T$11)+'СЕТ СН'!$F$11+СВЦЭМ!$D$10+'СЕТ СН'!$F$6-'СЕТ СН'!$F$23</f>
        <v>1986.32002831</v>
      </c>
      <c r="U12" s="36">
        <f>SUMIFS(СВЦЭМ!$D$39:$D$782,СВЦЭМ!$A$39:$A$782,$A12,СВЦЭМ!$B$39:$B$782,U$11)+'СЕТ СН'!$F$11+СВЦЭМ!$D$10+'СЕТ СН'!$F$6-'СЕТ СН'!$F$23</f>
        <v>1954.0738465700001</v>
      </c>
      <c r="V12" s="36">
        <f>SUMIFS(СВЦЭМ!$D$39:$D$782,СВЦЭМ!$A$39:$A$782,$A12,СВЦЭМ!$B$39:$B$782,V$11)+'СЕТ СН'!$F$11+СВЦЭМ!$D$10+'СЕТ СН'!$F$6-'СЕТ СН'!$F$23</f>
        <v>1915.3178438499999</v>
      </c>
      <c r="W12" s="36">
        <f>SUMIFS(СВЦЭМ!$D$39:$D$782,СВЦЭМ!$A$39:$A$782,$A12,СВЦЭМ!$B$39:$B$782,W$11)+'СЕТ СН'!$F$11+СВЦЭМ!$D$10+'СЕТ СН'!$F$6-'СЕТ СН'!$F$23</f>
        <v>1930.1581434300001</v>
      </c>
      <c r="X12" s="36">
        <f>SUMIFS(СВЦЭМ!$D$39:$D$782,СВЦЭМ!$A$39:$A$782,$A12,СВЦЭМ!$B$39:$B$782,X$11)+'СЕТ СН'!$F$11+СВЦЭМ!$D$10+'СЕТ СН'!$F$6-'СЕТ СН'!$F$23</f>
        <v>1981.6956109299999</v>
      </c>
      <c r="Y12" s="36">
        <f>SUMIFS(СВЦЭМ!$D$39:$D$782,СВЦЭМ!$A$39:$A$782,$A12,СВЦЭМ!$B$39:$B$782,Y$11)+'СЕТ СН'!$F$11+СВЦЭМ!$D$10+'СЕТ СН'!$F$6-'СЕТ СН'!$F$23</f>
        <v>2047.9727147799999</v>
      </c>
      <c r="AA12" s="45"/>
    </row>
    <row r="13" spans="1:27" ht="15.75" x14ac:dyDescent="0.2">
      <c r="A13" s="35">
        <f>A12+1</f>
        <v>45018</v>
      </c>
      <c r="B13" s="36">
        <f>SUMIFS(СВЦЭМ!$D$39:$D$782,СВЦЭМ!$A$39:$A$782,$A13,СВЦЭМ!$B$39:$B$782,B$11)+'СЕТ СН'!$F$11+СВЦЭМ!$D$10+'СЕТ СН'!$F$6-'СЕТ СН'!$F$23</f>
        <v>2125.8939083700002</v>
      </c>
      <c r="C13" s="36">
        <f>SUMIFS(СВЦЭМ!$D$39:$D$782,СВЦЭМ!$A$39:$A$782,$A13,СВЦЭМ!$B$39:$B$782,C$11)+'СЕТ СН'!$F$11+СВЦЭМ!$D$10+'СЕТ СН'!$F$6-'СЕТ СН'!$F$23</f>
        <v>2208.2863692699998</v>
      </c>
      <c r="D13" s="36">
        <f>SUMIFS(СВЦЭМ!$D$39:$D$782,СВЦЭМ!$A$39:$A$782,$A13,СВЦЭМ!$B$39:$B$782,D$11)+'СЕТ СН'!$F$11+СВЦЭМ!$D$10+'СЕТ СН'!$F$6-'СЕТ СН'!$F$23</f>
        <v>2302.4435118999995</v>
      </c>
      <c r="E13" s="36">
        <f>SUMIFS(СВЦЭМ!$D$39:$D$782,СВЦЭМ!$A$39:$A$782,$A13,СВЦЭМ!$B$39:$B$782,E$11)+'СЕТ СН'!$F$11+СВЦЭМ!$D$10+'СЕТ СН'!$F$6-'СЕТ СН'!$F$23</f>
        <v>2294.5058314999997</v>
      </c>
      <c r="F13" s="36">
        <f>SUMIFS(СВЦЭМ!$D$39:$D$782,СВЦЭМ!$A$39:$A$782,$A13,СВЦЭМ!$B$39:$B$782,F$11)+'СЕТ СН'!$F$11+СВЦЭМ!$D$10+'СЕТ СН'!$F$6-'СЕТ СН'!$F$23</f>
        <v>2270.2144278799997</v>
      </c>
      <c r="G13" s="36">
        <f>SUMIFS(СВЦЭМ!$D$39:$D$782,СВЦЭМ!$A$39:$A$782,$A13,СВЦЭМ!$B$39:$B$782,G$11)+'СЕТ СН'!$F$11+СВЦЭМ!$D$10+'СЕТ СН'!$F$6-'СЕТ СН'!$F$23</f>
        <v>2258.3966601999996</v>
      </c>
      <c r="H13" s="36">
        <f>SUMIFS(СВЦЭМ!$D$39:$D$782,СВЦЭМ!$A$39:$A$782,$A13,СВЦЭМ!$B$39:$B$782,H$11)+'СЕТ СН'!$F$11+СВЦЭМ!$D$10+'СЕТ СН'!$F$6-'СЕТ СН'!$F$23</f>
        <v>2251.5184369199997</v>
      </c>
      <c r="I13" s="36">
        <f>SUMIFS(СВЦЭМ!$D$39:$D$782,СВЦЭМ!$A$39:$A$782,$A13,СВЦЭМ!$B$39:$B$782,I$11)+'СЕТ СН'!$F$11+СВЦЭМ!$D$10+'СЕТ СН'!$F$6-'СЕТ СН'!$F$23</f>
        <v>2194.5836571300001</v>
      </c>
      <c r="J13" s="36">
        <f>SUMIFS(СВЦЭМ!$D$39:$D$782,СВЦЭМ!$A$39:$A$782,$A13,СВЦЭМ!$B$39:$B$782,J$11)+'СЕТ СН'!$F$11+СВЦЭМ!$D$10+'СЕТ СН'!$F$6-'СЕТ СН'!$F$23</f>
        <v>2183.7590604299999</v>
      </c>
      <c r="K13" s="36">
        <f>SUMIFS(СВЦЭМ!$D$39:$D$782,СВЦЭМ!$A$39:$A$782,$A13,СВЦЭМ!$B$39:$B$782,K$11)+'СЕТ СН'!$F$11+СВЦЭМ!$D$10+'СЕТ СН'!$F$6-'СЕТ СН'!$F$23</f>
        <v>2107.2104124000002</v>
      </c>
      <c r="L13" s="36">
        <f>SUMIFS(СВЦЭМ!$D$39:$D$782,СВЦЭМ!$A$39:$A$782,$A13,СВЦЭМ!$B$39:$B$782,L$11)+'СЕТ СН'!$F$11+СВЦЭМ!$D$10+'СЕТ СН'!$F$6-'СЕТ СН'!$F$23</f>
        <v>2077.7304771399999</v>
      </c>
      <c r="M13" s="36">
        <f>SUMIFS(СВЦЭМ!$D$39:$D$782,СВЦЭМ!$A$39:$A$782,$A13,СВЦЭМ!$B$39:$B$782,M$11)+'СЕТ СН'!$F$11+СВЦЭМ!$D$10+'СЕТ СН'!$F$6-'СЕТ СН'!$F$23</f>
        <v>2072.39702958</v>
      </c>
      <c r="N13" s="36">
        <f>SUMIFS(СВЦЭМ!$D$39:$D$782,СВЦЭМ!$A$39:$A$782,$A13,СВЦЭМ!$B$39:$B$782,N$11)+'СЕТ СН'!$F$11+СВЦЭМ!$D$10+'СЕТ СН'!$F$6-'СЕТ СН'!$F$23</f>
        <v>2107.5697065300001</v>
      </c>
      <c r="O13" s="36">
        <f>SUMIFS(СВЦЭМ!$D$39:$D$782,СВЦЭМ!$A$39:$A$782,$A13,СВЦЭМ!$B$39:$B$782,O$11)+'СЕТ СН'!$F$11+СВЦЭМ!$D$10+'СЕТ СН'!$F$6-'СЕТ СН'!$F$23</f>
        <v>2141.26168409</v>
      </c>
      <c r="P13" s="36">
        <f>SUMIFS(СВЦЭМ!$D$39:$D$782,СВЦЭМ!$A$39:$A$782,$A13,СВЦЭМ!$B$39:$B$782,P$11)+'СЕТ СН'!$F$11+СВЦЭМ!$D$10+'СЕТ СН'!$F$6-'СЕТ СН'!$F$23</f>
        <v>2149.7288383499999</v>
      </c>
      <c r="Q13" s="36">
        <f>SUMIFS(СВЦЭМ!$D$39:$D$782,СВЦЭМ!$A$39:$A$782,$A13,СВЦЭМ!$B$39:$B$782,Q$11)+'СЕТ СН'!$F$11+СВЦЭМ!$D$10+'СЕТ СН'!$F$6-'СЕТ СН'!$F$23</f>
        <v>2168.99134564</v>
      </c>
      <c r="R13" s="36">
        <f>SUMIFS(СВЦЭМ!$D$39:$D$782,СВЦЭМ!$A$39:$A$782,$A13,СВЦЭМ!$B$39:$B$782,R$11)+'СЕТ СН'!$F$11+СВЦЭМ!$D$10+'СЕТ СН'!$F$6-'СЕТ СН'!$F$23</f>
        <v>2159.49118125</v>
      </c>
      <c r="S13" s="36">
        <f>SUMIFS(СВЦЭМ!$D$39:$D$782,СВЦЭМ!$A$39:$A$782,$A13,СВЦЭМ!$B$39:$B$782,S$11)+'СЕТ СН'!$F$11+СВЦЭМ!$D$10+'СЕТ СН'!$F$6-'СЕТ СН'!$F$23</f>
        <v>2132.5690756899999</v>
      </c>
      <c r="T13" s="36">
        <f>SUMIFS(СВЦЭМ!$D$39:$D$782,СВЦЭМ!$A$39:$A$782,$A13,СВЦЭМ!$B$39:$B$782,T$11)+'СЕТ СН'!$F$11+СВЦЭМ!$D$10+'СЕТ СН'!$F$6-'СЕТ СН'!$F$23</f>
        <v>2109.5191178300001</v>
      </c>
      <c r="U13" s="36">
        <f>SUMIFS(СВЦЭМ!$D$39:$D$782,СВЦЭМ!$A$39:$A$782,$A13,СВЦЭМ!$B$39:$B$782,U$11)+'СЕТ СН'!$F$11+СВЦЭМ!$D$10+'СЕТ СН'!$F$6-'СЕТ СН'!$F$23</f>
        <v>2068.60355987</v>
      </c>
      <c r="V13" s="36">
        <f>SUMIFS(СВЦЭМ!$D$39:$D$782,СВЦЭМ!$A$39:$A$782,$A13,СВЦЭМ!$B$39:$B$782,V$11)+'СЕТ СН'!$F$11+СВЦЭМ!$D$10+'СЕТ СН'!$F$6-'СЕТ СН'!$F$23</f>
        <v>2025.82044103</v>
      </c>
      <c r="W13" s="36">
        <f>SUMIFS(СВЦЭМ!$D$39:$D$782,СВЦЭМ!$A$39:$A$782,$A13,СВЦЭМ!$B$39:$B$782,W$11)+'СЕТ СН'!$F$11+СВЦЭМ!$D$10+'СЕТ СН'!$F$6-'СЕТ СН'!$F$23</f>
        <v>2032.0940687799998</v>
      </c>
      <c r="X13" s="36">
        <f>SUMIFS(СВЦЭМ!$D$39:$D$782,СВЦЭМ!$A$39:$A$782,$A13,СВЦЭМ!$B$39:$B$782,X$11)+'СЕТ СН'!$F$11+СВЦЭМ!$D$10+'СЕТ СН'!$F$6-'СЕТ СН'!$F$23</f>
        <v>2064.3578173800001</v>
      </c>
      <c r="Y13" s="36">
        <f>SUMIFS(СВЦЭМ!$D$39:$D$782,СВЦЭМ!$A$39:$A$782,$A13,СВЦЭМ!$B$39:$B$782,Y$11)+'СЕТ СН'!$F$11+СВЦЭМ!$D$10+'СЕТ СН'!$F$6-'СЕТ СН'!$F$23</f>
        <v>2132.0556210700001</v>
      </c>
    </row>
    <row r="14" spans="1:27" ht="15.75" x14ac:dyDescent="0.2">
      <c r="A14" s="35">
        <f t="shared" ref="A14:A41" si="0">A13+1</f>
        <v>45019</v>
      </c>
      <c r="B14" s="36">
        <f>SUMIFS(СВЦЭМ!$D$39:$D$782,СВЦЭМ!$A$39:$A$782,$A14,СВЦЭМ!$B$39:$B$782,B$11)+'СЕТ СН'!$F$11+СВЦЭМ!$D$10+'СЕТ СН'!$F$6-'СЕТ СН'!$F$23</f>
        <v>2212.7376041699999</v>
      </c>
      <c r="C14" s="36">
        <f>SUMIFS(СВЦЭМ!$D$39:$D$782,СВЦЭМ!$A$39:$A$782,$A14,СВЦЭМ!$B$39:$B$782,C$11)+'СЕТ СН'!$F$11+СВЦЭМ!$D$10+'СЕТ СН'!$F$6-'СЕТ СН'!$F$23</f>
        <v>2266.65636408</v>
      </c>
      <c r="D14" s="36">
        <f>SUMIFS(СВЦЭМ!$D$39:$D$782,СВЦЭМ!$A$39:$A$782,$A14,СВЦЭМ!$B$39:$B$782,D$11)+'СЕТ СН'!$F$11+СВЦЭМ!$D$10+'СЕТ СН'!$F$6-'СЕТ СН'!$F$23</f>
        <v>2282.1702381499995</v>
      </c>
      <c r="E14" s="36">
        <f>SUMIFS(СВЦЭМ!$D$39:$D$782,СВЦЭМ!$A$39:$A$782,$A14,СВЦЭМ!$B$39:$B$782,E$11)+'СЕТ СН'!$F$11+СВЦЭМ!$D$10+'СЕТ СН'!$F$6-'СЕТ СН'!$F$23</f>
        <v>2305.0907007399996</v>
      </c>
      <c r="F14" s="36">
        <f>SUMIFS(СВЦЭМ!$D$39:$D$782,СВЦЭМ!$A$39:$A$782,$A14,СВЦЭМ!$B$39:$B$782,F$11)+'СЕТ СН'!$F$11+СВЦЭМ!$D$10+'СЕТ СН'!$F$6-'СЕТ СН'!$F$23</f>
        <v>2290.0705835099998</v>
      </c>
      <c r="G14" s="36">
        <f>SUMIFS(СВЦЭМ!$D$39:$D$782,СВЦЭМ!$A$39:$A$782,$A14,СВЦЭМ!$B$39:$B$782,G$11)+'СЕТ СН'!$F$11+СВЦЭМ!$D$10+'СЕТ СН'!$F$6-'СЕТ СН'!$F$23</f>
        <v>2281.8548060499998</v>
      </c>
      <c r="H14" s="36">
        <f>SUMIFS(СВЦЭМ!$D$39:$D$782,СВЦЭМ!$A$39:$A$782,$A14,СВЦЭМ!$B$39:$B$782,H$11)+'СЕТ СН'!$F$11+СВЦЭМ!$D$10+'СЕТ СН'!$F$6-'СЕТ СН'!$F$23</f>
        <v>2322.4676926199995</v>
      </c>
      <c r="I14" s="36">
        <f>SUMIFS(СВЦЭМ!$D$39:$D$782,СВЦЭМ!$A$39:$A$782,$A14,СВЦЭМ!$B$39:$B$782,I$11)+'СЕТ СН'!$F$11+СВЦЭМ!$D$10+'СЕТ СН'!$F$6-'СЕТ СН'!$F$23</f>
        <v>2222.4363982899999</v>
      </c>
      <c r="J14" s="36">
        <f>SUMIFS(СВЦЭМ!$D$39:$D$782,СВЦЭМ!$A$39:$A$782,$A14,СВЦЭМ!$B$39:$B$782,J$11)+'СЕТ СН'!$F$11+СВЦЭМ!$D$10+'СЕТ СН'!$F$6-'СЕТ СН'!$F$23</f>
        <v>2251.8395635399997</v>
      </c>
      <c r="K14" s="36">
        <f>SUMIFS(СВЦЭМ!$D$39:$D$782,СВЦЭМ!$A$39:$A$782,$A14,СВЦЭМ!$B$39:$B$782,K$11)+'СЕТ СН'!$F$11+СВЦЭМ!$D$10+'СЕТ СН'!$F$6-'СЕТ СН'!$F$23</f>
        <v>2211.3013838900001</v>
      </c>
      <c r="L14" s="36">
        <f>SUMIFS(СВЦЭМ!$D$39:$D$782,СВЦЭМ!$A$39:$A$782,$A14,СВЦЭМ!$B$39:$B$782,L$11)+'СЕТ СН'!$F$11+СВЦЭМ!$D$10+'СЕТ СН'!$F$6-'СЕТ СН'!$F$23</f>
        <v>2203.93602904</v>
      </c>
      <c r="M14" s="36">
        <f>SUMIFS(СВЦЭМ!$D$39:$D$782,СВЦЭМ!$A$39:$A$782,$A14,СВЦЭМ!$B$39:$B$782,M$11)+'СЕТ СН'!$F$11+СВЦЭМ!$D$10+'СЕТ СН'!$F$6-'СЕТ СН'!$F$23</f>
        <v>2215.1251745999998</v>
      </c>
      <c r="N14" s="36">
        <f>SUMIFS(СВЦЭМ!$D$39:$D$782,СВЦЭМ!$A$39:$A$782,$A14,СВЦЭМ!$B$39:$B$782,N$11)+'СЕТ СН'!$F$11+СВЦЭМ!$D$10+'СЕТ СН'!$F$6-'СЕТ СН'!$F$23</f>
        <v>2235.9613677799998</v>
      </c>
      <c r="O14" s="36">
        <f>SUMIFS(СВЦЭМ!$D$39:$D$782,СВЦЭМ!$A$39:$A$782,$A14,СВЦЭМ!$B$39:$B$782,O$11)+'СЕТ СН'!$F$11+СВЦЭМ!$D$10+'СЕТ СН'!$F$6-'СЕТ СН'!$F$23</f>
        <v>2265.3778570799996</v>
      </c>
      <c r="P14" s="36">
        <f>SUMIFS(СВЦЭМ!$D$39:$D$782,СВЦЭМ!$A$39:$A$782,$A14,СВЦЭМ!$B$39:$B$782,P$11)+'СЕТ СН'!$F$11+СВЦЭМ!$D$10+'СЕТ СН'!$F$6-'СЕТ СН'!$F$23</f>
        <v>2269.7782055799994</v>
      </c>
      <c r="Q14" s="36">
        <f>SUMIFS(СВЦЭМ!$D$39:$D$782,СВЦЭМ!$A$39:$A$782,$A14,СВЦЭМ!$B$39:$B$782,Q$11)+'СЕТ СН'!$F$11+СВЦЭМ!$D$10+'СЕТ СН'!$F$6-'СЕТ СН'!$F$23</f>
        <v>2288.1996974799995</v>
      </c>
      <c r="R14" s="36">
        <f>SUMIFS(СВЦЭМ!$D$39:$D$782,СВЦЭМ!$A$39:$A$782,$A14,СВЦЭМ!$B$39:$B$782,R$11)+'СЕТ СН'!$F$11+СВЦЭМ!$D$10+'СЕТ СН'!$F$6-'СЕТ СН'!$F$23</f>
        <v>2285.4143339099996</v>
      </c>
      <c r="S14" s="36">
        <f>SUMIFS(СВЦЭМ!$D$39:$D$782,СВЦЭМ!$A$39:$A$782,$A14,СВЦЭМ!$B$39:$B$782,S$11)+'СЕТ СН'!$F$11+СВЦЭМ!$D$10+'СЕТ СН'!$F$6-'СЕТ СН'!$F$23</f>
        <v>2253.8923511499997</v>
      </c>
      <c r="T14" s="36">
        <f>SUMIFS(СВЦЭМ!$D$39:$D$782,СВЦЭМ!$A$39:$A$782,$A14,СВЦЭМ!$B$39:$B$782,T$11)+'СЕТ СН'!$F$11+СВЦЭМ!$D$10+'СЕТ СН'!$F$6-'СЕТ СН'!$F$23</f>
        <v>2224.92537408</v>
      </c>
      <c r="U14" s="36">
        <f>SUMIFS(СВЦЭМ!$D$39:$D$782,СВЦЭМ!$A$39:$A$782,$A14,СВЦЭМ!$B$39:$B$782,U$11)+'СЕТ СН'!$F$11+СВЦЭМ!$D$10+'СЕТ СН'!$F$6-'СЕТ СН'!$F$23</f>
        <v>2207.4923083100002</v>
      </c>
      <c r="V14" s="36">
        <f>SUMIFS(СВЦЭМ!$D$39:$D$782,СВЦЭМ!$A$39:$A$782,$A14,СВЦЭМ!$B$39:$B$782,V$11)+'СЕТ СН'!$F$11+СВЦЭМ!$D$10+'СЕТ СН'!$F$6-'СЕТ СН'!$F$23</f>
        <v>2169.3745742299998</v>
      </c>
      <c r="W14" s="36">
        <f>SUMIFS(СВЦЭМ!$D$39:$D$782,СВЦЭМ!$A$39:$A$782,$A14,СВЦЭМ!$B$39:$B$782,W$11)+'СЕТ СН'!$F$11+СВЦЭМ!$D$10+'СЕТ СН'!$F$6-'СЕТ СН'!$F$23</f>
        <v>2160.7134821899999</v>
      </c>
      <c r="X14" s="36">
        <f>SUMIFS(СВЦЭМ!$D$39:$D$782,СВЦЭМ!$A$39:$A$782,$A14,СВЦЭМ!$B$39:$B$782,X$11)+'СЕТ СН'!$F$11+СВЦЭМ!$D$10+'СЕТ СН'!$F$6-'СЕТ СН'!$F$23</f>
        <v>2213.7509940300001</v>
      </c>
      <c r="Y14" s="36">
        <f>SUMIFS(СВЦЭМ!$D$39:$D$782,СВЦЭМ!$A$39:$A$782,$A14,СВЦЭМ!$B$39:$B$782,Y$11)+'СЕТ СН'!$F$11+СВЦЭМ!$D$10+'СЕТ СН'!$F$6-'СЕТ СН'!$F$23</f>
        <v>2245.0691401399995</v>
      </c>
    </row>
    <row r="15" spans="1:27" ht="15.75" x14ac:dyDescent="0.2">
      <c r="A15" s="35">
        <f t="shared" si="0"/>
        <v>45020</v>
      </c>
      <c r="B15" s="36">
        <f>SUMIFS(СВЦЭМ!$D$39:$D$782,СВЦЭМ!$A$39:$A$782,$A15,СВЦЭМ!$B$39:$B$782,B$11)+'СЕТ СН'!$F$11+СВЦЭМ!$D$10+'СЕТ СН'!$F$6-'СЕТ СН'!$F$23</f>
        <v>2295.4905945799997</v>
      </c>
      <c r="C15" s="36">
        <f>SUMIFS(СВЦЭМ!$D$39:$D$782,СВЦЭМ!$A$39:$A$782,$A15,СВЦЭМ!$B$39:$B$782,C$11)+'СЕТ СН'!$F$11+СВЦЭМ!$D$10+'СЕТ СН'!$F$6-'СЕТ СН'!$F$23</f>
        <v>2358.2254061099998</v>
      </c>
      <c r="D15" s="36">
        <f>SUMIFS(СВЦЭМ!$D$39:$D$782,СВЦЭМ!$A$39:$A$782,$A15,СВЦЭМ!$B$39:$B$782,D$11)+'СЕТ СН'!$F$11+СВЦЭМ!$D$10+'СЕТ СН'!$F$6-'СЕТ СН'!$F$23</f>
        <v>2376.5796503899996</v>
      </c>
      <c r="E15" s="36">
        <f>SUMIFS(СВЦЭМ!$D$39:$D$782,СВЦЭМ!$A$39:$A$782,$A15,СВЦЭМ!$B$39:$B$782,E$11)+'СЕТ СН'!$F$11+СВЦЭМ!$D$10+'СЕТ СН'!$F$6-'СЕТ СН'!$F$23</f>
        <v>2398.4390052599997</v>
      </c>
      <c r="F15" s="36">
        <f>SUMIFS(СВЦЭМ!$D$39:$D$782,СВЦЭМ!$A$39:$A$782,$A15,СВЦЭМ!$B$39:$B$782,F$11)+'СЕТ СН'!$F$11+СВЦЭМ!$D$10+'СЕТ СН'!$F$6-'СЕТ СН'!$F$23</f>
        <v>2392.9454596799997</v>
      </c>
      <c r="G15" s="36">
        <f>SUMIFS(СВЦЭМ!$D$39:$D$782,СВЦЭМ!$A$39:$A$782,$A15,СВЦЭМ!$B$39:$B$782,G$11)+'СЕТ СН'!$F$11+СВЦЭМ!$D$10+'СЕТ СН'!$F$6-'СЕТ СН'!$F$23</f>
        <v>2333.4142355099998</v>
      </c>
      <c r="H15" s="36">
        <f>SUMIFS(СВЦЭМ!$D$39:$D$782,СВЦЭМ!$A$39:$A$782,$A15,СВЦЭМ!$B$39:$B$782,H$11)+'СЕТ СН'!$F$11+СВЦЭМ!$D$10+'СЕТ СН'!$F$6-'СЕТ СН'!$F$23</f>
        <v>2284.8118875499999</v>
      </c>
      <c r="I15" s="36">
        <f>SUMIFS(СВЦЭМ!$D$39:$D$782,СВЦЭМ!$A$39:$A$782,$A15,СВЦЭМ!$B$39:$B$782,I$11)+'СЕТ СН'!$F$11+СВЦЭМ!$D$10+'СЕТ СН'!$F$6-'СЕТ СН'!$F$23</f>
        <v>2223.22610678</v>
      </c>
      <c r="J15" s="36">
        <f>SUMIFS(СВЦЭМ!$D$39:$D$782,СВЦЭМ!$A$39:$A$782,$A15,СВЦЭМ!$B$39:$B$782,J$11)+'СЕТ СН'!$F$11+СВЦЭМ!$D$10+'СЕТ СН'!$F$6-'СЕТ СН'!$F$23</f>
        <v>2184.7980058500002</v>
      </c>
      <c r="K15" s="36">
        <f>SUMIFS(СВЦЭМ!$D$39:$D$782,СВЦЭМ!$A$39:$A$782,$A15,СВЦЭМ!$B$39:$B$782,K$11)+'СЕТ СН'!$F$11+СВЦЭМ!$D$10+'СЕТ СН'!$F$6-'СЕТ СН'!$F$23</f>
        <v>2161.45219198</v>
      </c>
      <c r="L15" s="36">
        <f>SUMIFS(СВЦЭМ!$D$39:$D$782,СВЦЭМ!$A$39:$A$782,$A15,СВЦЭМ!$B$39:$B$782,L$11)+'СЕТ СН'!$F$11+СВЦЭМ!$D$10+'СЕТ СН'!$F$6-'СЕТ СН'!$F$23</f>
        <v>2171.2402001</v>
      </c>
      <c r="M15" s="36">
        <f>SUMIFS(СВЦЭМ!$D$39:$D$782,СВЦЭМ!$A$39:$A$782,$A15,СВЦЭМ!$B$39:$B$782,M$11)+'СЕТ СН'!$F$11+СВЦЭМ!$D$10+'СЕТ СН'!$F$6-'СЕТ СН'!$F$23</f>
        <v>2185.8980384199999</v>
      </c>
      <c r="N15" s="36">
        <f>SUMIFS(СВЦЭМ!$D$39:$D$782,СВЦЭМ!$A$39:$A$782,$A15,СВЦЭМ!$B$39:$B$782,N$11)+'СЕТ СН'!$F$11+СВЦЭМ!$D$10+'СЕТ СН'!$F$6-'СЕТ СН'!$F$23</f>
        <v>2192.88814873</v>
      </c>
      <c r="O15" s="36">
        <f>SUMIFS(СВЦЭМ!$D$39:$D$782,СВЦЭМ!$A$39:$A$782,$A15,СВЦЭМ!$B$39:$B$782,O$11)+'СЕТ СН'!$F$11+СВЦЭМ!$D$10+'СЕТ СН'!$F$6-'СЕТ СН'!$F$23</f>
        <v>2226.2269683</v>
      </c>
      <c r="P15" s="36">
        <f>SUMIFS(СВЦЭМ!$D$39:$D$782,СВЦЭМ!$A$39:$A$782,$A15,СВЦЭМ!$B$39:$B$782,P$11)+'СЕТ СН'!$F$11+СВЦЭМ!$D$10+'СЕТ СН'!$F$6-'СЕТ СН'!$F$23</f>
        <v>2250.736727</v>
      </c>
      <c r="Q15" s="36">
        <f>SUMIFS(СВЦЭМ!$D$39:$D$782,СВЦЭМ!$A$39:$A$782,$A15,СВЦЭМ!$B$39:$B$782,Q$11)+'СЕТ СН'!$F$11+СВЦЭМ!$D$10+'СЕТ СН'!$F$6-'СЕТ СН'!$F$23</f>
        <v>2263.4138097199998</v>
      </c>
      <c r="R15" s="36">
        <f>SUMIFS(СВЦЭМ!$D$39:$D$782,СВЦЭМ!$A$39:$A$782,$A15,СВЦЭМ!$B$39:$B$782,R$11)+'СЕТ СН'!$F$11+СВЦЭМ!$D$10+'СЕТ СН'!$F$6-'СЕТ СН'!$F$23</f>
        <v>2258.8588312799998</v>
      </c>
      <c r="S15" s="36">
        <f>SUMIFS(СВЦЭМ!$D$39:$D$782,СВЦЭМ!$A$39:$A$782,$A15,СВЦЭМ!$B$39:$B$782,S$11)+'СЕТ СН'!$F$11+СВЦЭМ!$D$10+'СЕТ СН'!$F$6-'СЕТ СН'!$F$23</f>
        <v>2242.5366942899996</v>
      </c>
      <c r="T15" s="36">
        <f>SUMIFS(СВЦЭМ!$D$39:$D$782,СВЦЭМ!$A$39:$A$782,$A15,СВЦЭМ!$B$39:$B$782,T$11)+'СЕТ СН'!$F$11+СВЦЭМ!$D$10+'СЕТ СН'!$F$6-'СЕТ СН'!$F$23</f>
        <v>2218.6397762400002</v>
      </c>
      <c r="U15" s="36">
        <f>SUMIFS(СВЦЭМ!$D$39:$D$782,СВЦЭМ!$A$39:$A$782,$A15,СВЦЭМ!$B$39:$B$782,U$11)+'СЕТ СН'!$F$11+СВЦЭМ!$D$10+'СЕТ СН'!$F$6-'СЕТ СН'!$F$23</f>
        <v>2168.6513165299998</v>
      </c>
      <c r="V15" s="36">
        <f>SUMIFS(СВЦЭМ!$D$39:$D$782,СВЦЭМ!$A$39:$A$782,$A15,СВЦЭМ!$B$39:$B$782,V$11)+'СЕТ СН'!$F$11+СВЦЭМ!$D$10+'СЕТ СН'!$F$6-'СЕТ СН'!$F$23</f>
        <v>2117.2033383500002</v>
      </c>
      <c r="W15" s="36">
        <f>SUMIFS(СВЦЭМ!$D$39:$D$782,СВЦЭМ!$A$39:$A$782,$A15,СВЦЭМ!$B$39:$B$782,W$11)+'СЕТ СН'!$F$11+СВЦЭМ!$D$10+'СЕТ СН'!$F$6-'СЕТ СН'!$F$23</f>
        <v>2117.9100025500002</v>
      </c>
      <c r="X15" s="36">
        <f>SUMIFS(СВЦЭМ!$D$39:$D$782,СВЦЭМ!$A$39:$A$782,$A15,СВЦЭМ!$B$39:$B$782,X$11)+'СЕТ СН'!$F$11+СВЦЭМ!$D$10+'СЕТ СН'!$F$6-'СЕТ СН'!$F$23</f>
        <v>2161.67537017</v>
      </c>
      <c r="Y15" s="36">
        <f>SUMIFS(СВЦЭМ!$D$39:$D$782,СВЦЭМ!$A$39:$A$782,$A15,СВЦЭМ!$B$39:$B$782,Y$11)+'СЕТ СН'!$F$11+СВЦЭМ!$D$10+'СЕТ СН'!$F$6-'СЕТ СН'!$F$23</f>
        <v>2236.7821064599998</v>
      </c>
    </row>
    <row r="16" spans="1:27" ht="15.75" x14ac:dyDescent="0.2">
      <c r="A16" s="35">
        <f t="shared" si="0"/>
        <v>45021</v>
      </c>
      <c r="B16" s="36">
        <f>SUMIFS(СВЦЭМ!$D$39:$D$782,СВЦЭМ!$A$39:$A$782,$A16,СВЦЭМ!$B$39:$B$782,B$11)+'СЕТ СН'!$F$11+СВЦЭМ!$D$10+'СЕТ СН'!$F$6-'СЕТ СН'!$F$23</f>
        <v>2174.5469576599999</v>
      </c>
      <c r="C16" s="36">
        <f>SUMIFS(СВЦЭМ!$D$39:$D$782,СВЦЭМ!$A$39:$A$782,$A16,СВЦЭМ!$B$39:$B$782,C$11)+'СЕТ СН'!$F$11+СВЦЭМ!$D$10+'СЕТ СН'!$F$6-'СЕТ СН'!$F$23</f>
        <v>2148.29278694</v>
      </c>
      <c r="D16" s="36">
        <f>SUMIFS(СВЦЭМ!$D$39:$D$782,СВЦЭМ!$A$39:$A$782,$A16,СВЦЭМ!$B$39:$B$782,D$11)+'СЕТ СН'!$F$11+СВЦЭМ!$D$10+'СЕТ СН'!$F$6-'СЕТ СН'!$F$23</f>
        <v>2191.9267142100002</v>
      </c>
      <c r="E16" s="36">
        <f>SUMIFS(СВЦЭМ!$D$39:$D$782,СВЦЭМ!$A$39:$A$782,$A16,СВЦЭМ!$B$39:$B$782,E$11)+'СЕТ СН'!$F$11+СВЦЭМ!$D$10+'СЕТ СН'!$F$6-'СЕТ СН'!$F$23</f>
        <v>2201.8666786499998</v>
      </c>
      <c r="F16" s="36">
        <f>SUMIFS(СВЦЭМ!$D$39:$D$782,СВЦЭМ!$A$39:$A$782,$A16,СВЦЭМ!$B$39:$B$782,F$11)+'СЕТ СН'!$F$11+СВЦЭМ!$D$10+'СЕТ СН'!$F$6-'СЕТ СН'!$F$23</f>
        <v>2209.7322426599999</v>
      </c>
      <c r="G16" s="36">
        <f>SUMIFS(СВЦЭМ!$D$39:$D$782,СВЦЭМ!$A$39:$A$782,$A16,СВЦЭМ!$B$39:$B$782,G$11)+'СЕТ СН'!$F$11+СВЦЭМ!$D$10+'СЕТ СН'!$F$6-'СЕТ СН'!$F$23</f>
        <v>2174.51968902</v>
      </c>
      <c r="H16" s="36">
        <f>SUMIFS(СВЦЭМ!$D$39:$D$782,СВЦЭМ!$A$39:$A$782,$A16,СВЦЭМ!$B$39:$B$782,H$11)+'СЕТ СН'!$F$11+СВЦЭМ!$D$10+'СЕТ СН'!$F$6-'СЕТ СН'!$F$23</f>
        <v>2114.7887111300001</v>
      </c>
      <c r="I16" s="36">
        <f>SUMIFS(СВЦЭМ!$D$39:$D$782,СВЦЭМ!$A$39:$A$782,$A16,СВЦЭМ!$B$39:$B$782,I$11)+'СЕТ СН'!$F$11+СВЦЭМ!$D$10+'СЕТ СН'!$F$6-'СЕТ СН'!$F$23</f>
        <v>2062.0524632000001</v>
      </c>
      <c r="J16" s="36">
        <f>SUMIFS(СВЦЭМ!$D$39:$D$782,СВЦЭМ!$A$39:$A$782,$A16,СВЦЭМ!$B$39:$B$782,J$11)+'СЕТ СН'!$F$11+СВЦЭМ!$D$10+'СЕТ СН'!$F$6-'СЕТ СН'!$F$23</f>
        <v>2036.8850900100001</v>
      </c>
      <c r="K16" s="36">
        <f>SUMIFS(СВЦЭМ!$D$39:$D$782,СВЦЭМ!$A$39:$A$782,$A16,СВЦЭМ!$B$39:$B$782,K$11)+'СЕТ СН'!$F$11+СВЦЭМ!$D$10+'СЕТ СН'!$F$6-'СЕТ СН'!$F$23</f>
        <v>2008.90036934</v>
      </c>
      <c r="L16" s="36">
        <f>SUMIFS(СВЦЭМ!$D$39:$D$782,СВЦЭМ!$A$39:$A$782,$A16,СВЦЭМ!$B$39:$B$782,L$11)+'СЕТ СН'!$F$11+СВЦЭМ!$D$10+'СЕТ СН'!$F$6-'СЕТ СН'!$F$23</f>
        <v>1962.9703975900002</v>
      </c>
      <c r="M16" s="36">
        <f>SUMIFS(СВЦЭМ!$D$39:$D$782,СВЦЭМ!$A$39:$A$782,$A16,СВЦЭМ!$B$39:$B$782,M$11)+'СЕТ СН'!$F$11+СВЦЭМ!$D$10+'СЕТ СН'!$F$6-'СЕТ СН'!$F$23</f>
        <v>2031.8821805500002</v>
      </c>
      <c r="N16" s="36">
        <f>SUMIFS(СВЦЭМ!$D$39:$D$782,СВЦЭМ!$A$39:$A$782,$A16,СВЦЭМ!$B$39:$B$782,N$11)+'СЕТ СН'!$F$11+СВЦЭМ!$D$10+'СЕТ СН'!$F$6-'СЕТ СН'!$F$23</f>
        <v>2057.3969723800001</v>
      </c>
      <c r="O16" s="36">
        <f>SUMIFS(СВЦЭМ!$D$39:$D$782,СВЦЭМ!$A$39:$A$782,$A16,СВЦЭМ!$B$39:$B$782,O$11)+'СЕТ СН'!$F$11+СВЦЭМ!$D$10+'СЕТ СН'!$F$6-'СЕТ СН'!$F$23</f>
        <v>2080.6169353099999</v>
      </c>
      <c r="P16" s="36">
        <f>SUMIFS(СВЦЭМ!$D$39:$D$782,СВЦЭМ!$A$39:$A$782,$A16,СВЦЭМ!$B$39:$B$782,P$11)+'СЕТ СН'!$F$11+СВЦЭМ!$D$10+'СЕТ СН'!$F$6-'СЕТ СН'!$F$23</f>
        <v>2105.7119273399999</v>
      </c>
      <c r="Q16" s="36">
        <f>SUMIFS(СВЦЭМ!$D$39:$D$782,СВЦЭМ!$A$39:$A$782,$A16,СВЦЭМ!$B$39:$B$782,Q$11)+'СЕТ СН'!$F$11+СВЦЭМ!$D$10+'СЕТ СН'!$F$6-'СЕТ СН'!$F$23</f>
        <v>2109.3040056899999</v>
      </c>
      <c r="R16" s="36">
        <f>SUMIFS(СВЦЭМ!$D$39:$D$782,СВЦЭМ!$A$39:$A$782,$A16,СВЦЭМ!$B$39:$B$782,R$11)+'СЕТ СН'!$F$11+СВЦЭМ!$D$10+'СЕТ СН'!$F$6-'СЕТ СН'!$F$23</f>
        <v>2100.33691</v>
      </c>
      <c r="S16" s="36">
        <f>SUMIFS(СВЦЭМ!$D$39:$D$782,СВЦЭМ!$A$39:$A$782,$A16,СВЦЭМ!$B$39:$B$782,S$11)+'СЕТ СН'!$F$11+СВЦЭМ!$D$10+'СЕТ СН'!$F$6-'СЕТ СН'!$F$23</f>
        <v>2090.3945399899999</v>
      </c>
      <c r="T16" s="36">
        <f>SUMIFS(СВЦЭМ!$D$39:$D$782,СВЦЭМ!$A$39:$A$782,$A16,СВЦЭМ!$B$39:$B$782,T$11)+'СЕТ СН'!$F$11+СВЦЭМ!$D$10+'СЕТ СН'!$F$6-'СЕТ СН'!$F$23</f>
        <v>2048.6189227</v>
      </c>
      <c r="U16" s="36">
        <f>SUMIFS(СВЦЭМ!$D$39:$D$782,СВЦЭМ!$A$39:$A$782,$A16,СВЦЭМ!$B$39:$B$782,U$11)+'СЕТ СН'!$F$11+СВЦЭМ!$D$10+'СЕТ СН'!$F$6-'СЕТ СН'!$F$23</f>
        <v>2011.9788749899999</v>
      </c>
      <c r="V16" s="36">
        <f>SUMIFS(СВЦЭМ!$D$39:$D$782,СВЦЭМ!$A$39:$A$782,$A16,СВЦЭМ!$B$39:$B$782,V$11)+'СЕТ СН'!$F$11+СВЦЭМ!$D$10+'СЕТ СН'!$F$6-'СЕТ СН'!$F$23</f>
        <v>1965.55799888</v>
      </c>
      <c r="W16" s="36">
        <f>SUMIFS(СВЦЭМ!$D$39:$D$782,СВЦЭМ!$A$39:$A$782,$A16,СВЦЭМ!$B$39:$B$782,W$11)+'СЕТ СН'!$F$11+СВЦЭМ!$D$10+'СЕТ СН'!$F$6-'СЕТ СН'!$F$23</f>
        <v>1970.4625294100001</v>
      </c>
      <c r="X16" s="36">
        <f>SUMIFS(СВЦЭМ!$D$39:$D$782,СВЦЭМ!$A$39:$A$782,$A16,СВЦЭМ!$B$39:$B$782,X$11)+'СЕТ СН'!$F$11+СВЦЭМ!$D$10+'СЕТ СН'!$F$6-'СЕТ СН'!$F$23</f>
        <v>2019.75792245</v>
      </c>
      <c r="Y16" s="36">
        <f>SUMIFS(СВЦЭМ!$D$39:$D$782,СВЦЭМ!$A$39:$A$782,$A16,СВЦЭМ!$B$39:$B$782,Y$11)+'СЕТ СН'!$F$11+СВЦЭМ!$D$10+'СЕТ СН'!$F$6-'СЕТ СН'!$F$23</f>
        <v>2038.7221049700001</v>
      </c>
    </row>
    <row r="17" spans="1:25" ht="15.75" x14ac:dyDescent="0.2">
      <c r="A17" s="35">
        <f t="shared" si="0"/>
        <v>45022</v>
      </c>
      <c r="B17" s="36">
        <f>SUMIFS(СВЦЭМ!$D$39:$D$782,СВЦЭМ!$A$39:$A$782,$A17,СВЦЭМ!$B$39:$B$782,B$11)+'СЕТ СН'!$F$11+СВЦЭМ!$D$10+'СЕТ СН'!$F$6-'СЕТ СН'!$F$23</f>
        <v>2113.4629288800002</v>
      </c>
      <c r="C17" s="36">
        <f>SUMIFS(СВЦЭМ!$D$39:$D$782,СВЦЭМ!$A$39:$A$782,$A17,СВЦЭМ!$B$39:$B$782,C$11)+'СЕТ СН'!$F$11+СВЦЭМ!$D$10+'СЕТ СН'!$F$6-'СЕТ СН'!$F$23</f>
        <v>2166.5496107099998</v>
      </c>
      <c r="D17" s="36">
        <f>SUMIFS(СВЦЭМ!$D$39:$D$782,СВЦЭМ!$A$39:$A$782,$A17,СВЦЭМ!$B$39:$B$782,D$11)+'СЕТ СН'!$F$11+СВЦЭМ!$D$10+'СЕТ СН'!$F$6-'СЕТ СН'!$F$23</f>
        <v>2197.5795990900001</v>
      </c>
      <c r="E17" s="36">
        <f>SUMIFS(СВЦЭМ!$D$39:$D$782,СВЦЭМ!$A$39:$A$782,$A17,СВЦЭМ!$B$39:$B$782,E$11)+'СЕТ СН'!$F$11+СВЦЭМ!$D$10+'СЕТ СН'!$F$6-'СЕТ СН'!$F$23</f>
        <v>2213.2039826499999</v>
      </c>
      <c r="F17" s="36">
        <f>SUMIFS(СВЦЭМ!$D$39:$D$782,СВЦЭМ!$A$39:$A$782,$A17,СВЦЭМ!$B$39:$B$782,F$11)+'СЕТ СН'!$F$11+СВЦЭМ!$D$10+'СЕТ СН'!$F$6-'СЕТ СН'!$F$23</f>
        <v>2213.8596773300001</v>
      </c>
      <c r="G17" s="36">
        <f>SUMIFS(СВЦЭМ!$D$39:$D$782,СВЦЭМ!$A$39:$A$782,$A17,СВЦЭМ!$B$39:$B$782,G$11)+'СЕТ СН'!$F$11+СВЦЭМ!$D$10+'СЕТ СН'!$F$6-'СЕТ СН'!$F$23</f>
        <v>2197.3069223799998</v>
      </c>
      <c r="H17" s="36">
        <f>SUMIFS(СВЦЭМ!$D$39:$D$782,СВЦЭМ!$A$39:$A$782,$A17,СВЦЭМ!$B$39:$B$782,H$11)+'СЕТ СН'!$F$11+СВЦЭМ!$D$10+'СЕТ СН'!$F$6-'СЕТ СН'!$F$23</f>
        <v>2126.48336273</v>
      </c>
      <c r="I17" s="36">
        <f>SUMIFS(СВЦЭМ!$D$39:$D$782,СВЦЭМ!$A$39:$A$782,$A17,СВЦЭМ!$B$39:$B$782,I$11)+'СЕТ СН'!$F$11+СВЦЭМ!$D$10+'СЕТ СН'!$F$6-'СЕТ СН'!$F$23</f>
        <v>2057.2620818700002</v>
      </c>
      <c r="J17" s="36">
        <f>SUMIFS(СВЦЭМ!$D$39:$D$782,СВЦЭМ!$A$39:$A$782,$A17,СВЦЭМ!$B$39:$B$782,J$11)+'СЕТ СН'!$F$11+СВЦЭМ!$D$10+'СЕТ СН'!$F$6-'СЕТ СН'!$F$23</f>
        <v>2030.2573043500001</v>
      </c>
      <c r="K17" s="36">
        <f>SUMIFS(СВЦЭМ!$D$39:$D$782,СВЦЭМ!$A$39:$A$782,$A17,СВЦЭМ!$B$39:$B$782,K$11)+'СЕТ СН'!$F$11+СВЦЭМ!$D$10+'СЕТ СН'!$F$6-'СЕТ СН'!$F$23</f>
        <v>2027.7208916099999</v>
      </c>
      <c r="L17" s="36">
        <f>SUMIFS(СВЦЭМ!$D$39:$D$782,СВЦЭМ!$A$39:$A$782,$A17,СВЦЭМ!$B$39:$B$782,L$11)+'СЕТ СН'!$F$11+СВЦЭМ!$D$10+'СЕТ СН'!$F$6-'СЕТ СН'!$F$23</f>
        <v>2033.2827628099999</v>
      </c>
      <c r="M17" s="36">
        <f>SUMIFS(СВЦЭМ!$D$39:$D$782,СВЦЭМ!$A$39:$A$782,$A17,СВЦЭМ!$B$39:$B$782,M$11)+'СЕТ СН'!$F$11+СВЦЭМ!$D$10+'СЕТ СН'!$F$6-'СЕТ СН'!$F$23</f>
        <v>2064.2288801200002</v>
      </c>
      <c r="N17" s="36">
        <f>SUMIFS(СВЦЭМ!$D$39:$D$782,СВЦЭМ!$A$39:$A$782,$A17,СВЦЭМ!$B$39:$B$782,N$11)+'СЕТ СН'!$F$11+СВЦЭМ!$D$10+'СЕТ СН'!$F$6-'СЕТ СН'!$F$23</f>
        <v>2063.37303853</v>
      </c>
      <c r="O17" s="36">
        <f>SUMIFS(СВЦЭМ!$D$39:$D$782,СВЦЭМ!$A$39:$A$782,$A17,СВЦЭМ!$B$39:$B$782,O$11)+'СЕТ СН'!$F$11+СВЦЭМ!$D$10+'СЕТ СН'!$F$6-'СЕТ СН'!$F$23</f>
        <v>2082.7306630200001</v>
      </c>
      <c r="P17" s="36">
        <f>SUMIFS(СВЦЭМ!$D$39:$D$782,СВЦЭМ!$A$39:$A$782,$A17,СВЦЭМ!$B$39:$B$782,P$11)+'СЕТ СН'!$F$11+СВЦЭМ!$D$10+'СЕТ СН'!$F$6-'СЕТ СН'!$F$23</f>
        <v>2104.7049937500001</v>
      </c>
      <c r="Q17" s="36">
        <f>SUMIFS(СВЦЭМ!$D$39:$D$782,СВЦЭМ!$A$39:$A$782,$A17,СВЦЭМ!$B$39:$B$782,Q$11)+'СЕТ СН'!$F$11+СВЦЭМ!$D$10+'СЕТ СН'!$F$6-'СЕТ СН'!$F$23</f>
        <v>2110.1449367</v>
      </c>
      <c r="R17" s="36">
        <f>SUMIFS(СВЦЭМ!$D$39:$D$782,СВЦЭМ!$A$39:$A$782,$A17,СВЦЭМ!$B$39:$B$782,R$11)+'СЕТ СН'!$F$11+СВЦЭМ!$D$10+'СЕТ СН'!$F$6-'СЕТ СН'!$F$23</f>
        <v>2101.0544971899999</v>
      </c>
      <c r="S17" s="36">
        <f>SUMIFS(СВЦЭМ!$D$39:$D$782,СВЦЭМ!$A$39:$A$782,$A17,СВЦЭМ!$B$39:$B$782,S$11)+'СЕТ СН'!$F$11+СВЦЭМ!$D$10+'СЕТ СН'!$F$6-'СЕТ СН'!$F$23</f>
        <v>2083.3390767800001</v>
      </c>
      <c r="T17" s="36">
        <f>SUMIFS(СВЦЭМ!$D$39:$D$782,СВЦЭМ!$A$39:$A$782,$A17,СВЦЭМ!$B$39:$B$782,T$11)+'СЕТ СН'!$F$11+СВЦЭМ!$D$10+'СЕТ СН'!$F$6-'СЕТ СН'!$F$23</f>
        <v>2046.2790429199999</v>
      </c>
      <c r="U17" s="36">
        <f>SUMIFS(СВЦЭМ!$D$39:$D$782,СВЦЭМ!$A$39:$A$782,$A17,СВЦЭМ!$B$39:$B$782,U$11)+'СЕТ СН'!$F$11+СВЦЭМ!$D$10+'СЕТ СН'!$F$6-'СЕТ СН'!$F$23</f>
        <v>2023.5829432099999</v>
      </c>
      <c r="V17" s="36">
        <f>SUMIFS(СВЦЭМ!$D$39:$D$782,СВЦЭМ!$A$39:$A$782,$A17,СВЦЭМ!$B$39:$B$782,V$11)+'СЕТ СН'!$F$11+СВЦЭМ!$D$10+'СЕТ СН'!$F$6-'СЕТ СН'!$F$23</f>
        <v>1987.6307498599999</v>
      </c>
      <c r="W17" s="36">
        <f>SUMIFS(СВЦЭМ!$D$39:$D$782,СВЦЭМ!$A$39:$A$782,$A17,СВЦЭМ!$B$39:$B$782,W$11)+'СЕТ СН'!$F$11+СВЦЭМ!$D$10+'СЕТ СН'!$F$6-'СЕТ СН'!$F$23</f>
        <v>1994.6229324400001</v>
      </c>
      <c r="X17" s="36">
        <f>SUMIFS(СВЦЭМ!$D$39:$D$782,СВЦЭМ!$A$39:$A$782,$A17,СВЦЭМ!$B$39:$B$782,X$11)+'СЕТ СН'!$F$11+СВЦЭМ!$D$10+'СЕТ СН'!$F$6-'СЕТ СН'!$F$23</f>
        <v>2041.0885668300002</v>
      </c>
      <c r="Y17" s="36">
        <f>SUMIFS(СВЦЭМ!$D$39:$D$782,СВЦЭМ!$A$39:$A$782,$A17,СВЦЭМ!$B$39:$B$782,Y$11)+'СЕТ СН'!$F$11+СВЦЭМ!$D$10+'СЕТ СН'!$F$6-'СЕТ СН'!$F$23</f>
        <v>2107.9660424200001</v>
      </c>
    </row>
    <row r="18" spans="1:25" ht="15.75" x14ac:dyDescent="0.2">
      <c r="A18" s="35">
        <f t="shared" si="0"/>
        <v>45023</v>
      </c>
      <c r="B18" s="36">
        <f>SUMIFS(СВЦЭМ!$D$39:$D$782,СВЦЭМ!$A$39:$A$782,$A18,СВЦЭМ!$B$39:$B$782,B$11)+'СЕТ СН'!$F$11+СВЦЭМ!$D$10+'СЕТ СН'!$F$6-'СЕТ СН'!$F$23</f>
        <v>2072.5234376899998</v>
      </c>
      <c r="C18" s="36">
        <f>SUMIFS(СВЦЭМ!$D$39:$D$782,СВЦЭМ!$A$39:$A$782,$A18,СВЦЭМ!$B$39:$B$782,C$11)+'СЕТ СН'!$F$11+СВЦЭМ!$D$10+'СЕТ СН'!$F$6-'СЕТ СН'!$F$23</f>
        <v>2148.3086450300002</v>
      </c>
      <c r="D18" s="36">
        <f>SUMIFS(СВЦЭМ!$D$39:$D$782,СВЦЭМ!$A$39:$A$782,$A18,СВЦЭМ!$B$39:$B$782,D$11)+'СЕТ СН'!$F$11+СВЦЭМ!$D$10+'СЕТ СН'!$F$6-'СЕТ СН'!$F$23</f>
        <v>2146.9471426099999</v>
      </c>
      <c r="E18" s="36">
        <f>SUMIFS(СВЦЭМ!$D$39:$D$782,СВЦЭМ!$A$39:$A$782,$A18,СВЦЭМ!$B$39:$B$782,E$11)+'СЕТ СН'!$F$11+СВЦЭМ!$D$10+'СЕТ СН'!$F$6-'СЕТ СН'!$F$23</f>
        <v>2114.7331384399999</v>
      </c>
      <c r="F18" s="36">
        <f>SUMIFS(СВЦЭМ!$D$39:$D$782,СВЦЭМ!$A$39:$A$782,$A18,СВЦЭМ!$B$39:$B$782,F$11)+'СЕТ СН'!$F$11+СВЦЭМ!$D$10+'СЕТ СН'!$F$6-'СЕТ СН'!$F$23</f>
        <v>2164.0750961600002</v>
      </c>
      <c r="G18" s="36">
        <f>SUMIFS(СВЦЭМ!$D$39:$D$782,СВЦЭМ!$A$39:$A$782,$A18,СВЦЭМ!$B$39:$B$782,G$11)+'СЕТ СН'!$F$11+СВЦЭМ!$D$10+'СЕТ СН'!$F$6-'СЕТ СН'!$F$23</f>
        <v>2149.3668638899999</v>
      </c>
      <c r="H18" s="36">
        <f>SUMIFS(СВЦЭМ!$D$39:$D$782,СВЦЭМ!$A$39:$A$782,$A18,СВЦЭМ!$B$39:$B$782,H$11)+'СЕТ СН'!$F$11+СВЦЭМ!$D$10+'СЕТ СН'!$F$6-'СЕТ СН'!$F$23</f>
        <v>2134.4343426599999</v>
      </c>
      <c r="I18" s="36">
        <f>SUMIFS(СВЦЭМ!$D$39:$D$782,СВЦЭМ!$A$39:$A$782,$A18,СВЦЭМ!$B$39:$B$782,I$11)+'СЕТ СН'!$F$11+СВЦЭМ!$D$10+'СЕТ СН'!$F$6-'СЕТ СН'!$F$23</f>
        <v>2027.0393411199998</v>
      </c>
      <c r="J18" s="36">
        <f>SUMIFS(СВЦЭМ!$D$39:$D$782,СВЦЭМ!$A$39:$A$782,$A18,СВЦЭМ!$B$39:$B$782,J$11)+'СЕТ СН'!$F$11+СВЦЭМ!$D$10+'СЕТ СН'!$F$6-'СЕТ СН'!$F$23</f>
        <v>1983.4829895500002</v>
      </c>
      <c r="K18" s="36">
        <f>SUMIFS(СВЦЭМ!$D$39:$D$782,СВЦЭМ!$A$39:$A$782,$A18,СВЦЭМ!$B$39:$B$782,K$11)+'СЕТ СН'!$F$11+СВЦЭМ!$D$10+'СЕТ СН'!$F$6-'СЕТ СН'!$F$23</f>
        <v>1989.28890009</v>
      </c>
      <c r="L18" s="36">
        <f>SUMIFS(СВЦЭМ!$D$39:$D$782,СВЦЭМ!$A$39:$A$782,$A18,СВЦЭМ!$B$39:$B$782,L$11)+'СЕТ СН'!$F$11+СВЦЭМ!$D$10+'СЕТ СН'!$F$6-'СЕТ СН'!$F$23</f>
        <v>1986.1340340800002</v>
      </c>
      <c r="M18" s="36">
        <f>SUMIFS(СВЦЭМ!$D$39:$D$782,СВЦЭМ!$A$39:$A$782,$A18,СВЦЭМ!$B$39:$B$782,M$11)+'СЕТ СН'!$F$11+СВЦЭМ!$D$10+'СЕТ СН'!$F$6-'СЕТ СН'!$F$23</f>
        <v>2032.8693541100001</v>
      </c>
      <c r="N18" s="36">
        <f>SUMIFS(СВЦЭМ!$D$39:$D$782,СВЦЭМ!$A$39:$A$782,$A18,СВЦЭМ!$B$39:$B$782,N$11)+'СЕТ СН'!$F$11+СВЦЭМ!$D$10+'СЕТ СН'!$F$6-'СЕТ СН'!$F$23</f>
        <v>2045.33445828</v>
      </c>
      <c r="O18" s="36">
        <f>SUMIFS(СВЦЭМ!$D$39:$D$782,СВЦЭМ!$A$39:$A$782,$A18,СВЦЭМ!$B$39:$B$782,O$11)+'СЕТ СН'!$F$11+СВЦЭМ!$D$10+'СЕТ СН'!$F$6-'СЕТ СН'!$F$23</f>
        <v>2066.89179285</v>
      </c>
      <c r="P18" s="36">
        <f>SUMIFS(СВЦЭМ!$D$39:$D$782,СВЦЭМ!$A$39:$A$782,$A18,СВЦЭМ!$B$39:$B$782,P$11)+'СЕТ СН'!$F$11+СВЦЭМ!$D$10+'СЕТ СН'!$F$6-'СЕТ СН'!$F$23</f>
        <v>2082.7305598500002</v>
      </c>
      <c r="Q18" s="36">
        <f>SUMIFS(СВЦЭМ!$D$39:$D$782,СВЦЭМ!$A$39:$A$782,$A18,СВЦЭМ!$B$39:$B$782,Q$11)+'СЕТ СН'!$F$11+СВЦЭМ!$D$10+'СЕТ СН'!$F$6-'СЕТ СН'!$F$23</f>
        <v>2044.9383305900001</v>
      </c>
      <c r="R18" s="36">
        <f>SUMIFS(СВЦЭМ!$D$39:$D$782,СВЦЭМ!$A$39:$A$782,$A18,СВЦЭМ!$B$39:$B$782,R$11)+'СЕТ СН'!$F$11+СВЦЭМ!$D$10+'СЕТ СН'!$F$6-'СЕТ СН'!$F$23</f>
        <v>2032.6831998100001</v>
      </c>
      <c r="S18" s="36">
        <f>SUMIFS(СВЦЭМ!$D$39:$D$782,СВЦЭМ!$A$39:$A$782,$A18,СВЦЭМ!$B$39:$B$782,S$11)+'СЕТ СН'!$F$11+СВЦЭМ!$D$10+'СЕТ СН'!$F$6-'СЕТ СН'!$F$23</f>
        <v>2009.92084815</v>
      </c>
      <c r="T18" s="36">
        <f>SUMIFS(СВЦЭМ!$D$39:$D$782,СВЦЭМ!$A$39:$A$782,$A18,СВЦЭМ!$B$39:$B$782,T$11)+'СЕТ СН'!$F$11+СВЦЭМ!$D$10+'СЕТ СН'!$F$6-'СЕТ СН'!$F$23</f>
        <v>1963.70765046</v>
      </c>
      <c r="U18" s="36">
        <f>SUMIFS(СВЦЭМ!$D$39:$D$782,СВЦЭМ!$A$39:$A$782,$A18,СВЦЭМ!$B$39:$B$782,U$11)+'СЕТ СН'!$F$11+СВЦЭМ!$D$10+'СЕТ СН'!$F$6-'СЕТ СН'!$F$23</f>
        <v>1928.2623146400001</v>
      </c>
      <c r="V18" s="36">
        <f>SUMIFS(СВЦЭМ!$D$39:$D$782,СВЦЭМ!$A$39:$A$782,$A18,СВЦЭМ!$B$39:$B$782,V$11)+'СЕТ СН'!$F$11+СВЦЭМ!$D$10+'СЕТ СН'!$F$6-'СЕТ СН'!$F$23</f>
        <v>1927.5157397100002</v>
      </c>
      <c r="W18" s="36">
        <f>SUMIFS(СВЦЭМ!$D$39:$D$782,СВЦЭМ!$A$39:$A$782,$A18,СВЦЭМ!$B$39:$B$782,W$11)+'СЕТ СН'!$F$11+СВЦЭМ!$D$10+'СЕТ СН'!$F$6-'СЕТ СН'!$F$23</f>
        <v>1949.0074431100002</v>
      </c>
      <c r="X18" s="36">
        <f>SUMIFS(СВЦЭМ!$D$39:$D$782,СВЦЭМ!$A$39:$A$782,$A18,СВЦЭМ!$B$39:$B$782,X$11)+'СЕТ СН'!$F$11+СВЦЭМ!$D$10+'СЕТ СН'!$F$6-'СЕТ СН'!$F$23</f>
        <v>1998.48531224</v>
      </c>
      <c r="Y18" s="36">
        <f>SUMIFS(СВЦЭМ!$D$39:$D$782,СВЦЭМ!$A$39:$A$782,$A18,СВЦЭМ!$B$39:$B$782,Y$11)+'СЕТ СН'!$F$11+СВЦЭМ!$D$10+'СЕТ СН'!$F$6-'СЕТ СН'!$F$23</f>
        <v>2022.9231727800002</v>
      </c>
    </row>
    <row r="19" spans="1:25" ht="15.75" x14ac:dyDescent="0.2">
      <c r="A19" s="35">
        <f t="shared" si="0"/>
        <v>45024</v>
      </c>
      <c r="B19" s="36">
        <f>SUMIFS(СВЦЭМ!$D$39:$D$782,СВЦЭМ!$A$39:$A$782,$A19,СВЦЭМ!$B$39:$B$782,B$11)+'СЕТ СН'!$F$11+СВЦЭМ!$D$10+'СЕТ СН'!$F$6-'СЕТ СН'!$F$23</f>
        <v>2125.5529053800001</v>
      </c>
      <c r="C19" s="36">
        <f>SUMIFS(СВЦЭМ!$D$39:$D$782,СВЦЭМ!$A$39:$A$782,$A19,СВЦЭМ!$B$39:$B$782,C$11)+'СЕТ СН'!$F$11+СВЦЭМ!$D$10+'СЕТ СН'!$F$6-'СЕТ СН'!$F$23</f>
        <v>2125.9690351899999</v>
      </c>
      <c r="D19" s="36">
        <f>SUMIFS(СВЦЭМ!$D$39:$D$782,СВЦЭМ!$A$39:$A$782,$A19,СВЦЭМ!$B$39:$B$782,D$11)+'СЕТ СН'!$F$11+СВЦЭМ!$D$10+'СЕТ СН'!$F$6-'СЕТ СН'!$F$23</f>
        <v>2181.0690151200001</v>
      </c>
      <c r="E19" s="36">
        <f>SUMIFS(СВЦЭМ!$D$39:$D$782,СВЦЭМ!$A$39:$A$782,$A19,СВЦЭМ!$B$39:$B$782,E$11)+'СЕТ СН'!$F$11+СВЦЭМ!$D$10+'СЕТ СН'!$F$6-'СЕТ СН'!$F$23</f>
        <v>2182.2096207200002</v>
      </c>
      <c r="F19" s="36">
        <f>SUMIFS(СВЦЭМ!$D$39:$D$782,СВЦЭМ!$A$39:$A$782,$A19,СВЦЭМ!$B$39:$B$782,F$11)+'СЕТ СН'!$F$11+СВЦЭМ!$D$10+'СЕТ СН'!$F$6-'СЕТ СН'!$F$23</f>
        <v>2168.9916026300002</v>
      </c>
      <c r="G19" s="36">
        <f>SUMIFS(СВЦЭМ!$D$39:$D$782,СВЦЭМ!$A$39:$A$782,$A19,СВЦЭМ!$B$39:$B$782,G$11)+'СЕТ СН'!$F$11+СВЦЭМ!$D$10+'СЕТ СН'!$F$6-'СЕТ СН'!$F$23</f>
        <v>2160.4210608799999</v>
      </c>
      <c r="H19" s="36">
        <f>SUMIFS(СВЦЭМ!$D$39:$D$782,СВЦЭМ!$A$39:$A$782,$A19,СВЦЭМ!$B$39:$B$782,H$11)+'СЕТ СН'!$F$11+СВЦЭМ!$D$10+'СЕТ СН'!$F$6-'СЕТ СН'!$F$23</f>
        <v>2168.8433932500002</v>
      </c>
      <c r="I19" s="36">
        <f>SUMIFS(СВЦЭМ!$D$39:$D$782,СВЦЭМ!$A$39:$A$782,$A19,СВЦЭМ!$B$39:$B$782,I$11)+'СЕТ СН'!$F$11+СВЦЭМ!$D$10+'СЕТ СН'!$F$6-'СЕТ СН'!$F$23</f>
        <v>2088.6347944200002</v>
      </c>
      <c r="J19" s="36">
        <f>SUMIFS(СВЦЭМ!$D$39:$D$782,СВЦЭМ!$A$39:$A$782,$A19,СВЦЭМ!$B$39:$B$782,J$11)+'СЕТ СН'!$F$11+СВЦЭМ!$D$10+'СЕТ СН'!$F$6-'СЕТ СН'!$F$23</f>
        <v>2032.1531734</v>
      </c>
      <c r="K19" s="36">
        <f>SUMIFS(СВЦЭМ!$D$39:$D$782,СВЦЭМ!$A$39:$A$782,$A19,СВЦЭМ!$B$39:$B$782,K$11)+'СЕТ СН'!$F$11+СВЦЭМ!$D$10+'СЕТ СН'!$F$6-'СЕТ СН'!$F$23</f>
        <v>1973.7752346699999</v>
      </c>
      <c r="L19" s="36">
        <f>SUMIFS(СВЦЭМ!$D$39:$D$782,СВЦЭМ!$A$39:$A$782,$A19,СВЦЭМ!$B$39:$B$782,L$11)+'СЕТ СН'!$F$11+СВЦЭМ!$D$10+'СЕТ СН'!$F$6-'СЕТ СН'!$F$23</f>
        <v>1952.8245923099998</v>
      </c>
      <c r="M19" s="36">
        <f>SUMIFS(СВЦЭМ!$D$39:$D$782,СВЦЭМ!$A$39:$A$782,$A19,СВЦЭМ!$B$39:$B$782,M$11)+'СЕТ СН'!$F$11+СВЦЭМ!$D$10+'СЕТ СН'!$F$6-'СЕТ СН'!$F$23</f>
        <v>1960.4283930500001</v>
      </c>
      <c r="N19" s="36">
        <f>SUMIFS(СВЦЭМ!$D$39:$D$782,СВЦЭМ!$A$39:$A$782,$A19,СВЦЭМ!$B$39:$B$782,N$11)+'СЕТ СН'!$F$11+СВЦЭМ!$D$10+'СЕТ СН'!$F$6-'СЕТ СН'!$F$23</f>
        <v>2002.4321385399999</v>
      </c>
      <c r="O19" s="36">
        <f>SUMIFS(СВЦЭМ!$D$39:$D$782,СВЦЭМ!$A$39:$A$782,$A19,СВЦЭМ!$B$39:$B$782,O$11)+'СЕТ СН'!$F$11+СВЦЭМ!$D$10+'СЕТ СН'!$F$6-'СЕТ СН'!$F$23</f>
        <v>2020.6186405499998</v>
      </c>
      <c r="P19" s="36">
        <f>SUMIFS(СВЦЭМ!$D$39:$D$782,СВЦЭМ!$A$39:$A$782,$A19,СВЦЭМ!$B$39:$B$782,P$11)+'СЕТ СН'!$F$11+СВЦЭМ!$D$10+'СЕТ СН'!$F$6-'СЕТ СН'!$F$23</f>
        <v>2044.1813248399999</v>
      </c>
      <c r="Q19" s="36">
        <f>SUMIFS(СВЦЭМ!$D$39:$D$782,СВЦЭМ!$A$39:$A$782,$A19,СВЦЭМ!$B$39:$B$782,Q$11)+'СЕТ СН'!$F$11+СВЦЭМ!$D$10+'СЕТ СН'!$F$6-'СЕТ СН'!$F$23</f>
        <v>2059.0107463700001</v>
      </c>
      <c r="R19" s="36">
        <f>SUMIFS(СВЦЭМ!$D$39:$D$782,СВЦЭМ!$A$39:$A$782,$A19,СВЦЭМ!$B$39:$B$782,R$11)+'СЕТ СН'!$F$11+СВЦЭМ!$D$10+'СЕТ СН'!$F$6-'СЕТ СН'!$F$23</f>
        <v>2064.7075208000001</v>
      </c>
      <c r="S19" s="36">
        <f>SUMIFS(СВЦЭМ!$D$39:$D$782,СВЦЭМ!$A$39:$A$782,$A19,СВЦЭМ!$B$39:$B$782,S$11)+'СЕТ СН'!$F$11+СВЦЭМ!$D$10+'СЕТ СН'!$F$6-'СЕТ СН'!$F$23</f>
        <v>2054.5235290099999</v>
      </c>
      <c r="T19" s="36">
        <f>SUMIFS(СВЦЭМ!$D$39:$D$782,СВЦЭМ!$A$39:$A$782,$A19,СВЦЭМ!$B$39:$B$782,T$11)+'СЕТ СН'!$F$11+СВЦЭМ!$D$10+'СЕТ СН'!$F$6-'СЕТ СН'!$F$23</f>
        <v>2025.23829161</v>
      </c>
      <c r="U19" s="36">
        <f>SUMIFS(СВЦЭМ!$D$39:$D$782,СВЦЭМ!$A$39:$A$782,$A19,СВЦЭМ!$B$39:$B$782,U$11)+'СЕТ СН'!$F$11+СВЦЭМ!$D$10+'СЕТ СН'!$F$6-'СЕТ СН'!$F$23</f>
        <v>1993.8967659</v>
      </c>
      <c r="V19" s="36">
        <f>SUMIFS(СВЦЭМ!$D$39:$D$782,СВЦЭМ!$A$39:$A$782,$A19,СВЦЭМ!$B$39:$B$782,V$11)+'СЕТ СН'!$F$11+СВЦЭМ!$D$10+'СЕТ СН'!$F$6-'СЕТ СН'!$F$23</f>
        <v>1951.3784418300002</v>
      </c>
      <c r="W19" s="36">
        <f>SUMIFS(СВЦЭМ!$D$39:$D$782,СВЦЭМ!$A$39:$A$782,$A19,СВЦЭМ!$B$39:$B$782,W$11)+'СЕТ СН'!$F$11+СВЦЭМ!$D$10+'СЕТ СН'!$F$6-'СЕТ СН'!$F$23</f>
        <v>1955.6006563599999</v>
      </c>
      <c r="X19" s="36">
        <f>SUMIFS(СВЦЭМ!$D$39:$D$782,СВЦЭМ!$A$39:$A$782,$A19,СВЦЭМ!$B$39:$B$782,X$11)+'СЕТ СН'!$F$11+СВЦЭМ!$D$10+'СЕТ СН'!$F$6-'СЕТ СН'!$F$23</f>
        <v>1983.12746315</v>
      </c>
      <c r="Y19" s="36">
        <f>SUMIFS(СВЦЭМ!$D$39:$D$782,СВЦЭМ!$A$39:$A$782,$A19,СВЦЭМ!$B$39:$B$782,Y$11)+'СЕТ СН'!$F$11+СВЦЭМ!$D$10+'СЕТ СН'!$F$6-'СЕТ СН'!$F$23</f>
        <v>1962.2326408899999</v>
      </c>
    </row>
    <row r="20" spans="1:25" ht="15.75" x14ac:dyDescent="0.2">
      <c r="A20" s="35">
        <f t="shared" si="0"/>
        <v>45025</v>
      </c>
      <c r="B20" s="36">
        <f>SUMIFS(СВЦЭМ!$D$39:$D$782,СВЦЭМ!$A$39:$A$782,$A20,СВЦЭМ!$B$39:$B$782,B$11)+'СЕТ СН'!$F$11+СВЦЭМ!$D$10+'СЕТ СН'!$F$6-'СЕТ СН'!$F$23</f>
        <v>2055.7456388000001</v>
      </c>
      <c r="C20" s="36">
        <f>SUMIFS(СВЦЭМ!$D$39:$D$782,СВЦЭМ!$A$39:$A$782,$A20,СВЦЭМ!$B$39:$B$782,C$11)+'СЕТ СН'!$F$11+СВЦЭМ!$D$10+'СЕТ СН'!$F$6-'СЕТ СН'!$F$23</f>
        <v>2094.2939715000002</v>
      </c>
      <c r="D20" s="36">
        <f>SUMIFS(СВЦЭМ!$D$39:$D$782,СВЦЭМ!$A$39:$A$782,$A20,СВЦЭМ!$B$39:$B$782,D$11)+'СЕТ СН'!$F$11+СВЦЭМ!$D$10+'СЕТ СН'!$F$6-'СЕТ СН'!$F$23</f>
        <v>2110.1459818399999</v>
      </c>
      <c r="E20" s="36">
        <f>SUMIFS(СВЦЭМ!$D$39:$D$782,СВЦЭМ!$A$39:$A$782,$A20,СВЦЭМ!$B$39:$B$782,E$11)+'СЕТ СН'!$F$11+СВЦЭМ!$D$10+'СЕТ СН'!$F$6-'СЕТ СН'!$F$23</f>
        <v>2112.08780084</v>
      </c>
      <c r="F20" s="36">
        <f>SUMIFS(СВЦЭМ!$D$39:$D$782,СВЦЭМ!$A$39:$A$782,$A20,СВЦЭМ!$B$39:$B$782,F$11)+'СЕТ СН'!$F$11+СВЦЭМ!$D$10+'СЕТ СН'!$F$6-'СЕТ СН'!$F$23</f>
        <v>2114.2741098900001</v>
      </c>
      <c r="G20" s="36">
        <f>SUMIFS(СВЦЭМ!$D$39:$D$782,СВЦЭМ!$A$39:$A$782,$A20,СВЦЭМ!$B$39:$B$782,G$11)+'СЕТ СН'!$F$11+СВЦЭМ!$D$10+'СЕТ СН'!$F$6-'СЕТ СН'!$F$23</f>
        <v>2077.7720027400001</v>
      </c>
      <c r="H20" s="36">
        <f>SUMIFS(СВЦЭМ!$D$39:$D$782,СВЦЭМ!$A$39:$A$782,$A20,СВЦЭМ!$B$39:$B$782,H$11)+'СЕТ СН'!$F$11+СВЦЭМ!$D$10+'СЕТ СН'!$F$6-'СЕТ СН'!$F$23</f>
        <v>2083.9824827900002</v>
      </c>
      <c r="I20" s="36">
        <f>SUMIFS(СВЦЭМ!$D$39:$D$782,СВЦЭМ!$A$39:$A$782,$A20,СВЦЭМ!$B$39:$B$782,I$11)+'СЕТ СН'!$F$11+СВЦЭМ!$D$10+'СЕТ СН'!$F$6-'СЕТ СН'!$F$23</f>
        <v>2101.0664225999999</v>
      </c>
      <c r="J20" s="36">
        <f>SUMIFS(СВЦЭМ!$D$39:$D$782,СВЦЭМ!$A$39:$A$782,$A20,СВЦЭМ!$B$39:$B$782,J$11)+'СЕТ СН'!$F$11+СВЦЭМ!$D$10+'СЕТ СН'!$F$6-'СЕТ СН'!$F$23</f>
        <v>2089.6085385000001</v>
      </c>
      <c r="K20" s="36">
        <f>SUMIFS(СВЦЭМ!$D$39:$D$782,СВЦЭМ!$A$39:$A$782,$A20,СВЦЭМ!$B$39:$B$782,K$11)+'СЕТ СН'!$F$11+СВЦЭМ!$D$10+'СЕТ СН'!$F$6-'СЕТ СН'!$F$23</f>
        <v>2015.5570142400002</v>
      </c>
      <c r="L20" s="36">
        <f>SUMIFS(СВЦЭМ!$D$39:$D$782,СВЦЭМ!$A$39:$A$782,$A20,СВЦЭМ!$B$39:$B$782,L$11)+'СЕТ СН'!$F$11+СВЦЭМ!$D$10+'СЕТ СН'!$F$6-'СЕТ СН'!$F$23</f>
        <v>2011.4203158199998</v>
      </c>
      <c r="M20" s="36">
        <f>SUMIFS(СВЦЭМ!$D$39:$D$782,СВЦЭМ!$A$39:$A$782,$A20,СВЦЭМ!$B$39:$B$782,M$11)+'СЕТ СН'!$F$11+СВЦЭМ!$D$10+'СЕТ СН'!$F$6-'СЕТ СН'!$F$23</f>
        <v>2024.6079762600002</v>
      </c>
      <c r="N20" s="36">
        <f>SUMIFS(СВЦЭМ!$D$39:$D$782,СВЦЭМ!$A$39:$A$782,$A20,СВЦЭМ!$B$39:$B$782,N$11)+'СЕТ СН'!$F$11+СВЦЭМ!$D$10+'СЕТ СН'!$F$6-'СЕТ СН'!$F$23</f>
        <v>2050.0616332300001</v>
      </c>
      <c r="O20" s="36">
        <f>SUMIFS(СВЦЭМ!$D$39:$D$782,СВЦЭМ!$A$39:$A$782,$A20,СВЦЭМ!$B$39:$B$782,O$11)+'СЕТ СН'!$F$11+СВЦЭМ!$D$10+'СЕТ СН'!$F$6-'СЕТ СН'!$F$23</f>
        <v>2079.08240058</v>
      </c>
      <c r="P20" s="36">
        <f>SUMIFS(СВЦЭМ!$D$39:$D$782,СВЦЭМ!$A$39:$A$782,$A20,СВЦЭМ!$B$39:$B$782,P$11)+'СЕТ СН'!$F$11+СВЦЭМ!$D$10+'СЕТ СН'!$F$6-'СЕТ СН'!$F$23</f>
        <v>2089.6703477400001</v>
      </c>
      <c r="Q20" s="36">
        <f>SUMIFS(СВЦЭМ!$D$39:$D$782,СВЦЭМ!$A$39:$A$782,$A20,СВЦЭМ!$B$39:$B$782,Q$11)+'СЕТ СН'!$F$11+СВЦЭМ!$D$10+'СЕТ СН'!$F$6-'СЕТ СН'!$F$23</f>
        <v>2105.5044137700002</v>
      </c>
      <c r="R20" s="36">
        <f>SUMIFS(СВЦЭМ!$D$39:$D$782,СВЦЭМ!$A$39:$A$782,$A20,СВЦЭМ!$B$39:$B$782,R$11)+'СЕТ СН'!$F$11+СВЦЭМ!$D$10+'СЕТ СН'!$F$6-'СЕТ СН'!$F$23</f>
        <v>2103.6542493000002</v>
      </c>
      <c r="S20" s="36">
        <f>SUMIFS(СВЦЭМ!$D$39:$D$782,СВЦЭМ!$A$39:$A$782,$A20,СВЦЭМ!$B$39:$B$782,S$11)+'СЕТ СН'!$F$11+СВЦЭМ!$D$10+'СЕТ СН'!$F$6-'СЕТ СН'!$F$23</f>
        <v>2043.0172564</v>
      </c>
      <c r="T20" s="36">
        <f>SUMIFS(СВЦЭМ!$D$39:$D$782,СВЦЭМ!$A$39:$A$782,$A20,СВЦЭМ!$B$39:$B$782,T$11)+'СЕТ СН'!$F$11+СВЦЭМ!$D$10+'СЕТ СН'!$F$6-'СЕТ СН'!$F$23</f>
        <v>1993.9799295399998</v>
      </c>
      <c r="U20" s="36">
        <f>SUMIFS(СВЦЭМ!$D$39:$D$782,СВЦЭМ!$A$39:$A$782,$A20,СВЦЭМ!$B$39:$B$782,U$11)+'СЕТ СН'!$F$11+СВЦЭМ!$D$10+'СЕТ СН'!$F$6-'СЕТ СН'!$F$23</f>
        <v>1990.52327122</v>
      </c>
      <c r="V20" s="36">
        <f>SUMIFS(СВЦЭМ!$D$39:$D$782,СВЦЭМ!$A$39:$A$782,$A20,СВЦЭМ!$B$39:$B$782,V$11)+'СЕТ СН'!$F$11+СВЦЭМ!$D$10+'СЕТ СН'!$F$6-'СЕТ СН'!$F$23</f>
        <v>1957.2963607299998</v>
      </c>
      <c r="W20" s="36">
        <f>SUMIFS(СВЦЭМ!$D$39:$D$782,СВЦЭМ!$A$39:$A$782,$A20,СВЦЭМ!$B$39:$B$782,W$11)+'СЕТ СН'!$F$11+СВЦЭМ!$D$10+'СЕТ СН'!$F$6-'СЕТ СН'!$F$23</f>
        <v>1952.13368029</v>
      </c>
      <c r="X20" s="36">
        <f>SUMIFS(СВЦЭМ!$D$39:$D$782,СВЦЭМ!$A$39:$A$782,$A20,СВЦЭМ!$B$39:$B$782,X$11)+'СЕТ СН'!$F$11+СВЦЭМ!$D$10+'СЕТ СН'!$F$6-'СЕТ СН'!$F$23</f>
        <v>2014.53781183</v>
      </c>
      <c r="Y20" s="36">
        <f>SUMIFS(СВЦЭМ!$D$39:$D$782,СВЦЭМ!$A$39:$A$782,$A20,СВЦЭМ!$B$39:$B$782,Y$11)+'СЕТ СН'!$F$11+СВЦЭМ!$D$10+'СЕТ СН'!$F$6-'СЕТ СН'!$F$23</f>
        <v>2072.8909462400002</v>
      </c>
    </row>
    <row r="21" spans="1:25" ht="15.75" x14ac:dyDescent="0.2">
      <c r="A21" s="35">
        <f t="shared" si="0"/>
        <v>45026</v>
      </c>
      <c r="B21" s="36">
        <f>SUMIFS(СВЦЭМ!$D$39:$D$782,СВЦЭМ!$A$39:$A$782,$A21,СВЦЭМ!$B$39:$B$782,B$11)+'СЕТ СН'!$F$11+СВЦЭМ!$D$10+'СЕТ СН'!$F$6-'СЕТ СН'!$F$23</f>
        <v>2104.57410256</v>
      </c>
      <c r="C21" s="36">
        <f>SUMIFS(СВЦЭМ!$D$39:$D$782,СВЦЭМ!$A$39:$A$782,$A21,СВЦЭМ!$B$39:$B$782,C$11)+'СЕТ СН'!$F$11+СВЦЭМ!$D$10+'СЕТ СН'!$F$6-'СЕТ СН'!$F$23</f>
        <v>2119.4918555300001</v>
      </c>
      <c r="D21" s="36">
        <f>SUMIFS(СВЦЭМ!$D$39:$D$782,СВЦЭМ!$A$39:$A$782,$A21,СВЦЭМ!$B$39:$B$782,D$11)+'СЕТ СН'!$F$11+СВЦЭМ!$D$10+'СЕТ СН'!$F$6-'СЕТ СН'!$F$23</f>
        <v>2202.2506899700002</v>
      </c>
      <c r="E21" s="36">
        <f>SUMIFS(СВЦЭМ!$D$39:$D$782,СВЦЭМ!$A$39:$A$782,$A21,СВЦЭМ!$B$39:$B$782,E$11)+'СЕТ СН'!$F$11+СВЦЭМ!$D$10+'СЕТ СН'!$F$6-'СЕТ СН'!$F$23</f>
        <v>2150.8896961599999</v>
      </c>
      <c r="F21" s="36">
        <f>SUMIFS(СВЦЭМ!$D$39:$D$782,СВЦЭМ!$A$39:$A$782,$A21,СВЦЭМ!$B$39:$B$782,F$11)+'СЕТ СН'!$F$11+СВЦЭМ!$D$10+'СЕТ СН'!$F$6-'СЕТ СН'!$F$23</f>
        <v>2154.4922322299999</v>
      </c>
      <c r="G21" s="36">
        <f>SUMIFS(СВЦЭМ!$D$39:$D$782,СВЦЭМ!$A$39:$A$782,$A21,СВЦЭМ!$B$39:$B$782,G$11)+'СЕТ СН'!$F$11+СВЦЭМ!$D$10+'СЕТ СН'!$F$6-'СЕТ СН'!$F$23</f>
        <v>2149.6696629500002</v>
      </c>
      <c r="H21" s="36">
        <f>SUMIFS(СВЦЭМ!$D$39:$D$782,СВЦЭМ!$A$39:$A$782,$A21,СВЦЭМ!$B$39:$B$782,H$11)+'СЕТ СН'!$F$11+СВЦЭМ!$D$10+'СЕТ СН'!$F$6-'СЕТ СН'!$F$23</f>
        <v>2213.3182200699998</v>
      </c>
      <c r="I21" s="36">
        <f>SUMIFS(СВЦЭМ!$D$39:$D$782,СВЦЭМ!$A$39:$A$782,$A21,СВЦЭМ!$B$39:$B$782,I$11)+'СЕТ СН'!$F$11+СВЦЭМ!$D$10+'СЕТ СН'!$F$6-'СЕТ СН'!$F$23</f>
        <v>2050.8970244299999</v>
      </c>
      <c r="J21" s="36">
        <f>SUMIFS(СВЦЭМ!$D$39:$D$782,СВЦЭМ!$A$39:$A$782,$A21,СВЦЭМ!$B$39:$B$782,J$11)+'СЕТ СН'!$F$11+СВЦЭМ!$D$10+'СЕТ СН'!$F$6-'СЕТ СН'!$F$23</f>
        <v>2014.2068986499999</v>
      </c>
      <c r="K21" s="36">
        <f>SUMIFS(СВЦЭМ!$D$39:$D$782,СВЦЭМ!$A$39:$A$782,$A21,СВЦЭМ!$B$39:$B$782,K$11)+'СЕТ СН'!$F$11+СВЦЭМ!$D$10+'СЕТ СН'!$F$6-'СЕТ СН'!$F$23</f>
        <v>2016.2626815899998</v>
      </c>
      <c r="L21" s="36">
        <f>SUMIFS(СВЦЭМ!$D$39:$D$782,СВЦЭМ!$A$39:$A$782,$A21,СВЦЭМ!$B$39:$B$782,L$11)+'СЕТ СН'!$F$11+СВЦЭМ!$D$10+'СЕТ СН'!$F$6-'СЕТ СН'!$F$23</f>
        <v>2011.9259586899998</v>
      </c>
      <c r="M21" s="36">
        <f>SUMIFS(СВЦЭМ!$D$39:$D$782,СВЦЭМ!$A$39:$A$782,$A21,СВЦЭМ!$B$39:$B$782,M$11)+'СЕТ СН'!$F$11+СВЦЭМ!$D$10+'СЕТ СН'!$F$6-'СЕТ СН'!$F$23</f>
        <v>2038.0109487099999</v>
      </c>
      <c r="N21" s="36">
        <f>SUMIFS(СВЦЭМ!$D$39:$D$782,СВЦЭМ!$A$39:$A$782,$A21,СВЦЭМ!$B$39:$B$782,N$11)+'СЕТ СН'!$F$11+СВЦЭМ!$D$10+'СЕТ СН'!$F$6-'СЕТ СН'!$F$23</f>
        <v>2058.56662349</v>
      </c>
      <c r="O21" s="36">
        <f>SUMIFS(СВЦЭМ!$D$39:$D$782,СВЦЭМ!$A$39:$A$782,$A21,СВЦЭМ!$B$39:$B$782,O$11)+'СЕТ СН'!$F$11+СВЦЭМ!$D$10+'СЕТ СН'!$F$6-'СЕТ СН'!$F$23</f>
        <v>2089.7489958699998</v>
      </c>
      <c r="P21" s="36">
        <f>SUMIFS(СВЦЭМ!$D$39:$D$782,СВЦЭМ!$A$39:$A$782,$A21,СВЦЭМ!$B$39:$B$782,P$11)+'СЕТ СН'!$F$11+СВЦЭМ!$D$10+'СЕТ СН'!$F$6-'СЕТ СН'!$F$23</f>
        <v>2103.76543885</v>
      </c>
      <c r="Q21" s="36">
        <f>SUMIFS(СВЦЭМ!$D$39:$D$782,СВЦЭМ!$A$39:$A$782,$A21,СВЦЭМ!$B$39:$B$782,Q$11)+'СЕТ СН'!$F$11+СВЦЭМ!$D$10+'СЕТ СН'!$F$6-'СЕТ СН'!$F$23</f>
        <v>2104.5185388700002</v>
      </c>
      <c r="R21" s="36">
        <f>SUMIFS(СВЦЭМ!$D$39:$D$782,СВЦЭМ!$A$39:$A$782,$A21,СВЦЭМ!$B$39:$B$782,R$11)+'СЕТ СН'!$F$11+СВЦЭМ!$D$10+'СЕТ СН'!$F$6-'СЕТ СН'!$F$23</f>
        <v>2110.0843250600001</v>
      </c>
      <c r="S21" s="36">
        <f>SUMIFS(СВЦЭМ!$D$39:$D$782,СВЦЭМ!$A$39:$A$782,$A21,СВЦЭМ!$B$39:$B$782,S$11)+'СЕТ СН'!$F$11+СВЦЭМ!$D$10+'СЕТ СН'!$F$6-'СЕТ СН'!$F$23</f>
        <v>2092.37445196</v>
      </c>
      <c r="T21" s="36">
        <f>SUMIFS(СВЦЭМ!$D$39:$D$782,СВЦЭМ!$A$39:$A$782,$A21,СВЦЭМ!$B$39:$B$782,T$11)+'СЕТ СН'!$F$11+СВЦЭМ!$D$10+'СЕТ СН'!$F$6-'СЕТ СН'!$F$23</f>
        <v>2071.17107829</v>
      </c>
      <c r="U21" s="36">
        <f>SUMIFS(СВЦЭМ!$D$39:$D$782,СВЦЭМ!$A$39:$A$782,$A21,СВЦЭМ!$B$39:$B$782,U$11)+'СЕТ СН'!$F$11+СВЦЭМ!$D$10+'СЕТ СН'!$F$6-'СЕТ СН'!$F$23</f>
        <v>2051.34996447</v>
      </c>
      <c r="V21" s="36">
        <f>SUMIFS(СВЦЭМ!$D$39:$D$782,СВЦЭМ!$A$39:$A$782,$A21,СВЦЭМ!$B$39:$B$782,V$11)+'СЕТ СН'!$F$11+СВЦЭМ!$D$10+'СЕТ СН'!$F$6-'СЕТ СН'!$F$23</f>
        <v>2022.9532668400002</v>
      </c>
      <c r="W21" s="36">
        <f>SUMIFS(СВЦЭМ!$D$39:$D$782,СВЦЭМ!$A$39:$A$782,$A21,СВЦЭМ!$B$39:$B$782,W$11)+'СЕТ СН'!$F$11+СВЦЭМ!$D$10+'СЕТ СН'!$F$6-'СЕТ СН'!$F$23</f>
        <v>2026.65356453</v>
      </c>
      <c r="X21" s="36">
        <f>SUMIFS(СВЦЭМ!$D$39:$D$782,СВЦЭМ!$A$39:$A$782,$A21,СВЦЭМ!$B$39:$B$782,X$11)+'СЕТ СН'!$F$11+СВЦЭМ!$D$10+'СЕТ СН'!$F$6-'СЕТ СН'!$F$23</f>
        <v>2086.4482387900002</v>
      </c>
      <c r="Y21" s="36">
        <f>SUMIFS(СВЦЭМ!$D$39:$D$782,СВЦЭМ!$A$39:$A$782,$A21,СВЦЭМ!$B$39:$B$782,Y$11)+'СЕТ СН'!$F$11+СВЦЭМ!$D$10+'СЕТ СН'!$F$6-'СЕТ СН'!$F$23</f>
        <v>2135.4895092500001</v>
      </c>
    </row>
    <row r="22" spans="1:25" ht="15.75" x14ac:dyDescent="0.2">
      <c r="A22" s="35">
        <f t="shared" si="0"/>
        <v>45027</v>
      </c>
      <c r="B22" s="36">
        <f>SUMIFS(СВЦЭМ!$D$39:$D$782,СВЦЭМ!$A$39:$A$782,$A22,СВЦЭМ!$B$39:$B$782,B$11)+'СЕТ СН'!$F$11+СВЦЭМ!$D$10+'СЕТ СН'!$F$6-'СЕТ СН'!$F$23</f>
        <v>2156.5007692899999</v>
      </c>
      <c r="C22" s="36">
        <f>SUMIFS(СВЦЭМ!$D$39:$D$782,СВЦЭМ!$A$39:$A$782,$A22,СВЦЭМ!$B$39:$B$782,C$11)+'СЕТ СН'!$F$11+СВЦЭМ!$D$10+'СЕТ СН'!$F$6-'СЕТ СН'!$F$23</f>
        <v>2192.5698455000002</v>
      </c>
      <c r="D22" s="36">
        <f>SUMIFS(СВЦЭМ!$D$39:$D$782,СВЦЭМ!$A$39:$A$782,$A22,СВЦЭМ!$B$39:$B$782,D$11)+'СЕТ СН'!$F$11+СВЦЭМ!$D$10+'СЕТ СН'!$F$6-'СЕТ СН'!$F$23</f>
        <v>2134.94076709</v>
      </c>
      <c r="E22" s="36">
        <f>SUMIFS(СВЦЭМ!$D$39:$D$782,СВЦЭМ!$A$39:$A$782,$A22,СВЦЭМ!$B$39:$B$782,E$11)+'СЕТ СН'!$F$11+СВЦЭМ!$D$10+'СЕТ СН'!$F$6-'СЕТ СН'!$F$23</f>
        <v>2244.7210451199994</v>
      </c>
      <c r="F22" s="36">
        <f>SUMIFS(СВЦЭМ!$D$39:$D$782,СВЦЭМ!$A$39:$A$782,$A22,СВЦЭМ!$B$39:$B$782,F$11)+'СЕТ СН'!$F$11+СВЦЭМ!$D$10+'СЕТ СН'!$F$6-'СЕТ СН'!$F$23</f>
        <v>2261.58042239</v>
      </c>
      <c r="G22" s="36">
        <f>SUMIFS(СВЦЭМ!$D$39:$D$782,СВЦЭМ!$A$39:$A$782,$A22,СВЦЭМ!$B$39:$B$782,G$11)+'СЕТ СН'!$F$11+СВЦЭМ!$D$10+'СЕТ СН'!$F$6-'СЕТ СН'!$F$23</f>
        <v>2120.0225547599998</v>
      </c>
      <c r="H22" s="36">
        <f>SUMIFS(СВЦЭМ!$D$39:$D$782,СВЦЭМ!$A$39:$A$782,$A22,СВЦЭМ!$B$39:$B$782,H$11)+'СЕТ СН'!$F$11+СВЦЭМ!$D$10+'СЕТ СН'!$F$6-'СЕТ СН'!$F$23</f>
        <v>2144.3593921699999</v>
      </c>
      <c r="I22" s="36">
        <f>SUMIFS(СВЦЭМ!$D$39:$D$782,СВЦЭМ!$A$39:$A$782,$A22,СВЦЭМ!$B$39:$B$782,I$11)+'СЕТ СН'!$F$11+СВЦЭМ!$D$10+'СЕТ СН'!$F$6-'СЕТ СН'!$F$23</f>
        <v>2091.8282495200001</v>
      </c>
      <c r="J22" s="36">
        <f>SUMIFS(СВЦЭМ!$D$39:$D$782,СВЦЭМ!$A$39:$A$782,$A22,СВЦЭМ!$B$39:$B$782,J$11)+'СЕТ СН'!$F$11+СВЦЭМ!$D$10+'СЕТ СН'!$F$6-'СЕТ СН'!$F$23</f>
        <v>2054.6937827000002</v>
      </c>
      <c r="K22" s="36">
        <f>SUMIFS(СВЦЭМ!$D$39:$D$782,СВЦЭМ!$A$39:$A$782,$A22,СВЦЭМ!$B$39:$B$782,K$11)+'СЕТ СН'!$F$11+СВЦЭМ!$D$10+'СЕТ СН'!$F$6-'СЕТ СН'!$F$23</f>
        <v>2012.4686460900002</v>
      </c>
      <c r="L22" s="36">
        <f>SUMIFS(СВЦЭМ!$D$39:$D$782,СВЦЭМ!$A$39:$A$782,$A22,СВЦЭМ!$B$39:$B$782,L$11)+'СЕТ СН'!$F$11+СВЦЭМ!$D$10+'СЕТ СН'!$F$6-'СЕТ СН'!$F$23</f>
        <v>2017.0163848699999</v>
      </c>
      <c r="M22" s="36">
        <f>SUMIFS(СВЦЭМ!$D$39:$D$782,СВЦЭМ!$A$39:$A$782,$A22,СВЦЭМ!$B$39:$B$782,M$11)+'СЕТ СН'!$F$11+СВЦЭМ!$D$10+'СЕТ СН'!$F$6-'СЕТ СН'!$F$23</f>
        <v>2026.64829908</v>
      </c>
      <c r="N22" s="36">
        <f>SUMIFS(СВЦЭМ!$D$39:$D$782,СВЦЭМ!$A$39:$A$782,$A22,СВЦЭМ!$B$39:$B$782,N$11)+'СЕТ СН'!$F$11+СВЦЭМ!$D$10+'СЕТ СН'!$F$6-'СЕТ СН'!$F$23</f>
        <v>2026.9988255200001</v>
      </c>
      <c r="O22" s="36">
        <f>SUMIFS(СВЦЭМ!$D$39:$D$782,СВЦЭМ!$A$39:$A$782,$A22,СВЦЭМ!$B$39:$B$782,O$11)+'СЕТ СН'!$F$11+СВЦЭМ!$D$10+'СЕТ СН'!$F$6-'СЕТ СН'!$F$23</f>
        <v>2057.5774891800002</v>
      </c>
      <c r="P22" s="36">
        <f>SUMIFS(СВЦЭМ!$D$39:$D$782,СВЦЭМ!$A$39:$A$782,$A22,СВЦЭМ!$B$39:$B$782,P$11)+'СЕТ СН'!$F$11+СВЦЭМ!$D$10+'СЕТ СН'!$F$6-'СЕТ СН'!$F$23</f>
        <v>2082.6418383700002</v>
      </c>
      <c r="Q22" s="36">
        <f>SUMIFS(СВЦЭМ!$D$39:$D$782,СВЦЭМ!$A$39:$A$782,$A22,СВЦЭМ!$B$39:$B$782,Q$11)+'СЕТ СН'!$F$11+СВЦЭМ!$D$10+'СЕТ СН'!$F$6-'СЕТ СН'!$F$23</f>
        <v>2084.3911843300002</v>
      </c>
      <c r="R22" s="36">
        <f>SUMIFS(СВЦЭМ!$D$39:$D$782,СВЦЭМ!$A$39:$A$782,$A22,СВЦЭМ!$B$39:$B$782,R$11)+'СЕТ СН'!$F$11+СВЦЭМ!$D$10+'СЕТ СН'!$F$6-'СЕТ СН'!$F$23</f>
        <v>2053.97150113</v>
      </c>
      <c r="S22" s="36">
        <f>SUMIFS(СВЦЭМ!$D$39:$D$782,СВЦЭМ!$A$39:$A$782,$A22,СВЦЭМ!$B$39:$B$782,S$11)+'СЕТ СН'!$F$11+СВЦЭМ!$D$10+'СЕТ СН'!$F$6-'СЕТ СН'!$F$23</f>
        <v>2052.5599540399999</v>
      </c>
      <c r="T22" s="36">
        <f>SUMIFS(СВЦЭМ!$D$39:$D$782,СВЦЭМ!$A$39:$A$782,$A22,СВЦЭМ!$B$39:$B$782,T$11)+'СЕТ СН'!$F$11+СВЦЭМ!$D$10+'СЕТ СН'!$F$6-'СЕТ СН'!$F$23</f>
        <v>2011.4617320699999</v>
      </c>
      <c r="U22" s="36">
        <f>SUMIFS(СВЦЭМ!$D$39:$D$782,СВЦЭМ!$A$39:$A$782,$A22,СВЦЭМ!$B$39:$B$782,U$11)+'СЕТ СН'!$F$11+СВЦЭМ!$D$10+'СЕТ СН'!$F$6-'СЕТ СН'!$F$23</f>
        <v>2026.1070296100002</v>
      </c>
      <c r="V22" s="36">
        <f>SUMIFS(СВЦЭМ!$D$39:$D$782,СВЦЭМ!$A$39:$A$782,$A22,СВЦЭМ!$B$39:$B$782,V$11)+'СЕТ СН'!$F$11+СВЦЭМ!$D$10+'СЕТ СН'!$F$6-'СЕТ СН'!$F$23</f>
        <v>1994.2214632099999</v>
      </c>
      <c r="W22" s="36">
        <f>SUMIFS(СВЦЭМ!$D$39:$D$782,СВЦЭМ!$A$39:$A$782,$A22,СВЦЭМ!$B$39:$B$782,W$11)+'СЕТ СН'!$F$11+СВЦЭМ!$D$10+'СЕТ СН'!$F$6-'СЕТ СН'!$F$23</f>
        <v>1984.9016818099999</v>
      </c>
      <c r="X22" s="36">
        <f>SUMIFS(СВЦЭМ!$D$39:$D$782,СВЦЭМ!$A$39:$A$782,$A22,СВЦЭМ!$B$39:$B$782,X$11)+'СЕТ СН'!$F$11+СВЦЭМ!$D$10+'СЕТ СН'!$F$6-'СЕТ СН'!$F$23</f>
        <v>2042.24714735</v>
      </c>
      <c r="Y22" s="36">
        <f>SUMIFS(СВЦЭМ!$D$39:$D$782,СВЦЭМ!$A$39:$A$782,$A22,СВЦЭМ!$B$39:$B$782,Y$11)+'СЕТ СН'!$F$11+СВЦЭМ!$D$10+'СЕТ СН'!$F$6-'СЕТ СН'!$F$23</f>
        <v>2095.3176002499999</v>
      </c>
    </row>
    <row r="23" spans="1:25" ht="15.75" x14ac:dyDescent="0.2">
      <c r="A23" s="35">
        <f t="shared" si="0"/>
        <v>45028</v>
      </c>
      <c r="B23" s="36">
        <f>SUMIFS(СВЦЭМ!$D$39:$D$782,СВЦЭМ!$A$39:$A$782,$A23,СВЦЭМ!$B$39:$B$782,B$11)+'СЕТ СН'!$F$11+СВЦЭМ!$D$10+'СЕТ СН'!$F$6-'СЕТ СН'!$F$23</f>
        <v>2076.8043949100002</v>
      </c>
      <c r="C23" s="36">
        <f>SUMIFS(СВЦЭМ!$D$39:$D$782,СВЦЭМ!$A$39:$A$782,$A23,СВЦЭМ!$B$39:$B$782,C$11)+'СЕТ СН'!$F$11+СВЦЭМ!$D$10+'СЕТ СН'!$F$6-'СЕТ СН'!$F$23</f>
        <v>2177.13932462</v>
      </c>
      <c r="D23" s="36">
        <f>SUMIFS(СВЦЭМ!$D$39:$D$782,СВЦЭМ!$A$39:$A$782,$A23,СВЦЭМ!$B$39:$B$782,D$11)+'СЕТ СН'!$F$11+СВЦЭМ!$D$10+'СЕТ СН'!$F$6-'СЕТ СН'!$F$23</f>
        <v>2194.6208579099998</v>
      </c>
      <c r="E23" s="36">
        <f>SUMIFS(СВЦЭМ!$D$39:$D$782,СВЦЭМ!$A$39:$A$782,$A23,СВЦЭМ!$B$39:$B$782,E$11)+'СЕТ СН'!$F$11+СВЦЭМ!$D$10+'СЕТ СН'!$F$6-'СЕТ СН'!$F$23</f>
        <v>2197.2953351900001</v>
      </c>
      <c r="F23" s="36">
        <f>SUMIFS(СВЦЭМ!$D$39:$D$782,СВЦЭМ!$A$39:$A$782,$A23,СВЦЭМ!$B$39:$B$782,F$11)+'СЕТ СН'!$F$11+СВЦЭМ!$D$10+'СЕТ СН'!$F$6-'СЕТ СН'!$F$23</f>
        <v>2168.4113650300001</v>
      </c>
      <c r="G23" s="36">
        <f>SUMIFS(СВЦЭМ!$D$39:$D$782,СВЦЭМ!$A$39:$A$782,$A23,СВЦЭМ!$B$39:$B$782,G$11)+'СЕТ СН'!$F$11+СВЦЭМ!$D$10+'СЕТ СН'!$F$6-'СЕТ СН'!$F$23</f>
        <v>2132.9405405500002</v>
      </c>
      <c r="H23" s="36">
        <f>SUMIFS(СВЦЭМ!$D$39:$D$782,СВЦЭМ!$A$39:$A$782,$A23,СВЦЭМ!$B$39:$B$782,H$11)+'СЕТ СН'!$F$11+СВЦЭМ!$D$10+'СЕТ СН'!$F$6-'СЕТ СН'!$F$23</f>
        <v>2077.7729900499999</v>
      </c>
      <c r="I23" s="36">
        <f>SUMIFS(СВЦЭМ!$D$39:$D$782,СВЦЭМ!$A$39:$A$782,$A23,СВЦЭМ!$B$39:$B$782,I$11)+'СЕТ СН'!$F$11+СВЦЭМ!$D$10+'СЕТ СН'!$F$6-'СЕТ СН'!$F$23</f>
        <v>2014.5151040199999</v>
      </c>
      <c r="J23" s="36">
        <f>SUMIFS(СВЦЭМ!$D$39:$D$782,СВЦЭМ!$A$39:$A$782,$A23,СВЦЭМ!$B$39:$B$782,J$11)+'СЕТ СН'!$F$11+СВЦЭМ!$D$10+'СЕТ СН'!$F$6-'СЕТ СН'!$F$23</f>
        <v>1998.1612932500002</v>
      </c>
      <c r="K23" s="36">
        <f>SUMIFS(СВЦЭМ!$D$39:$D$782,СВЦЭМ!$A$39:$A$782,$A23,СВЦЭМ!$B$39:$B$782,K$11)+'СЕТ СН'!$F$11+СВЦЭМ!$D$10+'СЕТ СН'!$F$6-'СЕТ СН'!$F$23</f>
        <v>1973.1905029200002</v>
      </c>
      <c r="L23" s="36">
        <f>SUMIFS(СВЦЭМ!$D$39:$D$782,СВЦЭМ!$A$39:$A$782,$A23,СВЦЭМ!$B$39:$B$782,L$11)+'СЕТ СН'!$F$11+СВЦЭМ!$D$10+'СЕТ СН'!$F$6-'СЕТ СН'!$F$23</f>
        <v>1985.9680157500002</v>
      </c>
      <c r="M23" s="36">
        <f>SUMIFS(СВЦЭМ!$D$39:$D$782,СВЦЭМ!$A$39:$A$782,$A23,СВЦЭМ!$B$39:$B$782,M$11)+'СЕТ СН'!$F$11+СВЦЭМ!$D$10+'СЕТ СН'!$F$6-'СЕТ СН'!$F$23</f>
        <v>1989.2542789700001</v>
      </c>
      <c r="N23" s="36">
        <f>SUMIFS(СВЦЭМ!$D$39:$D$782,СВЦЭМ!$A$39:$A$782,$A23,СВЦЭМ!$B$39:$B$782,N$11)+'СЕТ СН'!$F$11+СВЦЭМ!$D$10+'СЕТ СН'!$F$6-'СЕТ СН'!$F$23</f>
        <v>2002.7346394000001</v>
      </c>
      <c r="O23" s="36">
        <f>SUMIFS(СВЦЭМ!$D$39:$D$782,СВЦЭМ!$A$39:$A$782,$A23,СВЦЭМ!$B$39:$B$782,O$11)+'СЕТ СН'!$F$11+СВЦЭМ!$D$10+'СЕТ СН'!$F$6-'СЕТ СН'!$F$23</f>
        <v>1995.5722413200001</v>
      </c>
      <c r="P23" s="36">
        <f>SUMIFS(СВЦЭМ!$D$39:$D$782,СВЦЭМ!$A$39:$A$782,$A23,СВЦЭМ!$B$39:$B$782,P$11)+'СЕТ СН'!$F$11+СВЦЭМ!$D$10+'СЕТ СН'!$F$6-'СЕТ СН'!$F$23</f>
        <v>2021.68295059</v>
      </c>
      <c r="Q23" s="36">
        <f>SUMIFS(СВЦЭМ!$D$39:$D$782,СВЦЭМ!$A$39:$A$782,$A23,СВЦЭМ!$B$39:$B$782,Q$11)+'СЕТ СН'!$F$11+СВЦЭМ!$D$10+'СЕТ СН'!$F$6-'СЕТ СН'!$F$23</f>
        <v>2037.1660298100001</v>
      </c>
      <c r="R23" s="36">
        <f>SUMIFS(СВЦЭМ!$D$39:$D$782,СВЦЭМ!$A$39:$A$782,$A23,СВЦЭМ!$B$39:$B$782,R$11)+'СЕТ СН'!$F$11+СВЦЭМ!$D$10+'СЕТ СН'!$F$6-'СЕТ СН'!$F$23</f>
        <v>2033.6127043800002</v>
      </c>
      <c r="S23" s="36">
        <f>SUMIFS(СВЦЭМ!$D$39:$D$782,СВЦЭМ!$A$39:$A$782,$A23,СВЦЭМ!$B$39:$B$782,S$11)+'СЕТ СН'!$F$11+СВЦЭМ!$D$10+'СЕТ СН'!$F$6-'СЕТ СН'!$F$23</f>
        <v>2019.30007398</v>
      </c>
      <c r="T23" s="36">
        <f>SUMIFS(СВЦЭМ!$D$39:$D$782,СВЦЭМ!$A$39:$A$782,$A23,СВЦЭМ!$B$39:$B$782,T$11)+'СЕТ СН'!$F$11+СВЦЭМ!$D$10+'СЕТ СН'!$F$6-'СЕТ СН'!$F$23</f>
        <v>1956.1324136200001</v>
      </c>
      <c r="U23" s="36">
        <f>SUMIFS(СВЦЭМ!$D$39:$D$782,СВЦЭМ!$A$39:$A$782,$A23,СВЦЭМ!$B$39:$B$782,U$11)+'СЕТ СН'!$F$11+СВЦЭМ!$D$10+'СЕТ СН'!$F$6-'СЕТ СН'!$F$23</f>
        <v>1970.6954614299998</v>
      </c>
      <c r="V23" s="36">
        <f>SUMIFS(СВЦЭМ!$D$39:$D$782,СВЦЭМ!$A$39:$A$782,$A23,СВЦЭМ!$B$39:$B$782,V$11)+'СЕТ СН'!$F$11+СВЦЭМ!$D$10+'СЕТ СН'!$F$6-'СЕТ СН'!$F$23</f>
        <v>1901.1613058799999</v>
      </c>
      <c r="W23" s="36">
        <f>SUMIFS(СВЦЭМ!$D$39:$D$782,СВЦЭМ!$A$39:$A$782,$A23,СВЦЭМ!$B$39:$B$782,W$11)+'СЕТ СН'!$F$11+СВЦЭМ!$D$10+'СЕТ СН'!$F$6-'СЕТ СН'!$F$23</f>
        <v>1882.8857108100001</v>
      </c>
      <c r="X23" s="36">
        <f>SUMIFS(СВЦЭМ!$D$39:$D$782,СВЦЭМ!$A$39:$A$782,$A23,СВЦЭМ!$B$39:$B$782,X$11)+'СЕТ СН'!$F$11+СВЦЭМ!$D$10+'СЕТ СН'!$F$6-'СЕТ СН'!$F$23</f>
        <v>1922.3027673699999</v>
      </c>
      <c r="Y23" s="36">
        <f>SUMIFS(СВЦЭМ!$D$39:$D$782,СВЦЭМ!$A$39:$A$782,$A23,СВЦЭМ!$B$39:$B$782,Y$11)+'СЕТ СН'!$F$11+СВЦЭМ!$D$10+'СЕТ СН'!$F$6-'СЕТ СН'!$F$23</f>
        <v>1993.8476284399999</v>
      </c>
    </row>
    <row r="24" spans="1:25" ht="15.75" x14ac:dyDescent="0.2">
      <c r="A24" s="35">
        <f t="shared" si="0"/>
        <v>45029</v>
      </c>
      <c r="B24" s="36">
        <f>SUMIFS(СВЦЭМ!$D$39:$D$782,СВЦЭМ!$A$39:$A$782,$A24,СВЦЭМ!$B$39:$B$782,B$11)+'СЕТ СН'!$F$11+СВЦЭМ!$D$10+'СЕТ СН'!$F$6-'СЕТ СН'!$F$23</f>
        <v>2144.62010968</v>
      </c>
      <c r="C24" s="36">
        <f>SUMIFS(СВЦЭМ!$D$39:$D$782,СВЦЭМ!$A$39:$A$782,$A24,СВЦЭМ!$B$39:$B$782,C$11)+'СЕТ СН'!$F$11+СВЦЭМ!$D$10+'СЕТ СН'!$F$6-'СЕТ СН'!$F$23</f>
        <v>2170.6782285200002</v>
      </c>
      <c r="D24" s="36">
        <f>SUMIFS(СВЦЭМ!$D$39:$D$782,СВЦЭМ!$A$39:$A$782,$A24,СВЦЭМ!$B$39:$B$782,D$11)+'СЕТ СН'!$F$11+СВЦЭМ!$D$10+'СЕТ СН'!$F$6-'СЕТ СН'!$F$23</f>
        <v>2216.4681395600001</v>
      </c>
      <c r="E24" s="36">
        <f>SUMIFS(СВЦЭМ!$D$39:$D$782,СВЦЭМ!$A$39:$A$782,$A24,СВЦЭМ!$B$39:$B$782,E$11)+'СЕТ СН'!$F$11+СВЦЭМ!$D$10+'СЕТ СН'!$F$6-'СЕТ СН'!$F$23</f>
        <v>2231.2920831299998</v>
      </c>
      <c r="F24" s="36">
        <f>SUMIFS(СВЦЭМ!$D$39:$D$782,СВЦЭМ!$A$39:$A$782,$A24,СВЦЭМ!$B$39:$B$782,F$11)+'СЕТ СН'!$F$11+СВЦЭМ!$D$10+'СЕТ СН'!$F$6-'СЕТ СН'!$F$23</f>
        <v>2190.3632290400001</v>
      </c>
      <c r="G24" s="36">
        <f>SUMIFS(СВЦЭМ!$D$39:$D$782,СВЦЭМ!$A$39:$A$782,$A24,СВЦЭМ!$B$39:$B$782,G$11)+'СЕТ СН'!$F$11+СВЦЭМ!$D$10+'СЕТ СН'!$F$6-'СЕТ СН'!$F$23</f>
        <v>2164.2323204099998</v>
      </c>
      <c r="H24" s="36">
        <f>SUMIFS(СВЦЭМ!$D$39:$D$782,СВЦЭМ!$A$39:$A$782,$A24,СВЦЭМ!$B$39:$B$782,H$11)+'СЕТ СН'!$F$11+СВЦЭМ!$D$10+'СЕТ СН'!$F$6-'СЕТ СН'!$F$23</f>
        <v>2083.88724546</v>
      </c>
      <c r="I24" s="36">
        <f>SUMIFS(СВЦЭМ!$D$39:$D$782,СВЦЭМ!$A$39:$A$782,$A24,СВЦЭМ!$B$39:$B$782,I$11)+'СЕТ СН'!$F$11+СВЦЭМ!$D$10+'СЕТ СН'!$F$6-'СЕТ СН'!$F$23</f>
        <v>2085.6657515400002</v>
      </c>
      <c r="J24" s="36">
        <f>SUMIFS(СВЦЭМ!$D$39:$D$782,СВЦЭМ!$A$39:$A$782,$A24,СВЦЭМ!$B$39:$B$782,J$11)+'СЕТ СН'!$F$11+СВЦЭМ!$D$10+'СЕТ СН'!$F$6-'СЕТ СН'!$F$23</f>
        <v>2048.6383541</v>
      </c>
      <c r="K24" s="36">
        <f>SUMIFS(СВЦЭМ!$D$39:$D$782,СВЦЭМ!$A$39:$A$782,$A24,СВЦЭМ!$B$39:$B$782,K$11)+'СЕТ СН'!$F$11+СВЦЭМ!$D$10+'СЕТ СН'!$F$6-'СЕТ СН'!$F$23</f>
        <v>2025.6610582200001</v>
      </c>
      <c r="L24" s="36">
        <f>SUMIFS(СВЦЭМ!$D$39:$D$782,СВЦЭМ!$A$39:$A$782,$A24,СВЦЭМ!$B$39:$B$782,L$11)+'СЕТ СН'!$F$11+СВЦЭМ!$D$10+'СЕТ СН'!$F$6-'СЕТ СН'!$F$23</f>
        <v>2007.9762064299998</v>
      </c>
      <c r="M24" s="36">
        <f>SUMIFS(СВЦЭМ!$D$39:$D$782,СВЦЭМ!$A$39:$A$782,$A24,СВЦЭМ!$B$39:$B$782,M$11)+'СЕТ СН'!$F$11+СВЦЭМ!$D$10+'СЕТ СН'!$F$6-'СЕТ СН'!$F$23</f>
        <v>2016.01062434</v>
      </c>
      <c r="N24" s="36">
        <f>SUMIFS(СВЦЭМ!$D$39:$D$782,СВЦЭМ!$A$39:$A$782,$A24,СВЦЭМ!$B$39:$B$782,N$11)+'СЕТ СН'!$F$11+СВЦЭМ!$D$10+'СЕТ СН'!$F$6-'СЕТ СН'!$F$23</f>
        <v>2006.1679732699999</v>
      </c>
      <c r="O24" s="36">
        <f>SUMIFS(СВЦЭМ!$D$39:$D$782,СВЦЭМ!$A$39:$A$782,$A24,СВЦЭМ!$B$39:$B$782,O$11)+'СЕТ СН'!$F$11+СВЦЭМ!$D$10+'СЕТ СН'!$F$6-'СЕТ СН'!$F$23</f>
        <v>2031.8546873700002</v>
      </c>
      <c r="P24" s="36">
        <f>SUMIFS(СВЦЭМ!$D$39:$D$782,СВЦЭМ!$A$39:$A$782,$A24,СВЦЭМ!$B$39:$B$782,P$11)+'СЕТ СН'!$F$11+СВЦЭМ!$D$10+'СЕТ СН'!$F$6-'СЕТ СН'!$F$23</f>
        <v>2094.0410616200002</v>
      </c>
      <c r="Q24" s="36">
        <f>SUMIFS(СВЦЭМ!$D$39:$D$782,СВЦЭМ!$A$39:$A$782,$A24,СВЦЭМ!$B$39:$B$782,Q$11)+'СЕТ СН'!$F$11+СВЦЭМ!$D$10+'СЕТ СН'!$F$6-'СЕТ СН'!$F$23</f>
        <v>2103.8767337700001</v>
      </c>
      <c r="R24" s="36">
        <f>SUMIFS(СВЦЭМ!$D$39:$D$782,СВЦЭМ!$A$39:$A$782,$A24,СВЦЭМ!$B$39:$B$782,R$11)+'СЕТ СН'!$F$11+СВЦЭМ!$D$10+'СЕТ СН'!$F$6-'СЕТ СН'!$F$23</f>
        <v>2098.0239849899999</v>
      </c>
      <c r="S24" s="36">
        <f>SUMIFS(СВЦЭМ!$D$39:$D$782,СВЦЭМ!$A$39:$A$782,$A24,СВЦЭМ!$B$39:$B$782,S$11)+'СЕТ СН'!$F$11+СВЦЭМ!$D$10+'СЕТ СН'!$F$6-'СЕТ СН'!$F$23</f>
        <v>2095.93878051</v>
      </c>
      <c r="T24" s="36">
        <f>SUMIFS(СВЦЭМ!$D$39:$D$782,СВЦЭМ!$A$39:$A$782,$A24,СВЦЭМ!$B$39:$B$782,T$11)+'СЕТ СН'!$F$11+СВЦЭМ!$D$10+'СЕТ СН'!$F$6-'СЕТ СН'!$F$23</f>
        <v>2041.4196245200001</v>
      </c>
      <c r="U24" s="36">
        <f>SUMIFS(СВЦЭМ!$D$39:$D$782,СВЦЭМ!$A$39:$A$782,$A24,СВЦЭМ!$B$39:$B$782,U$11)+'СЕТ СН'!$F$11+СВЦЭМ!$D$10+'СЕТ СН'!$F$6-'СЕТ СН'!$F$23</f>
        <v>2016.2632497200002</v>
      </c>
      <c r="V24" s="36">
        <f>SUMIFS(СВЦЭМ!$D$39:$D$782,СВЦЭМ!$A$39:$A$782,$A24,СВЦЭМ!$B$39:$B$782,V$11)+'СЕТ СН'!$F$11+СВЦЭМ!$D$10+'СЕТ СН'!$F$6-'СЕТ СН'!$F$23</f>
        <v>1988.3705869599999</v>
      </c>
      <c r="W24" s="36">
        <f>SUMIFS(СВЦЭМ!$D$39:$D$782,СВЦЭМ!$A$39:$A$782,$A24,СВЦЭМ!$B$39:$B$782,W$11)+'СЕТ СН'!$F$11+СВЦЭМ!$D$10+'СЕТ СН'!$F$6-'СЕТ СН'!$F$23</f>
        <v>1954.9280678300001</v>
      </c>
      <c r="X24" s="36">
        <f>SUMIFS(СВЦЭМ!$D$39:$D$782,СВЦЭМ!$A$39:$A$782,$A24,СВЦЭМ!$B$39:$B$782,X$11)+'СЕТ СН'!$F$11+СВЦЭМ!$D$10+'СЕТ СН'!$F$6-'СЕТ СН'!$F$23</f>
        <v>2010.9190385500001</v>
      </c>
      <c r="Y24" s="36">
        <f>SUMIFS(СВЦЭМ!$D$39:$D$782,СВЦЭМ!$A$39:$A$782,$A24,СВЦЭМ!$B$39:$B$782,Y$11)+'СЕТ СН'!$F$11+СВЦЭМ!$D$10+'СЕТ СН'!$F$6-'СЕТ СН'!$F$23</f>
        <v>2061.45817283</v>
      </c>
    </row>
    <row r="25" spans="1:25" ht="15.75" x14ac:dyDescent="0.2">
      <c r="A25" s="35">
        <f t="shared" si="0"/>
        <v>45030</v>
      </c>
      <c r="B25" s="36">
        <f>SUMIFS(СВЦЭМ!$D$39:$D$782,СВЦЭМ!$A$39:$A$782,$A25,СВЦЭМ!$B$39:$B$782,B$11)+'СЕТ СН'!$F$11+СВЦЭМ!$D$10+'СЕТ СН'!$F$6-'СЕТ СН'!$F$23</f>
        <v>2128.5842508400001</v>
      </c>
      <c r="C25" s="36">
        <f>SUMIFS(СВЦЭМ!$D$39:$D$782,СВЦЭМ!$A$39:$A$782,$A25,СВЦЭМ!$B$39:$B$782,C$11)+'СЕТ СН'!$F$11+СВЦЭМ!$D$10+'СЕТ СН'!$F$6-'СЕТ СН'!$F$23</f>
        <v>2186.55342926</v>
      </c>
      <c r="D25" s="36">
        <f>SUMIFS(СВЦЭМ!$D$39:$D$782,СВЦЭМ!$A$39:$A$782,$A25,СВЦЭМ!$B$39:$B$782,D$11)+'СЕТ СН'!$F$11+СВЦЭМ!$D$10+'СЕТ СН'!$F$6-'СЕТ СН'!$F$23</f>
        <v>2181.0027117300001</v>
      </c>
      <c r="E25" s="36">
        <f>SUMIFS(СВЦЭМ!$D$39:$D$782,СВЦЭМ!$A$39:$A$782,$A25,СВЦЭМ!$B$39:$B$782,E$11)+'СЕТ СН'!$F$11+СВЦЭМ!$D$10+'СЕТ СН'!$F$6-'СЕТ СН'!$F$23</f>
        <v>2180.9585566699998</v>
      </c>
      <c r="F25" s="36">
        <f>SUMIFS(СВЦЭМ!$D$39:$D$782,СВЦЭМ!$A$39:$A$782,$A25,СВЦЭМ!$B$39:$B$782,F$11)+'СЕТ СН'!$F$11+СВЦЭМ!$D$10+'СЕТ СН'!$F$6-'СЕТ СН'!$F$23</f>
        <v>2190.8631396999999</v>
      </c>
      <c r="G25" s="36">
        <f>SUMIFS(СВЦЭМ!$D$39:$D$782,СВЦЭМ!$A$39:$A$782,$A25,СВЦЭМ!$B$39:$B$782,G$11)+'СЕТ СН'!$F$11+СВЦЭМ!$D$10+'СЕТ СН'!$F$6-'СЕТ СН'!$F$23</f>
        <v>2182.2002196899998</v>
      </c>
      <c r="H25" s="36">
        <f>SUMIFS(СВЦЭМ!$D$39:$D$782,СВЦЭМ!$A$39:$A$782,$A25,СВЦЭМ!$B$39:$B$782,H$11)+'СЕТ СН'!$F$11+СВЦЭМ!$D$10+'СЕТ СН'!$F$6-'СЕТ СН'!$F$23</f>
        <v>2149.0878390799999</v>
      </c>
      <c r="I25" s="36">
        <f>SUMIFS(СВЦЭМ!$D$39:$D$782,СВЦЭМ!$A$39:$A$782,$A25,СВЦЭМ!$B$39:$B$782,I$11)+'СЕТ СН'!$F$11+СВЦЭМ!$D$10+'СЕТ СН'!$F$6-'СЕТ СН'!$F$23</f>
        <v>2083.7140058499999</v>
      </c>
      <c r="J25" s="36">
        <f>SUMIFS(СВЦЭМ!$D$39:$D$782,СВЦЭМ!$A$39:$A$782,$A25,СВЦЭМ!$B$39:$B$782,J$11)+'СЕТ СН'!$F$11+СВЦЭМ!$D$10+'СЕТ СН'!$F$6-'СЕТ СН'!$F$23</f>
        <v>2056.0364733699998</v>
      </c>
      <c r="K25" s="36">
        <f>SUMIFS(СВЦЭМ!$D$39:$D$782,СВЦЭМ!$A$39:$A$782,$A25,СВЦЭМ!$B$39:$B$782,K$11)+'СЕТ СН'!$F$11+СВЦЭМ!$D$10+'СЕТ СН'!$F$6-'СЕТ СН'!$F$23</f>
        <v>2036.1408076500002</v>
      </c>
      <c r="L25" s="36">
        <f>SUMIFS(СВЦЭМ!$D$39:$D$782,СВЦЭМ!$A$39:$A$782,$A25,СВЦЭМ!$B$39:$B$782,L$11)+'СЕТ СН'!$F$11+СВЦЭМ!$D$10+'СЕТ СН'!$F$6-'СЕТ СН'!$F$23</f>
        <v>2034.4416615599998</v>
      </c>
      <c r="M25" s="36">
        <f>SUMIFS(СВЦЭМ!$D$39:$D$782,СВЦЭМ!$A$39:$A$782,$A25,СВЦЭМ!$B$39:$B$782,M$11)+'СЕТ СН'!$F$11+СВЦЭМ!$D$10+'СЕТ СН'!$F$6-'СЕТ СН'!$F$23</f>
        <v>2055.9886191599999</v>
      </c>
      <c r="N25" s="36">
        <f>SUMIFS(СВЦЭМ!$D$39:$D$782,СВЦЭМ!$A$39:$A$782,$A25,СВЦЭМ!$B$39:$B$782,N$11)+'СЕТ СН'!$F$11+СВЦЭМ!$D$10+'СЕТ СН'!$F$6-'СЕТ СН'!$F$23</f>
        <v>2070.8178149</v>
      </c>
      <c r="O25" s="36">
        <f>SUMIFS(СВЦЭМ!$D$39:$D$782,СВЦЭМ!$A$39:$A$782,$A25,СВЦЭМ!$B$39:$B$782,O$11)+'СЕТ СН'!$F$11+СВЦЭМ!$D$10+'СЕТ СН'!$F$6-'СЕТ СН'!$F$23</f>
        <v>2090.6833078599998</v>
      </c>
      <c r="P25" s="36">
        <f>SUMIFS(СВЦЭМ!$D$39:$D$782,СВЦЭМ!$A$39:$A$782,$A25,СВЦЭМ!$B$39:$B$782,P$11)+'СЕТ СН'!$F$11+СВЦЭМ!$D$10+'СЕТ СН'!$F$6-'СЕТ СН'!$F$23</f>
        <v>2080.3472981200002</v>
      </c>
      <c r="Q25" s="36">
        <f>SUMIFS(СВЦЭМ!$D$39:$D$782,СВЦЭМ!$A$39:$A$782,$A25,СВЦЭМ!$B$39:$B$782,Q$11)+'СЕТ СН'!$F$11+СВЦЭМ!$D$10+'СЕТ СН'!$F$6-'СЕТ СН'!$F$23</f>
        <v>2105.7485686700002</v>
      </c>
      <c r="R25" s="36">
        <f>SUMIFS(СВЦЭМ!$D$39:$D$782,СВЦЭМ!$A$39:$A$782,$A25,СВЦЭМ!$B$39:$B$782,R$11)+'СЕТ СН'!$F$11+СВЦЭМ!$D$10+'СЕТ СН'!$F$6-'СЕТ СН'!$F$23</f>
        <v>2102.9619395300001</v>
      </c>
      <c r="S25" s="36">
        <f>SUMIFS(СВЦЭМ!$D$39:$D$782,СВЦЭМ!$A$39:$A$782,$A25,СВЦЭМ!$B$39:$B$782,S$11)+'СЕТ СН'!$F$11+СВЦЭМ!$D$10+'СЕТ СН'!$F$6-'СЕТ СН'!$F$23</f>
        <v>2125.4457369100001</v>
      </c>
      <c r="T25" s="36">
        <f>SUMIFS(СВЦЭМ!$D$39:$D$782,СВЦЭМ!$A$39:$A$782,$A25,СВЦЭМ!$B$39:$B$782,T$11)+'СЕТ СН'!$F$11+СВЦЭМ!$D$10+'СЕТ СН'!$F$6-'СЕТ СН'!$F$23</f>
        <v>2097.6828661</v>
      </c>
      <c r="U25" s="36">
        <f>SUMIFS(СВЦЭМ!$D$39:$D$782,СВЦЭМ!$A$39:$A$782,$A25,СВЦЭМ!$B$39:$B$782,U$11)+'СЕТ СН'!$F$11+СВЦЭМ!$D$10+'СЕТ СН'!$F$6-'СЕТ СН'!$F$23</f>
        <v>2064.8630659199998</v>
      </c>
      <c r="V25" s="36">
        <f>SUMIFS(СВЦЭМ!$D$39:$D$782,СВЦЭМ!$A$39:$A$782,$A25,СВЦЭМ!$B$39:$B$782,V$11)+'СЕТ СН'!$F$11+СВЦЭМ!$D$10+'СЕТ СН'!$F$6-'СЕТ СН'!$F$23</f>
        <v>2029.5331897699998</v>
      </c>
      <c r="W25" s="36">
        <f>SUMIFS(СВЦЭМ!$D$39:$D$782,СВЦЭМ!$A$39:$A$782,$A25,СВЦЭМ!$B$39:$B$782,W$11)+'СЕТ СН'!$F$11+СВЦЭМ!$D$10+'СЕТ СН'!$F$6-'СЕТ СН'!$F$23</f>
        <v>2037.10939512</v>
      </c>
      <c r="X25" s="36">
        <f>SUMIFS(СВЦЭМ!$D$39:$D$782,СВЦЭМ!$A$39:$A$782,$A25,СВЦЭМ!$B$39:$B$782,X$11)+'СЕТ СН'!$F$11+СВЦЭМ!$D$10+'СЕТ СН'!$F$6-'СЕТ СН'!$F$23</f>
        <v>2070.2775655800001</v>
      </c>
      <c r="Y25" s="36">
        <f>SUMIFS(СВЦЭМ!$D$39:$D$782,СВЦЭМ!$A$39:$A$782,$A25,СВЦЭМ!$B$39:$B$782,Y$11)+'СЕТ СН'!$F$11+СВЦЭМ!$D$10+'СЕТ СН'!$F$6-'СЕТ СН'!$F$23</f>
        <v>2163.80913495</v>
      </c>
    </row>
    <row r="26" spans="1:25" ht="15.75" x14ac:dyDescent="0.2">
      <c r="A26" s="35">
        <f t="shared" si="0"/>
        <v>45031</v>
      </c>
      <c r="B26" s="36">
        <f>SUMIFS(СВЦЭМ!$D$39:$D$782,СВЦЭМ!$A$39:$A$782,$A26,СВЦЭМ!$B$39:$B$782,B$11)+'СЕТ СН'!$F$11+СВЦЭМ!$D$10+'СЕТ СН'!$F$6-'СЕТ СН'!$F$23</f>
        <v>2008.50272395</v>
      </c>
      <c r="C26" s="36">
        <f>SUMIFS(СВЦЭМ!$D$39:$D$782,СВЦЭМ!$A$39:$A$782,$A26,СВЦЭМ!$B$39:$B$782,C$11)+'СЕТ СН'!$F$11+СВЦЭМ!$D$10+'СЕТ СН'!$F$6-'СЕТ СН'!$F$23</f>
        <v>2046.5439461400001</v>
      </c>
      <c r="D26" s="36">
        <f>SUMIFS(СВЦЭМ!$D$39:$D$782,СВЦЭМ!$A$39:$A$782,$A26,СВЦЭМ!$B$39:$B$782,D$11)+'СЕТ СН'!$F$11+СВЦЭМ!$D$10+'СЕТ СН'!$F$6-'СЕТ СН'!$F$23</f>
        <v>2056.8225043500001</v>
      </c>
      <c r="E26" s="36">
        <f>SUMIFS(СВЦЭМ!$D$39:$D$782,СВЦЭМ!$A$39:$A$782,$A26,СВЦЭМ!$B$39:$B$782,E$11)+'СЕТ СН'!$F$11+СВЦЭМ!$D$10+'СЕТ СН'!$F$6-'СЕТ СН'!$F$23</f>
        <v>2061.6058374600002</v>
      </c>
      <c r="F26" s="36">
        <f>SUMIFS(СВЦЭМ!$D$39:$D$782,СВЦЭМ!$A$39:$A$782,$A26,СВЦЭМ!$B$39:$B$782,F$11)+'СЕТ СН'!$F$11+СВЦЭМ!$D$10+'СЕТ СН'!$F$6-'СЕТ СН'!$F$23</f>
        <v>2060.16869593</v>
      </c>
      <c r="G26" s="36">
        <f>SUMIFS(СВЦЭМ!$D$39:$D$782,СВЦЭМ!$A$39:$A$782,$A26,СВЦЭМ!$B$39:$B$782,G$11)+'СЕТ СН'!$F$11+СВЦЭМ!$D$10+'СЕТ СН'!$F$6-'СЕТ СН'!$F$23</f>
        <v>2057.6117548400002</v>
      </c>
      <c r="H26" s="36">
        <f>SUMIFS(СВЦЭМ!$D$39:$D$782,СВЦЭМ!$A$39:$A$782,$A26,СВЦЭМ!$B$39:$B$782,H$11)+'СЕТ СН'!$F$11+СВЦЭМ!$D$10+'СЕТ СН'!$F$6-'СЕТ СН'!$F$23</f>
        <v>2022.8379658899999</v>
      </c>
      <c r="I26" s="36">
        <f>SUMIFS(СВЦЭМ!$D$39:$D$782,СВЦЭМ!$A$39:$A$782,$A26,СВЦЭМ!$B$39:$B$782,I$11)+'СЕТ СН'!$F$11+СВЦЭМ!$D$10+'СЕТ СН'!$F$6-'СЕТ СН'!$F$23</f>
        <v>1940.8063630299998</v>
      </c>
      <c r="J26" s="36">
        <f>SUMIFS(СВЦЭМ!$D$39:$D$782,СВЦЭМ!$A$39:$A$782,$A26,СВЦЭМ!$B$39:$B$782,J$11)+'СЕТ СН'!$F$11+СВЦЭМ!$D$10+'СЕТ СН'!$F$6-'СЕТ СН'!$F$23</f>
        <v>1919.41051453</v>
      </c>
      <c r="K26" s="36">
        <f>SUMIFS(СВЦЭМ!$D$39:$D$782,СВЦЭМ!$A$39:$A$782,$A26,СВЦЭМ!$B$39:$B$782,K$11)+'СЕТ СН'!$F$11+СВЦЭМ!$D$10+'СЕТ СН'!$F$6-'СЕТ СН'!$F$23</f>
        <v>1811.2936221599998</v>
      </c>
      <c r="L26" s="36">
        <f>SUMIFS(СВЦЭМ!$D$39:$D$782,СВЦЭМ!$A$39:$A$782,$A26,СВЦЭМ!$B$39:$B$782,L$11)+'СЕТ СН'!$F$11+СВЦЭМ!$D$10+'СЕТ СН'!$F$6-'СЕТ СН'!$F$23</f>
        <v>1800.5998978399998</v>
      </c>
      <c r="M26" s="36">
        <f>SUMIFS(СВЦЭМ!$D$39:$D$782,СВЦЭМ!$A$39:$A$782,$A26,СВЦЭМ!$B$39:$B$782,M$11)+'СЕТ СН'!$F$11+СВЦЭМ!$D$10+'СЕТ СН'!$F$6-'СЕТ СН'!$F$23</f>
        <v>1828.7428225200001</v>
      </c>
      <c r="N26" s="36">
        <f>SUMIFS(СВЦЭМ!$D$39:$D$782,СВЦЭМ!$A$39:$A$782,$A26,СВЦЭМ!$B$39:$B$782,N$11)+'СЕТ СН'!$F$11+СВЦЭМ!$D$10+'СЕТ СН'!$F$6-'СЕТ СН'!$F$23</f>
        <v>1834.77432516</v>
      </c>
      <c r="O26" s="36">
        <f>SUMIFS(СВЦЭМ!$D$39:$D$782,СВЦЭМ!$A$39:$A$782,$A26,СВЦЭМ!$B$39:$B$782,O$11)+'СЕТ СН'!$F$11+СВЦЭМ!$D$10+'СЕТ СН'!$F$6-'СЕТ СН'!$F$23</f>
        <v>1872.4691534499998</v>
      </c>
      <c r="P26" s="36">
        <f>SUMIFS(СВЦЭМ!$D$39:$D$782,СВЦЭМ!$A$39:$A$782,$A26,СВЦЭМ!$B$39:$B$782,P$11)+'СЕТ СН'!$F$11+СВЦЭМ!$D$10+'СЕТ СН'!$F$6-'СЕТ СН'!$F$23</f>
        <v>1892.6244963600002</v>
      </c>
      <c r="Q26" s="36">
        <f>SUMIFS(СВЦЭМ!$D$39:$D$782,СВЦЭМ!$A$39:$A$782,$A26,СВЦЭМ!$B$39:$B$782,Q$11)+'СЕТ СН'!$F$11+СВЦЭМ!$D$10+'СЕТ СН'!$F$6-'СЕТ СН'!$F$23</f>
        <v>1902.1172387500001</v>
      </c>
      <c r="R26" s="36">
        <f>SUMIFS(СВЦЭМ!$D$39:$D$782,СВЦЭМ!$A$39:$A$782,$A26,СВЦЭМ!$B$39:$B$782,R$11)+'СЕТ СН'!$F$11+СВЦЭМ!$D$10+'СЕТ СН'!$F$6-'СЕТ СН'!$F$23</f>
        <v>1903.1823903099998</v>
      </c>
      <c r="S26" s="36">
        <f>SUMIFS(СВЦЭМ!$D$39:$D$782,СВЦЭМ!$A$39:$A$782,$A26,СВЦЭМ!$B$39:$B$782,S$11)+'СЕТ СН'!$F$11+СВЦЭМ!$D$10+'СЕТ СН'!$F$6-'СЕТ СН'!$F$23</f>
        <v>1925.1070720900002</v>
      </c>
      <c r="T26" s="36">
        <f>SUMIFS(СВЦЭМ!$D$39:$D$782,СВЦЭМ!$A$39:$A$782,$A26,СВЦЭМ!$B$39:$B$782,T$11)+'СЕТ СН'!$F$11+СВЦЭМ!$D$10+'СЕТ СН'!$F$6-'СЕТ СН'!$F$23</f>
        <v>1863.2222265300002</v>
      </c>
      <c r="U26" s="36">
        <f>SUMIFS(СВЦЭМ!$D$39:$D$782,СВЦЭМ!$A$39:$A$782,$A26,СВЦЭМ!$B$39:$B$782,U$11)+'СЕТ СН'!$F$11+СВЦЭМ!$D$10+'СЕТ СН'!$F$6-'СЕТ СН'!$F$23</f>
        <v>1833.1158915999999</v>
      </c>
      <c r="V26" s="36">
        <f>SUMIFS(СВЦЭМ!$D$39:$D$782,СВЦЭМ!$A$39:$A$782,$A26,СВЦЭМ!$B$39:$B$782,V$11)+'СЕТ СН'!$F$11+СВЦЭМ!$D$10+'СЕТ СН'!$F$6-'СЕТ СН'!$F$23</f>
        <v>1798.6816379299999</v>
      </c>
      <c r="W26" s="36">
        <f>SUMIFS(СВЦЭМ!$D$39:$D$782,СВЦЭМ!$A$39:$A$782,$A26,СВЦЭМ!$B$39:$B$782,W$11)+'СЕТ СН'!$F$11+СВЦЭМ!$D$10+'СЕТ СН'!$F$6-'СЕТ СН'!$F$23</f>
        <v>1809.84530662</v>
      </c>
      <c r="X26" s="36">
        <f>SUMIFS(СВЦЭМ!$D$39:$D$782,СВЦЭМ!$A$39:$A$782,$A26,СВЦЭМ!$B$39:$B$782,X$11)+'СЕТ СН'!$F$11+СВЦЭМ!$D$10+'СЕТ СН'!$F$6-'СЕТ СН'!$F$23</f>
        <v>1855.6112560699999</v>
      </c>
      <c r="Y26" s="36">
        <f>SUMIFS(СВЦЭМ!$D$39:$D$782,СВЦЭМ!$A$39:$A$782,$A26,СВЦЭМ!$B$39:$B$782,Y$11)+'СЕТ СН'!$F$11+СВЦЭМ!$D$10+'СЕТ СН'!$F$6-'СЕТ СН'!$F$23</f>
        <v>1915.6864156800002</v>
      </c>
    </row>
    <row r="27" spans="1:25" ht="15.75" x14ac:dyDescent="0.2">
      <c r="A27" s="35">
        <f t="shared" si="0"/>
        <v>45032</v>
      </c>
      <c r="B27" s="36">
        <f>SUMIFS(СВЦЭМ!$D$39:$D$782,СВЦЭМ!$A$39:$A$782,$A27,СВЦЭМ!$B$39:$B$782,B$11)+'СЕТ СН'!$F$11+СВЦЭМ!$D$10+'СЕТ СН'!$F$6-'СЕТ СН'!$F$23</f>
        <v>2050.9663923100002</v>
      </c>
      <c r="C27" s="36">
        <f>SUMIFS(СВЦЭМ!$D$39:$D$782,СВЦЭМ!$A$39:$A$782,$A27,СВЦЭМ!$B$39:$B$782,C$11)+'СЕТ СН'!$F$11+СВЦЭМ!$D$10+'СЕТ СН'!$F$6-'СЕТ СН'!$F$23</f>
        <v>2117.4493716000002</v>
      </c>
      <c r="D27" s="36">
        <f>SUMIFS(СВЦЭМ!$D$39:$D$782,СВЦЭМ!$A$39:$A$782,$A27,СВЦЭМ!$B$39:$B$782,D$11)+'СЕТ СН'!$F$11+СВЦЭМ!$D$10+'СЕТ СН'!$F$6-'СЕТ СН'!$F$23</f>
        <v>2132.33064298</v>
      </c>
      <c r="E27" s="36">
        <f>SUMIFS(СВЦЭМ!$D$39:$D$782,СВЦЭМ!$A$39:$A$782,$A27,СВЦЭМ!$B$39:$B$782,E$11)+'СЕТ СН'!$F$11+СВЦЭМ!$D$10+'СЕТ СН'!$F$6-'СЕТ СН'!$F$23</f>
        <v>2163.2872635399999</v>
      </c>
      <c r="F27" s="36">
        <f>SUMIFS(СВЦЭМ!$D$39:$D$782,СВЦЭМ!$A$39:$A$782,$A27,СВЦЭМ!$B$39:$B$782,F$11)+'СЕТ СН'!$F$11+СВЦЭМ!$D$10+'СЕТ СН'!$F$6-'СЕТ СН'!$F$23</f>
        <v>2163.5586416900001</v>
      </c>
      <c r="G27" s="36">
        <f>SUMIFS(СВЦЭМ!$D$39:$D$782,СВЦЭМ!$A$39:$A$782,$A27,СВЦЭМ!$B$39:$B$782,G$11)+'СЕТ СН'!$F$11+СВЦЭМ!$D$10+'СЕТ СН'!$F$6-'СЕТ СН'!$F$23</f>
        <v>2150.5356076399999</v>
      </c>
      <c r="H27" s="36">
        <f>SUMIFS(СВЦЭМ!$D$39:$D$782,СВЦЭМ!$A$39:$A$782,$A27,СВЦЭМ!$B$39:$B$782,H$11)+'СЕТ СН'!$F$11+СВЦЭМ!$D$10+'СЕТ СН'!$F$6-'СЕТ СН'!$F$23</f>
        <v>2156.77517291</v>
      </c>
      <c r="I27" s="36">
        <f>SUMIFS(СВЦЭМ!$D$39:$D$782,СВЦЭМ!$A$39:$A$782,$A27,СВЦЭМ!$B$39:$B$782,I$11)+'СЕТ СН'!$F$11+СВЦЭМ!$D$10+'СЕТ СН'!$F$6-'СЕТ СН'!$F$23</f>
        <v>2115.3098253399999</v>
      </c>
      <c r="J27" s="36">
        <f>SUMIFS(СВЦЭМ!$D$39:$D$782,СВЦЭМ!$A$39:$A$782,$A27,СВЦЭМ!$B$39:$B$782,J$11)+'СЕТ СН'!$F$11+СВЦЭМ!$D$10+'СЕТ СН'!$F$6-'СЕТ СН'!$F$23</f>
        <v>2059.1338516400001</v>
      </c>
      <c r="K27" s="36">
        <f>SUMIFS(СВЦЭМ!$D$39:$D$782,СВЦЭМ!$A$39:$A$782,$A27,СВЦЭМ!$B$39:$B$782,K$11)+'СЕТ СН'!$F$11+СВЦЭМ!$D$10+'СЕТ СН'!$F$6-'СЕТ СН'!$F$23</f>
        <v>1988.4932341899998</v>
      </c>
      <c r="L27" s="36">
        <f>SUMIFS(СВЦЭМ!$D$39:$D$782,СВЦЭМ!$A$39:$A$782,$A27,СВЦЭМ!$B$39:$B$782,L$11)+'СЕТ СН'!$F$11+СВЦЭМ!$D$10+'СЕТ СН'!$F$6-'СЕТ СН'!$F$23</f>
        <v>1963.6767901100002</v>
      </c>
      <c r="M27" s="36">
        <f>SUMIFS(СВЦЭМ!$D$39:$D$782,СВЦЭМ!$A$39:$A$782,$A27,СВЦЭМ!$B$39:$B$782,M$11)+'СЕТ СН'!$F$11+СВЦЭМ!$D$10+'СЕТ СН'!$F$6-'СЕТ СН'!$F$23</f>
        <v>1959.50855701</v>
      </c>
      <c r="N27" s="36">
        <f>SUMIFS(СВЦЭМ!$D$39:$D$782,СВЦЭМ!$A$39:$A$782,$A27,СВЦЭМ!$B$39:$B$782,N$11)+'СЕТ СН'!$F$11+СВЦЭМ!$D$10+'СЕТ СН'!$F$6-'СЕТ СН'!$F$23</f>
        <v>1977.3889170799998</v>
      </c>
      <c r="O27" s="36">
        <f>SUMIFS(СВЦЭМ!$D$39:$D$782,СВЦЭМ!$A$39:$A$782,$A27,СВЦЭМ!$B$39:$B$782,O$11)+'СЕТ СН'!$F$11+СВЦЭМ!$D$10+'СЕТ СН'!$F$6-'СЕТ СН'!$F$23</f>
        <v>2010.9565564499999</v>
      </c>
      <c r="P27" s="36">
        <f>SUMIFS(СВЦЭМ!$D$39:$D$782,СВЦЭМ!$A$39:$A$782,$A27,СВЦЭМ!$B$39:$B$782,P$11)+'СЕТ СН'!$F$11+СВЦЭМ!$D$10+'СЕТ СН'!$F$6-'СЕТ СН'!$F$23</f>
        <v>2018.8736368599998</v>
      </c>
      <c r="Q27" s="36">
        <f>SUMIFS(СВЦЭМ!$D$39:$D$782,СВЦЭМ!$A$39:$A$782,$A27,СВЦЭМ!$B$39:$B$782,Q$11)+'СЕТ СН'!$F$11+СВЦЭМ!$D$10+'СЕТ СН'!$F$6-'СЕТ СН'!$F$23</f>
        <v>2033.8796200199999</v>
      </c>
      <c r="R27" s="36">
        <f>SUMIFS(СВЦЭМ!$D$39:$D$782,СВЦЭМ!$A$39:$A$782,$A27,СВЦЭМ!$B$39:$B$782,R$11)+'СЕТ СН'!$F$11+СВЦЭМ!$D$10+'СЕТ СН'!$F$6-'СЕТ СН'!$F$23</f>
        <v>2033.2179106799999</v>
      </c>
      <c r="S27" s="36">
        <f>SUMIFS(СВЦЭМ!$D$39:$D$782,СВЦЭМ!$A$39:$A$782,$A27,СВЦЭМ!$B$39:$B$782,S$11)+'СЕТ СН'!$F$11+СВЦЭМ!$D$10+'СЕТ СН'!$F$6-'СЕТ СН'!$F$23</f>
        <v>2012.3917387699998</v>
      </c>
      <c r="T27" s="36">
        <f>SUMIFS(СВЦЭМ!$D$39:$D$782,СВЦЭМ!$A$39:$A$782,$A27,СВЦЭМ!$B$39:$B$782,T$11)+'СЕТ СН'!$F$11+СВЦЭМ!$D$10+'СЕТ СН'!$F$6-'СЕТ СН'!$F$23</f>
        <v>1982.5697937599998</v>
      </c>
      <c r="U27" s="36">
        <f>SUMIFS(СВЦЭМ!$D$39:$D$782,СВЦЭМ!$A$39:$A$782,$A27,СВЦЭМ!$B$39:$B$782,U$11)+'СЕТ СН'!$F$11+СВЦЭМ!$D$10+'СЕТ СН'!$F$6-'СЕТ СН'!$F$23</f>
        <v>1955.7925507</v>
      </c>
      <c r="V27" s="36">
        <f>SUMIFS(СВЦЭМ!$D$39:$D$782,СВЦЭМ!$A$39:$A$782,$A27,СВЦЭМ!$B$39:$B$782,V$11)+'СЕТ СН'!$F$11+СВЦЭМ!$D$10+'СЕТ СН'!$F$6-'СЕТ СН'!$F$23</f>
        <v>1904.6957999299998</v>
      </c>
      <c r="W27" s="36">
        <f>SUMIFS(СВЦЭМ!$D$39:$D$782,СВЦЭМ!$A$39:$A$782,$A27,СВЦЭМ!$B$39:$B$782,W$11)+'СЕТ СН'!$F$11+СВЦЭМ!$D$10+'СЕТ СН'!$F$6-'СЕТ СН'!$F$23</f>
        <v>1898.22051478</v>
      </c>
      <c r="X27" s="36">
        <f>SUMIFS(СВЦЭМ!$D$39:$D$782,СВЦЭМ!$A$39:$A$782,$A27,СВЦЭМ!$B$39:$B$782,X$11)+'СЕТ СН'!$F$11+СВЦЭМ!$D$10+'СЕТ СН'!$F$6-'СЕТ СН'!$F$23</f>
        <v>1944.3777158100002</v>
      </c>
      <c r="Y27" s="36">
        <f>SUMIFS(СВЦЭМ!$D$39:$D$782,СВЦЭМ!$A$39:$A$782,$A27,СВЦЭМ!$B$39:$B$782,Y$11)+'СЕТ СН'!$F$11+СВЦЭМ!$D$10+'СЕТ СН'!$F$6-'СЕТ СН'!$F$23</f>
        <v>2015.8289011000002</v>
      </c>
    </row>
    <row r="28" spans="1:25" ht="15.75" x14ac:dyDescent="0.2">
      <c r="A28" s="35">
        <f t="shared" si="0"/>
        <v>45033</v>
      </c>
      <c r="B28" s="36">
        <f>SUMIFS(СВЦЭМ!$D$39:$D$782,СВЦЭМ!$A$39:$A$782,$A28,СВЦЭМ!$B$39:$B$782,B$11)+'СЕТ СН'!$F$11+СВЦЭМ!$D$10+'СЕТ СН'!$F$6-'СЕТ СН'!$F$23</f>
        <v>2145.3897515799999</v>
      </c>
      <c r="C28" s="36">
        <f>SUMIFS(СВЦЭМ!$D$39:$D$782,СВЦЭМ!$A$39:$A$782,$A28,СВЦЭМ!$B$39:$B$782,C$11)+'СЕТ СН'!$F$11+СВЦЭМ!$D$10+'СЕТ СН'!$F$6-'СЕТ СН'!$F$23</f>
        <v>2208.3604458499999</v>
      </c>
      <c r="D28" s="36">
        <f>SUMIFS(СВЦЭМ!$D$39:$D$782,СВЦЭМ!$A$39:$A$782,$A28,СВЦЭМ!$B$39:$B$782,D$11)+'СЕТ СН'!$F$11+СВЦЭМ!$D$10+'СЕТ СН'!$F$6-'СЕТ СН'!$F$23</f>
        <v>2224.2062381699998</v>
      </c>
      <c r="E28" s="36">
        <f>SUMIFS(СВЦЭМ!$D$39:$D$782,СВЦЭМ!$A$39:$A$782,$A28,СВЦЭМ!$B$39:$B$782,E$11)+'СЕТ СН'!$F$11+СВЦЭМ!$D$10+'СЕТ СН'!$F$6-'СЕТ СН'!$F$23</f>
        <v>2233.9720966799996</v>
      </c>
      <c r="F28" s="36">
        <f>SUMIFS(СВЦЭМ!$D$39:$D$782,СВЦЭМ!$A$39:$A$782,$A28,СВЦЭМ!$B$39:$B$782,F$11)+'СЕТ СН'!$F$11+СВЦЭМ!$D$10+'СЕТ СН'!$F$6-'СЕТ СН'!$F$23</f>
        <v>2236.8932738899998</v>
      </c>
      <c r="G28" s="36">
        <f>SUMIFS(СВЦЭМ!$D$39:$D$782,СВЦЭМ!$A$39:$A$782,$A28,СВЦЭМ!$B$39:$B$782,G$11)+'СЕТ СН'!$F$11+СВЦЭМ!$D$10+'СЕТ СН'!$F$6-'СЕТ СН'!$F$23</f>
        <v>2216.7569529900002</v>
      </c>
      <c r="H28" s="36">
        <f>SUMIFS(СВЦЭМ!$D$39:$D$782,СВЦЭМ!$A$39:$A$782,$A28,СВЦЭМ!$B$39:$B$782,H$11)+'СЕТ СН'!$F$11+СВЦЭМ!$D$10+'СЕТ СН'!$F$6-'СЕТ СН'!$F$23</f>
        <v>2227.0658549099999</v>
      </c>
      <c r="I28" s="36">
        <f>SUMIFS(СВЦЭМ!$D$39:$D$782,СВЦЭМ!$A$39:$A$782,$A28,СВЦЭМ!$B$39:$B$782,I$11)+'СЕТ СН'!$F$11+СВЦЭМ!$D$10+'СЕТ СН'!$F$6-'СЕТ СН'!$F$23</f>
        <v>1994.7794505299998</v>
      </c>
      <c r="J28" s="36">
        <f>SUMIFS(СВЦЭМ!$D$39:$D$782,СВЦЭМ!$A$39:$A$782,$A28,СВЦЭМ!$B$39:$B$782,J$11)+'СЕТ СН'!$F$11+СВЦЭМ!$D$10+'СЕТ СН'!$F$6-'СЕТ СН'!$F$23</f>
        <v>1937.8269101000001</v>
      </c>
      <c r="K28" s="36">
        <f>SUMIFS(СВЦЭМ!$D$39:$D$782,СВЦЭМ!$A$39:$A$782,$A28,СВЦЭМ!$B$39:$B$782,K$11)+'СЕТ СН'!$F$11+СВЦЭМ!$D$10+'СЕТ СН'!$F$6-'СЕТ СН'!$F$23</f>
        <v>1898.1899801200002</v>
      </c>
      <c r="L28" s="36">
        <f>SUMIFS(СВЦЭМ!$D$39:$D$782,СВЦЭМ!$A$39:$A$782,$A28,СВЦЭМ!$B$39:$B$782,L$11)+'СЕТ СН'!$F$11+СВЦЭМ!$D$10+'СЕТ СН'!$F$6-'СЕТ СН'!$F$23</f>
        <v>1935.5315882599998</v>
      </c>
      <c r="M28" s="36">
        <f>SUMIFS(СВЦЭМ!$D$39:$D$782,СВЦЭМ!$A$39:$A$782,$A28,СВЦЭМ!$B$39:$B$782,M$11)+'СЕТ СН'!$F$11+СВЦЭМ!$D$10+'СЕТ СН'!$F$6-'СЕТ СН'!$F$23</f>
        <v>1968.33417753</v>
      </c>
      <c r="N28" s="36">
        <f>SUMIFS(СВЦЭМ!$D$39:$D$782,СВЦЭМ!$A$39:$A$782,$A28,СВЦЭМ!$B$39:$B$782,N$11)+'СЕТ СН'!$F$11+СВЦЭМ!$D$10+'СЕТ СН'!$F$6-'СЕТ СН'!$F$23</f>
        <v>2020.9532671100001</v>
      </c>
      <c r="O28" s="36">
        <f>SUMIFS(СВЦЭМ!$D$39:$D$782,СВЦЭМ!$A$39:$A$782,$A28,СВЦЭМ!$B$39:$B$782,O$11)+'СЕТ СН'!$F$11+СВЦЭМ!$D$10+'СЕТ СН'!$F$6-'СЕТ СН'!$F$23</f>
        <v>2046.0177592099999</v>
      </c>
      <c r="P28" s="36">
        <f>SUMIFS(СВЦЭМ!$D$39:$D$782,СВЦЭМ!$A$39:$A$782,$A28,СВЦЭМ!$B$39:$B$782,P$11)+'СЕТ СН'!$F$11+СВЦЭМ!$D$10+'СЕТ СН'!$F$6-'СЕТ СН'!$F$23</f>
        <v>2059.63439032</v>
      </c>
      <c r="Q28" s="36">
        <f>SUMIFS(СВЦЭМ!$D$39:$D$782,СВЦЭМ!$A$39:$A$782,$A28,СВЦЭМ!$B$39:$B$782,Q$11)+'СЕТ СН'!$F$11+СВЦЭМ!$D$10+'СЕТ СН'!$F$6-'СЕТ СН'!$F$23</f>
        <v>2069.0103632999999</v>
      </c>
      <c r="R28" s="36">
        <f>SUMIFS(СВЦЭМ!$D$39:$D$782,СВЦЭМ!$A$39:$A$782,$A28,СВЦЭМ!$B$39:$B$782,R$11)+'СЕТ СН'!$F$11+СВЦЭМ!$D$10+'СЕТ СН'!$F$6-'СЕТ СН'!$F$23</f>
        <v>2084.4765194900001</v>
      </c>
      <c r="S28" s="36">
        <f>SUMIFS(СВЦЭМ!$D$39:$D$782,СВЦЭМ!$A$39:$A$782,$A28,СВЦЭМ!$B$39:$B$782,S$11)+'СЕТ СН'!$F$11+СВЦЭМ!$D$10+'СЕТ СН'!$F$6-'СЕТ СН'!$F$23</f>
        <v>2041.1353010100001</v>
      </c>
      <c r="T28" s="36">
        <f>SUMIFS(СВЦЭМ!$D$39:$D$782,СВЦЭМ!$A$39:$A$782,$A28,СВЦЭМ!$B$39:$B$782,T$11)+'СЕТ СН'!$F$11+СВЦЭМ!$D$10+'СЕТ СН'!$F$6-'СЕТ СН'!$F$23</f>
        <v>2016.8561333900002</v>
      </c>
      <c r="U28" s="36">
        <f>SUMIFS(СВЦЭМ!$D$39:$D$782,СВЦЭМ!$A$39:$A$782,$A28,СВЦЭМ!$B$39:$B$782,U$11)+'СЕТ СН'!$F$11+СВЦЭМ!$D$10+'СЕТ СН'!$F$6-'СЕТ СН'!$F$23</f>
        <v>1988.3635330900001</v>
      </c>
      <c r="V28" s="36">
        <f>SUMIFS(СВЦЭМ!$D$39:$D$782,СВЦЭМ!$A$39:$A$782,$A28,СВЦЭМ!$B$39:$B$782,V$11)+'СЕТ СН'!$F$11+СВЦЭМ!$D$10+'СЕТ СН'!$F$6-'СЕТ СН'!$F$23</f>
        <v>1952.1591988700002</v>
      </c>
      <c r="W28" s="36">
        <f>SUMIFS(СВЦЭМ!$D$39:$D$782,СВЦЭМ!$A$39:$A$782,$A28,СВЦЭМ!$B$39:$B$782,W$11)+'СЕТ СН'!$F$11+СВЦЭМ!$D$10+'СЕТ СН'!$F$6-'СЕТ СН'!$F$23</f>
        <v>1945.08731541</v>
      </c>
      <c r="X28" s="36">
        <f>SUMIFS(СВЦЭМ!$D$39:$D$782,СВЦЭМ!$A$39:$A$782,$A28,СВЦЭМ!$B$39:$B$782,X$11)+'СЕТ СН'!$F$11+СВЦЭМ!$D$10+'СЕТ СН'!$F$6-'СЕТ СН'!$F$23</f>
        <v>1997.3055787399999</v>
      </c>
      <c r="Y28" s="36">
        <f>SUMIFS(СВЦЭМ!$D$39:$D$782,СВЦЭМ!$A$39:$A$782,$A28,СВЦЭМ!$B$39:$B$782,Y$11)+'СЕТ СН'!$F$11+СВЦЭМ!$D$10+'СЕТ СН'!$F$6-'СЕТ СН'!$F$23</f>
        <v>2050.9067140500001</v>
      </c>
    </row>
    <row r="29" spans="1:25" ht="15.75" x14ac:dyDescent="0.2">
      <c r="A29" s="35">
        <f t="shared" si="0"/>
        <v>45034</v>
      </c>
      <c r="B29" s="36">
        <f>SUMIFS(СВЦЭМ!$D$39:$D$782,СВЦЭМ!$A$39:$A$782,$A29,СВЦЭМ!$B$39:$B$782,B$11)+'СЕТ СН'!$F$11+СВЦЭМ!$D$10+'СЕТ СН'!$F$6-'СЕТ СН'!$F$23</f>
        <v>2089.9870679199998</v>
      </c>
      <c r="C29" s="36">
        <f>SUMIFS(СВЦЭМ!$D$39:$D$782,СВЦЭМ!$A$39:$A$782,$A29,СВЦЭМ!$B$39:$B$782,C$11)+'СЕТ СН'!$F$11+СВЦЭМ!$D$10+'СЕТ СН'!$F$6-'СЕТ СН'!$F$23</f>
        <v>2152.57815557</v>
      </c>
      <c r="D29" s="36">
        <f>SUMIFS(СВЦЭМ!$D$39:$D$782,СВЦЭМ!$A$39:$A$782,$A29,СВЦЭМ!$B$39:$B$782,D$11)+'СЕТ СН'!$F$11+СВЦЭМ!$D$10+'СЕТ СН'!$F$6-'СЕТ СН'!$F$23</f>
        <v>2182.0159008999999</v>
      </c>
      <c r="E29" s="36">
        <f>SUMIFS(СВЦЭМ!$D$39:$D$782,СВЦЭМ!$A$39:$A$782,$A29,СВЦЭМ!$B$39:$B$782,E$11)+'СЕТ СН'!$F$11+СВЦЭМ!$D$10+'СЕТ СН'!$F$6-'СЕТ СН'!$F$23</f>
        <v>2177.7430429800002</v>
      </c>
      <c r="F29" s="36">
        <f>SUMIFS(СВЦЭМ!$D$39:$D$782,СВЦЭМ!$A$39:$A$782,$A29,СВЦЭМ!$B$39:$B$782,F$11)+'СЕТ СН'!$F$11+СВЦЭМ!$D$10+'СЕТ СН'!$F$6-'СЕТ СН'!$F$23</f>
        <v>2178.1133543400001</v>
      </c>
      <c r="G29" s="36">
        <f>SUMIFS(СВЦЭМ!$D$39:$D$782,СВЦЭМ!$A$39:$A$782,$A29,СВЦЭМ!$B$39:$B$782,G$11)+'СЕТ СН'!$F$11+СВЦЭМ!$D$10+'СЕТ СН'!$F$6-'СЕТ СН'!$F$23</f>
        <v>2162.74983595</v>
      </c>
      <c r="H29" s="36">
        <f>SUMIFS(СВЦЭМ!$D$39:$D$782,СВЦЭМ!$A$39:$A$782,$A29,СВЦЭМ!$B$39:$B$782,H$11)+'СЕТ СН'!$F$11+СВЦЭМ!$D$10+'СЕТ СН'!$F$6-'СЕТ СН'!$F$23</f>
        <v>2102.65678389</v>
      </c>
      <c r="I29" s="36">
        <f>SUMIFS(СВЦЭМ!$D$39:$D$782,СВЦЭМ!$A$39:$A$782,$A29,СВЦЭМ!$B$39:$B$782,I$11)+'СЕТ СН'!$F$11+СВЦЭМ!$D$10+'СЕТ СН'!$F$6-'СЕТ СН'!$F$23</f>
        <v>2022.6967246200002</v>
      </c>
      <c r="J29" s="36">
        <f>SUMIFS(СВЦЭМ!$D$39:$D$782,СВЦЭМ!$A$39:$A$782,$A29,СВЦЭМ!$B$39:$B$782,J$11)+'СЕТ СН'!$F$11+СВЦЭМ!$D$10+'СЕТ СН'!$F$6-'СЕТ СН'!$F$23</f>
        <v>1995.4316266300002</v>
      </c>
      <c r="K29" s="36">
        <f>SUMIFS(СВЦЭМ!$D$39:$D$782,СВЦЭМ!$A$39:$A$782,$A29,СВЦЭМ!$B$39:$B$782,K$11)+'СЕТ СН'!$F$11+СВЦЭМ!$D$10+'СЕТ СН'!$F$6-'СЕТ СН'!$F$23</f>
        <v>1957.3616158899999</v>
      </c>
      <c r="L29" s="36">
        <f>SUMIFS(СВЦЭМ!$D$39:$D$782,СВЦЭМ!$A$39:$A$782,$A29,СВЦЭМ!$B$39:$B$782,L$11)+'СЕТ СН'!$F$11+СВЦЭМ!$D$10+'СЕТ СН'!$F$6-'СЕТ СН'!$F$23</f>
        <v>1950.6779427199999</v>
      </c>
      <c r="M29" s="36">
        <f>SUMIFS(СВЦЭМ!$D$39:$D$782,СВЦЭМ!$A$39:$A$782,$A29,СВЦЭМ!$B$39:$B$782,M$11)+'СЕТ СН'!$F$11+СВЦЭМ!$D$10+'СЕТ СН'!$F$6-'СЕТ СН'!$F$23</f>
        <v>1957.3933867199999</v>
      </c>
      <c r="N29" s="36">
        <f>SUMIFS(СВЦЭМ!$D$39:$D$782,СВЦЭМ!$A$39:$A$782,$A29,СВЦЭМ!$B$39:$B$782,N$11)+'СЕТ СН'!$F$11+СВЦЭМ!$D$10+'СЕТ СН'!$F$6-'СЕТ СН'!$F$23</f>
        <v>1963.6938644100001</v>
      </c>
      <c r="O29" s="36">
        <f>SUMIFS(СВЦЭМ!$D$39:$D$782,СВЦЭМ!$A$39:$A$782,$A29,СВЦЭМ!$B$39:$B$782,O$11)+'СЕТ СН'!$F$11+СВЦЭМ!$D$10+'СЕТ СН'!$F$6-'СЕТ СН'!$F$23</f>
        <v>1977.7549829300001</v>
      </c>
      <c r="P29" s="36">
        <f>SUMIFS(СВЦЭМ!$D$39:$D$782,СВЦЭМ!$A$39:$A$782,$A29,СВЦЭМ!$B$39:$B$782,P$11)+'СЕТ СН'!$F$11+СВЦЭМ!$D$10+'СЕТ СН'!$F$6-'СЕТ СН'!$F$23</f>
        <v>1993.4594965900001</v>
      </c>
      <c r="Q29" s="36">
        <f>SUMIFS(СВЦЭМ!$D$39:$D$782,СВЦЭМ!$A$39:$A$782,$A29,СВЦЭМ!$B$39:$B$782,Q$11)+'СЕТ СН'!$F$11+СВЦЭМ!$D$10+'СЕТ СН'!$F$6-'СЕТ СН'!$F$23</f>
        <v>2005.25325372</v>
      </c>
      <c r="R29" s="36">
        <f>SUMIFS(СВЦЭМ!$D$39:$D$782,СВЦЭМ!$A$39:$A$782,$A29,СВЦЭМ!$B$39:$B$782,R$11)+'СЕТ СН'!$F$11+СВЦЭМ!$D$10+'СЕТ СН'!$F$6-'СЕТ СН'!$F$23</f>
        <v>2019.22998861</v>
      </c>
      <c r="S29" s="36">
        <f>SUMIFS(СВЦЭМ!$D$39:$D$782,СВЦЭМ!$A$39:$A$782,$A29,СВЦЭМ!$B$39:$B$782,S$11)+'СЕТ СН'!$F$11+СВЦЭМ!$D$10+'СЕТ СН'!$F$6-'СЕТ СН'!$F$23</f>
        <v>1988.98823214</v>
      </c>
      <c r="T29" s="36">
        <f>SUMIFS(СВЦЭМ!$D$39:$D$782,СВЦЭМ!$A$39:$A$782,$A29,СВЦЭМ!$B$39:$B$782,T$11)+'СЕТ СН'!$F$11+СВЦЭМ!$D$10+'СЕТ СН'!$F$6-'СЕТ СН'!$F$23</f>
        <v>1962.1196396</v>
      </c>
      <c r="U29" s="36">
        <f>SUMIFS(СВЦЭМ!$D$39:$D$782,СВЦЭМ!$A$39:$A$782,$A29,СВЦЭМ!$B$39:$B$782,U$11)+'СЕТ СН'!$F$11+СВЦЭМ!$D$10+'СЕТ СН'!$F$6-'СЕТ СН'!$F$23</f>
        <v>1942.7828026799998</v>
      </c>
      <c r="V29" s="36">
        <f>SUMIFS(СВЦЭМ!$D$39:$D$782,СВЦЭМ!$A$39:$A$782,$A29,СВЦЭМ!$B$39:$B$782,V$11)+'СЕТ СН'!$F$11+СВЦЭМ!$D$10+'СЕТ СН'!$F$6-'СЕТ СН'!$F$23</f>
        <v>1904.1923327999998</v>
      </c>
      <c r="W29" s="36">
        <f>SUMIFS(СВЦЭМ!$D$39:$D$782,СВЦЭМ!$A$39:$A$782,$A29,СВЦЭМ!$B$39:$B$782,W$11)+'СЕТ СН'!$F$11+СВЦЭМ!$D$10+'СЕТ СН'!$F$6-'СЕТ СН'!$F$23</f>
        <v>1896.7793247999998</v>
      </c>
      <c r="X29" s="36">
        <f>SUMIFS(СВЦЭМ!$D$39:$D$782,СВЦЭМ!$A$39:$A$782,$A29,СВЦЭМ!$B$39:$B$782,X$11)+'СЕТ СН'!$F$11+СВЦЭМ!$D$10+'СЕТ СН'!$F$6-'СЕТ СН'!$F$23</f>
        <v>1940.3954178499998</v>
      </c>
      <c r="Y29" s="36">
        <f>SUMIFS(СВЦЭМ!$D$39:$D$782,СВЦЭМ!$A$39:$A$782,$A29,СВЦЭМ!$B$39:$B$782,Y$11)+'СЕТ СН'!$F$11+СВЦЭМ!$D$10+'СЕТ СН'!$F$6-'СЕТ СН'!$F$23</f>
        <v>2003.1091734500001</v>
      </c>
    </row>
    <row r="30" spans="1:25" ht="15.75" x14ac:dyDescent="0.2">
      <c r="A30" s="35">
        <f t="shared" si="0"/>
        <v>45035</v>
      </c>
      <c r="B30" s="36">
        <f>SUMIFS(СВЦЭМ!$D$39:$D$782,СВЦЭМ!$A$39:$A$782,$A30,СВЦЭМ!$B$39:$B$782,B$11)+'СЕТ СН'!$F$11+СВЦЭМ!$D$10+'СЕТ СН'!$F$6-'СЕТ СН'!$F$23</f>
        <v>1995.98006218</v>
      </c>
      <c r="C30" s="36">
        <f>SUMIFS(СВЦЭМ!$D$39:$D$782,СВЦЭМ!$A$39:$A$782,$A30,СВЦЭМ!$B$39:$B$782,C$11)+'СЕТ СН'!$F$11+СВЦЭМ!$D$10+'СЕТ СН'!$F$6-'СЕТ СН'!$F$23</f>
        <v>2045.3792290199999</v>
      </c>
      <c r="D30" s="36">
        <f>SUMIFS(СВЦЭМ!$D$39:$D$782,СВЦЭМ!$A$39:$A$782,$A30,СВЦЭМ!$B$39:$B$782,D$11)+'СЕТ СН'!$F$11+СВЦЭМ!$D$10+'СЕТ СН'!$F$6-'СЕТ СН'!$F$23</f>
        <v>2113.9018288399998</v>
      </c>
      <c r="E30" s="36">
        <f>SUMIFS(СВЦЭМ!$D$39:$D$782,СВЦЭМ!$A$39:$A$782,$A30,СВЦЭМ!$B$39:$B$782,E$11)+'СЕТ СН'!$F$11+СВЦЭМ!$D$10+'СЕТ СН'!$F$6-'СЕТ СН'!$F$23</f>
        <v>2157.17879842</v>
      </c>
      <c r="F30" s="36">
        <f>SUMIFS(СВЦЭМ!$D$39:$D$782,СВЦЭМ!$A$39:$A$782,$A30,СВЦЭМ!$B$39:$B$782,F$11)+'СЕТ СН'!$F$11+СВЦЭМ!$D$10+'СЕТ СН'!$F$6-'СЕТ СН'!$F$23</f>
        <v>2169.7874610099998</v>
      </c>
      <c r="G30" s="36">
        <f>SUMIFS(СВЦЭМ!$D$39:$D$782,СВЦЭМ!$A$39:$A$782,$A30,СВЦЭМ!$B$39:$B$782,G$11)+'СЕТ СН'!$F$11+СВЦЭМ!$D$10+'СЕТ СН'!$F$6-'СЕТ СН'!$F$23</f>
        <v>2130.0435427399998</v>
      </c>
      <c r="H30" s="36">
        <f>SUMIFS(СВЦЭМ!$D$39:$D$782,СВЦЭМ!$A$39:$A$782,$A30,СВЦЭМ!$B$39:$B$782,H$11)+'СЕТ СН'!$F$11+СВЦЭМ!$D$10+'СЕТ СН'!$F$6-'СЕТ СН'!$F$23</f>
        <v>2060.99834917</v>
      </c>
      <c r="I30" s="36">
        <f>SUMIFS(СВЦЭМ!$D$39:$D$782,СВЦЭМ!$A$39:$A$782,$A30,СВЦЭМ!$B$39:$B$782,I$11)+'СЕТ СН'!$F$11+СВЦЭМ!$D$10+'СЕТ СН'!$F$6-'СЕТ СН'!$F$23</f>
        <v>1982.6287476500002</v>
      </c>
      <c r="J30" s="36">
        <f>SUMIFS(СВЦЭМ!$D$39:$D$782,СВЦЭМ!$A$39:$A$782,$A30,СВЦЭМ!$B$39:$B$782,J$11)+'СЕТ СН'!$F$11+СВЦЭМ!$D$10+'СЕТ СН'!$F$6-'СЕТ СН'!$F$23</f>
        <v>1952.1955249600001</v>
      </c>
      <c r="K30" s="36">
        <f>SUMIFS(СВЦЭМ!$D$39:$D$782,СВЦЭМ!$A$39:$A$782,$A30,СВЦЭМ!$B$39:$B$782,K$11)+'СЕТ СН'!$F$11+СВЦЭМ!$D$10+'СЕТ СН'!$F$6-'СЕТ СН'!$F$23</f>
        <v>1930.4471244000001</v>
      </c>
      <c r="L30" s="36">
        <f>SUMIFS(СВЦЭМ!$D$39:$D$782,СВЦЭМ!$A$39:$A$782,$A30,СВЦЭМ!$B$39:$B$782,L$11)+'СЕТ СН'!$F$11+СВЦЭМ!$D$10+'СЕТ СН'!$F$6-'СЕТ СН'!$F$23</f>
        <v>1922.9342946299998</v>
      </c>
      <c r="M30" s="36">
        <f>SUMIFS(СВЦЭМ!$D$39:$D$782,СВЦЭМ!$A$39:$A$782,$A30,СВЦЭМ!$B$39:$B$782,M$11)+'СЕТ СН'!$F$11+СВЦЭМ!$D$10+'СЕТ СН'!$F$6-'СЕТ СН'!$F$23</f>
        <v>1952.1347527299999</v>
      </c>
      <c r="N30" s="36">
        <f>SUMIFS(СВЦЭМ!$D$39:$D$782,СВЦЭМ!$A$39:$A$782,$A30,СВЦЭМ!$B$39:$B$782,N$11)+'СЕТ СН'!$F$11+СВЦЭМ!$D$10+'СЕТ СН'!$F$6-'СЕТ СН'!$F$23</f>
        <v>1967.3592818299999</v>
      </c>
      <c r="O30" s="36">
        <f>SUMIFS(СВЦЭМ!$D$39:$D$782,СВЦЭМ!$A$39:$A$782,$A30,СВЦЭМ!$B$39:$B$782,O$11)+'СЕТ СН'!$F$11+СВЦЭМ!$D$10+'СЕТ СН'!$F$6-'СЕТ СН'!$F$23</f>
        <v>1993.4813966900001</v>
      </c>
      <c r="P30" s="36">
        <f>SUMIFS(СВЦЭМ!$D$39:$D$782,СВЦЭМ!$A$39:$A$782,$A30,СВЦЭМ!$B$39:$B$782,P$11)+'СЕТ СН'!$F$11+СВЦЭМ!$D$10+'СЕТ СН'!$F$6-'СЕТ СН'!$F$23</f>
        <v>2004.7677052899999</v>
      </c>
      <c r="Q30" s="36">
        <f>SUMIFS(СВЦЭМ!$D$39:$D$782,СВЦЭМ!$A$39:$A$782,$A30,СВЦЭМ!$B$39:$B$782,Q$11)+'СЕТ СН'!$F$11+СВЦЭМ!$D$10+'СЕТ СН'!$F$6-'СЕТ СН'!$F$23</f>
        <v>2018.9317976399998</v>
      </c>
      <c r="R30" s="36">
        <f>SUMIFS(СВЦЭМ!$D$39:$D$782,СВЦЭМ!$A$39:$A$782,$A30,СВЦЭМ!$B$39:$B$782,R$11)+'СЕТ СН'!$F$11+СВЦЭМ!$D$10+'СЕТ СН'!$F$6-'СЕТ СН'!$F$23</f>
        <v>2014.06962075</v>
      </c>
      <c r="S30" s="36">
        <f>SUMIFS(СВЦЭМ!$D$39:$D$782,СВЦЭМ!$A$39:$A$782,$A30,СВЦЭМ!$B$39:$B$782,S$11)+'СЕТ СН'!$F$11+СВЦЭМ!$D$10+'СЕТ СН'!$F$6-'СЕТ СН'!$F$23</f>
        <v>1963.4960837399999</v>
      </c>
      <c r="T30" s="36">
        <f>SUMIFS(СВЦЭМ!$D$39:$D$782,СВЦЭМ!$A$39:$A$782,$A30,СВЦЭМ!$B$39:$B$782,T$11)+'СЕТ СН'!$F$11+СВЦЭМ!$D$10+'СЕТ СН'!$F$6-'СЕТ СН'!$F$23</f>
        <v>1912.2987257200002</v>
      </c>
      <c r="U30" s="36">
        <f>SUMIFS(СВЦЭМ!$D$39:$D$782,СВЦЭМ!$A$39:$A$782,$A30,СВЦЭМ!$B$39:$B$782,U$11)+'СЕТ СН'!$F$11+СВЦЭМ!$D$10+'СЕТ СН'!$F$6-'СЕТ СН'!$F$23</f>
        <v>1922.3601127100001</v>
      </c>
      <c r="V30" s="36">
        <f>SUMIFS(СВЦЭМ!$D$39:$D$782,СВЦЭМ!$A$39:$A$782,$A30,СВЦЭМ!$B$39:$B$782,V$11)+'СЕТ СН'!$F$11+СВЦЭМ!$D$10+'СЕТ СН'!$F$6-'СЕТ СН'!$F$23</f>
        <v>1873.5860156100002</v>
      </c>
      <c r="W30" s="36">
        <f>SUMIFS(СВЦЭМ!$D$39:$D$782,СВЦЭМ!$A$39:$A$782,$A30,СВЦЭМ!$B$39:$B$782,W$11)+'СЕТ СН'!$F$11+СВЦЭМ!$D$10+'СЕТ СН'!$F$6-'СЕТ СН'!$F$23</f>
        <v>1862.4006995200002</v>
      </c>
      <c r="X30" s="36">
        <f>SUMIFS(СВЦЭМ!$D$39:$D$782,СВЦЭМ!$A$39:$A$782,$A30,СВЦЭМ!$B$39:$B$782,X$11)+'СЕТ СН'!$F$11+СВЦЭМ!$D$10+'СЕТ СН'!$F$6-'СЕТ СН'!$F$23</f>
        <v>1911.2690403900001</v>
      </c>
      <c r="Y30" s="36">
        <f>SUMIFS(СВЦЭМ!$D$39:$D$782,СВЦЭМ!$A$39:$A$782,$A30,СВЦЭМ!$B$39:$B$782,Y$11)+'СЕТ СН'!$F$11+СВЦЭМ!$D$10+'СЕТ СН'!$F$6-'СЕТ СН'!$F$23</f>
        <v>2000.6501052200001</v>
      </c>
    </row>
    <row r="31" spans="1:25" ht="15.75" x14ac:dyDescent="0.2">
      <c r="A31" s="35">
        <f t="shared" si="0"/>
        <v>45036</v>
      </c>
      <c r="B31" s="36">
        <f>SUMIFS(СВЦЭМ!$D$39:$D$782,СВЦЭМ!$A$39:$A$782,$A31,СВЦЭМ!$B$39:$B$782,B$11)+'СЕТ СН'!$F$11+СВЦЭМ!$D$10+'СЕТ СН'!$F$6-'СЕТ СН'!$F$23</f>
        <v>1987.81051557</v>
      </c>
      <c r="C31" s="36">
        <f>SUMIFS(СВЦЭМ!$D$39:$D$782,СВЦЭМ!$A$39:$A$782,$A31,СВЦЭМ!$B$39:$B$782,C$11)+'СЕТ СН'!$F$11+СВЦЭМ!$D$10+'СЕТ СН'!$F$6-'СЕТ СН'!$F$23</f>
        <v>2082.20296719</v>
      </c>
      <c r="D31" s="36">
        <f>SUMIFS(СВЦЭМ!$D$39:$D$782,СВЦЭМ!$A$39:$A$782,$A31,СВЦЭМ!$B$39:$B$782,D$11)+'СЕТ СН'!$F$11+СВЦЭМ!$D$10+'СЕТ СН'!$F$6-'СЕТ СН'!$F$23</f>
        <v>2111.6428434499999</v>
      </c>
      <c r="E31" s="36">
        <f>SUMIFS(СВЦЭМ!$D$39:$D$782,СВЦЭМ!$A$39:$A$782,$A31,СВЦЭМ!$B$39:$B$782,E$11)+'СЕТ СН'!$F$11+СВЦЭМ!$D$10+'СЕТ СН'!$F$6-'СЕТ СН'!$F$23</f>
        <v>2110.2705354599998</v>
      </c>
      <c r="F31" s="36">
        <f>SUMIFS(СВЦЭМ!$D$39:$D$782,СВЦЭМ!$A$39:$A$782,$A31,СВЦЭМ!$B$39:$B$782,F$11)+'СЕТ СН'!$F$11+СВЦЭМ!$D$10+'СЕТ СН'!$F$6-'СЕТ СН'!$F$23</f>
        <v>2111.00985988</v>
      </c>
      <c r="G31" s="36">
        <f>SUMIFS(СВЦЭМ!$D$39:$D$782,СВЦЭМ!$A$39:$A$782,$A31,СВЦЭМ!$B$39:$B$782,G$11)+'СЕТ СН'!$F$11+СВЦЭМ!$D$10+'СЕТ СН'!$F$6-'СЕТ СН'!$F$23</f>
        <v>2091.0733594100002</v>
      </c>
      <c r="H31" s="36">
        <f>SUMIFS(СВЦЭМ!$D$39:$D$782,СВЦЭМ!$A$39:$A$782,$A31,СВЦЭМ!$B$39:$B$782,H$11)+'СЕТ СН'!$F$11+СВЦЭМ!$D$10+'СЕТ СН'!$F$6-'СЕТ СН'!$F$23</f>
        <v>1990.4451684700002</v>
      </c>
      <c r="I31" s="36">
        <f>SUMIFS(СВЦЭМ!$D$39:$D$782,СВЦЭМ!$A$39:$A$782,$A31,СВЦЭМ!$B$39:$B$782,I$11)+'СЕТ СН'!$F$11+СВЦЭМ!$D$10+'СЕТ СН'!$F$6-'СЕТ СН'!$F$23</f>
        <v>1966.6390824700002</v>
      </c>
      <c r="J31" s="36">
        <f>SUMIFS(СВЦЭМ!$D$39:$D$782,СВЦЭМ!$A$39:$A$782,$A31,СВЦЭМ!$B$39:$B$782,J$11)+'СЕТ СН'!$F$11+СВЦЭМ!$D$10+'СЕТ СН'!$F$6-'СЕТ СН'!$F$23</f>
        <v>1925.22692598</v>
      </c>
      <c r="K31" s="36">
        <f>SUMIFS(СВЦЭМ!$D$39:$D$782,СВЦЭМ!$A$39:$A$782,$A31,СВЦЭМ!$B$39:$B$782,K$11)+'СЕТ СН'!$F$11+СВЦЭМ!$D$10+'СЕТ СН'!$F$6-'СЕТ СН'!$F$23</f>
        <v>1862.2263360000002</v>
      </c>
      <c r="L31" s="36">
        <f>SUMIFS(СВЦЭМ!$D$39:$D$782,СВЦЭМ!$A$39:$A$782,$A31,СВЦЭМ!$B$39:$B$782,L$11)+'СЕТ СН'!$F$11+СВЦЭМ!$D$10+'СЕТ СН'!$F$6-'СЕТ СН'!$F$23</f>
        <v>1851.1867866100001</v>
      </c>
      <c r="M31" s="36">
        <f>SUMIFS(СВЦЭМ!$D$39:$D$782,СВЦЭМ!$A$39:$A$782,$A31,СВЦЭМ!$B$39:$B$782,M$11)+'СЕТ СН'!$F$11+СВЦЭМ!$D$10+'СЕТ СН'!$F$6-'СЕТ СН'!$F$23</f>
        <v>1832.91803854</v>
      </c>
      <c r="N31" s="36">
        <f>SUMIFS(СВЦЭМ!$D$39:$D$782,СВЦЭМ!$A$39:$A$782,$A31,СВЦЭМ!$B$39:$B$782,N$11)+'СЕТ СН'!$F$11+СВЦЭМ!$D$10+'СЕТ СН'!$F$6-'СЕТ СН'!$F$23</f>
        <v>1854.0576872000001</v>
      </c>
      <c r="O31" s="36">
        <f>SUMIFS(СВЦЭМ!$D$39:$D$782,СВЦЭМ!$A$39:$A$782,$A31,СВЦЭМ!$B$39:$B$782,O$11)+'СЕТ СН'!$F$11+СВЦЭМ!$D$10+'СЕТ СН'!$F$6-'СЕТ СН'!$F$23</f>
        <v>1875.3726321200002</v>
      </c>
      <c r="P31" s="36">
        <f>SUMIFS(СВЦЭМ!$D$39:$D$782,СВЦЭМ!$A$39:$A$782,$A31,СВЦЭМ!$B$39:$B$782,P$11)+'СЕТ СН'!$F$11+СВЦЭМ!$D$10+'СЕТ СН'!$F$6-'СЕТ СН'!$F$23</f>
        <v>1890.5380469900001</v>
      </c>
      <c r="Q31" s="36">
        <f>SUMIFS(СВЦЭМ!$D$39:$D$782,СВЦЭМ!$A$39:$A$782,$A31,СВЦЭМ!$B$39:$B$782,Q$11)+'СЕТ СН'!$F$11+СВЦЭМ!$D$10+'СЕТ СН'!$F$6-'СЕТ СН'!$F$23</f>
        <v>1909.14623377</v>
      </c>
      <c r="R31" s="36">
        <f>SUMIFS(СВЦЭМ!$D$39:$D$782,СВЦЭМ!$A$39:$A$782,$A31,СВЦЭМ!$B$39:$B$782,R$11)+'СЕТ СН'!$F$11+СВЦЭМ!$D$10+'СЕТ СН'!$F$6-'СЕТ СН'!$F$23</f>
        <v>1915.7073598500001</v>
      </c>
      <c r="S31" s="36">
        <f>SUMIFS(СВЦЭМ!$D$39:$D$782,СВЦЭМ!$A$39:$A$782,$A31,СВЦЭМ!$B$39:$B$782,S$11)+'СЕТ СН'!$F$11+СВЦЭМ!$D$10+'СЕТ СН'!$F$6-'СЕТ СН'!$F$23</f>
        <v>1897.9278020500001</v>
      </c>
      <c r="T31" s="36">
        <f>SUMIFS(СВЦЭМ!$D$39:$D$782,СВЦЭМ!$A$39:$A$782,$A31,СВЦЭМ!$B$39:$B$782,T$11)+'СЕТ СН'!$F$11+СВЦЭМ!$D$10+'СЕТ СН'!$F$6-'СЕТ СН'!$F$23</f>
        <v>1873.7298325500001</v>
      </c>
      <c r="U31" s="36">
        <f>SUMIFS(СВЦЭМ!$D$39:$D$782,СВЦЭМ!$A$39:$A$782,$A31,СВЦЭМ!$B$39:$B$782,U$11)+'СЕТ СН'!$F$11+СВЦЭМ!$D$10+'СЕТ СН'!$F$6-'СЕТ СН'!$F$23</f>
        <v>1866.2116536799999</v>
      </c>
      <c r="V31" s="36">
        <f>SUMIFS(СВЦЭМ!$D$39:$D$782,СВЦЭМ!$A$39:$A$782,$A31,СВЦЭМ!$B$39:$B$782,V$11)+'СЕТ СН'!$F$11+СВЦЭМ!$D$10+'СЕТ СН'!$F$6-'СЕТ СН'!$F$23</f>
        <v>1834.4696269000001</v>
      </c>
      <c r="W31" s="36">
        <f>SUMIFS(СВЦЭМ!$D$39:$D$782,СВЦЭМ!$A$39:$A$782,$A31,СВЦЭМ!$B$39:$B$782,W$11)+'СЕТ СН'!$F$11+СВЦЭМ!$D$10+'СЕТ СН'!$F$6-'СЕТ СН'!$F$23</f>
        <v>1828.7951499300002</v>
      </c>
      <c r="X31" s="36">
        <f>SUMIFS(СВЦЭМ!$D$39:$D$782,СВЦЭМ!$A$39:$A$782,$A31,СВЦЭМ!$B$39:$B$782,X$11)+'СЕТ СН'!$F$11+СВЦЭМ!$D$10+'СЕТ СН'!$F$6-'СЕТ СН'!$F$23</f>
        <v>1876.8666603500001</v>
      </c>
      <c r="Y31" s="36">
        <f>SUMIFS(СВЦЭМ!$D$39:$D$782,СВЦЭМ!$A$39:$A$782,$A31,СВЦЭМ!$B$39:$B$782,Y$11)+'СЕТ СН'!$F$11+СВЦЭМ!$D$10+'СЕТ СН'!$F$6-'СЕТ СН'!$F$23</f>
        <v>1946.4488557200002</v>
      </c>
    </row>
    <row r="32" spans="1:25" ht="15.75" x14ac:dyDescent="0.2">
      <c r="A32" s="35">
        <f t="shared" si="0"/>
        <v>45037</v>
      </c>
      <c r="B32" s="36">
        <f>SUMIFS(СВЦЭМ!$D$39:$D$782,СВЦЭМ!$A$39:$A$782,$A32,СВЦЭМ!$B$39:$B$782,B$11)+'СЕТ СН'!$F$11+СВЦЭМ!$D$10+'СЕТ СН'!$F$6-'СЕТ СН'!$F$23</f>
        <v>2042.6881053000002</v>
      </c>
      <c r="C32" s="36">
        <f>SUMIFS(СВЦЭМ!$D$39:$D$782,СВЦЭМ!$A$39:$A$782,$A32,СВЦЭМ!$B$39:$B$782,C$11)+'СЕТ СН'!$F$11+СВЦЭМ!$D$10+'СЕТ СН'!$F$6-'СЕТ СН'!$F$23</f>
        <v>2107.2352006199999</v>
      </c>
      <c r="D32" s="36">
        <f>SUMIFS(СВЦЭМ!$D$39:$D$782,СВЦЭМ!$A$39:$A$782,$A32,СВЦЭМ!$B$39:$B$782,D$11)+'СЕТ СН'!$F$11+СВЦЭМ!$D$10+'СЕТ СН'!$F$6-'СЕТ СН'!$F$23</f>
        <v>2128.8364495999999</v>
      </c>
      <c r="E32" s="36">
        <f>SUMIFS(СВЦЭМ!$D$39:$D$782,СВЦЭМ!$A$39:$A$782,$A32,СВЦЭМ!$B$39:$B$782,E$11)+'СЕТ СН'!$F$11+СВЦЭМ!$D$10+'СЕТ СН'!$F$6-'СЕТ СН'!$F$23</f>
        <v>2143.6047652299999</v>
      </c>
      <c r="F32" s="36">
        <f>SUMIFS(СВЦЭМ!$D$39:$D$782,СВЦЭМ!$A$39:$A$782,$A32,СВЦЭМ!$B$39:$B$782,F$11)+'СЕТ СН'!$F$11+СВЦЭМ!$D$10+'СЕТ СН'!$F$6-'СЕТ СН'!$F$23</f>
        <v>2153.7821032299998</v>
      </c>
      <c r="G32" s="36">
        <f>SUMIFS(СВЦЭМ!$D$39:$D$782,СВЦЭМ!$A$39:$A$782,$A32,СВЦЭМ!$B$39:$B$782,G$11)+'СЕТ СН'!$F$11+СВЦЭМ!$D$10+'СЕТ СН'!$F$6-'СЕТ СН'!$F$23</f>
        <v>2135.3198771299999</v>
      </c>
      <c r="H32" s="36">
        <f>SUMIFS(СВЦЭМ!$D$39:$D$782,СВЦЭМ!$A$39:$A$782,$A32,СВЦЭМ!$B$39:$B$782,H$11)+'СЕТ СН'!$F$11+СВЦЭМ!$D$10+'СЕТ СН'!$F$6-'СЕТ СН'!$F$23</f>
        <v>2086.3531342900001</v>
      </c>
      <c r="I32" s="36">
        <f>SUMIFS(СВЦЭМ!$D$39:$D$782,СВЦЭМ!$A$39:$A$782,$A32,СВЦЭМ!$B$39:$B$782,I$11)+'СЕТ СН'!$F$11+СВЦЭМ!$D$10+'СЕТ СН'!$F$6-'СЕТ СН'!$F$23</f>
        <v>1979.7343278799999</v>
      </c>
      <c r="J32" s="36">
        <f>SUMIFS(СВЦЭМ!$D$39:$D$782,СВЦЭМ!$A$39:$A$782,$A32,СВЦЭМ!$B$39:$B$782,J$11)+'СЕТ СН'!$F$11+СВЦЭМ!$D$10+'СЕТ СН'!$F$6-'СЕТ СН'!$F$23</f>
        <v>1975.1760754299999</v>
      </c>
      <c r="K32" s="36">
        <f>SUMIFS(СВЦЭМ!$D$39:$D$782,СВЦЭМ!$A$39:$A$782,$A32,СВЦЭМ!$B$39:$B$782,K$11)+'СЕТ СН'!$F$11+СВЦЭМ!$D$10+'СЕТ СН'!$F$6-'СЕТ СН'!$F$23</f>
        <v>1954.4670257600001</v>
      </c>
      <c r="L32" s="36">
        <f>SUMIFS(СВЦЭМ!$D$39:$D$782,СВЦЭМ!$A$39:$A$782,$A32,СВЦЭМ!$B$39:$B$782,L$11)+'СЕТ СН'!$F$11+СВЦЭМ!$D$10+'СЕТ СН'!$F$6-'СЕТ СН'!$F$23</f>
        <v>1916.5394706699999</v>
      </c>
      <c r="M32" s="36">
        <f>SUMIFS(СВЦЭМ!$D$39:$D$782,СВЦЭМ!$A$39:$A$782,$A32,СВЦЭМ!$B$39:$B$782,M$11)+'СЕТ СН'!$F$11+СВЦЭМ!$D$10+'СЕТ СН'!$F$6-'СЕТ СН'!$F$23</f>
        <v>1941.7567418899998</v>
      </c>
      <c r="N32" s="36">
        <f>SUMIFS(СВЦЭМ!$D$39:$D$782,СВЦЭМ!$A$39:$A$782,$A32,СВЦЭМ!$B$39:$B$782,N$11)+'СЕТ СН'!$F$11+СВЦЭМ!$D$10+'СЕТ СН'!$F$6-'СЕТ СН'!$F$23</f>
        <v>1962.6455300699999</v>
      </c>
      <c r="O32" s="36">
        <f>SUMIFS(СВЦЭМ!$D$39:$D$782,СВЦЭМ!$A$39:$A$782,$A32,СВЦЭМ!$B$39:$B$782,O$11)+'СЕТ СН'!$F$11+СВЦЭМ!$D$10+'СЕТ СН'!$F$6-'СЕТ СН'!$F$23</f>
        <v>1974.4907969999999</v>
      </c>
      <c r="P32" s="36">
        <f>SUMIFS(СВЦЭМ!$D$39:$D$782,СВЦЭМ!$A$39:$A$782,$A32,СВЦЭМ!$B$39:$B$782,P$11)+'СЕТ СН'!$F$11+СВЦЭМ!$D$10+'СЕТ СН'!$F$6-'СЕТ СН'!$F$23</f>
        <v>1988.8358764</v>
      </c>
      <c r="Q32" s="36">
        <f>SUMIFS(СВЦЭМ!$D$39:$D$782,СВЦЭМ!$A$39:$A$782,$A32,СВЦЭМ!$B$39:$B$782,Q$11)+'СЕТ СН'!$F$11+СВЦЭМ!$D$10+'СЕТ СН'!$F$6-'СЕТ СН'!$F$23</f>
        <v>1996.83625609</v>
      </c>
      <c r="R32" s="36">
        <f>SUMIFS(СВЦЭМ!$D$39:$D$782,СВЦЭМ!$A$39:$A$782,$A32,СВЦЭМ!$B$39:$B$782,R$11)+'СЕТ СН'!$F$11+СВЦЭМ!$D$10+'СЕТ СН'!$F$6-'СЕТ СН'!$F$23</f>
        <v>1990.5065578600002</v>
      </c>
      <c r="S32" s="36">
        <f>SUMIFS(СВЦЭМ!$D$39:$D$782,СВЦЭМ!$A$39:$A$782,$A32,СВЦЭМ!$B$39:$B$782,S$11)+'СЕТ СН'!$F$11+СВЦЭМ!$D$10+'СЕТ СН'!$F$6-'СЕТ СН'!$F$23</f>
        <v>1968.8061995399999</v>
      </c>
      <c r="T32" s="36">
        <f>SUMIFS(СВЦЭМ!$D$39:$D$782,СВЦЭМ!$A$39:$A$782,$A32,СВЦЭМ!$B$39:$B$782,T$11)+'СЕТ СН'!$F$11+СВЦЭМ!$D$10+'СЕТ СН'!$F$6-'СЕТ СН'!$F$23</f>
        <v>1956.9991127799999</v>
      </c>
      <c r="U32" s="36">
        <f>SUMIFS(СВЦЭМ!$D$39:$D$782,СВЦЭМ!$A$39:$A$782,$A32,СВЦЭМ!$B$39:$B$782,U$11)+'СЕТ СН'!$F$11+СВЦЭМ!$D$10+'СЕТ СН'!$F$6-'СЕТ СН'!$F$23</f>
        <v>1937.20316482</v>
      </c>
      <c r="V32" s="36">
        <f>SUMIFS(СВЦЭМ!$D$39:$D$782,СВЦЭМ!$A$39:$A$782,$A32,СВЦЭМ!$B$39:$B$782,V$11)+'СЕТ СН'!$F$11+СВЦЭМ!$D$10+'СЕТ СН'!$F$6-'СЕТ СН'!$F$23</f>
        <v>1891.7274613</v>
      </c>
      <c r="W32" s="36">
        <f>SUMIFS(СВЦЭМ!$D$39:$D$782,СВЦЭМ!$A$39:$A$782,$A32,СВЦЭМ!$B$39:$B$782,W$11)+'СЕТ СН'!$F$11+СВЦЭМ!$D$10+'СЕТ СН'!$F$6-'СЕТ СН'!$F$23</f>
        <v>1888.7411028299998</v>
      </c>
      <c r="X32" s="36">
        <f>SUMIFS(СВЦЭМ!$D$39:$D$782,СВЦЭМ!$A$39:$A$782,$A32,СВЦЭМ!$B$39:$B$782,X$11)+'СЕТ СН'!$F$11+СВЦЭМ!$D$10+'СЕТ СН'!$F$6-'СЕТ СН'!$F$23</f>
        <v>1946.2078637200002</v>
      </c>
      <c r="Y32" s="36">
        <f>SUMIFS(СВЦЭМ!$D$39:$D$782,СВЦЭМ!$A$39:$A$782,$A32,СВЦЭМ!$B$39:$B$782,Y$11)+'СЕТ СН'!$F$11+СВЦЭМ!$D$10+'СЕТ СН'!$F$6-'СЕТ СН'!$F$23</f>
        <v>2005.8598508199998</v>
      </c>
    </row>
    <row r="33" spans="1:27" ht="15.75" x14ac:dyDescent="0.2">
      <c r="A33" s="35">
        <f t="shared" si="0"/>
        <v>45038</v>
      </c>
      <c r="B33" s="36">
        <f>SUMIFS(СВЦЭМ!$D$39:$D$782,СВЦЭМ!$A$39:$A$782,$A33,СВЦЭМ!$B$39:$B$782,B$11)+'СЕТ СН'!$F$11+СВЦЭМ!$D$10+'СЕТ СН'!$F$6-'СЕТ СН'!$F$23</f>
        <v>1954.6414048699999</v>
      </c>
      <c r="C33" s="36">
        <f>SUMIFS(СВЦЭМ!$D$39:$D$782,СВЦЭМ!$A$39:$A$782,$A33,СВЦЭМ!$B$39:$B$782,C$11)+'СЕТ СН'!$F$11+СВЦЭМ!$D$10+'СЕТ СН'!$F$6-'СЕТ СН'!$F$23</f>
        <v>2016.23647618</v>
      </c>
      <c r="D33" s="36">
        <f>SUMIFS(СВЦЭМ!$D$39:$D$782,СВЦЭМ!$A$39:$A$782,$A33,СВЦЭМ!$B$39:$B$782,D$11)+'СЕТ СН'!$F$11+СВЦЭМ!$D$10+'СЕТ СН'!$F$6-'СЕТ СН'!$F$23</f>
        <v>2057.4850912500001</v>
      </c>
      <c r="E33" s="36">
        <f>SUMIFS(СВЦЭМ!$D$39:$D$782,СВЦЭМ!$A$39:$A$782,$A33,СВЦЭМ!$B$39:$B$782,E$11)+'СЕТ СН'!$F$11+СВЦЭМ!$D$10+'СЕТ СН'!$F$6-'СЕТ СН'!$F$23</f>
        <v>2064.74064843</v>
      </c>
      <c r="F33" s="36">
        <f>SUMIFS(СВЦЭМ!$D$39:$D$782,СВЦЭМ!$A$39:$A$782,$A33,СВЦЭМ!$B$39:$B$782,F$11)+'СЕТ СН'!$F$11+СВЦЭМ!$D$10+'СЕТ СН'!$F$6-'СЕТ СН'!$F$23</f>
        <v>2067.89972167</v>
      </c>
      <c r="G33" s="36">
        <f>SUMIFS(СВЦЭМ!$D$39:$D$782,СВЦЭМ!$A$39:$A$782,$A33,СВЦЭМ!$B$39:$B$782,G$11)+'СЕТ СН'!$F$11+СВЦЭМ!$D$10+'СЕТ СН'!$F$6-'СЕТ СН'!$F$23</f>
        <v>2061.1713116999999</v>
      </c>
      <c r="H33" s="36">
        <f>SUMIFS(СВЦЭМ!$D$39:$D$782,СВЦЭМ!$A$39:$A$782,$A33,СВЦЭМ!$B$39:$B$782,H$11)+'СЕТ СН'!$F$11+СВЦЭМ!$D$10+'СЕТ СН'!$F$6-'СЕТ СН'!$F$23</f>
        <v>2032.8694805199998</v>
      </c>
      <c r="I33" s="36">
        <f>SUMIFS(СВЦЭМ!$D$39:$D$782,СВЦЭМ!$A$39:$A$782,$A33,СВЦЭМ!$B$39:$B$782,I$11)+'СЕТ СН'!$F$11+СВЦЭМ!$D$10+'СЕТ СН'!$F$6-'СЕТ СН'!$F$23</f>
        <v>1974.37342958</v>
      </c>
      <c r="J33" s="36">
        <f>SUMIFS(СВЦЭМ!$D$39:$D$782,СВЦЭМ!$A$39:$A$782,$A33,СВЦЭМ!$B$39:$B$782,J$11)+'СЕТ СН'!$F$11+СВЦЭМ!$D$10+'СЕТ СН'!$F$6-'СЕТ СН'!$F$23</f>
        <v>1911.8457029400001</v>
      </c>
      <c r="K33" s="36">
        <f>SUMIFS(СВЦЭМ!$D$39:$D$782,СВЦЭМ!$A$39:$A$782,$A33,СВЦЭМ!$B$39:$B$782,K$11)+'СЕТ СН'!$F$11+СВЦЭМ!$D$10+'СЕТ СН'!$F$6-'СЕТ СН'!$F$23</f>
        <v>1858.9779595099999</v>
      </c>
      <c r="L33" s="36">
        <f>SUMIFS(СВЦЭМ!$D$39:$D$782,СВЦЭМ!$A$39:$A$782,$A33,СВЦЭМ!$B$39:$B$782,L$11)+'СЕТ СН'!$F$11+СВЦЭМ!$D$10+'СЕТ СН'!$F$6-'СЕТ СН'!$F$23</f>
        <v>1846.5028151199999</v>
      </c>
      <c r="M33" s="36">
        <f>SUMIFS(СВЦЭМ!$D$39:$D$782,СВЦЭМ!$A$39:$A$782,$A33,СВЦЭМ!$B$39:$B$782,M$11)+'СЕТ СН'!$F$11+СВЦЭМ!$D$10+'СЕТ СН'!$F$6-'СЕТ СН'!$F$23</f>
        <v>1858.8666823799999</v>
      </c>
      <c r="N33" s="36">
        <f>SUMIFS(СВЦЭМ!$D$39:$D$782,СВЦЭМ!$A$39:$A$782,$A33,СВЦЭМ!$B$39:$B$782,N$11)+'СЕТ СН'!$F$11+СВЦЭМ!$D$10+'СЕТ СН'!$F$6-'СЕТ СН'!$F$23</f>
        <v>1873.3296050600002</v>
      </c>
      <c r="O33" s="36">
        <f>SUMIFS(СВЦЭМ!$D$39:$D$782,СВЦЭМ!$A$39:$A$782,$A33,СВЦЭМ!$B$39:$B$782,O$11)+'СЕТ СН'!$F$11+СВЦЭМ!$D$10+'СЕТ СН'!$F$6-'СЕТ СН'!$F$23</f>
        <v>1882.4801554800001</v>
      </c>
      <c r="P33" s="36">
        <f>SUMIFS(СВЦЭМ!$D$39:$D$782,СВЦЭМ!$A$39:$A$782,$A33,СВЦЭМ!$B$39:$B$782,P$11)+'СЕТ СН'!$F$11+СВЦЭМ!$D$10+'СЕТ СН'!$F$6-'СЕТ СН'!$F$23</f>
        <v>1899.2360153899999</v>
      </c>
      <c r="Q33" s="36">
        <f>SUMIFS(СВЦЭМ!$D$39:$D$782,СВЦЭМ!$A$39:$A$782,$A33,СВЦЭМ!$B$39:$B$782,Q$11)+'СЕТ СН'!$F$11+СВЦЭМ!$D$10+'СЕТ СН'!$F$6-'СЕТ СН'!$F$23</f>
        <v>1909.0169437499999</v>
      </c>
      <c r="R33" s="36">
        <f>SUMIFS(СВЦЭМ!$D$39:$D$782,СВЦЭМ!$A$39:$A$782,$A33,СВЦЭМ!$B$39:$B$782,R$11)+'СЕТ СН'!$F$11+СВЦЭМ!$D$10+'СЕТ СН'!$F$6-'СЕТ СН'!$F$23</f>
        <v>1912.9988852699998</v>
      </c>
      <c r="S33" s="36">
        <f>SUMIFS(СВЦЭМ!$D$39:$D$782,СВЦЭМ!$A$39:$A$782,$A33,СВЦЭМ!$B$39:$B$782,S$11)+'СЕТ СН'!$F$11+СВЦЭМ!$D$10+'СЕТ СН'!$F$6-'СЕТ СН'!$F$23</f>
        <v>1889.47842197</v>
      </c>
      <c r="T33" s="36">
        <f>SUMIFS(СВЦЭМ!$D$39:$D$782,СВЦЭМ!$A$39:$A$782,$A33,СВЦЭМ!$B$39:$B$782,T$11)+'СЕТ СН'!$F$11+СВЦЭМ!$D$10+'СЕТ СН'!$F$6-'СЕТ СН'!$F$23</f>
        <v>1860.5673715100002</v>
      </c>
      <c r="U33" s="36">
        <f>SUMIFS(СВЦЭМ!$D$39:$D$782,СВЦЭМ!$A$39:$A$782,$A33,СВЦЭМ!$B$39:$B$782,U$11)+'СЕТ СН'!$F$11+СВЦЭМ!$D$10+'СЕТ СН'!$F$6-'СЕТ СН'!$F$23</f>
        <v>1852.7199770400002</v>
      </c>
      <c r="V33" s="36">
        <f>SUMIFS(СВЦЭМ!$D$39:$D$782,СВЦЭМ!$A$39:$A$782,$A33,СВЦЭМ!$B$39:$B$782,V$11)+'СЕТ СН'!$F$11+СВЦЭМ!$D$10+'СЕТ СН'!$F$6-'СЕТ СН'!$F$23</f>
        <v>1811.72261561</v>
      </c>
      <c r="W33" s="36">
        <f>SUMIFS(СВЦЭМ!$D$39:$D$782,СВЦЭМ!$A$39:$A$782,$A33,СВЦЭМ!$B$39:$B$782,W$11)+'СЕТ СН'!$F$11+СВЦЭМ!$D$10+'СЕТ СН'!$F$6-'СЕТ СН'!$F$23</f>
        <v>1807.8247956499999</v>
      </c>
      <c r="X33" s="36">
        <f>SUMIFS(СВЦЭМ!$D$39:$D$782,СВЦЭМ!$A$39:$A$782,$A33,СВЦЭМ!$B$39:$B$782,X$11)+'СЕТ СН'!$F$11+СВЦЭМ!$D$10+'СЕТ СН'!$F$6-'СЕТ СН'!$F$23</f>
        <v>1842.54722679</v>
      </c>
      <c r="Y33" s="36">
        <f>SUMIFS(СВЦЭМ!$D$39:$D$782,СВЦЭМ!$A$39:$A$782,$A33,СВЦЭМ!$B$39:$B$782,Y$11)+'СЕТ СН'!$F$11+СВЦЭМ!$D$10+'СЕТ СН'!$F$6-'СЕТ СН'!$F$23</f>
        <v>1904.40821534</v>
      </c>
    </row>
    <row r="34" spans="1:27" ht="15.75" x14ac:dyDescent="0.2">
      <c r="A34" s="35">
        <f t="shared" si="0"/>
        <v>45039</v>
      </c>
      <c r="B34" s="36">
        <f>SUMIFS(СВЦЭМ!$D$39:$D$782,СВЦЭМ!$A$39:$A$782,$A34,СВЦЭМ!$B$39:$B$782,B$11)+'СЕТ СН'!$F$11+СВЦЭМ!$D$10+'СЕТ СН'!$F$6-'СЕТ СН'!$F$23</f>
        <v>1979.4954837099999</v>
      </c>
      <c r="C34" s="36">
        <f>SUMIFS(СВЦЭМ!$D$39:$D$782,СВЦЭМ!$A$39:$A$782,$A34,СВЦЭМ!$B$39:$B$782,C$11)+'СЕТ СН'!$F$11+СВЦЭМ!$D$10+'СЕТ СН'!$F$6-'СЕТ СН'!$F$23</f>
        <v>2009.0929342700001</v>
      </c>
      <c r="D34" s="36">
        <f>SUMIFS(СВЦЭМ!$D$39:$D$782,СВЦЭМ!$A$39:$A$782,$A34,СВЦЭМ!$B$39:$B$782,D$11)+'СЕТ СН'!$F$11+СВЦЭМ!$D$10+'СЕТ СН'!$F$6-'СЕТ СН'!$F$23</f>
        <v>2002.9874025099998</v>
      </c>
      <c r="E34" s="36">
        <f>SUMIFS(СВЦЭМ!$D$39:$D$782,СВЦЭМ!$A$39:$A$782,$A34,СВЦЭМ!$B$39:$B$782,E$11)+'СЕТ СН'!$F$11+СВЦЭМ!$D$10+'СЕТ СН'!$F$6-'СЕТ СН'!$F$23</f>
        <v>2058.1316071800002</v>
      </c>
      <c r="F34" s="36">
        <f>SUMIFS(СВЦЭМ!$D$39:$D$782,СВЦЭМ!$A$39:$A$782,$A34,СВЦЭМ!$B$39:$B$782,F$11)+'СЕТ СН'!$F$11+СВЦЭМ!$D$10+'СЕТ СН'!$F$6-'СЕТ СН'!$F$23</f>
        <v>2056.29191593</v>
      </c>
      <c r="G34" s="36">
        <f>SUMIFS(СВЦЭМ!$D$39:$D$782,СВЦЭМ!$A$39:$A$782,$A34,СВЦЭМ!$B$39:$B$782,G$11)+'СЕТ СН'!$F$11+СВЦЭМ!$D$10+'СЕТ СН'!$F$6-'СЕТ СН'!$F$23</f>
        <v>1999.4524311599998</v>
      </c>
      <c r="H34" s="36">
        <f>SUMIFS(СВЦЭМ!$D$39:$D$782,СВЦЭМ!$A$39:$A$782,$A34,СВЦЭМ!$B$39:$B$782,H$11)+'СЕТ СН'!$F$11+СВЦЭМ!$D$10+'СЕТ СН'!$F$6-'СЕТ СН'!$F$23</f>
        <v>2011.1210154300002</v>
      </c>
      <c r="I34" s="36">
        <f>SUMIFS(СВЦЭМ!$D$39:$D$782,СВЦЭМ!$A$39:$A$782,$A34,СВЦЭМ!$B$39:$B$782,I$11)+'СЕТ СН'!$F$11+СВЦЭМ!$D$10+'СЕТ СН'!$F$6-'СЕТ СН'!$F$23</f>
        <v>1986.0592069300001</v>
      </c>
      <c r="J34" s="36">
        <f>SUMIFS(СВЦЭМ!$D$39:$D$782,СВЦЭМ!$A$39:$A$782,$A34,СВЦЭМ!$B$39:$B$782,J$11)+'СЕТ СН'!$F$11+СВЦЭМ!$D$10+'СЕТ СН'!$F$6-'СЕТ СН'!$F$23</f>
        <v>1946.4186024999999</v>
      </c>
      <c r="K34" s="36">
        <f>SUMIFS(СВЦЭМ!$D$39:$D$782,СВЦЭМ!$A$39:$A$782,$A34,СВЦЭМ!$B$39:$B$782,K$11)+'СЕТ СН'!$F$11+СВЦЭМ!$D$10+'СЕТ СН'!$F$6-'СЕТ СН'!$F$23</f>
        <v>1890.0454639</v>
      </c>
      <c r="L34" s="36">
        <f>SUMIFS(СВЦЭМ!$D$39:$D$782,СВЦЭМ!$A$39:$A$782,$A34,СВЦЭМ!$B$39:$B$782,L$11)+'СЕТ СН'!$F$11+СВЦЭМ!$D$10+'СЕТ СН'!$F$6-'СЕТ СН'!$F$23</f>
        <v>1864.6816761700002</v>
      </c>
      <c r="M34" s="36">
        <f>SUMIFS(СВЦЭМ!$D$39:$D$782,СВЦЭМ!$A$39:$A$782,$A34,СВЦЭМ!$B$39:$B$782,M$11)+'СЕТ СН'!$F$11+СВЦЭМ!$D$10+'СЕТ СН'!$F$6-'СЕТ СН'!$F$23</f>
        <v>1862.6503219000001</v>
      </c>
      <c r="N34" s="36">
        <f>SUMIFS(СВЦЭМ!$D$39:$D$782,СВЦЭМ!$A$39:$A$782,$A34,СВЦЭМ!$B$39:$B$782,N$11)+'СЕТ СН'!$F$11+СВЦЭМ!$D$10+'СЕТ СН'!$F$6-'СЕТ СН'!$F$23</f>
        <v>1873.1133057900001</v>
      </c>
      <c r="O34" s="36">
        <f>SUMIFS(СВЦЭМ!$D$39:$D$782,СВЦЭМ!$A$39:$A$782,$A34,СВЦЭМ!$B$39:$B$782,O$11)+'СЕТ СН'!$F$11+СВЦЭМ!$D$10+'СЕТ СН'!$F$6-'СЕТ СН'!$F$23</f>
        <v>1900.2709045800002</v>
      </c>
      <c r="P34" s="36">
        <f>SUMIFS(СВЦЭМ!$D$39:$D$782,СВЦЭМ!$A$39:$A$782,$A34,СВЦЭМ!$B$39:$B$782,P$11)+'СЕТ СН'!$F$11+СВЦЭМ!$D$10+'СЕТ СН'!$F$6-'СЕТ СН'!$F$23</f>
        <v>1912.4053855500001</v>
      </c>
      <c r="Q34" s="36">
        <f>SUMIFS(СВЦЭМ!$D$39:$D$782,СВЦЭМ!$A$39:$A$782,$A34,СВЦЭМ!$B$39:$B$782,Q$11)+'СЕТ СН'!$F$11+СВЦЭМ!$D$10+'СЕТ СН'!$F$6-'СЕТ СН'!$F$23</f>
        <v>1919.8816319699999</v>
      </c>
      <c r="R34" s="36">
        <f>SUMIFS(СВЦЭМ!$D$39:$D$782,СВЦЭМ!$A$39:$A$782,$A34,СВЦЭМ!$B$39:$B$782,R$11)+'СЕТ СН'!$F$11+СВЦЭМ!$D$10+'СЕТ СН'!$F$6-'СЕТ СН'!$F$23</f>
        <v>1915.0097126700002</v>
      </c>
      <c r="S34" s="36">
        <f>SUMIFS(СВЦЭМ!$D$39:$D$782,СВЦЭМ!$A$39:$A$782,$A34,СВЦЭМ!$B$39:$B$782,S$11)+'СЕТ СН'!$F$11+СВЦЭМ!$D$10+'СЕТ СН'!$F$6-'СЕТ СН'!$F$23</f>
        <v>1896.40587185</v>
      </c>
      <c r="T34" s="36">
        <f>SUMIFS(СВЦЭМ!$D$39:$D$782,СВЦЭМ!$A$39:$A$782,$A34,СВЦЭМ!$B$39:$B$782,T$11)+'СЕТ СН'!$F$11+СВЦЭМ!$D$10+'СЕТ СН'!$F$6-'СЕТ СН'!$F$23</f>
        <v>1874.1683533</v>
      </c>
      <c r="U34" s="36">
        <f>SUMIFS(СВЦЭМ!$D$39:$D$782,СВЦЭМ!$A$39:$A$782,$A34,СВЦЭМ!$B$39:$B$782,U$11)+'СЕТ СН'!$F$11+СВЦЭМ!$D$10+'СЕТ СН'!$F$6-'СЕТ СН'!$F$23</f>
        <v>1865.8772787500002</v>
      </c>
      <c r="V34" s="36">
        <f>SUMIFS(СВЦЭМ!$D$39:$D$782,СВЦЭМ!$A$39:$A$782,$A34,СВЦЭМ!$B$39:$B$782,V$11)+'СЕТ СН'!$F$11+СВЦЭМ!$D$10+'СЕТ СН'!$F$6-'СЕТ СН'!$F$23</f>
        <v>1825.4306781999999</v>
      </c>
      <c r="W34" s="36">
        <f>SUMIFS(СВЦЭМ!$D$39:$D$782,СВЦЭМ!$A$39:$A$782,$A34,СВЦЭМ!$B$39:$B$782,W$11)+'СЕТ СН'!$F$11+СВЦЭМ!$D$10+'СЕТ СН'!$F$6-'СЕТ СН'!$F$23</f>
        <v>1813.4714718700002</v>
      </c>
      <c r="X34" s="36">
        <f>SUMIFS(СВЦЭМ!$D$39:$D$782,СВЦЭМ!$A$39:$A$782,$A34,СВЦЭМ!$B$39:$B$782,X$11)+'СЕТ СН'!$F$11+СВЦЭМ!$D$10+'СЕТ СН'!$F$6-'СЕТ СН'!$F$23</f>
        <v>1846.2470454899999</v>
      </c>
      <c r="Y34" s="36">
        <f>SUMIFS(СВЦЭМ!$D$39:$D$782,СВЦЭМ!$A$39:$A$782,$A34,СВЦЭМ!$B$39:$B$782,Y$11)+'СЕТ СН'!$F$11+СВЦЭМ!$D$10+'СЕТ СН'!$F$6-'СЕТ СН'!$F$23</f>
        <v>1909.0070193400002</v>
      </c>
    </row>
    <row r="35" spans="1:27" ht="15.75" x14ac:dyDescent="0.2">
      <c r="A35" s="35">
        <f t="shared" si="0"/>
        <v>45040</v>
      </c>
      <c r="B35" s="36">
        <f>SUMIFS(СВЦЭМ!$D$39:$D$782,СВЦЭМ!$A$39:$A$782,$A35,СВЦЭМ!$B$39:$B$782,B$11)+'СЕТ СН'!$F$11+СВЦЭМ!$D$10+'СЕТ СН'!$F$6-'СЕТ СН'!$F$23</f>
        <v>1913.8034760999999</v>
      </c>
      <c r="C35" s="36">
        <f>SUMIFS(СВЦЭМ!$D$39:$D$782,СВЦЭМ!$A$39:$A$782,$A35,СВЦЭМ!$B$39:$B$782,C$11)+'СЕТ СН'!$F$11+СВЦЭМ!$D$10+'СЕТ СН'!$F$6-'СЕТ СН'!$F$23</f>
        <v>1975.7582986000002</v>
      </c>
      <c r="D35" s="36">
        <f>SUMIFS(СВЦЭМ!$D$39:$D$782,СВЦЭМ!$A$39:$A$782,$A35,СВЦЭМ!$B$39:$B$782,D$11)+'СЕТ СН'!$F$11+СВЦЭМ!$D$10+'СЕТ СН'!$F$6-'СЕТ СН'!$F$23</f>
        <v>1994.2345560799999</v>
      </c>
      <c r="E35" s="36">
        <f>SUMIFS(СВЦЭМ!$D$39:$D$782,СВЦЭМ!$A$39:$A$782,$A35,СВЦЭМ!$B$39:$B$782,E$11)+'СЕТ СН'!$F$11+СВЦЭМ!$D$10+'СЕТ СН'!$F$6-'СЕТ СН'!$F$23</f>
        <v>2006.4605232200001</v>
      </c>
      <c r="F35" s="36">
        <f>SUMIFS(СВЦЭМ!$D$39:$D$782,СВЦЭМ!$A$39:$A$782,$A35,СВЦЭМ!$B$39:$B$782,F$11)+'СЕТ СН'!$F$11+СВЦЭМ!$D$10+'СЕТ СН'!$F$6-'СЕТ СН'!$F$23</f>
        <v>2006.67865226</v>
      </c>
      <c r="G35" s="36">
        <f>SUMIFS(СВЦЭМ!$D$39:$D$782,СВЦЭМ!$A$39:$A$782,$A35,СВЦЭМ!$B$39:$B$782,G$11)+'СЕТ СН'!$F$11+СВЦЭМ!$D$10+'СЕТ СН'!$F$6-'СЕТ СН'!$F$23</f>
        <v>1983.95487972</v>
      </c>
      <c r="H35" s="36">
        <f>SUMIFS(СВЦЭМ!$D$39:$D$782,СВЦЭМ!$A$39:$A$782,$A35,СВЦЭМ!$B$39:$B$782,H$11)+'СЕТ СН'!$F$11+СВЦЭМ!$D$10+'СЕТ СН'!$F$6-'СЕТ СН'!$F$23</f>
        <v>1991.7947205400001</v>
      </c>
      <c r="I35" s="36">
        <f>SUMIFS(СВЦЭМ!$D$39:$D$782,СВЦЭМ!$A$39:$A$782,$A35,СВЦЭМ!$B$39:$B$782,I$11)+'СЕТ СН'!$F$11+СВЦЭМ!$D$10+'СЕТ СН'!$F$6-'СЕТ СН'!$F$23</f>
        <v>1849.0766855000002</v>
      </c>
      <c r="J35" s="36">
        <f>SUMIFS(СВЦЭМ!$D$39:$D$782,СВЦЭМ!$A$39:$A$782,$A35,СВЦЭМ!$B$39:$B$782,J$11)+'СЕТ СН'!$F$11+СВЦЭМ!$D$10+'СЕТ СН'!$F$6-'СЕТ СН'!$F$23</f>
        <v>1824.11111381</v>
      </c>
      <c r="K35" s="36">
        <f>SUMIFS(СВЦЭМ!$D$39:$D$782,СВЦЭМ!$A$39:$A$782,$A35,СВЦЭМ!$B$39:$B$782,K$11)+'СЕТ СН'!$F$11+СВЦЭМ!$D$10+'СЕТ СН'!$F$6-'СЕТ СН'!$F$23</f>
        <v>1786.8962430699999</v>
      </c>
      <c r="L35" s="36">
        <f>SUMIFS(СВЦЭМ!$D$39:$D$782,СВЦЭМ!$A$39:$A$782,$A35,СВЦЭМ!$B$39:$B$782,L$11)+'СЕТ СН'!$F$11+СВЦЭМ!$D$10+'СЕТ СН'!$F$6-'СЕТ СН'!$F$23</f>
        <v>1763.0836167100001</v>
      </c>
      <c r="M35" s="36">
        <f>SUMIFS(СВЦЭМ!$D$39:$D$782,СВЦЭМ!$A$39:$A$782,$A35,СВЦЭМ!$B$39:$B$782,M$11)+'СЕТ СН'!$F$11+СВЦЭМ!$D$10+'СЕТ СН'!$F$6-'СЕТ СН'!$F$23</f>
        <v>1788.3207790500001</v>
      </c>
      <c r="N35" s="36">
        <f>SUMIFS(СВЦЭМ!$D$39:$D$782,СВЦЭМ!$A$39:$A$782,$A35,СВЦЭМ!$B$39:$B$782,N$11)+'СЕТ СН'!$F$11+СВЦЭМ!$D$10+'СЕТ СН'!$F$6-'СЕТ СН'!$F$23</f>
        <v>1809.4285586300002</v>
      </c>
      <c r="O35" s="36">
        <f>SUMIFS(СВЦЭМ!$D$39:$D$782,СВЦЭМ!$A$39:$A$782,$A35,СВЦЭМ!$B$39:$B$782,O$11)+'СЕТ СН'!$F$11+СВЦЭМ!$D$10+'СЕТ СН'!$F$6-'СЕТ СН'!$F$23</f>
        <v>1822.1126850999999</v>
      </c>
      <c r="P35" s="36">
        <f>SUMIFS(СВЦЭМ!$D$39:$D$782,СВЦЭМ!$A$39:$A$782,$A35,СВЦЭМ!$B$39:$B$782,P$11)+'СЕТ СН'!$F$11+СВЦЭМ!$D$10+'СЕТ СН'!$F$6-'СЕТ СН'!$F$23</f>
        <v>1859.2865460799999</v>
      </c>
      <c r="Q35" s="36">
        <f>SUMIFS(СВЦЭМ!$D$39:$D$782,СВЦЭМ!$A$39:$A$782,$A35,СВЦЭМ!$B$39:$B$782,Q$11)+'СЕТ СН'!$F$11+СВЦЭМ!$D$10+'СЕТ СН'!$F$6-'СЕТ СН'!$F$23</f>
        <v>1863.5032921500001</v>
      </c>
      <c r="R35" s="36">
        <f>SUMIFS(СВЦЭМ!$D$39:$D$782,СВЦЭМ!$A$39:$A$782,$A35,СВЦЭМ!$B$39:$B$782,R$11)+'СЕТ СН'!$F$11+СВЦЭМ!$D$10+'СЕТ СН'!$F$6-'СЕТ СН'!$F$23</f>
        <v>1873.25984169</v>
      </c>
      <c r="S35" s="36">
        <f>SUMIFS(СВЦЭМ!$D$39:$D$782,СВЦЭМ!$A$39:$A$782,$A35,СВЦЭМ!$B$39:$B$782,S$11)+'СЕТ СН'!$F$11+СВЦЭМ!$D$10+'СЕТ СН'!$F$6-'СЕТ СН'!$F$23</f>
        <v>1847.6418844300001</v>
      </c>
      <c r="T35" s="36">
        <f>SUMIFS(СВЦЭМ!$D$39:$D$782,СВЦЭМ!$A$39:$A$782,$A35,СВЦЭМ!$B$39:$B$782,T$11)+'СЕТ СН'!$F$11+СВЦЭМ!$D$10+'СЕТ СН'!$F$6-'СЕТ СН'!$F$23</f>
        <v>1826.5296473799999</v>
      </c>
      <c r="U35" s="36">
        <f>SUMIFS(СВЦЭМ!$D$39:$D$782,СВЦЭМ!$A$39:$A$782,$A35,СВЦЭМ!$B$39:$B$782,U$11)+'СЕТ СН'!$F$11+СВЦЭМ!$D$10+'СЕТ СН'!$F$6-'СЕТ СН'!$F$23</f>
        <v>1809.26871282</v>
      </c>
      <c r="V35" s="36">
        <f>SUMIFS(СВЦЭМ!$D$39:$D$782,СВЦЭМ!$A$39:$A$782,$A35,СВЦЭМ!$B$39:$B$782,V$11)+'СЕТ СН'!$F$11+СВЦЭМ!$D$10+'СЕТ СН'!$F$6-'СЕТ СН'!$F$23</f>
        <v>1771.9571342899999</v>
      </c>
      <c r="W35" s="36">
        <f>SUMIFS(СВЦЭМ!$D$39:$D$782,СВЦЭМ!$A$39:$A$782,$A35,СВЦЭМ!$B$39:$B$782,W$11)+'СЕТ СН'!$F$11+СВЦЭМ!$D$10+'СЕТ СН'!$F$6-'СЕТ СН'!$F$23</f>
        <v>1750.8914224</v>
      </c>
      <c r="X35" s="36">
        <f>SUMIFS(СВЦЭМ!$D$39:$D$782,СВЦЭМ!$A$39:$A$782,$A35,СВЦЭМ!$B$39:$B$782,X$11)+'СЕТ СН'!$F$11+СВЦЭМ!$D$10+'СЕТ СН'!$F$6-'СЕТ СН'!$F$23</f>
        <v>1795.4710864799999</v>
      </c>
      <c r="Y35" s="36">
        <f>SUMIFS(СВЦЭМ!$D$39:$D$782,СВЦЭМ!$A$39:$A$782,$A35,СВЦЭМ!$B$39:$B$782,Y$11)+'СЕТ СН'!$F$11+СВЦЭМ!$D$10+'СЕТ СН'!$F$6-'СЕТ СН'!$F$23</f>
        <v>1857.1109769999998</v>
      </c>
    </row>
    <row r="36" spans="1:27" ht="15.75" x14ac:dyDescent="0.2">
      <c r="A36" s="35">
        <f t="shared" si="0"/>
        <v>45041</v>
      </c>
      <c r="B36" s="36">
        <f>SUMIFS(СВЦЭМ!$D$39:$D$782,СВЦЭМ!$A$39:$A$782,$A36,СВЦЭМ!$B$39:$B$782,B$11)+'СЕТ СН'!$F$11+СВЦЭМ!$D$10+'СЕТ СН'!$F$6-'СЕТ СН'!$F$23</f>
        <v>1934.1701951099999</v>
      </c>
      <c r="C36" s="36">
        <f>SUMIFS(СВЦЭМ!$D$39:$D$782,СВЦЭМ!$A$39:$A$782,$A36,СВЦЭМ!$B$39:$B$782,C$11)+'СЕТ СН'!$F$11+СВЦЭМ!$D$10+'СЕТ СН'!$F$6-'СЕТ СН'!$F$23</f>
        <v>1991.4893803099999</v>
      </c>
      <c r="D36" s="36">
        <f>SUMIFS(СВЦЭМ!$D$39:$D$782,СВЦЭМ!$A$39:$A$782,$A36,СВЦЭМ!$B$39:$B$782,D$11)+'СЕТ СН'!$F$11+СВЦЭМ!$D$10+'СЕТ СН'!$F$6-'СЕТ СН'!$F$23</f>
        <v>2024.1127895200002</v>
      </c>
      <c r="E36" s="36">
        <f>SUMIFS(СВЦЭМ!$D$39:$D$782,СВЦЭМ!$A$39:$A$782,$A36,СВЦЭМ!$B$39:$B$782,E$11)+'СЕТ СН'!$F$11+СВЦЭМ!$D$10+'СЕТ СН'!$F$6-'СЕТ СН'!$F$23</f>
        <v>2024.1190519900001</v>
      </c>
      <c r="F36" s="36">
        <f>SUMIFS(СВЦЭМ!$D$39:$D$782,СВЦЭМ!$A$39:$A$782,$A36,СВЦЭМ!$B$39:$B$782,F$11)+'СЕТ СН'!$F$11+СВЦЭМ!$D$10+'СЕТ СН'!$F$6-'СЕТ СН'!$F$23</f>
        <v>2024.2492375400002</v>
      </c>
      <c r="G36" s="36">
        <f>SUMIFS(СВЦЭМ!$D$39:$D$782,СВЦЭМ!$A$39:$A$782,$A36,СВЦЭМ!$B$39:$B$782,G$11)+'СЕТ СН'!$F$11+СВЦЭМ!$D$10+'СЕТ СН'!$F$6-'СЕТ СН'!$F$23</f>
        <v>1997.0769398699999</v>
      </c>
      <c r="H36" s="36">
        <f>SUMIFS(СВЦЭМ!$D$39:$D$782,СВЦЭМ!$A$39:$A$782,$A36,СВЦЭМ!$B$39:$B$782,H$11)+'СЕТ СН'!$F$11+СВЦЭМ!$D$10+'СЕТ СН'!$F$6-'СЕТ СН'!$F$23</f>
        <v>1966.7345222700001</v>
      </c>
      <c r="I36" s="36">
        <f>SUMIFS(СВЦЭМ!$D$39:$D$782,СВЦЭМ!$A$39:$A$782,$A36,СВЦЭМ!$B$39:$B$782,I$11)+'СЕТ СН'!$F$11+СВЦЭМ!$D$10+'СЕТ СН'!$F$6-'СЕТ СН'!$F$23</f>
        <v>1919.6355203399999</v>
      </c>
      <c r="J36" s="36">
        <f>SUMIFS(СВЦЭМ!$D$39:$D$782,СВЦЭМ!$A$39:$A$782,$A36,СВЦЭМ!$B$39:$B$782,J$11)+'СЕТ СН'!$F$11+СВЦЭМ!$D$10+'СЕТ СН'!$F$6-'СЕТ СН'!$F$23</f>
        <v>1942.3813413100002</v>
      </c>
      <c r="K36" s="36">
        <f>SUMIFS(СВЦЭМ!$D$39:$D$782,СВЦЭМ!$A$39:$A$782,$A36,СВЦЭМ!$B$39:$B$782,K$11)+'СЕТ СН'!$F$11+СВЦЭМ!$D$10+'СЕТ СН'!$F$6-'СЕТ СН'!$F$23</f>
        <v>1955.7572346900001</v>
      </c>
      <c r="L36" s="36">
        <f>SUMIFS(СВЦЭМ!$D$39:$D$782,СВЦЭМ!$A$39:$A$782,$A36,СВЦЭМ!$B$39:$B$782,L$11)+'СЕТ СН'!$F$11+СВЦЭМ!$D$10+'СЕТ СН'!$F$6-'СЕТ СН'!$F$23</f>
        <v>1947.30179512</v>
      </c>
      <c r="M36" s="36">
        <f>SUMIFS(СВЦЭМ!$D$39:$D$782,СВЦЭМ!$A$39:$A$782,$A36,СВЦЭМ!$B$39:$B$782,M$11)+'СЕТ СН'!$F$11+СВЦЭМ!$D$10+'СЕТ СН'!$F$6-'СЕТ СН'!$F$23</f>
        <v>1956.1289566099999</v>
      </c>
      <c r="N36" s="36">
        <f>SUMIFS(СВЦЭМ!$D$39:$D$782,СВЦЭМ!$A$39:$A$782,$A36,СВЦЭМ!$B$39:$B$782,N$11)+'СЕТ СН'!$F$11+СВЦЭМ!$D$10+'СЕТ СН'!$F$6-'СЕТ СН'!$F$23</f>
        <v>1959.2669687299999</v>
      </c>
      <c r="O36" s="36">
        <f>SUMIFS(СВЦЭМ!$D$39:$D$782,СВЦЭМ!$A$39:$A$782,$A36,СВЦЭМ!$B$39:$B$782,O$11)+'СЕТ СН'!$F$11+СВЦЭМ!$D$10+'СЕТ СН'!$F$6-'СЕТ СН'!$F$23</f>
        <v>1965.3887878700002</v>
      </c>
      <c r="P36" s="36">
        <f>SUMIFS(СВЦЭМ!$D$39:$D$782,СВЦЭМ!$A$39:$A$782,$A36,СВЦЭМ!$B$39:$B$782,P$11)+'СЕТ СН'!$F$11+СВЦЭМ!$D$10+'СЕТ СН'!$F$6-'СЕТ СН'!$F$23</f>
        <v>1993.96983318</v>
      </c>
      <c r="Q36" s="36">
        <f>SUMIFS(СВЦЭМ!$D$39:$D$782,СВЦЭМ!$A$39:$A$782,$A36,СВЦЭМ!$B$39:$B$782,Q$11)+'СЕТ СН'!$F$11+СВЦЭМ!$D$10+'СЕТ СН'!$F$6-'СЕТ СН'!$F$23</f>
        <v>2003.83955148</v>
      </c>
      <c r="R36" s="36">
        <f>SUMIFS(СВЦЭМ!$D$39:$D$782,СВЦЭМ!$A$39:$A$782,$A36,СВЦЭМ!$B$39:$B$782,R$11)+'СЕТ СН'!$F$11+СВЦЭМ!$D$10+'СЕТ СН'!$F$6-'СЕТ СН'!$F$23</f>
        <v>2001.18135691</v>
      </c>
      <c r="S36" s="36">
        <f>SUMIFS(СВЦЭМ!$D$39:$D$782,СВЦЭМ!$A$39:$A$782,$A36,СВЦЭМ!$B$39:$B$782,S$11)+'СЕТ СН'!$F$11+СВЦЭМ!$D$10+'СЕТ СН'!$F$6-'СЕТ СН'!$F$23</f>
        <v>1975.3882817600002</v>
      </c>
      <c r="T36" s="36">
        <f>SUMIFS(СВЦЭМ!$D$39:$D$782,СВЦЭМ!$A$39:$A$782,$A36,СВЦЭМ!$B$39:$B$782,T$11)+'СЕТ СН'!$F$11+СВЦЭМ!$D$10+'СЕТ СН'!$F$6-'СЕТ СН'!$F$23</f>
        <v>1952.3659685699999</v>
      </c>
      <c r="U36" s="36">
        <f>SUMIFS(СВЦЭМ!$D$39:$D$782,СВЦЭМ!$A$39:$A$782,$A36,СВЦЭМ!$B$39:$B$782,U$11)+'СЕТ СН'!$F$11+СВЦЭМ!$D$10+'СЕТ СН'!$F$6-'СЕТ СН'!$F$23</f>
        <v>1937.2682339399998</v>
      </c>
      <c r="V36" s="36">
        <f>SUMIFS(СВЦЭМ!$D$39:$D$782,СВЦЭМ!$A$39:$A$782,$A36,СВЦЭМ!$B$39:$B$782,V$11)+'СЕТ СН'!$F$11+СВЦЭМ!$D$10+'СЕТ СН'!$F$6-'СЕТ СН'!$F$23</f>
        <v>1912.4016100099998</v>
      </c>
      <c r="W36" s="36">
        <f>SUMIFS(СВЦЭМ!$D$39:$D$782,СВЦЭМ!$A$39:$A$782,$A36,СВЦЭМ!$B$39:$B$782,W$11)+'СЕТ СН'!$F$11+СВЦЭМ!$D$10+'СЕТ СН'!$F$6-'СЕТ СН'!$F$23</f>
        <v>1895.6621598800002</v>
      </c>
      <c r="X36" s="36">
        <f>SUMIFS(СВЦЭМ!$D$39:$D$782,СВЦЭМ!$A$39:$A$782,$A36,СВЦЭМ!$B$39:$B$782,X$11)+'СЕТ СН'!$F$11+СВЦЭМ!$D$10+'СЕТ СН'!$F$6-'СЕТ СН'!$F$23</f>
        <v>1943.9145000399999</v>
      </c>
      <c r="Y36" s="36">
        <f>SUMIFS(СВЦЭМ!$D$39:$D$782,СВЦЭМ!$A$39:$A$782,$A36,СВЦЭМ!$B$39:$B$782,Y$11)+'СЕТ СН'!$F$11+СВЦЭМ!$D$10+'СЕТ СН'!$F$6-'СЕТ СН'!$F$23</f>
        <v>2007.28643805</v>
      </c>
    </row>
    <row r="37" spans="1:27" ht="15.75" x14ac:dyDescent="0.2">
      <c r="A37" s="35">
        <f t="shared" si="0"/>
        <v>45042</v>
      </c>
      <c r="B37" s="36">
        <f>SUMIFS(СВЦЭМ!$D$39:$D$782,СВЦЭМ!$A$39:$A$782,$A37,СВЦЭМ!$B$39:$B$782,B$11)+'СЕТ СН'!$F$11+СВЦЭМ!$D$10+'СЕТ СН'!$F$6-'СЕТ СН'!$F$23</f>
        <v>2011.2390933000001</v>
      </c>
      <c r="C37" s="36">
        <f>SUMIFS(СВЦЭМ!$D$39:$D$782,СВЦЭМ!$A$39:$A$782,$A37,СВЦЭМ!$B$39:$B$782,C$11)+'СЕТ СН'!$F$11+СВЦЭМ!$D$10+'СЕТ СН'!$F$6-'СЕТ СН'!$F$23</f>
        <v>2060.7793939600001</v>
      </c>
      <c r="D37" s="36">
        <f>SUMIFS(СВЦЭМ!$D$39:$D$782,СВЦЭМ!$A$39:$A$782,$A37,СВЦЭМ!$B$39:$B$782,D$11)+'СЕТ СН'!$F$11+СВЦЭМ!$D$10+'СЕТ СН'!$F$6-'СЕТ СН'!$F$23</f>
        <v>2005.5413294099999</v>
      </c>
      <c r="E37" s="36">
        <f>SUMIFS(СВЦЭМ!$D$39:$D$782,СВЦЭМ!$A$39:$A$782,$A37,СВЦЭМ!$B$39:$B$782,E$11)+'СЕТ СН'!$F$11+СВЦЭМ!$D$10+'СЕТ СН'!$F$6-'СЕТ СН'!$F$23</f>
        <v>2059.5526240899999</v>
      </c>
      <c r="F37" s="36">
        <f>SUMIFS(СВЦЭМ!$D$39:$D$782,СВЦЭМ!$A$39:$A$782,$A37,СВЦЭМ!$B$39:$B$782,F$11)+'СЕТ СН'!$F$11+СВЦЭМ!$D$10+'СЕТ СН'!$F$6-'СЕТ СН'!$F$23</f>
        <v>2029.5260027899999</v>
      </c>
      <c r="G37" s="36">
        <f>SUMIFS(СВЦЭМ!$D$39:$D$782,СВЦЭМ!$A$39:$A$782,$A37,СВЦЭМ!$B$39:$B$782,G$11)+'СЕТ СН'!$F$11+СВЦЭМ!$D$10+'СЕТ СН'!$F$6-'СЕТ СН'!$F$23</f>
        <v>2020.4119558500001</v>
      </c>
      <c r="H37" s="36">
        <f>SUMIFS(СВЦЭМ!$D$39:$D$782,СВЦЭМ!$A$39:$A$782,$A37,СВЦЭМ!$B$39:$B$782,H$11)+'СЕТ СН'!$F$11+СВЦЭМ!$D$10+'СЕТ СН'!$F$6-'СЕТ СН'!$F$23</f>
        <v>1962.1523722100001</v>
      </c>
      <c r="I37" s="36">
        <f>SUMIFS(СВЦЭМ!$D$39:$D$782,СВЦЭМ!$A$39:$A$782,$A37,СВЦЭМ!$B$39:$B$782,I$11)+'СЕТ СН'!$F$11+СВЦЭМ!$D$10+'СЕТ СН'!$F$6-'СЕТ СН'!$F$23</f>
        <v>1899.92557399</v>
      </c>
      <c r="J37" s="36">
        <f>SUMIFS(СВЦЭМ!$D$39:$D$782,СВЦЭМ!$A$39:$A$782,$A37,СВЦЭМ!$B$39:$B$782,J$11)+'СЕТ СН'!$F$11+СВЦЭМ!$D$10+'СЕТ СН'!$F$6-'СЕТ СН'!$F$23</f>
        <v>1840.0386766299998</v>
      </c>
      <c r="K37" s="36">
        <f>SUMIFS(СВЦЭМ!$D$39:$D$782,СВЦЭМ!$A$39:$A$782,$A37,СВЦЭМ!$B$39:$B$782,K$11)+'СЕТ СН'!$F$11+СВЦЭМ!$D$10+'СЕТ СН'!$F$6-'СЕТ СН'!$F$23</f>
        <v>1846.05365514</v>
      </c>
      <c r="L37" s="36">
        <f>SUMIFS(СВЦЭМ!$D$39:$D$782,СВЦЭМ!$A$39:$A$782,$A37,СВЦЭМ!$B$39:$B$782,L$11)+'СЕТ СН'!$F$11+СВЦЭМ!$D$10+'СЕТ СН'!$F$6-'СЕТ СН'!$F$23</f>
        <v>1842.7093911900001</v>
      </c>
      <c r="M37" s="36">
        <f>SUMIFS(СВЦЭМ!$D$39:$D$782,СВЦЭМ!$A$39:$A$782,$A37,СВЦЭМ!$B$39:$B$782,M$11)+'СЕТ СН'!$F$11+СВЦЭМ!$D$10+'СЕТ СН'!$F$6-'СЕТ СН'!$F$23</f>
        <v>1852.3004509799998</v>
      </c>
      <c r="N37" s="36">
        <f>SUMIFS(СВЦЭМ!$D$39:$D$782,СВЦЭМ!$A$39:$A$782,$A37,СВЦЭМ!$B$39:$B$782,N$11)+'СЕТ СН'!$F$11+СВЦЭМ!$D$10+'СЕТ СН'!$F$6-'СЕТ СН'!$F$23</f>
        <v>1833.6862973399998</v>
      </c>
      <c r="O37" s="36">
        <f>SUMIFS(СВЦЭМ!$D$39:$D$782,СВЦЭМ!$A$39:$A$782,$A37,СВЦЭМ!$B$39:$B$782,O$11)+'СЕТ СН'!$F$11+СВЦЭМ!$D$10+'СЕТ СН'!$F$6-'СЕТ СН'!$F$23</f>
        <v>1889.0474294999999</v>
      </c>
      <c r="P37" s="36">
        <f>SUMIFS(СВЦЭМ!$D$39:$D$782,СВЦЭМ!$A$39:$A$782,$A37,СВЦЭМ!$B$39:$B$782,P$11)+'СЕТ СН'!$F$11+СВЦЭМ!$D$10+'СЕТ СН'!$F$6-'СЕТ СН'!$F$23</f>
        <v>1896.38117599</v>
      </c>
      <c r="Q37" s="36">
        <f>SUMIFS(СВЦЭМ!$D$39:$D$782,СВЦЭМ!$A$39:$A$782,$A37,СВЦЭМ!$B$39:$B$782,Q$11)+'СЕТ СН'!$F$11+СВЦЭМ!$D$10+'СЕТ СН'!$F$6-'СЕТ СН'!$F$23</f>
        <v>1910.8269717899998</v>
      </c>
      <c r="R37" s="36">
        <f>SUMIFS(СВЦЭМ!$D$39:$D$782,СВЦЭМ!$A$39:$A$782,$A37,СВЦЭМ!$B$39:$B$782,R$11)+'СЕТ СН'!$F$11+СВЦЭМ!$D$10+'СЕТ СН'!$F$6-'СЕТ СН'!$F$23</f>
        <v>1904.09297651</v>
      </c>
      <c r="S37" s="36">
        <f>SUMIFS(СВЦЭМ!$D$39:$D$782,СВЦЭМ!$A$39:$A$782,$A37,СВЦЭМ!$B$39:$B$782,S$11)+'СЕТ СН'!$F$11+СВЦЭМ!$D$10+'СЕТ СН'!$F$6-'СЕТ СН'!$F$23</f>
        <v>1889.8461105400002</v>
      </c>
      <c r="T37" s="36">
        <f>SUMIFS(СВЦЭМ!$D$39:$D$782,СВЦЭМ!$A$39:$A$782,$A37,СВЦЭМ!$B$39:$B$782,T$11)+'СЕТ СН'!$F$11+СВЦЭМ!$D$10+'СЕТ СН'!$F$6-'СЕТ СН'!$F$23</f>
        <v>1845.7298044300001</v>
      </c>
      <c r="U37" s="36">
        <f>SUMIFS(СВЦЭМ!$D$39:$D$782,СВЦЭМ!$A$39:$A$782,$A37,СВЦЭМ!$B$39:$B$782,U$11)+'СЕТ СН'!$F$11+СВЦЭМ!$D$10+'СЕТ СН'!$F$6-'СЕТ СН'!$F$23</f>
        <v>1833.0152344100002</v>
      </c>
      <c r="V37" s="36">
        <f>SUMIFS(СВЦЭМ!$D$39:$D$782,СВЦЭМ!$A$39:$A$782,$A37,СВЦЭМ!$B$39:$B$782,V$11)+'СЕТ СН'!$F$11+СВЦЭМ!$D$10+'СЕТ СН'!$F$6-'СЕТ СН'!$F$23</f>
        <v>1788.6399877499998</v>
      </c>
      <c r="W37" s="36">
        <f>SUMIFS(СВЦЭМ!$D$39:$D$782,СВЦЭМ!$A$39:$A$782,$A37,СВЦЭМ!$B$39:$B$782,W$11)+'СЕТ СН'!$F$11+СВЦЭМ!$D$10+'СЕТ СН'!$F$6-'СЕТ СН'!$F$23</f>
        <v>1767.07759756</v>
      </c>
      <c r="X37" s="36">
        <f>SUMIFS(СВЦЭМ!$D$39:$D$782,СВЦЭМ!$A$39:$A$782,$A37,СВЦЭМ!$B$39:$B$782,X$11)+'СЕТ СН'!$F$11+СВЦЭМ!$D$10+'СЕТ СН'!$F$6-'СЕТ СН'!$F$23</f>
        <v>1814.5276707900002</v>
      </c>
      <c r="Y37" s="36">
        <f>SUMIFS(СВЦЭМ!$D$39:$D$782,СВЦЭМ!$A$39:$A$782,$A37,СВЦЭМ!$B$39:$B$782,Y$11)+'СЕТ СН'!$F$11+СВЦЭМ!$D$10+'СЕТ СН'!$F$6-'СЕТ СН'!$F$23</f>
        <v>1868.3924228699998</v>
      </c>
    </row>
    <row r="38" spans="1:27" ht="15.75" x14ac:dyDescent="0.2">
      <c r="A38" s="35">
        <f t="shared" si="0"/>
        <v>45043</v>
      </c>
      <c r="B38" s="36">
        <f>SUMIFS(СВЦЭМ!$D$39:$D$782,СВЦЭМ!$A$39:$A$782,$A38,СВЦЭМ!$B$39:$B$782,B$11)+'СЕТ СН'!$F$11+СВЦЭМ!$D$10+'СЕТ СН'!$F$6-'СЕТ СН'!$F$23</f>
        <v>2022.65576173</v>
      </c>
      <c r="C38" s="36">
        <f>SUMIFS(СВЦЭМ!$D$39:$D$782,СВЦЭМ!$A$39:$A$782,$A38,СВЦЭМ!$B$39:$B$782,C$11)+'СЕТ СН'!$F$11+СВЦЭМ!$D$10+'СЕТ СН'!$F$6-'СЕТ СН'!$F$23</f>
        <v>1997.69792173</v>
      </c>
      <c r="D38" s="36">
        <f>SUMIFS(СВЦЭМ!$D$39:$D$782,СВЦЭМ!$A$39:$A$782,$A38,СВЦЭМ!$B$39:$B$782,D$11)+'СЕТ СН'!$F$11+СВЦЭМ!$D$10+'СЕТ СН'!$F$6-'СЕТ СН'!$F$23</f>
        <v>2033.98009142</v>
      </c>
      <c r="E38" s="36">
        <f>SUMIFS(СВЦЭМ!$D$39:$D$782,СВЦЭМ!$A$39:$A$782,$A38,СВЦЭМ!$B$39:$B$782,E$11)+'СЕТ СН'!$F$11+СВЦЭМ!$D$10+'СЕТ СН'!$F$6-'СЕТ СН'!$F$23</f>
        <v>2038.73269028</v>
      </c>
      <c r="F38" s="36">
        <f>SUMIFS(СВЦЭМ!$D$39:$D$782,СВЦЭМ!$A$39:$A$782,$A38,СВЦЭМ!$B$39:$B$782,F$11)+'СЕТ СН'!$F$11+СВЦЭМ!$D$10+'СЕТ СН'!$F$6-'СЕТ СН'!$F$23</f>
        <v>2040.6856793699999</v>
      </c>
      <c r="G38" s="36">
        <f>SUMIFS(СВЦЭМ!$D$39:$D$782,СВЦЭМ!$A$39:$A$782,$A38,СВЦЭМ!$B$39:$B$782,G$11)+'СЕТ СН'!$F$11+СВЦЭМ!$D$10+'СЕТ СН'!$F$6-'СЕТ СН'!$F$23</f>
        <v>2009.6296763099999</v>
      </c>
      <c r="H38" s="36">
        <f>SUMIFS(СВЦЭМ!$D$39:$D$782,СВЦЭМ!$A$39:$A$782,$A38,СВЦЭМ!$B$39:$B$782,H$11)+'СЕТ СН'!$F$11+СВЦЭМ!$D$10+'СЕТ СН'!$F$6-'СЕТ СН'!$F$23</f>
        <v>1940.9530573799998</v>
      </c>
      <c r="I38" s="36">
        <f>SUMIFS(СВЦЭМ!$D$39:$D$782,СВЦЭМ!$A$39:$A$782,$A38,СВЦЭМ!$B$39:$B$782,I$11)+'СЕТ СН'!$F$11+СВЦЭМ!$D$10+'СЕТ СН'!$F$6-'СЕТ СН'!$F$23</f>
        <v>1879.5456632999999</v>
      </c>
      <c r="J38" s="36">
        <f>SUMIFS(СВЦЭМ!$D$39:$D$782,СВЦЭМ!$A$39:$A$782,$A38,СВЦЭМ!$B$39:$B$782,J$11)+'СЕТ СН'!$F$11+СВЦЭМ!$D$10+'СЕТ СН'!$F$6-'СЕТ СН'!$F$23</f>
        <v>1843.6631604300001</v>
      </c>
      <c r="K38" s="36">
        <f>SUMIFS(СВЦЭМ!$D$39:$D$782,СВЦЭМ!$A$39:$A$782,$A38,СВЦЭМ!$B$39:$B$782,K$11)+'СЕТ СН'!$F$11+СВЦЭМ!$D$10+'СЕТ СН'!$F$6-'СЕТ СН'!$F$23</f>
        <v>1811.0184647999999</v>
      </c>
      <c r="L38" s="36">
        <f>SUMIFS(СВЦЭМ!$D$39:$D$782,СВЦЭМ!$A$39:$A$782,$A38,СВЦЭМ!$B$39:$B$782,L$11)+'СЕТ СН'!$F$11+СВЦЭМ!$D$10+'СЕТ СН'!$F$6-'СЕТ СН'!$F$23</f>
        <v>1781.0648617699999</v>
      </c>
      <c r="M38" s="36">
        <f>SUMIFS(СВЦЭМ!$D$39:$D$782,СВЦЭМ!$A$39:$A$782,$A38,СВЦЭМ!$B$39:$B$782,M$11)+'СЕТ СН'!$F$11+СВЦЭМ!$D$10+'СЕТ СН'!$F$6-'СЕТ СН'!$F$23</f>
        <v>1825.7763539299999</v>
      </c>
      <c r="N38" s="36">
        <f>SUMIFS(СВЦЭМ!$D$39:$D$782,СВЦЭМ!$A$39:$A$782,$A38,СВЦЭМ!$B$39:$B$782,N$11)+'СЕТ СН'!$F$11+СВЦЭМ!$D$10+'СЕТ СН'!$F$6-'СЕТ СН'!$F$23</f>
        <v>1843.3872051500002</v>
      </c>
      <c r="O38" s="36">
        <f>SUMIFS(СВЦЭМ!$D$39:$D$782,СВЦЭМ!$A$39:$A$782,$A38,СВЦЭМ!$B$39:$B$782,O$11)+'СЕТ СН'!$F$11+СВЦЭМ!$D$10+'СЕТ СН'!$F$6-'СЕТ СН'!$F$23</f>
        <v>1868.7175319600001</v>
      </c>
      <c r="P38" s="36">
        <f>SUMIFS(СВЦЭМ!$D$39:$D$782,СВЦЭМ!$A$39:$A$782,$A38,СВЦЭМ!$B$39:$B$782,P$11)+'СЕТ СН'!$F$11+СВЦЭМ!$D$10+'СЕТ СН'!$F$6-'СЕТ СН'!$F$23</f>
        <v>1873.0719477799998</v>
      </c>
      <c r="Q38" s="36">
        <f>SUMIFS(СВЦЭМ!$D$39:$D$782,СВЦЭМ!$A$39:$A$782,$A38,СВЦЭМ!$B$39:$B$782,Q$11)+'СЕТ СН'!$F$11+СВЦЭМ!$D$10+'СЕТ СН'!$F$6-'СЕТ СН'!$F$23</f>
        <v>1880.9225152099998</v>
      </c>
      <c r="R38" s="36">
        <f>SUMIFS(СВЦЭМ!$D$39:$D$782,СВЦЭМ!$A$39:$A$782,$A38,СВЦЭМ!$B$39:$B$782,R$11)+'СЕТ СН'!$F$11+СВЦЭМ!$D$10+'СЕТ СН'!$F$6-'СЕТ СН'!$F$23</f>
        <v>1879.2613174100002</v>
      </c>
      <c r="S38" s="36">
        <f>SUMIFS(СВЦЭМ!$D$39:$D$782,СВЦЭМ!$A$39:$A$782,$A38,СВЦЭМ!$B$39:$B$782,S$11)+'СЕТ СН'!$F$11+СВЦЭМ!$D$10+'СЕТ СН'!$F$6-'СЕТ СН'!$F$23</f>
        <v>1862.6405081399998</v>
      </c>
      <c r="T38" s="36">
        <f>SUMIFS(СВЦЭМ!$D$39:$D$782,СВЦЭМ!$A$39:$A$782,$A38,СВЦЭМ!$B$39:$B$782,T$11)+'СЕТ СН'!$F$11+СВЦЭМ!$D$10+'СЕТ СН'!$F$6-'СЕТ СН'!$F$23</f>
        <v>1839.1987056600001</v>
      </c>
      <c r="U38" s="36">
        <f>SUMIFS(СВЦЭМ!$D$39:$D$782,СВЦЭМ!$A$39:$A$782,$A38,СВЦЭМ!$B$39:$B$782,U$11)+'СЕТ СН'!$F$11+СВЦЭМ!$D$10+'СЕТ СН'!$F$6-'СЕТ СН'!$F$23</f>
        <v>1825.6877900200002</v>
      </c>
      <c r="V38" s="36">
        <f>SUMIFS(СВЦЭМ!$D$39:$D$782,СВЦЭМ!$A$39:$A$782,$A38,СВЦЭМ!$B$39:$B$782,V$11)+'СЕТ СН'!$F$11+СВЦЭМ!$D$10+'СЕТ СН'!$F$6-'СЕТ СН'!$F$23</f>
        <v>1797.92520749</v>
      </c>
      <c r="W38" s="36">
        <f>SUMIFS(СВЦЭМ!$D$39:$D$782,СВЦЭМ!$A$39:$A$782,$A38,СВЦЭМ!$B$39:$B$782,W$11)+'СЕТ СН'!$F$11+СВЦЭМ!$D$10+'СЕТ СН'!$F$6-'СЕТ СН'!$F$23</f>
        <v>1791.25987919</v>
      </c>
      <c r="X38" s="36">
        <f>SUMIFS(СВЦЭМ!$D$39:$D$782,СВЦЭМ!$A$39:$A$782,$A38,СВЦЭМ!$B$39:$B$782,X$11)+'СЕТ СН'!$F$11+СВЦЭМ!$D$10+'СЕТ СН'!$F$6-'СЕТ СН'!$F$23</f>
        <v>1837.52782256</v>
      </c>
      <c r="Y38" s="36">
        <f>SUMIFS(СВЦЭМ!$D$39:$D$782,СВЦЭМ!$A$39:$A$782,$A38,СВЦЭМ!$B$39:$B$782,Y$11)+'СЕТ СН'!$F$11+СВЦЭМ!$D$10+'СЕТ СН'!$F$6-'СЕТ СН'!$F$23</f>
        <v>1932.3777866800001</v>
      </c>
    </row>
    <row r="39" spans="1:27" ht="15.75" x14ac:dyDescent="0.2">
      <c r="A39" s="35">
        <f t="shared" si="0"/>
        <v>45044</v>
      </c>
      <c r="B39" s="36">
        <f>SUMIFS(СВЦЭМ!$D$39:$D$782,СВЦЭМ!$A$39:$A$782,$A39,СВЦЭМ!$B$39:$B$782,B$11)+'СЕТ СН'!$F$11+СВЦЭМ!$D$10+'СЕТ СН'!$F$6-'СЕТ СН'!$F$23</f>
        <v>2020.5865579199999</v>
      </c>
      <c r="C39" s="36">
        <f>SUMIFS(СВЦЭМ!$D$39:$D$782,СВЦЭМ!$A$39:$A$782,$A39,СВЦЭМ!$B$39:$B$782,C$11)+'СЕТ СН'!$F$11+СВЦЭМ!$D$10+'СЕТ СН'!$F$6-'СЕТ СН'!$F$23</f>
        <v>2081.4350553099998</v>
      </c>
      <c r="D39" s="36">
        <f>SUMIFS(СВЦЭМ!$D$39:$D$782,СВЦЭМ!$A$39:$A$782,$A39,СВЦЭМ!$B$39:$B$782,D$11)+'СЕТ СН'!$F$11+СВЦЭМ!$D$10+'СЕТ СН'!$F$6-'СЕТ СН'!$F$23</f>
        <v>2102.5526453399998</v>
      </c>
      <c r="E39" s="36">
        <f>SUMIFS(СВЦЭМ!$D$39:$D$782,СВЦЭМ!$A$39:$A$782,$A39,СВЦЭМ!$B$39:$B$782,E$11)+'СЕТ СН'!$F$11+СВЦЭМ!$D$10+'СЕТ СН'!$F$6-'СЕТ СН'!$F$23</f>
        <v>2098.4576838600001</v>
      </c>
      <c r="F39" s="36">
        <f>SUMIFS(СВЦЭМ!$D$39:$D$782,СВЦЭМ!$A$39:$A$782,$A39,СВЦЭМ!$B$39:$B$782,F$11)+'СЕТ СН'!$F$11+СВЦЭМ!$D$10+'СЕТ СН'!$F$6-'СЕТ СН'!$F$23</f>
        <v>2103.8408435400002</v>
      </c>
      <c r="G39" s="36">
        <f>SUMIFS(СВЦЭМ!$D$39:$D$782,СВЦЭМ!$A$39:$A$782,$A39,СВЦЭМ!$B$39:$B$782,G$11)+'СЕТ СН'!$F$11+СВЦЭМ!$D$10+'СЕТ СН'!$F$6-'СЕТ СН'!$F$23</f>
        <v>2081.5466893299999</v>
      </c>
      <c r="H39" s="36">
        <f>SUMIFS(СВЦЭМ!$D$39:$D$782,СВЦЭМ!$A$39:$A$782,$A39,СВЦЭМ!$B$39:$B$782,H$11)+'СЕТ СН'!$F$11+СВЦЭМ!$D$10+'СЕТ СН'!$F$6-'СЕТ СН'!$F$23</f>
        <v>2033.1480050099999</v>
      </c>
      <c r="I39" s="36">
        <f>SUMIFS(СВЦЭМ!$D$39:$D$782,СВЦЭМ!$A$39:$A$782,$A39,СВЦЭМ!$B$39:$B$782,I$11)+'СЕТ СН'!$F$11+СВЦЭМ!$D$10+'СЕТ СН'!$F$6-'СЕТ СН'!$F$23</f>
        <v>1897.6529076900001</v>
      </c>
      <c r="J39" s="36">
        <f>SUMIFS(СВЦЭМ!$D$39:$D$782,СВЦЭМ!$A$39:$A$782,$A39,СВЦЭМ!$B$39:$B$782,J$11)+'СЕТ СН'!$F$11+СВЦЭМ!$D$10+'СЕТ СН'!$F$6-'СЕТ СН'!$F$23</f>
        <v>1909.16026805</v>
      </c>
      <c r="K39" s="36">
        <f>SUMIFS(СВЦЭМ!$D$39:$D$782,СВЦЭМ!$A$39:$A$782,$A39,СВЦЭМ!$B$39:$B$782,K$11)+'СЕТ СН'!$F$11+СВЦЭМ!$D$10+'СЕТ СН'!$F$6-'СЕТ СН'!$F$23</f>
        <v>1892.3159683200001</v>
      </c>
      <c r="L39" s="36">
        <f>SUMIFS(СВЦЭМ!$D$39:$D$782,СВЦЭМ!$A$39:$A$782,$A39,СВЦЭМ!$B$39:$B$782,L$11)+'СЕТ СН'!$F$11+СВЦЭМ!$D$10+'СЕТ СН'!$F$6-'СЕТ СН'!$F$23</f>
        <v>1890.7701964299999</v>
      </c>
      <c r="M39" s="36">
        <f>SUMIFS(СВЦЭМ!$D$39:$D$782,СВЦЭМ!$A$39:$A$782,$A39,СВЦЭМ!$B$39:$B$782,M$11)+'СЕТ СН'!$F$11+СВЦЭМ!$D$10+'СЕТ СН'!$F$6-'СЕТ СН'!$F$23</f>
        <v>1921.1980102000002</v>
      </c>
      <c r="N39" s="36">
        <f>SUMIFS(СВЦЭМ!$D$39:$D$782,СВЦЭМ!$A$39:$A$782,$A39,СВЦЭМ!$B$39:$B$782,N$11)+'СЕТ СН'!$F$11+СВЦЭМ!$D$10+'СЕТ СН'!$F$6-'СЕТ СН'!$F$23</f>
        <v>1940.7023764</v>
      </c>
      <c r="O39" s="36">
        <f>SUMIFS(СВЦЭМ!$D$39:$D$782,СВЦЭМ!$A$39:$A$782,$A39,СВЦЭМ!$B$39:$B$782,O$11)+'СЕТ СН'!$F$11+СВЦЭМ!$D$10+'СЕТ СН'!$F$6-'СЕТ СН'!$F$23</f>
        <v>1956.1973533800001</v>
      </c>
      <c r="P39" s="36">
        <f>SUMIFS(СВЦЭМ!$D$39:$D$782,СВЦЭМ!$A$39:$A$782,$A39,СВЦЭМ!$B$39:$B$782,P$11)+'СЕТ СН'!$F$11+СВЦЭМ!$D$10+'СЕТ СН'!$F$6-'СЕТ СН'!$F$23</f>
        <v>1969.26951113</v>
      </c>
      <c r="Q39" s="36">
        <f>SUMIFS(СВЦЭМ!$D$39:$D$782,СВЦЭМ!$A$39:$A$782,$A39,СВЦЭМ!$B$39:$B$782,Q$11)+'СЕТ СН'!$F$11+СВЦЭМ!$D$10+'СЕТ СН'!$F$6-'СЕТ СН'!$F$23</f>
        <v>1964.7072701900001</v>
      </c>
      <c r="R39" s="36">
        <f>SUMIFS(СВЦЭМ!$D$39:$D$782,СВЦЭМ!$A$39:$A$782,$A39,СВЦЭМ!$B$39:$B$782,R$11)+'СЕТ СН'!$F$11+СВЦЭМ!$D$10+'СЕТ СН'!$F$6-'СЕТ СН'!$F$23</f>
        <v>1975.5623206599998</v>
      </c>
      <c r="S39" s="36">
        <f>SUMIFS(СВЦЭМ!$D$39:$D$782,СВЦЭМ!$A$39:$A$782,$A39,СВЦЭМ!$B$39:$B$782,S$11)+'СЕТ СН'!$F$11+СВЦЭМ!$D$10+'СЕТ СН'!$F$6-'СЕТ СН'!$F$23</f>
        <v>1963.3565367400001</v>
      </c>
      <c r="T39" s="36">
        <f>SUMIFS(СВЦЭМ!$D$39:$D$782,СВЦЭМ!$A$39:$A$782,$A39,СВЦЭМ!$B$39:$B$782,T$11)+'СЕТ СН'!$F$11+СВЦЭМ!$D$10+'СЕТ СН'!$F$6-'СЕТ СН'!$F$23</f>
        <v>1931.7191249399998</v>
      </c>
      <c r="U39" s="36">
        <f>SUMIFS(СВЦЭМ!$D$39:$D$782,СВЦЭМ!$A$39:$A$782,$A39,СВЦЭМ!$B$39:$B$782,U$11)+'СЕТ СН'!$F$11+СВЦЭМ!$D$10+'СЕТ СН'!$F$6-'СЕТ СН'!$F$23</f>
        <v>1919.8203688200001</v>
      </c>
      <c r="V39" s="36">
        <f>SUMIFS(СВЦЭМ!$D$39:$D$782,СВЦЭМ!$A$39:$A$782,$A39,СВЦЭМ!$B$39:$B$782,V$11)+'СЕТ СН'!$F$11+СВЦЭМ!$D$10+'СЕТ СН'!$F$6-'СЕТ СН'!$F$23</f>
        <v>1891.3658674399999</v>
      </c>
      <c r="W39" s="36">
        <f>SUMIFS(СВЦЭМ!$D$39:$D$782,СВЦЭМ!$A$39:$A$782,$A39,СВЦЭМ!$B$39:$B$782,W$11)+'СЕТ СН'!$F$11+СВЦЭМ!$D$10+'СЕТ СН'!$F$6-'СЕТ СН'!$F$23</f>
        <v>1876.4575126999998</v>
      </c>
      <c r="X39" s="36">
        <f>SUMIFS(СВЦЭМ!$D$39:$D$782,СВЦЭМ!$A$39:$A$782,$A39,СВЦЭМ!$B$39:$B$782,X$11)+'СЕТ СН'!$F$11+СВЦЭМ!$D$10+'СЕТ СН'!$F$6-'СЕТ СН'!$F$23</f>
        <v>1916.8334484699999</v>
      </c>
      <c r="Y39" s="36">
        <f>SUMIFS(СВЦЭМ!$D$39:$D$782,СВЦЭМ!$A$39:$A$782,$A39,СВЦЭМ!$B$39:$B$782,Y$11)+'СЕТ СН'!$F$11+СВЦЭМ!$D$10+'СЕТ СН'!$F$6-'СЕТ СН'!$F$23</f>
        <v>1942.31525096</v>
      </c>
    </row>
    <row r="40" spans="1:27" ht="15.75" x14ac:dyDescent="0.2">
      <c r="A40" s="35">
        <f t="shared" si="0"/>
        <v>45045</v>
      </c>
      <c r="B40" s="36">
        <f>SUMIFS(СВЦЭМ!$D$39:$D$782,СВЦЭМ!$A$39:$A$782,$A40,СВЦЭМ!$B$39:$B$782,B$11)+'СЕТ СН'!$F$11+СВЦЭМ!$D$10+'СЕТ СН'!$F$6-'СЕТ СН'!$F$23</f>
        <v>1973.5801977299998</v>
      </c>
      <c r="C40" s="36">
        <f>SUMIFS(СВЦЭМ!$D$39:$D$782,СВЦЭМ!$A$39:$A$782,$A40,СВЦЭМ!$B$39:$B$782,C$11)+'СЕТ СН'!$F$11+СВЦЭМ!$D$10+'СЕТ СН'!$F$6-'СЕТ СН'!$F$23</f>
        <v>2016.4375614599999</v>
      </c>
      <c r="D40" s="36">
        <f>SUMIFS(СВЦЭМ!$D$39:$D$782,СВЦЭМ!$A$39:$A$782,$A40,СВЦЭМ!$B$39:$B$782,D$11)+'СЕТ СН'!$F$11+СВЦЭМ!$D$10+'СЕТ СН'!$F$6-'СЕТ СН'!$F$23</f>
        <v>2032.81813212</v>
      </c>
      <c r="E40" s="36">
        <f>SUMIFS(СВЦЭМ!$D$39:$D$782,СВЦЭМ!$A$39:$A$782,$A40,СВЦЭМ!$B$39:$B$782,E$11)+'СЕТ СН'!$F$11+СВЦЭМ!$D$10+'СЕТ СН'!$F$6-'СЕТ СН'!$F$23</f>
        <v>2058.1258058200001</v>
      </c>
      <c r="F40" s="36">
        <f>SUMIFS(СВЦЭМ!$D$39:$D$782,СВЦЭМ!$A$39:$A$782,$A40,СВЦЭМ!$B$39:$B$782,F$11)+'СЕТ СН'!$F$11+СВЦЭМ!$D$10+'СЕТ СН'!$F$6-'СЕТ СН'!$F$23</f>
        <v>2027.1133503699998</v>
      </c>
      <c r="G40" s="36">
        <f>SUMIFS(СВЦЭМ!$D$39:$D$782,СВЦЭМ!$A$39:$A$782,$A40,СВЦЭМ!$B$39:$B$782,G$11)+'СЕТ СН'!$F$11+СВЦЭМ!$D$10+'СЕТ СН'!$F$6-'СЕТ СН'!$F$23</f>
        <v>2027.6776904600001</v>
      </c>
      <c r="H40" s="36">
        <f>SUMIFS(СВЦЭМ!$D$39:$D$782,СВЦЭМ!$A$39:$A$782,$A40,СВЦЭМ!$B$39:$B$782,H$11)+'СЕТ СН'!$F$11+СВЦЭМ!$D$10+'СЕТ СН'!$F$6-'СЕТ СН'!$F$23</f>
        <v>2045.4613927800001</v>
      </c>
      <c r="I40" s="36">
        <f>SUMIFS(СВЦЭМ!$D$39:$D$782,СВЦЭМ!$A$39:$A$782,$A40,СВЦЭМ!$B$39:$B$782,I$11)+'СЕТ СН'!$F$11+СВЦЭМ!$D$10+'СЕТ СН'!$F$6-'СЕТ СН'!$F$23</f>
        <v>1990.8697776200001</v>
      </c>
      <c r="J40" s="36">
        <f>SUMIFS(СВЦЭМ!$D$39:$D$782,СВЦЭМ!$A$39:$A$782,$A40,СВЦЭМ!$B$39:$B$782,J$11)+'СЕТ СН'!$F$11+СВЦЭМ!$D$10+'СЕТ СН'!$F$6-'СЕТ СН'!$F$23</f>
        <v>1909.18890706</v>
      </c>
      <c r="K40" s="36">
        <f>SUMIFS(СВЦЭМ!$D$39:$D$782,СВЦЭМ!$A$39:$A$782,$A40,СВЦЭМ!$B$39:$B$782,K$11)+'СЕТ СН'!$F$11+СВЦЭМ!$D$10+'СЕТ СН'!$F$6-'СЕТ СН'!$F$23</f>
        <v>1848.09584881</v>
      </c>
      <c r="L40" s="36">
        <f>SUMIFS(СВЦЭМ!$D$39:$D$782,СВЦЭМ!$A$39:$A$782,$A40,СВЦЭМ!$B$39:$B$782,L$11)+'СЕТ СН'!$F$11+СВЦЭМ!$D$10+'СЕТ СН'!$F$6-'СЕТ СН'!$F$23</f>
        <v>1830.8643707000001</v>
      </c>
      <c r="M40" s="36">
        <f>SUMIFS(СВЦЭМ!$D$39:$D$782,СВЦЭМ!$A$39:$A$782,$A40,СВЦЭМ!$B$39:$B$782,M$11)+'СЕТ СН'!$F$11+СВЦЭМ!$D$10+'СЕТ СН'!$F$6-'СЕТ СН'!$F$23</f>
        <v>1851.97291653</v>
      </c>
      <c r="N40" s="36">
        <f>SUMIFS(СВЦЭМ!$D$39:$D$782,СВЦЭМ!$A$39:$A$782,$A40,СВЦЭМ!$B$39:$B$782,N$11)+'СЕТ СН'!$F$11+СВЦЭМ!$D$10+'СЕТ СН'!$F$6-'СЕТ СН'!$F$23</f>
        <v>1863.18207631</v>
      </c>
      <c r="O40" s="36">
        <f>SUMIFS(СВЦЭМ!$D$39:$D$782,СВЦЭМ!$A$39:$A$782,$A40,СВЦЭМ!$B$39:$B$782,O$11)+'СЕТ СН'!$F$11+СВЦЭМ!$D$10+'СЕТ СН'!$F$6-'СЕТ СН'!$F$23</f>
        <v>1859.6722866599998</v>
      </c>
      <c r="P40" s="36">
        <f>SUMIFS(СВЦЭМ!$D$39:$D$782,СВЦЭМ!$A$39:$A$782,$A40,СВЦЭМ!$B$39:$B$782,P$11)+'СЕТ СН'!$F$11+СВЦЭМ!$D$10+'СЕТ СН'!$F$6-'СЕТ СН'!$F$23</f>
        <v>1880.7706658100001</v>
      </c>
      <c r="Q40" s="36">
        <f>SUMIFS(СВЦЭМ!$D$39:$D$782,СВЦЭМ!$A$39:$A$782,$A40,СВЦЭМ!$B$39:$B$782,Q$11)+'СЕТ СН'!$F$11+СВЦЭМ!$D$10+'СЕТ СН'!$F$6-'СЕТ СН'!$F$23</f>
        <v>1890.9211171799998</v>
      </c>
      <c r="R40" s="36">
        <f>SUMIFS(СВЦЭМ!$D$39:$D$782,СВЦЭМ!$A$39:$A$782,$A40,СВЦЭМ!$B$39:$B$782,R$11)+'СЕТ СН'!$F$11+СВЦЭМ!$D$10+'СЕТ СН'!$F$6-'СЕТ СН'!$F$23</f>
        <v>1864.4702299300002</v>
      </c>
      <c r="S40" s="36">
        <f>SUMIFS(СВЦЭМ!$D$39:$D$782,СВЦЭМ!$A$39:$A$782,$A40,СВЦЭМ!$B$39:$B$782,S$11)+'СЕТ СН'!$F$11+СВЦЭМ!$D$10+'СЕТ СН'!$F$6-'СЕТ СН'!$F$23</f>
        <v>1848.3157906699998</v>
      </c>
      <c r="T40" s="36">
        <f>SUMIFS(СВЦЭМ!$D$39:$D$782,СВЦЭМ!$A$39:$A$782,$A40,СВЦЭМ!$B$39:$B$782,T$11)+'СЕТ СН'!$F$11+СВЦЭМ!$D$10+'СЕТ СН'!$F$6-'СЕТ СН'!$F$23</f>
        <v>1848.9998610299999</v>
      </c>
      <c r="U40" s="36">
        <f>SUMIFS(СВЦЭМ!$D$39:$D$782,СВЦЭМ!$A$39:$A$782,$A40,СВЦЭМ!$B$39:$B$782,U$11)+'СЕТ СН'!$F$11+СВЦЭМ!$D$10+'СЕТ СН'!$F$6-'СЕТ СН'!$F$23</f>
        <v>1841.3081092500001</v>
      </c>
      <c r="V40" s="36">
        <f>SUMIFS(СВЦЭМ!$D$39:$D$782,СВЦЭМ!$A$39:$A$782,$A40,СВЦЭМ!$B$39:$B$782,V$11)+'СЕТ СН'!$F$11+СВЦЭМ!$D$10+'СЕТ СН'!$F$6-'СЕТ СН'!$F$23</f>
        <v>1822.6314448399999</v>
      </c>
      <c r="W40" s="36">
        <f>SUMIFS(СВЦЭМ!$D$39:$D$782,СВЦЭМ!$A$39:$A$782,$A40,СВЦЭМ!$B$39:$B$782,W$11)+'СЕТ СН'!$F$11+СВЦЭМ!$D$10+'СЕТ СН'!$F$6-'СЕТ СН'!$F$23</f>
        <v>1812.4829477600001</v>
      </c>
      <c r="X40" s="36">
        <f>SUMIFS(СВЦЭМ!$D$39:$D$782,СВЦЭМ!$A$39:$A$782,$A40,СВЦЭМ!$B$39:$B$782,X$11)+'СЕТ СН'!$F$11+СВЦЭМ!$D$10+'СЕТ СН'!$F$6-'СЕТ СН'!$F$23</f>
        <v>1856.8919626799998</v>
      </c>
      <c r="Y40" s="36">
        <f>SUMIFS(СВЦЭМ!$D$39:$D$782,СВЦЭМ!$A$39:$A$782,$A40,СВЦЭМ!$B$39:$B$782,Y$11)+'СЕТ СН'!$F$11+СВЦЭМ!$D$10+'СЕТ СН'!$F$6-'СЕТ СН'!$F$23</f>
        <v>1906.7642891800001</v>
      </c>
    </row>
    <row r="41" spans="1:27" ht="15.75" x14ac:dyDescent="0.2">
      <c r="A41" s="35">
        <f t="shared" si="0"/>
        <v>45046</v>
      </c>
      <c r="B41" s="36">
        <f>SUMIFS(СВЦЭМ!$D$39:$D$782,СВЦЭМ!$A$39:$A$782,$A41,СВЦЭМ!$B$39:$B$782,B$11)+'СЕТ СН'!$F$11+СВЦЭМ!$D$10+'СЕТ СН'!$F$6-'СЕТ СН'!$F$23</f>
        <v>2010.3320927599998</v>
      </c>
      <c r="C41" s="36">
        <f>SUMIFS(СВЦЭМ!$D$39:$D$782,СВЦЭМ!$A$39:$A$782,$A41,СВЦЭМ!$B$39:$B$782,C$11)+'СЕТ СН'!$F$11+СВЦЭМ!$D$10+'СЕТ СН'!$F$6-'СЕТ СН'!$F$23</f>
        <v>2071.4635434699999</v>
      </c>
      <c r="D41" s="36">
        <f>SUMIFS(СВЦЭМ!$D$39:$D$782,СВЦЭМ!$A$39:$A$782,$A41,СВЦЭМ!$B$39:$B$782,D$11)+'СЕТ СН'!$F$11+СВЦЭМ!$D$10+'СЕТ СН'!$F$6-'СЕТ СН'!$F$23</f>
        <v>2054.8880805099998</v>
      </c>
      <c r="E41" s="36">
        <f>SUMIFS(СВЦЭМ!$D$39:$D$782,СВЦЭМ!$A$39:$A$782,$A41,СВЦЭМ!$B$39:$B$782,E$11)+'СЕТ СН'!$F$11+СВЦЭМ!$D$10+'СЕТ СН'!$F$6-'СЕТ СН'!$F$23</f>
        <v>2145.4230659300001</v>
      </c>
      <c r="F41" s="36">
        <f>SUMIFS(СВЦЭМ!$D$39:$D$782,СВЦЭМ!$A$39:$A$782,$A41,СВЦЭМ!$B$39:$B$782,F$11)+'СЕТ СН'!$F$11+СВЦЭМ!$D$10+'СЕТ СН'!$F$6-'СЕТ СН'!$F$23</f>
        <v>2169.7502664100002</v>
      </c>
      <c r="G41" s="36">
        <f>SUMIFS(СВЦЭМ!$D$39:$D$782,СВЦЭМ!$A$39:$A$782,$A41,СВЦЭМ!$B$39:$B$782,G$11)+'СЕТ СН'!$F$11+СВЦЭМ!$D$10+'СЕТ СН'!$F$6-'СЕТ СН'!$F$23</f>
        <v>2152.0286671700001</v>
      </c>
      <c r="H41" s="36">
        <f>SUMIFS(СВЦЭМ!$D$39:$D$782,СВЦЭМ!$A$39:$A$782,$A41,СВЦЭМ!$B$39:$B$782,H$11)+'СЕТ СН'!$F$11+СВЦЭМ!$D$10+'СЕТ СН'!$F$6-'СЕТ СН'!$F$23</f>
        <v>2173.2199240099999</v>
      </c>
      <c r="I41" s="36">
        <f>SUMIFS(СВЦЭМ!$D$39:$D$782,СВЦЭМ!$A$39:$A$782,$A41,СВЦЭМ!$B$39:$B$782,I$11)+'СЕТ СН'!$F$11+СВЦЭМ!$D$10+'СЕТ СН'!$F$6-'СЕТ СН'!$F$23</f>
        <v>2151.5872072500001</v>
      </c>
      <c r="J41" s="36">
        <f>SUMIFS(СВЦЭМ!$D$39:$D$782,СВЦЭМ!$A$39:$A$782,$A41,СВЦЭМ!$B$39:$B$782,J$11)+'СЕТ СН'!$F$11+СВЦЭМ!$D$10+'СЕТ СН'!$F$6-'СЕТ СН'!$F$23</f>
        <v>2108.31605365</v>
      </c>
      <c r="K41" s="36">
        <f>SUMIFS(СВЦЭМ!$D$39:$D$782,СВЦЭМ!$A$39:$A$782,$A41,СВЦЭМ!$B$39:$B$782,K$11)+'СЕТ СН'!$F$11+СВЦЭМ!$D$10+'СЕТ СН'!$F$6-'СЕТ СН'!$F$23</f>
        <v>2058.14792416</v>
      </c>
      <c r="L41" s="36">
        <f>SUMIFS(СВЦЭМ!$D$39:$D$782,СВЦЭМ!$A$39:$A$782,$A41,СВЦЭМ!$B$39:$B$782,L$11)+'СЕТ СН'!$F$11+СВЦЭМ!$D$10+'СЕТ СН'!$F$6-'СЕТ СН'!$F$23</f>
        <v>2020.87628713</v>
      </c>
      <c r="M41" s="36">
        <f>SUMIFS(СВЦЭМ!$D$39:$D$782,СВЦЭМ!$A$39:$A$782,$A41,СВЦЭМ!$B$39:$B$782,M$11)+'СЕТ СН'!$F$11+СВЦЭМ!$D$10+'СЕТ СН'!$F$6-'СЕТ СН'!$F$23</f>
        <v>2054.2503723200002</v>
      </c>
      <c r="N41" s="36">
        <f>SUMIFS(СВЦЭМ!$D$39:$D$782,СВЦЭМ!$A$39:$A$782,$A41,СВЦЭМ!$B$39:$B$782,N$11)+'СЕТ СН'!$F$11+СВЦЭМ!$D$10+'СЕТ СН'!$F$6-'СЕТ СН'!$F$23</f>
        <v>2070.4810579999998</v>
      </c>
      <c r="O41" s="36">
        <f>SUMIFS(СВЦЭМ!$D$39:$D$782,СВЦЭМ!$A$39:$A$782,$A41,СВЦЭМ!$B$39:$B$782,O$11)+'СЕТ СН'!$F$11+СВЦЭМ!$D$10+'СЕТ СН'!$F$6-'СЕТ СН'!$F$23</f>
        <v>2090.97890512</v>
      </c>
      <c r="P41" s="36">
        <f>SUMIFS(СВЦЭМ!$D$39:$D$782,СВЦЭМ!$A$39:$A$782,$A41,СВЦЭМ!$B$39:$B$782,P$11)+'СЕТ СН'!$F$11+СВЦЭМ!$D$10+'СЕТ СН'!$F$6-'СЕТ СН'!$F$23</f>
        <v>2097.47130419</v>
      </c>
      <c r="Q41" s="36">
        <f>SUMIFS(СВЦЭМ!$D$39:$D$782,СВЦЭМ!$A$39:$A$782,$A41,СВЦЭМ!$B$39:$B$782,Q$11)+'СЕТ СН'!$F$11+СВЦЭМ!$D$10+'СЕТ СН'!$F$6-'СЕТ СН'!$F$23</f>
        <v>2108.4980137799998</v>
      </c>
      <c r="R41" s="36">
        <f>SUMIFS(СВЦЭМ!$D$39:$D$782,СВЦЭМ!$A$39:$A$782,$A41,СВЦЭМ!$B$39:$B$782,R$11)+'СЕТ СН'!$F$11+СВЦЭМ!$D$10+'СЕТ СН'!$F$6-'СЕТ СН'!$F$23</f>
        <v>2101.94450203</v>
      </c>
      <c r="S41" s="36">
        <f>SUMIFS(СВЦЭМ!$D$39:$D$782,СВЦЭМ!$A$39:$A$782,$A41,СВЦЭМ!$B$39:$B$782,S$11)+'СЕТ СН'!$F$11+СВЦЭМ!$D$10+'СЕТ СН'!$F$6-'СЕТ СН'!$F$23</f>
        <v>2078.96014216</v>
      </c>
      <c r="T41" s="36">
        <f>SUMIFS(СВЦЭМ!$D$39:$D$782,СВЦЭМ!$A$39:$A$782,$A41,СВЦЭМ!$B$39:$B$782,T$11)+'СЕТ СН'!$F$11+СВЦЭМ!$D$10+'СЕТ СН'!$F$6-'СЕТ СН'!$F$23</f>
        <v>2064.9783800499999</v>
      </c>
      <c r="U41" s="36">
        <f>SUMIFS(СВЦЭМ!$D$39:$D$782,СВЦЭМ!$A$39:$A$782,$A41,СВЦЭМ!$B$39:$B$782,U$11)+'СЕТ СН'!$F$11+СВЦЭМ!$D$10+'СЕТ СН'!$F$6-'СЕТ СН'!$F$23</f>
        <v>2064.7055412700001</v>
      </c>
      <c r="V41" s="36">
        <f>SUMIFS(СВЦЭМ!$D$39:$D$782,СВЦЭМ!$A$39:$A$782,$A41,СВЦЭМ!$B$39:$B$782,V$11)+'СЕТ СН'!$F$11+СВЦЭМ!$D$10+'СЕТ СН'!$F$6-'СЕТ СН'!$F$23</f>
        <v>2026.7021303699998</v>
      </c>
      <c r="W41" s="36">
        <f>SUMIFS(СВЦЭМ!$D$39:$D$782,СВЦЭМ!$A$39:$A$782,$A41,СВЦЭМ!$B$39:$B$782,W$11)+'СЕТ СН'!$F$11+СВЦЭМ!$D$10+'СЕТ СН'!$F$6-'СЕТ СН'!$F$23</f>
        <v>2001.4580266299999</v>
      </c>
      <c r="X41" s="36">
        <f>SUMIFS(СВЦЭМ!$D$39:$D$782,СВЦЭМ!$A$39:$A$782,$A41,СВЦЭМ!$B$39:$B$782,X$11)+'СЕТ СН'!$F$11+СВЦЭМ!$D$10+'СЕТ СН'!$F$6-'СЕТ СН'!$F$23</f>
        <v>2029.43021933</v>
      </c>
      <c r="Y41" s="36">
        <f>SUMIFS(СВЦЭМ!$D$39:$D$782,СВЦЭМ!$A$39:$A$782,$A41,СВЦЭМ!$B$39:$B$782,Y$11)+'СЕТ СН'!$F$11+СВЦЭМ!$D$10+'СЕТ СН'!$F$6-'СЕТ СН'!$F$23</f>
        <v>2095.9098358699998</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01.04.2023</v>
      </c>
      <c r="B48" s="36">
        <f>SUMIFS(СВЦЭМ!$D$39:$D$782,СВЦЭМ!$A$39:$A$782,$A48,СВЦЭМ!$B$39:$B$782,B$47)+'СЕТ СН'!$G$11+СВЦЭМ!$D$10+'СЕТ СН'!$G$6-'СЕТ СН'!$G$23</f>
        <v>2018.3551035300002</v>
      </c>
      <c r="C48" s="36">
        <f>SUMIFS(СВЦЭМ!$D$39:$D$782,СВЦЭМ!$A$39:$A$782,$A48,СВЦЭМ!$B$39:$B$782,C$47)+'СЕТ СН'!$G$11+СВЦЭМ!$D$10+'СЕТ СН'!$G$6-'СЕТ СН'!$G$23</f>
        <v>2095.35089208</v>
      </c>
      <c r="D48" s="36">
        <f>SUMIFS(СВЦЭМ!$D$39:$D$782,СВЦЭМ!$A$39:$A$782,$A48,СВЦЭМ!$B$39:$B$782,D$47)+'СЕТ СН'!$G$11+СВЦЭМ!$D$10+'СЕТ СН'!$G$6-'СЕТ СН'!$G$23</f>
        <v>2166.6601578499999</v>
      </c>
      <c r="E48" s="36">
        <f>SUMIFS(СВЦЭМ!$D$39:$D$782,СВЦЭМ!$A$39:$A$782,$A48,СВЦЭМ!$B$39:$B$782,E$47)+'СЕТ СН'!$G$11+СВЦЭМ!$D$10+'СЕТ СН'!$G$6-'СЕТ СН'!$G$23</f>
        <v>2250.1563729</v>
      </c>
      <c r="F48" s="36">
        <f>SUMIFS(СВЦЭМ!$D$39:$D$782,СВЦЭМ!$A$39:$A$782,$A48,СВЦЭМ!$B$39:$B$782,F$47)+'СЕТ СН'!$G$11+СВЦЭМ!$D$10+'СЕТ СН'!$G$6-'СЕТ СН'!$G$23</f>
        <v>2258.6967772899998</v>
      </c>
      <c r="G48" s="36">
        <f>SUMIFS(СВЦЭМ!$D$39:$D$782,СВЦЭМ!$A$39:$A$782,$A48,СВЦЭМ!$B$39:$B$782,G$47)+'СЕТ СН'!$G$11+СВЦЭМ!$D$10+'СЕТ СН'!$G$6-'СЕТ СН'!$G$23</f>
        <v>2242.9162510599999</v>
      </c>
      <c r="H48" s="36">
        <f>SUMIFS(СВЦЭМ!$D$39:$D$782,СВЦЭМ!$A$39:$A$782,$A48,СВЦЭМ!$B$39:$B$782,H$47)+'СЕТ СН'!$G$11+СВЦЭМ!$D$10+'СЕТ СН'!$G$6-'СЕТ СН'!$G$23</f>
        <v>2205.7318291000001</v>
      </c>
      <c r="I48" s="36">
        <f>SUMIFS(СВЦЭМ!$D$39:$D$782,СВЦЭМ!$A$39:$A$782,$A48,СВЦЭМ!$B$39:$B$782,I$47)+'СЕТ СН'!$G$11+СВЦЭМ!$D$10+'СЕТ СН'!$G$6-'СЕТ СН'!$G$23</f>
        <v>2143.5230965300002</v>
      </c>
      <c r="J48" s="36">
        <f>SUMIFS(СВЦЭМ!$D$39:$D$782,СВЦЭМ!$A$39:$A$782,$A48,СВЦЭМ!$B$39:$B$782,J$47)+'СЕТ СН'!$G$11+СВЦЭМ!$D$10+'СЕТ СН'!$G$6-'СЕТ СН'!$G$23</f>
        <v>2082.8005852000001</v>
      </c>
      <c r="K48" s="36">
        <f>SUMIFS(СВЦЭМ!$D$39:$D$782,СВЦЭМ!$A$39:$A$782,$A48,СВЦЭМ!$B$39:$B$782,K$47)+'СЕТ СН'!$G$11+СВЦЭМ!$D$10+'СЕТ СН'!$G$6-'СЕТ СН'!$G$23</f>
        <v>2012.66604551</v>
      </c>
      <c r="L48" s="36">
        <f>SUMIFS(СВЦЭМ!$D$39:$D$782,СВЦЭМ!$A$39:$A$782,$A48,СВЦЭМ!$B$39:$B$782,L$47)+'СЕТ СН'!$G$11+СВЦЭМ!$D$10+'СЕТ СН'!$G$6-'СЕТ СН'!$G$23</f>
        <v>2007.7327132800001</v>
      </c>
      <c r="M48" s="36">
        <f>SUMIFS(СВЦЭМ!$D$39:$D$782,СВЦЭМ!$A$39:$A$782,$A48,СВЦЭМ!$B$39:$B$782,M$47)+'СЕТ СН'!$G$11+СВЦЭМ!$D$10+'СЕТ СН'!$G$6-'СЕТ СН'!$G$23</f>
        <v>2012.0029279999999</v>
      </c>
      <c r="N48" s="36">
        <f>SUMIFS(СВЦЭМ!$D$39:$D$782,СВЦЭМ!$A$39:$A$782,$A48,СВЦЭМ!$B$39:$B$782,N$47)+'СЕТ СН'!$G$11+СВЦЭМ!$D$10+'СЕТ СН'!$G$6-'СЕТ СН'!$G$23</f>
        <v>2031.26985272</v>
      </c>
      <c r="O48" s="36">
        <f>SUMIFS(СВЦЭМ!$D$39:$D$782,СВЦЭМ!$A$39:$A$782,$A48,СВЦЭМ!$B$39:$B$782,O$47)+'СЕТ СН'!$G$11+СВЦЭМ!$D$10+'СЕТ СН'!$G$6-'СЕТ СН'!$G$23</f>
        <v>2058.8724528900002</v>
      </c>
      <c r="P48" s="36">
        <f>SUMIFS(СВЦЭМ!$D$39:$D$782,СВЦЭМ!$A$39:$A$782,$A48,СВЦЭМ!$B$39:$B$782,P$47)+'СЕТ СН'!$G$11+СВЦЭМ!$D$10+'СЕТ СН'!$G$6-'СЕТ СН'!$G$23</f>
        <v>2069.6818149800001</v>
      </c>
      <c r="Q48" s="36">
        <f>SUMIFS(СВЦЭМ!$D$39:$D$782,СВЦЭМ!$A$39:$A$782,$A48,СВЦЭМ!$B$39:$B$782,Q$47)+'СЕТ СН'!$G$11+СВЦЭМ!$D$10+'СЕТ СН'!$G$6-'СЕТ СН'!$G$23</f>
        <v>2105.8376274699999</v>
      </c>
      <c r="R48" s="36">
        <f>SUMIFS(СВЦЭМ!$D$39:$D$782,СВЦЭМ!$A$39:$A$782,$A48,СВЦЭМ!$B$39:$B$782,R$47)+'СЕТ СН'!$G$11+СВЦЭМ!$D$10+'СЕТ СН'!$G$6-'СЕТ СН'!$G$23</f>
        <v>2147.07300734</v>
      </c>
      <c r="S48" s="36">
        <f>SUMIFS(СВЦЭМ!$D$39:$D$782,СВЦЭМ!$A$39:$A$782,$A48,СВЦЭМ!$B$39:$B$782,S$47)+'СЕТ СН'!$G$11+СВЦЭМ!$D$10+'СЕТ СН'!$G$6-'СЕТ СН'!$G$23</f>
        <v>2156.8473285499999</v>
      </c>
      <c r="T48" s="36">
        <f>SUMIFS(СВЦЭМ!$D$39:$D$782,СВЦЭМ!$A$39:$A$782,$A48,СВЦЭМ!$B$39:$B$782,T$47)+'СЕТ СН'!$G$11+СВЦЭМ!$D$10+'СЕТ СН'!$G$6-'СЕТ СН'!$G$23</f>
        <v>2131.1000283100002</v>
      </c>
      <c r="U48" s="36">
        <f>SUMIFS(СВЦЭМ!$D$39:$D$782,СВЦЭМ!$A$39:$A$782,$A48,СВЦЭМ!$B$39:$B$782,U$47)+'СЕТ СН'!$G$11+СВЦЭМ!$D$10+'СЕТ СН'!$G$6-'СЕТ СН'!$G$23</f>
        <v>2098.8538465699999</v>
      </c>
      <c r="V48" s="36">
        <f>SUMIFS(СВЦЭМ!$D$39:$D$782,СВЦЭМ!$A$39:$A$782,$A48,СВЦЭМ!$B$39:$B$782,V$47)+'СЕТ СН'!$G$11+СВЦЭМ!$D$10+'СЕТ СН'!$G$6-'СЕТ СН'!$G$23</f>
        <v>2060.0978438500001</v>
      </c>
      <c r="W48" s="36">
        <f>SUMIFS(СВЦЭМ!$D$39:$D$782,СВЦЭМ!$A$39:$A$782,$A48,СВЦЭМ!$B$39:$B$782,W$47)+'СЕТ СН'!$G$11+СВЦЭМ!$D$10+'СЕТ СН'!$G$6-'СЕТ СН'!$G$23</f>
        <v>2074.9381434299999</v>
      </c>
      <c r="X48" s="36">
        <f>SUMIFS(СВЦЭМ!$D$39:$D$782,СВЦЭМ!$A$39:$A$782,$A48,СВЦЭМ!$B$39:$B$782,X$47)+'СЕТ СН'!$G$11+СВЦЭМ!$D$10+'СЕТ СН'!$G$6-'СЕТ СН'!$G$23</f>
        <v>2126.4756109300001</v>
      </c>
      <c r="Y48" s="36">
        <f>SUMIFS(СВЦЭМ!$D$39:$D$782,СВЦЭМ!$A$39:$A$782,$A48,СВЦЭМ!$B$39:$B$782,Y$47)+'СЕТ СН'!$G$11+СВЦЭМ!$D$10+'СЕТ СН'!$G$6-'СЕТ СН'!$G$23</f>
        <v>2192.7527147800001</v>
      </c>
      <c r="AA48" s="45"/>
    </row>
    <row r="49" spans="1:25" ht="15.75" x14ac:dyDescent="0.2">
      <c r="A49" s="35">
        <f>A48+1</f>
        <v>45018</v>
      </c>
      <c r="B49" s="36">
        <f>SUMIFS(СВЦЭМ!$D$39:$D$782,СВЦЭМ!$A$39:$A$782,$A49,СВЦЭМ!$B$39:$B$782,B$47)+'СЕТ СН'!$G$11+СВЦЭМ!$D$10+'СЕТ СН'!$G$6-'СЕТ СН'!$G$23</f>
        <v>2270.6739083699999</v>
      </c>
      <c r="C49" s="36">
        <f>SUMIFS(СВЦЭМ!$D$39:$D$782,СВЦЭМ!$A$39:$A$782,$A49,СВЦЭМ!$B$39:$B$782,C$47)+'СЕТ СН'!$G$11+СВЦЭМ!$D$10+'СЕТ СН'!$G$6-'СЕТ СН'!$G$23</f>
        <v>2353.06636927</v>
      </c>
      <c r="D49" s="36">
        <f>SUMIFS(СВЦЭМ!$D$39:$D$782,СВЦЭМ!$A$39:$A$782,$A49,СВЦЭМ!$B$39:$B$782,D$47)+'СЕТ СН'!$G$11+СВЦЭМ!$D$10+'СЕТ СН'!$G$6-'СЕТ СН'!$G$23</f>
        <v>2447.2235118999997</v>
      </c>
      <c r="E49" s="36">
        <f>SUMIFS(СВЦЭМ!$D$39:$D$782,СВЦЭМ!$A$39:$A$782,$A49,СВЦЭМ!$B$39:$B$782,E$47)+'СЕТ СН'!$G$11+СВЦЭМ!$D$10+'СЕТ СН'!$G$6-'СЕТ СН'!$G$23</f>
        <v>2439.2858314999999</v>
      </c>
      <c r="F49" s="36">
        <f>SUMIFS(СВЦЭМ!$D$39:$D$782,СВЦЭМ!$A$39:$A$782,$A49,СВЦЭМ!$B$39:$B$782,F$47)+'СЕТ СН'!$G$11+СВЦЭМ!$D$10+'СЕТ СН'!$G$6-'СЕТ СН'!$G$23</f>
        <v>2414.9944278799999</v>
      </c>
      <c r="G49" s="36">
        <f>SUMIFS(СВЦЭМ!$D$39:$D$782,СВЦЭМ!$A$39:$A$782,$A49,СВЦЭМ!$B$39:$B$782,G$47)+'СЕТ СН'!$G$11+СВЦЭМ!$D$10+'СЕТ СН'!$G$6-'СЕТ СН'!$G$23</f>
        <v>2403.1766601999998</v>
      </c>
      <c r="H49" s="36">
        <f>SUMIFS(СВЦЭМ!$D$39:$D$782,СВЦЭМ!$A$39:$A$782,$A49,СВЦЭМ!$B$39:$B$782,H$47)+'СЕТ СН'!$G$11+СВЦЭМ!$D$10+'СЕТ СН'!$G$6-'СЕТ СН'!$G$23</f>
        <v>2396.2984369199999</v>
      </c>
      <c r="I49" s="36">
        <f>SUMIFS(СВЦЭМ!$D$39:$D$782,СВЦЭМ!$A$39:$A$782,$A49,СВЦЭМ!$B$39:$B$782,I$47)+'СЕТ СН'!$G$11+СВЦЭМ!$D$10+'СЕТ СН'!$G$6-'СЕТ СН'!$G$23</f>
        <v>2339.3636571299999</v>
      </c>
      <c r="J49" s="36">
        <f>SUMIFS(СВЦЭМ!$D$39:$D$782,СВЦЭМ!$A$39:$A$782,$A49,СВЦЭМ!$B$39:$B$782,J$47)+'СЕТ СН'!$G$11+СВЦЭМ!$D$10+'СЕТ СН'!$G$6-'СЕТ СН'!$G$23</f>
        <v>2328.5390604300001</v>
      </c>
      <c r="K49" s="36">
        <f>SUMIFS(СВЦЭМ!$D$39:$D$782,СВЦЭМ!$A$39:$A$782,$A49,СВЦЭМ!$B$39:$B$782,K$47)+'СЕТ СН'!$G$11+СВЦЭМ!$D$10+'СЕТ СН'!$G$6-'СЕТ СН'!$G$23</f>
        <v>2251.9904124</v>
      </c>
      <c r="L49" s="36">
        <f>SUMIFS(СВЦЭМ!$D$39:$D$782,СВЦЭМ!$A$39:$A$782,$A49,СВЦЭМ!$B$39:$B$782,L$47)+'СЕТ СН'!$G$11+СВЦЭМ!$D$10+'СЕТ СН'!$G$6-'СЕТ СН'!$G$23</f>
        <v>2222.5104771400001</v>
      </c>
      <c r="M49" s="36">
        <f>SUMIFS(СВЦЭМ!$D$39:$D$782,СВЦЭМ!$A$39:$A$782,$A49,СВЦЭМ!$B$39:$B$782,M$47)+'СЕТ СН'!$G$11+СВЦЭМ!$D$10+'СЕТ СН'!$G$6-'СЕТ СН'!$G$23</f>
        <v>2217.1770295800002</v>
      </c>
      <c r="N49" s="36">
        <f>SUMIFS(СВЦЭМ!$D$39:$D$782,СВЦЭМ!$A$39:$A$782,$A49,СВЦЭМ!$B$39:$B$782,N$47)+'СЕТ СН'!$G$11+СВЦЭМ!$D$10+'СЕТ СН'!$G$6-'СЕТ СН'!$G$23</f>
        <v>2252.3497065299998</v>
      </c>
      <c r="O49" s="36">
        <f>SUMIFS(СВЦЭМ!$D$39:$D$782,СВЦЭМ!$A$39:$A$782,$A49,СВЦЭМ!$B$39:$B$782,O$47)+'СЕТ СН'!$G$11+СВЦЭМ!$D$10+'СЕТ СН'!$G$6-'СЕТ СН'!$G$23</f>
        <v>2286.0416840899998</v>
      </c>
      <c r="P49" s="36">
        <f>SUMIFS(СВЦЭМ!$D$39:$D$782,СВЦЭМ!$A$39:$A$782,$A49,СВЦЭМ!$B$39:$B$782,P$47)+'СЕТ СН'!$G$11+СВЦЭМ!$D$10+'СЕТ СН'!$G$6-'СЕТ СН'!$G$23</f>
        <v>2294.5088383500001</v>
      </c>
      <c r="Q49" s="36">
        <f>SUMIFS(СВЦЭМ!$D$39:$D$782,СВЦЭМ!$A$39:$A$782,$A49,СВЦЭМ!$B$39:$B$782,Q$47)+'СЕТ СН'!$G$11+СВЦЭМ!$D$10+'СЕТ СН'!$G$6-'СЕТ СН'!$G$23</f>
        <v>2313.7713456400002</v>
      </c>
      <c r="R49" s="36">
        <f>SUMIFS(СВЦЭМ!$D$39:$D$782,СВЦЭМ!$A$39:$A$782,$A49,СВЦЭМ!$B$39:$B$782,R$47)+'СЕТ СН'!$G$11+СВЦЭМ!$D$10+'СЕТ СН'!$G$6-'СЕТ СН'!$G$23</f>
        <v>2304.2711812500002</v>
      </c>
      <c r="S49" s="36">
        <f>SUMIFS(СВЦЭМ!$D$39:$D$782,СВЦЭМ!$A$39:$A$782,$A49,СВЦЭМ!$B$39:$B$782,S$47)+'СЕТ СН'!$G$11+СВЦЭМ!$D$10+'СЕТ СН'!$G$6-'СЕТ СН'!$G$23</f>
        <v>2277.3490756900001</v>
      </c>
      <c r="T49" s="36">
        <f>SUMIFS(СВЦЭМ!$D$39:$D$782,СВЦЭМ!$A$39:$A$782,$A49,СВЦЭМ!$B$39:$B$782,T$47)+'СЕТ СН'!$G$11+СВЦЭМ!$D$10+'СЕТ СН'!$G$6-'СЕТ СН'!$G$23</f>
        <v>2254.2991178299999</v>
      </c>
      <c r="U49" s="36">
        <f>SUMIFS(СВЦЭМ!$D$39:$D$782,СВЦЭМ!$A$39:$A$782,$A49,СВЦЭМ!$B$39:$B$782,U$47)+'СЕТ СН'!$G$11+СВЦЭМ!$D$10+'СЕТ СН'!$G$6-'СЕТ СН'!$G$23</f>
        <v>2213.3835598699998</v>
      </c>
      <c r="V49" s="36">
        <f>SUMIFS(СВЦЭМ!$D$39:$D$782,СВЦЭМ!$A$39:$A$782,$A49,СВЦЭМ!$B$39:$B$782,V$47)+'СЕТ СН'!$G$11+СВЦЭМ!$D$10+'СЕТ СН'!$G$6-'СЕТ СН'!$G$23</f>
        <v>2170.6004410300002</v>
      </c>
      <c r="W49" s="36">
        <f>SUMIFS(СВЦЭМ!$D$39:$D$782,СВЦЭМ!$A$39:$A$782,$A49,СВЦЭМ!$B$39:$B$782,W$47)+'СЕТ СН'!$G$11+СВЦЭМ!$D$10+'СЕТ СН'!$G$6-'СЕТ СН'!$G$23</f>
        <v>2176.87406878</v>
      </c>
      <c r="X49" s="36">
        <f>SUMIFS(СВЦЭМ!$D$39:$D$782,СВЦЭМ!$A$39:$A$782,$A49,СВЦЭМ!$B$39:$B$782,X$47)+'СЕТ СН'!$G$11+СВЦЭМ!$D$10+'СЕТ СН'!$G$6-'СЕТ СН'!$G$23</f>
        <v>2209.1378173799999</v>
      </c>
      <c r="Y49" s="36">
        <f>SUMIFS(СВЦЭМ!$D$39:$D$782,СВЦЭМ!$A$39:$A$782,$A49,СВЦЭМ!$B$39:$B$782,Y$47)+'СЕТ СН'!$G$11+СВЦЭМ!$D$10+'СЕТ СН'!$G$6-'СЕТ СН'!$G$23</f>
        <v>2276.8356210699999</v>
      </c>
    </row>
    <row r="50" spans="1:25" ht="15.75" x14ac:dyDescent="0.2">
      <c r="A50" s="35">
        <f t="shared" ref="A50:A77" si="1">A49+1</f>
        <v>45019</v>
      </c>
      <c r="B50" s="36">
        <f>SUMIFS(СВЦЭМ!$D$39:$D$782,СВЦЭМ!$A$39:$A$782,$A50,СВЦЭМ!$B$39:$B$782,B$47)+'СЕТ СН'!$G$11+СВЦЭМ!$D$10+'СЕТ СН'!$G$6-'СЕТ СН'!$G$23</f>
        <v>2357.5176041700001</v>
      </c>
      <c r="C50" s="36">
        <f>SUMIFS(СВЦЭМ!$D$39:$D$782,СВЦЭМ!$A$39:$A$782,$A50,СВЦЭМ!$B$39:$B$782,C$47)+'СЕТ СН'!$G$11+СВЦЭМ!$D$10+'СЕТ СН'!$G$6-'СЕТ СН'!$G$23</f>
        <v>2411.4363640800002</v>
      </c>
      <c r="D50" s="36">
        <f>SUMIFS(СВЦЭМ!$D$39:$D$782,СВЦЭМ!$A$39:$A$782,$A50,СВЦЭМ!$B$39:$B$782,D$47)+'СЕТ СН'!$G$11+СВЦЭМ!$D$10+'СЕТ СН'!$G$6-'СЕТ СН'!$G$23</f>
        <v>2426.9502381499997</v>
      </c>
      <c r="E50" s="36">
        <f>SUMIFS(СВЦЭМ!$D$39:$D$782,СВЦЭМ!$A$39:$A$782,$A50,СВЦЭМ!$B$39:$B$782,E$47)+'СЕТ СН'!$G$11+СВЦЭМ!$D$10+'СЕТ СН'!$G$6-'СЕТ СН'!$G$23</f>
        <v>2449.8707007399998</v>
      </c>
      <c r="F50" s="36">
        <f>SUMIFS(СВЦЭМ!$D$39:$D$782,СВЦЭМ!$A$39:$A$782,$A50,СВЦЭМ!$B$39:$B$782,F$47)+'СЕТ СН'!$G$11+СВЦЭМ!$D$10+'СЕТ СН'!$G$6-'СЕТ СН'!$G$23</f>
        <v>2434.85058351</v>
      </c>
      <c r="G50" s="36">
        <f>SUMIFS(СВЦЭМ!$D$39:$D$782,СВЦЭМ!$A$39:$A$782,$A50,СВЦЭМ!$B$39:$B$782,G$47)+'СЕТ СН'!$G$11+СВЦЭМ!$D$10+'СЕТ СН'!$G$6-'СЕТ СН'!$G$23</f>
        <v>2426.63480605</v>
      </c>
      <c r="H50" s="36">
        <f>SUMIFS(СВЦЭМ!$D$39:$D$782,СВЦЭМ!$A$39:$A$782,$A50,СВЦЭМ!$B$39:$B$782,H$47)+'СЕТ СН'!$G$11+СВЦЭМ!$D$10+'СЕТ СН'!$G$6-'СЕТ СН'!$G$23</f>
        <v>2467.2476926199997</v>
      </c>
      <c r="I50" s="36">
        <f>SUMIFS(СВЦЭМ!$D$39:$D$782,СВЦЭМ!$A$39:$A$782,$A50,СВЦЭМ!$B$39:$B$782,I$47)+'СЕТ СН'!$G$11+СВЦЭМ!$D$10+'СЕТ СН'!$G$6-'СЕТ СН'!$G$23</f>
        <v>2367.2163982900001</v>
      </c>
      <c r="J50" s="36">
        <f>SUMIFS(СВЦЭМ!$D$39:$D$782,СВЦЭМ!$A$39:$A$782,$A50,СВЦЭМ!$B$39:$B$782,J$47)+'СЕТ СН'!$G$11+СВЦЭМ!$D$10+'СЕТ СН'!$G$6-'СЕТ СН'!$G$23</f>
        <v>2396.6195635399999</v>
      </c>
      <c r="K50" s="36">
        <f>SUMIFS(СВЦЭМ!$D$39:$D$782,СВЦЭМ!$A$39:$A$782,$A50,СВЦЭМ!$B$39:$B$782,K$47)+'СЕТ СН'!$G$11+СВЦЭМ!$D$10+'СЕТ СН'!$G$6-'СЕТ СН'!$G$23</f>
        <v>2356.0813838899999</v>
      </c>
      <c r="L50" s="36">
        <f>SUMIFS(СВЦЭМ!$D$39:$D$782,СВЦЭМ!$A$39:$A$782,$A50,СВЦЭМ!$B$39:$B$782,L$47)+'СЕТ СН'!$G$11+СВЦЭМ!$D$10+'СЕТ СН'!$G$6-'СЕТ СН'!$G$23</f>
        <v>2348.7160290400002</v>
      </c>
      <c r="M50" s="36">
        <f>SUMIFS(СВЦЭМ!$D$39:$D$782,СВЦЭМ!$A$39:$A$782,$A50,СВЦЭМ!$B$39:$B$782,M$47)+'СЕТ СН'!$G$11+СВЦЭМ!$D$10+'СЕТ СН'!$G$6-'СЕТ СН'!$G$23</f>
        <v>2359.9051746</v>
      </c>
      <c r="N50" s="36">
        <f>SUMIFS(СВЦЭМ!$D$39:$D$782,СВЦЭМ!$A$39:$A$782,$A50,СВЦЭМ!$B$39:$B$782,N$47)+'СЕТ СН'!$G$11+СВЦЭМ!$D$10+'СЕТ СН'!$G$6-'СЕТ СН'!$G$23</f>
        <v>2380.74136778</v>
      </c>
      <c r="O50" s="36">
        <f>SUMIFS(СВЦЭМ!$D$39:$D$782,СВЦЭМ!$A$39:$A$782,$A50,СВЦЭМ!$B$39:$B$782,O$47)+'СЕТ СН'!$G$11+СВЦЭМ!$D$10+'СЕТ СН'!$G$6-'СЕТ СН'!$G$23</f>
        <v>2410.1578570799998</v>
      </c>
      <c r="P50" s="36">
        <f>SUMIFS(СВЦЭМ!$D$39:$D$782,СВЦЭМ!$A$39:$A$782,$A50,СВЦЭМ!$B$39:$B$782,P$47)+'СЕТ СН'!$G$11+СВЦЭМ!$D$10+'СЕТ СН'!$G$6-'СЕТ СН'!$G$23</f>
        <v>2414.5582055799996</v>
      </c>
      <c r="Q50" s="36">
        <f>SUMIFS(СВЦЭМ!$D$39:$D$782,СВЦЭМ!$A$39:$A$782,$A50,СВЦЭМ!$B$39:$B$782,Q$47)+'СЕТ СН'!$G$11+СВЦЭМ!$D$10+'СЕТ СН'!$G$6-'СЕТ СН'!$G$23</f>
        <v>2432.9796974799997</v>
      </c>
      <c r="R50" s="36">
        <f>SUMIFS(СВЦЭМ!$D$39:$D$782,СВЦЭМ!$A$39:$A$782,$A50,СВЦЭМ!$B$39:$B$782,R$47)+'СЕТ СН'!$G$11+СВЦЭМ!$D$10+'СЕТ СН'!$G$6-'СЕТ СН'!$G$23</f>
        <v>2430.1943339099998</v>
      </c>
      <c r="S50" s="36">
        <f>SUMIFS(СВЦЭМ!$D$39:$D$782,СВЦЭМ!$A$39:$A$782,$A50,СВЦЭМ!$B$39:$B$782,S$47)+'СЕТ СН'!$G$11+СВЦЭМ!$D$10+'СЕТ СН'!$G$6-'СЕТ СН'!$G$23</f>
        <v>2398.6723511499999</v>
      </c>
      <c r="T50" s="36">
        <f>SUMIFS(СВЦЭМ!$D$39:$D$782,СВЦЭМ!$A$39:$A$782,$A50,СВЦЭМ!$B$39:$B$782,T$47)+'СЕТ СН'!$G$11+СВЦЭМ!$D$10+'СЕТ СН'!$G$6-'СЕТ СН'!$G$23</f>
        <v>2369.7053740800002</v>
      </c>
      <c r="U50" s="36">
        <f>SUMIFS(СВЦЭМ!$D$39:$D$782,СВЦЭМ!$A$39:$A$782,$A50,СВЦЭМ!$B$39:$B$782,U$47)+'СЕТ СН'!$G$11+СВЦЭМ!$D$10+'СЕТ СН'!$G$6-'СЕТ СН'!$G$23</f>
        <v>2352.27230831</v>
      </c>
      <c r="V50" s="36">
        <f>SUMIFS(СВЦЭМ!$D$39:$D$782,СВЦЭМ!$A$39:$A$782,$A50,СВЦЭМ!$B$39:$B$782,V$47)+'СЕТ СН'!$G$11+СВЦЭМ!$D$10+'СЕТ СН'!$G$6-'СЕТ СН'!$G$23</f>
        <v>2314.15457423</v>
      </c>
      <c r="W50" s="36">
        <f>SUMIFS(СВЦЭМ!$D$39:$D$782,СВЦЭМ!$A$39:$A$782,$A50,СВЦЭМ!$B$39:$B$782,W$47)+'СЕТ СН'!$G$11+СВЦЭМ!$D$10+'СЕТ СН'!$G$6-'СЕТ СН'!$G$23</f>
        <v>2305.4934821900001</v>
      </c>
      <c r="X50" s="36">
        <f>SUMIFS(СВЦЭМ!$D$39:$D$782,СВЦЭМ!$A$39:$A$782,$A50,СВЦЭМ!$B$39:$B$782,X$47)+'СЕТ СН'!$G$11+СВЦЭМ!$D$10+'СЕТ СН'!$G$6-'СЕТ СН'!$G$23</f>
        <v>2358.5309940299999</v>
      </c>
      <c r="Y50" s="36">
        <f>SUMIFS(СВЦЭМ!$D$39:$D$782,СВЦЭМ!$A$39:$A$782,$A50,СВЦЭМ!$B$39:$B$782,Y$47)+'СЕТ СН'!$G$11+СВЦЭМ!$D$10+'СЕТ СН'!$G$6-'СЕТ СН'!$G$23</f>
        <v>2389.8491401399997</v>
      </c>
    </row>
    <row r="51" spans="1:25" ht="15.75" x14ac:dyDescent="0.2">
      <c r="A51" s="35">
        <f t="shared" si="1"/>
        <v>45020</v>
      </c>
      <c r="B51" s="36">
        <f>SUMIFS(СВЦЭМ!$D$39:$D$782,СВЦЭМ!$A$39:$A$782,$A51,СВЦЭМ!$B$39:$B$782,B$47)+'СЕТ СН'!$G$11+СВЦЭМ!$D$10+'СЕТ СН'!$G$6-'СЕТ СН'!$G$23</f>
        <v>2440.2705945799999</v>
      </c>
      <c r="C51" s="36">
        <f>SUMIFS(СВЦЭМ!$D$39:$D$782,СВЦЭМ!$A$39:$A$782,$A51,СВЦЭМ!$B$39:$B$782,C$47)+'СЕТ СН'!$G$11+СВЦЭМ!$D$10+'СЕТ СН'!$G$6-'СЕТ СН'!$G$23</f>
        <v>2503.00540611</v>
      </c>
      <c r="D51" s="36">
        <f>SUMIFS(СВЦЭМ!$D$39:$D$782,СВЦЭМ!$A$39:$A$782,$A51,СВЦЭМ!$B$39:$B$782,D$47)+'СЕТ СН'!$G$11+СВЦЭМ!$D$10+'СЕТ СН'!$G$6-'СЕТ СН'!$G$23</f>
        <v>2521.3596503899998</v>
      </c>
      <c r="E51" s="36">
        <f>SUMIFS(СВЦЭМ!$D$39:$D$782,СВЦЭМ!$A$39:$A$782,$A51,СВЦЭМ!$B$39:$B$782,E$47)+'СЕТ СН'!$G$11+СВЦЭМ!$D$10+'СЕТ СН'!$G$6-'СЕТ СН'!$G$23</f>
        <v>2543.2190052599999</v>
      </c>
      <c r="F51" s="36">
        <f>SUMIFS(СВЦЭМ!$D$39:$D$782,СВЦЭМ!$A$39:$A$782,$A51,СВЦЭМ!$B$39:$B$782,F$47)+'СЕТ СН'!$G$11+СВЦЭМ!$D$10+'СЕТ СН'!$G$6-'СЕТ СН'!$G$23</f>
        <v>2537.7254596799999</v>
      </c>
      <c r="G51" s="36">
        <f>SUMIFS(СВЦЭМ!$D$39:$D$782,СВЦЭМ!$A$39:$A$782,$A51,СВЦЭМ!$B$39:$B$782,G$47)+'СЕТ СН'!$G$11+СВЦЭМ!$D$10+'СЕТ СН'!$G$6-'СЕТ СН'!$G$23</f>
        <v>2478.19423551</v>
      </c>
      <c r="H51" s="36">
        <f>SUMIFS(СВЦЭМ!$D$39:$D$782,СВЦЭМ!$A$39:$A$782,$A51,СВЦЭМ!$B$39:$B$782,H$47)+'СЕТ СН'!$G$11+СВЦЭМ!$D$10+'СЕТ СН'!$G$6-'СЕТ СН'!$G$23</f>
        <v>2429.5918875500001</v>
      </c>
      <c r="I51" s="36">
        <f>SUMIFS(СВЦЭМ!$D$39:$D$782,СВЦЭМ!$A$39:$A$782,$A51,СВЦЭМ!$B$39:$B$782,I$47)+'СЕТ СН'!$G$11+СВЦЭМ!$D$10+'СЕТ СН'!$G$6-'СЕТ СН'!$G$23</f>
        <v>2368.0061067799998</v>
      </c>
      <c r="J51" s="36">
        <f>SUMIFS(СВЦЭМ!$D$39:$D$782,СВЦЭМ!$A$39:$A$782,$A51,СВЦЭМ!$B$39:$B$782,J$47)+'СЕТ СН'!$G$11+СВЦЭМ!$D$10+'СЕТ СН'!$G$6-'СЕТ СН'!$G$23</f>
        <v>2329.57800585</v>
      </c>
      <c r="K51" s="36">
        <f>SUMIFS(СВЦЭМ!$D$39:$D$782,СВЦЭМ!$A$39:$A$782,$A51,СВЦЭМ!$B$39:$B$782,K$47)+'СЕТ СН'!$G$11+СВЦЭМ!$D$10+'СЕТ СН'!$G$6-'СЕТ СН'!$G$23</f>
        <v>2306.2321919800002</v>
      </c>
      <c r="L51" s="36">
        <f>SUMIFS(СВЦЭМ!$D$39:$D$782,СВЦЭМ!$A$39:$A$782,$A51,СВЦЭМ!$B$39:$B$782,L$47)+'СЕТ СН'!$G$11+СВЦЭМ!$D$10+'СЕТ СН'!$G$6-'СЕТ СН'!$G$23</f>
        <v>2316.0202000999998</v>
      </c>
      <c r="M51" s="36">
        <f>SUMIFS(СВЦЭМ!$D$39:$D$782,СВЦЭМ!$A$39:$A$782,$A51,СВЦЭМ!$B$39:$B$782,M$47)+'СЕТ СН'!$G$11+СВЦЭМ!$D$10+'СЕТ СН'!$G$6-'СЕТ СН'!$G$23</f>
        <v>2330.6780384200001</v>
      </c>
      <c r="N51" s="36">
        <f>SUMIFS(СВЦЭМ!$D$39:$D$782,СВЦЭМ!$A$39:$A$782,$A51,СВЦЭМ!$B$39:$B$782,N$47)+'СЕТ СН'!$G$11+СВЦЭМ!$D$10+'СЕТ СН'!$G$6-'СЕТ СН'!$G$23</f>
        <v>2337.6681487299998</v>
      </c>
      <c r="O51" s="36">
        <f>SUMIFS(СВЦЭМ!$D$39:$D$782,СВЦЭМ!$A$39:$A$782,$A51,СВЦЭМ!$B$39:$B$782,O$47)+'СЕТ СН'!$G$11+СВЦЭМ!$D$10+'СЕТ СН'!$G$6-'СЕТ СН'!$G$23</f>
        <v>2371.0069683000002</v>
      </c>
      <c r="P51" s="36">
        <f>SUMIFS(СВЦЭМ!$D$39:$D$782,СВЦЭМ!$A$39:$A$782,$A51,СВЦЭМ!$B$39:$B$782,P$47)+'СЕТ СН'!$G$11+СВЦЭМ!$D$10+'СЕТ СН'!$G$6-'СЕТ СН'!$G$23</f>
        <v>2395.5167270000002</v>
      </c>
      <c r="Q51" s="36">
        <f>SUMIFS(СВЦЭМ!$D$39:$D$782,СВЦЭМ!$A$39:$A$782,$A51,СВЦЭМ!$B$39:$B$782,Q$47)+'СЕТ СН'!$G$11+СВЦЭМ!$D$10+'СЕТ СН'!$G$6-'СЕТ СН'!$G$23</f>
        <v>2408.19380972</v>
      </c>
      <c r="R51" s="36">
        <f>SUMIFS(СВЦЭМ!$D$39:$D$782,СВЦЭМ!$A$39:$A$782,$A51,СВЦЭМ!$B$39:$B$782,R$47)+'СЕТ СН'!$G$11+СВЦЭМ!$D$10+'СЕТ СН'!$G$6-'СЕТ СН'!$G$23</f>
        <v>2403.63883128</v>
      </c>
      <c r="S51" s="36">
        <f>SUMIFS(СВЦЭМ!$D$39:$D$782,СВЦЭМ!$A$39:$A$782,$A51,СВЦЭМ!$B$39:$B$782,S$47)+'СЕТ СН'!$G$11+СВЦЭМ!$D$10+'СЕТ СН'!$G$6-'СЕТ СН'!$G$23</f>
        <v>2387.3166942899998</v>
      </c>
      <c r="T51" s="36">
        <f>SUMIFS(СВЦЭМ!$D$39:$D$782,СВЦЭМ!$A$39:$A$782,$A51,СВЦЭМ!$B$39:$B$782,T$47)+'СЕТ СН'!$G$11+СВЦЭМ!$D$10+'СЕТ СН'!$G$6-'СЕТ СН'!$G$23</f>
        <v>2363.4197762399999</v>
      </c>
      <c r="U51" s="36">
        <f>SUMIFS(СВЦЭМ!$D$39:$D$782,СВЦЭМ!$A$39:$A$782,$A51,СВЦЭМ!$B$39:$B$782,U$47)+'СЕТ СН'!$G$11+СВЦЭМ!$D$10+'СЕТ СН'!$G$6-'СЕТ СН'!$G$23</f>
        <v>2313.43131653</v>
      </c>
      <c r="V51" s="36">
        <f>SUMIFS(СВЦЭМ!$D$39:$D$782,СВЦЭМ!$A$39:$A$782,$A51,СВЦЭМ!$B$39:$B$782,V$47)+'СЕТ СН'!$G$11+СВЦЭМ!$D$10+'СЕТ СН'!$G$6-'СЕТ СН'!$G$23</f>
        <v>2261.9833383499999</v>
      </c>
      <c r="W51" s="36">
        <f>SUMIFS(СВЦЭМ!$D$39:$D$782,СВЦЭМ!$A$39:$A$782,$A51,СВЦЭМ!$B$39:$B$782,W$47)+'СЕТ СН'!$G$11+СВЦЭМ!$D$10+'СЕТ СН'!$G$6-'СЕТ СН'!$G$23</f>
        <v>2262.6900025499999</v>
      </c>
      <c r="X51" s="36">
        <f>SUMIFS(СВЦЭМ!$D$39:$D$782,СВЦЭМ!$A$39:$A$782,$A51,СВЦЭМ!$B$39:$B$782,X$47)+'СЕТ СН'!$G$11+СВЦЭМ!$D$10+'СЕТ СН'!$G$6-'СЕТ СН'!$G$23</f>
        <v>2306.4553701700002</v>
      </c>
      <c r="Y51" s="36">
        <f>SUMIFS(СВЦЭМ!$D$39:$D$782,СВЦЭМ!$A$39:$A$782,$A51,СВЦЭМ!$B$39:$B$782,Y$47)+'СЕТ СН'!$G$11+СВЦЭМ!$D$10+'СЕТ СН'!$G$6-'СЕТ СН'!$G$23</f>
        <v>2381.56210646</v>
      </c>
    </row>
    <row r="52" spans="1:25" ht="15.75" x14ac:dyDescent="0.2">
      <c r="A52" s="35">
        <f t="shared" si="1"/>
        <v>45021</v>
      </c>
      <c r="B52" s="36">
        <f>SUMIFS(СВЦЭМ!$D$39:$D$782,СВЦЭМ!$A$39:$A$782,$A52,СВЦЭМ!$B$39:$B$782,B$47)+'СЕТ СН'!$G$11+СВЦЭМ!$D$10+'СЕТ СН'!$G$6-'СЕТ СН'!$G$23</f>
        <v>2319.3269576600001</v>
      </c>
      <c r="C52" s="36">
        <f>SUMIFS(СВЦЭМ!$D$39:$D$782,СВЦЭМ!$A$39:$A$782,$A52,СВЦЭМ!$B$39:$B$782,C$47)+'СЕТ СН'!$G$11+СВЦЭМ!$D$10+'СЕТ СН'!$G$6-'СЕТ СН'!$G$23</f>
        <v>2293.0727869399998</v>
      </c>
      <c r="D52" s="36">
        <f>SUMIFS(СВЦЭМ!$D$39:$D$782,СВЦЭМ!$A$39:$A$782,$A52,СВЦЭМ!$B$39:$B$782,D$47)+'СЕТ СН'!$G$11+СВЦЭМ!$D$10+'СЕТ СН'!$G$6-'СЕТ СН'!$G$23</f>
        <v>2336.70671421</v>
      </c>
      <c r="E52" s="36">
        <f>SUMIFS(СВЦЭМ!$D$39:$D$782,СВЦЭМ!$A$39:$A$782,$A52,СВЦЭМ!$B$39:$B$782,E$47)+'СЕТ СН'!$G$11+СВЦЭМ!$D$10+'СЕТ СН'!$G$6-'СЕТ СН'!$G$23</f>
        <v>2346.64667865</v>
      </c>
      <c r="F52" s="36">
        <f>SUMIFS(СВЦЭМ!$D$39:$D$782,СВЦЭМ!$A$39:$A$782,$A52,СВЦЭМ!$B$39:$B$782,F$47)+'СЕТ СН'!$G$11+СВЦЭМ!$D$10+'СЕТ СН'!$G$6-'СЕТ СН'!$G$23</f>
        <v>2354.5122426600001</v>
      </c>
      <c r="G52" s="36">
        <f>SUMIFS(СВЦЭМ!$D$39:$D$782,СВЦЭМ!$A$39:$A$782,$A52,СВЦЭМ!$B$39:$B$782,G$47)+'СЕТ СН'!$G$11+СВЦЭМ!$D$10+'СЕТ СН'!$G$6-'СЕТ СН'!$G$23</f>
        <v>2319.2996890200002</v>
      </c>
      <c r="H52" s="36">
        <f>SUMIFS(СВЦЭМ!$D$39:$D$782,СВЦЭМ!$A$39:$A$782,$A52,СВЦЭМ!$B$39:$B$782,H$47)+'СЕТ СН'!$G$11+СВЦЭМ!$D$10+'СЕТ СН'!$G$6-'СЕТ СН'!$G$23</f>
        <v>2259.5687111299999</v>
      </c>
      <c r="I52" s="36">
        <f>SUMIFS(СВЦЭМ!$D$39:$D$782,СВЦЭМ!$A$39:$A$782,$A52,СВЦЭМ!$B$39:$B$782,I$47)+'СЕТ СН'!$G$11+СВЦЭМ!$D$10+'СЕТ СН'!$G$6-'СЕТ СН'!$G$23</f>
        <v>2206.8324631999999</v>
      </c>
      <c r="J52" s="36">
        <f>SUMIFS(СВЦЭМ!$D$39:$D$782,СВЦЭМ!$A$39:$A$782,$A52,СВЦЭМ!$B$39:$B$782,J$47)+'СЕТ СН'!$G$11+СВЦЭМ!$D$10+'СЕТ СН'!$G$6-'СЕТ СН'!$G$23</f>
        <v>2181.6650900099999</v>
      </c>
      <c r="K52" s="36">
        <f>SUMIFS(СВЦЭМ!$D$39:$D$782,СВЦЭМ!$A$39:$A$782,$A52,СВЦЭМ!$B$39:$B$782,K$47)+'СЕТ СН'!$G$11+СВЦЭМ!$D$10+'СЕТ СН'!$G$6-'СЕТ СН'!$G$23</f>
        <v>2153.6803693400002</v>
      </c>
      <c r="L52" s="36">
        <f>SUMIFS(СВЦЭМ!$D$39:$D$782,СВЦЭМ!$A$39:$A$782,$A52,СВЦЭМ!$B$39:$B$782,L$47)+'СЕТ СН'!$G$11+СВЦЭМ!$D$10+'СЕТ СН'!$G$6-'СЕТ СН'!$G$23</f>
        <v>2107.7503975899999</v>
      </c>
      <c r="M52" s="36">
        <f>SUMIFS(СВЦЭМ!$D$39:$D$782,СВЦЭМ!$A$39:$A$782,$A52,СВЦЭМ!$B$39:$B$782,M$47)+'СЕТ СН'!$G$11+СВЦЭМ!$D$10+'СЕТ СН'!$G$6-'СЕТ СН'!$G$23</f>
        <v>2176.6621805499999</v>
      </c>
      <c r="N52" s="36">
        <f>SUMIFS(СВЦЭМ!$D$39:$D$782,СВЦЭМ!$A$39:$A$782,$A52,СВЦЭМ!$B$39:$B$782,N$47)+'СЕТ СН'!$G$11+СВЦЭМ!$D$10+'СЕТ СН'!$G$6-'СЕТ СН'!$G$23</f>
        <v>2202.1769723799998</v>
      </c>
      <c r="O52" s="36">
        <f>SUMIFS(СВЦЭМ!$D$39:$D$782,СВЦЭМ!$A$39:$A$782,$A52,СВЦЭМ!$B$39:$B$782,O$47)+'СЕТ СН'!$G$11+СВЦЭМ!$D$10+'СЕТ СН'!$G$6-'СЕТ СН'!$G$23</f>
        <v>2225.3969353100001</v>
      </c>
      <c r="P52" s="36">
        <f>SUMIFS(СВЦЭМ!$D$39:$D$782,СВЦЭМ!$A$39:$A$782,$A52,СВЦЭМ!$B$39:$B$782,P$47)+'СЕТ СН'!$G$11+СВЦЭМ!$D$10+'СЕТ СН'!$G$6-'СЕТ СН'!$G$23</f>
        <v>2250.4919273400001</v>
      </c>
      <c r="Q52" s="36">
        <f>SUMIFS(СВЦЭМ!$D$39:$D$782,СВЦЭМ!$A$39:$A$782,$A52,СВЦЭМ!$B$39:$B$782,Q$47)+'СЕТ СН'!$G$11+СВЦЭМ!$D$10+'СЕТ СН'!$G$6-'СЕТ СН'!$G$23</f>
        <v>2254.0840056900001</v>
      </c>
      <c r="R52" s="36">
        <f>SUMIFS(СВЦЭМ!$D$39:$D$782,СВЦЭМ!$A$39:$A$782,$A52,СВЦЭМ!$B$39:$B$782,R$47)+'СЕТ СН'!$G$11+СВЦЭМ!$D$10+'СЕТ СН'!$G$6-'СЕТ СН'!$G$23</f>
        <v>2245.1169100000002</v>
      </c>
      <c r="S52" s="36">
        <f>SUMIFS(СВЦЭМ!$D$39:$D$782,СВЦЭМ!$A$39:$A$782,$A52,СВЦЭМ!$B$39:$B$782,S$47)+'СЕТ СН'!$G$11+СВЦЭМ!$D$10+'СЕТ СН'!$G$6-'СЕТ СН'!$G$23</f>
        <v>2235.1745399900001</v>
      </c>
      <c r="T52" s="36">
        <f>SUMIFS(СВЦЭМ!$D$39:$D$782,СВЦЭМ!$A$39:$A$782,$A52,СВЦЭМ!$B$39:$B$782,T$47)+'СЕТ СН'!$G$11+СВЦЭМ!$D$10+'СЕТ СН'!$G$6-'СЕТ СН'!$G$23</f>
        <v>2193.3989227000002</v>
      </c>
      <c r="U52" s="36">
        <f>SUMIFS(СВЦЭМ!$D$39:$D$782,СВЦЭМ!$A$39:$A$782,$A52,СВЦЭМ!$B$39:$B$782,U$47)+'СЕТ СН'!$G$11+СВЦЭМ!$D$10+'СЕТ СН'!$G$6-'СЕТ СН'!$G$23</f>
        <v>2156.7588749900001</v>
      </c>
      <c r="V52" s="36">
        <f>SUMIFS(СВЦЭМ!$D$39:$D$782,СВЦЭМ!$A$39:$A$782,$A52,СВЦЭМ!$B$39:$B$782,V$47)+'СЕТ СН'!$G$11+СВЦЭМ!$D$10+'СЕТ СН'!$G$6-'СЕТ СН'!$G$23</f>
        <v>2110.3379988799998</v>
      </c>
      <c r="W52" s="36">
        <f>SUMIFS(СВЦЭМ!$D$39:$D$782,СВЦЭМ!$A$39:$A$782,$A52,СВЦЭМ!$B$39:$B$782,W$47)+'СЕТ СН'!$G$11+СВЦЭМ!$D$10+'СЕТ СН'!$G$6-'СЕТ СН'!$G$23</f>
        <v>2115.2425294099999</v>
      </c>
      <c r="X52" s="36">
        <f>SUMIFS(СВЦЭМ!$D$39:$D$782,СВЦЭМ!$A$39:$A$782,$A52,СВЦЭМ!$B$39:$B$782,X$47)+'СЕТ СН'!$G$11+СВЦЭМ!$D$10+'СЕТ СН'!$G$6-'СЕТ СН'!$G$23</f>
        <v>2164.5379224499998</v>
      </c>
      <c r="Y52" s="36">
        <f>SUMIFS(СВЦЭМ!$D$39:$D$782,СВЦЭМ!$A$39:$A$782,$A52,СВЦЭМ!$B$39:$B$782,Y$47)+'СЕТ СН'!$G$11+СВЦЭМ!$D$10+'СЕТ СН'!$G$6-'СЕТ СН'!$G$23</f>
        <v>2183.5021049699999</v>
      </c>
    </row>
    <row r="53" spans="1:25" ht="15.75" x14ac:dyDescent="0.2">
      <c r="A53" s="35">
        <f t="shared" si="1"/>
        <v>45022</v>
      </c>
      <c r="B53" s="36">
        <f>SUMIFS(СВЦЭМ!$D$39:$D$782,СВЦЭМ!$A$39:$A$782,$A53,СВЦЭМ!$B$39:$B$782,B$47)+'СЕТ СН'!$G$11+СВЦЭМ!$D$10+'СЕТ СН'!$G$6-'СЕТ СН'!$G$23</f>
        <v>2258.2429288799999</v>
      </c>
      <c r="C53" s="36">
        <f>SUMIFS(СВЦЭМ!$D$39:$D$782,СВЦЭМ!$A$39:$A$782,$A53,СВЦЭМ!$B$39:$B$782,C$47)+'СЕТ СН'!$G$11+СВЦЭМ!$D$10+'СЕТ СН'!$G$6-'СЕТ СН'!$G$23</f>
        <v>2311.32961071</v>
      </c>
      <c r="D53" s="36">
        <f>SUMIFS(СВЦЭМ!$D$39:$D$782,СВЦЭМ!$A$39:$A$782,$A53,СВЦЭМ!$B$39:$B$782,D$47)+'СЕТ СН'!$G$11+СВЦЭМ!$D$10+'СЕТ СН'!$G$6-'СЕТ СН'!$G$23</f>
        <v>2342.3595990899998</v>
      </c>
      <c r="E53" s="36">
        <f>SUMIFS(СВЦЭМ!$D$39:$D$782,СВЦЭМ!$A$39:$A$782,$A53,СВЦЭМ!$B$39:$B$782,E$47)+'СЕТ СН'!$G$11+СВЦЭМ!$D$10+'СЕТ СН'!$G$6-'СЕТ СН'!$G$23</f>
        <v>2357.9839826500001</v>
      </c>
      <c r="F53" s="36">
        <f>SUMIFS(СВЦЭМ!$D$39:$D$782,СВЦЭМ!$A$39:$A$782,$A53,СВЦЭМ!$B$39:$B$782,F$47)+'СЕТ СН'!$G$11+СВЦЭМ!$D$10+'СЕТ СН'!$G$6-'СЕТ СН'!$G$23</f>
        <v>2358.6396773299998</v>
      </c>
      <c r="G53" s="36">
        <f>SUMIFS(СВЦЭМ!$D$39:$D$782,СВЦЭМ!$A$39:$A$782,$A53,СВЦЭМ!$B$39:$B$782,G$47)+'СЕТ СН'!$G$11+СВЦЭМ!$D$10+'СЕТ СН'!$G$6-'СЕТ СН'!$G$23</f>
        <v>2342.08692238</v>
      </c>
      <c r="H53" s="36">
        <f>SUMIFS(СВЦЭМ!$D$39:$D$782,СВЦЭМ!$A$39:$A$782,$A53,СВЦЭМ!$B$39:$B$782,H$47)+'СЕТ СН'!$G$11+СВЦЭМ!$D$10+'СЕТ СН'!$G$6-'СЕТ СН'!$G$23</f>
        <v>2271.2633627300002</v>
      </c>
      <c r="I53" s="36">
        <f>SUMIFS(СВЦЭМ!$D$39:$D$782,СВЦЭМ!$A$39:$A$782,$A53,СВЦЭМ!$B$39:$B$782,I$47)+'СЕТ СН'!$G$11+СВЦЭМ!$D$10+'СЕТ СН'!$G$6-'СЕТ СН'!$G$23</f>
        <v>2202.0420818699999</v>
      </c>
      <c r="J53" s="36">
        <f>SUMIFS(СВЦЭМ!$D$39:$D$782,СВЦЭМ!$A$39:$A$782,$A53,СВЦЭМ!$B$39:$B$782,J$47)+'СЕТ СН'!$G$11+СВЦЭМ!$D$10+'СЕТ СН'!$G$6-'СЕТ СН'!$G$23</f>
        <v>2175.0373043499999</v>
      </c>
      <c r="K53" s="36">
        <f>SUMIFS(СВЦЭМ!$D$39:$D$782,СВЦЭМ!$A$39:$A$782,$A53,СВЦЭМ!$B$39:$B$782,K$47)+'СЕТ СН'!$G$11+СВЦЭМ!$D$10+'СЕТ СН'!$G$6-'СЕТ СН'!$G$23</f>
        <v>2172.5008916100001</v>
      </c>
      <c r="L53" s="36">
        <f>SUMIFS(СВЦЭМ!$D$39:$D$782,СВЦЭМ!$A$39:$A$782,$A53,СВЦЭМ!$B$39:$B$782,L$47)+'СЕТ СН'!$G$11+СВЦЭМ!$D$10+'СЕТ СН'!$G$6-'СЕТ СН'!$G$23</f>
        <v>2178.0627628100001</v>
      </c>
      <c r="M53" s="36">
        <f>SUMIFS(СВЦЭМ!$D$39:$D$782,СВЦЭМ!$A$39:$A$782,$A53,СВЦЭМ!$B$39:$B$782,M$47)+'СЕТ СН'!$G$11+СВЦЭМ!$D$10+'СЕТ СН'!$G$6-'СЕТ СН'!$G$23</f>
        <v>2209.00888012</v>
      </c>
      <c r="N53" s="36">
        <f>SUMIFS(СВЦЭМ!$D$39:$D$782,СВЦЭМ!$A$39:$A$782,$A53,СВЦЭМ!$B$39:$B$782,N$47)+'СЕТ СН'!$G$11+СВЦЭМ!$D$10+'СЕТ СН'!$G$6-'СЕТ СН'!$G$23</f>
        <v>2208.1530385299998</v>
      </c>
      <c r="O53" s="36">
        <f>SUMIFS(СВЦЭМ!$D$39:$D$782,СВЦЭМ!$A$39:$A$782,$A53,СВЦЭМ!$B$39:$B$782,O$47)+'СЕТ СН'!$G$11+СВЦЭМ!$D$10+'СЕТ СН'!$G$6-'СЕТ СН'!$G$23</f>
        <v>2227.5106630199998</v>
      </c>
      <c r="P53" s="36">
        <f>SUMIFS(СВЦЭМ!$D$39:$D$782,СВЦЭМ!$A$39:$A$782,$A53,СВЦЭМ!$B$39:$B$782,P$47)+'СЕТ СН'!$G$11+СВЦЭМ!$D$10+'СЕТ СН'!$G$6-'СЕТ СН'!$G$23</f>
        <v>2249.4849937499998</v>
      </c>
      <c r="Q53" s="36">
        <f>SUMIFS(СВЦЭМ!$D$39:$D$782,СВЦЭМ!$A$39:$A$782,$A53,СВЦЭМ!$B$39:$B$782,Q$47)+'СЕТ СН'!$G$11+СВЦЭМ!$D$10+'СЕТ СН'!$G$6-'СЕТ СН'!$G$23</f>
        <v>2254.9249366999998</v>
      </c>
      <c r="R53" s="36">
        <f>SUMIFS(СВЦЭМ!$D$39:$D$782,СВЦЭМ!$A$39:$A$782,$A53,СВЦЭМ!$B$39:$B$782,R$47)+'СЕТ СН'!$G$11+СВЦЭМ!$D$10+'СЕТ СН'!$G$6-'СЕТ СН'!$G$23</f>
        <v>2245.8344971900001</v>
      </c>
      <c r="S53" s="36">
        <f>SUMIFS(СВЦЭМ!$D$39:$D$782,СВЦЭМ!$A$39:$A$782,$A53,СВЦЭМ!$B$39:$B$782,S$47)+'СЕТ СН'!$G$11+СВЦЭМ!$D$10+'СЕТ СН'!$G$6-'СЕТ СН'!$G$23</f>
        <v>2228.1190767799999</v>
      </c>
      <c r="T53" s="36">
        <f>SUMIFS(СВЦЭМ!$D$39:$D$782,СВЦЭМ!$A$39:$A$782,$A53,СВЦЭМ!$B$39:$B$782,T$47)+'СЕТ СН'!$G$11+СВЦЭМ!$D$10+'СЕТ СН'!$G$6-'СЕТ СН'!$G$23</f>
        <v>2191.0590429200001</v>
      </c>
      <c r="U53" s="36">
        <f>SUMIFS(СВЦЭМ!$D$39:$D$782,СВЦЭМ!$A$39:$A$782,$A53,СВЦЭМ!$B$39:$B$782,U$47)+'СЕТ СН'!$G$11+СВЦЭМ!$D$10+'СЕТ СН'!$G$6-'СЕТ СН'!$G$23</f>
        <v>2168.3629432100001</v>
      </c>
      <c r="V53" s="36">
        <f>SUMIFS(СВЦЭМ!$D$39:$D$782,СВЦЭМ!$A$39:$A$782,$A53,СВЦЭМ!$B$39:$B$782,V$47)+'СЕТ СН'!$G$11+СВЦЭМ!$D$10+'СЕТ СН'!$G$6-'СЕТ СН'!$G$23</f>
        <v>2132.4107498600001</v>
      </c>
      <c r="W53" s="36">
        <f>SUMIFS(СВЦЭМ!$D$39:$D$782,СВЦЭМ!$A$39:$A$782,$A53,СВЦЭМ!$B$39:$B$782,W$47)+'СЕТ СН'!$G$11+СВЦЭМ!$D$10+'СЕТ СН'!$G$6-'СЕТ СН'!$G$23</f>
        <v>2139.4029324399999</v>
      </c>
      <c r="X53" s="36">
        <f>SUMIFS(СВЦЭМ!$D$39:$D$782,СВЦЭМ!$A$39:$A$782,$A53,СВЦЭМ!$B$39:$B$782,X$47)+'СЕТ СН'!$G$11+СВЦЭМ!$D$10+'СЕТ СН'!$G$6-'СЕТ СН'!$G$23</f>
        <v>2185.86856683</v>
      </c>
      <c r="Y53" s="36">
        <f>SUMIFS(СВЦЭМ!$D$39:$D$782,СВЦЭМ!$A$39:$A$782,$A53,СВЦЭМ!$B$39:$B$782,Y$47)+'СЕТ СН'!$G$11+СВЦЭМ!$D$10+'СЕТ СН'!$G$6-'СЕТ СН'!$G$23</f>
        <v>2252.7460424199999</v>
      </c>
    </row>
    <row r="54" spans="1:25" ht="15.75" x14ac:dyDescent="0.2">
      <c r="A54" s="35">
        <f t="shared" si="1"/>
        <v>45023</v>
      </c>
      <c r="B54" s="36">
        <f>SUMIFS(СВЦЭМ!$D$39:$D$782,СВЦЭМ!$A$39:$A$782,$A54,СВЦЭМ!$B$39:$B$782,B$47)+'СЕТ СН'!$G$11+СВЦЭМ!$D$10+'СЕТ СН'!$G$6-'СЕТ СН'!$G$23</f>
        <v>2217.30343769</v>
      </c>
      <c r="C54" s="36">
        <f>SUMIFS(СВЦЭМ!$D$39:$D$782,СВЦЭМ!$A$39:$A$782,$A54,СВЦЭМ!$B$39:$B$782,C$47)+'СЕТ СН'!$G$11+СВЦЭМ!$D$10+'СЕТ СН'!$G$6-'СЕТ СН'!$G$23</f>
        <v>2293.08864503</v>
      </c>
      <c r="D54" s="36">
        <f>SUMIFS(СВЦЭМ!$D$39:$D$782,СВЦЭМ!$A$39:$A$782,$A54,СВЦЭМ!$B$39:$B$782,D$47)+'СЕТ СН'!$G$11+СВЦЭМ!$D$10+'СЕТ СН'!$G$6-'СЕТ СН'!$G$23</f>
        <v>2291.7271426100001</v>
      </c>
      <c r="E54" s="36">
        <f>SUMIFS(СВЦЭМ!$D$39:$D$782,СВЦЭМ!$A$39:$A$782,$A54,СВЦЭМ!$B$39:$B$782,E$47)+'СЕТ СН'!$G$11+СВЦЭМ!$D$10+'СЕТ СН'!$G$6-'СЕТ СН'!$G$23</f>
        <v>2259.5131384400001</v>
      </c>
      <c r="F54" s="36">
        <f>SUMIFS(СВЦЭМ!$D$39:$D$782,СВЦЭМ!$A$39:$A$782,$A54,СВЦЭМ!$B$39:$B$782,F$47)+'СЕТ СН'!$G$11+СВЦЭМ!$D$10+'СЕТ СН'!$G$6-'СЕТ СН'!$G$23</f>
        <v>2308.8550961599999</v>
      </c>
      <c r="G54" s="36">
        <f>SUMIFS(СВЦЭМ!$D$39:$D$782,СВЦЭМ!$A$39:$A$782,$A54,СВЦЭМ!$B$39:$B$782,G$47)+'СЕТ СН'!$G$11+СВЦЭМ!$D$10+'СЕТ СН'!$G$6-'СЕТ СН'!$G$23</f>
        <v>2294.1468638900001</v>
      </c>
      <c r="H54" s="36">
        <f>SUMIFS(СВЦЭМ!$D$39:$D$782,СВЦЭМ!$A$39:$A$782,$A54,СВЦЭМ!$B$39:$B$782,H$47)+'СЕТ СН'!$G$11+СВЦЭМ!$D$10+'СЕТ СН'!$G$6-'СЕТ СН'!$G$23</f>
        <v>2279.2143426600001</v>
      </c>
      <c r="I54" s="36">
        <f>SUMIFS(СВЦЭМ!$D$39:$D$782,СВЦЭМ!$A$39:$A$782,$A54,СВЦЭМ!$B$39:$B$782,I$47)+'СЕТ СН'!$G$11+СВЦЭМ!$D$10+'СЕТ СН'!$G$6-'СЕТ СН'!$G$23</f>
        <v>2171.81934112</v>
      </c>
      <c r="J54" s="36">
        <f>SUMIFS(СВЦЭМ!$D$39:$D$782,СВЦЭМ!$A$39:$A$782,$A54,СВЦЭМ!$B$39:$B$782,J$47)+'СЕТ СН'!$G$11+СВЦЭМ!$D$10+'СЕТ СН'!$G$6-'СЕТ СН'!$G$23</f>
        <v>2128.2629895499999</v>
      </c>
      <c r="K54" s="36">
        <f>SUMIFS(СВЦЭМ!$D$39:$D$782,СВЦЭМ!$A$39:$A$782,$A54,СВЦЭМ!$B$39:$B$782,K$47)+'СЕТ СН'!$G$11+СВЦЭМ!$D$10+'СЕТ СН'!$G$6-'СЕТ СН'!$G$23</f>
        <v>2134.0689000900002</v>
      </c>
      <c r="L54" s="36">
        <f>SUMIFS(СВЦЭМ!$D$39:$D$782,СВЦЭМ!$A$39:$A$782,$A54,СВЦЭМ!$B$39:$B$782,L$47)+'СЕТ СН'!$G$11+СВЦЭМ!$D$10+'СЕТ СН'!$G$6-'СЕТ СН'!$G$23</f>
        <v>2130.91403408</v>
      </c>
      <c r="M54" s="36">
        <f>SUMIFS(СВЦЭМ!$D$39:$D$782,СВЦЭМ!$A$39:$A$782,$A54,СВЦЭМ!$B$39:$B$782,M$47)+'СЕТ СН'!$G$11+СВЦЭМ!$D$10+'СЕТ СН'!$G$6-'СЕТ СН'!$G$23</f>
        <v>2177.6493541099999</v>
      </c>
      <c r="N54" s="36">
        <f>SUMIFS(СВЦЭМ!$D$39:$D$782,СВЦЭМ!$A$39:$A$782,$A54,СВЦЭМ!$B$39:$B$782,N$47)+'СЕТ СН'!$G$11+СВЦЭМ!$D$10+'СЕТ СН'!$G$6-'СЕТ СН'!$G$23</f>
        <v>2190.1144582799998</v>
      </c>
      <c r="O54" s="36">
        <f>SUMIFS(СВЦЭМ!$D$39:$D$782,СВЦЭМ!$A$39:$A$782,$A54,СВЦЭМ!$B$39:$B$782,O$47)+'СЕТ СН'!$G$11+СВЦЭМ!$D$10+'СЕТ СН'!$G$6-'СЕТ СН'!$G$23</f>
        <v>2211.6717928500002</v>
      </c>
      <c r="P54" s="36">
        <f>SUMIFS(СВЦЭМ!$D$39:$D$782,СВЦЭМ!$A$39:$A$782,$A54,СВЦЭМ!$B$39:$B$782,P$47)+'СЕТ СН'!$G$11+СВЦЭМ!$D$10+'СЕТ СН'!$G$6-'СЕТ СН'!$G$23</f>
        <v>2227.5105598499999</v>
      </c>
      <c r="Q54" s="36">
        <f>SUMIFS(СВЦЭМ!$D$39:$D$782,СВЦЭМ!$A$39:$A$782,$A54,СВЦЭМ!$B$39:$B$782,Q$47)+'СЕТ СН'!$G$11+СВЦЭМ!$D$10+'СЕТ СН'!$G$6-'СЕТ СН'!$G$23</f>
        <v>2189.7183305899998</v>
      </c>
      <c r="R54" s="36">
        <f>SUMIFS(СВЦЭМ!$D$39:$D$782,СВЦЭМ!$A$39:$A$782,$A54,СВЦЭМ!$B$39:$B$782,R$47)+'СЕТ СН'!$G$11+СВЦЭМ!$D$10+'СЕТ СН'!$G$6-'СЕТ СН'!$G$23</f>
        <v>2177.4631998099999</v>
      </c>
      <c r="S54" s="36">
        <f>SUMIFS(СВЦЭМ!$D$39:$D$782,СВЦЭМ!$A$39:$A$782,$A54,СВЦЭМ!$B$39:$B$782,S$47)+'СЕТ СН'!$G$11+СВЦЭМ!$D$10+'СЕТ СН'!$G$6-'СЕТ СН'!$G$23</f>
        <v>2154.7008481500002</v>
      </c>
      <c r="T54" s="36">
        <f>SUMIFS(СВЦЭМ!$D$39:$D$782,СВЦЭМ!$A$39:$A$782,$A54,СВЦЭМ!$B$39:$B$782,T$47)+'СЕТ СН'!$G$11+СВЦЭМ!$D$10+'СЕТ СН'!$G$6-'СЕТ СН'!$G$23</f>
        <v>2108.4876504600002</v>
      </c>
      <c r="U54" s="36">
        <f>SUMIFS(СВЦЭМ!$D$39:$D$782,СВЦЭМ!$A$39:$A$782,$A54,СВЦЭМ!$B$39:$B$782,U$47)+'СЕТ СН'!$G$11+СВЦЭМ!$D$10+'СЕТ СН'!$G$6-'СЕТ СН'!$G$23</f>
        <v>2073.0423146399999</v>
      </c>
      <c r="V54" s="36">
        <f>SUMIFS(СВЦЭМ!$D$39:$D$782,СВЦЭМ!$A$39:$A$782,$A54,СВЦЭМ!$B$39:$B$782,V$47)+'СЕТ СН'!$G$11+СВЦЭМ!$D$10+'СЕТ СН'!$G$6-'СЕТ СН'!$G$23</f>
        <v>2072.2957397099999</v>
      </c>
      <c r="W54" s="36">
        <f>SUMIFS(СВЦЭМ!$D$39:$D$782,СВЦЭМ!$A$39:$A$782,$A54,СВЦЭМ!$B$39:$B$782,W$47)+'СЕТ СН'!$G$11+СВЦЭМ!$D$10+'СЕТ СН'!$G$6-'СЕТ СН'!$G$23</f>
        <v>2093.7874431099999</v>
      </c>
      <c r="X54" s="36">
        <f>SUMIFS(СВЦЭМ!$D$39:$D$782,СВЦЭМ!$A$39:$A$782,$A54,СВЦЭМ!$B$39:$B$782,X$47)+'СЕТ СН'!$G$11+СВЦЭМ!$D$10+'СЕТ СН'!$G$6-'СЕТ СН'!$G$23</f>
        <v>2143.2653122400002</v>
      </c>
      <c r="Y54" s="36">
        <f>SUMIFS(СВЦЭМ!$D$39:$D$782,СВЦЭМ!$A$39:$A$782,$A54,СВЦЭМ!$B$39:$B$782,Y$47)+'СЕТ СН'!$G$11+СВЦЭМ!$D$10+'СЕТ СН'!$G$6-'СЕТ СН'!$G$23</f>
        <v>2167.7031727799999</v>
      </c>
    </row>
    <row r="55" spans="1:25" ht="15.75" x14ac:dyDescent="0.2">
      <c r="A55" s="35">
        <f t="shared" si="1"/>
        <v>45024</v>
      </c>
      <c r="B55" s="36">
        <f>SUMIFS(СВЦЭМ!$D$39:$D$782,СВЦЭМ!$A$39:$A$782,$A55,СВЦЭМ!$B$39:$B$782,B$47)+'СЕТ СН'!$G$11+СВЦЭМ!$D$10+'СЕТ СН'!$G$6-'СЕТ СН'!$G$23</f>
        <v>2270.3329053799998</v>
      </c>
      <c r="C55" s="36">
        <f>SUMIFS(СВЦЭМ!$D$39:$D$782,СВЦЭМ!$A$39:$A$782,$A55,СВЦЭМ!$B$39:$B$782,C$47)+'СЕТ СН'!$G$11+СВЦЭМ!$D$10+'СЕТ СН'!$G$6-'СЕТ СН'!$G$23</f>
        <v>2270.7490351900001</v>
      </c>
      <c r="D55" s="36">
        <f>SUMIFS(СВЦЭМ!$D$39:$D$782,СВЦЭМ!$A$39:$A$782,$A55,СВЦЭМ!$B$39:$B$782,D$47)+'СЕТ СН'!$G$11+СВЦЭМ!$D$10+'СЕТ СН'!$G$6-'СЕТ СН'!$G$23</f>
        <v>2325.8490151199999</v>
      </c>
      <c r="E55" s="36">
        <f>SUMIFS(СВЦЭМ!$D$39:$D$782,СВЦЭМ!$A$39:$A$782,$A55,СВЦЭМ!$B$39:$B$782,E$47)+'СЕТ СН'!$G$11+СВЦЭМ!$D$10+'СЕТ СН'!$G$6-'СЕТ СН'!$G$23</f>
        <v>2326.9896207199999</v>
      </c>
      <c r="F55" s="36">
        <f>SUMIFS(СВЦЭМ!$D$39:$D$782,СВЦЭМ!$A$39:$A$782,$A55,СВЦЭМ!$B$39:$B$782,F$47)+'СЕТ СН'!$G$11+СВЦЭМ!$D$10+'СЕТ СН'!$G$6-'СЕТ СН'!$G$23</f>
        <v>2313.77160263</v>
      </c>
      <c r="G55" s="36">
        <f>SUMIFS(СВЦЭМ!$D$39:$D$782,СВЦЭМ!$A$39:$A$782,$A55,СВЦЭМ!$B$39:$B$782,G$47)+'СЕТ СН'!$G$11+СВЦЭМ!$D$10+'СЕТ СН'!$G$6-'СЕТ СН'!$G$23</f>
        <v>2305.2010608800001</v>
      </c>
      <c r="H55" s="36">
        <f>SUMIFS(СВЦЭМ!$D$39:$D$782,СВЦЭМ!$A$39:$A$782,$A55,СВЦЭМ!$B$39:$B$782,H$47)+'СЕТ СН'!$G$11+СВЦЭМ!$D$10+'СЕТ СН'!$G$6-'СЕТ СН'!$G$23</f>
        <v>2313.6233932499999</v>
      </c>
      <c r="I55" s="36">
        <f>SUMIFS(СВЦЭМ!$D$39:$D$782,СВЦЭМ!$A$39:$A$782,$A55,СВЦЭМ!$B$39:$B$782,I$47)+'СЕТ СН'!$G$11+СВЦЭМ!$D$10+'СЕТ СН'!$G$6-'СЕТ СН'!$G$23</f>
        <v>2233.4147944199999</v>
      </c>
      <c r="J55" s="36">
        <f>SUMIFS(СВЦЭМ!$D$39:$D$782,СВЦЭМ!$A$39:$A$782,$A55,СВЦЭМ!$B$39:$B$782,J$47)+'СЕТ СН'!$G$11+СВЦЭМ!$D$10+'СЕТ СН'!$G$6-'СЕТ СН'!$G$23</f>
        <v>2176.9331733999998</v>
      </c>
      <c r="K55" s="36">
        <f>SUMIFS(СВЦЭМ!$D$39:$D$782,СВЦЭМ!$A$39:$A$782,$A55,СВЦЭМ!$B$39:$B$782,K$47)+'СЕТ СН'!$G$11+СВЦЭМ!$D$10+'СЕТ СН'!$G$6-'СЕТ СН'!$G$23</f>
        <v>2118.5552346700001</v>
      </c>
      <c r="L55" s="36">
        <f>SUMIFS(СВЦЭМ!$D$39:$D$782,СВЦЭМ!$A$39:$A$782,$A55,СВЦЭМ!$B$39:$B$782,L$47)+'СЕТ СН'!$G$11+СВЦЭМ!$D$10+'СЕТ СН'!$G$6-'СЕТ СН'!$G$23</f>
        <v>2097.60459231</v>
      </c>
      <c r="M55" s="36">
        <f>SUMIFS(СВЦЭМ!$D$39:$D$782,СВЦЭМ!$A$39:$A$782,$A55,СВЦЭМ!$B$39:$B$782,M$47)+'СЕТ СН'!$G$11+СВЦЭМ!$D$10+'СЕТ СН'!$G$6-'СЕТ СН'!$G$23</f>
        <v>2105.2083930499998</v>
      </c>
      <c r="N55" s="36">
        <f>SUMIFS(СВЦЭМ!$D$39:$D$782,СВЦЭМ!$A$39:$A$782,$A55,СВЦЭМ!$B$39:$B$782,N$47)+'СЕТ СН'!$G$11+СВЦЭМ!$D$10+'СЕТ СН'!$G$6-'СЕТ СН'!$G$23</f>
        <v>2147.2121385400001</v>
      </c>
      <c r="O55" s="36">
        <f>SUMIFS(СВЦЭМ!$D$39:$D$782,СВЦЭМ!$A$39:$A$782,$A55,СВЦЭМ!$B$39:$B$782,O$47)+'СЕТ СН'!$G$11+СВЦЭМ!$D$10+'СЕТ СН'!$G$6-'СЕТ СН'!$G$23</f>
        <v>2165.39864055</v>
      </c>
      <c r="P55" s="36">
        <f>SUMIFS(СВЦЭМ!$D$39:$D$782,СВЦЭМ!$A$39:$A$782,$A55,СВЦЭМ!$B$39:$B$782,P$47)+'СЕТ СН'!$G$11+СВЦЭМ!$D$10+'СЕТ СН'!$G$6-'СЕТ СН'!$G$23</f>
        <v>2188.9613248400001</v>
      </c>
      <c r="Q55" s="36">
        <f>SUMIFS(СВЦЭМ!$D$39:$D$782,СВЦЭМ!$A$39:$A$782,$A55,СВЦЭМ!$B$39:$B$782,Q$47)+'СЕТ СН'!$G$11+СВЦЭМ!$D$10+'СЕТ СН'!$G$6-'СЕТ СН'!$G$23</f>
        <v>2203.7907463699999</v>
      </c>
      <c r="R55" s="36">
        <f>SUMIFS(СВЦЭМ!$D$39:$D$782,СВЦЭМ!$A$39:$A$782,$A55,СВЦЭМ!$B$39:$B$782,R$47)+'СЕТ СН'!$G$11+СВЦЭМ!$D$10+'СЕТ СН'!$G$6-'СЕТ СН'!$G$23</f>
        <v>2209.4875207999999</v>
      </c>
      <c r="S55" s="36">
        <f>SUMIFS(СВЦЭМ!$D$39:$D$782,СВЦЭМ!$A$39:$A$782,$A55,СВЦЭМ!$B$39:$B$782,S$47)+'СЕТ СН'!$G$11+СВЦЭМ!$D$10+'СЕТ СН'!$G$6-'СЕТ СН'!$G$23</f>
        <v>2199.3035290100001</v>
      </c>
      <c r="T55" s="36">
        <f>SUMIFS(СВЦЭМ!$D$39:$D$782,СВЦЭМ!$A$39:$A$782,$A55,СВЦЭМ!$B$39:$B$782,T$47)+'СЕТ СН'!$G$11+СВЦЭМ!$D$10+'СЕТ СН'!$G$6-'СЕТ СН'!$G$23</f>
        <v>2170.0182916099998</v>
      </c>
      <c r="U55" s="36">
        <f>SUMIFS(СВЦЭМ!$D$39:$D$782,СВЦЭМ!$A$39:$A$782,$A55,СВЦЭМ!$B$39:$B$782,U$47)+'СЕТ СН'!$G$11+СВЦЭМ!$D$10+'СЕТ СН'!$G$6-'СЕТ СН'!$G$23</f>
        <v>2138.6767659000002</v>
      </c>
      <c r="V55" s="36">
        <f>SUMIFS(СВЦЭМ!$D$39:$D$782,СВЦЭМ!$A$39:$A$782,$A55,СВЦЭМ!$B$39:$B$782,V$47)+'СЕТ СН'!$G$11+СВЦЭМ!$D$10+'СЕТ СН'!$G$6-'СЕТ СН'!$G$23</f>
        <v>2096.1584418299999</v>
      </c>
      <c r="W55" s="36">
        <f>SUMIFS(СВЦЭМ!$D$39:$D$782,СВЦЭМ!$A$39:$A$782,$A55,СВЦЭМ!$B$39:$B$782,W$47)+'СЕТ СН'!$G$11+СВЦЭМ!$D$10+'СЕТ СН'!$G$6-'СЕТ СН'!$G$23</f>
        <v>2100.3806563600001</v>
      </c>
      <c r="X55" s="36">
        <f>SUMIFS(СВЦЭМ!$D$39:$D$782,СВЦЭМ!$A$39:$A$782,$A55,СВЦЭМ!$B$39:$B$782,X$47)+'СЕТ СН'!$G$11+СВЦЭМ!$D$10+'СЕТ СН'!$G$6-'СЕТ СН'!$G$23</f>
        <v>2127.9074631499998</v>
      </c>
      <c r="Y55" s="36">
        <f>SUMIFS(СВЦЭМ!$D$39:$D$782,СВЦЭМ!$A$39:$A$782,$A55,СВЦЭМ!$B$39:$B$782,Y$47)+'СЕТ СН'!$G$11+СВЦЭМ!$D$10+'СЕТ СН'!$G$6-'СЕТ СН'!$G$23</f>
        <v>2107.0126408900001</v>
      </c>
    </row>
    <row r="56" spans="1:25" ht="15.75" x14ac:dyDescent="0.2">
      <c r="A56" s="35">
        <f t="shared" si="1"/>
        <v>45025</v>
      </c>
      <c r="B56" s="36">
        <f>SUMIFS(СВЦЭМ!$D$39:$D$782,СВЦЭМ!$A$39:$A$782,$A56,СВЦЭМ!$B$39:$B$782,B$47)+'СЕТ СН'!$G$11+СВЦЭМ!$D$10+'СЕТ СН'!$G$6-'СЕТ СН'!$G$23</f>
        <v>2200.5256387999998</v>
      </c>
      <c r="C56" s="36">
        <f>SUMIFS(СВЦЭМ!$D$39:$D$782,СВЦЭМ!$A$39:$A$782,$A56,СВЦЭМ!$B$39:$B$782,C$47)+'СЕТ СН'!$G$11+СВЦЭМ!$D$10+'СЕТ СН'!$G$6-'СЕТ СН'!$G$23</f>
        <v>2239.0739715</v>
      </c>
      <c r="D56" s="36">
        <f>SUMIFS(СВЦЭМ!$D$39:$D$782,СВЦЭМ!$A$39:$A$782,$A56,СВЦЭМ!$B$39:$B$782,D$47)+'СЕТ СН'!$G$11+СВЦЭМ!$D$10+'СЕТ СН'!$G$6-'СЕТ СН'!$G$23</f>
        <v>2254.9259818400001</v>
      </c>
      <c r="E56" s="36">
        <f>SUMIFS(СВЦЭМ!$D$39:$D$782,СВЦЭМ!$A$39:$A$782,$A56,СВЦЭМ!$B$39:$B$782,E$47)+'СЕТ СН'!$G$11+СВЦЭМ!$D$10+'СЕТ СН'!$G$6-'СЕТ СН'!$G$23</f>
        <v>2256.8678008400002</v>
      </c>
      <c r="F56" s="36">
        <f>SUMIFS(СВЦЭМ!$D$39:$D$782,СВЦЭМ!$A$39:$A$782,$A56,СВЦЭМ!$B$39:$B$782,F$47)+'СЕТ СН'!$G$11+СВЦЭМ!$D$10+'СЕТ СН'!$G$6-'СЕТ СН'!$G$23</f>
        <v>2259.0541098899998</v>
      </c>
      <c r="G56" s="36">
        <f>SUMIFS(СВЦЭМ!$D$39:$D$782,СВЦЭМ!$A$39:$A$782,$A56,СВЦЭМ!$B$39:$B$782,G$47)+'СЕТ СН'!$G$11+СВЦЭМ!$D$10+'СЕТ СН'!$G$6-'СЕТ СН'!$G$23</f>
        <v>2222.5520027399998</v>
      </c>
      <c r="H56" s="36">
        <f>SUMIFS(СВЦЭМ!$D$39:$D$782,СВЦЭМ!$A$39:$A$782,$A56,СВЦЭМ!$B$39:$B$782,H$47)+'СЕТ СН'!$G$11+СВЦЭМ!$D$10+'СЕТ СН'!$G$6-'СЕТ СН'!$G$23</f>
        <v>2228.7624827899999</v>
      </c>
      <c r="I56" s="36">
        <f>SUMIFS(СВЦЭМ!$D$39:$D$782,СВЦЭМ!$A$39:$A$782,$A56,СВЦЭМ!$B$39:$B$782,I$47)+'СЕТ СН'!$G$11+СВЦЭМ!$D$10+'СЕТ СН'!$G$6-'СЕТ СН'!$G$23</f>
        <v>2245.8464226000001</v>
      </c>
      <c r="J56" s="36">
        <f>SUMIFS(СВЦЭМ!$D$39:$D$782,СВЦЭМ!$A$39:$A$782,$A56,СВЦЭМ!$B$39:$B$782,J$47)+'СЕТ СН'!$G$11+СВЦЭМ!$D$10+'СЕТ СН'!$G$6-'СЕТ СН'!$G$23</f>
        <v>2234.3885384999999</v>
      </c>
      <c r="K56" s="36">
        <f>SUMIFS(СВЦЭМ!$D$39:$D$782,СВЦЭМ!$A$39:$A$782,$A56,СВЦЭМ!$B$39:$B$782,K$47)+'СЕТ СН'!$G$11+СВЦЭМ!$D$10+'СЕТ СН'!$G$6-'СЕТ СН'!$G$23</f>
        <v>2160.3370142399999</v>
      </c>
      <c r="L56" s="36">
        <f>SUMIFS(СВЦЭМ!$D$39:$D$782,СВЦЭМ!$A$39:$A$782,$A56,СВЦЭМ!$B$39:$B$782,L$47)+'СЕТ СН'!$G$11+СВЦЭМ!$D$10+'СЕТ СН'!$G$6-'СЕТ СН'!$G$23</f>
        <v>2156.20031582</v>
      </c>
      <c r="M56" s="36">
        <f>SUMIFS(СВЦЭМ!$D$39:$D$782,СВЦЭМ!$A$39:$A$782,$A56,СВЦЭМ!$B$39:$B$782,M$47)+'СЕТ СН'!$G$11+СВЦЭМ!$D$10+'СЕТ СН'!$G$6-'СЕТ СН'!$G$23</f>
        <v>2169.38797626</v>
      </c>
      <c r="N56" s="36">
        <f>SUMIFS(СВЦЭМ!$D$39:$D$782,СВЦЭМ!$A$39:$A$782,$A56,СВЦЭМ!$B$39:$B$782,N$47)+'СЕТ СН'!$G$11+СВЦЭМ!$D$10+'СЕТ СН'!$G$6-'СЕТ СН'!$G$23</f>
        <v>2194.8416332299998</v>
      </c>
      <c r="O56" s="36">
        <f>SUMIFS(СВЦЭМ!$D$39:$D$782,СВЦЭМ!$A$39:$A$782,$A56,СВЦЭМ!$B$39:$B$782,O$47)+'СЕТ СН'!$G$11+СВЦЭМ!$D$10+'СЕТ СН'!$G$6-'СЕТ СН'!$G$23</f>
        <v>2223.8624005799998</v>
      </c>
      <c r="P56" s="36">
        <f>SUMIFS(СВЦЭМ!$D$39:$D$782,СВЦЭМ!$A$39:$A$782,$A56,СВЦЭМ!$B$39:$B$782,P$47)+'СЕТ СН'!$G$11+СВЦЭМ!$D$10+'СЕТ СН'!$G$6-'СЕТ СН'!$G$23</f>
        <v>2234.4503477399999</v>
      </c>
      <c r="Q56" s="36">
        <f>SUMIFS(СВЦЭМ!$D$39:$D$782,СВЦЭМ!$A$39:$A$782,$A56,СВЦЭМ!$B$39:$B$782,Q$47)+'СЕТ СН'!$G$11+СВЦЭМ!$D$10+'СЕТ СН'!$G$6-'СЕТ СН'!$G$23</f>
        <v>2250.2844137699999</v>
      </c>
      <c r="R56" s="36">
        <f>SUMIFS(СВЦЭМ!$D$39:$D$782,СВЦЭМ!$A$39:$A$782,$A56,СВЦЭМ!$B$39:$B$782,R$47)+'СЕТ СН'!$G$11+СВЦЭМ!$D$10+'СЕТ СН'!$G$6-'СЕТ СН'!$G$23</f>
        <v>2248.4342492999999</v>
      </c>
      <c r="S56" s="36">
        <f>SUMIFS(СВЦЭМ!$D$39:$D$782,СВЦЭМ!$A$39:$A$782,$A56,СВЦЭМ!$B$39:$B$782,S$47)+'СЕТ СН'!$G$11+СВЦЭМ!$D$10+'СЕТ СН'!$G$6-'СЕТ СН'!$G$23</f>
        <v>2187.7972564000002</v>
      </c>
      <c r="T56" s="36">
        <f>SUMIFS(СВЦЭМ!$D$39:$D$782,СВЦЭМ!$A$39:$A$782,$A56,СВЦЭМ!$B$39:$B$782,T$47)+'СЕТ СН'!$G$11+СВЦЭМ!$D$10+'СЕТ СН'!$G$6-'СЕТ СН'!$G$23</f>
        <v>2138.75992954</v>
      </c>
      <c r="U56" s="36">
        <f>SUMIFS(СВЦЭМ!$D$39:$D$782,СВЦЭМ!$A$39:$A$782,$A56,СВЦЭМ!$B$39:$B$782,U$47)+'СЕТ СН'!$G$11+СВЦЭМ!$D$10+'СЕТ СН'!$G$6-'СЕТ СН'!$G$23</f>
        <v>2135.3032712200002</v>
      </c>
      <c r="V56" s="36">
        <f>SUMIFS(СВЦЭМ!$D$39:$D$782,СВЦЭМ!$A$39:$A$782,$A56,СВЦЭМ!$B$39:$B$782,V$47)+'СЕТ СН'!$G$11+СВЦЭМ!$D$10+'СЕТ СН'!$G$6-'СЕТ СН'!$G$23</f>
        <v>2102.07636073</v>
      </c>
      <c r="W56" s="36">
        <f>SUMIFS(СВЦЭМ!$D$39:$D$782,СВЦЭМ!$A$39:$A$782,$A56,СВЦЭМ!$B$39:$B$782,W$47)+'СЕТ СН'!$G$11+СВЦЭМ!$D$10+'СЕТ СН'!$G$6-'СЕТ СН'!$G$23</f>
        <v>2096.9136802899998</v>
      </c>
      <c r="X56" s="36">
        <f>SUMIFS(СВЦЭМ!$D$39:$D$782,СВЦЭМ!$A$39:$A$782,$A56,СВЦЭМ!$B$39:$B$782,X$47)+'СЕТ СН'!$G$11+СВЦЭМ!$D$10+'СЕТ СН'!$G$6-'СЕТ СН'!$G$23</f>
        <v>2159.3178118299998</v>
      </c>
      <c r="Y56" s="36">
        <f>SUMIFS(СВЦЭМ!$D$39:$D$782,СВЦЭМ!$A$39:$A$782,$A56,СВЦЭМ!$B$39:$B$782,Y$47)+'СЕТ СН'!$G$11+СВЦЭМ!$D$10+'СЕТ СН'!$G$6-'СЕТ СН'!$G$23</f>
        <v>2217.6709462399999</v>
      </c>
    </row>
    <row r="57" spans="1:25" ht="15.75" x14ac:dyDescent="0.2">
      <c r="A57" s="35">
        <f t="shared" si="1"/>
        <v>45026</v>
      </c>
      <c r="B57" s="36">
        <f>SUMIFS(СВЦЭМ!$D$39:$D$782,СВЦЭМ!$A$39:$A$782,$A57,СВЦЭМ!$B$39:$B$782,B$47)+'СЕТ СН'!$G$11+СВЦЭМ!$D$10+'СЕТ СН'!$G$6-'СЕТ СН'!$G$23</f>
        <v>2249.3541025599998</v>
      </c>
      <c r="C57" s="36">
        <f>SUMIFS(СВЦЭМ!$D$39:$D$782,СВЦЭМ!$A$39:$A$782,$A57,СВЦЭМ!$B$39:$B$782,C$47)+'СЕТ СН'!$G$11+СВЦЭМ!$D$10+'СЕТ СН'!$G$6-'СЕТ СН'!$G$23</f>
        <v>2264.2718555299998</v>
      </c>
      <c r="D57" s="36">
        <f>SUMIFS(СВЦЭМ!$D$39:$D$782,СВЦЭМ!$A$39:$A$782,$A57,СВЦЭМ!$B$39:$B$782,D$47)+'СЕТ СН'!$G$11+СВЦЭМ!$D$10+'СЕТ СН'!$G$6-'СЕТ СН'!$G$23</f>
        <v>2347.0306899699999</v>
      </c>
      <c r="E57" s="36">
        <f>SUMIFS(СВЦЭМ!$D$39:$D$782,СВЦЭМ!$A$39:$A$782,$A57,СВЦЭМ!$B$39:$B$782,E$47)+'СЕТ СН'!$G$11+СВЦЭМ!$D$10+'СЕТ СН'!$G$6-'СЕТ СН'!$G$23</f>
        <v>2295.6696961600001</v>
      </c>
      <c r="F57" s="36">
        <f>SUMIFS(СВЦЭМ!$D$39:$D$782,СВЦЭМ!$A$39:$A$782,$A57,СВЦЭМ!$B$39:$B$782,F$47)+'СЕТ СН'!$G$11+СВЦЭМ!$D$10+'СЕТ СН'!$G$6-'СЕТ СН'!$G$23</f>
        <v>2299.2722322300001</v>
      </c>
      <c r="G57" s="36">
        <f>SUMIFS(СВЦЭМ!$D$39:$D$782,СВЦЭМ!$A$39:$A$782,$A57,СВЦЭМ!$B$39:$B$782,G$47)+'СЕТ СН'!$G$11+СВЦЭМ!$D$10+'СЕТ СН'!$G$6-'СЕТ СН'!$G$23</f>
        <v>2294.4496629499999</v>
      </c>
      <c r="H57" s="36">
        <f>SUMIFS(СВЦЭМ!$D$39:$D$782,СВЦЭМ!$A$39:$A$782,$A57,СВЦЭМ!$B$39:$B$782,H$47)+'СЕТ СН'!$G$11+СВЦЭМ!$D$10+'СЕТ СН'!$G$6-'СЕТ СН'!$G$23</f>
        <v>2358.09822007</v>
      </c>
      <c r="I57" s="36">
        <f>SUMIFS(СВЦЭМ!$D$39:$D$782,СВЦЭМ!$A$39:$A$782,$A57,СВЦЭМ!$B$39:$B$782,I$47)+'СЕТ СН'!$G$11+СВЦЭМ!$D$10+'СЕТ СН'!$G$6-'СЕТ СН'!$G$23</f>
        <v>2195.6770244300001</v>
      </c>
      <c r="J57" s="36">
        <f>SUMIFS(СВЦЭМ!$D$39:$D$782,СВЦЭМ!$A$39:$A$782,$A57,СВЦЭМ!$B$39:$B$782,J$47)+'СЕТ СН'!$G$11+СВЦЭМ!$D$10+'СЕТ СН'!$G$6-'СЕТ СН'!$G$23</f>
        <v>2158.9868986500001</v>
      </c>
      <c r="K57" s="36">
        <f>SUMIFS(СВЦЭМ!$D$39:$D$782,СВЦЭМ!$A$39:$A$782,$A57,СВЦЭМ!$B$39:$B$782,K$47)+'СЕТ СН'!$G$11+СВЦЭМ!$D$10+'СЕТ СН'!$G$6-'СЕТ СН'!$G$23</f>
        <v>2161.04268159</v>
      </c>
      <c r="L57" s="36">
        <f>SUMIFS(СВЦЭМ!$D$39:$D$782,СВЦЭМ!$A$39:$A$782,$A57,СВЦЭМ!$B$39:$B$782,L$47)+'СЕТ СН'!$G$11+СВЦЭМ!$D$10+'СЕТ СН'!$G$6-'СЕТ СН'!$G$23</f>
        <v>2156.70595869</v>
      </c>
      <c r="M57" s="36">
        <f>SUMIFS(СВЦЭМ!$D$39:$D$782,СВЦЭМ!$A$39:$A$782,$A57,СВЦЭМ!$B$39:$B$782,M$47)+'СЕТ СН'!$G$11+СВЦЭМ!$D$10+'СЕТ СН'!$G$6-'СЕТ СН'!$G$23</f>
        <v>2182.7909487100001</v>
      </c>
      <c r="N57" s="36">
        <f>SUMIFS(СВЦЭМ!$D$39:$D$782,СВЦЭМ!$A$39:$A$782,$A57,СВЦЭМ!$B$39:$B$782,N$47)+'СЕТ СН'!$G$11+СВЦЭМ!$D$10+'СЕТ СН'!$G$6-'СЕТ СН'!$G$23</f>
        <v>2203.3466234900002</v>
      </c>
      <c r="O57" s="36">
        <f>SUMIFS(СВЦЭМ!$D$39:$D$782,СВЦЭМ!$A$39:$A$782,$A57,СВЦЭМ!$B$39:$B$782,O$47)+'СЕТ СН'!$G$11+СВЦЭМ!$D$10+'СЕТ СН'!$G$6-'СЕТ СН'!$G$23</f>
        <v>2234.52899587</v>
      </c>
      <c r="P57" s="36">
        <f>SUMIFS(СВЦЭМ!$D$39:$D$782,СВЦЭМ!$A$39:$A$782,$A57,СВЦЭМ!$B$39:$B$782,P$47)+'СЕТ СН'!$G$11+СВЦЭМ!$D$10+'СЕТ СН'!$G$6-'СЕТ СН'!$G$23</f>
        <v>2248.5454388499998</v>
      </c>
      <c r="Q57" s="36">
        <f>SUMIFS(СВЦЭМ!$D$39:$D$782,СВЦЭМ!$A$39:$A$782,$A57,СВЦЭМ!$B$39:$B$782,Q$47)+'СЕТ СН'!$G$11+СВЦЭМ!$D$10+'СЕТ СН'!$G$6-'СЕТ СН'!$G$23</f>
        <v>2249.2985388699999</v>
      </c>
      <c r="R57" s="36">
        <f>SUMIFS(СВЦЭМ!$D$39:$D$782,СВЦЭМ!$A$39:$A$782,$A57,СВЦЭМ!$B$39:$B$782,R$47)+'СЕТ СН'!$G$11+СВЦЭМ!$D$10+'СЕТ СН'!$G$6-'СЕТ СН'!$G$23</f>
        <v>2254.8643250599998</v>
      </c>
      <c r="S57" s="36">
        <f>SUMIFS(СВЦЭМ!$D$39:$D$782,СВЦЭМ!$A$39:$A$782,$A57,СВЦЭМ!$B$39:$B$782,S$47)+'СЕТ СН'!$G$11+СВЦЭМ!$D$10+'СЕТ СН'!$G$6-'СЕТ СН'!$G$23</f>
        <v>2237.1544519600002</v>
      </c>
      <c r="T57" s="36">
        <f>SUMIFS(СВЦЭМ!$D$39:$D$782,СВЦЭМ!$A$39:$A$782,$A57,СВЦЭМ!$B$39:$B$782,T$47)+'СЕТ СН'!$G$11+СВЦЭМ!$D$10+'СЕТ СН'!$G$6-'СЕТ СН'!$G$23</f>
        <v>2215.9510782900002</v>
      </c>
      <c r="U57" s="36">
        <f>SUMIFS(СВЦЭМ!$D$39:$D$782,СВЦЭМ!$A$39:$A$782,$A57,СВЦЭМ!$B$39:$B$782,U$47)+'СЕТ СН'!$G$11+СВЦЭМ!$D$10+'СЕТ СН'!$G$6-'СЕТ СН'!$G$23</f>
        <v>2196.1299644699998</v>
      </c>
      <c r="V57" s="36">
        <f>SUMIFS(СВЦЭМ!$D$39:$D$782,СВЦЭМ!$A$39:$A$782,$A57,СВЦЭМ!$B$39:$B$782,V$47)+'СЕТ СН'!$G$11+СВЦЭМ!$D$10+'СЕТ СН'!$G$6-'СЕТ СН'!$G$23</f>
        <v>2167.7332668399999</v>
      </c>
      <c r="W57" s="36">
        <f>SUMIFS(СВЦЭМ!$D$39:$D$782,СВЦЭМ!$A$39:$A$782,$A57,СВЦЭМ!$B$39:$B$782,W$47)+'СЕТ СН'!$G$11+СВЦЭМ!$D$10+'СЕТ СН'!$G$6-'СЕТ СН'!$G$23</f>
        <v>2171.4335645299998</v>
      </c>
      <c r="X57" s="36">
        <f>SUMIFS(СВЦЭМ!$D$39:$D$782,СВЦЭМ!$A$39:$A$782,$A57,СВЦЭМ!$B$39:$B$782,X$47)+'СЕТ СН'!$G$11+СВЦЭМ!$D$10+'СЕТ СН'!$G$6-'СЕТ СН'!$G$23</f>
        <v>2231.22823879</v>
      </c>
      <c r="Y57" s="36">
        <f>SUMIFS(СВЦЭМ!$D$39:$D$782,СВЦЭМ!$A$39:$A$782,$A57,СВЦЭМ!$B$39:$B$782,Y$47)+'СЕТ СН'!$G$11+СВЦЭМ!$D$10+'СЕТ СН'!$G$6-'СЕТ СН'!$G$23</f>
        <v>2280.2695092499998</v>
      </c>
    </row>
    <row r="58" spans="1:25" ht="15.75" x14ac:dyDescent="0.2">
      <c r="A58" s="35">
        <f t="shared" si="1"/>
        <v>45027</v>
      </c>
      <c r="B58" s="36">
        <f>SUMIFS(СВЦЭМ!$D$39:$D$782,СВЦЭМ!$A$39:$A$782,$A58,СВЦЭМ!$B$39:$B$782,B$47)+'СЕТ СН'!$G$11+СВЦЭМ!$D$10+'СЕТ СН'!$G$6-'СЕТ СН'!$G$23</f>
        <v>2301.2807692900001</v>
      </c>
      <c r="C58" s="36">
        <f>SUMIFS(СВЦЭМ!$D$39:$D$782,СВЦЭМ!$A$39:$A$782,$A58,СВЦЭМ!$B$39:$B$782,C$47)+'СЕТ СН'!$G$11+СВЦЭМ!$D$10+'СЕТ СН'!$G$6-'СЕТ СН'!$G$23</f>
        <v>2337.3498454999999</v>
      </c>
      <c r="D58" s="36">
        <f>SUMIFS(СВЦЭМ!$D$39:$D$782,СВЦЭМ!$A$39:$A$782,$A58,СВЦЭМ!$B$39:$B$782,D$47)+'СЕТ СН'!$G$11+СВЦЭМ!$D$10+'СЕТ СН'!$G$6-'СЕТ СН'!$G$23</f>
        <v>2279.7207670899998</v>
      </c>
      <c r="E58" s="36">
        <f>SUMIFS(СВЦЭМ!$D$39:$D$782,СВЦЭМ!$A$39:$A$782,$A58,СВЦЭМ!$B$39:$B$782,E$47)+'СЕТ СН'!$G$11+СВЦЭМ!$D$10+'СЕТ СН'!$G$6-'СЕТ СН'!$G$23</f>
        <v>2389.5010451199996</v>
      </c>
      <c r="F58" s="36">
        <f>SUMIFS(СВЦЭМ!$D$39:$D$782,СВЦЭМ!$A$39:$A$782,$A58,СВЦЭМ!$B$39:$B$782,F$47)+'СЕТ СН'!$G$11+СВЦЭМ!$D$10+'СЕТ СН'!$G$6-'СЕТ СН'!$G$23</f>
        <v>2406.3604223900002</v>
      </c>
      <c r="G58" s="36">
        <f>SUMIFS(СВЦЭМ!$D$39:$D$782,СВЦЭМ!$A$39:$A$782,$A58,СВЦЭМ!$B$39:$B$782,G$47)+'СЕТ СН'!$G$11+СВЦЭМ!$D$10+'СЕТ СН'!$G$6-'СЕТ СН'!$G$23</f>
        <v>2264.80255476</v>
      </c>
      <c r="H58" s="36">
        <f>SUMIFS(СВЦЭМ!$D$39:$D$782,СВЦЭМ!$A$39:$A$782,$A58,СВЦЭМ!$B$39:$B$782,H$47)+'СЕТ СН'!$G$11+СВЦЭМ!$D$10+'СЕТ СН'!$G$6-'СЕТ СН'!$G$23</f>
        <v>2289.1393921700001</v>
      </c>
      <c r="I58" s="36">
        <f>SUMIFS(СВЦЭМ!$D$39:$D$782,СВЦЭМ!$A$39:$A$782,$A58,СВЦЭМ!$B$39:$B$782,I$47)+'СЕТ СН'!$G$11+СВЦЭМ!$D$10+'СЕТ СН'!$G$6-'СЕТ СН'!$G$23</f>
        <v>2236.6082495199998</v>
      </c>
      <c r="J58" s="36">
        <f>SUMIFS(СВЦЭМ!$D$39:$D$782,СВЦЭМ!$A$39:$A$782,$A58,СВЦЭМ!$B$39:$B$782,J$47)+'СЕТ СН'!$G$11+СВЦЭМ!$D$10+'СЕТ СН'!$G$6-'СЕТ СН'!$G$23</f>
        <v>2199.4737826999999</v>
      </c>
      <c r="K58" s="36">
        <f>SUMIFS(СВЦЭМ!$D$39:$D$782,СВЦЭМ!$A$39:$A$782,$A58,СВЦЭМ!$B$39:$B$782,K$47)+'СЕТ СН'!$G$11+СВЦЭМ!$D$10+'СЕТ СН'!$G$6-'СЕТ СН'!$G$23</f>
        <v>2157.24864609</v>
      </c>
      <c r="L58" s="36">
        <f>SUMIFS(СВЦЭМ!$D$39:$D$782,СВЦЭМ!$A$39:$A$782,$A58,СВЦЭМ!$B$39:$B$782,L$47)+'СЕТ СН'!$G$11+СВЦЭМ!$D$10+'СЕТ СН'!$G$6-'СЕТ СН'!$G$23</f>
        <v>2161.7963848700001</v>
      </c>
      <c r="M58" s="36">
        <f>SUMIFS(СВЦЭМ!$D$39:$D$782,СВЦЭМ!$A$39:$A$782,$A58,СВЦЭМ!$B$39:$B$782,M$47)+'СЕТ СН'!$G$11+СВЦЭМ!$D$10+'СЕТ СН'!$G$6-'СЕТ СН'!$G$23</f>
        <v>2171.4282990799998</v>
      </c>
      <c r="N58" s="36">
        <f>SUMIFS(СВЦЭМ!$D$39:$D$782,СВЦЭМ!$A$39:$A$782,$A58,СВЦЭМ!$B$39:$B$782,N$47)+'СЕТ СН'!$G$11+СВЦЭМ!$D$10+'СЕТ СН'!$G$6-'СЕТ СН'!$G$23</f>
        <v>2171.7788255199998</v>
      </c>
      <c r="O58" s="36">
        <f>SUMIFS(СВЦЭМ!$D$39:$D$782,СВЦЭМ!$A$39:$A$782,$A58,СВЦЭМ!$B$39:$B$782,O$47)+'СЕТ СН'!$G$11+СВЦЭМ!$D$10+'СЕТ СН'!$G$6-'СЕТ СН'!$G$23</f>
        <v>2202.3574891799999</v>
      </c>
      <c r="P58" s="36">
        <f>SUMIFS(СВЦЭМ!$D$39:$D$782,СВЦЭМ!$A$39:$A$782,$A58,СВЦЭМ!$B$39:$B$782,P$47)+'СЕТ СН'!$G$11+СВЦЭМ!$D$10+'СЕТ СН'!$G$6-'СЕТ СН'!$G$23</f>
        <v>2227.4218383699999</v>
      </c>
      <c r="Q58" s="36">
        <f>SUMIFS(СВЦЭМ!$D$39:$D$782,СВЦЭМ!$A$39:$A$782,$A58,СВЦЭМ!$B$39:$B$782,Q$47)+'СЕТ СН'!$G$11+СВЦЭМ!$D$10+'СЕТ СН'!$G$6-'СЕТ СН'!$G$23</f>
        <v>2229.17118433</v>
      </c>
      <c r="R58" s="36">
        <f>SUMIFS(СВЦЭМ!$D$39:$D$782,СВЦЭМ!$A$39:$A$782,$A58,СВЦЭМ!$B$39:$B$782,R$47)+'СЕТ СН'!$G$11+СВЦЭМ!$D$10+'СЕТ СН'!$G$6-'СЕТ СН'!$G$23</f>
        <v>2198.7515011300002</v>
      </c>
      <c r="S58" s="36">
        <f>SUMIFS(СВЦЭМ!$D$39:$D$782,СВЦЭМ!$A$39:$A$782,$A58,СВЦЭМ!$B$39:$B$782,S$47)+'СЕТ СН'!$G$11+СВЦЭМ!$D$10+'СЕТ СН'!$G$6-'СЕТ СН'!$G$23</f>
        <v>2197.3399540400001</v>
      </c>
      <c r="T58" s="36">
        <f>SUMIFS(СВЦЭМ!$D$39:$D$782,СВЦЭМ!$A$39:$A$782,$A58,СВЦЭМ!$B$39:$B$782,T$47)+'СЕТ СН'!$G$11+СВЦЭМ!$D$10+'СЕТ СН'!$G$6-'СЕТ СН'!$G$23</f>
        <v>2156.2417320700001</v>
      </c>
      <c r="U58" s="36">
        <f>SUMIFS(СВЦЭМ!$D$39:$D$782,СВЦЭМ!$A$39:$A$782,$A58,СВЦЭМ!$B$39:$B$782,U$47)+'СЕТ СН'!$G$11+СВЦЭМ!$D$10+'СЕТ СН'!$G$6-'СЕТ СН'!$G$23</f>
        <v>2170.8870296099999</v>
      </c>
      <c r="V58" s="36">
        <f>SUMIFS(СВЦЭМ!$D$39:$D$782,СВЦЭМ!$A$39:$A$782,$A58,СВЦЭМ!$B$39:$B$782,V$47)+'СЕТ СН'!$G$11+СВЦЭМ!$D$10+'СЕТ СН'!$G$6-'СЕТ СН'!$G$23</f>
        <v>2139.0014632100001</v>
      </c>
      <c r="W58" s="36">
        <f>SUMIFS(СВЦЭМ!$D$39:$D$782,СВЦЭМ!$A$39:$A$782,$A58,СВЦЭМ!$B$39:$B$782,W$47)+'СЕТ СН'!$G$11+СВЦЭМ!$D$10+'СЕТ СН'!$G$6-'СЕТ СН'!$G$23</f>
        <v>2129.6816818100001</v>
      </c>
      <c r="X58" s="36">
        <f>SUMIFS(СВЦЭМ!$D$39:$D$782,СВЦЭМ!$A$39:$A$782,$A58,СВЦЭМ!$B$39:$B$782,X$47)+'СЕТ СН'!$G$11+СВЦЭМ!$D$10+'СЕТ СН'!$G$6-'СЕТ СН'!$G$23</f>
        <v>2187.0271473500002</v>
      </c>
      <c r="Y58" s="36">
        <f>SUMIFS(СВЦЭМ!$D$39:$D$782,СВЦЭМ!$A$39:$A$782,$A58,СВЦЭМ!$B$39:$B$782,Y$47)+'СЕТ СН'!$G$11+СВЦЭМ!$D$10+'СЕТ СН'!$G$6-'СЕТ СН'!$G$23</f>
        <v>2240.0976002500001</v>
      </c>
    </row>
    <row r="59" spans="1:25" ht="15.75" x14ac:dyDescent="0.2">
      <c r="A59" s="35">
        <f t="shared" si="1"/>
        <v>45028</v>
      </c>
      <c r="B59" s="36">
        <f>SUMIFS(СВЦЭМ!$D$39:$D$782,СВЦЭМ!$A$39:$A$782,$A59,СВЦЭМ!$B$39:$B$782,B$47)+'СЕТ СН'!$G$11+СВЦЭМ!$D$10+'СЕТ СН'!$G$6-'СЕТ СН'!$G$23</f>
        <v>2221.5843949099999</v>
      </c>
      <c r="C59" s="36">
        <f>SUMIFS(СВЦЭМ!$D$39:$D$782,СВЦЭМ!$A$39:$A$782,$A59,СВЦЭМ!$B$39:$B$782,C$47)+'СЕТ СН'!$G$11+СВЦЭМ!$D$10+'СЕТ СН'!$G$6-'СЕТ СН'!$G$23</f>
        <v>2321.9193246199998</v>
      </c>
      <c r="D59" s="36">
        <f>SUMIFS(СВЦЭМ!$D$39:$D$782,СВЦЭМ!$A$39:$A$782,$A59,СВЦЭМ!$B$39:$B$782,D$47)+'СЕТ СН'!$G$11+СВЦЭМ!$D$10+'СЕТ СН'!$G$6-'СЕТ СН'!$G$23</f>
        <v>2339.40085791</v>
      </c>
      <c r="E59" s="36">
        <f>SUMIFS(СВЦЭМ!$D$39:$D$782,СВЦЭМ!$A$39:$A$782,$A59,СВЦЭМ!$B$39:$B$782,E$47)+'СЕТ СН'!$G$11+СВЦЭМ!$D$10+'СЕТ СН'!$G$6-'СЕТ СН'!$G$23</f>
        <v>2342.0753351899998</v>
      </c>
      <c r="F59" s="36">
        <f>SUMIFS(СВЦЭМ!$D$39:$D$782,СВЦЭМ!$A$39:$A$782,$A59,СВЦЭМ!$B$39:$B$782,F$47)+'СЕТ СН'!$G$11+СВЦЭМ!$D$10+'СЕТ СН'!$G$6-'СЕТ СН'!$G$23</f>
        <v>2313.1913650299998</v>
      </c>
      <c r="G59" s="36">
        <f>SUMIFS(СВЦЭМ!$D$39:$D$782,СВЦЭМ!$A$39:$A$782,$A59,СВЦЭМ!$B$39:$B$782,G$47)+'СЕТ СН'!$G$11+СВЦЭМ!$D$10+'СЕТ СН'!$G$6-'СЕТ СН'!$G$23</f>
        <v>2277.7205405499999</v>
      </c>
      <c r="H59" s="36">
        <f>SUMIFS(СВЦЭМ!$D$39:$D$782,СВЦЭМ!$A$39:$A$782,$A59,СВЦЭМ!$B$39:$B$782,H$47)+'СЕТ СН'!$G$11+СВЦЭМ!$D$10+'СЕТ СН'!$G$6-'СЕТ СН'!$G$23</f>
        <v>2222.5529900500001</v>
      </c>
      <c r="I59" s="36">
        <f>SUMIFS(СВЦЭМ!$D$39:$D$782,СВЦЭМ!$A$39:$A$782,$A59,СВЦЭМ!$B$39:$B$782,I$47)+'СЕТ СН'!$G$11+СВЦЭМ!$D$10+'СЕТ СН'!$G$6-'СЕТ СН'!$G$23</f>
        <v>2159.2951040200001</v>
      </c>
      <c r="J59" s="36">
        <f>SUMIFS(СВЦЭМ!$D$39:$D$782,СВЦЭМ!$A$39:$A$782,$A59,СВЦЭМ!$B$39:$B$782,J$47)+'СЕТ СН'!$G$11+СВЦЭМ!$D$10+'СЕТ СН'!$G$6-'СЕТ СН'!$G$23</f>
        <v>2142.9412932499999</v>
      </c>
      <c r="K59" s="36">
        <f>SUMIFS(СВЦЭМ!$D$39:$D$782,СВЦЭМ!$A$39:$A$782,$A59,СВЦЭМ!$B$39:$B$782,K$47)+'СЕТ СН'!$G$11+СВЦЭМ!$D$10+'СЕТ СН'!$G$6-'СЕТ СН'!$G$23</f>
        <v>2117.9705029199999</v>
      </c>
      <c r="L59" s="36">
        <f>SUMIFS(СВЦЭМ!$D$39:$D$782,СВЦЭМ!$A$39:$A$782,$A59,СВЦЭМ!$B$39:$B$782,L$47)+'СЕТ СН'!$G$11+СВЦЭМ!$D$10+'СЕТ СН'!$G$6-'СЕТ СН'!$G$23</f>
        <v>2130.7480157499999</v>
      </c>
      <c r="M59" s="36">
        <f>SUMIFS(СВЦЭМ!$D$39:$D$782,СВЦЭМ!$A$39:$A$782,$A59,СВЦЭМ!$B$39:$B$782,M$47)+'СЕТ СН'!$G$11+СВЦЭМ!$D$10+'СЕТ СН'!$G$6-'СЕТ СН'!$G$23</f>
        <v>2134.0342789699998</v>
      </c>
      <c r="N59" s="36">
        <f>SUMIFS(СВЦЭМ!$D$39:$D$782,СВЦЭМ!$A$39:$A$782,$A59,СВЦЭМ!$B$39:$B$782,N$47)+'СЕТ СН'!$G$11+СВЦЭМ!$D$10+'СЕТ СН'!$G$6-'СЕТ СН'!$G$23</f>
        <v>2147.5146393999999</v>
      </c>
      <c r="O59" s="36">
        <f>SUMIFS(СВЦЭМ!$D$39:$D$782,СВЦЭМ!$A$39:$A$782,$A59,СВЦЭМ!$B$39:$B$782,O$47)+'СЕТ СН'!$G$11+СВЦЭМ!$D$10+'СЕТ СН'!$G$6-'СЕТ СН'!$G$23</f>
        <v>2140.3522413199998</v>
      </c>
      <c r="P59" s="36">
        <f>SUMIFS(СВЦЭМ!$D$39:$D$782,СВЦЭМ!$A$39:$A$782,$A59,СВЦЭМ!$B$39:$B$782,P$47)+'СЕТ СН'!$G$11+СВЦЭМ!$D$10+'СЕТ СН'!$G$6-'СЕТ СН'!$G$23</f>
        <v>2166.4629505899998</v>
      </c>
      <c r="Q59" s="36">
        <f>SUMIFS(СВЦЭМ!$D$39:$D$782,СВЦЭМ!$A$39:$A$782,$A59,СВЦЭМ!$B$39:$B$782,Q$47)+'СЕТ СН'!$G$11+СВЦЭМ!$D$10+'СЕТ СН'!$G$6-'СЕТ СН'!$G$23</f>
        <v>2181.9460298099998</v>
      </c>
      <c r="R59" s="36">
        <f>SUMIFS(СВЦЭМ!$D$39:$D$782,СВЦЭМ!$A$39:$A$782,$A59,СВЦЭМ!$B$39:$B$782,R$47)+'СЕТ СН'!$G$11+СВЦЭМ!$D$10+'СЕТ СН'!$G$6-'СЕТ СН'!$G$23</f>
        <v>2178.3927043799999</v>
      </c>
      <c r="S59" s="36">
        <f>SUMIFS(СВЦЭМ!$D$39:$D$782,СВЦЭМ!$A$39:$A$782,$A59,СВЦЭМ!$B$39:$B$782,S$47)+'СЕТ СН'!$G$11+СВЦЭМ!$D$10+'СЕТ СН'!$G$6-'СЕТ СН'!$G$23</f>
        <v>2164.0800739800002</v>
      </c>
      <c r="T59" s="36">
        <f>SUMIFS(СВЦЭМ!$D$39:$D$782,СВЦЭМ!$A$39:$A$782,$A59,СВЦЭМ!$B$39:$B$782,T$47)+'СЕТ СН'!$G$11+СВЦЭМ!$D$10+'СЕТ СН'!$G$6-'СЕТ СН'!$G$23</f>
        <v>2100.9124136199998</v>
      </c>
      <c r="U59" s="36">
        <f>SUMIFS(СВЦЭМ!$D$39:$D$782,СВЦЭМ!$A$39:$A$782,$A59,СВЦЭМ!$B$39:$B$782,U$47)+'СЕТ СН'!$G$11+СВЦЭМ!$D$10+'СЕТ СН'!$G$6-'СЕТ СН'!$G$23</f>
        <v>2115.47546143</v>
      </c>
      <c r="V59" s="36">
        <f>SUMIFS(СВЦЭМ!$D$39:$D$782,СВЦЭМ!$A$39:$A$782,$A59,СВЦЭМ!$B$39:$B$782,V$47)+'СЕТ СН'!$G$11+СВЦЭМ!$D$10+'СЕТ СН'!$G$6-'СЕТ СН'!$G$23</f>
        <v>2045.9413058800001</v>
      </c>
      <c r="W59" s="36">
        <f>SUMIFS(СВЦЭМ!$D$39:$D$782,СВЦЭМ!$A$39:$A$782,$A59,СВЦЭМ!$B$39:$B$782,W$47)+'СЕТ СН'!$G$11+СВЦЭМ!$D$10+'СЕТ СН'!$G$6-'СЕТ СН'!$G$23</f>
        <v>2027.6657108099998</v>
      </c>
      <c r="X59" s="36">
        <f>SUMIFS(СВЦЭМ!$D$39:$D$782,СВЦЭМ!$A$39:$A$782,$A59,СВЦЭМ!$B$39:$B$782,X$47)+'СЕТ СН'!$G$11+СВЦЭМ!$D$10+'СЕТ СН'!$G$6-'СЕТ СН'!$G$23</f>
        <v>2067.0827673700001</v>
      </c>
      <c r="Y59" s="36">
        <f>SUMIFS(СВЦЭМ!$D$39:$D$782,СВЦЭМ!$A$39:$A$782,$A59,СВЦЭМ!$B$39:$B$782,Y$47)+'СЕТ СН'!$G$11+СВЦЭМ!$D$10+'СЕТ СН'!$G$6-'СЕТ СН'!$G$23</f>
        <v>2138.6276284400001</v>
      </c>
    </row>
    <row r="60" spans="1:25" ht="15.75" x14ac:dyDescent="0.2">
      <c r="A60" s="35">
        <f t="shared" si="1"/>
        <v>45029</v>
      </c>
      <c r="B60" s="36">
        <f>SUMIFS(СВЦЭМ!$D$39:$D$782,СВЦЭМ!$A$39:$A$782,$A60,СВЦЭМ!$B$39:$B$782,B$47)+'СЕТ СН'!$G$11+СВЦЭМ!$D$10+'СЕТ СН'!$G$6-'СЕТ СН'!$G$23</f>
        <v>2289.4001096799998</v>
      </c>
      <c r="C60" s="36">
        <f>SUMIFS(СВЦЭМ!$D$39:$D$782,СВЦЭМ!$A$39:$A$782,$A60,СВЦЭМ!$B$39:$B$782,C$47)+'СЕТ СН'!$G$11+СВЦЭМ!$D$10+'СЕТ СН'!$G$6-'СЕТ СН'!$G$23</f>
        <v>2315.4582285199999</v>
      </c>
      <c r="D60" s="36">
        <f>SUMIFS(СВЦЭМ!$D$39:$D$782,СВЦЭМ!$A$39:$A$782,$A60,СВЦЭМ!$B$39:$B$782,D$47)+'СЕТ СН'!$G$11+СВЦЭМ!$D$10+'СЕТ СН'!$G$6-'СЕТ СН'!$G$23</f>
        <v>2361.2481395599998</v>
      </c>
      <c r="E60" s="36">
        <f>SUMIFS(СВЦЭМ!$D$39:$D$782,СВЦЭМ!$A$39:$A$782,$A60,СВЦЭМ!$B$39:$B$782,E$47)+'СЕТ СН'!$G$11+СВЦЭМ!$D$10+'СЕТ СН'!$G$6-'СЕТ СН'!$G$23</f>
        <v>2376.07208313</v>
      </c>
      <c r="F60" s="36">
        <f>SUMIFS(СВЦЭМ!$D$39:$D$782,СВЦЭМ!$A$39:$A$782,$A60,СВЦЭМ!$B$39:$B$782,F$47)+'СЕТ СН'!$G$11+СВЦЭМ!$D$10+'СЕТ СН'!$G$6-'СЕТ СН'!$G$23</f>
        <v>2335.1432290399998</v>
      </c>
      <c r="G60" s="36">
        <f>SUMIFS(СВЦЭМ!$D$39:$D$782,СВЦЭМ!$A$39:$A$782,$A60,СВЦЭМ!$B$39:$B$782,G$47)+'СЕТ СН'!$G$11+СВЦЭМ!$D$10+'СЕТ СН'!$G$6-'СЕТ СН'!$G$23</f>
        <v>2309.01232041</v>
      </c>
      <c r="H60" s="36">
        <f>SUMIFS(СВЦЭМ!$D$39:$D$782,СВЦЭМ!$A$39:$A$782,$A60,СВЦЭМ!$B$39:$B$782,H$47)+'СЕТ СН'!$G$11+СВЦЭМ!$D$10+'СЕТ СН'!$G$6-'СЕТ СН'!$G$23</f>
        <v>2228.6672454599998</v>
      </c>
      <c r="I60" s="36">
        <f>SUMIFS(СВЦЭМ!$D$39:$D$782,СВЦЭМ!$A$39:$A$782,$A60,СВЦЭМ!$B$39:$B$782,I$47)+'СЕТ СН'!$G$11+СВЦЭМ!$D$10+'СЕТ СН'!$G$6-'СЕТ СН'!$G$23</f>
        <v>2230.4457515399999</v>
      </c>
      <c r="J60" s="36">
        <f>SUMIFS(СВЦЭМ!$D$39:$D$782,СВЦЭМ!$A$39:$A$782,$A60,СВЦЭМ!$B$39:$B$782,J$47)+'СЕТ СН'!$G$11+СВЦЭМ!$D$10+'СЕТ СН'!$G$6-'СЕТ СН'!$G$23</f>
        <v>2193.4183540999998</v>
      </c>
      <c r="K60" s="36">
        <f>SUMIFS(СВЦЭМ!$D$39:$D$782,СВЦЭМ!$A$39:$A$782,$A60,СВЦЭМ!$B$39:$B$782,K$47)+'СЕТ СН'!$G$11+СВЦЭМ!$D$10+'СЕТ СН'!$G$6-'СЕТ СН'!$G$23</f>
        <v>2170.4410582199998</v>
      </c>
      <c r="L60" s="36">
        <f>SUMIFS(СВЦЭМ!$D$39:$D$782,СВЦЭМ!$A$39:$A$782,$A60,СВЦЭМ!$B$39:$B$782,L$47)+'СЕТ СН'!$G$11+СВЦЭМ!$D$10+'СЕТ СН'!$G$6-'СЕТ СН'!$G$23</f>
        <v>2152.75620643</v>
      </c>
      <c r="M60" s="36">
        <f>SUMIFS(СВЦЭМ!$D$39:$D$782,СВЦЭМ!$A$39:$A$782,$A60,СВЦЭМ!$B$39:$B$782,M$47)+'СЕТ СН'!$G$11+СВЦЭМ!$D$10+'СЕТ СН'!$G$6-'СЕТ СН'!$G$23</f>
        <v>2160.7906243399998</v>
      </c>
      <c r="N60" s="36">
        <f>SUMIFS(СВЦЭМ!$D$39:$D$782,СВЦЭМ!$A$39:$A$782,$A60,СВЦЭМ!$B$39:$B$782,N$47)+'СЕТ СН'!$G$11+СВЦЭМ!$D$10+'СЕТ СН'!$G$6-'СЕТ СН'!$G$23</f>
        <v>2150.9479732700001</v>
      </c>
      <c r="O60" s="36">
        <f>SUMIFS(СВЦЭМ!$D$39:$D$782,СВЦЭМ!$A$39:$A$782,$A60,СВЦЭМ!$B$39:$B$782,O$47)+'СЕТ СН'!$G$11+СВЦЭМ!$D$10+'СЕТ СН'!$G$6-'СЕТ СН'!$G$23</f>
        <v>2176.6346873699999</v>
      </c>
      <c r="P60" s="36">
        <f>SUMIFS(СВЦЭМ!$D$39:$D$782,СВЦЭМ!$A$39:$A$782,$A60,СВЦЭМ!$B$39:$B$782,P$47)+'СЕТ СН'!$G$11+СВЦЭМ!$D$10+'СЕТ СН'!$G$6-'СЕТ СН'!$G$23</f>
        <v>2238.8210616199999</v>
      </c>
      <c r="Q60" s="36">
        <f>SUMIFS(СВЦЭМ!$D$39:$D$782,СВЦЭМ!$A$39:$A$782,$A60,СВЦЭМ!$B$39:$B$782,Q$47)+'СЕТ СН'!$G$11+СВЦЭМ!$D$10+'СЕТ СН'!$G$6-'СЕТ СН'!$G$23</f>
        <v>2248.6567337699998</v>
      </c>
      <c r="R60" s="36">
        <f>SUMIFS(СВЦЭМ!$D$39:$D$782,СВЦЭМ!$A$39:$A$782,$A60,СВЦЭМ!$B$39:$B$782,R$47)+'СЕТ СН'!$G$11+СВЦЭМ!$D$10+'СЕТ СН'!$G$6-'СЕТ СН'!$G$23</f>
        <v>2242.8039849900001</v>
      </c>
      <c r="S60" s="36">
        <f>SUMIFS(СВЦЭМ!$D$39:$D$782,СВЦЭМ!$A$39:$A$782,$A60,СВЦЭМ!$B$39:$B$782,S$47)+'СЕТ СН'!$G$11+СВЦЭМ!$D$10+'СЕТ СН'!$G$6-'СЕТ СН'!$G$23</f>
        <v>2240.7187805099998</v>
      </c>
      <c r="T60" s="36">
        <f>SUMIFS(СВЦЭМ!$D$39:$D$782,СВЦЭМ!$A$39:$A$782,$A60,СВЦЭМ!$B$39:$B$782,T$47)+'СЕТ СН'!$G$11+СВЦЭМ!$D$10+'СЕТ СН'!$G$6-'СЕТ СН'!$G$23</f>
        <v>2186.1996245199998</v>
      </c>
      <c r="U60" s="36">
        <f>SUMIFS(СВЦЭМ!$D$39:$D$782,СВЦЭМ!$A$39:$A$782,$A60,СВЦЭМ!$B$39:$B$782,U$47)+'СЕТ СН'!$G$11+СВЦЭМ!$D$10+'СЕТ СН'!$G$6-'СЕТ СН'!$G$23</f>
        <v>2161.0432497199999</v>
      </c>
      <c r="V60" s="36">
        <f>SUMIFS(СВЦЭМ!$D$39:$D$782,СВЦЭМ!$A$39:$A$782,$A60,СВЦЭМ!$B$39:$B$782,V$47)+'СЕТ СН'!$G$11+СВЦЭМ!$D$10+'СЕТ СН'!$G$6-'СЕТ СН'!$G$23</f>
        <v>2133.1505869600001</v>
      </c>
      <c r="W60" s="36">
        <f>SUMIFS(СВЦЭМ!$D$39:$D$782,СВЦЭМ!$A$39:$A$782,$A60,СВЦЭМ!$B$39:$B$782,W$47)+'СЕТ СН'!$G$11+СВЦЭМ!$D$10+'СЕТ СН'!$G$6-'СЕТ СН'!$G$23</f>
        <v>2099.7080678299999</v>
      </c>
      <c r="X60" s="36">
        <f>SUMIFS(СВЦЭМ!$D$39:$D$782,СВЦЭМ!$A$39:$A$782,$A60,СВЦЭМ!$B$39:$B$782,X$47)+'СЕТ СН'!$G$11+СВЦЭМ!$D$10+'СЕТ СН'!$G$6-'СЕТ СН'!$G$23</f>
        <v>2155.6990385499998</v>
      </c>
      <c r="Y60" s="36">
        <f>SUMIFS(СВЦЭМ!$D$39:$D$782,СВЦЭМ!$A$39:$A$782,$A60,СВЦЭМ!$B$39:$B$782,Y$47)+'СЕТ СН'!$G$11+СВЦЭМ!$D$10+'СЕТ СН'!$G$6-'СЕТ СН'!$G$23</f>
        <v>2206.2381728300002</v>
      </c>
    </row>
    <row r="61" spans="1:25" ht="15.75" x14ac:dyDescent="0.2">
      <c r="A61" s="35">
        <f t="shared" si="1"/>
        <v>45030</v>
      </c>
      <c r="B61" s="36">
        <f>SUMIFS(СВЦЭМ!$D$39:$D$782,СВЦЭМ!$A$39:$A$782,$A61,СВЦЭМ!$B$39:$B$782,B$47)+'СЕТ СН'!$G$11+СВЦЭМ!$D$10+'СЕТ СН'!$G$6-'СЕТ СН'!$G$23</f>
        <v>2273.3642508399998</v>
      </c>
      <c r="C61" s="36">
        <f>SUMIFS(СВЦЭМ!$D$39:$D$782,СВЦЭМ!$A$39:$A$782,$A61,СВЦЭМ!$B$39:$B$782,C$47)+'СЕТ СН'!$G$11+СВЦЭМ!$D$10+'СЕТ СН'!$G$6-'СЕТ СН'!$G$23</f>
        <v>2331.3334292599998</v>
      </c>
      <c r="D61" s="36">
        <f>SUMIFS(СВЦЭМ!$D$39:$D$782,СВЦЭМ!$A$39:$A$782,$A61,СВЦЭМ!$B$39:$B$782,D$47)+'СЕТ СН'!$G$11+СВЦЭМ!$D$10+'СЕТ СН'!$G$6-'СЕТ СН'!$G$23</f>
        <v>2325.7827117299998</v>
      </c>
      <c r="E61" s="36">
        <f>SUMIFS(СВЦЭМ!$D$39:$D$782,СВЦЭМ!$A$39:$A$782,$A61,СВЦЭМ!$B$39:$B$782,E$47)+'СЕТ СН'!$G$11+СВЦЭМ!$D$10+'СЕТ СН'!$G$6-'СЕТ СН'!$G$23</f>
        <v>2325.73855667</v>
      </c>
      <c r="F61" s="36">
        <f>SUMIFS(СВЦЭМ!$D$39:$D$782,СВЦЭМ!$A$39:$A$782,$A61,СВЦЭМ!$B$39:$B$782,F$47)+'СЕТ СН'!$G$11+СВЦЭМ!$D$10+'СЕТ СН'!$G$6-'СЕТ СН'!$G$23</f>
        <v>2335.6431397000001</v>
      </c>
      <c r="G61" s="36">
        <f>SUMIFS(СВЦЭМ!$D$39:$D$782,СВЦЭМ!$A$39:$A$782,$A61,СВЦЭМ!$B$39:$B$782,G$47)+'СЕТ СН'!$G$11+СВЦЭМ!$D$10+'СЕТ СН'!$G$6-'СЕТ СН'!$G$23</f>
        <v>2326.98021969</v>
      </c>
      <c r="H61" s="36">
        <f>SUMIFS(СВЦЭМ!$D$39:$D$782,СВЦЭМ!$A$39:$A$782,$A61,СВЦЭМ!$B$39:$B$782,H$47)+'СЕТ СН'!$G$11+СВЦЭМ!$D$10+'СЕТ СН'!$G$6-'СЕТ СН'!$G$23</f>
        <v>2293.8678390800001</v>
      </c>
      <c r="I61" s="36">
        <f>SUMIFS(СВЦЭМ!$D$39:$D$782,СВЦЭМ!$A$39:$A$782,$A61,СВЦЭМ!$B$39:$B$782,I$47)+'СЕТ СН'!$G$11+СВЦЭМ!$D$10+'СЕТ СН'!$G$6-'СЕТ СН'!$G$23</f>
        <v>2228.4940058500001</v>
      </c>
      <c r="J61" s="36">
        <f>SUMIFS(СВЦЭМ!$D$39:$D$782,СВЦЭМ!$A$39:$A$782,$A61,СВЦЭМ!$B$39:$B$782,J$47)+'СЕТ СН'!$G$11+СВЦЭМ!$D$10+'СЕТ СН'!$G$6-'СЕТ СН'!$G$23</f>
        <v>2200.81647337</v>
      </c>
      <c r="K61" s="36">
        <f>SUMIFS(СВЦЭМ!$D$39:$D$782,СВЦЭМ!$A$39:$A$782,$A61,СВЦЭМ!$B$39:$B$782,K$47)+'СЕТ СН'!$G$11+СВЦЭМ!$D$10+'СЕТ СН'!$G$6-'СЕТ СН'!$G$23</f>
        <v>2180.9208076499999</v>
      </c>
      <c r="L61" s="36">
        <f>SUMIFS(СВЦЭМ!$D$39:$D$782,СВЦЭМ!$A$39:$A$782,$A61,СВЦЭМ!$B$39:$B$782,L$47)+'СЕТ СН'!$G$11+СВЦЭМ!$D$10+'СЕТ СН'!$G$6-'СЕТ СН'!$G$23</f>
        <v>2179.22166156</v>
      </c>
      <c r="M61" s="36">
        <f>SUMIFS(СВЦЭМ!$D$39:$D$782,СВЦЭМ!$A$39:$A$782,$A61,СВЦЭМ!$B$39:$B$782,M$47)+'СЕТ СН'!$G$11+СВЦЭМ!$D$10+'СЕТ СН'!$G$6-'СЕТ СН'!$G$23</f>
        <v>2200.7686191600001</v>
      </c>
      <c r="N61" s="36">
        <f>SUMIFS(СВЦЭМ!$D$39:$D$782,СВЦЭМ!$A$39:$A$782,$A61,СВЦЭМ!$B$39:$B$782,N$47)+'СЕТ СН'!$G$11+СВЦЭМ!$D$10+'СЕТ СН'!$G$6-'СЕТ СН'!$G$23</f>
        <v>2215.5978148999998</v>
      </c>
      <c r="O61" s="36">
        <f>SUMIFS(СВЦЭМ!$D$39:$D$782,СВЦЭМ!$A$39:$A$782,$A61,СВЦЭМ!$B$39:$B$782,O$47)+'СЕТ СН'!$G$11+СВЦЭМ!$D$10+'СЕТ СН'!$G$6-'СЕТ СН'!$G$23</f>
        <v>2235.46330786</v>
      </c>
      <c r="P61" s="36">
        <f>SUMIFS(СВЦЭМ!$D$39:$D$782,СВЦЭМ!$A$39:$A$782,$A61,СВЦЭМ!$B$39:$B$782,P$47)+'СЕТ СН'!$G$11+СВЦЭМ!$D$10+'СЕТ СН'!$G$6-'СЕТ СН'!$G$23</f>
        <v>2225.12729812</v>
      </c>
      <c r="Q61" s="36">
        <f>SUMIFS(СВЦЭМ!$D$39:$D$782,СВЦЭМ!$A$39:$A$782,$A61,СВЦЭМ!$B$39:$B$782,Q$47)+'СЕТ СН'!$G$11+СВЦЭМ!$D$10+'СЕТ СН'!$G$6-'СЕТ СН'!$G$23</f>
        <v>2250.5285686699999</v>
      </c>
      <c r="R61" s="36">
        <f>SUMIFS(СВЦЭМ!$D$39:$D$782,СВЦЭМ!$A$39:$A$782,$A61,СВЦЭМ!$B$39:$B$782,R$47)+'СЕТ СН'!$G$11+СВЦЭМ!$D$10+'СЕТ СН'!$G$6-'СЕТ СН'!$G$23</f>
        <v>2247.7419395299999</v>
      </c>
      <c r="S61" s="36">
        <f>SUMIFS(СВЦЭМ!$D$39:$D$782,СВЦЭМ!$A$39:$A$782,$A61,СВЦЭМ!$B$39:$B$782,S$47)+'СЕТ СН'!$G$11+СВЦЭМ!$D$10+'СЕТ СН'!$G$6-'СЕТ СН'!$G$23</f>
        <v>2270.2257369099998</v>
      </c>
      <c r="T61" s="36">
        <f>SUMIFS(СВЦЭМ!$D$39:$D$782,СВЦЭМ!$A$39:$A$782,$A61,СВЦЭМ!$B$39:$B$782,T$47)+'СЕТ СН'!$G$11+СВЦЭМ!$D$10+'СЕТ СН'!$G$6-'СЕТ СН'!$G$23</f>
        <v>2242.4628661000002</v>
      </c>
      <c r="U61" s="36">
        <f>SUMIFS(СВЦЭМ!$D$39:$D$782,СВЦЭМ!$A$39:$A$782,$A61,СВЦЭМ!$B$39:$B$782,U$47)+'СЕТ СН'!$G$11+СВЦЭМ!$D$10+'СЕТ СН'!$G$6-'СЕТ СН'!$G$23</f>
        <v>2209.64306592</v>
      </c>
      <c r="V61" s="36">
        <f>SUMIFS(СВЦЭМ!$D$39:$D$782,СВЦЭМ!$A$39:$A$782,$A61,СВЦЭМ!$B$39:$B$782,V$47)+'СЕТ СН'!$G$11+СВЦЭМ!$D$10+'СЕТ СН'!$G$6-'СЕТ СН'!$G$23</f>
        <v>2174.31318977</v>
      </c>
      <c r="W61" s="36">
        <f>SUMIFS(СВЦЭМ!$D$39:$D$782,СВЦЭМ!$A$39:$A$782,$A61,СВЦЭМ!$B$39:$B$782,W$47)+'СЕТ СН'!$G$11+СВЦЭМ!$D$10+'СЕТ СН'!$G$6-'СЕТ СН'!$G$23</f>
        <v>2181.8893951199998</v>
      </c>
      <c r="X61" s="36">
        <f>SUMIFS(СВЦЭМ!$D$39:$D$782,СВЦЭМ!$A$39:$A$782,$A61,СВЦЭМ!$B$39:$B$782,X$47)+'СЕТ СН'!$G$11+СВЦЭМ!$D$10+'СЕТ СН'!$G$6-'СЕТ СН'!$G$23</f>
        <v>2215.0575655799998</v>
      </c>
      <c r="Y61" s="36">
        <f>SUMIFS(СВЦЭМ!$D$39:$D$782,СВЦЭМ!$A$39:$A$782,$A61,СВЦЭМ!$B$39:$B$782,Y$47)+'СЕТ СН'!$G$11+СВЦЭМ!$D$10+'СЕТ СН'!$G$6-'СЕТ СН'!$G$23</f>
        <v>2308.5891349499998</v>
      </c>
    </row>
    <row r="62" spans="1:25" ht="15.75" x14ac:dyDescent="0.2">
      <c r="A62" s="35">
        <f t="shared" si="1"/>
        <v>45031</v>
      </c>
      <c r="B62" s="36">
        <f>SUMIFS(СВЦЭМ!$D$39:$D$782,СВЦЭМ!$A$39:$A$782,$A62,СВЦЭМ!$B$39:$B$782,B$47)+'СЕТ СН'!$G$11+СВЦЭМ!$D$10+'СЕТ СН'!$G$6-'СЕТ СН'!$G$23</f>
        <v>2153.2827239499998</v>
      </c>
      <c r="C62" s="36">
        <f>SUMIFS(СВЦЭМ!$D$39:$D$782,СВЦЭМ!$A$39:$A$782,$A62,СВЦЭМ!$B$39:$B$782,C$47)+'СЕТ СН'!$G$11+СВЦЭМ!$D$10+'СЕТ СН'!$G$6-'СЕТ СН'!$G$23</f>
        <v>2191.3239461399999</v>
      </c>
      <c r="D62" s="36">
        <f>SUMIFS(СВЦЭМ!$D$39:$D$782,СВЦЭМ!$A$39:$A$782,$A62,СВЦЭМ!$B$39:$B$782,D$47)+'СЕТ СН'!$G$11+СВЦЭМ!$D$10+'СЕТ СН'!$G$6-'СЕТ СН'!$G$23</f>
        <v>2201.6025043499999</v>
      </c>
      <c r="E62" s="36">
        <f>SUMIFS(СВЦЭМ!$D$39:$D$782,СВЦЭМ!$A$39:$A$782,$A62,СВЦЭМ!$B$39:$B$782,E$47)+'СЕТ СН'!$G$11+СВЦЭМ!$D$10+'СЕТ СН'!$G$6-'СЕТ СН'!$G$23</f>
        <v>2206.3858374599999</v>
      </c>
      <c r="F62" s="36">
        <f>SUMIFS(СВЦЭМ!$D$39:$D$782,СВЦЭМ!$A$39:$A$782,$A62,СВЦЭМ!$B$39:$B$782,F$47)+'СЕТ СН'!$G$11+СВЦЭМ!$D$10+'СЕТ СН'!$G$6-'СЕТ СН'!$G$23</f>
        <v>2204.9486959299998</v>
      </c>
      <c r="G62" s="36">
        <f>SUMIFS(СВЦЭМ!$D$39:$D$782,СВЦЭМ!$A$39:$A$782,$A62,СВЦЭМ!$B$39:$B$782,G$47)+'СЕТ СН'!$G$11+СВЦЭМ!$D$10+'СЕТ СН'!$G$6-'СЕТ СН'!$G$23</f>
        <v>2202.39175484</v>
      </c>
      <c r="H62" s="36">
        <f>SUMIFS(СВЦЭМ!$D$39:$D$782,СВЦЭМ!$A$39:$A$782,$A62,СВЦЭМ!$B$39:$B$782,H$47)+'СЕТ СН'!$G$11+СВЦЭМ!$D$10+'СЕТ СН'!$G$6-'СЕТ СН'!$G$23</f>
        <v>2167.6179658900001</v>
      </c>
      <c r="I62" s="36">
        <f>SUMIFS(СВЦЭМ!$D$39:$D$782,СВЦЭМ!$A$39:$A$782,$A62,СВЦЭМ!$B$39:$B$782,I$47)+'СЕТ СН'!$G$11+СВЦЭМ!$D$10+'СЕТ СН'!$G$6-'СЕТ СН'!$G$23</f>
        <v>2085.58636303</v>
      </c>
      <c r="J62" s="36">
        <f>SUMIFS(СВЦЭМ!$D$39:$D$782,СВЦЭМ!$A$39:$A$782,$A62,СВЦЭМ!$B$39:$B$782,J$47)+'СЕТ СН'!$G$11+СВЦЭМ!$D$10+'СЕТ СН'!$G$6-'СЕТ СН'!$G$23</f>
        <v>2064.1905145300002</v>
      </c>
      <c r="K62" s="36">
        <f>SUMIFS(СВЦЭМ!$D$39:$D$782,СВЦЭМ!$A$39:$A$782,$A62,СВЦЭМ!$B$39:$B$782,K$47)+'СЕТ СН'!$G$11+СВЦЭМ!$D$10+'СЕТ СН'!$G$6-'СЕТ СН'!$G$23</f>
        <v>1956.07362216</v>
      </c>
      <c r="L62" s="36">
        <f>SUMIFS(СВЦЭМ!$D$39:$D$782,СВЦЭМ!$A$39:$A$782,$A62,СВЦЭМ!$B$39:$B$782,L$47)+'СЕТ СН'!$G$11+СВЦЭМ!$D$10+'СЕТ СН'!$G$6-'СЕТ СН'!$G$23</f>
        <v>1945.37989784</v>
      </c>
      <c r="M62" s="36">
        <f>SUMIFS(СВЦЭМ!$D$39:$D$782,СВЦЭМ!$A$39:$A$782,$A62,СВЦЭМ!$B$39:$B$782,M$47)+'СЕТ СН'!$G$11+СВЦЭМ!$D$10+'СЕТ СН'!$G$6-'СЕТ СН'!$G$23</f>
        <v>1973.5228225199999</v>
      </c>
      <c r="N62" s="36">
        <f>SUMIFS(СВЦЭМ!$D$39:$D$782,СВЦЭМ!$A$39:$A$782,$A62,СВЦЭМ!$B$39:$B$782,N$47)+'СЕТ СН'!$G$11+СВЦЭМ!$D$10+'СЕТ СН'!$G$6-'СЕТ СН'!$G$23</f>
        <v>1979.5543251600002</v>
      </c>
      <c r="O62" s="36">
        <f>SUMIFS(СВЦЭМ!$D$39:$D$782,СВЦЭМ!$A$39:$A$782,$A62,СВЦЭМ!$B$39:$B$782,O$47)+'СЕТ СН'!$G$11+СВЦЭМ!$D$10+'СЕТ СН'!$G$6-'СЕТ СН'!$G$23</f>
        <v>2017.24915345</v>
      </c>
      <c r="P62" s="36">
        <f>SUMIFS(СВЦЭМ!$D$39:$D$782,СВЦЭМ!$A$39:$A$782,$A62,СВЦЭМ!$B$39:$B$782,P$47)+'СЕТ СН'!$G$11+СВЦЭМ!$D$10+'СЕТ СН'!$G$6-'СЕТ СН'!$G$23</f>
        <v>2037.4044963599999</v>
      </c>
      <c r="Q62" s="36">
        <f>SUMIFS(СВЦЭМ!$D$39:$D$782,СВЦЭМ!$A$39:$A$782,$A62,СВЦЭМ!$B$39:$B$782,Q$47)+'СЕТ СН'!$G$11+СВЦЭМ!$D$10+'СЕТ СН'!$G$6-'СЕТ СН'!$G$23</f>
        <v>2046.8972387499998</v>
      </c>
      <c r="R62" s="36">
        <f>SUMIFS(СВЦЭМ!$D$39:$D$782,СВЦЭМ!$A$39:$A$782,$A62,СВЦЭМ!$B$39:$B$782,R$47)+'СЕТ СН'!$G$11+СВЦЭМ!$D$10+'СЕТ СН'!$G$6-'СЕТ СН'!$G$23</f>
        <v>2047.96239031</v>
      </c>
      <c r="S62" s="36">
        <f>SUMIFS(СВЦЭМ!$D$39:$D$782,СВЦЭМ!$A$39:$A$782,$A62,СВЦЭМ!$B$39:$B$782,S$47)+'СЕТ СН'!$G$11+СВЦЭМ!$D$10+'СЕТ СН'!$G$6-'СЕТ СН'!$G$23</f>
        <v>2069.8870720899999</v>
      </c>
      <c r="T62" s="36">
        <f>SUMIFS(СВЦЭМ!$D$39:$D$782,СВЦЭМ!$A$39:$A$782,$A62,СВЦЭМ!$B$39:$B$782,T$47)+'СЕТ СН'!$G$11+СВЦЭМ!$D$10+'СЕТ СН'!$G$6-'СЕТ СН'!$G$23</f>
        <v>2008.0022265299999</v>
      </c>
      <c r="U62" s="36">
        <f>SUMIFS(СВЦЭМ!$D$39:$D$782,СВЦЭМ!$A$39:$A$782,$A62,СВЦЭМ!$B$39:$B$782,U$47)+'СЕТ СН'!$G$11+СВЦЭМ!$D$10+'СЕТ СН'!$G$6-'СЕТ СН'!$G$23</f>
        <v>1977.8958916000001</v>
      </c>
      <c r="V62" s="36">
        <f>SUMIFS(СВЦЭМ!$D$39:$D$782,СВЦЭМ!$A$39:$A$782,$A62,СВЦЭМ!$B$39:$B$782,V$47)+'СЕТ СН'!$G$11+СВЦЭМ!$D$10+'СЕТ СН'!$G$6-'СЕТ СН'!$G$23</f>
        <v>1943.4616379300001</v>
      </c>
      <c r="W62" s="36">
        <f>SUMIFS(СВЦЭМ!$D$39:$D$782,СВЦЭМ!$A$39:$A$782,$A62,СВЦЭМ!$B$39:$B$782,W$47)+'СЕТ СН'!$G$11+СВЦЭМ!$D$10+'СЕТ СН'!$G$6-'СЕТ СН'!$G$23</f>
        <v>1954.6253066200002</v>
      </c>
      <c r="X62" s="36">
        <f>SUMIFS(СВЦЭМ!$D$39:$D$782,СВЦЭМ!$A$39:$A$782,$A62,СВЦЭМ!$B$39:$B$782,X$47)+'СЕТ СН'!$G$11+СВЦЭМ!$D$10+'СЕТ СН'!$G$6-'СЕТ СН'!$G$23</f>
        <v>2000.3912560700001</v>
      </c>
      <c r="Y62" s="36">
        <f>SUMIFS(СВЦЭМ!$D$39:$D$782,СВЦЭМ!$A$39:$A$782,$A62,СВЦЭМ!$B$39:$B$782,Y$47)+'СЕТ СН'!$G$11+СВЦЭМ!$D$10+'СЕТ СН'!$G$6-'СЕТ СН'!$G$23</f>
        <v>2060.46641568</v>
      </c>
    </row>
    <row r="63" spans="1:25" ht="15.75" x14ac:dyDescent="0.2">
      <c r="A63" s="35">
        <f t="shared" si="1"/>
        <v>45032</v>
      </c>
      <c r="B63" s="36">
        <f>SUMIFS(СВЦЭМ!$D$39:$D$782,СВЦЭМ!$A$39:$A$782,$A63,СВЦЭМ!$B$39:$B$782,B$47)+'СЕТ СН'!$G$11+СВЦЭМ!$D$10+'СЕТ СН'!$G$6-'СЕТ СН'!$G$23</f>
        <v>2195.7463923099999</v>
      </c>
      <c r="C63" s="36">
        <f>SUMIFS(СВЦЭМ!$D$39:$D$782,СВЦЭМ!$A$39:$A$782,$A63,СВЦЭМ!$B$39:$B$782,C$47)+'СЕТ СН'!$G$11+СВЦЭМ!$D$10+'СЕТ СН'!$G$6-'СЕТ СН'!$G$23</f>
        <v>2262.2293715999999</v>
      </c>
      <c r="D63" s="36">
        <f>SUMIFS(СВЦЭМ!$D$39:$D$782,СВЦЭМ!$A$39:$A$782,$A63,СВЦЭМ!$B$39:$B$782,D$47)+'СЕТ СН'!$G$11+СВЦЭМ!$D$10+'СЕТ СН'!$G$6-'СЕТ СН'!$G$23</f>
        <v>2277.1106429800002</v>
      </c>
      <c r="E63" s="36">
        <f>SUMIFS(СВЦЭМ!$D$39:$D$782,СВЦЭМ!$A$39:$A$782,$A63,СВЦЭМ!$B$39:$B$782,E$47)+'СЕТ СН'!$G$11+СВЦЭМ!$D$10+'СЕТ СН'!$G$6-'СЕТ СН'!$G$23</f>
        <v>2308.0672635400001</v>
      </c>
      <c r="F63" s="36">
        <f>SUMIFS(СВЦЭМ!$D$39:$D$782,СВЦЭМ!$A$39:$A$782,$A63,СВЦЭМ!$B$39:$B$782,F$47)+'СЕТ СН'!$G$11+СВЦЭМ!$D$10+'СЕТ СН'!$G$6-'СЕТ СН'!$G$23</f>
        <v>2308.3386416899998</v>
      </c>
      <c r="G63" s="36">
        <f>SUMIFS(СВЦЭМ!$D$39:$D$782,СВЦЭМ!$A$39:$A$782,$A63,СВЦЭМ!$B$39:$B$782,G$47)+'СЕТ СН'!$G$11+СВЦЭМ!$D$10+'СЕТ СН'!$G$6-'СЕТ СН'!$G$23</f>
        <v>2295.3156076400001</v>
      </c>
      <c r="H63" s="36">
        <f>SUMIFS(СВЦЭМ!$D$39:$D$782,СВЦЭМ!$A$39:$A$782,$A63,СВЦЭМ!$B$39:$B$782,H$47)+'СЕТ СН'!$G$11+СВЦЭМ!$D$10+'СЕТ СН'!$G$6-'СЕТ СН'!$G$23</f>
        <v>2301.5551729099998</v>
      </c>
      <c r="I63" s="36">
        <f>SUMIFS(СВЦЭМ!$D$39:$D$782,СВЦЭМ!$A$39:$A$782,$A63,СВЦЭМ!$B$39:$B$782,I$47)+'СЕТ СН'!$G$11+СВЦЭМ!$D$10+'СЕТ СН'!$G$6-'СЕТ СН'!$G$23</f>
        <v>2260.0898253400001</v>
      </c>
      <c r="J63" s="36">
        <f>SUMIFS(СВЦЭМ!$D$39:$D$782,СВЦЭМ!$A$39:$A$782,$A63,СВЦЭМ!$B$39:$B$782,J$47)+'СЕТ СН'!$G$11+СВЦЭМ!$D$10+'СЕТ СН'!$G$6-'СЕТ СН'!$G$23</f>
        <v>2203.9138516399998</v>
      </c>
      <c r="K63" s="36">
        <f>SUMIFS(СВЦЭМ!$D$39:$D$782,СВЦЭМ!$A$39:$A$782,$A63,СВЦЭМ!$B$39:$B$782,K$47)+'СЕТ СН'!$G$11+СВЦЭМ!$D$10+'СЕТ СН'!$G$6-'СЕТ СН'!$G$23</f>
        <v>2133.27323419</v>
      </c>
      <c r="L63" s="36">
        <f>SUMIFS(СВЦЭМ!$D$39:$D$782,СВЦЭМ!$A$39:$A$782,$A63,СВЦЭМ!$B$39:$B$782,L$47)+'СЕТ СН'!$G$11+СВЦЭМ!$D$10+'СЕТ СН'!$G$6-'СЕТ СН'!$G$23</f>
        <v>2108.4567901099999</v>
      </c>
      <c r="M63" s="36">
        <f>SUMIFS(СВЦЭМ!$D$39:$D$782,СВЦЭМ!$A$39:$A$782,$A63,СВЦЭМ!$B$39:$B$782,M$47)+'СЕТ СН'!$G$11+СВЦЭМ!$D$10+'СЕТ СН'!$G$6-'СЕТ СН'!$G$23</f>
        <v>2104.2885570100002</v>
      </c>
      <c r="N63" s="36">
        <f>SUMIFS(СВЦЭМ!$D$39:$D$782,СВЦЭМ!$A$39:$A$782,$A63,СВЦЭМ!$B$39:$B$782,N$47)+'СЕТ СН'!$G$11+СВЦЭМ!$D$10+'СЕТ СН'!$G$6-'СЕТ СН'!$G$23</f>
        <v>2122.16891708</v>
      </c>
      <c r="O63" s="36">
        <f>SUMIFS(СВЦЭМ!$D$39:$D$782,СВЦЭМ!$A$39:$A$782,$A63,СВЦЭМ!$B$39:$B$782,O$47)+'СЕТ СН'!$G$11+СВЦЭМ!$D$10+'СЕТ СН'!$G$6-'СЕТ СН'!$G$23</f>
        <v>2155.7365564500001</v>
      </c>
      <c r="P63" s="36">
        <f>SUMIFS(СВЦЭМ!$D$39:$D$782,СВЦЭМ!$A$39:$A$782,$A63,СВЦЭМ!$B$39:$B$782,P$47)+'СЕТ СН'!$G$11+СВЦЭМ!$D$10+'СЕТ СН'!$G$6-'СЕТ СН'!$G$23</f>
        <v>2163.65363686</v>
      </c>
      <c r="Q63" s="36">
        <f>SUMIFS(СВЦЭМ!$D$39:$D$782,СВЦЭМ!$A$39:$A$782,$A63,СВЦЭМ!$B$39:$B$782,Q$47)+'СЕТ СН'!$G$11+СВЦЭМ!$D$10+'СЕТ СН'!$G$6-'СЕТ СН'!$G$23</f>
        <v>2178.6596200200001</v>
      </c>
      <c r="R63" s="36">
        <f>SUMIFS(СВЦЭМ!$D$39:$D$782,СВЦЭМ!$A$39:$A$782,$A63,СВЦЭМ!$B$39:$B$782,R$47)+'СЕТ СН'!$G$11+СВЦЭМ!$D$10+'СЕТ СН'!$G$6-'СЕТ СН'!$G$23</f>
        <v>2177.9979106800001</v>
      </c>
      <c r="S63" s="36">
        <f>SUMIFS(СВЦЭМ!$D$39:$D$782,СВЦЭМ!$A$39:$A$782,$A63,СВЦЭМ!$B$39:$B$782,S$47)+'СЕТ СН'!$G$11+СВЦЭМ!$D$10+'СЕТ СН'!$G$6-'СЕТ СН'!$G$23</f>
        <v>2157.17173877</v>
      </c>
      <c r="T63" s="36">
        <f>SUMIFS(СВЦЭМ!$D$39:$D$782,СВЦЭМ!$A$39:$A$782,$A63,СВЦЭМ!$B$39:$B$782,T$47)+'СЕТ СН'!$G$11+СВЦЭМ!$D$10+'СЕТ СН'!$G$6-'СЕТ СН'!$G$23</f>
        <v>2127.34979376</v>
      </c>
      <c r="U63" s="36">
        <f>SUMIFS(СВЦЭМ!$D$39:$D$782,СВЦЭМ!$A$39:$A$782,$A63,СВЦЭМ!$B$39:$B$782,U$47)+'СЕТ СН'!$G$11+СВЦЭМ!$D$10+'СЕТ СН'!$G$6-'СЕТ СН'!$G$23</f>
        <v>2100.5725507000002</v>
      </c>
      <c r="V63" s="36">
        <f>SUMIFS(СВЦЭМ!$D$39:$D$782,СВЦЭМ!$A$39:$A$782,$A63,СВЦЭМ!$B$39:$B$782,V$47)+'СЕТ СН'!$G$11+СВЦЭМ!$D$10+'СЕТ СН'!$G$6-'СЕТ СН'!$G$23</f>
        <v>2049.47579993</v>
      </c>
      <c r="W63" s="36">
        <f>SUMIFS(СВЦЭМ!$D$39:$D$782,СВЦЭМ!$A$39:$A$782,$A63,СВЦЭМ!$B$39:$B$782,W$47)+'СЕТ СН'!$G$11+СВЦЭМ!$D$10+'СЕТ СН'!$G$6-'СЕТ СН'!$G$23</f>
        <v>2043.0005147799998</v>
      </c>
      <c r="X63" s="36">
        <f>SUMIFS(СВЦЭМ!$D$39:$D$782,СВЦЭМ!$A$39:$A$782,$A63,СВЦЭМ!$B$39:$B$782,X$47)+'СЕТ СН'!$G$11+СВЦЭМ!$D$10+'СЕТ СН'!$G$6-'СЕТ СН'!$G$23</f>
        <v>2089.1577158099999</v>
      </c>
      <c r="Y63" s="36">
        <f>SUMIFS(СВЦЭМ!$D$39:$D$782,СВЦЭМ!$A$39:$A$782,$A63,СВЦЭМ!$B$39:$B$782,Y$47)+'СЕТ СН'!$G$11+СВЦЭМ!$D$10+'СЕТ СН'!$G$6-'СЕТ СН'!$G$23</f>
        <v>2160.6089010999999</v>
      </c>
    </row>
    <row r="64" spans="1:25" ht="15.75" x14ac:dyDescent="0.2">
      <c r="A64" s="35">
        <f t="shared" si="1"/>
        <v>45033</v>
      </c>
      <c r="B64" s="36">
        <f>SUMIFS(СВЦЭМ!$D$39:$D$782,СВЦЭМ!$A$39:$A$782,$A64,СВЦЭМ!$B$39:$B$782,B$47)+'СЕТ СН'!$G$11+СВЦЭМ!$D$10+'СЕТ СН'!$G$6-'СЕТ СН'!$G$23</f>
        <v>2290.1697515800001</v>
      </c>
      <c r="C64" s="36">
        <f>SUMIFS(СВЦЭМ!$D$39:$D$782,СВЦЭМ!$A$39:$A$782,$A64,СВЦЭМ!$B$39:$B$782,C$47)+'СЕТ СН'!$G$11+СВЦЭМ!$D$10+'СЕТ СН'!$G$6-'СЕТ СН'!$G$23</f>
        <v>2353.1404458500001</v>
      </c>
      <c r="D64" s="36">
        <f>SUMIFS(СВЦЭМ!$D$39:$D$782,СВЦЭМ!$A$39:$A$782,$A64,СВЦЭМ!$B$39:$B$782,D$47)+'СЕТ СН'!$G$11+СВЦЭМ!$D$10+'СЕТ СН'!$G$6-'СЕТ СН'!$G$23</f>
        <v>2368.98623817</v>
      </c>
      <c r="E64" s="36">
        <f>SUMIFS(СВЦЭМ!$D$39:$D$782,СВЦЭМ!$A$39:$A$782,$A64,СВЦЭМ!$B$39:$B$782,E$47)+'СЕТ СН'!$G$11+СВЦЭМ!$D$10+'СЕТ СН'!$G$6-'СЕТ СН'!$G$23</f>
        <v>2378.7520966799998</v>
      </c>
      <c r="F64" s="36">
        <f>SUMIFS(СВЦЭМ!$D$39:$D$782,СВЦЭМ!$A$39:$A$782,$A64,СВЦЭМ!$B$39:$B$782,F$47)+'СЕТ СН'!$G$11+СВЦЭМ!$D$10+'СЕТ СН'!$G$6-'СЕТ СН'!$G$23</f>
        <v>2381.67327389</v>
      </c>
      <c r="G64" s="36">
        <f>SUMIFS(СВЦЭМ!$D$39:$D$782,СВЦЭМ!$A$39:$A$782,$A64,СВЦЭМ!$B$39:$B$782,G$47)+'СЕТ СН'!$G$11+СВЦЭМ!$D$10+'СЕТ СН'!$G$6-'СЕТ СН'!$G$23</f>
        <v>2361.5369529899999</v>
      </c>
      <c r="H64" s="36">
        <f>SUMIFS(СВЦЭМ!$D$39:$D$782,СВЦЭМ!$A$39:$A$782,$A64,СВЦЭМ!$B$39:$B$782,H$47)+'СЕТ СН'!$G$11+СВЦЭМ!$D$10+'СЕТ СН'!$G$6-'СЕТ СН'!$G$23</f>
        <v>2371.8458549100001</v>
      </c>
      <c r="I64" s="36">
        <f>SUMIFS(СВЦЭМ!$D$39:$D$782,СВЦЭМ!$A$39:$A$782,$A64,СВЦЭМ!$B$39:$B$782,I$47)+'СЕТ СН'!$G$11+СВЦЭМ!$D$10+'СЕТ СН'!$G$6-'СЕТ СН'!$G$23</f>
        <v>2139.55945053</v>
      </c>
      <c r="J64" s="36">
        <f>SUMIFS(СВЦЭМ!$D$39:$D$782,СВЦЭМ!$A$39:$A$782,$A64,СВЦЭМ!$B$39:$B$782,J$47)+'СЕТ СН'!$G$11+СВЦЭМ!$D$10+'СЕТ СН'!$G$6-'СЕТ СН'!$G$23</f>
        <v>2082.6069100999998</v>
      </c>
      <c r="K64" s="36">
        <f>SUMIFS(СВЦЭМ!$D$39:$D$782,СВЦЭМ!$A$39:$A$782,$A64,СВЦЭМ!$B$39:$B$782,K$47)+'СЕТ СН'!$G$11+СВЦЭМ!$D$10+'СЕТ СН'!$G$6-'СЕТ СН'!$G$23</f>
        <v>2042.9699801199999</v>
      </c>
      <c r="L64" s="36">
        <f>SUMIFS(СВЦЭМ!$D$39:$D$782,СВЦЭМ!$A$39:$A$782,$A64,СВЦЭМ!$B$39:$B$782,L$47)+'СЕТ СН'!$G$11+СВЦЭМ!$D$10+'СЕТ СН'!$G$6-'СЕТ СН'!$G$23</f>
        <v>2080.31158826</v>
      </c>
      <c r="M64" s="36">
        <f>SUMIFS(СВЦЭМ!$D$39:$D$782,СВЦЭМ!$A$39:$A$782,$A64,СВЦЭМ!$B$39:$B$782,M$47)+'СЕТ СН'!$G$11+СВЦЭМ!$D$10+'СЕТ СН'!$G$6-'СЕТ СН'!$G$23</f>
        <v>2113.1141775299998</v>
      </c>
      <c r="N64" s="36">
        <f>SUMIFS(СВЦЭМ!$D$39:$D$782,СВЦЭМ!$A$39:$A$782,$A64,СВЦЭМ!$B$39:$B$782,N$47)+'СЕТ СН'!$G$11+СВЦЭМ!$D$10+'СЕТ СН'!$G$6-'СЕТ СН'!$G$23</f>
        <v>2165.7332671099998</v>
      </c>
      <c r="O64" s="36">
        <f>SUMIFS(СВЦЭМ!$D$39:$D$782,СВЦЭМ!$A$39:$A$782,$A64,СВЦЭМ!$B$39:$B$782,O$47)+'СЕТ СН'!$G$11+СВЦЭМ!$D$10+'СЕТ СН'!$G$6-'СЕТ СН'!$G$23</f>
        <v>2190.7977592100001</v>
      </c>
      <c r="P64" s="36">
        <f>SUMIFS(СВЦЭМ!$D$39:$D$782,СВЦЭМ!$A$39:$A$782,$A64,СВЦЭМ!$B$39:$B$782,P$47)+'СЕТ СН'!$G$11+СВЦЭМ!$D$10+'СЕТ СН'!$G$6-'СЕТ СН'!$G$23</f>
        <v>2204.4143903200002</v>
      </c>
      <c r="Q64" s="36">
        <f>SUMIFS(СВЦЭМ!$D$39:$D$782,СВЦЭМ!$A$39:$A$782,$A64,СВЦЭМ!$B$39:$B$782,Q$47)+'СЕТ СН'!$G$11+СВЦЭМ!$D$10+'СЕТ СН'!$G$6-'СЕТ СН'!$G$23</f>
        <v>2213.7903633000001</v>
      </c>
      <c r="R64" s="36">
        <f>SUMIFS(СВЦЭМ!$D$39:$D$782,СВЦЭМ!$A$39:$A$782,$A64,СВЦЭМ!$B$39:$B$782,R$47)+'СЕТ СН'!$G$11+СВЦЭМ!$D$10+'СЕТ СН'!$G$6-'СЕТ СН'!$G$23</f>
        <v>2229.2565194899998</v>
      </c>
      <c r="S64" s="36">
        <f>SUMIFS(СВЦЭМ!$D$39:$D$782,СВЦЭМ!$A$39:$A$782,$A64,СВЦЭМ!$B$39:$B$782,S$47)+'СЕТ СН'!$G$11+СВЦЭМ!$D$10+'СЕТ СН'!$G$6-'СЕТ СН'!$G$23</f>
        <v>2185.9153010099999</v>
      </c>
      <c r="T64" s="36">
        <f>SUMIFS(СВЦЭМ!$D$39:$D$782,СВЦЭМ!$A$39:$A$782,$A64,СВЦЭМ!$B$39:$B$782,T$47)+'СЕТ СН'!$G$11+СВЦЭМ!$D$10+'СЕТ СН'!$G$6-'СЕТ СН'!$G$23</f>
        <v>2161.6361333899999</v>
      </c>
      <c r="U64" s="36">
        <f>SUMIFS(СВЦЭМ!$D$39:$D$782,СВЦЭМ!$A$39:$A$782,$A64,СВЦЭМ!$B$39:$B$782,U$47)+'СЕТ СН'!$G$11+СВЦЭМ!$D$10+'СЕТ СН'!$G$6-'СЕТ СН'!$G$23</f>
        <v>2133.1435330899999</v>
      </c>
      <c r="V64" s="36">
        <f>SUMIFS(СВЦЭМ!$D$39:$D$782,СВЦЭМ!$A$39:$A$782,$A64,СВЦЭМ!$B$39:$B$782,V$47)+'СЕТ СН'!$G$11+СВЦЭМ!$D$10+'СЕТ СН'!$G$6-'СЕТ СН'!$G$23</f>
        <v>2096.9391988699999</v>
      </c>
      <c r="W64" s="36">
        <f>SUMIFS(СВЦЭМ!$D$39:$D$782,СВЦЭМ!$A$39:$A$782,$A64,СВЦЭМ!$B$39:$B$782,W$47)+'СЕТ СН'!$G$11+СВЦЭМ!$D$10+'СЕТ СН'!$G$6-'СЕТ СН'!$G$23</f>
        <v>2089.8673154100002</v>
      </c>
      <c r="X64" s="36">
        <f>SUMIFS(СВЦЭМ!$D$39:$D$782,СВЦЭМ!$A$39:$A$782,$A64,СВЦЭМ!$B$39:$B$782,X$47)+'СЕТ СН'!$G$11+СВЦЭМ!$D$10+'СЕТ СН'!$G$6-'СЕТ СН'!$G$23</f>
        <v>2142.0855787400001</v>
      </c>
      <c r="Y64" s="36">
        <f>SUMIFS(СВЦЭМ!$D$39:$D$782,СВЦЭМ!$A$39:$A$782,$A64,СВЦЭМ!$B$39:$B$782,Y$47)+'СЕТ СН'!$G$11+СВЦЭМ!$D$10+'СЕТ СН'!$G$6-'СЕТ СН'!$G$23</f>
        <v>2195.6867140499999</v>
      </c>
    </row>
    <row r="65" spans="1:26" ht="15.75" x14ac:dyDescent="0.2">
      <c r="A65" s="35">
        <f t="shared" si="1"/>
        <v>45034</v>
      </c>
      <c r="B65" s="36">
        <f>SUMIFS(СВЦЭМ!$D$39:$D$782,СВЦЭМ!$A$39:$A$782,$A65,СВЦЭМ!$B$39:$B$782,B$47)+'СЕТ СН'!$G$11+СВЦЭМ!$D$10+'СЕТ СН'!$G$6-'СЕТ СН'!$G$23</f>
        <v>2234.76706792</v>
      </c>
      <c r="C65" s="36">
        <f>SUMIFS(СВЦЭМ!$D$39:$D$782,СВЦЭМ!$A$39:$A$782,$A65,СВЦЭМ!$B$39:$B$782,C$47)+'СЕТ СН'!$G$11+СВЦЭМ!$D$10+'СЕТ СН'!$G$6-'СЕТ СН'!$G$23</f>
        <v>2297.3581555699998</v>
      </c>
      <c r="D65" s="36">
        <f>SUMIFS(СВЦЭМ!$D$39:$D$782,СВЦЭМ!$A$39:$A$782,$A65,СВЦЭМ!$B$39:$B$782,D$47)+'СЕТ СН'!$G$11+СВЦЭМ!$D$10+'СЕТ СН'!$G$6-'СЕТ СН'!$G$23</f>
        <v>2326.7959009000001</v>
      </c>
      <c r="E65" s="36">
        <f>SUMIFS(СВЦЭМ!$D$39:$D$782,СВЦЭМ!$A$39:$A$782,$A65,СВЦЭМ!$B$39:$B$782,E$47)+'СЕТ СН'!$G$11+СВЦЭМ!$D$10+'СЕТ СН'!$G$6-'СЕТ СН'!$G$23</f>
        <v>2322.5230429799999</v>
      </c>
      <c r="F65" s="36">
        <f>SUMIFS(СВЦЭМ!$D$39:$D$782,СВЦЭМ!$A$39:$A$782,$A65,СВЦЭМ!$B$39:$B$782,F$47)+'СЕТ СН'!$G$11+СВЦЭМ!$D$10+'СЕТ СН'!$G$6-'СЕТ СН'!$G$23</f>
        <v>2322.8933543399999</v>
      </c>
      <c r="G65" s="36">
        <f>SUMIFS(СВЦЭМ!$D$39:$D$782,СВЦЭМ!$A$39:$A$782,$A65,СВЦЭМ!$B$39:$B$782,G$47)+'СЕТ СН'!$G$11+СВЦЭМ!$D$10+'СЕТ СН'!$G$6-'СЕТ СН'!$G$23</f>
        <v>2307.5298359499998</v>
      </c>
      <c r="H65" s="36">
        <f>SUMIFS(СВЦЭМ!$D$39:$D$782,СВЦЭМ!$A$39:$A$782,$A65,СВЦЭМ!$B$39:$B$782,H$47)+'СЕТ СН'!$G$11+СВЦЭМ!$D$10+'СЕТ СН'!$G$6-'СЕТ СН'!$G$23</f>
        <v>2247.4367838899998</v>
      </c>
      <c r="I65" s="36">
        <f>SUMIFS(СВЦЭМ!$D$39:$D$782,СВЦЭМ!$A$39:$A$782,$A65,СВЦЭМ!$B$39:$B$782,I$47)+'СЕТ СН'!$G$11+СВЦЭМ!$D$10+'СЕТ СН'!$G$6-'СЕТ СН'!$G$23</f>
        <v>2167.4767246199999</v>
      </c>
      <c r="J65" s="36">
        <f>SUMIFS(СВЦЭМ!$D$39:$D$782,СВЦЭМ!$A$39:$A$782,$A65,СВЦЭМ!$B$39:$B$782,J$47)+'СЕТ СН'!$G$11+СВЦЭМ!$D$10+'СЕТ СН'!$G$6-'СЕТ СН'!$G$23</f>
        <v>2140.21162663</v>
      </c>
      <c r="K65" s="36">
        <f>SUMIFS(СВЦЭМ!$D$39:$D$782,СВЦЭМ!$A$39:$A$782,$A65,СВЦЭМ!$B$39:$B$782,K$47)+'СЕТ СН'!$G$11+СВЦЭМ!$D$10+'СЕТ СН'!$G$6-'СЕТ СН'!$G$23</f>
        <v>2102.1416158900001</v>
      </c>
      <c r="L65" s="36">
        <f>SUMIFS(СВЦЭМ!$D$39:$D$782,СВЦЭМ!$A$39:$A$782,$A65,СВЦЭМ!$B$39:$B$782,L$47)+'СЕТ СН'!$G$11+СВЦЭМ!$D$10+'СЕТ СН'!$G$6-'СЕТ СН'!$G$23</f>
        <v>2095.4579427200001</v>
      </c>
      <c r="M65" s="36">
        <f>SUMIFS(СВЦЭМ!$D$39:$D$782,СВЦЭМ!$A$39:$A$782,$A65,СВЦЭМ!$B$39:$B$782,M$47)+'СЕТ СН'!$G$11+СВЦЭМ!$D$10+'СЕТ СН'!$G$6-'СЕТ СН'!$G$23</f>
        <v>2102.1733867200001</v>
      </c>
      <c r="N65" s="36">
        <f>SUMIFS(СВЦЭМ!$D$39:$D$782,СВЦЭМ!$A$39:$A$782,$A65,СВЦЭМ!$B$39:$B$782,N$47)+'СЕТ СН'!$G$11+СВЦЭМ!$D$10+'СЕТ СН'!$G$6-'СЕТ СН'!$G$23</f>
        <v>2108.4738644099998</v>
      </c>
      <c r="O65" s="36">
        <f>SUMIFS(СВЦЭМ!$D$39:$D$782,СВЦЭМ!$A$39:$A$782,$A65,СВЦЭМ!$B$39:$B$782,O$47)+'СЕТ СН'!$G$11+СВЦЭМ!$D$10+'СЕТ СН'!$G$6-'СЕТ СН'!$G$23</f>
        <v>2122.5349829299998</v>
      </c>
      <c r="P65" s="36">
        <f>SUMIFS(СВЦЭМ!$D$39:$D$782,СВЦЭМ!$A$39:$A$782,$A65,СВЦЭМ!$B$39:$B$782,P$47)+'СЕТ СН'!$G$11+СВЦЭМ!$D$10+'СЕТ СН'!$G$6-'СЕТ СН'!$G$23</f>
        <v>2138.2394965899998</v>
      </c>
      <c r="Q65" s="36">
        <f>SUMIFS(СВЦЭМ!$D$39:$D$782,СВЦЭМ!$A$39:$A$782,$A65,СВЦЭМ!$B$39:$B$782,Q$47)+'СЕТ СН'!$G$11+СВЦЭМ!$D$10+'СЕТ СН'!$G$6-'СЕТ СН'!$G$23</f>
        <v>2150.0332537200002</v>
      </c>
      <c r="R65" s="36">
        <f>SUMIFS(СВЦЭМ!$D$39:$D$782,СВЦЭМ!$A$39:$A$782,$A65,СВЦЭМ!$B$39:$B$782,R$47)+'СЕТ СН'!$G$11+СВЦЭМ!$D$10+'СЕТ СН'!$G$6-'СЕТ СН'!$G$23</f>
        <v>2164.0099886100002</v>
      </c>
      <c r="S65" s="36">
        <f>SUMIFS(СВЦЭМ!$D$39:$D$782,СВЦЭМ!$A$39:$A$782,$A65,СВЦЭМ!$B$39:$B$782,S$47)+'СЕТ СН'!$G$11+СВЦЭМ!$D$10+'СЕТ СН'!$G$6-'СЕТ СН'!$G$23</f>
        <v>2133.7682321399998</v>
      </c>
      <c r="T65" s="36">
        <f>SUMIFS(СВЦЭМ!$D$39:$D$782,СВЦЭМ!$A$39:$A$782,$A65,СВЦЭМ!$B$39:$B$782,T$47)+'СЕТ СН'!$G$11+СВЦЭМ!$D$10+'СЕТ СН'!$G$6-'СЕТ СН'!$G$23</f>
        <v>2106.8996395999998</v>
      </c>
      <c r="U65" s="36">
        <f>SUMIFS(СВЦЭМ!$D$39:$D$782,СВЦЭМ!$A$39:$A$782,$A65,СВЦЭМ!$B$39:$B$782,U$47)+'СЕТ СН'!$G$11+СВЦЭМ!$D$10+'СЕТ СН'!$G$6-'СЕТ СН'!$G$23</f>
        <v>2087.56280268</v>
      </c>
      <c r="V65" s="36">
        <f>SUMIFS(СВЦЭМ!$D$39:$D$782,СВЦЭМ!$A$39:$A$782,$A65,СВЦЭМ!$B$39:$B$782,V$47)+'СЕТ СН'!$G$11+СВЦЭМ!$D$10+'СЕТ СН'!$G$6-'СЕТ СН'!$G$23</f>
        <v>2048.9723328</v>
      </c>
      <c r="W65" s="36">
        <f>SUMIFS(СВЦЭМ!$D$39:$D$782,СВЦЭМ!$A$39:$A$782,$A65,СВЦЭМ!$B$39:$B$782,W$47)+'СЕТ СН'!$G$11+СВЦЭМ!$D$10+'СЕТ СН'!$G$6-'СЕТ СН'!$G$23</f>
        <v>2041.5593248</v>
      </c>
      <c r="X65" s="36">
        <f>SUMIFS(СВЦЭМ!$D$39:$D$782,СВЦЭМ!$A$39:$A$782,$A65,СВЦЭМ!$B$39:$B$782,X$47)+'СЕТ СН'!$G$11+СВЦЭМ!$D$10+'СЕТ СН'!$G$6-'СЕТ СН'!$G$23</f>
        <v>2085.17541785</v>
      </c>
      <c r="Y65" s="36">
        <f>SUMIFS(СВЦЭМ!$D$39:$D$782,СВЦЭМ!$A$39:$A$782,$A65,СВЦЭМ!$B$39:$B$782,Y$47)+'СЕТ СН'!$G$11+СВЦЭМ!$D$10+'СЕТ СН'!$G$6-'СЕТ СН'!$G$23</f>
        <v>2147.8891734499998</v>
      </c>
    </row>
    <row r="66" spans="1:26" ht="15.75" x14ac:dyDescent="0.2">
      <c r="A66" s="35">
        <f t="shared" si="1"/>
        <v>45035</v>
      </c>
      <c r="B66" s="36">
        <f>SUMIFS(СВЦЭМ!$D$39:$D$782,СВЦЭМ!$A$39:$A$782,$A66,СВЦЭМ!$B$39:$B$782,B$47)+'СЕТ СН'!$G$11+СВЦЭМ!$D$10+'СЕТ СН'!$G$6-'СЕТ СН'!$G$23</f>
        <v>2140.7600621800002</v>
      </c>
      <c r="C66" s="36">
        <f>SUMIFS(СВЦЭМ!$D$39:$D$782,СВЦЭМ!$A$39:$A$782,$A66,СВЦЭМ!$B$39:$B$782,C$47)+'СЕТ СН'!$G$11+СВЦЭМ!$D$10+'СЕТ СН'!$G$6-'СЕТ СН'!$G$23</f>
        <v>2190.1592290200001</v>
      </c>
      <c r="D66" s="36">
        <f>SUMIFS(СВЦЭМ!$D$39:$D$782,СВЦЭМ!$A$39:$A$782,$A66,СВЦЭМ!$B$39:$B$782,D$47)+'СЕТ СН'!$G$11+СВЦЭМ!$D$10+'СЕТ СН'!$G$6-'СЕТ СН'!$G$23</f>
        <v>2258.68182884</v>
      </c>
      <c r="E66" s="36">
        <f>SUMIFS(СВЦЭМ!$D$39:$D$782,СВЦЭМ!$A$39:$A$782,$A66,СВЦЭМ!$B$39:$B$782,E$47)+'СЕТ СН'!$G$11+СВЦЭМ!$D$10+'СЕТ СН'!$G$6-'СЕТ СН'!$G$23</f>
        <v>2301.9587984199998</v>
      </c>
      <c r="F66" s="36">
        <f>SUMIFS(СВЦЭМ!$D$39:$D$782,СВЦЭМ!$A$39:$A$782,$A66,СВЦЭМ!$B$39:$B$782,F$47)+'СЕТ СН'!$G$11+СВЦЭМ!$D$10+'СЕТ СН'!$G$6-'СЕТ СН'!$G$23</f>
        <v>2314.56746101</v>
      </c>
      <c r="G66" s="36">
        <f>SUMIFS(СВЦЭМ!$D$39:$D$782,СВЦЭМ!$A$39:$A$782,$A66,СВЦЭМ!$B$39:$B$782,G$47)+'СЕТ СН'!$G$11+СВЦЭМ!$D$10+'СЕТ СН'!$G$6-'СЕТ СН'!$G$23</f>
        <v>2274.82354274</v>
      </c>
      <c r="H66" s="36">
        <f>SUMIFS(СВЦЭМ!$D$39:$D$782,СВЦЭМ!$A$39:$A$782,$A66,СВЦЭМ!$B$39:$B$782,H$47)+'СЕТ СН'!$G$11+СВЦЭМ!$D$10+'СЕТ СН'!$G$6-'СЕТ СН'!$G$23</f>
        <v>2205.7783491700002</v>
      </c>
      <c r="I66" s="36">
        <f>SUMIFS(СВЦЭМ!$D$39:$D$782,СВЦЭМ!$A$39:$A$782,$A66,СВЦЭМ!$B$39:$B$782,I$47)+'СЕТ СН'!$G$11+СВЦЭМ!$D$10+'СЕТ СН'!$G$6-'СЕТ СН'!$G$23</f>
        <v>2127.4087476499999</v>
      </c>
      <c r="J66" s="36">
        <f>SUMIFS(СВЦЭМ!$D$39:$D$782,СВЦЭМ!$A$39:$A$782,$A66,СВЦЭМ!$B$39:$B$782,J$47)+'СЕТ СН'!$G$11+СВЦЭМ!$D$10+'СЕТ СН'!$G$6-'СЕТ СН'!$G$23</f>
        <v>2096.9755249599998</v>
      </c>
      <c r="K66" s="36">
        <f>SUMIFS(СВЦЭМ!$D$39:$D$782,СВЦЭМ!$A$39:$A$782,$A66,СВЦЭМ!$B$39:$B$782,K$47)+'СЕТ СН'!$G$11+СВЦЭМ!$D$10+'СЕТ СН'!$G$6-'СЕТ СН'!$G$23</f>
        <v>2075.2271243999999</v>
      </c>
      <c r="L66" s="36">
        <f>SUMIFS(СВЦЭМ!$D$39:$D$782,СВЦЭМ!$A$39:$A$782,$A66,СВЦЭМ!$B$39:$B$782,L$47)+'СЕТ СН'!$G$11+СВЦЭМ!$D$10+'СЕТ СН'!$G$6-'СЕТ СН'!$G$23</f>
        <v>2067.71429463</v>
      </c>
      <c r="M66" s="36">
        <f>SUMIFS(СВЦЭМ!$D$39:$D$782,СВЦЭМ!$A$39:$A$782,$A66,СВЦЭМ!$B$39:$B$782,M$47)+'СЕТ СН'!$G$11+СВЦЭМ!$D$10+'СЕТ СН'!$G$6-'СЕТ СН'!$G$23</f>
        <v>2096.9147527300001</v>
      </c>
      <c r="N66" s="36">
        <f>SUMIFS(СВЦЭМ!$D$39:$D$782,СВЦЭМ!$A$39:$A$782,$A66,СВЦЭМ!$B$39:$B$782,N$47)+'СЕТ СН'!$G$11+СВЦЭМ!$D$10+'СЕТ СН'!$G$6-'СЕТ СН'!$G$23</f>
        <v>2112.1392818300001</v>
      </c>
      <c r="O66" s="36">
        <f>SUMIFS(СВЦЭМ!$D$39:$D$782,СВЦЭМ!$A$39:$A$782,$A66,СВЦЭМ!$B$39:$B$782,O$47)+'СЕТ СН'!$G$11+СВЦЭМ!$D$10+'СЕТ СН'!$G$6-'СЕТ СН'!$G$23</f>
        <v>2138.2613966899999</v>
      </c>
      <c r="P66" s="36">
        <f>SUMIFS(СВЦЭМ!$D$39:$D$782,СВЦЭМ!$A$39:$A$782,$A66,СВЦЭМ!$B$39:$B$782,P$47)+'СЕТ СН'!$G$11+СВЦЭМ!$D$10+'СЕТ СН'!$G$6-'СЕТ СН'!$G$23</f>
        <v>2149.5477052900001</v>
      </c>
      <c r="Q66" s="36">
        <f>SUMIFS(СВЦЭМ!$D$39:$D$782,СВЦЭМ!$A$39:$A$782,$A66,СВЦЭМ!$B$39:$B$782,Q$47)+'СЕТ СН'!$G$11+СВЦЭМ!$D$10+'СЕТ СН'!$G$6-'СЕТ СН'!$G$23</f>
        <v>2163.71179764</v>
      </c>
      <c r="R66" s="36">
        <f>SUMIFS(СВЦЭМ!$D$39:$D$782,СВЦЭМ!$A$39:$A$782,$A66,СВЦЭМ!$B$39:$B$782,R$47)+'СЕТ СН'!$G$11+СВЦЭМ!$D$10+'СЕТ СН'!$G$6-'СЕТ СН'!$G$23</f>
        <v>2158.8496207499998</v>
      </c>
      <c r="S66" s="36">
        <f>SUMIFS(СВЦЭМ!$D$39:$D$782,СВЦЭМ!$A$39:$A$782,$A66,СВЦЭМ!$B$39:$B$782,S$47)+'СЕТ СН'!$G$11+СВЦЭМ!$D$10+'СЕТ СН'!$G$6-'СЕТ СН'!$G$23</f>
        <v>2108.2760837400001</v>
      </c>
      <c r="T66" s="36">
        <f>SUMIFS(СВЦЭМ!$D$39:$D$782,СВЦЭМ!$A$39:$A$782,$A66,СВЦЭМ!$B$39:$B$782,T$47)+'СЕТ СН'!$G$11+СВЦЭМ!$D$10+'СЕТ СН'!$G$6-'СЕТ СН'!$G$23</f>
        <v>2057.07872572</v>
      </c>
      <c r="U66" s="36">
        <f>SUMIFS(СВЦЭМ!$D$39:$D$782,СВЦЭМ!$A$39:$A$782,$A66,СВЦЭМ!$B$39:$B$782,U$47)+'СЕТ СН'!$G$11+СВЦЭМ!$D$10+'СЕТ СН'!$G$6-'СЕТ СН'!$G$23</f>
        <v>2067.1401127099998</v>
      </c>
      <c r="V66" s="36">
        <f>SUMIFS(СВЦЭМ!$D$39:$D$782,СВЦЭМ!$A$39:$A$782,$A66,СВЦЭМ!$B$39:$B$782,V$47)+'СЕТ СН'!$G$11+СВЦЭМ!$D$10+'СЕТ СН'!$G$6-'СЕТ СН'!$G$23</f>
        <v>2018.36601561</v>
      </c>
      <c r="W66" s="36">
        <f>SUMIFS(СВЦЭМ!$D$39:$D$782,СВЦЭМ!$A$39:$A$782,$A66,СВЦЭМ!$B$39:$B$782,W$47)+'СЕТ СН'!$G$11+СВЦЭМ!$D$10+'СЕТ СН'!$G$6-'СЕТ СН'!$G$23</f>
        <v>2007.18069952</v>
      </c>
      <c r="X66" s="36">
        <f>SUMIFS(СВЦЭМ!$D$39:$D$782,СВЦЭМ!$A$39:$A$782,$A66,СВЦЭМ!$B$39:$B$782,X$47)+'СЕТ СН'!$G$11+СВЦЭМ!$D$10+'СЕТ СН'!$G$6-'СЕТ СН'!$G$23</f>
        <v>2056.0490403899998</v>
      </c>
      <c r="Y66" s="36">
        <f>SUMIFS(СВЦЭМ!$D$39:$D$782,СВЦЭМ!$A$39:$A$782,$A66,СВЦЭМ!$B$39:$B$782,Y$47)+'СЕТ СН'!$G$11+СВЦЭМ!$D$10+'СЕТ СН'!$G$6-'СЕТ СН'!$G$23</f>
        <v>2145.4301052199999</v>
      </c>
    </row>
    <row r="67" spans="1:26" ht="15.75" x14ac:dyDescent="0.2">
      <c r="A67" s="35">
        <f t="shared" si="1"/>
        <v>45036</v>
      </c>
      <c r="B67" s="36">
        <f>SUMIFS(СВЦЭМ!$D$39:$D$782,СВЦЭМ!$A$39:$A$782,$A67,СВЦЭМ!$B$39:$B$782,B$47)+'СЕТ СН'!$G$11+СВЦЭМ!$D$10+'СЕТ СН'!$G$6-'СЕТ СН'!$G$23</f>
        <v>2132.5905155699998</v>
      </c>
      <c r="C67" s="36">
        <f>SUMIFS(СВЦЭМ!$D$39:$D$782,СВЦЭМ!$A$39:$A$782,$A67,СВЦЭМ!$B$39:$B$782,C$47)+'СЕТ СН'!$G$11+СВЦЭМ!$D$10+'СЕТ СН'!$G$6-'СЕТ СН'!$G$23</f>
        <v>2226.9829671900002</v>
      </c>
      <c r="D67" s="36">
        <f>SUMIFS(СВЦЭМ!$D$39:$D$782,СВЦЭМ!$A$39:$A$782,$A67,СВЦЭМ!$B$39:$B$782,D$47)+'СЕТ СН'!$G$11+СВЦЭМ!$D$10+'СЕТ СН'!$G$6-'СЕТ СН'!$G$23</f>
        <v>2256.4228434500001</v>
      </c>
      <c r="E67" s="36">
        <f>SUMIFS(СВЦЭМ!$D$39:$D$782,СВЦЭМ!$A$39:$A$782,$A67,СВЦЭМ!$B$39:$B$782,E$47)+'СЕТ СН'!$G$11+СВЦЭМ!$D$10+'СЕТ СН'!$G$6-'СЕТ СН'!$G$23</f>
        <v>2255.05053546</v>
      </c>
      <c r="F67" s="36">
        <f>SUMIFS(СВЦЭМ!$D$39:$D$782,СВЦЭМ!$A$39:$A$782,$A67,СВЦЭМ!$B$39:$B$782,F$47)+'СЕТ СН'!$G$11+СВЦЭМ!$D$10+'СЕТ СН'!$G$6-'СЕТ СН'!$G$23</f>
        <v>2255.7898598799998</v>
      </c>
      <c r="G67" s="36">
        <f>SUMIFS(СВЦЭМ!$D$39:$D$782,СВЦЭМ!$A$39:$A$782,$A67,СВЦЭМ!$B$39:$B$782,G$47)+'СЕТ СН'!$G$11+СВЦЭМ!$D$10+'СЕТ СН'!$G$6-'СЕТ СН'!$G$23</f>
        <v>2235.8533594099999</v>
      </c>
      <c r="H67" s="36">
        <f>SUMIFS(СВЦЭМ!$D$39:$D$782,СВЦЭМ!$A$39:$A$782,$A67,СВЦЭМ!$B$39:$B$782,H$47)+'СЕТ СН'!$G$11+СВЦЭМ!$D$10+'СЕТ СН'!$G$6-'СЕТ СН'!$G$23</f>
        <v>2135.22516847</v>
      </c>
      <c r="I67" s="36">
        <f>SUMIFS(СВЦЭМ!$D$39:$D$782,СВЦЭМ!$A$39:$A$782,$A67,СВЦЭМ!$B$39:$B$782,I$47)+'СЕТ СН'!$G$11+СВЦЭМ!$D$10+'СЕТ СН'!$G$6-'СЕТ СН'!$G$23</f>
        <v>2111.4190824699999</v>
      </c>
      <c r="J67" s="36">
        <f>SUMIFS(СВЦЭМ!$D$39:$D$782,СВЦЭМ!$A$39:$A$782,$A67,СВЦЭМ!$B$39:$B$782,J$47)+'СЕТ СН'!$G$11+СВЦЭМ!$D$10+'СЕТ СН'!$G$6-'СЕТ СН'!$G$23</f>
        <v>2070.0069259799998</v>
      </c>
      <c r="K67" s="36">
        <f>SUMIFS(СВЦЭМ!$D$39:$D$782,СВЦЭМ!$A$39:$A$782,$A67,СВЦЭМ!$B$39:$B$782,K$47)+'СЕТ СН'!$G$11+СВЦЭМ!$D$10+'СЕТ СН'!$G$6-'СЕТ СН'!$G$23</f>
        <v>2007.0063359999999</v>
      </c>
      <c r="L67" s="36">
        <f>SUMIFS(СВЦЭМ!$D$39:$D$782,СВЦЭМ!$A$39:$A$782,$A67,СВЦЭМ!$B$39:$B$782,L$47)+'СЕТ СН'!$G$11+СВЦЭМ!$D$10+'СЕТ СН'!$G$6-'СЕТ СН'!$G$23</f>
        <v>1995.9667866099999</v>
      </c>
      <c r="M67" s="36">
        <f>SUMIFS(СВЦЭМ!$D$39:$D$782,СВЦЭМ!$A$39:$A$782,$A67,СВЦЭМ!$B$39:$B$782,M$47)+'СЕТ СН'!$G$11+СВЦЭМ!$D$10+'СЕТ СН'!$G$6-'СЕТ СН'!$G$23</f>
        <v>1977.6980385400002</v>
      </c>
      <c r="N67" s="36">
        <f>SUMIFS(СВЦЭМ!$D$39:$D$782,СВЦЭМ!$A$39:$A$782,$A67,СВЦЭМ!$B$39:$B$782,N$47)+'СЕТ СН'!$G$11+СВЦЭМ!$D$10+'СЕТ СН'!$G$6-'СЕТ СН'!$G$23</f>
        <v>1998.8376871999999</v>
      </c>
      <c r="O67" s="36">
        <f>SUMIFS(СВЦЭМ!$D$39:$D$782,СВЦЭМ!$A$39:$A$782,$A67,СВЦЭМ!$B$39:$B$782,O$47)+'СЕТ СН'!$G$11+СВЦЭМ!$D$10+'СЕТ СН'!$G$6-'СЕТ СН'!$G$23</f>
        <v>2020.1526321199999</v>
      </c>
      <c r="P67" s="36">
        <f>SUMIFS(СВЦЭМ!$D$39:$D$782,СВЦЭМ!$A$39:$A$782,$A67,СВЦЭМ!$B$39:$B$782,P$47)+'СЕТ СН'!$G$11+СВЦЭМ!$D$10+'СЕТ СН'!$G$6-'СЕТ СН'!$G$23</f>
        <v>2035.3180469899999</v>
      </c>
      <c r="Q67" s="36">
        <f>SUMIFS(СВЦЭМ!$D$39:$D$782,СВЦЭМ!$A$39:$A$782,$A67,СВЦЭМ!$B$39:$B$782,Q$47)+'СЕТ СН'!$G$11+СВЦЭМ!$D$10+'СЕТ СН'!$G$6-'СЕТ СН'!$G$23</f>
        <v>2053.9262337700002</v>
      </c>
      <c r="R67" s="36">
        <f>SUMIFS(СВЦЭМ!$D$39:$D$782,СВЦЭМ!$A$39:$A$782,$A67,СВЦЭМ!$B$39:$B$782,R$47)+'СЕТ СН'!$G$11+СВЦЭМ!$D$10+'СЕТ СН'!$G$6-'СЕТ СН'!$G$23</f>
        <v>2060.4873598499998</v>
      </c>
      <c r="S67" s="36">
        <f>SUMIFS(СВЦЭМ!$D$39:$D$782,СВЦЭМ!$A$39:$A$782,$A67,СВЦЭМ!$B$39:$B$782,S$47)+'СЕТ СН'!$G$11+СВЦЭМ!$D$10+'СЕТ СН'!$G$6-'СЕТ СН'!$G$23</f>
        <v>2042.7078020499998</v>
      </c>
      <c r="T67" s="36">
        <f>SUMIFS(СВЦЭМ!$D$39:$D$782,СВЦЭМ!$A$39:$A$782,$A67,СВЦЭМ!$B$39:$B$782,T$47)+'СЕТ СН'!$G$11+СВЦЭМ!$D$10+'СЕТ СН'!$G$6-'СЕТ СН'!$G$23</f>
        <v>2018.5098325499998</v>
      </c>
      <c r="U67" s="36">
        <f>SUMIFS(СВЦЭМ!$D$39:$D$782,СВЦЭМ!$A$39:$A$782,$A67,СВЦЭМ!$B$39:$B$782,U$47)+'СЕТ СН'!$G$11+СВЦЭМ!$D$10+'СЕТ СН'!$G$6-'СЕТ СН'!$G$23</f>
        <v>2010.9916536800001</v>
      </c>
      <c r="V67" s="36">
        <f>SUMIFS(СВЦЭМ!$D$39:$D$782,СВЦЭМ!$A$39:$A$782,$A67,СВЦЭМ!$B$39:$B$782,V$47)+'СЕТ СН'!$G$11+СВЦЭМ!$D$10+'СЕТ СН'!$G$6-'СЕТ СН'!$G$23</f>
        <v>1979.2496268999998</v>
      </c>
      <c r="W67" s="36">
        <f>SUMIFS(СВЦЭМ!$D$39:$D$782,СВЦЭМ!$A$39:$A$782,$A67,СВЦЭМ!$B$39:$B$782,W$47)+'СЕТ СН'!$G$11+СВЦЭМ!$D$10+'СЕТ СН'!$G$6-'СЕТ СН'!$G$23</f>
        <v>1973.57514993</v>
      </c>
      <c r="X67" s="36">
        <f>SUMIFS(СВЦЭМ!$D$39:$D$782,СВЦЭМ!$A$39:$A$782,$A67,СВЦЭМ!$B$39:$B$782,X$47)+'СЕТ СН'!$G$11+СВЦЭМ!$D$10+'СЕТ СН'!$G$6-'СЕТ СН'!$G$23</f>
        <v>2021.6466603499998</v>
      </c>
      <c r="Y67" s="36">
        <f>SUMIFS(СВЦЭМ!$D$39:$D$782,СВЦЭМ!$A$39:$A$782,$A67,СВЦЭМ!$B$39:$B$782,Y$47)+'СЕТ СН'!$G$11+СВЦЭМ!$D$10+'СЕТ СН'!$G$6-'СЕТ СН'!$G$23</f>
        <v>2091.22885572</v>
      </c>
    </row>
    <row r="68" spans="1:26" ht="15.75" x14ac:dyDescent="0.2">
      <c r="A68" s="35">
        <f t="shared" si="1"/>
        <v>45037</v>
      </c>
      <c r="B68" s="36">
        <f>SUMIFS(СВЦЭМ!$D$39:$D$782,СВЦЭМ!$A$39:$A$782,$A68,СВЦЭМ!$B$39:$B$782,B$47)+'СЕТ СН'!$G$11+СВЦЭМ!$D$10+'СЕТ СН'!$G$6-'СЕТ СН'!$G$23</f>
        <v>2187.4681052999999</v>
      </c>
      <c r="C68" s="36">
        <f>SUMIFS(СВЦЭМ!$D$39:$D$782,СВЦЭМ!$A$39:$A$782,$A68,СВЦЭМ!$B$39:$B$782,C$47)+'СЕТ СН'!$G$11+СВЦЭМ!$D$10+'СЕТ СН'!$G$6-'СЕТ СН'!$G$23</f>
        <v>2252.0152006200001</v>
      </c>
      <c r="D68" s="36">
        <f>SUMIFS(СВЦЭМ!$D$39:$D$782,СВЦЭМ!$A$39:$A$782,$A68,СВЦЭМ!$B$39:$B$782,D$47)+'СЕТ СН'!$G$11+СВЦЭМ!$D$10+'СЕТ СН'!$G$6-'СЕТ СН'!$G$23</f>
        <v>2273.6164496000001</v>
      </c>
      <c r="E68" s="36">
        <f>SUMIFS(СВЦЭМ!$D$39:$D$782,СВЦЭМ!$A$39:$A$782,$A68,СВЦЭМ!$B$39:$B$782,E$47)+'СЕТ СН'!$G$11+СВЦЭМ!$D$10+'СЕТ СН'!$G$6-'СЕТ СН'!$G$23</f>
        <v>2288.3847652300001</v>
      </c>
      <c r="F68" s="36">
        <f>SUMIFS(СВЦЭМ!$D$39:$D$782,СВЦЭМ!$A$39:$A$782,$A68,СВЦЭМ!$B$39:$B$782,F$47)+'СЕТ СН'!$G$11+СВЦЭМ!$D$10+'СЕТ СН'!$G$6-'СЕТ СН'!$G$23</f>
        <v>2298.56210323</v>
      </c>
      <c r="G68" s="36">
        <f>SUMIFS(СВЦЭМ!$D$39:$D$782,СВЦЭМ!$A$39:$A$782,$A68,СВЦЭМ!$B$39:$B$782,G$47)+'СЕТ СН'!$G$11+СВЦЭМ!$D$10+'СЕТ СН'!$G$6-'СЕТ СН'!$G$23</f>
        <v>2280.0998771300001</v>
      </c>
      <c r="H68" s="36">
        <f>SUMIFS(СВЦЭМ!$D$39:$D$782,СВЦЭМ!$A$39:$A$782,$A68,СВЦЭМ!$B$39:$B$782,H$47)+'СЕТ СН'!$G$11+СВЦЭМ!$D$10+'СЕТ СН'!$G$6-'СЕТ СН'!$G$23</f>
        <v>2231.1331342899998</v>
      </c>
      <c r="I68" s="36">
        <f>SUMIFS(СВЦЭМ!$D$39:$D$782,СВЦЭМ!$A$39:$A$782,$A68,СВЦЭМ!$B$39:$B$782,I$47)+'СЕТ СН'!$G$11+СВЦЭМ!$D$10+'СЕТ СН'!$G$6-'СЕТ СН'!$G$23</f>
        <v>2124.5143278800001</v>
      </c>
      <c r="J68" s="36">
        <f>SUMIFS(СВЦЭМ!$D$39:$D$782,СВЦЭМ!$A$39:$A$782,$A68,СВЦЭМ!$B$39:$B$782,J$47)+'СЕТ СН'!$G$11+СВЦЭМ!$D$10+'СЕТ СН'!$G$6-'СЕТ СН'!$G$23</f>
        <v>2119.9560754300001</v>
      </c>
      <c r="K68" s="36">
        <f>SUMIFS(СВЦЭМ!$D$39:$D$782,СВЦЭМ!$A$39:$A$782,$A68,СВЦЭМ!$B$39:$B$782,K$47)+'СЕТ СН'!$G$11+СВЦЭМ!$D$10+'СЕТ СН'!$G$6-'СЕТ СН'!$G$23</f>
        <v>2099.2470257599998</v>
      </c>
      <c r="L68" s="36">
        <f>SUMIFS(СВЦЭМ!$D$39:$D$782,СВЦЭМ!$A$39:$A$782,$A68,СВЦЭМ!$B$39:$B$782,L$47)+'СЕТ СН'!$G$11+СВЦЭМ!$D$10+'СЕТ СН'!$G$6-'СЕТ СН'!$G$23</f>
        <v>2061.3194706700001</v>
      </c>
      <c r="M68" s="36">
        <f>SUMIFS(СВЦЭМ!$D$39:$D$782,СВЦЭМ!$A$39:$A$782,$A68,СВЦЭМ!$B$39:$B$782,M$47)+'СЕТ СН'!$G$11+СВЦЭМ!$D$10+'СЕТ СН'!$G$6-'СЕТ СН'!$G$23</f>
        <v>2086.53674189</v>
      </c>
      <c r="N68" s="36">
        <f>SUMIFS(СВЦЭМ!$D$39:$D$782,СВЦЭМ!$A$39:$A$782,$A68,СВЦЭМ!$B$39:$B$782,N$47)+'СЕТ СН'!$G$11+СВЦЭМ!$D$10+'СЕТ СН'!$G$6-'СЕТ СН'!$G$23</f>
        <v>2107.4255300700001</v>
      </c>
      <c r="O68" s="36">
        <f>SUMIFS(СВЦЭМ!$D$39:$D$782,СВЦЭМ!$A$39:$A$782,$A68,СВЦЭМ!$B$39:$B$782,O$47)+'СЕТ СН'!$G$11+СВЦЭМ!$D$10+'СЕТ СН'!$G$6-'СЕТ СН'!$G$23</f>
        <v>2119.2707970000001</v>
      </c>
      <c r="P68" s="36">
        <f>SUMIFS(СВЦЭМ!$D$39:$D$782,СВЦЭМ!$A$39:$A$782,$A68,СВЦЭМ!$B$39:$B$782,P$47)+'СЕТ СН'!$G$11+СВЦЭМ!$D$10+'СЕТ СН'!$G$6-'СЕТ СН'!$G$23</f>
        <v>2133.6158764000002</v>
      </c>
      <c r="Q68" s="36">
        <f>SUMIFS(СВЦЭМ!$D$39:$D$782,СВЦЭМ!$A$39:$A$782,$A68,СВЦЭМ!$B$39:$B$782,Q$47)+'СЕТ СН'!$G$11+СВЦЭМ!$D$10+'СЕТ СН'!$G$6-'СЕТ СН'!$G$23</f>
        <v>2141.6162560899998</v>
      </c>
      <c r="R68" s="36">
        <f>SUMIFS(СВЦЭМ!$D$39:$D$782,СВЦЭМ!$A$39:$A$782,$A68,СВЦЭМ!$B$39:$B$782,R$47)+'СЕТ СН'!$G$11+СВЦЭМ!$D$10+'СЕТ СН'!$G$6-'СЕТ СН'!$G$23</f>
        <v>2135.2865578599999</v>
      </c>
      <c r="S68" s="36">
        <f>SUMIFS(СВЦЭМ!$D$39:$D$782,СВЦЭМ!$A$39:$A$782,$A68,СВЦЭМ!$B$39:$B$782,S$47)+'СЕТ СН'!$G$11+СВЦЭМ!$D$10+'СЕТ СН'!$G$6-'СЕТ СН'!$G$23</f>
        <v>2113.5861995400001</v>
      </c>
      <c r="T68" s="36">
        <f>SUMIFS(СВЦЭМ!$D$39:$D$782,СВЦЭМ!$A$39:$A$782,$A68,СВЦЭМ!$B$39:$B$782,T$47)+'СЕТ СН'!$G$11+СВЦЭМ!$D$10+'СЕТ СН'!$G$6-'СЕТ СН'!$G$23</f>
        <v>2101.7791127800001</v>
      </c>
      <c r="U68" s="36">
        <f>SUMIFS(СВЦЭМ!$D$39:$D$782,СВЦЭМ!$A$39:$A$782,$A68,СВЦЭМ!$B$39:$B$782,U$47)+'СЕТ СН'!$G$11+СВЦЭМ!$D$10+'СЕТ СН'!$G$6-'СЕТ СН'!$G$23</f>
        <v>2081.9831648200002</v>
      </c>
      <c r="V68" s="36">
        <f>SUMIFS(СВЦЭМ!$D$39:$D$782,СВЦЭМ!$A$39:$A$782,$A68,СВЦЭМ!$B$39:$B$782,V$47)+'СЕТ СН'!$G$11+СВЦЭМ!$D$10+'СЕТ СН'!$G$6-'СЕТ СН'!$G$23</f>
        <v>2036.5074613000002</v>
      </c>
      <c r="W68" s="36">
        <f>SUMIFS(СВЦЭМ!$D$39:$D$782,СВЦЭМ!$A$39:$A$782,$A68,СВЦЭМ!$B$39:$B$782,W$47)+'СЕТ СН'!$G$11+СВЦЭМ!$D$10+'СЕТ СН'!$G$6-'СЕТ СН'!$G$23</f>
        <v>2033.52110283</v>
      </c>
      <c r="X68" s="36">
        <f>SUMIFS(СВЦЭМ!$D$39:$D$782,СВЦЭМ!$A$39:$A$782,$A68,СВЦЭМ!$B$39:$B$782,X$47)+'СЕТ СН'!$G$11+СВЦЭМ!$D$10+'СЕТ СН'!$G$6-'СЕТ СН'!$G$23</f>
        <v>2090.98786372</v>
      </c>
      <c r="Y68" s="36">
        <f>SUMIFS(СВЦЭМ!$D$39:$D$782,СВЦЭМ!$A$39:$A$782,$A68,СВЦЭМ!$B$39:$B$782,Y$47)+'СЕТ СН'!$G$11+СВЦЭМ!$D$10+'СЕТ СН'!$G$6-'СЕТ СН'!$G$23</f>
        <v>2150.63985082</v>
      </c>
    </row>
    <row r="69" spans="1:26" ht="15.75" x14ac:dyDescent="0.2">
      <c r="A69" s="35">
        <f t="shared" si="1"/>
        <v>45038</v>
      </c>
      <c r="B69" s="36">
        <f>SUMIFS(СВЦЭМ!$D$39:$D$782,СВЦЭМ!$A$39:$A$782,$A69,СВЦЭМ!$B$39:$B$782,B$47)+'СЕТ СН'!$G$11+СВЦЭМ!$D$10+'СЕТ СН'!$G$6-'СЕТ СН'!$G$23</f>
        <v>2099.4214048700001</v>
      </c>
      <c r="C69" s="36">
        <f>SUMIFS(СВЦЭМ!$D$39:$D$782,СВЦЭМ!$A$39:$A$782,$A69,СВЦЭМ!$B$39:$B$782,C$47)+'СЕТ СН'!$G$11+СВЦЭМ!$D$10+'СЕТ СН'!$G$6-'СЕТ СН'!$G$23</f>
        <v>2161.0164761800002</v>
      </c>
      <c r="D69" s="36">
        <f>SUMIFS(СВЦЭМ!$D$39:$D$782,СВЦЭМ!$A$39:$A$782,$A69,СВЦЭМ!$B$39:$B$782,D$47)+'СЕТ СН'!$G$11+СВЦЭМ!$D$10+'СЕТ СН'!$G$6-'СЕТ СН'!$G$23</f>
        <v>2202.2650912499998</v>
      </c>
      <c r="E69" s="36">
        <f>SUMIFS(СВЦЭМ!$D$39:$D$782,СВЦЭМ!$A$39:$A$782,$A69,СВЦЭМ!$B$39:$B$782,E$47)+'СЕТ СН'!$G$11+СВЦЭМ!$D$10+'СЕТ СН'!$G$6-'СЕТ СН'!$G$23</f>
        <v>2209.5206484300002</v>
      </c>
      <c r="F69" s="36">
        <f>SUMIFS(СВЦЭМ!$D$39:$D$782,СВЦЭМ!$A$39:$A$782,$A69,СВЦЭМ!$B$39:$B$782,F$47)+'СЕТ СН'!$G$11+СВЦЭМ!$D$10+'СЕТ СН'!$G$6-'СЕТ СН'!$G$23</f>
        <v>2212.6797216700002</v>
      </c>
      <c r="G69" s="36">
        <f>SUMIFS(СВЦЭМ!$D$39:$D$782,СВЦЭМ!$A$39:$A$782,$A69,СВЦЭМ!$B$39:$B$782,G$47)+'СЕТ СН'!$G$11+СВЦЭМ!$D$10+'СЕТ СН'!$G$6-'СЕТ СН'!$G$23</f>
        <v>2205.9513117000001</v>
      </c>
      <c r="H69" s="36">
        <f>SUMIFS(СВЦЭМ!$D$39:$D$782,СВЦЭМ!$A$39:$A$782,$A69,СВЦЭМ!$B$39:$B$782,H$47)+'СЕТ СН'!$G$11+СВЦЭМ!$D$10+'СЕТ СН'!$G$6-'СЕТ СН'!$G$23</f>
        <v>2177.64948052</v>
      </c>
      <c r="I69" s="36">
        <f>SUMIFS(СВЦЭМ!$D$39:$D$782,СВЦЭМ!$A$39:$A$782,$A69,СВЦЭМ!$B$39:$B$782,I$47)+'СЕТ СН'!$G$11+СВЦЭМ!$D$10+'СЕТ СН'!$G$6-'СЕТ СН'!$G$23</f>
        <v>2119.1534295800002</v>
      </c>
      <c r="J69" s="36">
        <f>SUMIFS(СВЦЭМ!$D$39:$D$782,СВЦЭМ!$A$39:$A$782,$A69,СВЦЭМ!$B$39:$B$782,J$47)+'СЕТ СН'!$G$11+СВЦЭМ!$D$10+'СЕТ СН'!$G$6-'СЕТ СН'!$G$23</f>
        <v>2056.6257029399999</v>
      </c>
      <c r="K69" s="36">
        <f>SUMIFS(СВЦЭМ!$D$39:$D$782,СВЦЭМ!$A$39:$A$782,$A69,СВЦЭМ!$B$39:$B$782,K$47)+'СЕТ СН'!$G$11+СВЦЭМ!$D$10+'СЕТ СН'!$G$6-'СЕТ СН'!$G$23</f>
        <v>2003.7579595100001</v>
      </c>
      <c r="L69" s="36">
        <f>SUMIFS(СВЦЭМ!$D$39:$D$782,СВЦЭМ!$A$39:$A$782,$A69,СВЦЭМ!$B$39:$B$782,L$47)+'СЕТ СН'!$G$11+СВЦЭМ!$D$10+'СЕТ СН'!$G$6-'СЕТ СН'!$G$23</f>
        <v>1991.2828151200001</v>
      </c>
      <c r="M69" s="36">
        <f>SUMIFS(СВЦЭМ!$D$39:$D$782,СВЦЭМ!$A$39:$A$782,$A69,СВЦЭМ!$B$39:$B$782,M$47)+'СЕТ СН'!$G$11+СВЦЭМ!$D$10+'СЕТ СН'!$G$6-'СЕТ СН'!$G$23</f>
        <v>2003.6466823800001</v>
      </c>
      <c r="N69" s="36">
        <f>SUMIFS(СВЦЭМ!$D$39:$D$782,СВЦЭМ!$A$39:$A$782,$A69,СВЦЭМ!$B$39:$B$782,N$47)+'СЕТ СН'!$G$11+СВЦЭМ!$D$10+'СЕТ СН'!$G$6-'СЕТ СН'!$G$23</f>
        <v>2018.1096050599999</v>
      </c>
      <c r="O69" s="36">
        <f>SUMIFS(СВЦЭМ!$D$39:$D$782,СВЦЭМ!$A$39:$A$782,$A69,СВЦЭМ!$B$39:$B$782,O$47)+'СЕТ СН'!$G$11+СВЦЭМ!$D$10+'СЕТ СН'!$G$6-'СЕТ СН'!$G$23</f>
        <v>2027.2601554799999</v>
      </c>
      <c r="P69" s="36">
        <f>SUMIFS(СВЦЭМ!$D$39:$D$782,СВЦЭМ!$A$39:$A$782,$A69,СВЦЭМ!$B$39:$B$782,P$47)+'СЕТ СН'!$G$11+СВЦЭМ!$D$10+'СЕТ СН'!$G$6-'СЕТ СН'!$G$23</f>
        <v>2044.0160153900001</v>
      </c>
      <c r="Q69" s="36">
        <f>SUMIFS(СВЦЭМ!$D$39:$D$782,СВЦЭМ!$A$39:$A$782,$A69,СВЦЭМ!$B$39:$B$782,Q$47)+'СЕТ СН'!$G$11+СВЦЭМ!$D$10+'СЕТ СН'!$G$6-'СЕТ СН'!$G$23</f>
        <v>2053.7969437500001</v>
      </c>
      <c r="R69" s="36">
        <f>SUMIFS(СВЦЭМ!$D$39:$D$782,СВЦЭМ!$A$39:$A$782,$A69,СВЦЭМ!$B$39:$B$782,R$47)+'СЕТ СН'!$G$11+СВЦЭМ!$D$10+'СЕТ СН'!$G$6-'СЕТ СН'!$G$23</f>
        <v>2057.77888527</v>
      </c>
      <c r="S69" s="36">
        <f>SUMIFS(СВЦЭМ!$D$39:$D$782,СВЦЭМ!$A$39:$A$782,$A69,СВЦЭМ!$B$39:$B$782,S$47)+'СЕТ СН'!$G$11+СВЦЭМ!$D$10+'СЕТ СН'!$G$6-'СЕТ СН'!$G$23</f>
        <v>2034.2584219700002</v>
      </c>
      <c r="T69" s="36">
        <f>SUMIFS(СВЦЭМ!$D$39:$D$782,СВЦЭМ!$A$39:$A$782,$A69,СВЦЭМ!$B$39:$B$782,T$47)+'СЕТ СН'!$G$11+СВЦЭМ!$D$10+'СЕТ СН'!$G$6-'СЕТ СН'!$G$23</f>
        <v>2005.3473715099999</v>
      </c>
      <c r="U69" s="36">
        <f>SUMIFS(СВЦЭМ!$D$39:$D$782,СВЦЭМ!$A$39:$A$782,$A69,СВЦЭМ!$B$39:$B$782,U$47)+'СЕТ СН'!$G$11+СВЦЭМ!$D$10+'СЕТ СН'!$G$6-'СЕТ СН'!$G$23</f>
        <v>1997.49997704</v>
      </c>
      <c r="V69" s="36">
        <f>SUMIFS(СВЦЭМ!$D$39:$D$782,СВЦЭМ!$A$39:$A$782,$A69,СВЦЭМ!$B$39:$B$782,V$47)+'СЕТ СН'!$G$11+СВЦЭМ!$D$10+'СЕТ СН'!$G$6-'СЕТ СН'!$G$23</f>
        <v>1956.5026156099998</v>
      </c>
      <c r="W69" s="36">
        <f>SUMIFS(СВЦЭМ!$D$39:$D$782,СВЦЭМ!$A$39:$A$782,$A69,СВЦЭМ!$B$39:$B$782,W$47)+'СЕТ СН'!$G$11+СВЦЭМ!$D$10+'СЕТ СН'!$G$6-'СЕТ СН'!$G$23</f>
        <v>1952.6047956500001</v>
      </c>
      <c r="X69" s="36">
        <f>SUMIFS(СВЦЭМ!$D$39:$D$782,СВЦЭМ!$A$39:$A$782,$A69,СВЦЭМ!$B$39:$B$782,X$47)+'СЕТ СН'!$G$11+СВЦЭМ!$D$10+'СЕТ СН'!$G$6-'СЕТ СН'!$G$23</f>
        <v>1987.3272267900002</v>
      </c>
      <c r="Y69" s="36">
        <f>SUMIFS(СВЦЭМ!$D$39:$D$782,СВЦЭМ!$A$39:$A$782,$A69,СВЦЭМ!$B$39:$B$782,Y$47)+'СЕТ СН'!$G$11+СВЦЭМ!$D$10+'СЕТ СН'!$G$6-'СЕТ СН'!$G$23</f>
        <v>2049.1882153400002</v>
      </c>
    </row>
    <row r="70" spans="1:26" ht="15.75" x14ac:dyDescent="0.2">
      <c r="A70" s="35">
        <f t="shared" si="1"/>
        <v>45039</v>
      </c>
      <c r="B70" s="36">
        <f>SUMIFS(СВЦЭМ!$D$39:$D$782,СВЦЭМ!$A$39:$A$782,$A70,СВЦЭМ!$B$39:$B$782,B$47)+'СЕТ СН'!$G$11+СВЦЭМ!$D$10+'СЕТ СН'!$G$6-'СЕТ СН'!$G$23</f>
        <v>2124.2754837100001</v>
      </c>
      <c r="C70" s="36">
        <f>SUMIFS(СВЦЭМ!$D$39:$D$782,СВЦЭМ!$A$39:$A$782,$A70,СВЦЭМ!$B$39:$B$782,C$47)+'СЕТ СН'!$G$11+СВЦЭМ!$D$10+'СЕТ СН'!$G$6-'СЕТ СН'!$G$23</f>
        <v>2153.8729342699999</v>
      </c>
      <c r="D70" s="36">
        <f>SUMIFS(СВЦЭМ!$D$39:$D$782,СВЦЭМ!$A$39:$A$782,$A70,СВЦЭМ!$B$39:$B$782,D$47)+'СЕТ СН'!$G$11+СВЦЭМ!$D$10+'СЕТ СН'!$G$6-'СЕТ СН'!$G$23</f>
        <v>2147.76740251</v>
      </c>
      <c r="E70" s="36">
        <f>SUMIFS(СВЦЭМ!$D$39:$D$782,СВЦЭМ!$A$39:$A$782,$A70,СВЦЭМ!$B$39:$B$782,E$47)+'СЕТ СН'!$G$11+СВЦЭМ!$D$10+'СЕТ СН'!$G$6-'СЕТ СН'!$G$23</f>
        <v>2202.9116071799999</v>
      </c>
      <c r="F70" s="36">
        <f>SUMIFS(СВЦЭМ!$D$39:$D$782,СВЦЭМ!$A$39:$A$782,$A70,СВЦЭМ!$B$39:$B$782,F$47)+'СЕТ СН'!$G$11+СВЦЭМ!$D$10+'СЕТ СН'!$G$6-'СЕТ СН'!$G$23</f>
        <v>2201.0719159300002</v>
      </c>
      <c r="G70" s="36">
        <f>SUMIFS(СВЦЭМ!$D$39:$D$782,СВЦЭМ!$A$39:$A$782,$A70,СВЦЭМ!$B$39:$B$782,G$47)+'СЕТ СН'!$G$11+СВЦЭМ!$D$10+'СЕТ СН'!$G$6-'СЕТ СН'!$G$23</f>
        <v>2144.23243116</v>
      </c>
      <c r="H70" s="36">
        <f>SUMIFS(СВЦЭМ!$D$39:$D$782,СВЦЭМ!$A$39:$A$782,$A70,СВЦЭМ!$B$39:$B$782,H$47)+'СЕТ СН'!$G$11+СВЦЭМ!$D$10+'СЕТ СН'!$G$6-'СЕТ СН'!$G$23</f>
        <v>2155.9010154299999</v>
      </c>
      <c r="I70" s="36">
        <f>SUMIFS(СВЦЭМ!$D$39:$D$782,СВЦЭМ!$A$39:$A$782,$A70,СВЦЭМ!$B$39:$B$782,I$47)+'СЕТ СН'!$G$11+СВЦЭМ!$D$10+'СЕТ СН'!$G$6-'СЕТ СН'!$G$23</f>
        <v>2130.8392069299998</v>
      </c>
      <c r="J70" s="36">
        <f>SUMIFS(СВЦЭМ!$D$39:$D$782,СВЦЭМ!$A$39:$A$782,$A70,СВЦЭМ!$B$39:$B$782,J$47)+'СЕТ СН'!$G$11+СВЦЭМ!$D$10+'СЕТ СН'!$G$6-'СЕТ СН'!$G$23</f>
        <v>2091.1986025000001</v>
      </c>
      <c r="K70" s="36">
        <f>SUMIFS(СВЦЭМ!$D$39:$D$782,СВЦЭМ!$A$39:$A$782,$A70,СВЦЭМ!$B$39:$B$782,K$47)+'СЕТ СН'!$G$11+СВЦЭМ!$D$10+'СЕТ СН'!$G$6-'СЕТ СН'!$G$23</f>
        <v>2034.8254639000002</v>
      </c>
      <c r="L70" s="36">
        <f>SUMIFS(СВЦЭМ!$D$39:$D$782,СВЦЭМ!$A$39:$A$782,$A70,СВЦЭМ!$B$39:$B$782,L$47)+'СЕТ СН'!$G$11+СВЦЭМ!$D$10+'СЕТ СН'!$G$6-'СЕТ СН'!$G$23</f>
        <v>2009.4616761699999</v>
      </c>
      <c r="M70" s="36">
        <f>SUMIFS(СВЦЭМ!$D$39:$D$782,СВЦЭМ!$A$39:$A$782,$A70,СВЦЭМ!$B$39:$B$782,M$47)+'СЕТ СН'!$G$11+СВЦЭМ!$D$10+'СЕТ СН'!$G$6-'СЕТ СН'!$G$23</f>
        <v>2007.4303218999999</v>
      </c>
      <c r="N70" s="36">
        <f>SUMIFS(СВЦЭМ!$D$39:$D$782,СВЦЭМ!$A$39:$A$782,$A70,СВЦЭМ!$B$39:$B$782,N$47)+'СЕТ СН'!$G$11+СВЦЭМ!$D$10+'СЕТ СН'!$G$6-'СЕТ СН'!$G$23</f>
        <v>2017.8933057899999</v>
      </c>
      <c r="O70" s="36">
        <f>SUMIFS(СВЦЭМ!$D$39:$D$782,СВЦЭМ!$A$39:$A$782,$A70,СВЦЭМ!$B$39:$B$782,O$47)+'СЕТ СН'!$G$11+СВЦЭМ!$D$10+'СЕТ СН'!$G$6-'СЕТ СН'!$G$23</f>
        <v>2045.05090458</v>
      </c>
      <c r="P70" s="36">
        <f>SUMIFS(СВЦЭМ!$D$39:$D$782,СВЦЭМ!$A$39:$A$782,$A70,СВЦЭМ!$B$39:$B$782,P$47)+'СЕТ СН'!$G$11+СВЦЭМ!$D$10+'СЕТ СН'!$G$6-'СЕТ СН'!$G$23</f>
        <v>2057.1853855499999</v>
      </c>
      <c r="Q70" s="36">
        <f>SUMIFS(СВЦЭМ!$D$39:$D$782,СВЦЭМ!$A$39:$A$782,$A70,СВЦЭМ!$B$39:$B$782,Q$47)+'СЕТ СН'!$G$11+СВЦЭМ!$D$10+'СЕТ СН'!$G$6-'СЕТ СН'!$G$23</f>
        <v>2064.6616319700001</v>
      </c>
      <c r="R70" s="36">
        <f>SUMIFS(СВЦЭМ!$D$39:$D$782,СВЦЭМ!$A$39:$A$782,$A70,СВЦЭМ!$B$39:$B$782,R$47)+'СЕТ СН'!$G$11+СВЦЭМ!$D$10+'СЕТ СН'!$G$6-'СЕТ СН'!$G$23</f>
        <v>2059.78971267</v>
      </c>
      <c r="S70" s="36">
        <f>SUMIFS(СВЦЭМ!$D$39:$D$782,СВЦЭМ!$A$39:$A$782,$A70,СВЦЭМ!$B$39:$B$782,S$47)+'СЕТ СН'!$G$11+СВЦЭМ!$D$10+'СЕТ СН'!$G$6-'СЕТ СН'!$G$23</f>
        <v>2041.1858718499998</v>
      </c>
      <c r="T70" s="36">
        <f>SUMIFS(СВЦЭМ!$D$39:$D$782,СВЦЭМ!$A$39:$A$782,$A70,СВЦЭМ!$B$39:$B$782,T$47)+'СЕТ СН'!$G$11+СВЦЭМ!$D$10+'СЕТ СН'!$G$6-'СЕТ СН'!$G$23</f>
        <v>2018.9483532999998</v>
      </c>
      <c r="U70" s="36">
        <f>SUMIFS(СВЦЭМ!$D$39:$D$782,СВЦЭМ!$A$39:$A$782,$A70,СВЦЭМ!$B$39:$B$782,U$47)+'СЕТ СН'!$G$11+СВЦЭМ!$D$10+'СЕТ СН'!$G$6-'СЕТ СН'!$G$23</f>
        <v>2010.6572787499999</v>
      </c>
      <c r="V70" s="36">
        <f>SUMIFS(СВЦЭМ!$D$39:$D$782,СВЦЭМ!$A$39:$A$782,$A70,СВЦЭМ!$B$39:$B$782,V$47)+'СЕТ СН'!$G$11+СВЦЭМ!$D$10+'СЕТ СН'!$G$6-'СЕТ СН'!$G$23</f>
        <v>1970.2106782000001</v>
      </c>
      <c r="W70" s="36">
        <f>SUMIFS(СВЦЭМ!$D$39:$D$782,СВЦЭМ!$A$39:$A$782,$A70,СВЦЭМ!$B$39:$B$782,W$47)+'СЕТ СН'!$G$11+СВЦЭМ!$D$10+'СЕТ СН'!$G$6-'СЕТ СН'!$G$23</f>
        <v>1958.2514718699999</v>
      </c>
      <c r="X70" s="36">
        <f>SUMIFS(СВЦЭМ!$D$39:$D$782,СВЦЭМ!$A$39:$A$782,$A70,СВЦЭМ!$B$39:$B$782,X$47)+'СЕТ СН'!$G$11+СВЦЭМ!$D$10+'СЕТ СН'!$G$6-'СЕТ СН'!$G$23</f>
        <v>1991.0270454900001</v>
      </c>
      <c r="Y70" s="36">
        <f>SUMIFS(СВЦЭМ!$D$39:$D$782,СВЦЭМ!$A$39:$A$782,$A70,СВЦЭМ!$B$39:$B$782,Y$47)+'СЕТ СН'!$G$11+СВЦЭМ!$D$10+'СЕТ СН'!$G$6-'СЕТ СН'!$G$23</f>
        <v>2053.7870193399999</v>
      </c>
    </row>
    <row r="71" spans="1:26" ht="15.75" x14ac:dyDescent="0.2">
      <c r="A71" s="35">
        <f t="shared" si="1"/>
        <v>45040</v>
      </c>
      <c r="B71" s="36">
        <f>SUMIFS(СВЦЭМ!$D$39:$D$782,СВЦЭМ!$A$39:$A$782,$A71,СВЦЭМ!$B$39:$B$782,B$47)+'СЕТ СН'!$G$11+СВЦЭМ!$D$10+'СЕТ СН'!$G$6-'СЕТ СН'!$G$23</f>
        <v>2058.5834761000001</v>
      </c>
      <c r="C71" s="36">
        <f>SUMIFS(СВЦЭМ!$D$39:$D$782,СВЦЭМ!$A$39:$A$782,$A71,СВЦЭМ!$B$39:$B$782,C$47)+'СЕТ СН'!$G$11+СВЦЭМ!$D$10+'СЕТ СН'!$G$6-'СЕТ СН'!$G$23</f>
        <v>2120.5382986</v>
      </c>
      <c r="D71" s="36">
        <f>SUMIFS(СВЦЭМ!$D$39:$D$782,СВЦЭМ!$A$39:$A$782,$A71,СВЦЭМ!$B$39:$B$782,D$47)+'СЕТ СН'!$G$11+СВЦЭМ!$D$10+'СЕТ СН'!$G$6-'СЕТ СН'!$G$23</f>
        <v>2139.0145560800001</v>
      </c>
      <c r="E71" s="36">
        <f>SUMIFS(СВЦЭМ!$D$39:$D$782,СВЦЭМ!$A$39:$A$782,$A71,СВЦЭМ!$B$39:$B$782,E$47)+'СЕТ СН'!$G$11+СВЦЭМ!$D$10+'СЕТ СН'!$G$6-'СЕТ СН'!$G$23</f>
        <v>2151.2405232199999</v>
      </c>
      <c r="F71" s="36">
        <f>SUMIFS(СВЦЭМ!$D$39:$D$782,СВЦЭМ!$A$39:$A$782,$A71,СВЦЭМ!$B$39:$B$782,F$47)+'СЕТ СН'!$G$11+СВЦЭМ!$D$10+'СЕТ СН'!$G$6-'СЕТ СН'!$G$23</f>
        <v>2151.4586522599998</v>
      </c>
      <c r="G71" s="36">
        <f>SUMIFS(СВЦЭМ!$D$39:$D$782,СВЦЭМ!$A$39:$A$782,$A71,СВЦЭМ!$B$39:$B$782,G$47)+'СЕТ СН'!$G$11+СВЦЭМ!$D$10+'СЕТ СН'!$G$6-'СЕТ СН'!$G$23</f>
        <v>2128.7348797199998</v>
      </c>
      <c r="H71" s="36">
        <f>SUMIFS(СВЦЭМ!$D$39:$D$782,СВЦЭМ!$A$39:$A$782,$A71,СВЦЭМ!$B$39:$B$782,H$47)+'СЕТ СН'!$G$11+СВЦЭМ!$D$10+'СЕТ СН'!$G$6-'СЕТ СН'!$G$23</f>
        <v>2136.5747205399998</v>
      </c>
      <c r="I71" s="36">
        <f>SUMIFS(СВЦЭМ!$D$39:$D$782,СВЦЭМ!$A$39:$A$782,$A71,СВЦЭМ!$B$39:$B$782,I$47)+'СЕТ СН'!$G$11+СВЦЭМ!$D$10+'СЕТ СН'!$G$6-'СЕТ СН'!$G$23</f>
        <v>1993.8566854999999</v>
      </c>
      <c r="J71" s="36">
        <f>SUMIFS(СВЦЭМ!$D$39:$D$782,СВЦЭМ!$A$39:$A$782,$A71,СВЦЭМ!$B$39:$B$782,J$47)+'СЕТ СН'!$G$11+СВЦЭМ!$D$10+'СЕТ СН'!$G$6-'СЕТ СН'!$G$23</f>
        <v>1968.8911138099998</v>
      </c>
      <c r="K71" s="36">
        <f>SUMIFS(СВЦЭМ!$D$39:$D$782,СВЦЭМ!$A$39:$A$782,$A71,СВЦЭМ!$B$39:$B$782,K$47)+'СЕТ СН'!$G$11+СВЦЭМ!$D$10+'СЕТ СН'!$G$6-'СЕТ СН'!$G$23</f>
        <v>1931.6762430700001</v>
      </c>
      <c r="L71" s="36">
        <f>SUMIFS(СВЦЭМ!$D$39:$D$782,СВЦЭМ!$A$39:$A$782,$A71,СВЦЭМ!$B$39:$B$782,L$47)+'СЕТ СН'!$G$11+СВЦЭМ!$D$10+'СЕТ СН'!$G$6-'СЕТ СН'!$G$23</f>
        <v>1907.8636167099999</v>
      </c>
      <c r="M71" s="36">
        <f>SUMIFS(СВЦЭМ!$D$39:$D$782,СВЦЭМ!$A$39:$A$782,$A71,СВЦЭМ!$B$39:$B$782,M$47)+'СЕТ СН'!$G$11+СВЦЭМ!$D$10+'СЕТ СН'!$G$6-'СЕТ СН'!$G$23</f>
        <v>1933.1007790499998</v>
      </c>
      <c r="N71" s="36">
        <f>SUMIFS(СВЦЭМ!$D$39:$D$782,СВЦЭМ!$A$39:$A$782,$A71,СВЦЭМ!$B$39:$B$782,N$47)+'СЕТ СН'!$G$11+СВЦЭМ!$D$10+'СЕТ СН'!$G$6-'СЕТ СН'!$G$23</f>
        <v>1954.20855863</v>
      </c>
      <c r="O71" s="36">
        <f>SUMIFS(СВЦЭМ!$D$39:$D$782,СВЦЭМ!$A$39:$A$782,$A71,СВЦЭМ!$B$39:$B$782,O$47)+'СЕТ СН'!$G$11+СВЦЭМ!$D$10+'СЕТ СН'!$G$6-'СЕТ СН'!$G$23</f>
        <v>1966.8926851000001</v>
      </c>
      <c r="P71" s="36">
        <f>SUMIFS(СВЦЭМ!$D$39:$D$782,СВЦЭМ!$A$39:$A$782,$A71,СВЦЭМ!$B$39:$B$782,P$47)+'СЕТ СН'!$G$11+СВЦЭМ!$D$10+'СЕТ СН'!$G$6-'СЕТ СН'!$G$23</f>
        <v>2004.0665460800001</v>
      </c>
      <c r="Q71" s="36">
        <f>SUMIFS(СВЦЭМ!$D$39:$D$782,СВЦЭМ!$A$39:$A$782,$A71,СВЦЭМ!$B$39:$B$782,Q$47)+'СЕТ СН'!$G$11+СВЦЭМ!$D$10+'СЕТ СН'!$G$6-'СЕТ СН'!$G$23</f>
        <v>2008.2832921499999</v>
      </c>
      <c r="R71" s="36">
        <f>SUMIFS(СВЦЭМ!$D$39:$D$782,СВЦЭМ!$A$39:$A$782,$A71,СВЦЭМ!$B$39:$B$782,R$47)+'СЕТ СН'!$G$11+СВЦЭМ!$D$10+'СЕТ СН'!$G$6-'СЕТ СН'!$G$23</f>
        <v>2018.0398416899998</v>
      </c>
      <c r="S71" s="36">
        <f>SUMIFS(СВЦЭМ!$D$39:$D$782,СВЦЭМ!$A$39:$A$782,$A71,СВЦЭМ!$B$39:$B$782,S$47)+'СЕТ СН'!$G$11+СВЦЭМ!$D$10+'СЕТ СН'!$G$6-'СЕТ СН'!$G$23</f>
        <v>1992.4218844299999</v>
      </c>
      <c r="T71" s="36">
        <f>SUMIFS(СВЦЭМ!$D$39:$D$782,СВЦЭМ!$A$39:$A$782,$A71,СВЦЭМ!$B$39:$B$782,T$47)+'СЕТ СН'!$G$11+СВЦЭМ!$D$10+'СЕТ СН'!$G$6-'СЕТ СН'!$G$23</f>
        <v>1971.3096473800001</v>
      </c>
      <c r="U71" s="36">
        <f>SUMIFS(СВЦЭМ!$D$39:$D$782,СВЦЭМ!$A$39:$A$782,$A71,СВЦЭМ!$B$39:$B$782,U$47)+'СЕТ СН'!$G$11+СВЦЭМ!$D$10+'СЕТ СН'!$G$6-'СЕТ СН'!$G$23</f>
        <v>1954.0487128199998</v>
      </c>
      <c r="V71" s="36">
        <f>SUMIFS(СВЦЭМ!$D$39:$D$782,СВЦЭМ!$A$39:$A$782,$A71,СВЦЭМ!$B$39:$B$782,V$47)+'СЕТ СН'!$G$11+СВЦЭМ!$D$10+'СЕТ СН'!$G$6-'СЕТ СН'!$G$23</f>
        <v>1916.7371342900001</v>
      </c>
      <c r="W71" s="36">
        <f>SUMIFS(СВЦЭМ!$D$39:$D$782,СВЦЭМ!$A$39:$A$782,$A71,СВЦЭМ!$B$39:$B$782,W$47)+'СЕТ СН'!$G$11+СВЦЭМ!$D$10+'СЕТ СН'!$G$6-'СЕТ СН'!$G$23</f>
        <v>1895.6714223999998</v>
      </c>
      <c r="X71" s="36">
        <f>SUMIFS(СВЦЭМ!$D$39:$D$782,СВЦЭМ!$A$39:$A$782,$A71,СВЦЭМ!$B$39:$B$782,X$47)+'СЕТ СН'!$G$11+СВЦЭМ!$D$10+'СЕТ СН'!$G$6-'СЕТ СН'!$G$23</f>
        <v>1940.2510864800001</v>
      </c>
      <c r="Y71" s="36">
        <f>SUMIFS(СВЦЭМ!$D$39:$D$782,СВЦЭМ!$A$39:$A$782,$A71,СВЦЭМ!$B$39:$B$782,Y$47)+'СЕТ СН'!$G$11+СВЦЭМ!$D$10+'СЕТ СН'!$G$6-'СЕТ СН'!$G$23</f>
        <v>2001.890977</v>
      </c>
    </row>
    <row r="72" spans="1:26" ht="15.75" x14ac:dyDescent="0.2">
      <c r="A72" s="35">
        <f t="shared" si="1"/>
        <v>45041</v>
      </c>
      <c r="B72" s="36">
        <f>SUMIFS(СВЦЭМ!$D$39:$D$782,СВЦЭМ!$A$39:$A$782,$A72,СВЦЭМ!$B$39:$B$782,B$47)+'СЕТ СН'!$G$11+СВЦЭМ!$D$10+'СЕТ СН'!$G$6-'СЕТ СН'!$G$23</f>
        <v>2078.9501951100001</v>
      </c>
      <c r="C72" s="36">
        <f>SUMIFS(СВЦЭМ!$D$39:$D$782,СВЦЭМ!$A$39:$A$782,$A72,СВЦЭМ!$B$39:$B$782,C$47)+'СЕТ СН'!$G$11+СВЦЭМ!$D$10+'СЕТ СН'!$G$6-'СЕТ СН'!$G$23</f>
        <v>2136.2693803100001</v>
      </c>
      <c r="D72" s="36">
        <f>SUMIFS(СВЦЭМ!$D$39:$D$782,СВЦЭМ!$A$39:$A$782,$A72,СВЦЭМ!$B$39:$B$782,D$47)+'СЕТ СН'!$G$11+СВЦЭМ!$D$10+'СЕТ СН'!$G$6-'СЕТ СН'!$G$23</f>
        <v>2168.89278952</v>
      </c>
      <c r="E72" s="36">
        <f>SUMIFS(СВЦЭМ!$D$39:$D$782,СВЦЭМ!$A$39:$A$782,$A72,СВЦЭМ!$B$39:$B$782,E$47)+'СЕТ СН'!$G$11+СВЦЭМ!$D$10+'СЕТ СН'!$G$6-'СЕТ СН'!$G$23</f>
        <v>2168.8990519899999</v>
      </c>
      <c r="F72" s="36">
        <f>SUMIFS(СВЦЭМ!$D$39:$D$782,СВЦЭМ!$A$39:$A$782,$A72,СВЦЭМ!$B$39:$B$782,F$47)+'СЕТ СН'!$G$11+СВЦЭМ!$D$10+'СЕТ СН'!$G$6-'СЕТ СН'!$G$23</f>
        <v>2169.0292375399999</v>
      </c>
      <c r="G72" s="36">
        <f>SUMIFS(СВЦЭМ!$D$39:$D$782,СВЦЭМ!$A$39:$A$782,$A72,СВЦЭМ!$B$39:$B$782,G$47)+'СЕТ СН'!$G$11+СВЦЭМ!$D$10+'СЕТ СН'!$G$6-'СЕТ СН'!$G$23</f>
        <v>2141.8569398700001</v>
      </c>
      <c r="H72" s="36">
        <f>SUMIFS(СВЦЭМ!$D$39:$D$782,СВЦЭМ!$A$39:$A$782,$A72,СВЦЭМ!$B$39:$B$782,H$47)+'СЕТ СН'!$G$11+СВЦЭМ!$D$10+'СЕТ СН'!$G$6-'СЕТ СН'!$G$23</f>
        <v>2111.5145222699998</v>
      </c>
      <c r="I72" s="36">
        <f>SUMIFS(СВЦЭМ!$D$39:$D$782,СВЦЭМ!$A$39:$A$782,$A72,СВЦЭМ!$B$39:$B$782,I$47)+'СЕТ СН'!$G$11+СВЦЭМ!$D$10+'СЕТ СН'!$G$6-'СЕТ СН'!$G$23</f>
        <v>2064.4155203400001</v>
      </c>
      <c r="J72" s="36">
        <f>SUMIFS(СВЦЭМ!$D$39:$D$782,СВЦЭМ!$A$39:$A$782,$A72,СВЦЭМ!$B$39:$B$782,J$47)+'СЕТ СН'!$G$11+СВЦЭМ!$D$10+'СЕТ СН'!$G$6-'СЕТ СН'!$G$23</f>
        <v>2087.1613413099999</v>
      </c>
      <c r="K72" s="36">
        <f>SUMIFS(СВЦЭМ!$D$39:$D$782,СВЦЭМ!$A$39:$A$782,$A72,СВЦЭМ!$B$39:$B$782,K$47)+'СЕТ СН'!$G$11+СВЦЭМ!$D$10+'СЕТ СН'!$G$6-'СЕТ СН'!$G$23</f>
        <v>2100.5372346899999</v>
      </c>
      <c r="L72" s="36">
        <f>SUMIFS(СВЦЭМ!$D$39:$D$782,СВЦЭМ!$A$39:$A$782,$A72,СВЦЭМ!$B$39:$B$782,L$47)+'СЕТ СН'!$G$11+СВЦЭМ!$D$10+'СЕТ СН'!$G$6-'СЕТ СН'!$G$23</f>
        <v>2092.0817951200002</v>
      </c>
      <c r="M72" s="36">
        <f>SUMIFS(СВЦЭМ!$D$39:$D$782,СВЦЭМ!$A$39:$A$782,$A72,СВЦЭМ!$B$39:$B$782,M$47)+'СЕТ СН'!$G$11+СВЦЭМ!$D$10+'СЕТ СН'!$G$6-'СЕТ СН'!$G$23</f>
        <v>2100.9089566100001</v>
      </c>
      <c r="N72" s="36">
        <f>SUMIFS(СВЦЭМ!$D$39:$D$782,СВЦЭМ!$A$39:$A$782,$A72,СВЦЭМ!$B$39:$B$782,N$47)+'СЕТ СН'!$G$11+СВЦЭМ!$D$10+'СЕТ СН'!$G$6-'СЕТ СН'!$G$23</f>
        <v>2104.0469687300001</v>
      </c>
      <c r="O72" s="36">
        <f>SUMIFS(СВЦЭМ!$D$39:$D$782,СВЦЭМ!$A$39:$A$782,$A72,СВЦЭМ!$B$39:$B$782,O$47)+'СЕТ СН'!$G$11+СВЦЭМ!$D$10+'СЕТ СН'!$G$6-'СЕТ СН'!$G$23</f>
        <v>2110.16878787</v>
      </c>
      <c r="P72" s="36">
        <f>SUMIFS(СВЦЭМ!$D$39:$D$782,СВЦЭМ!$A$39:$A$782,$A72,СВЦЭМ!$B$39:$B$782,P$47)+'СЕТ СН'!$G$11+СВЦЭМ!$D$10+'СЕТ СН'!$G$6-'СЕТ СН'!$G$23</f>
        <v>2138.7498331799998</v>
      </c>
      <c r="Q72" s="36">
        <f>SUMIFS(СВЦЭМ!$D$39:$D$782,СВЦЭМ!$A$39:$A$782,$A72,СВЦЭМ!$B$39:$B$782,Q$47)+'СЕТ СН'!$G$11+СВЦЭМ!$D$10+'СЕТ СН'!$G$6-'СЕТ СН'!$G$23</f>
        <v>2148.6195514800002</v>
      </c>
      <c r="R72" s="36">
        <f>SUMIFS(СВЦЭМ!$D$39:$D$782,СВЦЭМ!$A$39:$A$782,$A72,СВЦЭМ!$B$39:$B$782,R$47)+'СЕТ СН'!$G$11+СВЦЭМ!$D$10+'СЕТ СН'!$G$6-'СЕТ СН'!$G$23</f>
        <v>2145.9613569100002</v>
      </c>
      <c r="S72" s="36">
        <f>SUMIFS(СВЦЭМ!$D$39:$D$782,СВЦЭМ!$A$39:$A$782,$A72,СВЦЭМ!$B$39:$B$782,S$47)+'СЕТ СН'!$G$11+СВЦЭМ!$D$10+'СЕТ СН'!$G$6-'СЕТ СН'!$G$23</f>
        <v>2120.1682817599999</v>
      </c>
      <c r="T72" s="36">
        <f>SUMIFS(СВЦЭМ!$D$39:$D$782,СВЦЭМ!$A$39:$A$782,$A72,СВЦЭМ!$B$39:$B$782,T$47)+'СЕТ СН'!$G$11+СВЦЭМ!$D$10+'СЕТ СН'!$G$6-'СЕТ СН'!$G$23</f>
        <v>2097.1459685700002</v>
      </c>
      <c r="U72" s="36">
        <f>SUMIFS(СВЦЭМ!$D$39:$D$782,СВЦЭМ!$A$39:$A$782,$A72,СВЦЭМ!$B$39:$B$782,U$47)+'СЕТ СН'!$G$11+СВЦЭМ!$D$10+'СЕТ СН'!$G$6-'СЕТ СН'!$G$23</f>
        <v>2082.04823394</v>
      </c>
      <c r="V72" s="36">
        <f>SUMIFS(СВЦЭМ!$D$39:$D$782,СВЦЭМ!$A$39:$A$782,$A72,СВЦЭМ!$B$39:$B$782,V$47)+'СЕТ СН'!$G$11+СВЦЭМ!$D$10+'СЕТ СН'!$G$6-'СЕТ СН'!$G$23</f>
        <v>2057.18161001</v>
      </c>
      <c r="W72" s="36">
        <f>SUMIFS(СВЦЭМ!$D$39:$D$782,СВЦЭМ!$A$39:$A$782,$A72,СВЦЭМ!$B$39:$B$782,W$47)+'СЕТ СН'!$G$11+СВЦЭМ!$D$10+'СЕТ СН'!$G$6-'СЕТ СН'!$G$23</f>
        <v>2040.44215988</v>
      </c>
      <c r="X72" s="36">
        <f>SUMIFS(СВЦЭМ!$D$39:$D$782,СВЦЭМ!$A$39:$A$782,$A72,СВЦЭМ!$B$39:$B$782,X$47)+'СЕТ СН'!$G$11+СВЦЭМ!$D$10+'СЕТ СН'!$G$6-'СЕТ СН'!$G$23</f>
        <v>2088.6945000400001</v>
      </c>
      <c r="Y72" s="36">
        <f>SUMIFS(СВЦЭМ!$D$39:$D$782,СВЦЭМ!$A$39:$A$782,$A72,СВЦЭМ!$B$39:$B$782,Y$47)+'СЕТ СН'!$G$11+СВЦЭМ!$D$10+'СЕТ СН'!$G$6-'СЕТ СН'!$G$23</f>
        <v>2152.0664380499998</v>
      </c>
    </row>
    <row r="73" spans="1:26" ht="15.75" x14ac:dyDescent="0.2">
      <c r="A73" s="35">
        <f t="shared" si="1"/>
        <v>45042</v>
      </c>
      <c r="B73" s="36">
        <f>SUMIFS(СВЦЭМ!$D$39:$D$782,СВЦЭМ!$A$39:$A$782,$A73,СВЦЭМ!$B$39:$B$782,B$47)+'СЕТ СН'!$G$11+СВЦЭМ!$D$10+'СЕТ СН'!$G$6-'СЕТ СН'!$G$23</f>
        <v>2156.0190932999999</v>
      </c>
      <c r="C73" s="36">
        <f>SUMIFS(СВЦЭМ!$D$39:$D$782,СВЦЭМ!$A$39:$A$782,$A73,СВЦЭМ!$B$39:$B$782,C$47)+'СЕТ СН'!$G$11+СВЦЭМ!$D$10+'СЕТ СН'!$G$6-'СЕТ СН'!$G$23</f>
        <v>2205.5593939599999</v>
      </c>
      <c r="D73" s="36">
        <f>SUMIFS(СВЦЭМ!$D$39:$D$782,СВЦЭМ!$A$39:$A$782,$A73,СВЦЭМ!$B$39:$B$782,D$47)+'СЕТ СН'!$G$11+СВЦЭМ!$D$10+'СЕТ СН'!$G$6-'СЕТ СН'!$G$23</f>
        <v>2150.3213294100001</v>
      </c>
      <c r="E73" s="36">
        <f>SUMIFS(СВЦЭМ!$D$39:$D$782,СВЦЭМ!$A$39:$A$782,$A73,СВЦЭМ!$B$39:$B$782,E$47)+'СЕТ СН'!$G$11+СВЦЭМ!$D$10+'СЕТ СН'!$G$6-'СЕТ СН'!$G$23</f>
        <v>2204.3326240900001</v>
      </c>
      <c r="F73" s="36">
        <f>SUMIFS(СВЦЭМ!$D$39:$D$782,СВЦЭМ!$A$39:$A$782,$A73,СВЦЭМ!$B$39:$B$782,F$47)+'СЕТ СН'!$G$11+СВЦЭМ!$D$10+'СЕТ СН'!$G$6-'СЕТ СН'!$G$23</f>
        <v>2174.3060027900001</v>
      </c>
      <c r="G73" s="36">
        <f>SUMIFS(СВЦЭМ!$D$39:$D$782,СВЦЭМ!$A$39:$A$782,$A73,СВЦЭМ!$B$39:$B$782,G$47)+'СЕТ СН'!$G$11+СВЦЭМ!$D$10+'СЕТ СН'!$G$6-'СЕТ СН'!$G$23</f>
        <v>2165.1919558499999</v>
      </c>
      <c r="H73" s="36">
        <f>SUMIFS(СВЦЭМ!$D$39:$D$782,СВЦЭМ!$A$39:$A$782,$A73,СВЦЭМ!$B$39:$B$782,H$47)+'СЕТ СН'!$G$11+СВЦЭМ!$D$10+'СЕТ СН'!$G$6-'СЕТ СН'!$G$23</f>
        <v>2106.9323722099998</v>
      </c>
      <c r="I73" s="36">
        <f>SUMIFS(СВЦЭМ!$D$39:$D$782,СВЦЭМ!$A$39:$A$782,$A73,СВЦЭМ!$B$39:$B$782,I$47)+'СЕТ СН'!$G$11+СВЦЭМ!$D$10+'СЕТ СН'!$G$6-'СЕТ СН'!$G$23</f>
        <v>2044.7055739900002</v>
      </c>
      <c r="J73" s="36">
        <f>SUMIFS(СВЦЭМ!$D$39:$D$782,СВЦЭМ!$A$39:$A$782,$A73,СВЦЭМ!$B$39:$B$782,J$47)+'СЕТ СН'!$G$11+СВЦЭМ!$D$10+'СЕТ СН'!$G$6-'СЕТ СН'!$G$23</f>
        <v>1984.81867663</v>
      </c>
      <c r="K73" s="36">
        <f>SUMIFS(СВЦЭМ!$D$39:$D$782,СВЦЭМ!$A$39:$A$782,$A73,СВЦЭМ!$B$39:$B$782,K$47)+'СЕТ СН'!$G$11+СВЦЭМ!$D$10+'СЕТ СН'!$G$6-'СЕТ СН'!$G$23</f>
        <v>1990.8336551399998</v>
      </c>
      <c r="L73" s="36">
        <f>SUMIFS(СВЦЭМ!$D$39:$D$782,СВЦЭМ!$A$39:$A$782,$A73,СВЦЭМ!$B$39:$B$782,L$47)+'СЕТ СН'!$G$11+СВЦЭМ!$D$10+'СЕТ СН'!$G$6-'СЕТ СН'!$G$23</f>
        <v>1987.4893911899999</v>
      </c>
      <c r="M73" s="36">
        <f>SUMIFS(СВЦЭМ!$D$39:$D$782,СВЦЭМ!$A$39:$A$782,$A73,СВЦЭМ!$B$39:$B$782,M$47)+'СЕТ СН'!$G$11+СВЦЭМ!$D$10+'СЕТ СН'!$G$6-'СЕТ СН'!$G$23</f>
        <v>1997.08045098</v>
      </c>
      <c r="N73" s="36">
        <f>SUMIFS(СВЦЭМ!$D$39:$D$782,СВЦЭМ!$A$39:$A$782,$A73,СВЦЭМ!$B$39:$B$782,N$47)+'СЕТ СН'!$G$11+СВЦЭМ!$D$10+'СЕТ СН'!$G$6-'СЕТ СН'!$G$23</f>
        <v>1978.46629734</v>
      </c>
      <c r="O73" s="36">
        <f>SUMIFS(СВЦЭМ!$D$39:$D$782,СВЦЭМ!$A$39:$A$782,$A73,СВЦЭМ!$B$39:$B$782,O$47)+'СЕТ СН'!$G$11+СВЦЭМ!$D$10+'СЕТ СН'!$G$6-'СЕТ СН'!$G$23</f>
        <v>2033.8274295000001</v>
      </c>
      <c r="P73" s="36">
        <f>SUMIFS(СВЦЭМ!$D$39:$D$782,СВЦЭМ!$A$39:$A$782,$A73,СВЦЭМ!$B$39:$B$782,P$47)+'СЕТ СН'!$G$11+СВЦЭМ!$D$10+'СЕТ СН'!$G$6-'СЕТ СН'!$G$23</f>
        <v>2041.1611759900002</v>
      </c>
      <c r="Q73" s="36">
        <f>SUMIFS(СВЦЭМ!$D$39:$D$782,СВЦЭМ!$A$39:$A$782,$A73,СВЦЭМ!$B$39:$B$782,Q$47)+'СЕТ СН'!$G$11+СВЦЭМ!$D$10+'СЕТ СН'!$G$6-'СЕТ СН'!$G$23</f>
        <v>2055.60697179</v>
      </c>
      <c r="R73" s="36">
        <f>SUMIFS(СВЦЭМ!$D$39:$D$782,СВЦЭМ!$A$39:$A$782,$A73,СВЦЭМ!$B$39:$B$782,R$47)+'СЕТ СН'!$G$11+СВЦЭМ!$D$10+'СЕТ СН'!$G$6-'СЕТ СН'!$G$23</f>
        <v>2048.8729765100002</v>
      </c>
      <c r="S73" s="36">
        <f>SUMIFS(СВЦЭМ!$D$39:$D$782,СВЦЭМ!$A$39:$A$782,$A73,СВЦЭМ!$B$39:$B$782,S$47)+'СЕТ СН'!$G$11+СВЦЭМ!$D$10+'СЕТ СН'!$G$6-'СЕТ СН'!$G$23</f>
        <v>2034.6261105399999</v>
      </c>
      <c r="T73" s="36">
        <f>SUMIFS(СВЦЭМ!$D$39:$D$782,СВЦЭМ!$A$39:$A$782,$A73,СВЦЭМ!$B$39:$B$782,T$47)+'СЕТ СН'!$G$11+СВЦЭМ!$D$10+'СЕТ СН'!$G$6-'СЕТ СН'!$G$23</f>
        <v>1990.5098044299998</v>
      </c>
      <c r="U73" s="36">
        <f>SUMIFS(СВЦЭМ!$D$39:$D$782,СВЦЭМ!$A$39:$A$782,$A73,СВЦЭМ!$B$39:$B$782,U$47)+'СЕТ СН'!$G$11+СВЦЭМ!$D$10+'СЕТ СН'!$G$6-'СЕТ СН'!$G$23</f>
        <v>1977.7952344099999</v>
      </c>
      <c r="V73" s="36">
        <f>SUMIFS(СВЦЭМ!$D$39:$D$782,СВЦЭМ!$A$39:$A$782,$A73,СВЦЭМ!$B$39:$B$782,V$47)+'СЕТ СН'!$G$11+СВЦЭМ!$D$10+'СЕТ СН'!$G$6-'СЕТ СН'!$G$23</f>
        <v>1933.41998775</v>
      </c>
      <c r="W73" s="36">
        <f>SUMIFS(СВЦЭМ!$D$39:$D$782,СВЦЭМ!$A$39:$A$782,$A73,СВЦЭМ!$B$39:$B$782,W$47)+'СЕТ СН'!$G$11+СВЦЭМ!$D$10+'СЕТ СН'!$G$6-'СЕТ СН'!$G$23</f>
        <v>1911.8575975600002</v>
      </c>
      <c r="X73" s="36">
        <f>SUMIFS(СВЦЭМ!$D$39:$D$782,СВЦЭМ!$A$39:$A$782,$A73,СВЦЭМ!$B$39:$B$782,X$47)+'СЕТ СН'!$G$11+СВЦЭМ!$D$10+'СЕТ СН'!$G$6-'СЕТ СН'!$G$23</f>
        <v>1959.30767079</v>
      </c>
      <c r="Y73" s="36">
        <f>SUMIFS(СВЦЭМ!$D$39:$D$782,СВЦЭМ!$A$39:$A$782,$A73,СВЦЭМ!$B$39:$B$782,Y$47)+'СЕТ СН'!$G$11+СВЦЭМ!$D$10+'СЕТ СН'!$G$6-'СЕТ СН'!$G$23</f>
        <v>2013.17242287</v>
      </c>
    </row>
    <row r="74" spans="1:26" ht="15.75" x14ac:dyDescent="0.2">
      <c r="A74" s="35">
        <f t="shared" si="1"/>
        <v>45043</v>
      </c>
      <c r="B74" s="36">
        <f>SUMIFS(СВЦЭМ!$D$39:$D$782,СВЦЭМ!$A$39:$A$782,$A74,СВЦЭМ!$B$39:$B$782,B$47)+'СЕТ СН'!$G$11+СВЦЭМ!$D$10+'СЕТ СН'!$G$6-'СЕТ СН'!$G$23</f>
        <v>2167.4357617300002</v>
      </c>
      <c r="C74" s="36">
        <f>SUMIFS(СВЦЭМ!$D$39:$D$782,СВЦЭМ!$A$39:$A$782,$A74,СВЦЭМ!$B$39:$B$782,C$47)+'СЕТ СН'!$G$11+СВЦЭМ!$D$10+'СЕТ СН'!$G$6-'СЕТ СН'!$G$23</f>
        <v>2142.4779217300002</v>
      </c>
      <c r="D74" s="36">
        <f>SUMIFS(СВЦЭМ!$D$39:$D$782,СВЦЭМ!$A$39:$A$782,$A74,СВЦЭМ!$B$39:$B$782,D$47)+'СЕТ СН'!$G$11+СВЦЭМ!$D$10+'СЕТ СН'!$G$6-'СЕТ СН'!$G$23</f>
        <v>2178.7600914199998</v>
      </c>
      <c r="E74" s="36">
        <f>SUMIFS(СВЦЭМ!$D$39:$D$782,СВЦЭМ!$A$39:$A$782,$A74,СВЦЭМ!$B$39:$B$782,E$47)+'СЕТ СН'!$G$11+СВЦЭМ!$D$10+'СЕТ СН'!$G$6-'СЕТ СН'!$G$23</f>
        <v>2183.5126902799998</v>
      </c>
      <c r="F74" s="36">
        <f>SUMIFS(СВЦЭМ!$D$39:$D$782,СВЦЭМ!$A$39:$A$782,$A74,СВЦЭМ!$B$39:$B$782,F$47)+'СЕТ СН'!$G$11+СВЦЭМ!$D$10+'СЕТ СН'!$G$6-'СЕТ СН'!$G$23</f>
        <v>2185.4656793700001</v>
      </c>
      <c r="G74" s="36">
        <f>SUMIFS(СВЦЭМ!$D$39:$D$782,СВЦЭМ!$A$39:$A$782,$A74,СВЦЭМ!$B$39:$B$782,G$47)+'СЕТ СН'!$G$11+СВЦЭМ!$D$10+'СЕТ СН'!$G$6-'СЕТ СН'!$G$23</f>
        <v>2154.4096763100001</v>
      </c>
      <c r="H74" s="36">
        <f>SUMIFS(СВЦЭМ!$D$39:$D$782,СВЦЭМ!$A$39:$A$782,$A74,СВЦЭМ!$B$39:$B$782,H$47)+'СЕТ СН'!$G$11+СВЦЭМ!$D$10+'СЕТ СН'!$G$6-'СЕТ СН'!$G$23</f>
        <v>2085.73305738</v>
      </c>
      <c r="I74" s="36">
        <f>SUMIFS(СВЦЭМ!$D$39:$D$782,СВЦЭМ!$A$39:$A$782,$A74,СВЦЭМ!$B$39:$B$782,I$47)+'СЕТ СН'!$G$11+СВЦЭМ!$D$10+'СЕТ СН'!$G$6-'СЕТ СН'!$G$23</f>
        <v>2024.3256633000001</v>
      </c>
      <c r="J74" s="36">
        <f>SUMIFS(СВЦЭМ!$D$39:$D$782,СВЦЭМ!$A$39:$A$782,$A74,СВЦЭМ!$B$39:$B$782,J$47)+'СЕТ СН'!$G$11+СВЦЭМ!$D$10+'СЕТ СН'!$G$6-'СЕТ СН'!$G$23</f>
        <v>1988.4431604299998</v>
      </c>
      <c r="K74" s="36">
        <f>SUMIFS(СВЦЭМ!$D$39:$D$782,СВЦЭМ!$A$39:$A$782,$A74,СВЦЭМ!$B$39:$B$782,K$47)+'СЕТ СН'!$G$11+СВЦЭМ!$D$10+'СЕТ СН'!$G$6-'СЕТ СН'!$G$23</f>
        <v>1955.7984648000001</v>
      </c>
      <c r="L74" s="36">
        <f>SUMIFS(СВЦЭМ!$D$39:$D$782,СВЦЭМ!$A$39:$A$782,$A74,СВЦЭМ!$B$39:$B$782,L$47)+'СЕТ СН'!$G$11+СВЦЭМ!$D$10+'СЕТ СН'!$G$6-'СЕТ СН'!$G$23</f>
        <v>1925.8448617700001</v>
      </c>
      <c r="M74" s="36">
        <f>SUMIFS(СВЦЭМ!$D$39:$D$782,СВЦЭМ!$A$39:$A$782,$A74,СВЦЭМ!$B$39:$B$782,M$47)+'СЕТ СН'!$G$11+СВЦЭМ!$D$10+'СЕТ СН'!$G$6-'СЕТ СН'!$G$23</f>
        <v>1970.5563539300001</v>
      </c>
      <c r="N74" s="36">
        <f>SUMIFS(СВЦЭМ!$D$39:$D$782,СВЦЭМ!$A$39:$A$782,$A74,СВЦЭМ!$B$39:$B$782,N$47)+'СЕТ СН'!$G$11+СВЦЭМ!$D$10+'СЕТ СН'!$G$6-'СЕТ СН'!$G$23</f>
        <v>1988.16720515</v>
      </c>
      <c r="O74" s="36">
        <f>SUMIFS(СВЦЭМ!$D$39:$D$782,СВЦЭМ!$A$39:$A$782,$A74,СВЦЭМ!$B$39:$B$782,O$47)+'СЕТ СН'!$G$11+СВЦЭМ!$D$10+'СЕТ СН'!$G$6-'СЕТ СН'!$G$23</f>
        <v>2013.4975319599998</v>
      </c>
      <c r="P74" s="36">
        <f>SUMIFS(СВЦЭМ!$D$39:$D$782,СВЦЭМ!$A$39:$A$782,$A74,СВЦЭМ!$B$39:$B$782,P$47)+'СЕТ СН'!$G$11+СВЦЭМ!$D$10+'СЕТ СН'!$G$6-'СЕТ СН'!$G$23</f>
        <v>2017.85194778</v>
      </c>
      <c r="Q74" s="36">
        <f>SUMIFS(СВЦЭМ!$D$39:$D$782,СВЦЭМ!$A$39:$A$782,$A74,СВЦЭМ!$B$39:$B$782,Q$47)+'СЕТ СН'!$G$11+СВЦЭМ!$D$10+'СЕТ СН'!$G$6-'СЕТ СН'!$G$23</f>
        <v>2025.70251521</v>
      </c>
      <c r="R74" s="36">
        <f>SUMIFS(СВЦЭМ!$D$39:$D$782,СВЦЭМ!$A$39:$A$782,$A74,СВЦЭМ!$B$39:$B$782,R$47)+'СЕТ СН'!$G$11+СВЦЭМ!$D$10+'СЕТ СН'!$G$6-'СЕТ СН'!$G$23</f>
        <v>2024.0413174099999</v>
      </c>
      <c r="S74" s="36">
        <f>SUMIFS(СВЦЭМ!$D$39:$D$782,СВЦЭМ!$A$39:$A$782,$A74,СВЦЭМ!$B$39:$B$782,S$47)+'СЕТ СН'!$G$11+СВЦЭМ!$D$10+'СЕТ СН'!$G$6-'СЕТ СН'!$G$23</f>
        <v>2007.42050814</v>
      </c>
      <c r="T74" s="36">
        <f>SUMIFS(СВЦЭМ!$D$39:$D$782,СВЦЭМ!$A$39:$A$782,$A74,СВЦЭМ!$B$39:$B$782,T$47)+'СЕТ СН'!$G$11+СВЦЭМ!$D$10+'СЕТ СН'!$G$6-'СЕТ СН'!$G$23</f>
        <v>1983.9787056599998</v>
      </c>
      <c r="U74" s="36">
        <f>SUMIFS(СВЦЭМ!$D$39:$D$782,СВЦЭМ!$A$39:$A$782,$A74,СВЦЭМ!$B$39:$B$782,U$47)+'СЕТ СН'!$G$11+СВЦЭМ!$D$10+'СЕТ СН'!$G$6-'СЕТ СН'!$G$23</f>
        <v>1970.4677900199999</v>
      </c>
      <c r="V74" s="36">
        <f>SUMIFS(СВЦЭМ!$D$39:$D$782,СВЦЭМ!$A$39:$A$782,$A74,СВЦЭМ!$B$39:$B$782,V$47)+'СЕТ СН'!$G$11+СВЦЭМ!$D$10+'СЕТ СН'!$G$6-'СЕТ СН'!$G$23</f>
        <v>1942.7052074899998</v>
      </c>
      <c r="W74" s="36">
        <f>SUMIFS(СВЦЭМ!$D$39:$D$782,СВЦЭМ!$A$39:$A$782,$A74,СВЦЭМ!$B$39:$B$782,W$47)+'СЕТ СН'!$G$11+СВЦЭМ!$D$10+'СЕТ СН'!$G$6-'СЕТ СН'!$G$23</f>
        <v>1936.0398791900002</v>
      </c>
      <c r="X74" s="36">
        <f>SUMIFS(СВЦЭМ!$D$39:$D$782,СВЦЭМ!$A$39:$A$782,$A74,СВЦЭМ!$B$39:$B$782,X$47)+'СЕТ СН'!$G$11+СВЦЭМ!$D$10+'СЕТ СН'!$G$6-'СЕТ СН'!$G$23</f>
        <v>1982.3078225600002</v>
      </c>
      <c r="Y74" s="36">
        <f>SUMIFS(СВЦЭМ!$D$39:$D$782,СВЦЭМ!$A$39:$A$782,$A74,СВЦЭМ!$B$39:$B$782,Y$47)+'СЕТ СН'!$G$11+СВЦЭМ!$D$10+'СЕТ СН'!$G$6-'СЕТ СН'!$G$23</f>
        <v>2077.1577866799998</v>
      </c>
    </row>
    <row r="75" spans="1:26" ht="15.75" x14ac:dyDescent="0.2">
      <c r="A75" s="35">
        <f t="shared" si="1"/>
        <v>45044</v>
      </c>
      <c r="B75" s="36">
        <f>SUMIFS(СВЦЭМ!$D$39:$D$782,СВЦЭМ!$A$39:$A$782,$A75,СВЦЭМ!$B$39:$B$782,B$47)+'СЕТ СН'!$G$11+СВЦЭМ!$D$10+'СЕТ СН'!$G$6-'СЕТ СН'!$G$23</f>
        <v>2165.3665579200001</v>
      </c>
      <c r="C75" s="36">
        <f>SUMIFS(СВЦЭМ!$D$39:$D$782,СВЦЭМ!$A$39:$A$782,$A75,СВЦЭМ!$B$39:$B$782,C$47)+'СЕТ СН'!$G$11+СВЦЭМ!$D$10+'СЕТ СН'!$G$6-'СЕТ СН'!$G$23</f>
        <v>2226.21505531</v>
      </c>
      <c r="D75" s="36">
        <f>SUMIFS(СВЦЭМ!$D$39:$D$782,СВЦЭМ!$A$39:$A$782,$A75,СВЦЭМ!$B$39:$B$782,D$47)+'СЕТ СН'!$G$11+СВЦЭМ!$D$10+'СЕТ СН'!$G$6-'СЕТ СН'!$G$23</f>
        <v>2247.33264534</v>
      </c>
      <c r="E75" s="36">
        <f>SUMIFS(СВЦЭМ!$D$39:$D$782,СВЦЭМ!$A$39:$A$782,$A75,СВЦЭМ!$B$39:$B$782,E$47)+'СЕТ СН'!$G$11+СВЦЭМ!$D$10+'СЕТ СН'!$G$6-'СЕТ СН'!$G$23</f>
        <v>2243.2376838599998</v>
      </c>
      <c r="F75" s="36">
        <f>SUMIFS(СВЦЭМ!$D$39:$D$782,СВЦЭМ!$A$39:$A$782,$A75,СВЦЭМ!$B$39:$B$782,F$47)+'СЕТ СН'!$G$11+СВЦЭМ!$D$10+'СЕТ СН'!$G$6-'СЕТ СН'!$G$23</f>
        <v>2248.6208435399999</v>
      </c>
      <c r="G75" s="36">
        <f>SUMIFS(СВЦЭМ!$D$39:$D$782,СВЦЭМ!$A$39:$A$782,$A75,СВЦЭМ!$B$39:$B$782,G$47)+'СЕТ СН'!$G$11+СВЦЭМ!$D$10+'СЕТ СН'!$G$6-'СЕТ СН'!$G$23</f>
        <v>2226.3266893300001</v>
      </c>
      <c r="H75" s="36">
        <f>SUMIFS(СВЦЭМ!$D$39:$D$782,СВЦЭМ!$A$39:$A$782,$A75,СВЦЭМ!$B$39:$B$782,H$47)+'СЕТ СН'!$G$11+СВЦЭМ!$D$10+'СЕТ СН'!$G$6-'СЕТ СН'!$G$23</f>
        <v>2177.9280050100001</v>
      </c>
      <c r="I75" s="36">
        <f>SUMIFS(СВЦЭМ!$D$39:$D$782,СВЦЭМ!$A$39:$A$782,$A75,СВЦЭМ!$B$39:$B$782,I$47)+'СЕТ СН'!$G$11+СВЦЭМ!$D$10+'СЕТ СН'!$G$6-'СЕТ СН'!$G$23</f>
        <v>2042.4329076899999</v>
      </c>
      <c r="J75" s="36">
        <f>SUMIFS(СВЦЭМ!$D$39:$D$782,СВЦЭМ!$A$39:$A$782,$A75,СВЦЭМ!$B$39:$B$782,J$47)+'СЕТ СН'!$G$11+СВЦЭМ!$D$10+'СЕТ СН'!$G$6-'СЕТ СН'!$G$23</f>
        <v>2053.9402680499998</v>
      </c>
      <c r="K75" s="36">
        <f>SUMIFS(СВЦЭМ!$D$39:$D$782,СВЦЭМ!$A$39:$A$782,$A75,СВЦЭМ!$B$39:$B$782,K$47)+'СЕТ СН'!$G$11+СВЦЭМ!$D$10+'СЕТ СН'!$G$6-'СЕТ СН'!$G$23</f>
        <v>2037.0959683199999</v>
      </c>
      <c r="L75" s="36">
        <f>SUMIFS(СВЦЭМ!$D$39:$D$782,СВЦЭМ!$A$39:$A$782,$A75,СВЦЭМ!$B$39:$B$782,L$47)+'СЕТ СН'!$G$11+СВЦЭМ!$D$10+'СЕТ СН'!$G$6-'СЕТ СН'!$G$23</f>
        <v>2035.5501964300001</v>
      </c>
      <c r="M75" s="36">
        <f>SUMIFS(СВЦЭМ!$D$39:$D$782,СВЦЭМ!$A$39:$A$782,$A75,СВЦЭМ!$B$39:$B$782,M$47)+'СЕТ СН'!$G$11+СВЦЭМ!$D$10+'СЕТ СН'!$G$6-'СЕТ СН'!$G$23</f>
        <v>2065.9780102</v>
      </c>
      <c r="N75" s="36">
        <f>SUMIFS(СВЦЭМ!$D$39:$D$782,СВЦЭМ!$A$39:$A$782,$A75,СВЦЭМ!$B$39:$B$782,N$47)+'СЕТ СН'!$G$11+СВЦЭМ!$D$10+'СЕТ СН'!$G$6-'СЕТ СН'!$G$23</f>
        <v>2085.4823763999998</v>
      </c>
      <c r="O75" s="36">
        <f>SUMIFS(СВЦЭМ!$D$39:$D$782,СВЦЭМ!$A$39:$A$782,$A75,СВЦЭМ!$B$39:$B$782,O$47)+'СЕТ СН'!$G$11+СВЦЭМ!$D$10+'СЕТ СН'!$G$6-'СЕТ СН'!$G$23</f>
        <v>2100.9773533799998</v>
      </c>
      <c r="P75" s="36">
        <f>SUMIFS(СВЦЭМ!$D$39:$D$782,СВЦЭМ!$A$39:$A$782,$A75,СВЦЭМ!$B$39:$B$782,P$47)+'СЕТ СН'!$G$11+СВЦЭМ!$D$10+'СЕТ СН'!$G$6-'СЕТ СН'!$G$23</f>
        <v>2114.0495111300002</v>
      </c>
      <c r="Q75" s="36">
        <f>SUMIFS(СВЦЭМ!$D$39:$D$782,СВЦЭМ!$A$39:$A$782,$A75,СВЦЭМ!$B$39:$B$782,Q$47)+'СЕТ СН'!$G$11+СВЦЭМ!$D$10+'СЕТ СН'!$G$6-'СЕТ СН'!$G$23</f>
        <v>2109.4872701899999</v>
      </c>
      <c r="R75" s="36">
        <f>SUMIFS(СВЦЭМ!$D$39:$D$782,СВЦЭМ!$A$39:$A$782,$A75,СВЦЭМ!$B$39:$B$782,R$47)+'СЕТ СН'!$G$11+СВЦЭМ!$D$10+'СЕТ СН'!$G$6-'СЕТ СН'!$G$23</f>
        <v>2120.34232066</v>
      </c>
      <c r="S75" s="36">
        <f>SUMIFS(СВЦЭМ!$D$39:$D$782,СВЦЭМ!$A$39:$A$782,$A75,СВЦЭМ!$B$39:$B$782,S$47)+'СЕТ СН'!$G$11+СВЦЭМ!$D$10+'СЕТ СН'!$G$6-'СЕТ СН'!$G$23</f>
        <v>2108.1365367399999</v>
      </c>
      <c r="T75" s="36">
        <f>SUMIFS(СВЦЭМ!$D$39:$D$782,СВЦЭМ!$A$39:$A$782,$A75,СВЦЭМ!$B$39:$B$782,T$47)+'СЕТ СН'!$G$11+СВЦЭМ!$D$10+'СЕТ СН'!$G$6-'СЕТ СН'!$G$23</f>
        <v>2076.49912494</v>
      </c>
      <c r="U75" s="36">
        <f>SUMIFS(СВЦЭМ!$D$39:$D$782,СВЦЭМ!$A$39:$A$782,$A75,СВЦЭМ!$B$39:$B$782,U$47)+'СЕТ СН'!$G$11+СВЦЭМ!$D$10+'СЕТ СН'!$G$6-'СЕТ СН'!$G$23</f>
        <v>2064.6003688199999</v>
      </c>
      <c r="V75" s="36">
        <f>SUMIFS(СВЦЭМ!$D$39:$D$782,СВЦЭМ!$A$39:$A$782,$A75,СВЦЭМ!$B$39:$B$782,V$47)+'СЕТ СН'!$G$11+СВЦЭМ!$D$10+'СЕТ СН'!$G$6-'СЕТ СН'!$G$23</f>
        <v>2036.1458674400001</v>
      </c>
      <c r="W75" s="36">
        <f>SUMIFS(СВЦЭМ!$D$39:$D$782,СВЦЭМ!$A$39:$A$782,$A75,СВЦЭМ!$B$39:$B$782,W$47)+'СЕТ СН'!$G$11+СВЦЭМ!$D$10+'СЕТ СН'!$G$6-'СЕТ СН'!$G$23</f>
        <v>2021.2375127</v>
      </c>
      <c r="X75" s="36">
        <f>SUMIFS(СВЦЭМ!$D$39:$D$782,СВЦЭМ!$A$39:$A$782,$A75,СВЦЭМ!$B$39:$B$782,X$47)+'СЕТ СН'!$G$11+СВЦЭМ!$D$10+'СЕТ СН'!$G$6-'СЕТ СН'!$G$23</f>
        <v>2061.6134484700001</v>
      </c>
      <c r="Y75" s="36">
        <f>SUMIFS(СВЦЭМ!$D$39:$D$782,СВЦЭМ!$A$39:$A$782,$A75,СВЦЭМ!$B$39:$B$782,Y$47)+'СЕТ СН'!$G$11+СВЦЭМ!$D$10+'СЕТ СН'!$G$6-'СЕТ СН'!$G$23</f>
        <v>2087.0952509600002</v>
      </c>
    </row>
    <row r="76" spans="1:26" ht="15.75" x14ac:dyDescent="0.2">
      <c r="A76" s="35">
        <f t="shared" si="1"/>
        <v>45045</v>
      </c>
      <c r="B76" s="36">
        <f>SUMIFS(СВЦЭМ!$D$39:$D$782,СВЦЭМ!$A$39:$A$782,$A76,СВЦЭМ!$B$39:$B$782,B$47)+'СЕТ СН'!$G$11+СВЦЭМ!$D$10+'СЕТ СН'!$G$6-'СЕТ СН'!$G$23</f>
        <v>2118.36019773</v>
      </c>
      <c r="C76" s="36">
        <f>SUMIFS(СВЦЭМ!$D$39:$D$782,СВЦЭМ!$A$39:$A$782,$A76,СВЦЭМ!$B$39:$B$782,C$47)+'СЕТ СН'!$G$11+СВЦЭМ!$D$10+'СЕТ СН'!$G$6-'СЕТ СН'!$G$23</f>
        <v>2161.2175614600001</v>
      </c>
      <c r="D76" s="36">
        <f>SUMIFS(СВЦЭМ!$D$39:$D$782,СВЦЭМ!$A$39:$A$782,$A76,СВЦЭМ!$B$39:$B$782,D$47)+'СЕТ СН'!$G$11+СВЦЭМ!$D$10+'СЕТ СН'!$G$6-'СЕТ СН'!$G$23</f>
        <v>2177.5981321200002</v>
      </c>
      <c r="E76" s="36">
        <f>SUMIFS(СВЦЭМ!$D$39:$D$782,СВЦЭМ!$A$39:$A$782,$A76,СВЦЭМ!$B$39:$B$782,E$47)+'СЕТ СН'!$G$11+СВЦЭМ!$D$10+'СЕТ СН'!$G$6-'СЕТ СН'!$G$23</f>
        <v>2202.9058058199998</v>
      </c>
      <c r="F76" s="36">
        <f>SUMIFS(СВЦЭМ!$D$39:$D$782,СВЦЭМ!$A$39:$A$782,$A76,СВЦЭМ!$B$39:$B$782,F$47)+'СЕТ СН'!$G$11+СВЦЭМ!$D$10+'СЕТ СН'!$G$6-'СЕТ СН'!$G$23</f>
        <v>2171.89335037</v>
      </c>
      <c r="G76" s="36">
        <f>SUMIFS(СВЦЭМ!$D$39:$D$782,СВЦЭМ!$A$39:$A$782,$A76,СВЦЭМ!$B$39:$B$782,G$47)+'СЕТ СН'!$G$11+СВЦЭМ!$D$10+'СЕТ СН'!$G$6-'СЕТ СН'!$G$23</f>
        <v>2172.4576904599999</v>
      </c>
      <c r="H76" s="36">
        <f>SUMIFS(СВЦЭМ!$D$39:$D$782,СВЦЭМ!$A$39:$A$782,$A76,СВЦЭМ!$B$39:$B$782,H$47)+'СЕТ СН'!$G$11+СВЦЭМ!$D$10+'СЕТ СН'!$G$6-'СЕТ СН'!$G$23</f>
        <v>2190.2413927799998</v>
      </c>
      <c r="I76" s="36">
        <f>SUMIFS(СВЦЭМ!$D$39:$D$782,СВЦЭМ!$A$39:$A$782,$A76,СВЦЭМ!$B$39:$B$782,I$47)+'СЕТ СН'!$G$11+СВЦЭМ!$D$10+'СЕТ СН'!$G$6-'СЕТ СН'!$G$23</f>
        <v>2135.6497776199999</v>
      </c>
      <c r="J76" s="36">
        <f>SUMIFS(СВЦЭМ!$D$39:$D$782,СВЦЭМ!$A$39:$A$782,$A76,СВЦЭМ!$B$39:$B$782,J$47)+'СЕТ СН'!$G$11+СВЦЭМ!$D$10+'СЕТ СН'!$G$6-'СЕТ СН'!$G$23</f>
        <v>2053.9689070599998</v>
      </c>
      <c r="K76" s="36">
        <f>SUMIFS(СВЦЭМ!$D$39:$D$782,СВЦЭМ!$A$39:$A$782,$A76,СВЦЭМ!$B$39:$B$782,K$47)+'СЕТ СН'!$G$11+СВЦЭМ!$D$10+'СЕТ СН'!$G$6-'СЕТ СН'!$G$23</f>
        <v>1992.8758488099998</v>
      </c>
      <c r="L76" s="36">
        <f>SUMIFS(СВЦЭМ!$D$39:$D$782,СВЦЭМ!$A$39:$A$782,$A76,СВЦЭМ!$B$39:$B$782,L$47)+'СЕТ СН'!$G$11+СВЦЭМ!$D$10+'СЕТ СН'!$G$6-'СЕТ СН'!$G$23</f>
        <v>1975.6443706999999</v>
      </c>
      <c r="M76" s="36">
        <f>SUMIFS(СВЦЭМ!$D$39:$D$782,СВЦЭМ!$A$39:$A$782,$A76,СВЦЭМ!$B$39:$B$782,M$47)+'СЕТ СН'!$G$11+СВЦЭМ!$D$10+'СЕТ СН'!$G$6-'СЕТ СН'!$G$23</f>
        <v>1996.7529165299998</v>
      </c>
      <c r="N76" s="36">
        <f>SUMIFS(СВЦЭМ!$D$39:$D$782,СВЦЭМ!$A$39:$A$782,$A76,СВЦЭМ!$B$39:$B$782,N$47)+'СЕТ СН'!$G$11+СВЦЭМ!$D$10+'СЕТ СН'!$G$6-'СЕТ СН'!$G$23</f>
        <v>2007.9620763100002</v>
      </c>
      <c r="O76" s="36">
        <f>SUMIFS(СВЦЭМ!$D$39:$D$782,СВЦЭМ!$A$39:$A$782,$A76,СВЦЭМ!$B$39:$B$782,O$47)+'СЕТ СН'!$G$11+СВЦЭМ!$D$10+'СЕТ СН'!$G$6-'СЕТ СН'!$G$23</f>
        <v>2004.45228666</v>
      </c>
      <c r="P76" s="36">
        <f>SUMIFS(СВЦЭМ!$D$39:$D$782,СВЦЭМ!$A$39:$A$782,$A76,СВЦЭМ!$B$39:$B$782,P$47)+'СЕТ СН'!$G$11+СВЦЭМ!$D$10+'СЕТ СН'!$G$6-'СЕТ СН'!$G$23</f>
        <v>2025.5506658099998</v>
      </c>
      <c r="Q76" s="36">
        <f>SUMIFS(СВЦЭМ!$D$39:$D$782,СВЦЭМ!$A$39:$A$782,$A76,СВЦЭМ!$B$39:$B$782,Q$47)+'СЕТ СН'!$G$11+СВЦЭМ!$D$10+'СЕТ СН'!$G$6-'СЕТ СН'!$G$23</f>
        <v>2035.70111718</v>
      </c>
      <c r="R76" s="36">
        <f>SUMIFS(СВЦЭМ!$D$39:$D$782,СВЦЭМ!$A$39:$A$782,$A76,СВЦЭМ!$B$39:$B$782,R$47)+'СЕТ СН'!$G$11+СВЦЭМ!$D$10+'СЕТ СН'!$G$6-'СЕТ СН'!$G$23</f>
        <v>2009.2502299299999</v>
      </c>
      <c r="S76" s="36">
        <f>SUMIFS(СВЦЭМ!$D$39:$D$782,СВЦЭМ!$A$39:$A$782,$A76,СВЦЭМ!$B$39:$B$782,S$47)+'СЕТ СН'!$G$11+СВЦЭМ!$D$10+'СЕТ СН'!$G$6-'СЕТ СН'!$G$23</f>
        <v>1993.09579067</v>
      </c>
      <c r="T76" s="36">
        <f>SUMIFS(СВЦЭМ!$D$39:$D$782,СВЦЭМ!$A$39:$A$782,$A76,СВЦЭМ!$B$39:$B$782,T$47)+'СЕТ СН'!$G$11+СВЦЭМ!$D$10+'СЕТ СН'!$G$6-'СЕТ СН'!$G$23</f>
        <v>1993.7798610300001</v>
      </c>
      <c r="U76" s="36">
        <f>SUMIFS(СВЦЭМ!$D$39:$D$782,СВЦЭМ!$A$39:$A$782,$A76,СВЦЭМ!$B$39:$B$782,U$47)+'СЕТ СН'!$G$11+СВЦЭМ!$D$10+'СЕТ СН'!$G$6-'СЕТ СН'!$G$23</f>
        <v>1986.0881092499999</v>
      </c>
      <c r="V76" s="36">
        <f>SUMIFS(СВЦЭМ!$D$39:$D$782,СВЦЭМ!$A$39:$A$782,$A76,СВЦЭМ!$B$39:$B$782,V$47)+'СЕТ СН'!$G$11+СВЦЭМ!$D$10+'СЕТ СН'!$G$6-'СЕТ СН'!$G$23</f>
        <v>1967.4114448400001</v>
      </c>
      <c r="W76" s="36">
        <f>SUMIFS(СВЦЭМ!$D$39:$D$782,СВЦЭМ!$A$39:$A$782,$A76,СВЦЭМ!$B$39:$B$782,W$47)+'СЕТ СН'!$G$11+СВЦЭМ!$D$10+'СЕТ СН'!$G$6-'СЕТ СН'!$G$23</f>
        <v>1957.2629477599999</v>
      </c>
      <c r="X76" s="36">
        <f>SUMIFS(СВЦЭМ!$D$39:$D$782,СВЦЭМ!$A$39:$A$782,$A76,СВЦЭМ!$B$39:$B$782,X$47)+'СЕТ СН'!$G$11+СВЦЭМ!$D$10+'СЕТ СН'!$G$6-'СЕТ СН'!$G$23</f>
        <v>2001.67196268</v>
      </c>
      <c r="Y76" s="36">
        <f>SUMIFS(СВЦЭМ!$D$39:$D$782,СВЦЭМ!$A$39:$A$782,$A76,СВЦЭМ!$B$39:$B$782,Y$47)+'СЕТ СН'!$G$11+СВЦЭМ!$D$10+'СЕТ СН'!$G$6-'СЕТ СН'!$G$23</f>
        <v>2051.5442891799999</v>
      </c>
    </row>
    <row r="77" spans="1:26" ht="15.75" x14ac:dyDescent="0.2">
      <c r="A77" s="35">
        <f t="shared" si="1"/>
        <v>45046</v>
      </c>
      <c r="B77" s="36">
        <f>SUMIFS(СВЦЭМ!$D$39:$D$782,СВЦЭМ!$A$39:$A$782,$A77,СВЦЭМ!$B$39:$B$782,B$47)+'СЕТ СН'!$G$11+СВЦЭМ!$D$10+'СЕТ СН'!$G$6-'СЕТ СН'!$G$23</f>
        <v>2155.11209276</v>
      </c>
      <c r="C77" s="36">
        <f>SUMIFS(СВЦЭМ!$D$39:$D$782,СВЦЭМ!$A$39:$A$782,$A77,СВЦЭМ!$B$39:$B$782,C$47)+'СЕТ СН'!$G$11+СВЦЭМ!$D$10+'СЕТ СН'!$G$6-'СЕТ СН'!$G$23</f>
        <v>2216.2435434700001</v>
      </c>
      <c r="D77" s="36">
        <f>SUMIFS(СВЦЭМ!$D$39:$D$782,СВЦЭМ!$A$39:$A$782,$A77,СВЦЭМ!$B$39:$B$782,D$47)+'СЕТ СН'!$G$11+СВЦЭМ!$D$10+'СЕТ СН'!$G$6-'СЕТ СН'!$G$23</f>
        <v>2199.66808051</v>
      </c>
      <c r="E77" s="36">
        <f>SUMIFS(СВЦЭМ!$D$39:$D$782,СВЦЭМ!$A$39:$A$782,$A77,СВЦЭМ!$B$39:$B$782,E$47)+'СЕТ СН'!$G$11+СВЦЭМ!$D$10+'СЕТ СН'!$G$6-'СЕТ СН'!$G$23</f>
        <v>2290.2030659299999</v>
      </c>
      <c r="F77" s="36">
        <f>SUMIFS(СВЦЭМ!$D$39:$D$782,СВЦЭМ!$A$39:$A$782,$A77,СВЦЭМ!$B$39:$B$782,F$47)+'СЕТ СН'!$G$11+СВЦЭМ!$D$10+'СЕТ СН'!$G$6-'СЕТ СН'!$G$23</f>
        <v>2314.53026641</v>
      </c>
      <c r="G77" s="36">
        <f>SUMIFS(СВЦЭМ!$D$39:$D$782,СВЦЭМ!$A$39:$A$782,$A77,СВЦЭМ!$B$39:$B$782,G$47)+'СЕТ СН'!$G$11+СВЦЭМ!$D$10+'СЕТ СН'!$G$6-'СЕТ СН'!$G$23</f>
        <v>2296.8086671699998</v>
      </c>
      <c r="H77" s="36">
        <f>SUMIFS(СВЦЭМ!$D$39:$D$782,СВЦЭМ!$A$39:$A$782,$A77,СВЦЭМ!$B$39:$B$782,H$47)+'СЕТ СН'!$G$11+СВЦЭМ!$D$10+'СЕТ СН'!$G$6-'СЕТ СН'!$G$23</f>
        <v>2317.9999240100001</v>
      </c>
      <c r="I77" s="36">
        <f>SUMIFS(СВЦЭМ!$D$39:$D$782,СВЦЭМ!$A$39:$A$782,$A77,СВЦЭМ!$B$39:$B$782,I$47)+'СЕТ СН'!$G$11+СВЦЭМ!$D$10+'СЕТ СН'!$G$6-'СЕТ СН'!$G$23</f>
        <v>2296.3672072499999</v>
      </c>
      <c r="J77" s="36">
        <f>SUMIFS(СВЦЭМ!$D$39:$D$782,СВЦЭМ!$A$39:$A$782,$A77,СВЦЭМ!$B$39:$B$782,J$47)+'СЕТ СН'!$G$11+СВЦЭМ!$D$10+'СЕТ СН'!$G$6-'СЕТ СН'!$G$23</f>
        <v>2253.0960536500002</v>
      </c>
      <c r="K77" s="36">
        <f>SUMIFS(СВЦЭМ!$D$39:$D$782,СВЦЭМ!$A$39:$A$782,$A77,СВЦЭМ!$B$39:$B$782,K$47)+'СЕТ СН'!$G$11+СВЦЭМ!$D$10+'СЕТ СН'!$G$6-'СЕТ СН'!$G$23</f>
        <v>2202.9279241600002</v>
      </c>
      <c r="L77" s="36">
        <f>SUMIFS(СВЦЭМ!$D$39:$D$782,СВЦЭМ!$A$39:$A$782,$A77,СВЦЭМ!$B$39:$B$782,L$47)+'СЕТ СН'!$G$11+СВЦЭМ!$D$10+'СЕТ СН'!$G$6-'СЕТ СН'!$G$23</f>
        <v>2165.6562871299998</v>
      </c>
      <c r="M77" s="36">
        <f>SUMIFS(СВЦЭМ!$D$39:$D$782,СВЦЭМ!$A$39:$A$782,$A77,СВЦЭМ!$B$39:$B$782,M$47)+'СЕТ СН'!$G$11+СВЦЭМ!$D$10+'СЕТ СН'!$G$6-'СЕТ СН'!$G$23</f>
        <v>2199.03037232</v>
      </c>
      <c r="N77" s="36">
        <f>SUMIFS(СВЦЭМ!$D$39:$D$782,СВЦЭМ!$A$39:$A$782,$A77,СВЦЭМ!$B$39:$B$782,N$47)+'СЕТ СН'!$G$11+СВЦЭМ!$D$10+'СЕТ СН'!$G$6-'СЕТ СН'!$G$23</f>
        <v>2215.261058</v>
      </c>
      <c r="O77" s="36">
        <f>SUMIFS(СВЦЭМ!$D$39:$D$782,СВЦЭМ!$A$39:$A$782,$A77,СВЦЭМ!$B$39:$B$782,O$47)+'СЕТ СН'!$G$11+СВЦЭМ!$D$10+'СЕТ СН'!$G$6-'СЕТ СН'!$G$23</f>
        <v>2235.7589051199998</v>
      </c>
      <c r="P77" s="36">
        <f>SUMIFS(СВЦЭМ!$D$39:$D$782,СВЦЭМ!$A$39:$A$782,$A77,СВЦЭМ!$B$39:$B$782,P$47)+'СЕТ СН'!$G$11+СВЦЭМ!$D$10+'СЕТ СН'!$G$6-'СЕТ СН'!$G$23</f>
        <v>2242.2513041900002</v>
      </c>
      <c r="Q77" s="36">
        <f>SUMIFS(СВЦЭМ!$D$39:$D$782,СВЦЭМ!$A$39:$A$782,$A77,СВЦЭМ!$B$39:$B$782,Q$47)+'СЕТ СН'!$G$11+СВЦЭМ!$D$10+'СЕТ СН'!$G$6-'СЕТ СН'!$G$23</f>
        <v>2253.27801378</v>
      </c>
      <c r="R77" s="36">
        <f>SUMIFS(СВЦЭМ!$D$39:$D$782,СВЦЭМ!$A$39:$A$782,$A77,СВЦЭМ!$B$39:$B$782,R$47)+'СЕТ СН'!$G$11+СВЦЭМ!$D$10+'СЕТ СН'!$G$6-'СЕТ СН'!$G$23</f>
        <v>2246.7245020300002</v>
      </c>
      <c r="S77" s="36">
        <f>SUMIFS(СВЦЭМ!$D$39:$D$782,СВЦЭМ!$A$39:$A$782,$A77,СВЦЭМ!$B$39:$B$782,S$47)+'СЕТ СН'!$G$11+СВЦЭМ!$D$10+'СЕТ СН'!$G$6-'СЕТ СН'!$G$23</f>
        <v>2223.7401421599998</v>
      </c>
      <c r="T77" s="36">
        <f>SUMIFS(СВЦЭМ!$D$39:$D$782,СВЦЭМ!$A$39:$A$782,$A77,СВЦЭМ!$B$39:$B$782,T$47)+'СЕТ СН'!$G$11+СВЦЭМ!$D$10+'СЕТ СН'!$G$6-'СЕТ СН'!$G$23</f>
        <v>2209.7583800500001</v>
      </c>
      <c r="U77" s="36">
        <f>SUMIFS(СВЦЭМ!$D$39:$D$782,СВЦЭМ!$A$39:$A$782,$A77,СВЦЭМ!$B$39:$B$782,U$47)+'СЕТ СН'!$G$11+СВЦЭМ!$D$10+'СЕТ СН'!$G$6-'СЕТ СН'!$G$23</f>
        <v>2209.4855412699999</v>
      </c>
      <c r="V77" s="36">
        <f>SUMIFS(СВЦЭМ!$D$39:$D$782,СВЦЭМ!$A$39:$A$782,$A77,СВЦЭМ!$B$39:$B$782,V$47)+'СЕТ СН'!$G$11+СВЦЭМ!$D$10+'СЕТ СН'!$G$6-'СЕТ СН'!$G$23</f>
        <v>2171.48213037</v>
      </c>
      <c r="W77" s="36">
        <f>SUMIFS(СВЦЭМ!$D$39:$D$782,СВЦЭМ!$A$39:$A$782,$A77,СВЦЭМ!$B$39:$B$782,W$47)+'СЕТ СН'!$G$11+СВЦЭМ!$D$10+'СЕТ СН'!$G$6-'СЕТ СН'!$G$23</f>
        <v>2146.2380266300001</v>
      </c>
      <c r="X77" s="36">
        <f>SUMIFS(СВЦЭМ!$D$39:$D$782,СВЦЭМ!$A$39:$A$782,$A77,СВЦЭМ!$B$39:$B$782,X$47)+'СЕТ СН'!$G$11+СВЦЭМ!$D$10+'СЕТ СН'!$G$6-'СЕТ СН'!$G$23</f>
        <v>2174.2102193300002</v>
      </c>
      <c r="Y77" s="36">
        <f>SUMIFS(СВЦЭМ!$D$39:$D$782,СВЦЭМ!$A$39:$A$782,$A77,СВЦЭМ!$B$39:$B$782,Y$47)+'СЕТ СН'!$G$11+СВЦЭМ!$D$10+'СЕТ СН'!$G$6-'СЕТ СН'!$G$23</f>
        <v>2240.68983587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01.04.2023</v>
      </c>
      <c r="B84" s="36">
        <f>SUMIFS(СВЦЭМ!$D$39:$D$782,СВЦЭМ!$A$39:$A$782,$A84,СВЦЭМ!$B$39:$B$782,B$83)+'СЕТ СН'!$H$11+СВЦЭМ!$D$10+'СЕТ СН'!$H$6-'СЕТ СН'!$H$23</f>
        <v>2061.7251035300001</v>
      </c>
      <c r="C84" s="36">
        <f>SUMIFS(СВЦЭМ!$D$39:$D$782,СВЦЭМ!$A$39:$A$782,$A84,СВЦЭМ!$B$39:$B$782,C$83)+'СЕТ СН'!$H$11+СВЦЭМ!$D$10+'СЕТ СН'!$H$6-'СЕТ СН'!$H$23</f>
        <v>2138.7208920799999</v>
      </c>
      <c r="D84" s="36">
        <f>SUMIFS(СВЦЭМ!$D$39:$D$782,СВЦЭМ!$A$39:$A$782,$A84,СВЦЭМ!$B$39:$B$782,D$83)+'СЕТ СН'!$H$11+СВЦЭМ!$D$10+'СЕТ СН'!$H$6-'СЕТ СН'!$H$23</f>
        <v>2210.0301578500003</v>
      </c>
      <c r="E84" s="36">
        <f>SUMIFS(СВЦЭМ!$D$39:$D$782,СВЦЭМ!$A$39:$A$782,$A84,СВЦЭМ!$B$39:$B$782,E$83)+'СЕТ СН'!$H$11+СВЦЭМ!$D$10+'СЕТ СН'!$H$6-'СЕТ СН'!$H$23</f>
        <v>2293.5263728999998</v>
      </c>
      <c r="F84" s="36">
        <f>SUMIFS(СВЦЭМ!$D$39:$D$782,СВЦЭМ!$A$39:$A$782,$A84,СВЦЭМ!$B$39:$B$782,F$83)+'СЕТ СН'!$H$11+СВЦЭМ!$D$10+'СЕТ СН'!$H$6-'СЕТ СН'!$H$23</f>
        <v>2302.0667772899997</v>
      </c>
      <c r="G84" s="36">
        <f>SUMIFS(СВЦЭМ!$D$39:$D$782,СВЦЭМ!$A$39:$A$782,$A84,СВЦЭМ!$B$39:$B$782,G$83)+'СЕТ СН'!$H$11+СВЦЭМ!$D$10+'СЕТ СН'!$H$6-'СЕТ СН'!$H$23</f>
        <v>2286.2862510599998</v>
      </c>
      <c r="H84" s="36">
        <f>SUMIFS(СВЦЭМ!$D$39:$D$782,СВЦЭМ!$A$39:$A$782,$A84,СВЦЭМ!$B$39:$B$782,H$83)+'СЕТ СН'!$H$11+СВЦЭМ!$D$10+'СЕТ СН'!$H$6-'СЕТ СН'!$H$23</f>
        <v>2249.1018291</v>
      </c>
      <c r="I84" s="36">
        <f>SUMIFS(СВЦЭМ!$D$39:$D$782,СВЦЭМ!$A$39:$A$782,$A84,СВЦЭМ!$B$39:$B$782,I$83)+'СЕТ СН'!$H$11+СВЦЭМ!$D$10+'СЕТ СН'!$H$6-'СЕТ СН'!$H$23</f>
        <v>2186.8930965300001</v>
      </c>
      <c r="J84" s="36">
        <f>SUMIFS(СВЦЭМ!$D$39:$D$782,СВЦЭМ!$A$39:$A$782,$A84,СВЦЭМ!$B$39:$B$782,J$83)+'СЕТ СН'!$H$11+СВЦЭМ!$D$10+'СЕТ СН'!$H$6-'СЕТ СН'!$H$23</f>
        <v>2126.1705852</v>
      </c>
      <c r="K84" s="36">
        <f>SUMIFS(СВЦЭМ!$D$39:$D$782,СВЦЭМ!$A$39:$A$782,$A84,СВЦЭМ!$B$39:$B$782,K$83)+'СЕТ СН'!$H$11+СВЦЭМ!$D$10+'СЕТ СН'!$H$6-'СЕТ СН'!$H$23</f>
        <v>2056.0360455099999</v>
      </c>
      <c r="L84" s="36">
        <f>SUMIFS(СВЦЭМ!$D$39:$D$782,СВЦЭМ!$A$39:$A$782,$A84,СВЦЭМ!$B$39:$B$782,L$83)+'СЕТ СН'!$H$11+СВЦЭМ!$D$10+'СЕТ СН'!$H$6-'СЕТ СН'!$H$23</f>
        <v>2051.10271328</v>
      </c>
      <c r="M84" s="36">
        <f>SUMIFS(СВЦЭМ!$D$39:$D$782,СВЦЭМ!$A$39:$A$782,$A84,СВЦЭМ!$B$39:$B$782,M$83)+'СЕТ СН'!$H$11+СВЦЭМ!$D$10+'СЕТ СН'!$H$6-'СЕТ СН'!$H$23</f>
        <v>2055.3729279999998</v>
      </c>
      <c r="N84" s="36">
        <f>SUMIFS(СВЦЭМ!$D$39:$D$782,СВЦЭМ!$A$39:$A$782,$A84,СВЦЭМ!$B$39:$B$782,N$83)+'СЕТ СН'!$H$11+СВЦЭМ!$D$10+'СЕТ СН'!$H$6-'СЕТ СН'!$H$23</f>
        <v>2074.6398527199999</v>
      </c>
      <c r="O84" s="36">
        <f>SUMIFS(СВЦЭМ!$D$39:$D$782,СВЦЭМ!$A$39:$A$782,$A84,СВЦЭМ!$B$39:$B$782,O$83)+'СЕТ СН'!$H$11+СВЦЭМ!$D$10+'СЕТ СН'!$H$6-'СЕТ СН'!$H$23</f>
        <v>2102.2424528900001</v>
      </c>
      <c r="P84" s="36">
        <f>SUMIFS(СВЦЭМ!$D$39:$D$782,СВЦЭМ!$A$39:$A$782,$A84,СВЦЭМ!$B$39:$B$782,P$83)+'СЕТ СН'!$H$11+СВЦЭМ!$D$10+'СЕТ СН'!$H$6-'СЕТ СН'!$H$23</f>
        <v>2113.05181498</v>
      </c>
      <c r="Q84" s="36">
        <f>SUMIFS(СВЦЭМ!$D$39:$D$782,СВЦЭМ!$A$39:$A$782,$A84,СВЦЭМ!$B$39:$B$782,Q$83)+'СЕТ СН'!$H$11+СВЦЭМ!$D$10+'СЕТ СН'!$H$6-'СЕТ СН'!$H$23</f>
        <v>2149.2076274700003</v>
      </c>
      <c r="R84" s="36">
        <f>SUMIFS(СВЦЭМ!$D$39:$D$782,СВЦЭМ!$A$39:$A$782,$A84,СВЦЭМ!$B$39:$B$782,R$83)+'СЕТ СН'!$H$11+СВЦЭМ!$D$10+'СЕТ СН'!$H$6-'СЕТ СН'!$H$23</f>
        <v>2190.4430073399999</v>
      </c>
      <c r="S84" s="36">
        <f>SUMIFS(СВЦЭМ!$D$39:$D$782,СВЦЭМ!$A$39:$A$782,$A84,СВЦЭМ!$B$39:$B$782,S$83)+'СЕТ СН'!$H$11+СВЦЭМ!$D$10+'СЕТ СН'!$H$6-'СЕТ СН'!$H$23</f>
        <v>2200.2173285500003</v>
      </c>
      <c r="T84" s="36">
        <f>SUMIFS(СВЦЭМ!$D$39:$D$782,СВЦЭМ!$A$39:$A$782,$A84,СВЦЭМ!$B$39:$B$782,T$83)+'СЕТ СН'!$H$11+СВЦЭМ!$D$10+'СЕТ СН'!$H$6-'СЕТ СН'!$H$23</f>
        <v>2174.4700283100001</v>
      </c>
      <c r="U84" s="36">
        <f>SUMIFS(СВЦЭМ!$D$39:$D$782,СВЦЭМ!$A$39:$A$782,$A84,СВЦЭМ!$B$39:$B$782,U$83)+'СЕТ СН'!$H$11+СВЦЭМ!$D$10+'СЕТ СН'!$H$6-'СЕТ СН'!$H$23</f>
        <v>2142.2238465700002</v>
      </c>
      <c r="V84" s="36">
        <f>SUMIFS(СВЦЭМ!$D$39:$D$782,СВЦЭМ!$A$39:$A$782,$A84,СВЦЭМ!$B$39:$B$782,V$83)+'СЕТ СН'!$H$11+СВЦЭМ!$D$10+'СЕТ СН'!$H$6-'СЕТ СН'!$H$23</f>
        <v>2103.46784385</v>
      </c>
      <c r="W84" s="36">
        <f>SUMIFS(СВЦЭМ!$D$39:$D$782,СВЦЭМ!$A$39:$A$782,$A84,СВЦЭМ!$B$39:$B$782,W$83)+'СЕТ СН'!$H$11+СВЦЭМ!$D$10+'СЕТ СН'!$H$6-'СЕТ СН'!$H$23</f>
        <v>2118.3081434300002</v>
      </c>
      <c r="X84" s="36">
        <f>SUMIFS(СВЦЭМ!$D$39:$D$782,СВЦЭМ!$A$39:$A$782,$A84,СВЦЭМ!$B$39:$B$782,X$83)+'СЕТ СН'!$H$11+СВЦЭМ!$D$10+'СЕТ СН'!$H$6-'СЕТ СН'!$H$23</f>
        <v>2169.84561093</v>
      </c>
      <c r="Y84" s="36">
        <f>SUMIFS(СВЦЭМ!$D$39:$D$782,СВЦЭМ!$A$39:$A$782,$A84,СВЦЭМ!$B$39:$B$782,Y$83)+'СЕТ СН'!$H$11+СВЦЭМ!$D$10+'СЕТ СН'!$H$6-'СЕТ СН'!$H$23</f>
        <v>2236.12271478</v>
      </c>
      <c r="AA84" s="45"/>
    </row>
    <row r="85" spans="1:27" ht="15.75" x14ac:dyDescent="0.2">
      <c r="A85" s="35">
        <f>A84+1</f>
        <v>45018</v>
      </c>
      <c r="B85" s="36">
        <f>SUMIFS(СВЦЭМ!$D$39:$D$782,СВЦЭМ!$A$39:$A$782,$A85,СВЦЭМ!$B$39:$B$782,B$83)+'СЕТ СН'!$H$11+СВЦЭМ!$D$10+'СЕТ СН'!$H$6-'СЕТ СН'!$H$23</f>
        <v>2314.0439083700003</v>
      </c>
      <c r="C85" s="36">
        <f>SUMIFS(СВЦЭМ!$D$39:$D$782,СВЦЭМ!$A$39:$A$782,$A85,СВЦЭМ!$B$39:$B$782,C$83)+'СЕТ СН'!$H$11+СВЦЭМ!$D$10+'СЕТ СН'!$H$6-'СЕТ СН'!$H$23</f>
        <v>2396.4363692699999</v>
      </c>
      <c r="D85" s="36">
        <f>SUMIFS(СВЦЭМ!$D$39:$D$782,СВЦЭМ!$A$39:$A$782,$A85,СВЦЭМ!$B$39:$B$782,D$83)+'СЕТ СН'!$H$11+СВЦЭМ!$D$10+'СЕТ СН'!$H$6-'СЕТ СН'!$H$23</f>
        <v>2490.5935118999996</v>
      </c>
      <c r="E85" s="36">
        <f>SUMIFS(СВЦЭМ!$D$39:$D$782,СВЦЭМ!$A$39:$A$782,$A85,СВЦЭМ!$B$39:$B$782,E$83)+'СЕТ СН'!$H$11+СВЦЭМ!$D$10+'СЕТ СН'!$H$6-'СЕТ СН'!$H$23</f>
        <v>2482.6558314999997</v>
      </c>
      <c r="F85" s="36">
        <f>SUMIFS(СВЦЭМ!$D$39:$D$782,СВЦЭМ!$A$39:$A$782,$A85,СВЦЭМ!$B$39:$B$782,F$83)+'СЕТ СН'!$H$11+СВЦЭМ!$D$10+'СЕТ СН'!$H$6-'СЕТ СН'!$H$23</f>
        <v>2458.3644278799998</v>
      </c>
      <c r="G85" s="36">
        <f>SUMIFS(СВЦЭМ!$D$39:$D$782,СВЦЭМ!$A$39:$A$782,$A85,СВЦЭМ!$B$39:$B$782,G$83)+'СЕТ СН'!$H$11+СВЦЭМ!$D$10+'СЕТ СН'!$H$6-'СЕТ СН'!$H$23</f>
        <v>2446.5466601999997</v>
      </c>
      <c r="H85" s="36">
        <f>SUMIFS(СВЦЭМ!$D$39:$D$782,СВЦЭМ!$A$39:$A$782,$A85,СВЦЭМ!$B$39:$B$782,H$83)+'СЕТ СН'!$H$11+СВЦЭМ!$D$10+'СЕТ СН'!$H$6-'СЕТ СН'!$H$23</f>
        <v>2439.6684369199997</v>
      </c>
      <c r="I85" s="36">
        <f>SUMIFS(СВЦЭМ!$D$39:$D$782,СВЦЭМ!$A$39:$A$782,$A85,СВЦЭМ!$B$39:$B$782,I$83)+'СЕТ СН'!$H$11+СВЦЭМ!$D$10+'СЕТ СН'!$H$6-'СЕТ СН'!$H$23</f>
        <v>2382.7336571300002</v>
      </c>
      <c r="J85" s="36">
        <f>SUMIFS(СВЦЭМ!$D$39:$D$782,СВЦЭМ!$A$39:$A$782,$A85,СВЦЭМ!$B$39:$B$782,J$83)+'СЕТ СН'!$H$11+СВЦЭМ!$D$10+'СЕТ СН'!$H$6-'СЕТ СН'!$H$23</f>
        <v>2371.90906043</v>
      </c>
      <c r="K85" s="36">
        <f>SUMIFS(СВЦЭМ!$D$39:$D$782,СВЦЭМ!$A$39:$A$782,$A85,СВЦЭМ!$B$39:$B$782,K$83)+'СЕТ СН'!$H$11+СВЦЭМ!$D$10+'СЕТ СН'!$H$6-'СЕТ СН'!$H$23</f>
        <v>2295.3604124000003</v>
      </c>
      <c r="L85" s="36">
        <f>SUMIFS(СВЦЭМ!$D$39:$D$782,СВЦЭМ!$A$39:$A$782,$A85,СВЦЭМ!$B$39:$B$782,L$83)+'СЕТ СН'!$H$11+СВЦЭМ!$D$10+'СЕТ СН'!$H$6-'СЕТ СН'!$H$23</f>
        <v>2265.88047714</v>
      </c>
      <c r="M85" s="36">
        <f>SUMIFS(СВЦЭМ!$D$39:$D$782,СВЦЭМ!$A$39:$A$782,$A85,СВЦЭМ!$B$39:$B$782,M$83)+'СЕТ СН'!$H$11+СВЦЭМ!$D$10+'СЕТ СН'!$H$6-'СЕТ СН'!$H$23</f>
        <v>2260.5470295800001</v>
      </c>
      <c r="N85" s="36">
        <f>SUMIFS(СВЦЭМ!$D$39:$D$782,СВЦЭМ!$A$39:$A$782,$A85,СВЦЭМ!$B$39:$B$782,N$83)+'СЕТ СН'!$H$11+СВЦЭМ!$D$10+'СЕТ СН'!$H$6-'СЕТ СН'!$H$23</f>
        <v>2295.7197065299997</v>
      </c>
      <c r="O85" s="36">
        <f>SUMIFS(СВЦЭМ!$D$39:$D$782,СВЦЭМ!$A$39:$A$782,$A85,СВЦЭМ!$B$39:$B$782,O$83)+'СЕТ СН'!$H$11+СВЦЭМ!$D$10+'СЕТ СН'!$H$6-'СЕТ СН'!$H$23</f>
        <v>2329.4116840899997</v>
      </c>
      <c r="P85" s="36">
        <f>SUMIFS(СВЦЭМ!$D$39:$D$782,СВЦЭМ!$A$39:$A$782,$A85,СВЦЭМ!$B$39:$B$782,P$83)+'СЕТ СН'!$H$11+СВЦЭМ!$D$10+'СЕТ СН'!$H$6-'СЕТ СН'!$H$23</f>
        <v>2337.87883835</v>
      </c>
      <c r="Q85" s="36">
        <f>SUMIFS(СВЦЭМ!$D$39:$D$782,СВЦЭМ!$A$39:$A$782,$A85,СВЦЭМ!$B$39:$B$782,Q$83)+'СЕТ СН'!$H$11+СВЦЭМ!$D$10+'СЕТ СН'!$H$6-'СЕТ СН'!$H$23</f>
        <v>2357.1413456400001</v>
      </c>
      <c r="R85" s="36">
        <f>SUMIFS(СВЦЭМ!$D$39:$D$782,СВЦЭМ!$A$39:$A$782,$A85,СВЦЭМ!$B$39:$B$782,R$83)+'СЕТ СН'!$H$11+СВЦЭМ!$D$10+'СЕТ СН'!$H$6-'СЕТ СН'!$H$23</f>
        <v>2347.64118125</v>
      </c>
      <c r="S85" s="36">
        <f>SUMIFS(СВЦЭМ!$D$39:$D$782,СВЦЭМ!$A$39:$A$782,$A85,СВЦЭМ!$B$39:$B$782,S$83)+'СЕТ СН'!$H$11+СВЦЭМ!$D$10+'СЕТ СН'!$H$6-'СЕТ СН'!$H$23</f>
        <v>2320.71907569</v>
      </c>
      <c r="T85" s="36">
        <f>SUMIFS(СВЦЭМ!$D$39:$D$782,СВЦЭМ!$A$39:$A$782,$A85,СВЦЭМ!$B$39:$B$782,T$83)+'СЕТ СН'!$H$11+СВЦЭМ!$D$10+'СЕТ СН'!$H$6-'СЕТ СН'!$H$23</f>
        <v>2297.6691178299998</v>
      </c>
      <c r="U85" s="36">
        <f>SUMIFS(СВЦЭМ!$D$39:$D$782,СВЦЭМ!$A$39:$A$782,$A85,СВЦЭМ!$B$39:$B$782,U$83)+'СЕТ СН'!$H$11+СВЦЭМ!$D$10+'СЕТ СН'!$H$6-'СЕТ СН'!$H$23</f>
        <v>2256.7535598699997</v>
      </c>
      <c r="V85" s="36">
        <f>SUMIFS(СВЦЭМ!$D$39:$D$782,СВЦЭМ!$A$39:$A$782,$A85,СВЦЭМ!$B$39:$B$782,V$83)+'СЕТ СН'!$H$11+СВЦЭМ!$D$10+'СЕТ СН'!$H$6-'СЕТ СН'!$H$23</f>
        <v>2213.9704410300001</v>
      </c>
      <c r="W85" s="36">
        <f>SUMIFS(СВЦЭМ!$D$39:$D$782,СВЦЭМ!$A$39:$A$782,$A85,СВЦЭМ!$B$39:$B$782,W$83)+'СЕТ СН'!$H$11+СВЦЭМ!$D$10+'СЕТ СН'!$H$6-'СЕТ СН'!$H$23</f>
        <v>2220.2440687799999</v>
      </c>
      <c r="X85" s="36">
        <f>SUMIFS(СВЦЭМ!$D$39:$D$782,СВЦЭМ!$A$39:$A$782,$A85,СВЦЭМ!$B$39:$B$782,X$83)+'СЕТ СН'!$H$11+СВЦЭМ!$D$10+'СЕТ СН'!$H$6-'СЕТ СН'!$H$23</f>
        <v>2252.5078173800002</v>
      </c>
      <c r="Y85" s="36">
        <f>SUMIFS(СВЦЭМ!$D$39:$D$782,СВЦЭМ!$A$39:$A$782,$A85,СВЦЭМ!$B$39:$B$782,Y$83)+'СЕТ СН'!$H$11+СВЦЭМ!$D$10+'СЕТ СН'!$H$6-'СЕТ СН'!$H$23</f>
        <v>2320.2056210700002</v>
      </c>
    </row>
    <row r="86" spans="1:27" ht="15.75" x14ac:dyDescent="0.2">
      <c r="A86" s="35">
        <f t="shared" ref="A86:A113" si="2">A85+1</f>
        <v>45019</v>
      </c>
      <c r="B86" s="36">
        <f>SUMIFS(СВЦЭМ!$D$39:$D$782,СВЦЭМ!$A$39:$A$782,$A86,СВЦЭМ!$B$39:$B$782,B$83)+'СЕТ СН'!$H$11+СВЦЭМ!$D$10+'СЕТ СН'!$H$6-'СЕТ СН'!$H$23</f>
        <v>2400.88760417</v>
      </c>
      <c r="C86" s="36">
        <f>SUMIFS(СВЦЭМ!$D$39:$D$782,СВЦЭМ!$A$39:$A$782,$A86,СВЦЭМ!$B$39:$B$782,C$83)+'СЕТ СН'!$H$11+СВЦЭМ!$D$10+'СЕТ СН'!$H$6-'СЕТ СН'!$H$23</f>
        <v>2454.8063640800001</v>
      </c>
      <c r="D86" s="36">
        <f>SUMIFS(СВЦЭМ!$D$39:$D$782,СВЦЭМ!$A$39:$A$782,$A86,СВЦЭМ!$B$39:$B$782,D$83)+'СЕТ СН'!$H$11+СВЦЭМ!$D$10+'СЕТ СН'!$H$6-'СЕТ СН'!$H$23</f>
        <v>2470.3202381499996</v>
      </c>
      <c r="E86" s="36">
        <f>SUMIFS(СВЦЭМ!$D$39:$D$782,СВЦЭМ!$A$39:$A$782,$A86,СВЦЭМ!$B$39:$B$782,E$83)+'СЕТ СН'!$H$11+СВЦЭМ!$D$10+'СЕТ СН'!$H$6-'СЕТ СН'!$H$23</f>
        <v>2493.2407007399997</v>
      </c>
      <c r="F86" s="36">
        <f>SUMIFS(СВЦЭМ!$D$39:$D$782,СВЦЭМ!$A$39:$A$782,$A86,СВЦЭМ!$B$39:$B$782,F$83)+'СЕТ СН'!$H$11+СВЦЭМ!$D$10+'СЕТ СН'!$H$6-'СЕТ СН'!$H$23</f>
        <v>2478.2205835099999</v>
      </c>
      <c r="G86" s="36">
        <f>SUMIFS(СВЦЭМ!$D$39:$D$782,СВЦЭМ!$A$39:$A$782,$A86,СВЦЭМ!$B$39:$B$782,G$83)+'СЕТ СН'!$H$11+СВЦЭМ!$D$10+'СЕТ СН'!$H$6-'СЕТ СН'!$H$23</f>
        <v>2470.0048060499998</v>
      </c>
      <c r="H86" s="36">
        <f>SUMIFS(СВЦЭМ!$D$39:$D$782,СВЦЭМ!$A$39:$A$782,$A86,СВЦЭМ!$B$39:$B$782,H$83)+'СЕТ СН'!$H$11+СВЦЭМ!$D$10+'СЕТ СН'!$H$6-'СЕТ СН'!$H$23</f>
        <v>2510.6176926199996</v>
      </c>
      <c r="I86" s="36">
        <f>SUMIFS(СВЦЭМ!$D$39:$D$782,СВЦЭМ!$A$39:$A$782,$A86,СВЦЭМ!$B$39:$B$782,I$83)+'СЕТ СН'!$H$11+СВЦЭМ!$D$10+'СЕТ СН'!$H$6-'СЕТ СН'!$H$23</f>
        <v>2410.58639829</v>
      </c>
      <c r="J86" s="36">
        <f>SUMIFS(СВЦЭМ!$D$39:$D$782,СВЦЭМ!$A$39:$A$782,$A86,СВЦЭМ!$B$39:$B$782,J$83)+'СЕТ СН'!$H$11+СВЦЭМ!$D$10+'СЕТ СН'!$H$6-'СЕТ СН'!$H$23</f>
        <v>2439.9895635399998</v>
      </c>
      <c r="K86" s="36">
        <f>SUMIFS(СВЦЭМ!$D$39:$D$782,СВЦЭМ!$A$39:$A$782,$A86,СВЦЭМ!$B$39:$B$782,K$83)+'СЕТ СН'!$H$11+СВЦЭМ!$D$10+'СЕТ СН'!$H$6-'СЕТ СН'!$H$23</f>
        <v>2399.4513838900002</v>
      </c>
      <c r="L86" s="36">
        <f>SUMIFS(СВЦЭМ!$D$39:$D$782,СВЦЭМ!$A$39:$A$782,$A86,СВЦЭМ!$B$39:$B$782,L$83)+'СЕТ СН'!$H$11+СВЦЭМ!$D$10+'СЕТ СН'!$H$6-'СЕТ СН'!$H$23</f>
        <v>2392.0860290400001</v>
      </c>
      <c r="M86" s="36">
        <f>SUMIFS(СВЦЭМ!$D$39:$D$782,СВЦЭМ!$A$39:$A$782,$A86,СВЦЭМ!$B$39:$B$782,M$83)+'СЕТ СН'!$H$11+СВЦЭМ!$D$10+'СЕТ СН'!$H$6-'СЕТ СН'!$H$23</f>
        <v>2403.2751745999999</v>
      </c>
      <c r="N86" s="36">
        <f>SUMIFS(СВЦЭМ!$D$39:$D$782,СВЦЭМ!$A$39:$A$782,$A86,СВЦЭМ!$B$39:$B$782,N$83)+'СЕТ СН'!$H$11+СВЦЭМ!$D$10+'СЕТ СН'!$H$6-'СЕТ СН'!$H$23</f>
        <v>2424.1113677799999</v>
      </c>
      <c r="O86" s="36">
        <f>SUMIFS(СВЦЭМ!$D$39:$D$782,СВЦЭМ!$A$39:$A$782,$A86,СВЦЭМ!$B$39:$B$782,O$83)+'СЕТ СН'!$H$11+СВЦЭМ!$D$10+'СЕТ СН'!$H$6-'СЕТ СН'!$H$23</f>
        <v>2453.5278570799996</v>
      </c>
      <c r="P86" s="36">
        <f>SUMIFS(СВЦЭМ!$D$39:$D$782,СВЦЭМ!$A$39:$A$782,$A86,СВЦЭМ!$B$39:$B$782,P$83)+'СЕТ СН'!$H$11+СВЦЭМ!$D$10+'СЕТ СН'!$H$6-'СЕТ СН'!$H$23</f>
        <v>2457.9282055799995</v>
      </c>
      <c r="Q86" s="36">
        <f>SUMIFS(СВЦЭМ!$D$39:$D$782,СВЦЭМ!$A$39:$A$782,$A86,СВЦЭМ!$B$39:$B$782,Q$83)+'СЕТ СН'!$H$11+СВЦЭМ!$D$10+'СЕТ СН'!$H$6-'СЕТ СН'!$H$23</f>
        <v>2476.3496974799996</v>
      </c>
      <c r="R86" s="36">
        <f>SUMIFS(СВЦЭМ!$D$39:$D$782,СВЦЭМ!$A$39:$A$782,$A86,СВЦЭМ!$B$39:$B$782,R$83)+'СЕТ СН'!$H$11+СВЦЭМ!$D$10+'СЕТ СН'!$H$6-'СЕТ СН'!$H$23</f>
        <v>2473.5643339099997</v>
      </c>
      <c r="S86" s="36">
        <f>SUMIFS(СВЦЭМ!$D$39:$D$782,СВЦЭМ!$A$39:$A$782,$A86,СВЦЭМ!$B$39:$B$782,S$83)+'СЕТ СН'!$H$11+СВЦЭМ!$D$10+'СЕТ СН'!$H$6-'СЕТ СН'!$H$23</f>
        <v>2442.0423511499998</v>
      </c>
      <c r="T86" s="36">
        <f>SUMIFS(СВЦЭМ!$D$39:$D$782,СВЦЭМ!$A$39:$A$782,$A86,СВЦЭМ!$B$39:$B$782,T$83)+'СЕТ СН'!$H$11+СВЦЭМ!$D$10+'СЕТ СН'!$H$6-'СЕТ СН'!$H$23</f>
        <v>2413.0753740800001</v>
      </c>
      <c r="U86" s="36">
        <f>SUMIFS(СВЦЭМ!$D$39:$D$782,СВЦЭМ!$A$39:$A$782,$A86,СВЦЭМ!$B$39:$B$782,U$83)+'СЕТ СН'!$H$11+СВЦЭМ!$D$10+'СЕТ СН'!$H$6-'СЕТ СН'!$H$23</f>
        <v>2395.6423083099999</v>
      </c>
      <c r="V86" s="36">
        <f>SUMIFS(СВЦЭМ!$D$39:$D$782,СВЦЭМ!$A$39:$A$782,$A86,СВЦЭМ!$B$39:$B$782,V$83)+'СЕТ СН'!$H$11+СВЦЭМ!$D$10+'СЕТ СН'!$H$6-'СЕТ СН'!$H$23</f>
        <v>2357.5245742299999</v>
      </c>
      <c r="W86" s="36">
        <f>SUMIFS(СВЦЭМ!$D$39:$D$782,СВЦЭМ!$A$39:$A$782,$A86,СВЦЭМ!$B$39:$B$782,W$83)+'СЕТ СН'!$H$11+СВЦЭМ!$D$10+'СЕТ СН'!$H$6-'СЕТ СН'!$H$23</f>
        <v>2348.86348219</v>
      </c>
      <c r="X86" s="36">
        <f>SUMIFS(СВЦЭМ!$D$39:$D$782,СВЦЭМ!$A$39:$A$782,$A86,СВЦЭМ!$B$39:$B$782,X$83)+'СЕТ СН'!$H$11+СВЦЭМ!$D$10+'СЕТ СН'!$H$6-'СЕТ СН'!$H$23</f>
        <v>2401.9009940300002</v>
      </c>
      <c r="Y86" s="36">
        <f>SUMIFS(СВЦЭМ!$D$39:$D$782,СВЦЭМ!$A$39:$A$782,$A86,СВЦЭМ!$B$39:$B$782,Y$83)+'СЕТ СН'!$H$11+СВЦЭМ!$D$10+'СЕТ СН'!$H$6-'СЕТ СН'!$H$23</f>
        <v>2433.2191401399996</v>
      </c>
    </row>
    <row r="87" spans="1:27" ht="15.75" x14ac:dyDescent="0.2">
      <c r="A87" s="35">
        <f t="shared" si="2"/>
        <v>45020</v>
      </c>
      <c r="B87" s="36">
        <f>SUMIFS(СВЦЭМ!$D$39:$D$782,СВЦЭМ!$A$39:$A$782,$A87,СВЦЭМ!$B$39:$B$782,B$83)+'СЕТ СН'!$H$11+СВЦЭМ!$D$10+'СЕТ СН'!$H$6-'СЕТ СН'!$H$23</f>
        <v>2483.6405945799997</v>
      </c>
      <c r="C87" s="36">
        <f>SUMIFS(СВЦЭМ!$D$39:$D$782,СВЦЭМ!$A$39:$A$782,$A87,СВЦЭМ!$B$39:$B$782,C$83)+'СЕТ СН'!$H$11+СВЦЭМ!$D$10+'СЕТ СН'!$H$6-'СЕТ СН'!$H$23</f>
        <v>2546.3754061099999</v>
      </c>
      <c r="D87" s="36">
        <f>SUMIFS(СВЦЭМ!$D$39:$D$782,СВЦЭМ!$A$39:$A$782,$A87,СВЦЭМ!$B$39:$B$782,D$83)+'СЕТ СН'!$H$11+СВЦЭМ!$D$10+'СЕТ СН'!$H$6-'СЕТ СН'!$H$23</f>
        <v>2564.7296503899997</v>
      </c>
      <c r="E87" s="36">
        <f>SUMIFS(СВЦЭМ!$D$39:$D$782,СВЦЭМ!$A$39:$A$782,$A87,СВЦЭМ!$B$39:$B$782,E$83)+'СЕТ СН'!$H$11+СВЦЭМ!$D$10+'СЕТ СН'!$H$6-'СЕТ СН'!$H$23</f>
        <v>2586.5890052599998</v>
      </c>
      <c r="F87" s="36">
        <f>SUMIFS(СВЦЭМ!$D$39:$D$782,СВЦЭМ!$A$39:$A$782,$A87,СВЦЭМ!$B$39:$B$782,F$83)+'СЕТ СН'!$H$11+СВЦЭМ!$D$10+'СЕТ СН'!$H$6-'СЕТ СН'!$H$23</f>
        <v>2581.0954596799997</v>
      </c>
      <c r="G87" s="36">
        <f>SUMIFS(СВЦЭМ!$D$39:$D$782,СВЦЭМ!$A$39:$A$782,$A87,СВЦЭМ!$B$39:$B$782,G$83)+'СЕТ СН'!$H$11+СВЦЭМ!$D$10+'СЕТ СН'!$H$6-'СЕТ СН'!$H$23</f>
        <v>2521.5642355099999</v>
      </c>
      <c r="H87" s="36">
        <f>SUMIFS(СВЦЭМ!$D$39:$D$782,СВЦЭМ!$A$39:$A$782,$A87,СВЦЭМ!$B$39:$B$782,H$83)+'СЕТ СН'!$H$11+СВЦЭМ!$D$10+'СЕТ СН'!$H$6-'СЕТ СН'!$H$23</f>
        <v>2472.96188755</v>
      </c>
      <c r="I87" s="36">
        <f>SUMIFS(СВЦЭМ!$D$39:$D$782,СВЦЭМ!$A$39:$A$782,$A87,СВЦЭМ!$B$39:$B$782,I$83)+'СЕТ СН'!$H$11+СВЦЭМ!$D$10+'СЕТ СН'!$H$6-'СЕТ СН'!$H$23</f>
        <v>2411.3761067799996</v>
      </c>
      <c r="J87" s="36">
        <f>SUMIFS(СВЦЭМ!$D$39:$D$782,СВЦЭМ!$A$39:$A$782,$A87,СВЦЭМ!$B$39:$B$782,J$83)+'СЕТ СН'!$H$11+СВЦЭМ!$D$10+'СЕТ СН'!$H$6-'СЕТ СН'!$H$23</f>
        <v>2372.9480058500003</v>
      </c>
      <c r="K87" s="36">
        <f>SUMIFS(СВЦЭМ!$D$39:$D$782,СВЦЭМ!$A$39:$A$782,$A87,СВЦЭМ!$B$39:$B$782,K$83)+'СЕТ СН'!$H$11+СВЦЭМ!$D$10+'СЕТ СН'!$H$6-'СЕТ СН'!$H$23</f>
        <v>2349.60219198</v>
      </c>
      <c r="L87" s="36">
        <f>SUMIFS(СВЦЭМ!$D$39:$D$782,СВЦЭМ!$A$39:$A$782,$A87,СВЦЭМ!$B$39:$B$782,L$83)+'СЕТ СН'!$H$11+СВЦЭМ!$D$10+'СЕТ СН'!$H$6-'СЕТ СН'!$H$23</f>
        <v>2359.3902000999997</v>
      </c>
      <c r="M87" s="36">
        <f>SUMIFS(СВЦЭМ!$D$39:$D$782,СВЦЭМ!$A$39:$A$782,$A87,СВЦЭМ!$B$39:$B$782,M$83)+'СЕТ СН'!$H$11+СВЦЭМ!$D$10+'СЕТ СН'!$H$6-'СЕТ СН'!$H$23</f>
        <v>2374.04803842</v>
      </c>
      <c r="N87" s="36">
        <f>SUMIFS(СВЦЭМ!$D$39:$D$782,СВЦЭМ!$A$39:$A$782,$A87,СВЦЭМ!$B$39:$B$782,N$83)+'СЕТ СН'!$H$11+СВЦЭМ!$D$10+'СЕТ СН'!$H$6-'СЕТ СН'!$H$23</f>
        <v>2381.0381487300001</v>
      </c>
      <c r="O87" s="36">
        <f>SUMIFS(СВЦЭМ!$D$39:$D$782,СВЦЭМ!$A$39:$A$782,$A87,СВЦЭМ!$B$39:$B$782,O$83)+'СЕТ СН'!$H$11+СВЦЭМ!$D$10+'СЕТ СН'!$H$6-'СЕТ СН'!$H$23</f>
        <v>2414.3769683</v>
      </c>
      <c r="P87" s="36">
        <f>SUMIFS(СВЦЭМ!$D$39:$D$782,СВЦЭМ!$A$39:$A$782,$A87,СВЦЭМ!$B$39:$B$782,P$83)+'СЕТ СН'!$H$11+СВЦЭМ!$D$10+'СЕТ СН'!$H$6-'СЕТ СН'!$H$23</f>
        <v>2438.8867270000001</v>
      </c>
      <c r="Q87" s="36">
        <f>SUMIFS(СВЦЭМ!$D$39:$D$782,СВЦЭМ!$A$39:$A$782,$A87,СВЦЭМ!$B$39:$B$782,Q$83)+'СЕТ СН'!$H$11+СВЦЭМ!$D$10+'СЕТ СН'!$H$6-'СЕТ СН'!$H$23</f>
        <v>2451.5638097199999</v>
      </c>
      <c r="R87" s="36">
        <f>SUMIFS(СВЦЭМ!$D$39:$D$782,СВЦЭМ!$A$39:$A$782,$A87,СВЦЭМ!$B$39:$B$782,R$83)+'СЕТ СН'!$H$11+СВЦЭМ!$D$10+'СЕТ СН'!$H$6-'СЕТ СН'!$H$23</f>
        <v>2447.0088312799999</v>
      </c>
      <c r="S87" s="36">
        <f>SUMIFS(СВЦЭМ!$D$39:$D$782,СВЦЭМ!$A$39:$A$782,$A87,СВЦЭМ!$B$39:$B$782,S$83)+'СЕТ СН'!$H$11+СВЦЭМ!$D$10+'СЕТ СН'!$H$6-'СЕТ СН'!$H$23</f>
        <v>2430.6866942899997</v>
      </c>
      <c r="T87" s="36">
        <f>SUMIFS(СВЦЭМ!$D$39:$D$782,СВЦЭМ!$A$39:$A$782,$A87,СВЦЭМ!$B$39:$B$782,T$83)+'СЕТ СН'!$H$11+СВЦЭМ!$D$10+'СЕТ СН'!$H$6-'СЕТ СН'!$H$23</f>
        <v>2406.7897762399998</v>
      </c>
      <c r="U87" s="36">
        <f>SUMIFS(СВЦЭМ!$D$39:$D$782,СВЦЭМ!$A$39:$A$782,$A87,СВЦЭМ!$B$39:$B$782,U$83)+'СЕТ СН'!$H$11+СВЦЭМ!$D$10+'СЕТ СН'!$H$6-'СЕТ СН'!$H$23</f>
        <v>2356.8013165299999</v>
      </c>
      <c r="V87" s="36">
        <f>SUMIFS(СВЦЭМ!$D$39:$D$782,СВЦЭМ!$A$39:$A$782,$A87,СВЦЭМ!$B$39:$B$782,V$83)+'СЕТ СН'!$H$11+СВЦЭМ!$D$10+'СЕТ СН'!$H$6-'СЕТ СН'!$H$23</f>
        <v>2305.3533383499998</v>
      </c>
      <c r="W87" s="36">
        <f>SUMIFS(СВЦЭМ!$D$39:$D$782,СВЦЭМ!$A$39:$A$782,$A87,СВЦЭМ!$B$39:$B$782,W$83)+'СЕТ СН'!$H$11+СВЦЭМ!$D$10+'СЕТ СН'!$H$6-'СЕТ СН'!$H$23</f>
        <v>2306.0600025499998</v>
      </c>
      <c r="X87" s="36">
        <f>SUMIFS(СВЦЭМ!$D$39:$D$782,СВЦЭМ!$A$39:$A$782,$A87,СВЦЭМ!$B$39:$B$782,X$83)+'СЕТ СН'!$H$11+СВЦЭМ!$D$10+'СЕТ СН'!$H$6-'СЕТ СН'!$H$23</f>
        <v>2349.82537017</v>
      </c>
      <c r="Y87" s="36">
        <f>SUMIFS(СВЦЭМ!$D$39:$D$782,СВЦЭМ!$A$39:$A$782,$A87,СВЦЭМ!$B$39:$B$782,Y$83)+'СЕТ СН'!$H$11+СВЦЭМ!$D$10+'СЕТ СН'!$H$6-'СЕТ СН'!$H$23</f>
        <v>2424.9321064599999</v>
      </c>
    </row>
    <row r="88" spans="1:27" ht="15.75" x14ac:dyDescent="0.2">
      <c r="A88" s="35">
        <f t="shared" si="2"/>
        <v>45021</v>
      </c>
      <c r="B88" s="36">
        <f>SUMIFS(СВЦЭМ!$D$39:$D$782,СВЦЭМ!$A$39:$A$782,$A88,СВЦЭМ!$B$39:$B$782,B$83)+'СЕТ СН'!$H$11+СВЦЭМ!$D$10+'СЕТ СН'!$H$6-'СЕТ СН'!$H$23</f>
        <v>2362.69695766</v>
      </c>
      <c r="C88" s="36">
        <f>SUMIFS(СВЦЭМ!$D$39:$D$782,СВЦЭМ!$A$39:$A$782,$A88,СВЦЭМ!$B$39:$B$782,C$83)+'СЕТ СН'!$H$11+СВЦЭМ!$D$10+'СЕТ СН'!$H$6-'СЕТ СН'!$H$23</f>
        <v>2336.4427869399997</v>
      </c>
      <c r="D88" s="36">
        <f>SUMIFS(СВЦЭМ!$D$39:$D$782,СВЦЭМ!$A$39:$A$782,$A88,СВЦЭМ!$B$39:$B$782,D$83)+'СЕТ СН'!$H$11+СВЦЭМ!$D$10+'СЕТ СН'!$H$6-'СЕТ СН'!$H$23</f>
        <v>2380.0767142100003</v>
      </c>
      <c r="E88" s="36">
        <f>SUMIFS(СВЦЭМ!$D$39:$D$782,СВЦЭМ!$A$39:$A$782,$A88,СВЦЭМ!$B$39:$B$782,E$83)+'СЕТ СН'!$H$11+СВЦЭМ!$D$10+'СЕТ СН'!$H$6-'СЕТ СН'!$H$23</f>
        <v>2390.0166786499999</v>
      </c>
      <c r="F88" s="36">
        <f>SUMIFS(СВЦЭМ!$D$39:$D$782,СВЦЭМ!$A$39:$A$782,$A88,СВЦЭМ!$B$39:$B$782,F$83)+'СЕТ СН'!$H$11+СВЦЭМ!$D$10+'СЕТ СН'!$H$6-'СЕТ СН'!$H$23</f>
        <v>2397.88224266</v>
      </c>
      <c r="G88" s="36">
        <f>SUMIFS(СВЦЭМ!$D$39:$D$782,СВЦЭМ!$A$39:$A$782,$A88,СВЦЭМ!$B$39:$B$782,G$83)+'СЕТ СН'!$H$11+СВЦЭМ!$D$10+'СЕТ СН'!$H$6-'СЕТ СН'!$H$23</f>
        <v>2362.6696890200001</v>
      </c>
      <c r="H88" s="36">
        <f>SUMIFS(СВЦЭМ!$D$39:$D$782,СВЦЭМ!$A$39:$A$782,$A88,СВЦЭМ!$B$39:$B$782,H$83)+'СЕТ СН'!$H$11+СВЦЭМ!$D$10+'СЕТ СН'!$H$6-'СЕТ СН'!$H$23</f>
        <v>2302.9387111300002</v>
      </c>
      <c r="I88" s="36">
        <f>SUMIFS(СВЦЭМ!$D$39:$D$782,СВЦЭМ!$A$39:$A$782,$A88,СВЦЭМ!$B$39:$B$782,I$83)+'СЕТ СН'!$H$11+СВЦЭМ!$D$10+'СЕТ СН'!$H$6-'СЕТ СН'!$H$23</f>
        <v>2250.2024632000002</v>
      </c>
      <c r="J88" s="36">
        <f>SUMIFS(СВЦЭМ!$D$39:$D$782,СВЦЭМ!$A$39:$A$782,$A88,СВЦЭМ!$B$39:$B$782,J$83)+'СЕТ СН'!$H$11+СВЦЭМ!$D$10+'СЕТ СН'!$H$6-'СЕТ СН'!$H$23</f>
        <v>2225.0350900100002</v>
      </c>
      <c r="K88" s="36">
        <f>SUMIFS(СВЦЭМ!$D$39:$D$782,СВЦЭМ!$A$39:$A$782,$A88,СВЦЭМ!$B$39:$B$782,K$83)+'СЕТ СН'!$H$11+СВЦЭМ!$D$10+'СЕТ СН'!$H$6-'СЕТ СН'!$H$23</f>
        <v>2197.0503693400001</v>
      </c>
      <c r="L88" s="36">
        <f>SUMIFS(СВЦЭМ!$D$39:$D$782,СВЦЭМ!$A$39:$A$782,$A88,СВЦЭМ!$B$39:$B$782,L$83)+'СЕТ СН'!$H$11+СВЦЭМ!$D$10+'СЕТ СН'!$H$6-'СЕТ СН'!$H$23</f>
        <v>2151.1203975899998</v>
      </c>
      <c r="M88" s="36">
        <f>SUMIFS(СВЦЭМ!$D$39:$D$782,СВЦЭМ!$A$39:$A$782,$A88,СВЦЭМ!$B$39:$B$782,M$83)+'СЕТ СН'!$H$11+СВЦЭМ!$D$10+'СЕТ СН'!$H$6-'СЕТ СН'!$H$23</f>
        <v>2220.0321805499998</v>
      </c>
      <c r="N88" s="36">
        <f>SUMIFS(СВЦЭМ!$D$39:$D$782,СВЦЭМ!$A$39:$A$782,$A88,СВЦЭМ!$B$39:$B$782,N$83)+'СЕТ СН'!$H$11+СВЦЭМ!$D$10+'СЕТ СН'!$H$6-'СЕТ СН'!$H$23</f>
        <v>2245.5469723799997</v>
      </c>
      <c r="O88" s="36">
        <f>SUMIFS(СВЦЭМ!$D$39:$D$782,СВЦЭМ!$A$39:$A$782,$A88,СВЦЭМ!$B$39:$B$782,O$83)+'СЕТ СН'!$H$11+СВЦЭМ!$D$10+'СЕТ СН'!$H$6-'СЕТ СН'!$H$23</f>
        <v>2268.76693531</v>
      </c>
      <c r="P88" s="36">
        <f>SUMIFS(СВЦЭМ!$D$39:$D$782,СВЦЭМ!$A$39:$A$782,$A88,СВЦЭМ!$B$39:$B$782,P$83)+'СЕТ СН'!$H$11+СВЦЭМ!$D$10+'СЕТ СН'!$H$6-'СЕТ СН'!$H$23</f>
        <v>2293.86192734</v>
      </c>
      <c r="Q88" s="36">
        <f>SUMIFS(СВЦЭМ!$D$39:$D$782,СВЦЭМ!$A$39:$A$782,$A88,СВЦЭМ!$B$39:$B$782,Q$83)+'СЕТ СН'!$H$11+СВЦЭМ!$D$10+'СЕТ СН'!$H$6-'СЕТ СН'!$H$23</f>
        <v>2297.45400569</v>
      </c>
      <c r="R88" s="36">
        <f>SUMIFS(СВЦЭМ!$D$39:$D$782,СВЦЭМ!$A$39:$A$782,$A88,СВЦЭМ!$B$39:$B$782,R$83)+'СЕТ СН'!$H$11+СВЦЭМ!$D$10+'СЕТ СН'!$H$6-'СЕТ СН'!$H$23</f>
        <v>2288.4869100000001</v>
      </c>
      <c r="S88" s="36">
        <f>SUMIFS(СВЦЭМ!$D$39:$D$782,СВЦЭМ!$A$39:$A$782,$A88,СВЦЭМ!$B$39:$B$782,S$83)+'СЕТ СН'!$H$11+СВЦЭМ!$D$10+'СЕТ СН'!$H$6-'СЕТ СН'!$H$23</f>
        <v>2278.54453999</v>
      </c>
      <c r="T88" s="36">
        <f>SUMIFS(СВЦЭМ!$D$39:$D$782,СВЦЭМ!$A$39:$A$782,$A88,СВЦЭМ!$B$39:$B$782,T$83)+'СЕТ СН'!$H$11+СВЦЭМ!$D$10+'СЕТ СН'!$H$6-'СЕТ СН'!$H$23</f>
        <v>2236.7689227000001</v>
      </c>
      <c r="U88" s="36">
        <f>SUMIFS(СВЦЭМ!$D$39:$D$782,СВЦЭМ!$A$39:$A$782,$A88,СВЦЭМ!$B$39:$B$782,U$83)+'СЕТ СН'!$H$11+СВЦЭМ!$D$10+'СЕТ СН'!$H$6-'СЕТ СН'!$H$23</f>
        <v>2200.12887499</v>
      </c>
      <c r="V88" s="36">
        <f>SUMIFS(СВЦЭМ!$D$39:$D$782,СВЦЭМ!$A$39:$A$782,$A88,СВЦЭМ!$B$39:$B$782,V$83)+'СЕТ СН'!$H$11+СВЦЭМ!$D$10+'СЕТ СН'!$H$6-'СЕТ СН'!$H$23</f>
        <v>2153.7079988799996</v>
      </c>
      <c r="W88" s="36">
        <f>SUMIFS(СВЦЭМ!$D$39:$D$782,СВЦЭМ!$A$39:$A$782,$A88,СВЦЭМ!$B$39:$B$782,W$83)+'СЕТ СН'!$H$11+СВЦЭМ!$D$10+'СЕТ СН'!$H$6-'СЕТ СН'!$H$23</f>
        <v>2158.6125294100002</v>
      </c>
      <c r="X88" s="36">
        <f>SUMIFS(СВЦЭМ!$D$39:$D$782,СВЦЭМ!$A$39:$A$782,$A88,СВЦЭМ!$B$39:$B$782,X$83)+'СЕТ СН'!$H$11+СВЦЭМ!$D$10+'СЕТ СН'!$H$6-'СЕТ СН'!$H$23</f>
        <v>2207.9079224500001</v>
      </c>
      <c r="Y88" s="36">
        <f>SUMIFS(СВЦЭМ!$D$39:$D$782,СВЦЭМ!$A$39:$A$782,$A88,СВЦЭМ!$B$39:$B$782,Y$83)+'СЕТ СН'!$H$11+СВЦЭМ!$D$10+'СЕТ СН'!$H$6-'СЕТ СН'!$H$23</f>
        <v>2226.8721049699998</v>
      </c>
    </row>
    <row r="89" spans="1:27" ht="15.75" x14ac:dyDescent="0.2">
      <c r="A89" s="35">
        <f t="shared" si="2"/>
        <v>45022</v>
      </c>
      <c r="B89" s="36">
        <f>SUMIFS(СВЦЭМ!$D$39:$D$782,СВЦЭМ!$A$39:$A$782,$A89,СВЦЭМ!$B$39:$B$782,B$83)+'СЕТ СН'!$H$11+СВЦЭМ!$D$10+'СЕТ СН'!$H$6-'СЕТ СН'!$H$23</f>
        <v>2301.6129288800003</v>
      </c>
      <c r="C89" s="36">
        <f>SUMIFS(СВЦЭМ!$D$39:$D$782,СВЦЭМ!$A$39:$A$782,$A89,СВЦЭМ!$B$39:$B$782,C$83)+'СЕТ СН'!$H$11+СВЦЭМ!$D$10+'СЕТ СН'!$H$6-'СЕТ СН'!$H$23</f>
        <v>2354.6996107099999</v>
      </c>
      <c r="D89" s="36">
        <f>SUMIFS(СВЦЭМ!$D$39:$D$782,СВЦЭМ!$A$39:$A$782,$A89,СВЦЭМ!$B$39:$B$782,D$83)+'СЕТ СН'!$H$11+СВЦЭМ!$D$10+'СЕТ СН'!$H$6-'СЕТ СН'!$H$23</f>
        <v>2385.7295990900002</v>
      </c>
      <c r="E89" s="36">
        <f>SUMIFS(СВЦЭМ!$D$39:$D$782,СВЦЭМ!$A$39:$A$782,$A89,СВЦЭМ!$B$39:$B$782,E$83)+'СЕТ СН'!$H$11+СВЦЭМ!$D$10+'СЕТ СН'!$H$6-'СЕТ СН'!$H$23</f>
        <v>2401.35398265</v>
      </c>
      <c r="F89" s="36">
        <f>SUMIFS(СВЦЭМ!$D$39:$D$782,СВЦЭМ!$A$39:$A$782,$A89,СВЦЭМ!$B$39:$B$782,F$83)+'СЕТ СН'!$H$11+СВЦЭМ!$D$10+'СЕТ СН'!$H$6-'СЕТ СН'!$H$23</f>
        <v>2402.0096773300002</v>
      </c>
      <c r="G89" s="36">
        <f>SUMIFS(СВЦЭМ!$D$39:$D$782,СВЦЭМ!$A$39:$A$782,$A89,СВЦЭМ!$B$39:$B$782,G$83)+'СЕТ СН'!$H$11+СВЦЭМ!$D$10+'СЕТ СН'!$H$6-'СЕТ СН'!$H$23</f>
        <v>2385.4569223799999</v>
      </c>
      <c r="H89" s="36">
        <f>SUMIFS(СВЦЭМ!$D$39:$D$782,СВЦЭМ!$A$39:$A$782,$A89,СВЦЭМ!$B$39:$B$782,H$83)+'СЕТ СН'!$H$11+СВЦЭМ!$D$10+'СЕТ СН'!$H$6-'СЕТ СН'!$H$23</f>
        <v>2314.63336273</v>
      </c>
      <c r="I89" s="36">
        <f>SUMIFS(СВЦЭМ!$D$39:$D$782,СВЦЭМ!$A$39:$A$782,$A89,СВЦЭМ!$B$39:$B$782,I$83)+'СЕТ СН'!$H$11+СВЦЭМ!$D$10+'СЕТ СН'!$H$6-'СЕТ СН'!$H$23</f>
        <v>2245.4120818700003</v>
      </c>
      <c r="J89" s="36">
        <f>SUMIFS(СВЦЭМ!$D$39:$D$782,СВЦЭМ!$A$39:$A$782,$A89,СВЦЭМ!$B$39:$B$782,J$83)+'СЕТ СН'!$H$11+СВЦЭМ!$D$10+'СЕТ СН'!$H$6-'СЕТ СН'!$H$23</f>
        <v>2218.4073043500002</v>
      </c>
      <c r="K89" s="36">
        <f>SUMIFS(СВЦЭМ!$D$39:$D$782,СВЦЭМ!$A$39:$A$782,$A89,СВЦЭМ!$B$39:$B$782,K$83)+'СЕТ СН'!$H$11+СВЦЭМ!$D$10+'СЕТ СН'!$H$6-'СЕТ СН'!$H$23</f>
        <v>2215.8708916099999</v>
      </c>
      <c r="L89" s="36">
        <f>SUMIFS(СВЦЭМ!$D$39:$D$782,СВЦЭМ!$A$39:$A$782,$A89,СВЦЭМ!$B$39:$B$782,L$83)+'СЕТ СН'!$H$11+СВЦЭМ!$D$10+'СЕТ СН'!$H$6-'СЕТ СН'!$H$23</f>
        <v>2221.43276281</v>
      </c>
      <c r="M89" s="36">
        <f>SUMIFS(СВЦЭМ!$D$39:$D$782,СВЦЭМ!$A$39:$A$782,$A89,СВЦЭМ!$B$39:$B$782,M$83)+'СЕТ СН'!$H$11+СВЦЭМ!$D$10+'СЕТ СН'!$H$6-'СЕТ СН'!$H$23</f>
        <v>2252.3788801199998</v>
      </c>
      <c r="N89" s="36">
        <f>SUMIFS(СВЦЭМ!$D$39:$D$782,СВЦЭМ!$A$39:$A$782,$A89,СВЦЭМ!$B$39:$B$782,N$83)+'СЕТ СН'!$H$11+СВЦЭМ!$D$10+'СЕТ СН'!$H$6-'СЕТ СН'!$H$23</f>
        <v>2251.5230385300001</v>
      </c>
      <c r="O89" s="36">
        <f>SUMIFS(СВЦЭМ!$D$39:$D$782,СВЦЭМ!$A$39:$A$782,$A89,СВЦЭМ!$B$39:$B$782,O$83)+'СЕТ СН'!$H$11+СВЦЭМ!$D$10+'СЕТ СН'!$H$6-'СЕТ СН'!$H$23</f>
        <v>2270.8806630199997</v>
      </c>
      <c r="P89" s="36">
        <f>SUMIFS(СВЦЭМ!$D$39:$D$782,СВЦЭМ!$A$39:$A$782,$A89,СВЦЭМ!$B$39:$B$782,P$83)+'СЕТ СН'!$H$11+СВЦЭМ!$D$10+'СЕТ СН'!$H$6-'СЕТ СН'!$H$23</f>
        <v>2292.8549937500002</v>
      </c>
      <c r="Q89" s="36">
        <f>SUMIFS(СВЦЭМ!$D$39:$D$782,СВЦЭМ!$A$39:$A$782,$A89,СВЦЭМ!$B$39:$B$782,Q$83)+'СЕТ СН'!$H$11+СВЦЭМ!$D$10+'СЕТ СН'!$H$6-'СЕТ СН'!$H$23</f>
        <v>2298.2949367000001</v>
      </c>
      <c r="R89" s="36">
        <f>SUMIFS(СВЦЭМ!$D$39:$D$782,СВЦЭМ!$A$39:$A$782,$A89,СВЦЭМ!$B$39:$B$782,R$83)+'СЕТ СН'!$H$11+СВЦЭМ!$D$10+'СЕТ СН'!$H$6-'СЕТ СН'!$H$23</f>
        <v>2289.20449719</v>
      </c>
      <c r="S89" s="36">
        <f>SUMIFS(СВЦЭМ!$D$39:$D$782,СВЦЭМ!$A$39:$A$782,$A89,СВЦЭМ!$B$39:$B$782,S$83)+'СЕТ СН'!$H$11+СВЦЭМ!$D$10+'СЕТ СН'!$H$6-'СЕТ СН'!$H$23</f>
        <v>2271.4890767799998</v>
      </c>
      <c r="T89" s="36">
        <f>SUMIFS(СВЦЭМ!$D$39:$D$782,СВЦЭМ!$A$39:$A$782,$A89,СВЦЭМ!$B$39:$B$782,T$83)+'СЕТ СН'!$H$11+СВЦЭМ!$D$10+'СЕТ СН'!$H$6-'СЕТ СН'!$H$23</f>
        <v>2234.42904292</v>
      </c>
      <c r="U89" s="36">
        <f>SUMIFS(СВЦЭМ!$D$39:$D$782,СВЦЭМ!$A$39:$A$782,$A89,СВЦЭМ!$B$39:$B$782,U$83)+'СЕТ СН'!$H$11+СВЦЭМ!$D$10+'СЕТ СН'!$H$6-'СЕТ СН'!$H$23</f>
        <v>2211.73294321</v>
      </c>
      <c r="V89" s="36">
        <f>SUMIFS(СВЦЭМ!$D$39:$D$782,СВЦЭМ!$A$39:$A$782,$A89,СВЦЭМ!$B$39:$B$782,V$83)+'СЕТ СН'!$H$11+СВЦЭМ!$D$10+'СЕТ СН'!$H$6-'СЕТ СН'!$H$23</f>
        <v>2175.78074986</v>
      </c>
      <c r="W89" s="36">
        <f>SUMIFS(СВЦЭМ!$D$39:$D$782,СВЦЭМ!$A$39:$A$782,$A89,СВЦЭМ!$B$39:$B$782,W$83)+'СЕТ СН'!$H$11+СВЦЭМ!$D$10+'СЕТ СН'!$H$6-'СЕТ СН'!$H$23</f>
        <v>2182.7729324399997</v>
      </c>
      <c r="X89" s="36">
        <f>SUMIFS(СВЦЭМ!$D$39:$D$782,СВЦЭМ!$A$39:$A$782,$A89,СВЦЭМ!$B$39:$B$782,X$83)+'СЕТ СН'!$H$11+СВЦЭМ!$D$10+'СЕТ СН'!$H$6-'СЕТ СН'!$H$23</f>
        <v>2229.2385668300003</v>
      </c>
      <c r="Y89" s="36">
        <f>SUMIFS(СВЦЭМ!$D$39:$D$782,СВЦЭМ!$A$39:$A$782,$A89,СВЦЭМ!$B$39:$B$782,Y$83)+'СЕТ СН'!$H$11+СВЦЭМ!$D$10+'СЕТ СН'!$H$6-'СЕТ СН'!$H$23</f>
        <v>2296.1160424199998</v>
      </c>
    </row>
    <row r="90" spans="1:27" ht="15.75" x14ac:dyDescent="0.2">
      <c r="A90" s="35">
        <f t="shared" si="2"/>
        <v>45023</v>
      </c>
      <c r="B90" s="36">
        <f>SUMIFS(СВЦЭМ!$D$39:$D$782,СВЦЭМ!$A$39:$A$782,$A90,СВЦЭМ!$B$39:$B$782,B$83)+'СЕТ СН'!$H$11+СВЦЭМ!$D$10+'СЕТ СН'!$H$6-'СЕТ СН'!$H$23</f>
        <v>2260.6734376899999</v>
      </c>
      <c r="C90" s="36">
        <f>SUMIFS(СВЦЭМ!$D$39:$D$782,СВЦЭМ!$A$39:$A$782,$A90,СВЦЭМ!$B$39:$B$782,C$83)+'СЕТ СН'!$H$11+СВЦЭМ!$D$10+'СЕТ СН'!$H$6-'СЕТ СН'!$H$23</f>
        <v>2336.4586450300003</v>
      </c>
      <c r="D90" s="36">
        <f>SUMIFS(СВЦЭМ!$D$39:$D$782,СВЦЭМ!$A$39:$A$782,$A90,СВЦЭМ!$B$39:$B$782,D$83)+'СЕТ СН'!$H$11+СВЦЭМ!$D$10+'СЕТ СН'!$H$6-'СЕТ СН'!$H$23</f>
        <v>2335.09714261</v>
      </c>
      <c r="E90" s="36">
        <f>SUMIFS(СВЦЭМ!$D$39:$D$782,СВЦЭМ!$A$39:$A$782,$A90,СВЦЭМ!$B$39:$B$782,E$83)+'СЕТ СН'!$H$11+СВЦЭМ!$D$10+'СЕТ СН'!$H$6-'СЕТ СН'!$H$23</f>
        <v>2302.88313844</v>
      </c>
      <c r="F90" s="36">
        <f>SUMIFS(СВЦЭМ!$D$39:$D$782,СВЦЭМ!$A$39:$A$782,$A90,СВЦЭМ!$B$39:$B$782,F$83)+'СЕТ СН'!$H$11+СВЦЭМ!$D$10+'СЕТ СН'!$H$6-'СЕТ СН'!$H$23</f>
        <v>2352.2250961600002</v>
      </c>
      <c r="G90" s="36">
        <f>SUMIFS(СВЦЭМ!$D$39:$D$782,СВЦЭМ!$A$39:$A$782,$A90,СВЦЭМ!$B$39:$B$782,G$83)+'СЕТ СН'!$H$11+СВЦЭМ!$D$10+'СЕТ СН'!$H$6-'СЕТ СН'!$H$23</f>
        <v>2337.51686389</v>
      </c>
      <c r="H90" s="36">
        <f>SUMIFS(СВЦЭМ!$D$39:$D$782,СВЦЭМ!$A$39:$A$782,$A90,СВЦЭМ!$B$39:$B$782,H$83)+'СЕТ СН'!$H$11+СВЦЭМ!$D$10+'СЕТ СН'!$H$6-'СЕТ СН'!$H$23</f>
        <v>2322.5843426599999</v>
      </c>
      <c r="I90" s="36">
        <f>SUMIFS(СВЦЭМ!$D$39:$D$782,СВЦЭМ!$A$39:$A$782,$A90,СВЦЭМ!$B$39:$B$782,I$83)+'СЕТ СН'!$H$11+СВЦЭМ!$D$10+'СЕТ СН'!$H$6-'СЕТ СН'!$H$23</f>
        <v>2215.1893411199999</v>
      </c>
      <c r="J90" s="36">
        <f>SUMIFS(СВЦЭМ!$D$39:$D$782,СВЦЭМ!$A$39:$A$782,$A90,СВЦЭМ!$B$39:$B$782,J$83)+'СЕТ СН'!$H$11+СВЦЭМ!$D$10+'СЕТ СН'!$H$6-'СЕТ СН'!$H$23</f>
        <v>2171.6329895500003</v>
      </c>
      <c r="K90" s="36">
        <f>SUMIFS(СВЦЭМ!$D$39:$D$782,СВЦЭМ!$A$39:$A$782,$A90,СВЦЭМ!$B$39:$B$782,K$83)+'СЕТ СН'!$H$11+СВЦЭМ!$D$10+'СЕТ СН'!$H$6-'СЕТ СН'!$H$23</f>
        <v>2177.4389000900001</v>
      </c>
      <c r="L90" s="36">
        <f>SUMIFS(СВЦЭМ!$D$39:$D$782,СВЦЭМ!$A$39:$A$782,$A90,СВЦЭМ!$B$39:$B$782,L$83)+'СЕТ СН'!$H$11+СВЦЭМ!$D$10+'СЕТ СН'!$H$6-'СЕТ СН'!$H$23</f>
        <v>2174.2840340800003</v>
      </c>
      <c r="M90" s="36">
        <f>SUMIFS(СВЦЭМ!$D$39:$D$782,СВЦЭМ!$A$39:$A$782,$A90,СВЦЭМ!$B$39:$B$782,M$83)+'СЕТ СН'!$H$11+СВЦЭМ!$D$10+'СЕТ СН'!$H$6-'СЕТ СН'!$H$23</f>
        <v>2221.0193541099998</v>
      </c>
      <c r="N90" s="36">
        <f>SUMIFS(СВЦЭМ!$D$39:$D$782,СВЦЭМ!$A$39:$A$782,$A90,СВЦЭМ!$B$39:$B$782,N$83)+'СЕТ СН'!$H$11+СВЦЭМ!$D$10+'СЕТ СН'!$H$6-'СЕТ СН'!$H$23</f>
        <v>2233.4844582799997</v>
      </c>
      <c r="O90" s="36">
        <f>SUMIFS(СВЦЭМ!$D$39:$D$782,СВЦЭМ!$A$39:$A$782,$A90,СВЦЭМ!$B$39:$B$782,O$83)+'СЕТ СН'!$H$11+СВЦЭМ!$D$10+'СЕТ СН'!$H$6-'СЕТ СН'!$H$23</f>
        <v>2255.0417928500001</v>
      </c>
      <c r="P90" s="36">
        <f>SUMIFS(СВЦЭМ!$D$39:$D$782,СВЦЭМ!$A$39:$A$782,$A90,СВЦЭМ!$B$39:$B$782,P$83)+'СЕТ СН'!$H$11+СВЦЭМ!$D$10+'СЕТ СН'!$H$6-'СЕТ СН'!$H$23</f>
        <v>2270.8805598500003</v>
      </c>
      <c r="Q90" s="36">
        <f>SUMIFS(СВЦЭМ!$D$39:$D$782,СВЦЭМ!$A$39:$A$782,$A90,СВЦЭМ!$B$39:$B$782,Q$83)+'СЕТ СН'!$H$11+СВЦЭМ!$D$10+'СЕТ СН'!$H$6-'СЕТ СН'!$H$23</f>
        <v>2233.0883305899997</v>
      </c>
      <c r="R90" s="36">
        <f>SUMIFS(СВЦЭМ!$D$39:$D$782,СВЦЭМ!$A$39:$A$782,$A90,СВЦЭМ!$B$39:$B$782,R$83)+'СЕТ СН'!$H$11+СВЦЭМ!$D$10+'СЕТ СН'!$H$6-'СЕТ СН'!$H$23</f>
        <v>2220.8331998100002</v>
      </c>
      <c r="S90" s="36">
        <f>SUMIFS(СВЦЭМ!$D$39:$D$782,СВЦЭМ!$A$39:$A$782,$A90,СВЦЭМ!$B$39:$B$782,S$83)+'СЕТ СН'!$H$11+СВЦЭМ!$D$10+'СЕТ СН'!$H$6-'СЕТ СН'!$H$23</f>
        <v>2198.0708481500001</v>
      </c>
      <c r="T90" s="36">
        <f>SUMIFS(СВЦЭМ!$D$39:$D$782,СВЦЭМ!$A$39:$A$782,$A90,СВЦЭМ!$B$39:$B$782,T$83)+'СЕТ СН'!$H$11+СВЦЭМ!$D$10+'СЕТ СН'!$H$6-'СЕТ СН'!$H$23</f>
        <v>2151.8576504600001</v>
      </c>
      <c r="U90" s="36">
        <f>SUMIFS(СВЦЭМ!$D$39:$D$782,СВЦЭМ!$A$39:$A$782,$A90,СВЦЭМ!$B$39:$B$782,U$83)+'СЕТ СН'!$H$11+СВЦЭМ!$D$10+'СЕТ СН'!$H$6-'СЕТ СН'!$H$23</f>
        <v>2116.4123146399997</v>
      </c>
      <c r="V90" s="36">
        <f>SUMIFS(СВЦЭМ!$D$39:$D$782,СВЦЭМ!$A$39:$A$782,$A90,СВЦЭМ!$B$39:$B$782,V$83)+'СЕТ СН'!$H$11+СВЦЭМ!$D$10+'СЕТ СН'!$H$6-'СЕТ СН'!$H$23</f>
        <v>2115.6657397099998</v>
      </c>
      <c r="W90" s="36">
        <f>SUMIFS(СВЦЭМ!$D$39:$D$782,СВЦЭМ!$A$39:$A$782,$A90,СВЦЭМ!$B$39:$B$782,W$83)+'СЕТ СН'!$H$11+СВЦЭМ!$D$10+'СЕТ СН'!$H$6-'СЕТ СН'!$H$23</f>
        <v>2137.1574431099998</v>
      </c>
      <c r="X90" s="36">
        <f>SUMIFS(СВЦЭМ!$D$39:$D$782,СВЦЭМ!$A$39:$A$782,$A90,СВЦЭМ!$B$39:$B$782,X$83)+'СЕТ СН'!$H$11+СВЦЭМ!$D$10+'СЕТ СН'!$H$6-'СЕТ СН'!$H$23</f>
        <v>2186.6353122400001</v>
      </c>
      <c r="Y90" s="36">
        <f>SUMIFS(СВЦЭМ!$D$39:$D$782,СВЦЭМ!$A$39:$A$782,$A90,СВЦЭМ!$B$39:$B$782,Y$83)+'СЕТ СН'!$H$11+СВЦЭМ!$D$10+'СЕТ СН'!$H$6-'СЕТ СН'!$H$23</f>
        <v>2211.0731727800003</v>
      </c>
    </row>
    <row r="91" spans="1:27" ht="15.75" x14ac:dyDescent="0.2">
      <c r="A91" s="35">
        <f t="shared" si="2"/>
        <v>45024</v>
      </c>
      <c r="B91" s="36">
        <f>SUMIFS(СВЦЭМ!$D$39:$D$782,СВЦЭМ!$A$39:$A$782,$A91,СВЦЭМ!$B$39:$B$782,B$83)+'СЕТ СН'!$H$11+СВЦЭМ!$D$10+'СЕТ СН'!$H$6-'СЕТ СН'!$H$23</f>
        <v>2313.7029053799997</v>
      </c>
      <c r="C91" s="36">
        <f>SUMIFS(СВЦЭМ!$D$39:$D$782,СВЦЭМ!$A$39:$A$782,$A91,СВЦЭМ!$B$39:$B$782,C$83)+'СЕТ СН'!$H$11+СВЦЭМ!$D$10+'СЕТ СН'!$H$6-'СЕТ СН'!$H$23</f>
        <v>2314.11903519</v>
      </c>
      <c r="D91" s="36">
        <f>SUMIFS(СВЦЭМ!$D$39:$D$782,СВЦЭМ!$A$39:$A$782,$A91,СВЦЭМ!$B$39:$B$782,D$83)+'СЕТ СН'!$H$11+СВЦЭМ!$D$10+'СЕТ СН'!$H$6-'СЕТ СН'!$H$23</f>
        <v>2369.2190151200002</v>
      </c>
      <c r="E91" s="36">
        <f>SUMIFS(СВЦЭМ!$D$39:$D$782,СВЦЭМ!$A$39:$A$782,$A91,СВЦЭМ!$B$39:$B$782,E$83)+'СЕТ СН'!$H$11+СВЦЭМ!$D$10+'СЕТ СН'!$H$6-'СЕТ СН'!$H$23</f>
        <v>2370.3596207199998</v>
      </c>
      <c r="F91" s="36">
        <f>SUMIFS(СВЦЭМ!$D$39:$D$782,СВЦЭМ!$A$39:$A$782,$A91,СВЦЭМ!$B$39:$B$782,F$83)+'СЕТ СН'!$H$11+СВЦЭМ!$D$10+'СЕТ СН'!$H$6-'СЕТ СН'!$H$23</f>
        <v>2357.1416026300003</v>
      </c>
      <c r="G91" s="36">
        <f>SUMIFS(СВЦЭМ!$D$39:$D$782,СВЦЭМ!$A$39:$A$782,$A91,СВЦЭМ!$B$39:$B$782,G$83)+'СЕТ СН'!$H$11+СВЦЭМ!$D$10+'СЕТ СН'!$H$6-'СЕТ СН'!$H$23</f>
        <v>2348.57106088</v>
      </c>
      <c r="H91" s="36">
        <f>SUMIFS(СВЦЭМ!$D$39:$D$782,СВЦЭМ!$A$39:$A$782,$A91,СВЦЭМ!$B$39:$B$782,H$83)+'СЕТ СН'!$H$11+СВЦЭМ!$D$10+'СЕТ СН'!$H$6-'СЕТ СН'!$H$23</f>
        <v>2356.9933932499998</v>
      </c>
      <c r="I91" s="36">
        <f>SUMIFS(СВЦЭМ!$D$39:$D$782,СВЦЭМ!$A$39:$A$782,$A91,СВЦЭМ!$B$39:$B$782,I$83)+'СЕТ СН'!$H$11+СВЦЭМ!$D$10+'СЕТ СН'!$H$6-'СЕТ СН'!$H$23</f>
        <v>2276.7847944200003</v>
      </c>
      <c r="J91" s="36">
        <f>SUMIFS(СВЦЭМ!$D$39:$D$782,СВЦЭМ!$A$39:$A$782,$A91,СВЦЭМ!$B$39:$B$782,J$83)+'СЕТ СН'!$H$11+СВЦЭМ!$D$10+'СЕТ СН'!$H$6-'СЕТ СН'!$H$23</f>
        <v>2220.3031733999997</v>
      </c>
      <c r="K91" s="36">
        <f>SUMIFS(СВЦЭМ!$D$39:$D$782,СВЦЭМ!$A$39:$A$782,$A91,СВЦЭМ!$B$39:$B$782,K$83)+'СЕТ СН'!$H$11+СВЦЭМ!$D$10+'СЕТ СН'!$H$6-'СЕТ СН'!$H$23</f>
        <v>2161.92523467</v>
      </c>
      <c r="L91" s="36">
        <f>SUMIFS(СВЦЭМ!$D$39:$D$782,СВЦЭМ!$A$39:$A$782,$A91,СВЦЭМ!$B$39:$B$782,L$83)+'СЕТ СН'!$H$11+СВЦЭМ!$D$10+'СЕТ СН'!$H$6-'СЕТ СН'!$H$23</f>
        <v>2140.9745923099999</v>
      </c>
      <c r="M91" s="36">
        <f>SUMIFS(СВЦЭМ!$D$39:$D$782,СВЦЭМ!$A$39:$A$782,$A91,СВЦЭМ!$B$39:$B$782,M$83)+'СЕТ СН'!$H$11+СВЦЭМ!$D$10+'СЕТ СН'!$H$6-'СЕТ СН'!$H$23</f>
        <v>2148.5783930500002</v>
      </c>
      <c r="N91" s="36">
        <f>SUMIFS(СВЦЭМ!$D$39:$D$782,СВЦЭМ!$A$39:$A$782,$A91,СВЦЭМ!$B$39:$B$782,N$83)+'СЕТ СН'!$H$11+СВЦЭМ!$D$10+'СЕТ СН'!$H$6-'СЕТ СН'!$H$23</f>
        <v>2190.58213854</v>
      </c>
      <c r="O91" s="36">
        <f>SUMIFS(СВЦЭМ!$D$39:$D$782,СВЦЭМ!$A$39:$A$782,$A91,СВЦЭМ!$B$39:$B$782,O$83)+'СЕТ СН'!$H$11+СВЦЭМ!$D$10+'СЕТ СН'!$H$6-'СЕТ СН'!$H$23</f>
        <v>2208.7686405499999</v>
      </c>
      <c r="P91" s="36">
        <f>SUMIFS(СВЦЭМ!$D$39:$D$782,СВЦЭМ!$A$39:$A$782,$A91,СВЦЭМ!$B$39:$B$782,P$83)+'СЕТ СН'!$H$11+СВЦЭМ!$D$10+'СЕТ СН'!$H$6-'СЕТ СН'!$H$23</f>
        <v>2232.33132484</v>
      </c>
      <c r="Q91" s="36">
        <f>SUMIFS(СВЦЭМ!$D$39:$D$782,СВЦЭМ!$A$39:$A$782,$A91,СВЦЭМ!$B$39:$B$782,Q$83)+'СЕТ СН'!$H$11+СВЦЭМ!$D$10+'СЕТ СН'!$H$6-'СЕТ СН'!$H$23</f>
        <v>2247.1607463700002</v>
      </c>
      <c r="R91" s="36">
        <f>SUMIFS(СВЦЭМ!$D$39:$D$782,СВЦЭМ!$A$39:$A$782,$A91,СВЦЭМ!$B$39:$B$782,R$83)+'СЕТ СН'!$H$11+СВЦЭМ!$D$10+'СЕТ СН'!$H$6-'СЕТ СН'!$H$23</f>
        <v>2252.8575208000002</v>
      </c>
      <c r="S91" s="36">
        <f>SUMIFS(СВЦЭМ!$D$39:$D$782,СВЦЭМ!$A$39:$A$782,$A91,СВЦЭМ!$B$39:$B$782,S$83)+'СЕТ СН'!$H$11+СВЦЭМ!$D$10+'СЕТ СН'!$H$6-'СЕТ СН'!$H$23</f>
        <v>2242.67352901</v>
      </c>
      <c r="T91" s="36">
        <f>SUMIFS(СВЦЭМ!$D$39:$D$782,СВЦЭМ!$A$39:$A$782,$A91,СВЦЭМ!$B$39:$B$782,T$83)+'СЕТ СН'!$H$11+СВЦЭМ!$D$10+'СЕТ СН'!$H$6-'СЕТ СН'!$H$23</f>
        <v>2213.3882916100001</v>
      </c>
      <c r="U91" s="36">
        <f>SUMIFS(СВЦЭМ!$D$39:$D$782,СВЦЭМ!$A$39:$A$782,$A91,СВЦЭМ!$B$39:$B$782,U$83)+'СЕТ СН'!$H$11+СВЦЭМ!$D$10+'СЕТ СН'!$H$6-'СЕТ СН'!$H$23</f>
        <v>2182.0467659000001</v>
      </c>
      <c r="V91" s="36">
        <f>SUMIFS(СВЦЭМ!$D$39:$D$782,СВЦЭМ!$A$39:$A$782,$A91,СВЦЭМ!$B$39:$B$782,V$83)+'СЕТ СН'!$H$11+СВЦЭМ!$D$10+'СЕТ СН'!$H$6-'СЕТ СН'!$H$23</f>
        <v>2139.5284418299998</v>
      </c>
      <c r="W91" s="36">
        <f>SUMIFS(СВЦЭМ!$D$39:$D$782,СВЦЭМ!$A$39:$A$782,$A91,СВЦЭМ!$B$39:$B$782,W$83)+'СЕТ СН'!$H$11+СВЦЭМ!$D$10+'СЕТ СН'!$H$6-'СЕТ СН'!$H$23</f>
        <v>2143.75065636</v>
      </c>
      <c r="X91" s="36">
        <f>SUMIFS(СВЦЭМ!$D$39:$D$782,СВЦЭМ!$A$39:$A$782,$A91,СВЦЭМ!$B$39:$B$782,X$83)+'СЕТ СН'!$H$11+СВЦЭМ!$D$10+'СЕТ СН'!$H$6-'СЕТ СН'!$H$23</f>
        <v>2171.2774631499997</v>
      </c>
      <c r="Y91" s="36">
        <f>SUMIFS(СВЦЭМ!$D$39:$D$782,СВЦЭМ!$A$39:$A$782,$A91,СВЦЭМ!$B$39:$B$782,Y$83)+'СЕТ СН'!$H$11+СВЦЭМ!$D$10+'СЕТ СН'!$H$6-'СЕТ СН'!$H$23</f>
        <v>2150.3826408899999</v>
      </c>
    </row>
    <row r="92" spans="1:27" ht="15.75" x14ac:dyDescent="0.2">
      <c r="A92" s="35">
        <f t="shared" si="2"/>
        <v>45025</v>
      </c>
      <c r="B92" s="36">
        <f>SUMIFS(СВЦЭМ!$D$39:$D$782,СВЦЭМ!$A$39:$A$782,$A92,СВЦЭМ!$B$39:$B$782,B$83)+'СЕТ СН'!$H$11+СВЦЭМ!$D$10+'СЕТ СН'!$H$6-'СЕТ СН'!$H$23</f>
        <v>2243.8956387999997</v>
      </c>
      <c r="C92" s="36">
        <f>SUMIFS(СВЦЭМ!$D$39:$D$782,СВЦЭМ!$A$39:$A$782,$A92,СВЦЭМ!$B$39:$B$782,C$83)+'СЕТ СН'!$H$11+СВЦЭМ!$D$10+'СЕТ СН'!$H$6-'СЕТ СН'!$H$23</f>
        <v>2282.4439714999999</v>
      </c>
      <c r="D92" s="36">
        <f>SUMIFS(СВЦЭМ!$D$39:$D$782,СВЦЭМ!$A$39:$A$782,$A92,СВЦЭМ!$B$39:$B$782,D$83)+'СЕТ СН'!$H$11+СВЦЭМ!$D$10+'СЕТ СН'!$H$6-'СЕТ СН'!$H$23</f>
        <v>2298.29598184</v>
      </c>
      <c r="E92" s="36">
        <f>SUMIFS(СВЦЭМ!$D$39:$D$782,СВЦЭМ!$A$39:$A$782,$A92,СВЦЭМ!$B$39:$B$782,E$83)+'СЕТ СН'!$H$11+СВЦЭМ!$D$10+'СЕТ СН'!$H$6-'СЕТ СН'!$H$23</f>
        <v>2300.2378008400001</v>
      </c>
      <c r="F92" s="36">
        <f>SUMIFS(СВЦЭМ!$D$39:$D$782,СВЦЭМ!$A$39:$A$782,$A92,СВЦЭМ!$B$39:$B$782,F$83)+'СЕТ СН'!$H$11+СВЦЭМ!$D$10+'СЕТ СН'!$H$6-'СЕТ СН'!$H$23</f>
        <v>2302.4241098900002</v>
      </c>
      <c r="G92" s="36">
        <f>SUMIFS(СВЦЭМ!$D$39:$D$782,СВЦЭМ!$A$39:$A$782,$A92,СВЦЭМ!$B$39:$B$782,G$83)+'СЕТ СН'!$H$11+СВЦЭМ!$D$10+'СЕТ СН'!$H$6-'СЕТ СН'!$H$23</f>
        <v>2265.9220027399997</v>
      </c>
      <c r="H92" s="36">
        <f>SUMIFS(СВЦЭМ!$D$39:$D$782,СВЦЭМ!$A$39:$A$782,$A92,СВЦЭМ!$B$39:$B$782,H$83)+'СЕТ СН'!$H$11+СВЦЭМ!$D$10+'СЕТ СН'!$H$6-'СЕТ СН'!$H$23</f>
        <v>2272.1324827899998</v>
      </c>
      <c r="I92" s="36">
        <f>SUMIFS(СВЦЭМ!$D$39:$D$782,СВЦЭМ!$A$39:$A$782,$A92,СВЦЭМ!$B$39:$B$782,I$83)+'СЕТ СН'!$H$11+СВЦЭМ!$D$10+'СЕТ СН'!$H$6-'СЕТ СН'!$H$23</f>
        <v>2289.2164226</v>
      </c>
      <c r="J92" s="36">
        <f>SUMIFS(СВЦЭМ!$D$39:$D$782,СВЦЭМ!$A$39:$A$782,$A92,СВЦЭМ!$B$39:$B$782,J$83)+'СЕТ СН'!$H$11+СВЦЭМ!$D$10+'СЕТ СН'!$H$6-'СЕТ СН'!$H$23</f>
        <v>2277.7585385000002</v>
      </c>
      <c r="K92" s="36">
        <f>SUMIFS(СВЦЭМ!$D$39:$D$782,СВЦЭМ!$A$39:$A$782,$A92,СВЦЭМ!$B$39:$B$782,K$83)+'СЕТ СН'!$H$11+СВЦЭМ!$D$10+'СЕТ СН'!$H$6-'СЕТ СН'!$H$23</f>
        <v>2203.7070142399998</v>
      </c>
      <c r="L92" s="36">
        <f>SUMIFS(СВЦЭМ!$D$39:$D$782,СВЦЭМ!$A$39:$A$782,$A92,СВЦЭМ!$B$39:$B$782,L$83)+'СЕТ СН'!$H$11+СВЦЭМ!$D$10+'СЕТ СН'!$H$6-'СЕТ СН'!$H$23</f>
        <v>2199.5703158199999</v>
      </c>
      <c r="M92" s="36">
        <f>SUMIFS(СВЦЭМ!$D$39:$D$782,СВЦЭМ!$A$39:$A$782,$A92,СВЦЭМ!$B$39:$B$782,M$83)+'СЕТ СН'!$H$11+СВЦЭМ!$D$10+'СЕТ СН'!$H$6-'СЕТ СН'!$H$23</f>
        <v>2212.7579762599999</v>
      </c>
      <c r="N92" s="36">
        <f>SUMIFS(СВЦЭМ!$D$39:$D$782,СВЦЭМ!$A$39:$A$782,$A92,СВЦЭМ!$B$39:$B$782,N$83)+'СЕТ СН'!$H$11+СВЦЭМ!$D$10+'СЕТ СН'!$H$6-'СЕТ СН'!$H$23</f>
        <v>2238.2116332300002</v>
      </c>
      <c r="O92" s="36">
        <f>SUMIFS(СВЦЭМ!$D$39:$D$782,СВЦЭМ!$A$39:$A$782,$A92,СВЦЭМ!$B$39:$B$782,O$83)+'СЕТ СН'!$H$11+СВЦЭМ!$D$10+'СЕТ СН'!$H$6-'СЕТ СН'!$H$23</f>
        <v>2267.2324005800001</v>
      </c>
      <c r="P92" s="36">
        <f>SUMIFS(СВЦЭМ!$D$39:$D$782,СВЦЭМ!$A$39:$A$782,$A92,СВЦЭМ!$B$39:$B$782,P$83)+'СЕТ СН'!$H$11+СВЦЭМ!$D$10+'СЕТ СН'!$H$6-'СЕТ СН'!$H$23</f>
        <v>2277.8203477400002</v>
      </c>
      <c r="Q92" s="36">
        <f>SUMIFS(СВЦЭМ!$D$39:$D$782,СВЦЭМ!$A$39:$A$782,$A92,СВЦЭМ!$B$39:$B$782,Q$83)+'СЕТ СН'!$H$11+СВЦЭМ!$D$10+'СЕТ СН'!$H$6-'СЕТ СН'!$H$23</f>
        <v>2293.6544137700002</v>
      </c>
      <c r="R92" s="36">
        <f>SUMIFS(СВЦЭМ!$D$39:$D$782,СВЦЭМ!$A$39:$A$782,$A92,СВЦЭМ!$B$39:$B$782,R$83)+'СЕТ СН'!$H$11+СВЦЭМ!$D$10+'СЕТ СН'!$H$6-'СЕТ СН'!$H$23</f>
        <v>2291.8042493000003</v>
      </c>
      <c r="S92" s="36">
        <f>SUMIFS(СВЦЭМ!$D$39:$D$782,СВЦЭМ!$A$39:$A$782,$A92,СВЦЭМ!$B$39:$B$782,S$83)+'СЕТ СН'!$H$11+СВЦЭМ!$D$10+'СЕТ СН'!$H$6-'СЕТ СН'!$H$23</f>
        <v>2231.1672564</v>
      </c>
      <c r="T92" s="36">
        <f>SUMIFS(СВЦЭМ!$D$39:$D$782,СВЦЭМ!$A$39:$A$782,$A92,СВЦЭМ!$B$39:$B$782,T$83)+'СЕТ СН'!$H$11+СВЦЭМ!$D$10+'СЕТ СН'!$H$6-'СЕТ СН'!$H$23</f>
        <v>2182.1299295399999</v>
      </c>
      <c r="U92" s="36">
        <f>SUMIFS(СВЦЭМ!$D$39:$D$782,СВЦЭМ!$A$39:$A$782,$A92,СВЦЭМ!$B$39:$B$782,U$83)+'СЕТ СН'!$H$11+СВЦЭМ!$D$10+'СЕТ СН'!$H$6-'СЕТ СН'!$H$23</f>
        <v>2178.6732712200001</v>
      </c>
      <c r="V92" s="36">
        <f>SUMIFS(СВЦЭМ!$D$39:$D$782,СВЦЭМ!$A$39:$A$782,$A92,СВЦЭМ!$B$39:$B$782,V$83)+'СЕТ СН'!$H$11+СВЦЭМ!$D$10+'СЕТ СН'!$H$6-'СЕТ СН'!$H$23</f>
        <v>2145.4463607299999</v>
      </c>
      <c r="W92" s="36">
        <f>SUMIFS(СВЦЭМ!$D$39:$D$782,СВЦЭМ!$A$39:$A$782,$A92,СВЦЭМ!$B$39:$B$782,W$83)+'СЕТ СН'!$H$11+СВЦЭМ!$D$10+'СЕТ СН'!$H$6-'СЕТ СН'!$H$23</f>
        <v>2140.2836802900001</v>
      </c>
      <c r="X92" s="36">
        <f>SUMIFS(СВЦЭМ!$D$39:$D$782,СВЦЭМ!$A$39:$A$782,$A92,СВЦЭМ!$B$39:$B$782,X$83)+'СЕТ СН'!$H$11+СВЦЭМ!$D$10+'СЕТ СН'!$H$6-'СЕТ СН'!$H$23</f>
        <v>2202.6878118300001</v>
      </c>
      <c r="Y92" s="36">
        <f>SUMIFS(СВЦЭМ!$D$39:$D$782,СВЦЭМ!$A$39:$A$782,$A92,СВЦЭМ!$B$39:$B$782,Y$83)+'СЕТ СН'!$H$11+СВЦЭМ!$D$10+'СЕТ СН'!$H$6-'СЕТ СН'!$H$23</f>
        <v>2261.0409462400003</v>
      </c>
    </row>
    <row r="93" spans="1:27" ht="15.75" x14ac:dyDescent="0.2">
      <c r="A93" s="35">
        <f t="shared" si="2"/>
        <v>45026</v>
      </c>
      <c r="B93" s="36">
        <f>SUMIFS(СВЦЭМ!$D$39:$D$782,СВЦЭМ!$A$39:$A$782,$A93,СВЦЭМ!$B$39:$B$782,B$83)+'СЕТ СН'!$H$11+СВЦЭМ!$D$10+'СЕТ СН'!$H$6-'СЕТ СН'!$H$23</f>
        <v>2292.7241025599997</v>
      </c>
      <c r="C93" s="36">
        <f>SUMIFS(СВЦЭМ!$D$39:$D$782,СВЦЭМ!$A$39:$A$782,$A93,СВЦЭМ!$B$39:$B$782,C$83)+'СЕТ СН'!$H$11+СВЦЭМ!$D$10+'СЕТ СН'!$H$6-'СЕТ СН'!$H$23</f>
        <v>2307.6418555299997</v>
      </c>
      <c r="D93" s="36">
        <f>SUMIFS(СВЦЭМ!$D$39:$D$782,СВЦЭМ!$A$39:$A$782,$A93,СВЦЭМ!$B$39:$B$782,D$83)+'СЕТ СН'!$H$11+СВЦЭМ!$D$10+'СЕТ СН'!$H$6-'СЕТ СН'!$H$23</f>
        <v>2390.4006899699998</v>
      </c>
      <c r="E93" s="36">
        <f>SUMIFS(СВЦЭМ!$D$39:$D$782,СВЦЭМ!$A$39:$A$782,$A93,СВЦЭМ!$B$39:$B$782,E$83)+'СЕТ СН'!$H$11+СВЦЭМ!$D$10+'СЕТ СН'!$H$6-'СЕТ СН'!$H$23</f>
        <v>2339.0396961599999</v>
      </c>
      <c r="F93" s="36">
        <f>SUMIFS(СВЦЭМ!$D$39:$D$782,СВЦЭМ!$A$39:$A$782,$A93,СВЦЭМ!$B$39:$B$782,F$83)+'СЕТ СН'!$H$11+СВЦЭМ!$D$10+'СЕТ СН'!$H$6-'СЕТ СН'!$H$23</f>
        <v>2342.64223223</v>
      </c>
      <c r="G93" s="36">
        <f>SUMIFS(СВЦЭМ!$D$39:$D$782,СВЦЭМ!$A$39:$A$782,$A93,СВЦЭМ!$B$39:$B$782,G$83)+'СЕТ СН'!$H$11+СВЦЭМ!$D$10+'СЕТ СН'!$H$6-'СЕТ СН'!$H$23</f>
        <v>2337.8196629499998</v>
      </c>
      <c r="H93" s="36">
        <f>SUMIFS(СВЦЭМ!$D$39:$D$782,СВЦЭМ!$A$39:$A$782,$A93,СВЦЭМ!$B$39:$B$782,H$83)+'СЕТ СН'!$H$11+СВЦЭМ!$D$10+'СЕТ СН'!$H$6-'СЕТ СН'!$H$23</f>
        <v>2401.4682200699999</v>
      </c>
      <c r="I93" s="36">
        <f>SUMIFS(СВЦЭМ!$D$39:$D$782,СВЦЭМ!$A$39:$A$782,$A93,СВЦЭМ!$B$39:$B$782,I$83)+'СЕТ СН'!$H$11+СВЦЭМ!$D$10+'СЕТ СН'!$H$6-'СЕТ СН'!$H$23</f>
        <v>2239.04702443</v>
      </c>
      <c r="J93" s="36">
        <f>SUMIFS(СВЦЭМ!$D$39:$D$782,СВЦЭМ!$A$39:$A$782,$A93,СВЦЭМ!$B$39:$B$782,J$83)+'СЕТ СН'!$H$11+СВЦЭМ!$D$10+'СЕТ СН'!$H$6-'СЕТ СН'!$H$23</f>
        <v>2202.3568986499999</v>
      </c>
      <c r="K93" s="36">
        <f>SUMIFS(СВЦЭМ!$D$39:$D$782,СВЦЭМ!$A$39:$A$782,$A93,СВЦЭМ!$B$39:$B$782,K$83)+'СЕТ СН'!$H$11+СВЦЭМ!$D$10+'СЕТ СН'!$H$6-'СЕТ СН'!$H$23</f>
        <v>2204.4126815899999</v>
      </c>
      <c r="L93" s="36">
        <f>SUMIFS(СВЦЭМ!$D$39:$D$782,СВЦЭМ!$A$39:$A$782,$A93,СВЦЭМ!$B$39:$B$782,L$83)+'СЕТ СН'!$H$11+СВЦЭМ!$D$10+'СЕТ СН'!$H$6-'СЕТ СН'!$H$23</f>
        <v>2200.0759586899999</v>
      </c>
      <c r="M93" s="36">
        <f>SUMIFS(СВЦЭМ!$D$39:$D$782,СВЦЭМ!$A$39:$A$782,$A93,СВЦЭМ!$B$39:$B$782,M$83)+'СЕТ СН'!$H$11+СВЦЭМ!$D$10+'СЕТ СН'!$H$6-'СЕТ СН'!$H$23</f>
        <v>2226.16094871</v>
      </c>
      <c r="N93" s="36">
        <f>SUMIFS(СВЦЭМ!$D$39:$D$782,СВЦЭМ!$A$39:$A$782,$A93,СВЦЭМ!$B$39:$B$782,N$83)+'СЕТ СН'!$H$11+СВЦЭМ!$D$10+'СЕТ СН'!$H$6-'СЕТ СН'!$H$23</f>
        <v>2246.7166234900001</v>
      </c>
      <c r="O93" s="36">
        <f>SUMIFS(СВЦЭМ!$D$39:$D$782,СВЦЭМ!$A$39:$A$782,$A93,СВЦЭМ!$B$39:$B$782,O$83)+'СЕТ СН'!$H$11+СВЦЭМ!$D$10+'СЕТ СН'!$H$6-'СЕТ СН'!$H$23</f>
        <v>2277.8989958699999</v>
      </c>
      <c r="P93" s="36">
        <f>SUMIFS(СВЦЭМ!$D$39:$D$782,СВЦЭМ!$A$39:$A$782,$A93,СВЦЭМ!$B$39:$B$782,P$83)+'СЕТ СН'!$H$11+СВЦЭМ!$D$10+'СЕТ СН'!$H$6-'СЕТ СН'!$H$23</f>
        <v>2291.9154388500001</v>
      </c>
      <c r="Q93" s="36">
        <f>SUMIFS(СВЦЭМ!$D$39:$D$782,СВЦЭМ!$A$39:$A$782,$A93,СВЦЭМ!$B$39:$B$782,Q$83)+'СЕТ СН'!$H$11+СВЦЭМ!$D$10+'СЕТ СН'!$H$6-'СЕТ СН'!$H$23</f>
        <v>2292.6685388699998</v>
      </c>
      <c r="R93" s="36">
        <f>SUMIFS(СВЦЭМ!$D$39:$D$782,СВЦЭМ!$A$39:$A$782,$A93,СВЦЭМ!$B$39:$B$782,R$83)+'СЕТ СН'!$H$11+СВЦЭМ!$D$10+'СЕТ СН'!$H$6-'СЕТ СН'!$H$23</f>
        <v>2298.2343250599997</v>
      </c>
      <c r="S93" s="36">
        <f>SUMIFS(СВЦЭМ!$D$39:$D$782,СВЦЭМ!$A$39:$A$782,$A93,СВЦЭМ!$B$39:$B$782,S$83)+'СЕТ СН'!$H$11+СВЦЭМ!$D$10+'СЕТ СН'!$H$6-'СЕТ СН'!$H$23</f>
        <v>2280.5244519600001</v>
      </c>
      <c r="T93" s="36">
        <f>SUMIFS(СВЦЭМ!$D$39:$D$782,СВЦЭМ!$A$39:$A$782,$A93,СВЦЭМ!$B$39:$B$782,T$83)+'СЕТ СН'!$H$11+СВЦЭМ!$D$10+'СЕТ СН'!$H$6-'СЕТ СН'!$H$23</f>
        <v>2259.3210782900001</v>
      </c>
      <c r="U93" s="36">
        <f>SUMIFS(СВЦЭМ!$D$39:$D$782,СВЦЭМ!$A$39:$A$782,$A93,СВЦЭМ!$B$39:$B$782,U$83)+'СЕТ СН'!$H$11+СВЦЭМ!$D$10+'СЕТ СН'!$H$6-'СЕТ СН'!$H$23</f>
        <v>2239.4999644700001</v>
      </c>
      <c r="V93" s="36">
        <f>SUMIFS(СВЦЭМ!$D$39:$D$782,СВЦЭМ!$A$39:$A$782,$A93,СВЦЭМ!$B$39:$B$782,V$83)+'СЕТ СН'!$H$11+СВЦЭМ!$D$10+'СЕТ СН'!$H$6-'СЕТ СН'!$H$23</f>
        <v>2211.1032668400003</v>
      </c>
      <c r="W93" s="36">
        <f>SUMIFS(СВЦЭМ!$D$39:$D$782,СВЦЭМ!$A$39:$A$782,$A93,СВЦЭМ!$B$39:$B$782,W$83)+'СЕТ СН'!$H$11+СВЦЭМ!$D$10+'СЕТ СН'!$H$6-'СЕТ СН'!$H$23</f>
        <v>2214.8035645299997</v>
      </c>
      <c r="X93" s="36">
        <f>SUMIFS(СВЦЭМ!$D$39:$D$782,СВЦЭМ!$A$39:$A$782,$A93,СВЦЭМ!$B$39:$B$782,X$83)+'СЕТ СН'!$H$11+СВЦЭМ!$D$10+'СЕТ СН'!$H$6-'СЕТ СН'!$H$23</f>
        <v>2274.5982387900003</v>
      </c>
      <c r="Y93" s="36">
        <f>SUMIFS(СВЦЭМ!$D$39:$D$782,СВЦЭМ!$A$39:$A$782,$A93,СВЦЭМ!$B$39:$B$782,Y$83)+'СЕТ СН'!$H$11+СВЦЭМ!$D$10+'СЕТ СН'!$H$6-'СЕТ СН'!$H$23</f>
        <v>2323.6395092499997</v>
      </c>
    </row>
    <row r="94" spans="1:27" ht="15.75" x14ac:dyDescent="0.2">
      <c r="A94" s="35">
        <f t="shared" si="2"/>
        <v>45027</v>
      </c>
      <c r="B94" s="36">
        <f>SUMIFS(СВЦЭМ!$D$39:$D$782,СВЦЭМ!$A$39:$A$782,$A94,СВЦЭМ!$B$39:$B$782,B$83)+'СЕТ СН'!$H$11+СВЦЭМ!$D$10+'СЕТ СН'!$H$6-'СЕТ СН'!$H$23</f>
        <v>2344.65076929</v>
      </c>
      <c r="C94" s="36">
        <f>SUMIFS(СВЦЭМ!$D$39:$D$782,СВЦЭМ!$A$39:$A$782,$A94,СВЦЭМ!$B$39:$B$782,C$83)+'СЕТ СН'!$H$11+СВЦЭМ!$D$10+'СЕТ СН'!$H$6-'СЕТ СН'!$H$23</f>
        <v>2380.7198454999998</v>
      </c>
      <c r="D94" s="36">
        <f>SUMIFS(СВЦЭМ!$D$39:$D$782,СВЦЭМ!$A$39:$A$782,$A94,СВЦЭМ!$B$39:$B$782,D$83)+'СЕТ СН'!$H$11+СВЦЭМ!$D$10+'СЕТ СН'!$H$6-'СЕТ СН'!$H$23</f>
        <v>2323.0907670899996</v>
      </c>
      <c r="E94" s="36">
        <f>SUMIFS(СВЦЭМ!$D$39:$D$782,СВЦЭМ!$A$39:$A$782,$A94,СВЦЭМ!$B$39:$B$782,E$83)+'СЕТ СН'!$H$11+СВЦЭМ!$D$10+'СЕТ СН'!$H$6-'СЕТ СН'!$H$23</f>
        <v>2432.8710451199995</v>
      </c>
      <c r="F94" s="36">
        <f>SUMIFS(СВЦЭМ!$D$39:$D$782,СВЦЭМ!$A$39:$A$782,$A94,СВЦЭМ!$B$39:$B$782,F$83)+'СЕТ СН'!$H$11+СВЦЭМ!$D$10+'СЕТ СН'!$H$6-'СЕТ СН'!$H$23</f>
        <v>2449.7304223900001</v>
      </c>
      <c r="G94" s="36">
        <f>SUMIFS(СВЦЭМ!$D$39:$D$782,СВЦЭМ!$A$39:$A$782,$A94,СВЦЭМ!$B$39:$B$782,G$83)+'СЕТ СН'!$H$11+СВЦЭМ!$D$10+'СЕТ СН'!$H$6-'СЕТ СН'!$H$23</f>
        <v>2308.1725547599999</v>
      </c>
      <c r="H94" s="36">
        <f>SUMIFS(СВЦЭМ!$D$39:$D$782,СВЦЭМ!$A$39:$A$782,$A94,СВЦЭМ!$B$39:$B$782,H$83)+'СЕТ СН'!$H$11+СВЦЭМ!$D$10+'СЕТ СН'!$H$6-'СЕТ СН'!$H$23</f>
        <v>2332.50939217</v>
      </c>
      <c r="I94" s="36">
        <f>SUMIFS(СВЦЭМ!$D$39:$D$782,СВЦЭМ!$A$39:$A$782,$A94,СВЦЭМ!$B$39:$B$782,I$83)+'СЕТ СН'!$H$11+СВЦЭМ!$D$10+'СЕТ СН'!$H$6-'СЕТ СН'!$H$23</f>
        <v>2279.9782495199997</v>
      </c>
      <c r="J94" s="36">
        <f>SUMIFS(СВЦЭМ!$D$39:$D$782,СВЦЭМ!$A$39:$A$782,$A94,СВЦЭМ!$B$39:$B$782,J$83)+'СЕТ СН'!$H$11+СВЦЭМ!$D$10+'СЕТ СН'!$H$6-'СЕТ СН'!$H$23</f>
        <v>2242.8437826999998</v>
      </c>
      <c r="K94" s="36">
        <f>SUMIFS(СВЦЭМ!$D$39:$D$782,СВЦЭМ!$A$39:$A$782,$A94,СВЦЭМ!$B$39:$B$782,K$83)+'СЕТ СН'!$H$11+СВЦЭМ!$D$10+'СЕТ СН'!$H$6-'СЕТ СН'!$H$23</f>
        <v>2200.6186460899999</v>
      </c>
      <c r="L94" s="36">
        <f>SUMIFS(СВЦЭМ!$D$39:$D$782,СВЦЭМ!$A$39:$A$782,$A94,СВЦЭМ!$B$39:$B$782,L$83)+'СЕТ СН'!$H$11+СВЦЭМ!$D$10+'СЕТ СН'!$H$6-'СЕТ СН'!$H$23</f>
        <v>2205.16638487</v>
      </c>
      <c r="M94" s="36">
        <f>SUMIFS(СВЦЭМ!$D$39:$D$782,СВЦЭМ!$A$39:$A$782,$A94,СВЦЭМ!$B$39:$B$782,M$83)+'СЕТ СН'!$H$11+СВЦЭМ!$D$10+'СЕТ СН'!$H$6-'СЕТ СН'!$H$23</f>
        <v>2214.7982990800001</v>
      </c>
      <c r="N94" s="36">
        <f>SUMIFS(СВЦЭМ!$D$39:$D$782,СВЦЭМ!$A$39:$A$782,$A94,СВЦЭМ!$B$39:$B$782,N$83)+'СЕТ СН'!$H$11+СВЦЭМ!$D$10+'СЕТ СН'!$H$6-'СЕТ СН'!$H$23</f>
        <v>2215.1488255200002</v>
      </c>
      <c r="O94" s="36">
        <f>SUMIFS(СВЦЭМ!$D$39:$D$782,СВЦЭМ!$A$39:$A$782,$A94,СВЦЭМ!$B$39:$B$782,O$83)+'СЕТ СН'!$H$11+СВЦЭМ!$D$10+'СЕТ СН'!$H$6-'СЕТ СН'!$H$23</f>
        <v>2245.7274891799998</v>
      </c>
      <c r="P94" s="36">
        <f>SUMIFS(СВЦЭМ!$D$39:$D$782,СВЦЭМ!$A$39:$A$782,$A94,СВЦЭМ!$B$39:$B$782,P$83)+'СЕТ СН'!$H$11+СВЦЭМ!$D$10+'СЕТ СН'!$H$6-'СЕТ СН'!$H$23</f>
        <v>2270.7918383699998</v>
      </c>
      <c r="Q94" s="36">
        <f>SUMIFS(СВЦЭМ!$D$39:$D$782,СВЦЭМ!$A$39:$A$782,$A94,СВЦЭМ!$B$39:$B$782,Q$83)+'СЕТ СН'!$H$11+СВЦЭМ!$D$10+'СЕТ СН'!$H$6-'СЕТ СН'!$H$23</f>
        <v>2272.5411843299999</v>
      </c>
      <c r="R94" s="36">
        <f>SUMIFS(СВЦЭМ!$D$39:$D$782,СВЦЭМ!$A$39:$A$782,$A94,СВЦЭМ!$B$39:$B$782,R$83)+'СЕТ СН'!$H$11+СВЦЭМ!$D$10+'СЕТ СН'!$H$6-'СЕТ СН'!$H$23</f>
        <v>2242.1215011300001</v>
      </c>
      <c r="S94" s="36">
        <f>SUMIFS(СВЦЭМ!$D$39:$D$782,СВЦЭМ!$A$39:$A$782,$A94,СВЦЭМ!$B$39:$B$782,S$83)+'СЕТ СН'!$H$11+СВЦЭМ!$D$10+'СЕТ СН'!$H$6-'СЕТ СН'!$H$23</f>
        <v>2240.70995404</v>
      </c>
      <c r="T94" s="36">
        <f>SUMIFS(СВЦЭМ!$D$39:$D$782,СВЦЭМ!$A$39:$A$782,$A94,СВЦЭМ!$B$39:$B$782,T$83)+'СЕТ СН'!$H$11+СВЦЭМ!$D$10+'СЕТ СН'!$H$6-'СЕТ СН'!$H$23</f>
        <v>2199.61173207</v>
      </c>
      <c r="U94" s="36">
        <f>SUMIFS(СВЦЭМ!$D$39:$D$782,СВЦЭМ!$A$39:$A$782,$A94,СВЦЭМ!$B$39:$B$782,U$83)+'СЕТ СН'!$H$11+СВЦЭМ!$D$10+'СЕТ СН'!$H$6-'СЕТ СН'!$H$23</f>
        <v>2214.2570296100002</v>
      </c>
      <c r="V94" s="36">
        <f>SUMIFS(СВЦЭМ!$D$39:$D$782,СВЦЭМ!$A$39:$A$782,$A94,СВЦЭМ!$B$39:$B$782,V$83)+'СЕТ СН'!$H$11+СВЦЭМ!$D$10+'СЕТ СН'!$H$6-'СЕТ СН'!$H$23</f>
        <v>2182.37146321</v>
      </c>
      <c r="W94" s="36">
        <f>SUMIFS(СВЦЭМ!$D$39:$D$782,СВЦЭМ!$A$39:$A$782,$A94,СВЦЭМ!$B$39:$B$782,W$83)+'СЕТ СН'!$H$11+СВЦЭМ!$D$10+'СЕТ СН'!$H$6-'СЕТ СН'!$H$23</f>
        <v>2173.05168181</v>
      </c>
      <c r="X94" s="36">
        <f>SUMIFS(СВЦЭМ!$D$39:$D$782,СВЦЭМ!$A$39:$A$782,$A94,СВЦЭМ!$B$39:$B$782,X$83)+'СЕТ СН'!$H$11+СВЦЭМ!$D$10+'СЕТ СН'!$H$6-'СЕТ СН'!$H$23</f>
        <v>2230.3971473500001</v>
      </c>
      <c r="Y94" s="36">
        <f>SUMIFS(СВЦЭМ!$D$39:$D$782,СВЦЭМ!$A$39:$A$782,$A94,СВЦЭМ!$B$39:$B$782,Y$83)+'СЕТ СН'!$H$11+СВЦЭМ!$D$10+'СЕТ СН'!$H$6-'СЕТ СН'!$H$23</f>
        <v>2283.46760025</v>
      </c>
    </row>
    <row r="95" spans="1:27" ht="15.75" x14ac:dyDescent="0.2">
      <c r="A95" s="35">
        <f t="shared" si="2"/>
        <v>45028</v>
      </c>
      <c r="B95" s="36">
        <f>SUMIFS(СВЦЭМ!$D$39:$D$782,СВЦЭМ!$A$39:$A$782,$A95,СВЦЭМ!$B$39:$B$782,B$83)+'СЕТ СН'!$H$11+СВЦЭМ!$D$10+'СЕТ СН'!$H$6-'СЕТ СН'!$H$23</f>
        <v>2264.9543949099998</v>
      </c>
      <c r="C95" s="36">
        <f>SUMIFS(СВЦЭМ!$D$39:$D$782,СВЦЭМ!$A$39:$A$782,$A95,СВЦЭМ!$B$39:$B$782,C$83)+'СЕТ СН'!$H$11+СВЦЭМ!$D$10+'СЕТ СН'!$H$6-'СЕТ СН'!$H$23</f>
        <v>2365.2893246200001</v>
      </c>
      <c r="D95" s="36">
        <f>SUMIFS(СВЦЭМ!$D$39:$D$782,СВЦЭМ!$A$39:$A$782,$A95,СВЦЭМ!$B$39:$B$782,D$83)+'СЕТ СН'!$H$11+СВЦЭМ!$D$10+'СЕТ СН'!$H$6-'СЕТ СН'!$H$23</f>
        <v>2382.7708579099999</v>
      </c>
      <c r="E95" s="36">
        <f>SUMIFS(СВЦЭМ!$D$39:$D$782,СВЦЭМ!$A$39:$A$782,$A95,СВЦЭМ!$B$39:$B$782,E$83)+'СЕТ СН'!$H$11+СВЦЭМ!$D$10+'СЕТ СН'!$H$6-'СЕТ СН'!$H$23</f>
        <v>2385.4453351900002</v>
      </c>
      <c r="F95" s="36">
        <f>SUMIFS(СВЦЭМ!$D$39:$D$782,СВЦЭМ!$A$39:$A$782,$A95,СВЦЭМ!$B$39:$B$782,F$83)+'СЕТ СН'!$H$11+СВЦЭМ!$D$10+'СЕТ СН'!$H$6-'СЕТ СН'!$H$23</f>
        <v>2356.5613650300002</v>
      </c>
      <c r="G95" s="36">
        <f>SUMIFS(СВЦЭМ!$D$39:$D$782,СВЦЭМ!$A$39:$A$782,$A95,СВЦЭМ!$B$39:$B$782,G$83)+'СЕТ СН'!$H$11+СВЦЭМ!$D$10+'СЕТ СН'!$H$6-'СЕТ СН'!$H$23</f>
        <v>2321.0905405499998</v>
      </c>
      <c r="H95" s="36">
        <f>SUMIFS(СВЦЭМ!$D$39:$D$782,СВЦЭМ!$A$39:$A$782,$A95,СВЦЭМ!$B$39:$B$782,H$83)+'СЕТ СН'!$H$11+СВЦЭМ!$D$10+'СЕТ СН'!$H$6-'СЕТ СН'!$H$23</f>
        <v>2265.92299005</v>
      </c>
      <c r="I95" s="36">
        <f>SUMIFS(СВЦЭМ!$D$39:$D$782,СВЦЭМ!$A$39:$A$782,$A95,СВЦЭМ!$B$39:$B$782,I$83)+'СЕТ СН'!$H$11+СВЦЭМ!$D$10+'СЕТ СН'!$H$6-'СЕТ СН'!$H$23</f>
        <v>2202.6651040199999</v>
      </c>
      <c r="J95" s="36">
        <f>SUMIFS(СВЦЭМ!$D$39:$D$782,СВЦЭМ!$A$39:$A$782,$A95,СВЦЭМ!$B$39:$B$782,J$83)+'СЕТ СН'!$H$11+СВЦЭМ!$D$10+'СЕТ СН'!$H$6-'СЕТ СН'!$H$23</f>
        <v>2186.3112932499998</v>
      </c>
      <c r="K95" s="36">
        <f>SUMIFS(СВЦЭМ!$D$39:$D$782,СВЦЭМ!$A$39:$A$782,$A95,СВЦЭМ!$B$39:$B$782,K$83)+'СЕТ СН'!$H$11+СВЦЭМ!$D$10+'СЕТ СН'!$H$6-'СЕТ СН'!$H$23</f>
        <v>2161.3405029200003</v>
      </c>
      <c r="L95" s="36">
        <f>SUMIFS(СВЦЭМ!$D$39:$D$782,СВЦЭМ!$A$39:$A$782,$A95,СВЦЭМ!$B$39:$B$782,L$83)+'СЕТ СН'!$H$11+СВЦЭМ!$D$10+'СЕТ СН'!$H$6-'СЕТ СН'!$H$23</f>
        <v>2174.1180157500003</v>
      </c>
      <c r="M95" s="36">
        <f>SUMIFS(СВЦЭМ!$D$39:$D$782,СВЦЭМ!$A$39:$A$782,$A95,СВЦЭМ!$B$39:$B$782,M$83)+'СЕТ СН'!$H$11+СВЦЭМ!$D$10+'СЕТ СН'!$H$6-'СЕТ СН'!$H$23</f>
        <v>2177.4042789699997</v>
      </c>
      <c r="N95" s="36">
        <f>SUMIFS(СВЦЭМ!$D$39:$D$782,СВЦЭМ!$A$39:$A$782,$A95,СВЦЭМ!$B$39:$B$782,N$83)+'СЕТ СН'!$H$11+СВЦЭМ!$D$10+'СЕТ СН'!$H$6-'СЕТ СН'!$H$23</f>
        <v>2190.8846394000002</v>
      </c>
      <c r="O95" s="36">
        <f>SUMIFS(СВЦЭМ!$D$39:$D$782,СВЦЭМ!$A$39:$A$782,$A95,СВЦЭМ!$B$39:$B$782,O$83)+'СЕТ СН'!$H$11+СВЦЭМ!$D$10+'СЕТ СН'!$H$6-'СЕТ СН'!$H$23</f>
        <v>2183.7222413199997</v>
      </c>
      <c r="P95" s="36">
        <f>SUMIFS(СВЦЭМ!$D$39:$D$782,СВЦЭМ!$A$39:$A$782,$A95,СВЦЭМ!$B$39:$B$782,P$83)+'СЕТ СН'!$H$11+СВЦЭМ!$D$10+'СЕТ СН'!$H$6-'СЕТ СН'!$H$23</f>
        <v>2209.8329505900001</v>
      </c>
      <c r="Q95" s="36">
        <f>SUMIFS(СВЦЭМ!$D$39:$D$782,СВЦЭМ!$A$39:$A$782,$A95,СВЦЭМ!$B$39:$B$782,Q$83)+'СЕТ СН'!$H$11+СВЦЭМ!$D$10+'СЕТ СН'!$H$6-'СЕТ СН'!$H$23</f>
        <v>2225.3160298100001</v>
      </c>
      <c r="R95" s="36">
        <f>SUMIFS(СВЦЭМ!$D$39:$D$782,СВЦЭМ!$A$39:$A$782,$A95,СВЦЭМ!$B$39:$B$782,R$83)+'СЕТ СН'!$H$11+СВЦЭМ!$D$10+'СЕТ СН'!$H$6-'СЕТ СН'!$H$23</f>
        <v>2221.7627043800003</v>
      </c>
      <c r="S95" s="36">
        <f>SUMIFS(СВЦЭМ!$D$39:$D$782,СВЦЭМ!$A$39:$A$782,$A95,СВЦЭМ!$B$39:$B$782,S$83)+'СЕТ СН'!$H$11+СВЦЭМ!$D$10+'СЕТ СН'!$H$6-'СЕТ СН'!$H$23</f>
        <v>2207.4500739800001</v>
      </c>
      <c r="T95" s="36">
        <f>SUMIFS(СВЦЭМ!$D$39:$D$782,СВЦЭМ!$A$39:$A$782,$A95,СВЦЭМ!$B$39:$B$782,T$83)+'СЕТ СН'!$H$11+СВЦЭМ!$D$10+'СЕТ СН'!$H$6-'СЕТ СН'!$H$23</f>
        <v>2144.2824136199997</v>
      </c>
      <c r="U95" s="36">
        <f>SUMIFS(СВЦЭМ!$D$39:$D$782,СВЦЭМ!$A$39:$A$782,$A95,СВЦЭМ!$B$39:$B$782,U$83)+'СЕТ СН'!$H$11+СВЦЭМ!$D$10+'СЕТ СН'!$H$6-'СЕТ СН'!$H$23</f>
        <v>2158.8454614299999</v>
      </c>
      <c r="V95" s="36">
        <f>SUMIFS(СВЦЭМ!$D$39:$D$782,СВЦЭМ!$A$39:$A$782,$A95,СВЦЭМ!$B$39:$B$782,V$83)+'СЕТ СН'!$H$11+СВЦЭМ!$D$10+'СЕТ СН'!$H$6-'СЕТ СН'!$H$23</f>
        <v>2089.31130588</v>
      </c>
      <c r="W95" s="36">
        <f>SUMIFS(СВЦЭМ!$D$39:$D$782,СВЦЭМ!$A$39:$A$782,$A95,СВЦЭМ!$B$39:$B$782,W$83)+'СЕТ СН'!$H$11+СВЦЭМ!$D$10+'СЕТ СН'!$H$6-'СЕТ СН'!$H$23</f>
        <v>2071.0357108099997</v>
      </c>
      <c r="X95" s="36">
        <f>SUMIFS(СВЦЭМ!$D$39:$D$782,СВЦЭМ!$A$39:$A$782,$A95,СВЦЭМ!$B$39:$B$782,X$83)+'СЕТ СН'!$H$11+СВЦЭМ!$D$10+'СЕТ СН'!$H$6-'СЕТ СН'!$H$23</f>
        <v>2110.4527673699999</v>
      </c>
      <c r="Y95" s="36">
        <f>SUMIFS(СВЦЭМ!$D$39:$D$782,СВЦЭМ!$A$39:$A$782,$A95,СВЦЭМ!$B$39:$B$782,Y$83)+'СЕТ СН'!$H$11+СВЦЭМ!$D$10+'СЕТ СН'!$H$6-'СЕТ СН'!$H$23</f>
        <v>2181.99762844</v>
      </c>
    </row>
    <row r="96" spans="1:27" ht="15.75" x14ac:dyDescent="0.2">
      <c r="A96" s="35">
        <f t="shared" si="2"/>
        <v>45029</v>
      </c>
      <c r="B96" s="36">
        <f>SUMIFS(СВЦЭМ!$D$39:$D$782,СВЦЭМ!$A$39:$A$782,$A96,СВЦЭМ!$B$39:$B$782,B$83)+'СЕТ СН'!$H$11+СВЦЭМ!$D$10+'СЕТ СН'!$H$6-'СЕТ СН'!$H$23</f>
        <v>2332.7701096800001</v>
      </c>
      <c r="C96" s="36">
        <f>SUMIFS(СВЦЭМ!$D$39:$D$782,СВЦЭМ!$A$39:$A$782,$A96,СВЦЭМ!$B$39:$B$782,C$83)+'СЕТ СН'!$H$11+СВЦЭМ!$D$10+'СЕТ СН'!$H$6-'СЕТ СН'!$H$23</f>
        <v>2358.8282285200003</v>
      </c>
      <c r="D96" s="36">
        <f>SUMIFS(СВЦЭМ!$D$39:$D$782,СВЦЭМ!$A$39:$A$782,$A96,СВЦЭМ!$B$39:$B$782,D$83)+'СЕТ СН'!$H$11+СВЦЭМ!$D$10+'СЕТ СН'!$H$6-'СЕТ СН'!$H$23</f>
        <v>2404.6181395599997</v>
      </c>
      <c r="E96" s="36">
        <f>SUMIFS(СВЦЭМ!$D$39:$D$782,СВЦЭМ!$A$39:$A$782,$A96,СВЦЭМ!$B$39:$B$782,E$83)+'СЕТ СН'!$H$11+СВЦЭМ!$D$10+'СЕТ СН'!$H$6-'СЕТ СН'!$H$23</f>
        <v>2419.4420831299999</v>
      </c>
      <c r="F96" s="36">
        <f>SUMIFS(СВЦЭМ!$D$39:$D$782,СВЦЭМ!$A$39:$A$782,$A96,СВЦЭМ!$B$39:$B$782,F$83)+'СЕТ СН'!$H$11+СВЦЭМ!$D$10+'СЕТ СН'!$H$6-'СЕТ СН'!$H$23</f>
        <v>2378.5132290399997</v>
      </c>
      <c r="G96" s="36">
        <f>SUMIFS(СВЦЭМ!$D$39:$D$782,СВЦЭМ!$A$39:$A$782,$A96,СВЦЭМ!$B$39:$B$782,G$83)+'СЕТ СН'!$H$11+СВЦЭМ!$D$10+'СЕТ СН'!$H$6-'СЕТ СН'!$H$23</f>
        <v>2352.3823204099999</v>
      </c>
      <c r="H96" s="36">
        <f>SUMIFS(СВЦЭМ!$D$39:$D$782,СВЦЭМ!$A$39:$A$782,$A96,СВЦЭМ!$B$39:$B$782,H$83)+'СЕТ СН'!$H$11+СВЦЭМ!$D$10+'СЕТ СН'!$H$6-'СЕТ СН'!$H$23</f>
        <v>2272.0372454600001</v>
      </c>
      <c r="I96" s="36">
        <f>SUMIFS(СВЦЭМ!$D$39:$D$782,СВЦЭМ!$A$39:$A$782,$A96,СВЦЭМ!$B$39:$B$782,I$83)+'СЕТ СН'!$H$11+СВЦЭМ!$D$10+'СЕТ СН'!$H$6-'СЕТ СН'!$H$23</f>
        <v>2273.8157515399998</v>
      </c>
      <c r="J96" s="36">
        <f>SUMIFS(СВЦЭМ!$D$39:$D$782,СВЦЭМ!$A$39:$A$782,$A96,СВЦЭМ!$B$39:$B$782,J$83)+'СЕТ СН'!$H$11+СВЦЭМ!$D$10+'СЕТ СН'!$H$6-'СЕТ СН'!$H$23</f>
        <v>2236.7883541000001</v>
      </c>
      <c r="K96" s="36">
        <f>SUMIFS(СВЦЭМ!$D$39:$D$782,СВЦЭМ!$A$39:$A$782,$A96,СВЦЭМ!$B$39:$B$782,K$83)+'СЕТ СН'!$H$11+СВЦЭМ!$D$10+'СЕТ СН'!$H$6-'СЕТ СН'!$H$23</f>
        <v>2213.8110582199997</v>
      </c>
      <c r="L96" s="36">
        <f>SUMIFS(СВЦЭМ!$D$39:$D$782,СВЦЭМ!$A$39:$A$782,$A96,СВЦЭМ!$B$39:$B$782,L$83)+'СЕТ СН'!$H$11+СВЦЭМ!$D$10+'СЕТ СН'!$H$6-'СЕТ СН'!$H$23</f>
        <v>2196.1262064299999</v>
      </c>
      <c r="M96" s="36">
        <f>SUMIFS(СВЦЭМ!$D$39:$D$782,СВЦЭМ!$A$39:$A$782,$A96,СВЦЭМ!$B$39:$B$782,M$83)+'СЕТ СН'!$H$11+СВЦЭМ!$D$10+'СЕТ СН'!$H$6-'СЕТ СН'!$H$23</f>
        <v>2204.1606243400001</v>
      </c>
      <c r="N96" s="36">
        <f>SUMIFS(СВЦЭМ!$D$39:$D$782,СВЦЭМ!$A$39:$A$782,$A96,СВЦЭМ!$B$39:$B$782,N$83)+'СЕТ СН'!$H$11+СВЦЭМ!$D$10+'СЕТ СН'!$H$6-'СЕТ СН'!$H$23</f>
        <v>2194.31797327</v>
      </c>
      <c r="O96" s="36">
        <f>SUMIFS(СВЦЭМ!$D$39:$D$782,СВЦЭМ!$A$39:$A$782,$A96,СВЦЭМ!$B$39:$B$782,O$83)+'СЕТ СН'!$H$11+СВЦЭМ!$D$10+'СЕТ СН'!$H$6-'СЕТ СН'!$H$23</f>
        <v>2220.0046873700003</v>
      </c>
      <c r="P96" s="36">
        <f>SUMIFS(СВЦЭМ!$D$39:$D$782,СВЦЭМ!$A$39:$A$782,$A96,СВЦЭМ!$B$39:$B$782,P$83)+'СЕТ СН'!$H$11+СВЦЭМ!$D$10+'СЕТ СН'!$H$6-'СЕТ СН'!$H$23</f>
        <v>2282.1910616200003</v>
      </c>
      <c r="Q96" s="36">
        <f>SUMIFS(СВЦЭМ!$D$39:$D$782,СВЦЭМ!$A$39:$A$782,$A96,СВЦЭМ!$B$39:$B$782,Q$83)+'СЕТ СН'!$H$11+СВЦЭМ!$D$10+'СЕТ СН'!$H$6-'СЕТ СН'!$H$23</f>
        <v>2292.0267337699997</v>
      </c>
      <c r="R96" s="36">
        <f>SUMIFS(СВЦЭМ!$D$39:$D$782,СВЦЭМ!$A$39:$A$782,$A96,СВЦЭМ!$B$39:$B$782,R$83)+'СЕТ СН'!$H$11+СВЦЭМ!$D$10+'СЕТ СН'!$H$6-'СЕТ СН'!$H$23</f>
        <v>2286.17398499</v>
      </c>
      <c r="S96" s="36">
        <f>SUMIFS(СВЦЭМ!$D$39:$D$782,СВЦЭМ!$A$39:$A$782,$A96,СВЦЭМ!$B$39:$B$782,S$83)+'СЕТ СН'!$H$11+СВЦЭМ!$D$10+'СЕТ СН'!$H$6-'СЕТ СН'!$H$23</f>
        <v>2284.0887805100001</v>
      </c>
      <c r="T96" s="36">
        <f>SUMIFS(СВЦЭМ!$D$39:$D$782,СВЦЭМ!$A$39:$A$782,$A96,СВЦЭМ!$B$39:$B$782,T$83)+'СЕТ СН'!$H$11+СВЦЭМ!$D$10+'СЕТ СН'!$H$6-'СЕТ СН'!$H$23</f>
        <v>2229.5696245199997</v>
      </c>
      <c r="U96" s="36">
        <f>SUMIFS(СВЦЭМ!$D$39:$D$782,СВЦЭМ!$A$39:$A$782,$A96,СВЦЭМ!$B$39:$B$782,U$83)+'СЕТ СН'!$H$11+СВЦЭМ!$D$10+'СЕТ СН'!$H$6-'СЕТ СН'!$H$23</f>
        <v>2204.4132497199998</v>
      </c>
      <c r="V96" s="36">
        <f>SUMIFS(СВЦЭМ!$D$39:$D$782,СВЦЭМ!$A$39:$A$782,$A96,СВЦЭМ!$B$39:$B$782,V$83)+'СЕТ СН'!$H$11+СВЦЭМ!$D$10+'СЕТ СН'!$H$6-'СЕТ СН'!$H$23</f>
        <v>2176.5205869599999</v>
      </c>
      <c r="W96" s="36">
        <f>SUMIFS(СВЦЭМ!$D$39:$D$782,СВЦЭМ!$A$39:$A$782,$A96,СВЦЭМ!$B$39:$B$782,W$83)+'СЕТ СН'!$H$11+СВЦЭМ!$D$10+'СЕТ СН'!$H$6-'СЕТ СН'!$H$23</f>
        <v>2143.0780678299998</v>
      </c>
      <c r="X96" s="36">
        <f>SUMIFS(СВЦЭМ!$D$39:$D$782,СВЦЭМ!$A$39:$A$782,$A96,СВЦЭМ!$B$39:$B$782,X$83)+'СЕТ СН'!$H$11+СВЦЭМ!$D$10+'СЕТ СН'!$H$6-'СЕТ СН'!$H$23</f>
        <v>2199.0690385500002</v>
      </c>
      <c r="Y96" s="36">
        <f>SUMIFS(СВЦЭМ!$D$39:$D$782,СВЦЭМ!$A$39:$A$782,$A96,СВЦЭМ!$B$39:$B$782,Y$83)+'СЕТ СН'!$H$11+СВЦЭМ!$D$10+'СЕТ СН'!$H$6-'СЕТ СН'!$H$23</f>
        <v>2249.6081728300001</v>
      </c>
    </row>
    <row r="97" spans="1:25" ht="15.75" x14ac:dyDescent="0.2">
      <c r="A97" s="35">
        <f t="shared" si="2"/>
        <v>45030</v>
      </c>
      <c r="B97" s="36">
        <f>SUMIFS(СВЦЭМ!$D$39:$D$782,СВЦЭМ!$A$39:$A$782,$A97,СВЦЭМ!$B$39:$B$782,B$83)+'СЕТ СН'!$H$11+СВЦЭМ!$D$10+'СЕТ СН'!$H$6-'СЕТ СН'!$H$23</f>
        <v>2316.7342508399997</v>
      </c>
      <c r="C97" s="36">
        <f>SUMIFS(СВЦЭМ!$D$39:$D$782,СВЦЭМ!$A$39:$A$782,$A97,СВЦЭМ!$B$39:$B$782,C$83)+'СЕТ СН'!$H$11+СВЦЭМ!$D$10+'СЕТ СН'!$H$6-'СЕТ СН'!$H$23</f>
        <v>2374.7034292600001</v>
      </c>
      <c r="D97" s="36">
        <f>SUMIFS(СВЦЭМ!$D$39:$D$782,СВЦЭМ!$A$39:$A$782,$A97,СВЦЭМ!$B$39:$B$782,D$83)+'СЕТ СН'!$H$11+СВЦЭМ!$D$10+'СЕТ СН'!$H$6-'СЕТ СН'!$H$23</f>
        <v>2369.1527117300002</v>
      </c>
      <c r="E97" s="36">
        <f>SUMIFS(СВЦЭМ!$D$39:$D$782,СВЦЭМ!$A$39:$A$782,$A97,СВЦЭМ!$B$39:$B$782,E$83)+'СЕТ СН'!$H$11+СВЦЭМ!$D$10+'СЕТ СН'!$H$6-'СЕТ СН'!$H$23</f>
        <v>2369.1085566699999</v>
      </c>
      <c r="F97" s="36">
        <f>SUMIFS(СВЦЭМ!$D$39:$D$782,СВЦЭМ!$A$39:$A$782,$A97,СВЦЭМ!$B$39:$B$782,F$83)+'СЕТ СН'!$H$11+СВЦЭМ!$D$10+'СЕТ СН'!$H$6-'СЕТ СН'!$H$23</f>
        <v>2379.0131397</v>
      </c>
      <c r="G97" s="36">
        <f>SUMIFS(СВЦЭМ!$D$39:$D$782,СВЦЭМ!$A$39:$A$782,$A97,СВЦЭМ!$B$39:$B$782,G$83)+'СЕТ СН'!$H$11+СВЦЭМ!$D$10+'СЕТ СН'!$H$6-'СЕТ СН'!$H$23</f>
        <v>2370.3502196899999</v>
      </c>
      <c r="H97" s="36">
        <f>SUMIFS(СВЦЭМ!$D$39:$D$782,СВЦЭМ!$A$39:$A$782,$A97,СВЦЭМ!$B$39:$B$782,H$83)+'СЕТ СН'!$H$11+СВЦЭМ!$D$10+'СЕТ СН'!$H$6-'СЕТ СН'!$H$23</f>
        <v>2337.23783908</v>
      </c>
      <c r="I97" s="36">
        <f>SUMIFS(СВЦЭМ!$D$39:$D$782,СВЦЭМ!$A$39:$A$782,$A97,СВЦЭМ!$B$39:$B$782,I$83)+'СЕТ СН'!$H$11+СВЦЭМ!$D$10+'СЕТ СН'!$H$6-'СЕТ СН'!$H$23</f>
        <v>2271.86400585</v>
      </c>
      <c r="J97" s="36">
        <f>SUMIFS(СВЦЭМ!$D$39:$D$782,СВЦЭМ!$A$39:$A$782,$A97,СВЦЭМ!$B$39:$B$782,J$83)+'СЕТ СН'!$H$11+СВЦЭМ!$D$10+'СЕТ СН'!$H$6-'СЕТ СН'!$H$23</f>
        <v>2244.1864733699999</v>
      </c>
      <c r="K97" s="36">
        <f>SUMIFS(СВЦЭМ!$D$39:$D$782,СВЦЭМ!$A$39:$A$782,$A97,СВЦЭМ!$B$39:$B$782,K$83)+'СЕТ СН'!$H$11+СВЦЭМ!$D$10+'СЕТ СН'!$H$6-'СЕТ СН'!$H$23</f>
        <v>2224.2908076499998</v>
      </c>
      <c r="L97" s="36">
        <f>SUMIFS(СВЦЭМ!$D$39:$D$782,СВЦЭМ!$A$39:$A$782,$A97,СВЦЭМ!$B$39:$B$782,L$83)+'СЕТ СН'!$H$11+СВЦЭМ!$D$10+'СЕТ СН'!$H$6-'СЕТ СН'!$H$23</f>
        <v>2222.5916615599999</v>
      </c>
      <c r="M97" s="36">
        <f>SUMIFS(СВЦЭМ!$D$39:$D$782,СВЦЭМ!$A$39:$A$782,$A97,СВЦЭМ!$B$39:$B$782,M$83)+'СЕТ СН'!$H$11+СВЦЭМ!$D$10+'СЕТ СН'!$H$6-'СЕТ СН'!$H$23</f>
        <v>2244.13861916</v>
      </c>
      <c r="N97" s="36">
        <f>SUMIFS(СВЦЭМ!$D$39:$D$782,СВЦЭМ!$A$39:$A$782,$A97,СВЦЭМ!$B$39:$B$782,N$83)+'СЕТ СН'!$H$11+СВЦЭМ!$D$10+'СЕТ СН'!$H$6-'СЕТ СН'!$H$23</f>
        <v>2258.9678149000001</v>
      </c>
      <c r="O97" s="36">
        <f>SUMIFS(СВЦЭМ!$D$39:$D$782,СВЦЭМ!$A$39:$A$782,$A97,СВЦЭМ!$B$39:$B$782,O$83)+'СЕТ СН'!$H$11+СВЦЭМ!$D$10+'СЕТ СН'!$H$6-'СЕТ СН'!$H$23</f>
        <v>2278.8333078599999</v>
      </c>
      <c r="P97" s="36">
        <f>SUMIFS(СВЦЭМ!$D$39:$D$782,СВЦЭМ!$A$39:$A$782,$A97,СВЦЭМ!$B$39:$B$782,P$83)+'СЕТ СН'!$H$11+СВЦЭМ!$D$10+'СЕТ СН'!$H$6-'СЕТ СН'!$H$23</f>
        <v>2268.4972981199999</v>
      </c>
      <c r="Q97" s="36">
        <f>SUMIFS(СВЦЭМ!$D$39:$D$782,СВЦЭМ!$A$39:$A$782,$A97,СВЦЭМ!$B$39:$B$782,Q$83)+'СЕТ СН'!$H$11+СВЦЭМ!$D$10+'СЕТ СН'!$H$6-'СЕТ СН'!$H$23</f>
        <v>2293.8985686699998</v>
      </c>
      <c r="R97" s="36">
        <f>SUMIFS(СВЦЭМ!$D$39:$D$782,СВЦЭМ!$A$39:$A$782,$A97,СВЦЭМ!$B$39:$B$782,R$83)+'СЕТ СН'!$H$11+СВЦЭМ!$D$10+'СЕТ СН'!$H$6-'СЕТ СН'!$H$23</f>
        <v>2291.1119395300002</v>
      </c>
      <c r="S97" s="36">
        <f>SUMIFS(СВЦЭМ!$D$39:$D$782,СВЦЭМ!$A$39:$A$782,$A97,СВЦЭМ!$B$39:$B$782,S$83)+'СЕТ СН'!$H$11+СВЦЭМ!$D$10+'СЕТ СН'!$H$6-'СЕТ СН'!$H$23</f>
        <v>2313.5957369099997</v>
      </c>
      <c r="T97" s="36">
        <f>SUMIFS(СВЦЭМ!$D$39:$D$782,СВЦЭМ!$A$39:$A$782,$A97,СВЦЭМ!$B$39:$B$782,T$83)+'СЕТ СН'!$H$11+СВЦЭМ!$D$10+'СЕТ СН'!$H$6-'СЕТ СН'!$H$23</f>
        <v>2285.8328661</v>
      </c>
      <c r="U97" s="36">
        <f>SUMIFS(СВЦЭМ!$D$39:$D$782,СВЦЭМ!$A$39:$A$782,$A97,СВЦЭМ!$B$39:$B$782,U$83)+'СЕТ СН'!$H$11+СВЦЭМ!$D$10+'СЕТ СН'!$H$6-'СЕТ СН'!$H$23</f>
        <v>2253.0130659199999</v>
      </c>
      <c r="V97" s="36">
        <f>SUMIFS(СВЦЭМ!$D$39:$D$782,СВЦЭМ!$A$39:$A$782,$A97,СВЦЭМ!$B$39:$B$782,V$83)+'СЕТ СН'!$H$11+СВЦЭМ!$D$10+'СЕТ СН'!$H$6-'СЕТ СН'!$H$23</f>
        <v>2217.6831897699999</v>
      </c>
      <c r="W97" s="36">
        <f>SUMIFS(СВЦЭМ!$D$39:$D$782,СВЦЭМ!$A$39:$A$782,$A97,СВЦЭМ!$B$39:$B$782,W$83)+'СЕТ СН'!$H$11+СВЦЭМ!$D$10+'СЕТ СН'!$H$6-'СЕТ СН'!$H$23</f>
        <v>2225.2593951199997</v>
      </c>
      <c r="X97" s="36">
        <f>SUMIFS(СВЦЭМ!$D$39:$D$782,СВЦЭМ!$A$39:$A$782,$A97,СВЦЭМ!$B$39:$B$782,X$83)+'СЕТ СН'!$H$11+СВЦЭМ!$D$10+'СЕТ СН'!$H$6-'СЕТ СН'!$H$23</f>
        <v>2258.4275655800002</v>
      </c>
      <c r="Y97" s="36">
        <f>SUMIFS(СВЦЭМ!$D$39:$D$782,СВЦЭМ!$A$39:$A$782,$A97,СВЦЭМ!$B$39:$B$782,Y$83)+'СЕТ СН'!$H$11+СВЦЭМ!$D$10+'СЕТ СН'!$H$6-'СЕТ СН'!$H$23</f>
        <v>2351.9591349499997</v>
      </c>
    </row>
    <row r="98" spans="1:25" ht="15.75" x14ac:dyDescent="0.2">
      <c r="A98" s="35">
        <f t="shared" si="2"/>
        <v>45031</v>
      </c>
      <c r="B98" s="36">
        <f>SUMIFS(СВЦЭМ!$D$39:$D$782,СВЦЭМ!$A$39:$A$782,$A98,СВЦЭМ!$B$39:$B$782,B$83)+'СЕТ СН'!$H$11+СВЦЭМ!$D$10+'СЕТ СН'!$H$6-'СЕТ СН'!$H$23</f>
        <v>2196.6527239500001</v>
      </c>
      <c r="C98" s="36">
        <f>SUMIFS(СВЦЭМ!$D$39:$D$782,СВЦЭМ!$A$39:$A$782,$A98,СВЦЭМ!$B$39:$B$782,C$83)+'СЕТ СН'!$H$11+СВЦЭМ!$D$10+'СЕТ СН'!$H$6-'СЕТ СН'!$H$23</f>
        <v>2234.6939461399998</v>
      </c>
      <c r="D98" s="36">
        <f>SUMIFS(СВЦЭМ!$D$39:$D$782,СВЦЭМ!$A$39:$A$782,$A98,СВЦЭМ!$B$39:$B$782,D$83)+'СЕТ СН'!$H$11+СВЦЭМ!$D$10+'СЕТ СН'!$H$6-'СЕТ СН'!$H$23</f>
        <v>2244.9725043500002</v>
      </c>
      <c r="E98" s="36">
        <f>SUMIFS(СВЦЭМ!$D$39:$D$782,СВЦЭМ!$A$39:$A$782,$A98,СВЦЭМ!$B$39:$B$782,E$83)+'СЕТ СН'!$H$11+СВЦЭМ!$D$10+'СЕТ СН'!$H$6-'СЕТ СН'!$H$23</f>
        <v>2249.7558374600003</v>
      </c>
      <c r="F98" s="36">
        <f>SUMIFS(СВЦЭМ!$D$39:$D$782,СВЦЭМ!$A$39:$A$782,$A98,СВЦЭМ!$B$39:$B$782,F$83)+'СЕТ СН'!$H$11+СВЦЭМ!$D$10+'СЕТ СН'!$H$6-'СЕТ СН'!$H$23</f>
        <v>2248.3186959300001</v>
      </c>
      <c r="G98" s="36">
        <f>SUMIFS(СВЦЭМ!$D$39:$D$782,СВЦЭМ!$A$39:$A$782,$A98,СВЦЭМ!$B$39:$B$782,G$83)+'СЕТ СН'!$H$11+СВЦЭМ!$D$10+'СЕТ СН'!$H$6-'СЕТ СН'!$H$23</f>
        <v>2245.7617548400003</v>
      </c>
      <c r="H98" s="36">
        <f>SUMIFS(СВЦЭМ!$D$39:$D$782,СВЦЭМ!$A$39:$A$782,$A98,СВЦЭМ!$B$39:$B$782,H$83)+'СЕТ СН'!$H$11+СВЦЭМ!$D$10+'СЕТ СН'!$H$6-'СЕТ СН'!$H$23</f>
        <v>2210.9879658899999</v>
      </c>
      <c r="I98" s="36">
        <f>SUMIFS(СВЦЭМ!$D$39:$D$782,СВЦЭМ!$A$39:$A$782,$A98,СВЦЭМ!$B$39:$B$782,I$83)+'СЕТ СН'!$H$11+СВЦЭМ!$D$10+'СЕТ СН'!$H$6-'СЕТ СН'!$H$23</f>
        <v>2128.9563630299999</v>
      </c>
      <c r="J98" s="36">
        <f>SUMIFS(СВЦЭМ!$D$39:$D$782,СВЦЭМ!$A$39:$A$782,$A98,СВЦЭМ!$B$39:$B$782,J$83)+'СЕТ СН'!$H$11+СВЦЭМ!$D$10+'СЕТ СН'!$H$6-'СЕТ СН'!$H$23</f>
        <v>2107.5605145300001</v>
      </c>
      <c r="K98" s="36">
        <f>SUMIFS(СВЦЭМ!$D$39:$D$782,СВЦЭМ!$A$39:$A$782,$A98,СВЦЭМ!$B$39:$B$782,K$83)+'СЕТ СН'!$H$11+СВЦЭМ!$D$10+'СЕТ СН'!$H$6-'СЕТ СН'!$H$23</f>
        <v>1999.4436221599999</v>
      </c>
      <c r="L98" s="36">
        <f>SUMIFS(СВЦЭМ!$D$39:$D$782,СВЦЭМ!$A$39:$A$782,$A98,СВЦЭМ!$B$39:$B$782,L$83)+'СЕТ СН'!$H$11+СВЦЭМ!$D$10+'СЕТ СН'!$H$6-'СЕТ СН'!$H$23</f>
        <v>1988.7498978399999</v>
      </c>
      <c r="M98" s="36">
        <f>SUMIFS(СВЦЭМ!$D$39:$D$782,СВЦЭМ!$A$39:$A$782,$A98,СВЦЭМ!$B$39:$B$782,M$83)+'СЕТ СН'!$H$11+СВЦЭМ!$D$10+'СЕТ СН'!$H$6-'СЕТ СН'!$H$23</f>
        <v>2016.89282252</v>
      </c>
      <c r="N98" s="36">
        <f>SUMIFS(СВЦЭМ!$D$39:$D$782,СВЦЭМ!$A$39:$A$782,$A98,СВЦЭМ!$B$39:$B$782,N$83)+'СЕТ СН'!$H$11+СВЦЭМ!$D$10+'СЕТ СН'!$H$6-'СЕТ СН'!$H$23</f>
        <v>2022.9243251600001</v>
      </c>
      <c r="O98" s="36">
        <f>SUMIFS(СВЦЭМ!$D$39:$D$782,СВЦЭМ!$A$39:$A$782,$A98,СВЦЭМ!$B$39:$B$782,O$83)+'СЕТ СН'!$H$11+СВЦЭМ!$D$10+'СЕТ СН'!$H$6-'СЕТ СН'!$H$23</f>
        <v>2060.6191534499999</v>
      </c>
      <c r="P98" s="36">
        <f>SUMIFS(СВЦЭМ!$D$39:$D$782,СВЦЭМ!$A$39:$A$782,$A98,СВЦЭМ!$B$39:$B$782,P$83)+'СЕТ СН'!$H$11+СВЦЭМ!$D$10+'СЕТ СН'!$H$6-'СЕТ СН'!$H$23</f>
        <v>2080.7744963599998</v>
      </c>
      <c r="Q98" s="36">
        <f>SUMIFS(СВЦЭМ!$D$39:$D$782,СВЦЭМ!$A$39:$A$782,$A98,СВЦЭМ!$B$39:$B$782,Q$83)+'СЕТ СН'!$H$11+СВЦЭМ!$D$10+'СЕТ СН'!$H$6-'СЕТ СН'!$H$23</f>
        <v>2090.2672387499997</v>
      </c>
      <c r="R98" s="36">
        <f>SUMIFS(СВЦЭМ!$D$39:$D$782,СВЦЭМ!$A$39:$A$782,$A98,СВЦЭМ!$B$39:$B$782,R$83)+'СЕТ СН'!$H$11+СВЦЭМ!$D$10+'СЕТ СН'!$H$6-'СЕТ СН'!$H$23</f>
        <v>2091.3323903099999</v>
      </c>
      <c r="S98" s="36">
        <f>SUMIFS(СВЦЭМ!$D$39:$D$782,СВЦЭМ!$A$39:$A$782,$A98,СВЦЭМ!$B$39:$B$782,S$83)+'СЕТ СН'!$H$11+СВЦЭМ!$D$10+'СЕТ СН'!$H$6-'СЕТ СН'!$H$23</f>
        <v>2113.2570720900003</v>
      </c>
      <c r="T98" s="36">
        <f>SUMIFS(СВЦЭМ!$D$39:$D$782,СВЦЭМ!$A$39:$A$782,$A98,СВЦЭМ!$B$39:$B$782,T$83)+'СЕТ СН'!$H$11+СВЦЭМ!$D$10+'СЕТ СН'!$H$6-'СЕТ СН'!$H$23</f>
        <v>2051.3722265300003</v>
      </c>
      <c r="U98" s="36">
        <f>SUMIFS(СВЦЭМ!$D$39:$D$782,СВЦЭМ!$A$39:$A$782,$A98,СВЦЭМ!$B$39:$B$782,U$83)+'СЕТ СН'!$H$11+СВЦЭМ!$D$10+'СЕТ СН'!$H$6-'СЕТ СН'!$H$23</f>
        <v>2021.2658916</v>
      </c>
      <c r="V98" s="36">
        <f>SUMIFS(СВЦЭМ!$D$39:$D$782,СВЦЭМ!$A$39:$A$782,$A98,СВЦЭМ!$B$39:$B$782,V$83)+'СЕТ СН'!$H$11+СВЦЭМ!$D$10+'СЕТ СН'!$H$6-'СЕТ СН'!$H$23</f>
        <v>1986.8316379299999</v>
      </c>
      <c r="W98" s="36">
        <f>SUMIFS(СВЦЭМ!$D$39:$D$782,СВЦЭМ!$A$39:$A$782,$A98,СВЦЭМ!$B$39:$B$782,W$83)+'СЕТ СН'!$H$11+СВЦЭМ!$D$10+'СЕТ СН'!$H$6-'СЕТ СН'!$H$23</f>
        <v>1997.9953066200001</v>
      </c>
      <c r="X98" s="36">
        <f>SUMIFS(СВЦЭМ!$D$39:$D$782,СВЦЭМ!$A$39:$A$782,$A98,СВЦЭМ!$B$39:$B$782,X$83)+'СЕТ СН'!$H$11+СВЦЭМ!$D$10+'СЕТ СН'!$H$6-'СЕТ СН'!$H$23</f>
        <v>2043.7612560699999</v>
      </c>
      <c r="Y98" s="36">
        <f>SUMIFS(СВЦЭМ!$D$39:$D$782,СВЦЭМ!$A$39:$A$782,$A98,СВЦЭМ!$B$39:$B$782,Y$83)+'СЕТ СН'!$H$11+СВЦЭМ!$D$10+'СЕТ СН'!$H$6-'СЕТ СН'!$H$23</f>
        <v>2103.8364156799998</v>
      </c>
    </row>
    <row r="99" spans="1:25" ht="15.75" x14ac:dyDescent="0.2">
      <c r="A99" s="35">
        <f t="shared" si="2"/>
        <v>45032</v>
      </c>
      <c r="B99" s="36">
        <f>SUMIFS(СВЦЭМ!$D$39:$D$782,СВЦЭМ!$A$39:$A$782,$A99,СВЦЭМ!$B$39:$B$782,B$83)+'СЕТ СН'!$H$11+СВЦЭМ!$D$10+'СЕТ СН'!$H$6-'СЕТ СН'!$H$23</f>
        <v>2239.1163923100003</v>
      </c>
      <c r="C99" s="36">
        <f>SUMIFS(СВЦЭМ!$D$39:$D$782,СВЦЭМ!$A$39:$A$782,$A99,СВЦЭМ!$B$39:$B$782,C$83)+'СЕТ СН'!$H$11+СВЦЭМ!$D$10+'СЕТ СН'!$H$6-'СЕТ СН'!$H$23</f>
        <v>2305.5993716000003</v>
      </c>
      <c r="D99" s="36">
        <f>SUMIFS(СВЦЭМ!$D$39:$D$782,СВЦЭМ!$A$39:$A$782,$A99,СВЦЭМ!$B$39:$B$782,D$83)+'СЕТ СН'!$H$11+СВЦЭМ!$D$10+'СЕТ СН'!$H$6-'СЕТ СН'!$H$23</f>
        <v>2320.4806429800001</v>
      </c>
      <c r="E99" s="36">
        <f>SUMIFS(СВЦЭМ!$D$39:$D$782,СВЦЭМ!$A$39:$A$782,$A99,СВЦЭМ!$B$39:$B$782,E$83)+'СЕТ СН'!$H$11+СВЦЭМ!$D$10+'СЕТ СН'!$H$6-'СЕТ СН'!$H$23</f>
        <v>2351.43726354</v>
      </c>
      <c r="F99" s="36">
        <f>SUMIFS(СВЦЭМ!$D$39:$D$782,СВЦЭМ!$A$39:$A$782,$A99,СВЦЭМ!$B$39:$B$782,F$83)+'СЕТ СН'!$H$11+СВЦЭМ!$D$10+'СЕТ СН'!$H$6-'СЕТ СН'!$H$23</f>
        <v>2351.7086416900001</v>
      </c>
      <c r="G99" s="36">
        <f>SUMIFS(СВЦЭМ!$D$39:$D$782,СВЦЭМ!$A$39:$A$782,$A99,СВЦЭМ!$B$39:$B$782,G$83)+'СЕТ СН'!$H$11+СВЦЭМ!$D$10+'СЕТ СН'!$H$6-'СЕТ СН'!$H$23</f>
        <v>2338.6856076399999</v>
      </c>
      <c r="H99" s="36">
        <f>SUMIFS(СВЦЭМ!$D$39:$D$782,СВЦЭМ!$A$39:$A$782,$A99,СВЦЭМ!$B$39:$B$782,H$83)+'СЕТ СН'!$H$11+СВЦЭМ!$D$10+'СЕТ СН'!$H$6-'СЕТ СН'!$H$23</f>
        <v>2344.9251729099997</v>
      </c>
      <c r="I99" s="36">
        <f>SUMIFS(СВЦЭМ!$D$39:$D$782,СВЦЭМ!$A$39:$A$782,$A99,СВЦЭМ!$B$39:$B$782,I$83)+'СЕТ СН'!$H$11+СВЦЭМ!$D$10+'СЕТ СН'!$H$6-'СЕТ СН'!$H$23</f>
        <v>2303.45982534</v>
      </c>
      <c r="J99" s="36">
        <f>SUMIFS(СВЦЭМ!$D$39:$D$782,СВЦЭМ!$A$39:$A$782,$A99,СВЦЭМ!$B$39:$B$782,J$83)+'СЕТ СН'!$H$11+СВЦЭМ!$D$10+'СЕТ СН'!$H$6-'СЕТ СН'!$H$23</f>
        <v>2247.2838516399997</v>
      </c>
      <c r="K99" s="36">
        <f>SUMIFS(СВЦЭМ!$D$39:$D$782,СВЦЭМ!$A$39:$A$782,$A99,СВЦЭМ!$B$39:$B$782,K$83)+'СЕТ СН'!$H$11+СВЦЭМ!$D$10+'СЕТ СН'!$H$6-'СЕТ СН'!$H$23</f>
        <v>2176.6432341899999</v>
      </c>
      <c r="L99" s="36">
        <f>SUMIFS(СВЦЭМ!$D$39:$D$782,СВЦЭМ!$A$39:$A$782,$A99,СВЦЭМ!$B$39:$B$782,L$83)+'СЕТ СН'!$H$11+СВЦЭМ!$D$10+'СЕТ СН'!$H$6-'СЕТ СН'!$H$23</f>
        <v>2151.8267901099998</v>
      </c>
      <c r="M99" s="36">
        <f>SUMIFS(СВЦЭМ!$D$39:$D$782,СВЦЭМ!$A$39:$A$782,$A99,СВЦЭМ!$B$39:$B$782,M$83)+'СЕТ СН'!$H$11+СВЦЭМ!$D$10+'СЕТ СН'!$H$6-'СЕТ СН'!$H$23</f>
        <v>2147.6585570100001</v>
      </c>
      <c r="N99" s="36">
        <f>SUMIFS(СВЦЭМ!$D$39:$D$782,СВЦЭМ!$A$39:$A$782,$A99,СВЦЭМ!$B$39:$B$782,N$83)+'СЕТ СН'!$H$11+СВЦЭМ!$D$10+'СЕТ СН'!$H$6-'СЕТ СН'!$H$23</f>
        <v>2165.5389170799999</v>
      </c>
      <c r="O99" s="36">
        <f>SUMIFS(СВЦЭМ!$D$39:$D$782,СВЦЭМ!$A$39:$A$782,$A99,СВЦЭМ!$B$39:$B$782,O$83)+'СЕТ СН'!$H$11+СВЦЭМ!$D$10+'СЕТ СН'!$H$6-'СЕТ СН'!$H$23</f>
        <v>2199.10655645</v>
      </c>
      <c r="P99" s="36">
        <f>SUMIFS(СВЦЭМ!$D$39:$D$782,СВЦЭМ!$A$39:$A$782,$A99,СВЦЭМ!$B$39:$B$782,P$83)+'СЕТ СН'!$H$11+СВЦЭМ!$D$10+'СЕТ СН'!$H$6-'СЕТ СН'!$H$23</f>
        <v>2207.0236368599999</v>
      </c>
      <c r="Q99" s="36">
        <f>SUMIFS(СВЦЭМ!$D$39:$D$782,СВЦЭМ!$A$39:$A$782,$A99,СВЦЭМ!$B$39:$B$782,Q$83)+'СЕТ СН'!$H$11+СВЦЭМ!$D$10+'СЕТ СН'!$H$6-'СЕТ СН'!$H$23</f>
        <v>2222.02962002</v>
      </c>
      <c r="R99" s="36">
        <f>SUMIFS(СВЦЭМ!$D$39:$D$782,СВЦЭМ!$A$39:$A$782,$A99,СВЦЭМ!$B$39:$B$782,R$83)+'СЕТ СН'!$H$11+СВЦЭМ!$D$10+'СЕТ СН'!$H$6-'СЕТ СН'!$H$23</f>
        <v>2221.36791068</v>
      </c>
      <c r="S99" s="36">
        <f>SUMIFS(СВЦЭМ!$D$39:$D$782,СВЦЭМ!$A$39:$A$782,$A99,СВЦЭМ!$B$39:$B$782,S$83)+'СЕТ СН'!$H$11+СВЦЭМ!$D$10+'СЕТ СН'!$H$6-'СЕТ СН'!$H$23</f>
        <v>2200.5417387699999</v>
      </c>
      <c r="T99" s="36">
        <f>SUMIFS(СВЦЭМ!$D$39:$D$782,СВЦЭМ!$A$39:$A$782,$A99,СВЦЭМ!$B$39:$B$782,T$83)+'СЕТ СН'!$H$11+СВЦЭМ!$D$10+'СЕТ СН'!$H$6-'СЕТ СН'!$H$23</f>
        <v>2170.7197937599999</v>
      </c>
      <c r="U99" s="36">
        <f>SUMIFS(СВЦЭМ!$D$39:$D$782,СВЦЭМ!$A$39:$A$782,$A99,СВЦЭМ!$B$39:$B$782,U$83)+'СЕТ СН'!$H$11+СВЦЭМ!$D$10+'СЕТ СН'!$H$6-'СЕТ СН'!$H$23</f>
        <v>2143.9425507000001</v>
      </c>
      <c r="V99" s="36">
        <f>SUMIFS(СВЦЭМ!$D$39:$D$782,СВЦЭМ!$A$39:$A$782,$A99,СВЦЭМ!$B$39:$B$782,V$83)+'СЕТ СН'!$H$11+СВЦЭМ!$D$10+'СЕТ СН'!$H$6-'СЕТ СН'!$H$23</f>
        <v>2092.8457999299999</v>
      </c>
      <c r="W99" s="36">
        <f>SUMIFS(СВЦЭМ!$D$39:$D$782,СВЦЭМ!$A$39:$A$782,$A99,СВЦЭМ!$B$39:$B$782,W$83)+'СЕТ СН'!$H$11+СВЦЭМ!$D$10+'СЕТ СН'!$H$6-'СЕТ СН'!$H$23</f>
        <v>2086.3705147800001</v>
      </c>
      <c r="X99" s="36">
        <f>SUMIFS(СВЦЭМ!$D$39:$D$782,СВЦЭМ!$A$39:$A$782,$A99,СВЦЭМ!$B$39:$B$782,X$83)+'СЕТ СН'!$H$11+СВЦЭМ!$D$10+'СЕТ СН'!$H$6-'СЕТ СН'!$H$23</f>
        <v>2132.5277158099998</v>
      </c>
      <c r="Y99" s="36">
        <f>SUMIFS(СВЦЭМ!$D$39:$D$782,СВЦЭМ!$A$39:$A$782,$A99,СВЦЭМ!$B$39:$B$782,Y$83)+'СЕТ СН'!$H$11+СВЦЭМ!$D$10+'СЕТ СН'!$H$6-'СЕТ СН'!$H$23</f>
        <v>2203.9789011000003</v>
      </c>
    </row>
    <row r="100" spans="1:25" ht="15.75" x14ac:dyDescent="0.2">
      <c r="A100" s="35">
        <f t="shared" si="2"/>
        <v>45033</v>
      </c>
      <c r="B100" s="36">
        <f>SUMIFS(СВЦЭМ!$D$39:$D$782,СВЦЭМ!$A$39:$A$782,$A100,СВЦЭМ!$B$39:$B$782,B$83)+'СЕТ СН'!$H$11+СВЦЭМ!$D$10+'СЕТ СН'!$H$6-'СЕТ СН'!$H$23</f>
        <v>2333.53975158</v>
      </c>
      <c r="C100" s="36">
        <f>SUMIFS(СВЦЭМ!$D$39:$D$782,СВЦЭМ!$A$39:$A$782,$A100,СВЦЭМ!$B$39:$B$782,C$83)+'СЕТ СН'!$H$11+СВЦЭМ!$D$10+'СЕТ СН'!$H$6-'СЕТ СН'!$H$23</f>
        <v>2396.51044585</v>
      </c>
      <c r="D100" s="36">
        <f>SUMIFS(СВЦЭМ!$D$39:$D$782,СВЦЭМ!$A$39:$A$782,$A100,СВЦЭМ!$B$39:$B$782,D$83)+'СЕТ СН'!$H$11+СВЦЭМ!$D$10+'СЕТ СН'!$H$6-'СЕТ СН'!$H$23</f>
        <v>2412.3562381699999</v>
      </c>
      <c r="E100" s="36">
        <f>SUMIFS(СВЦЭМ!$D$39:$D$782,СВЦЭМ!$A$39:$A$782,$A100,СВЦЭМ!$B$39:$B$782,E$83)+'СЕТ СН'!$H$11+СВЦЭМ!$D$10+'СЕТ СН'!$H$6-'СЕТ СН'!$H$23</f>
        <v>2422.1220966799997</v>
      </c>
      <c r="F100" s="36">
        <f>SUMIFS(СВЦЭМ!$D$39:$D$782,СВЦЭМ!$A$39:$A$782,$A100,СВЦЭМ!$B$39:$B$782,F$83)+'СЕТ СН'!$H$11+СВЦЭМ!$D$10+'СЕТ СН'!$H$6-'СЕТ СН'!$H$23</f>
        <v>2425.0432738899999</v>
      </c>
      <c r="G100" s="36">
        <f>SUMIFS(СВЦЭМ!$D$39:$D$782,СВЦЭМ!$A$39:$A$782,$A100,СВЦЭМ!$B$39:$B$782,G$83)+'СЕТ СН'!$H$11+СВЦЭМ!$D$10+'СЕТ СН'!$H$6-'СЕТ СН'!$H$23</f>
        <v>2404.9069529899998</v>
      </c>
      <c r="H100" s="36">
        <f>SUMIFS(СВЦЭМ!$D$39:$D$782,СВЦЭМ!$A$39:$A$782,$A100,СВЦЭМ!$B$39:$B$782,H$83)+'СЕТ СН'!$H$11+СВЦЭМ!$D$10+'СЕТ СН'!$H$6-'СЕТ СН'!$H$23</f>
        <v>2415.21585491</v>
      </c>
      <c r="I100" s="36">
        <f>SUMIFS(СВЦЭМ!$D$39:$D$782,СВЦЭМ!$A$39:$A$782,$A100,СВЦЭМ!$B$39:$B$782,I$83)+'СЕТ СН'!$H$11+СВЦЭМ!$D$10+'СЕТ СН'!$H$6-'СЕТ СН'!$H$23</f>
        <v>2182.9294505299999</v>
      </c>
      <c r="J100" s="36">
        <f>SUMIFS(СВЦЭМ!$D$39:$D$782,СВЦЭМ!$A$39:$A$782,$A100,СВЦЭМ!$B$39:$B$782,J$83)+'СЕТ СН'!$H$11+СВЦЭМ!$D$10+'СЕТ СН'!$H$6-'СЕТ СН'!$H$23</f>
        <v>2125.9769101000002</v>
      </c>
      <c r="K100" s="36">
        <f>SUMIFS(СВЦЭМ!$D$39:$D$782,СВЦЭМ!$A$39:$A$782,$A100,СВЦЭМ!$B$39:$B$782,K$83)+'СЕТ СН'!$H$11+СВЦЭМ!$D$10+'СЕТ СН'!$H$6-'СЕТ СН'!$H$23</f>
        <v>2086.3399801200003</v>
      </c>
      <c r="L100" s="36">
        <f>SUMIFS(СВЦЭМ!$D$39:$D$782,СВЦЭМ!$A$39:$A$782,$A100,СВЦЭМ!$B$39:$B$782,L$83)+'СЕТ СН'!$H$11+СВЦЭМ!$D$10+'СЕТ СН'!$H$6-'СЕТ СН'!$H$23</f>
        <v>2123.6815882599999</v>
      </c>
      <c r="M100" s="36">
        <f>SUMIFS(СВЦЭМ!$D$39:$D$782,СВЦЭМ!$A$39:$A$782,$A100,СВЦЭМ!$B$39:$B$782,M$83)+'СЕТ СН'!$H$11+СВЦЭМ!$D$10+'СЕТ СН'!$H$6-'СЕТ СН'!$H$23</f>
        <v>2156.4841775300001</v>
      </c>
      <c r="N100" s="36">
        <f>SUMIFS(СВЦЭМ!$D$39:$D$782,СВЦЭМ!$A$39:$A$782,$A100,СВЦЭМ!$B$39:$B$782,N$83)+'СЕТ СН'!$H$11+СВЦЭМ!$D$10+'СЕТ СН'!$H$6-'СЕТ СН'!$H$23</f>
        <v>2209.1032671100002</v>
      </c>
      <c r="O100" s="36">
        <f>SUMIFS(СВЦЭМ!$D$39:$D$782,СВЦЭМ!$A$39:$A$782,$A100,СВЦЭМ!$B$39:$B$782,O$83)+'СЕТ СН'!$H$11+СВЦЭМ!$D$10+'СЕТ СН'!$H$6-'СЕТ СН'!$H$23</f>
        <v>2234.16775921</v>
      </c>
      <c r="P100" s="36">
        <f>SUMIFS(СВЦЭМ!$D$39:$D$782,СВЦЭМ!$A$39:$A$782,$A100,СВЦЭМ!$B$39:$B$782,P$83)+'СЕТ СН'!$H$11+СВЦЭМ!$D$10+'СЕТ СН'!$H$6-'СЕТ СН'!$H$23</f>
        <v>2247.7843903200001</v>
      </c>
      <c r="Q100" s="36">
        <f>SUMIFS(СВЦЭМ!$D$39:$D$782,СВЦЭМ!$A$39:$A$782,$A100,СВЦЭМ!$B$39:$B$782,Q$83)+'СЕТ СН'!$H$11+СВЦЭМ!$D$10+'СЕТ СН'!$H$6-'СЕТ СН'!$H$23</f>
        <v>2257.1603633</v>
      </c>
      <c r="R100" s="36">
        <f>SUMIFS(СВЦЭМ!$D$39:$D$782,СВЦЭМ!$A$39:$A$782,$A100,СВЦЭМ!$B$39:$B$782,R$83)+'СЕТ СН'!$H$11+СВЦЭМ!$D$10+'СЕТ СН'!$H$6-'СЕТ СН'!$H$23</f>
        <v>2272.6265194899997</v>
      </c>
      <c r="S100" s="36">
        <f>SUMIFS(СВЦЭМ!$D$39:$D$782,СВЦЭМ!$A$39:$A$782,$A100,СВЦЭМ!$B$39:$B$782,S$83)+'СЕТ СН'!$H$11+СВЦЭМ!$D$10+'СЕТ СН'!$H$6-'СЕТ СН'!$H$23</f>
        <v>2229.2853010099998</v>
      </c>
      <c r="T100" s="36">
        <f>SUMIFS(СВЦЭМ!$D$39:$D$782,СВЦЭМ!$A$39:$A$782,$A100,СВЦЭМ!$B$39:$B$782,T$83)+'СЕТ СН'!$H$11+СВЦЭМ!$D$10+'СЕТ СН'!$H$6-'СЕТ СН'!$H$23</f>
        <v>2205.0061333900003</v>
      </c>
      <c r="U100" s="36">
        <f>SUMIFS(СВЦЭМ!$D$39:$D$782,СВЦЭМ!$A$39:$A$782,$A100,СВЦЭМ!$B$39:$B$782,U$83)+'СЕТ СН'!$H$11+СВЦЭМ!$D$10+'СЕТ СН'!$H$6-'СЕТ СН'!$H$23</f>
        <v>2176.5135330900002</v>
      </c>
      <c r="V100" s="36">
        <f>SUMIFS(СВЦЭМ!$D$39:$D$782,СВЦЭМ!$A$39:$A$782,$A100,СВЦЭМ!$B$39:$B$782,V$83)+'СЕТ СН'!$H$11+СВЦЭМ!$D$10+'СЕТ СН'!$H$6-'СЕТ СН'!$H$23</f>
        <v>2140.3091988699998</v>
      </c>
      <c r="W100" s="36">
        <f>SUMIFS(СВЦЭМ!$D$39:$D$782,СВЦЭМ!$A$39:$A$782,$A100,СВЦЭМ!$B$39:$B$782,W$83)+'СЕТ СН'!$H$11+СВЦЭМ!$D$10+'СЕТ СН'!$H$6-'СЕТ СН'!$H$23</f>
        <v>2133.2373154100001</v>
      </c>
      <c r="X100" s="36">
        <f>SUMIFS(СВЦЭМ!$D$39:$D$782,СВЦЭМ!$A$39:$A$782,$A100,СВЦЭМ!$B$39:$B$782,X$83)+'СЕТ СН'!$H$11+СВЦЭМ!$D$10+'СЕТ СН'!$H$6-'СЕТ СН'!$H$23</f>
        <v>2185.45557874</v>
      </c>
      <c r="Y100" s="36">
        <f>SUMIFS(СВЦЭМ!$D$39:$D$782,СВЦЭМ!$A$39:$A$782,$A100,СВЦЭМ!$B$39:$B$782,Y$83)+'СЕТ СН'!$H$11+СВЦЭМ!$D$10+'СЕТ СН'!$H$6-'СЕТ СН'!$H$23</f>
        <v>2239.0567140499998</v>
      </c>
    </row>
    <row r="101" spans="1:25" ht="15.75" x14ac:dyDescent="0.2">
      <c r="A101" s="35">
        <f t="shared" si="2"/>
        <v>45034</v>
      </c>
      <c r="B101" s="36">
        <f>SUMIFS(СВЦЭМ!$D$39:$D$782,СВЦЭМ!$A$39:$A$782,$A101,СВЦЭМ!$B$39:$B$782,B$83)+'СЕТ СН'!$H$11+СВЦЭМ!$D$10+'СЕТ СН'!$H$6-'СЕТ СН'!$H$23</f>
        <v>2278.1370679199999</v>
      </c>
      <c r="C101" s="36">
        <f>SUMIFS(СВЦЭМ!$D$39:$D$782,СВЦЭМ!$A$39:$A$782,$A101,СВЦЭМ!$B$39:$B$782,C$83)+'СЕТ СН'!$H$11+СВЦЭМ!$D$10+'СЕТ СН'!$H$6-'СЕТ СН'!$H$23</f>
        <v>2340.7281555700001</v>
      </c>
      <c r="D101" s="36">
        <f>SUMIFS(СВЦЭМ!$D$39:$D$782,СВЦЭМ!$A$39:$A$782,$A101,СВЦЭМ!$B$39:$B$782,D$83)+'СЕТ СН'!$H$11+СВЦЭМ!$D$10+'СЕТ СН'!$H$6-'СЕТ СН'!$H$23</f>
        <v>2370.1659009</v>
      </c>
      <c r="E101" s="36">
        <f>SUMIFS(СВЦЭМ!$D$39:$D$782,СВЦЭМ!$A$39:$A$782,$A101,СВЦЭМ!$B$39:$B$782,E$83)+'СЕТ СН'!$H$11+СВЦЭМ!$D$10+'СЕТ СН'!$H$6-'СЕТ СН'!$H$23</f>
        <v>2365.8930429800002</v>
      </c>
      <c r="F101" s="36">
        <f>SUMIFS(СВЦЭМ!$D$39:$D$782,СВЦЭМ!$A$39:$A$782,$A101,СВЦЭМ!$B$39:$B$782,F$83)+'СЕТ СН'!$H$11+СВЦЭМ!$D$10+'СЕТ СН'!$H$6-'СЕТ СН'!$H$23</f>
        <v>2366.2633543399998</v>
      </c>
      <c r="G101" s="36">
        <f>SUMIFS(СВЦЭМ!$D$39:$D$782,СВЦЭМ!$A$39:$A$782,$A101,СВЦЭМ!$B$39:$B$782,G$83)+'СЕТ СН'!$H$11+СВЦЭМ!$D$10+'СЕТ СН'!$H$6-'СЕТ СН'!$H$23</f>
        <v>2350.8998359500001</v>
      </c>
      <c r="H101" s="36">
        <f>SUMIFS(СВЦЭМ!$D$39:$D$782,СВЦЭМ!$A$39:$A$782,$A101,СВЦЭМ!$B$39:$B$782,H$83)+'СЕТ СН'!$H$11+СВЦЭМ!$D$10+'СЕТ СН'!$H$6-'СЕТ СН'!$H$23</f>
        <v>2290.8067838899997</v>
      </c>
      <c r="I101" s="36">
        <f>SUMIFS(СВЦЭМ!$D$39:$D$782,СВЦЭМ!$A$39:$A$782,$A101,СВЦЭМ!$B$39:$B$782,I$83)+'СЕТ СН'!$H$11+СВЦЭМ!$D$10+'СЕТ СН'!$H$6-'СЕТ СН'!$H$23</f>
        <v>2210.8467246199998</v>
      </c>
      <c r="J101" s="36">
        <f>SUMIFS(СВЦЭМ!$D$39:$D$782,СВЦЭМ!$A$39:$A$782,$A101,СВЦЭМ!$B$39:$B$782,J$83)+'СЕТ СН'!$H$11+СВЦЭМ!$D$10+'СЕТ СН'!$H$6-'СЕТ СН'!$H$23</f>
        <v>2183.5816266299998</v>
      </c>
      <c r="K101" s="36">
        <f>SUMIFS(СВЦЭМ!$D$39:$D$782,СВЦЭМ!$A$39:$A$782,$A101,СВЦЭМ!$B$39:$B$782,K$83)+'СЕТ СН'!$H$11+СВЦЭМ!$D$10+'СЕТ СН'!$H$6-'СЕТ СН'!$H$23</f>
        <v>2145.51161589</v>
      </c>
      <c r="L101" s="36">
        <f>SUMIFS(СВЦЭМ!$D$39:$D$782,СВЦЭМ!$A$39:$A$782,$A101,СВЦЭМ!$B$39:$B$782,L$83)+'СЕТ СН'!$H$11+СВЦЭМ!$D$10+'СЕТ СН'!$H$6-'СЕТ СН'!$H$23</f>
        <v>2138.82794272</v>
      </c>
      <c r="M101" s="36">
        <f>SUMIFS(СВЦЭМ!$D$39:$D$782,СВЦЭМ!$A$39:$A$782,$A101,СВЦЭМ!$B$39:$B$782,M$83)+'СЕТ СН'!$H$11+СВЦЭМ!$D$10+'СЕТ СН'!$H$6-'СЕТ СН'!$H$23</f>
        <v>2145.5433867199999</v>
      </c>
      <c r="N101" s="36">
        <f>SUMIFS(СВЦЭМ!$D$39:$D$782,СВЦЭМ!$A$39:$A$782,$A101,СВЦЭМ!$B$39:$B$782,N$83)+'СЕТ СН'!$H$11+СВЦЭМ!$D$10+'СЕТ СН'!$H$6-'СЕТ СН'!$H$23</f>
        <v>2151.8438644099997</v>
      </c>
      <c r="O101" s="36">
        <f>SUMIFS(СВЦЭМ!$D$39:$D$782,СВЦЭМ!$A$39:$A$782,$A101,СВЦЭМ!$B$39:$B$782,O$83)+'СЕТ СН'!$H$11+СВЦЭМ!$D$10+'СЕТ СН'!$H$6-'СЕТ СН'!$H$23</f>
        <v>2165.9049829300002</v>
      </c>
      <c r="P101" s="36">
        <f>SUMIFS(СВЦЭМ!$D$39:$D$782,СВЦЭМ!$A$39:$A$782,$A101,СВЦЭМ!$B$39:$B$782,P$83)+'СЕТ СН'!$H$11+СВЦЭМ!$D$10+'СЕТ СН'!$H$6-'СЕТ СН'!$H$23</f>
        <v>2181.6094965900002</v>
      </c>
      <c r="Q101" s="36">
        <f>SUMIFS(СВЦЭМ!$D$39:$D$782,СВЦЭМ!$A$39:$A$782,$A101,СВЦЭМ!$B$39:$B$782,Q$83)+'СЕТ СН'!$H$11+СВЦЭМ!$D$10+'СЕТ СН'!$H$6-'СЕТ СН'!$H$23</f>
        <v>2193.4032537200001</v>
      </c>
      <c r="R101" s="36">
        <f>SUMIFS(СВЦЭМ!$D$39:$D$782,СВЦЭМ!$A$39:$A$782,$A101,СВЦЭМ!$B$39:$B$782,R$83)+'СЕТ СН'!$H$11+СВЦЭМ!$D$10+'СЕТ СН'!$H$6-'СЕТ СН'!$H$23</f>
        <v>2207.3799886100001</v>
      </c>
      <c r="S101" s="36">
        <f>SUMIFS(СВЦЭМ!$D$39:$D$782,СВЦЭМ!$A$39:$A$782,$A101,СВЦЭМ!$B$39:$B$782,S$83)+'СЕТ СН'!$H$11+СВЦЭМ!$D$10+'СЕТ СН'!$H$6-'СЕТ СН'!$H$23</f>
        <v>2177.1382321399997</v>
      </c>
      <c r="T101" s="36">
        <f>SUMIFS(СВЦЭМ!$D$39:$D$782,СВЦЭМ!$A$39:$A$782,$A101,СВЦЭМ!$B$39:$B$782,T$83)+'СЕТ СН'!$H$11+СВЦЭМ!$D$10+'СЕТ СН'!$H$6-'СЕТ СН'!$H$23</f>
        <v>2150.2696396000001</v>
      </c>
      <c r="U101" s="36">
        <f>SUMIFS(СВЦЭМ!$D$39:$D$782,СВЦЭМ!$A$39:$A$782,$A101,СВЦЭМ!$B$39:$B$782,U$83)+'СЕТ СН'!$H$11+СВЦЭМ!$D$10+'СЕТ СН'!$H$6-'СЕТ СН'!$H$23</f>
        <v>2130.9328026799999</v>
      </c>
      <c r="V101" s="36">
        <f>SUMIFS(СВЦЭМ!$D$39:$D$782,СВЦЭМ!$A$39:$A$782,$A101,СВЦЭМ!$B$39:$B$782,V$83)+'СЕТ СН'!$H$11+СВЦЭМ!$D$10+'СЕТ СН'!$H$6-'СЕТ СН'!$H$23</f>
        <v>2092.3423327999999</v>
      </c>
      <c r="W101" s="36">
        <f>SUMIFS(СВЦЭМ!$D$39:$D$782,СВЦЭМ!$A$39:$A$782,$A101,СВЦЭМ!$B$39:$B$782,W$83)+'СЕТ СН'!$H$11+СВЦЭМ!$D$10+'СЕТ СН'!$H$6-'СЕТ СН'!$H$23</f>
        <v>2084.9293247999999</v>
      </c>
      <c r="X101" s="36">
        <f>SUMIFS(СВЦЭМ!$D$39:$D$782,СВЦЭМ!$A$39:$A$782,$A101,СВЦЭМ!$B$39:$B$782,X$83)+'СЕТ СН'!$H$11+СВЦЭМ!$D$10+'СЕТ СН'!$H$6-'СЕТ СН'!$H$23</f>
        <v>2128.5454178499999</v>
      </c>
      <c r="Y101" s="36">
        <f>SUMIFS(СВЦЭМ!$D$39:$D$782,СВЦЭМ!$A$39:$A$782,$A101,СВЦЭМ!$B$39:$B$782,Y$83)+'СЕТ СН'!$H$11+СВЦЭМ!$D$10+'СЕТ СН'!$H$6-'СЕТ СН'!$H$23</f>
        <v>2191.2591734500002</v>
      </c>
    </row>
    <row r="102" spans="1:25" ht="15.75" x14ac:dyDescent="0.2">
      <c r="A102" s="35">
        <f t="shared" si="2"/>
        <v>45035</v>
      </c>
      <c r="B102" s="36">
        <f>SUMIFS(СВЦЭМ!$D$39:$D$782,СВЦЭМ!$A$39:$A$782,$A102,СВЦЭМ!$B$39:$B$782,B$83)+'СЕТ СН'!$H$11+СВЦЭМ!$D$10+'СЕТ СН'!$H$6-'СЕТ СН'!$H$23</f>
        <v>2184.1300621800001</v>
      </c>
      <c r="C102" s="36">
        <f>SUMIFS(СВЦЭМ!$D$39:$D$782,СВЦЭМ!$A$39:$A$782,$A102,СВЦЭМ!$B$39:$B$782,C$83)+'СЕТ СН'!$H$11+СВЦЭМ!$D$10+'СЕТ СН'!$H$6-'СЕТ СН'!$H$23</f>
        <v>2233.52922902</v>
      </c>
      <c r="D102" s="36">
        <f>SUMIFS(СВЦЭМ!$D$39:$D$782,СВЦЭМ!$A$39:$A$782,$A102,СВЦЭМ!$B$39:$B$782,D$83)+'СЕТ СН'!$H$11+СВЦЭМ!$D$10+'СЕТ СН'!$H$6-'СЕТ СН'!$H$23</f>
        <v>2302.0518288399999</v>
      </c>
      <c r="E102" s="36">
        <f>SUMIFS(СВЦЭМ!$D$39:$D$782,СВЦЭМ!$A$39:$A$782,$A102,СВЦЭМ!$B$39:$B$782,E$83)+'СЕТ СН'!$H$11+СВЦЭМ!$D$10+'СЕТ СН'!$H$6-'СЕТ СН'!$H$23</f>
        <v>2345.3287984199997</v>
      </c>
      <c r="F102" s="36">
        <f>SUMIFS(СВЦЭМ!$D$39:$D$782,СВЦЭМ!$A$39:$A$782,$A102,СВЦЭМ!$B$39:$B$782,F$83)+'СЕТ СН'!$H$11+СВЦЭМ!$D$10+'СЕТ СН'!$H$6-'СЕТ СН'!$H$23</f>
        <v>2357.9374610099999</v>
      </c>
      <c r="G102" s="36">
        <f>SUMIFS(СВЦЭМ!$D$39:$D$782,СВЦЭМ!$A$39:$A$782,$A102,СВЦЭМ!$B$39:$B$782,G$83)+'СЕТ СН'!$H$11+СВЦЭМ!$D$10+'СЕТ СН'!$H$6-'СЕТ СН'!$H$23</f>
        <v>2318.1935427399999</v>
      </c>
      <c r="H102" s="36">
        <f>SUMIFS(СВЦЭМ!$D$39:$D$782,СВЦЭМ!$A$39:$A$782,$A102,СВЦЭМ!$B$39:$B$782,H$83)+'СЕТ СН'!$H$11+СВЦЭМ!$D$10+'СЕТ СН'!$H$6-'СЕТ СН'!$H$23</f>
        <v>2249.1483491700001</v>
      </c>
      <c r="I102" s="36">
        <f>SUMIFS(СВЦЭМ!$D$39:$D$782,СВЦЭМ!$A$39:$A$782,$A102,СВЦЭМ!$B$39:$B$782,I$83)+'СЕТ СН'!$H$11+СВЦЭМ!$D$10+'СЕТ СН'!$H$6-'СЕТ СН'!$H$23</f>
        <v>2170.7787476499998</v>
      </c>
      <c r="J102" s="36">
        <f>SUMIFS(СВЦЭМ!$D$39:$D$782,СВЦЭМ!$A$39:$A$782,$A102,СВЦЭМ!$B$39:$B$782,J$83)+'СЕТ СН'!$H$11+СВЦЭМ!$D$10+'СЕТ СН'!$H$6-'СЕТ СН'!$H$23</f>
        <v>2140.3455249600001</v>
      </c>
      <c r="K102" s="36">
        <f>SUMIFS(СВЦЭМ!$D$39:$D$782,СВЦЭМ!$A$39:$A$782,$A102,СВЦЭМ!$B$39:$B$782,K$83)+'СЕТ СН'!$H$11+СВЦЭМ!$D$10+'СЕТ СН'!$H$6-'СЕТ СН'!$H$23</f>
        <v>2118.5971244000002</v>
      </c>
      <c r="L102" s="36">
        <f>SUMIFS(СВЦЭМ!$D$39:$D$782,СВЦЭМ!$A$39:$A$782,$A102,СВЦЭМ!$B$39:$B$782,L$83)+'СЕТ СН'!$H$11+СВЦЭМ!$D$10+'СЕТ СН'!$H$6-'СЕТ СН'!$H$23</f>
        <v>2111.0842946299999</v>
      </c>
      <c r="M102" s="36">
        <f>SUMIFS(СВЦЭМ!$D$39:$D$782,СВЦЭМ!$A$39:$A$782,$A102,СВЦЭМ!$B$39:$B$782,M$83)+'СЕТ СН'!$H$11+СВЦЭМ!$D$10+'СЕТ СН'!$H$6-'СЕТ СН'!$H$23</f>
        <v>2140.28475273</v>
      </c>
      <c r="N102" s="36">
        <f>SUMIFS(СВЦЭМ!$D$39:$D$782,СВЦЭМ!$A$39:$A$782,$A102,СВЦЭМ!$B$39:$B$782,N$83)+'СЕТ СН'!$H$11+СВЦЭМ!$D$10+'СЕТ СН'!$H$6-'СЕТ СН'!$H$23</f>
        <v>2155.50928183</v>
      </c>
      <c r="O102" s="36">
        <f>SUMIFS(СВЦЭМ!$D$39:$D$782,СВЦЭМ!$A$39:$A$782,$A102,СВЦЭМ!$B$39:$B$782,O$83)+'СЕТ СН'!$H$11+СВЦЭМ!$D$10+'СЕТ СН'!$H$6-'СЕТ СН'!$H$23</f>
        <v>2181.6313966899997</v>
      </c>
      <c r="P102" s="36">
        <f>SUMIFS(СВЦЭМ!$D$39:$D$782,СВЦЭМ!$A$39:$A$782,$A102,СВЦЭМ!$B$39:$B$782,P$83)+'СЕТ СН'!$H$11+СВЦЭМ!$D$10+'СЕТ СН'!$H$6-'СЕТ СН'!$H$23</f>
        <v>2192.91770529</v>
      </c>
      <c r="Q102" s="36">
        <f>SUMIFS(СВЦЭМ!$D$39:$D$782,СВЦЭМ!$A$39:$A$782,$A102,СВЦЭМ!$B$39:$B$782,Q$83)+'СЕТ СН'!$H$11+СВЦЭМ!$D$10+'СЕТ СН'!$H$6-'СЕТ СН'!$H$23</f>
        <v>2207.0817976399999</v>
      </c>
      <c r="R102" s="36">
        <f>SUMIFS(СВЦЭМ!$D$39:$D$782,СВЦЭМ!$A$39:$A$782,$A102,СВЦЭМ!$B$39:$B$782,R$83)+'СЕТ СН'!$H$11+СВЦЭМ!$D$10+'СЕТ СН'!$H$6-'СЕТ СН'!$H$23</f>
        <v>2202.2196207500001</v>
      </c>
      <c r="S102" s="36">
        <f>SUMIFS(СВЦЭМ!$D$39:$D$782,СВЦЭМ!$A$39:$A$782,$A102,СВЦЭМ!$B$39:$B$782,S$83)+'СЕТ СН'!$H$11+СВЦЭМ!$D$10+'СЕТ СН'!$H$6-'СЕТ СН'!$H$23</f>
        <v>2151.64608374</v>
      </c>
      <c r="T102" s="36">
        <f>SUMIFS(СВЦЭМ!$D$39:$D$782,СВЦЭМ!$A$39:$A$782,$A102,СВЦЭМ!$B$39:$B$782,T$83)+'СЕТ СН'!$H$11+СВЦЭМ!$D$10+'СЕТ СН'!$H$6-'СЕТ СН'!$H$23</f>
        <v>2100.4487257199999</v>
      </c>
      <c r="U102" s="36">
        <f>SUMIFS(СВЦЭМ!$D$39:$D$782,СВЦЭМ!$A$39:$A$782,$A102,СВЦЭМ!$B$39:$B$782,U$83)+'СЕТ СН'!$H$11+СВЦЭМ!$D$10+'СЕТ СН'!$H$6-'СЕТ СН'!$H$23</f>
        <v>2110.5101127099997</v>
      </c>
      <c r="V102" s="36">
        <f>SUMIFS(СВЦЭМ!$D$39:$D$782,СВЦЭМ!$A$39:$A$782,$A102,СВЦЭМ!$B$39:$B$782,V$83)+'СЕТ СН'!$H$11+СВЦЭМ!$D$10+'СЕТ СН'!$H$6-'СЕТ СН'!$H$23</f>
        <v>2061.7360156100003</v>
      </c>
      <c r="W102" s="36">
        <f>SUMIFS(СВЦЭМ!$D$39:$D$782,СВЦЭМ!$A$39:$A$782,$A102,СВЦЭМ!$B$39:$B$782,W$83)+'СЕТ СН'!$H$11+СВЦЭМ!$D$10+'СЕТ СН'!$H$6-'СЕТ СН'!$H$23</f>
        <v>2050.5506995200003</v>
      </c>
      <c r="X102" s="36">
        <f>SUMIFS(СВЦЭМ!$D$39:$D$782,СВЦЭМ!$A$39:$A$782,$A102,СВЦЭМ!$B$39:$B$782,X$83)+'СЕТ СН'!$H$11+СВЦЭМ!$D$10+'СЕТ СН'!$H$6-'СЕТ СН'!$H$23</f>
        <v>2099.4190403900002</v>
      </c>
      <c r="Y102" s="36">
        <f>SUMIFS(СВЦЭМ!$D$39:$D$782,СВЦЭМ!$A$39:$A$782,$A102,СВЦЭМ!$B$39:$B$782,Y$83)+'СЕТ СН'!$H$11+СВЦЭМ!$D$10+'СЕТ СН'!$H$6-'СЕТ СН'!$H$23</f>
        <v>2188.8001052199998</v>
      </c>
    </row>
    <row r="103" spans="1:25" ht="15.75" x14ac:dyDescent="0.2">
      <c r="A103" s="35">
        <f t="shared" si="2"/>
        <v>45036</v>
      </c>
      <c r="B103" s="36">
        <f>SUMIFS(СВЦЭМ!$D$39:$D$782,СВЦЭМ!$A$39:$A$782,$A103,СВЦЭМ!$B$39:$B$782,B$83)+'СЕТ СН'!$H$11+СВЦЭМ!$D$10+'СЕТ СН'!$H$6-'СЕТ СН'!$H$23</f>
        <v>2175.9605155700001</v>
      </c>
      <c r="C103" s="36">
        <f>SUMIFS(СВЦЭМ!$D$39:$D$782,СВЦЭМ!$A$39:$A$782,$A103,СВЦЭМ!$B$39:$B$782,C$83)+'СЕТ СН'!$H$11+СВЦЭМ!$D$10+'СЕТ СН'!$H$6-'СЕТ СН'!$H$23</f>
        <v>2270.3529671900001</v>
      </c>
      <c r="D103" s="36">
        <f>SUMIFS(СВЦЭМ!$D$39:$D$782,СВЦЭМ!$A$39:$A$782,$A103,СВЦЭМ!$B$39:$B$782,D$83)+'СЕТ СН'!$H$11+СВЦЭМ!$D$10+'СЕТ СН'!$H$6-'СЕТ СН'!$H$23</f>
        <v>2299.79284345</v>
      </c>
      <c r="E103" s="36">
        <f>SUMIFS(СВЦЭМ!$D$39:$D$782,СВЦЭМ!$A$39:$A$782,$A103,СВЦЭМ!$B$39:$B$782,E$83)+'СЕТ СН'!$H$11+СВЦЭМ!$D$10+'СЕТ СН'!$H$6-'СЕТ СН'!$H$23</f>
        <v>2298.4205354599999</v>
      </c>
      <c r="F103" s="36">
        <f>SUMIFS(СВЦЭМ!$D$39:$D$782,СВЦЭМ!$A$39:$A$782,$A103,СВЦЭМ!$B$39:$B$782,F$83)+'СЕТ СН'!$H$11+СВЦЭМ!$D$10+'СЕТ СН'!$H$6-'СЕТ СН'!$H$23</f>
        <v>2299.1598598800001</v>
      </c>
      <c r="G103" s="36">
        <f>SUMIFS(СВЦЭМ!$D$39:$D$782,СВЦЭМ!$A$39:$A$782,$A103,СВЦЭМ!$B$39:$B$782,G$83)+'СЕТ СН'!$H$11+СВЦЭМ!$D$10+'СЕТ СН'!$H$6-'СЕТ СН'!$H$23</f>
        <v>2279.2233594099998</v>
      </c>
      <c r="H103" s="36">
        <f>SUMIFS(СВЦЭМ!$D$39:$D$782,СВЦЭМ!$A$39:$A$782,$A103,СВЦЭМ!$B$39:$B$782,H$83)+'СЕТ СН'!$H$11+СВЦЭМ!$D$10+'СЕТ СН'!$H$6-'СЕТ СН'!$H$23</f>
        <v>2178.5951684700003</v>
      </c>
      <c r="I103" s="36">
        <f>SUMIFS(СВЦЭМ!$D$39:$D$782,СВЦЭМ!$A$39:$A$782,$A103,СВЦЭМ!$B$39:$B$782,I$83)+'СЕТ СН'!$H$11+СВЦЭМ!$D$10+'СЕТ СН'!$H$6-'СЕТ СН'!$H$23</f>
        <v>2154.7890824699998</v>
      </c>
      <c r="J103" s="36">
        <f>SUMIFS(СВЦЭМ!$D$39:$D$782,СВЦЭМ!$A$39:$A$782,$A103,СВЦЭМ!$B$39:$B$782,J$83)+'СЕТ СН'!$H$11+СВЦЭМ!$D$10+'СЕТ СН'!$H$6-'СЕТ СН'!$H$23</f>
        <v>2113.3769259800001</v>
      </c>
      <c r="K103" s="36">
        <f>SUMIFS(СВЦЭМ!$D$39:$D$782,СВЦЭМ!$A$39:$A$782,$A103,СВЦЭМ!$B$39:$B$782,K$83)+'СЕТ СН'!$H$11+СВЦЭМ!$D$10+'СЕТ СН'!$H$6-'СЕТ СН'!$H$23</f>
        <v>2050.3763360000003</v>
      </c>
      <c r="L103" s="36">
        <f>SUMIFS(СВЦЭМ!$D$39:$D$782,СВЦЭМ!$A$39:$A$782,$A103,СВЦЭМ!$B$39:$B$782,L$83)+'СЕТ СН'!$H$11+СВЦЭМ!$D$10+'СЕТ СН'!$H$6-'СЕТ СН'!$H$23</f>
        <v>2039.33678661</v>
      </c>
      <c r="M103" s="36">
        <f>SUMIFS(СВЦЭМ!$D$39:$D$782,СВЦЭМ!$A$39:$A$782,$A103,СВЦЭМ!$B$39:$B$782,M$83)+'СЕТ СН'!$H$11+СВЦЭМ!$D$10+'СЕТ СН'!$H$6-'СЕТ СН'!$H$23</f>
        <v>2021.0680385400001</v>
      </c>
      <c r="N103" s="36">
        <f>SUMIFS(СВЦЭМ!$D$39:$D$782,СВЦЭМ!$A$39:$A$782,$A103,СВЦЭМ!$B$39:$B$782,N$83)+'СЕТ СН'!$H$11+СВЦЭМ!$D$10+'СЕТ СН'!$H$6-'СЕТ СН'!$H$23</f>
        <v>2042.2076872</v>
      </c>
      <c r="O103" s="36">
        <f>SUMIFS(СВЦЭМ!$D$39:$D$782,СВЦЭМ!$A$39:$A$782,$A103,СВЦЭМ!$B$39:$B$782,O$83)+'СЕТ СН'!$H$11+СВЦЭМ!$D$10+'СЕТ СН'!$H$6-'СЕТ СН'!$H$23</f>
        <v>2063.5226321199998</v>
      </c>
      <c r="P103" s="36">
        <f>SUMIFS(СВЦЭМ!$D$39:$D$782,СВЦЭМ!$A$39:$A$782,$A103,СВЦЭМ!$B$39:$B$782,P$83)+'СЕТ СН'!$H$11+СВЦЭМ!$D$10+'СЕТ СН'!$H$6-'СЕТ СН'!$H$23</f>
        <v>2078.6880469899997</v>
      </c>
      <c r="Q103" s="36">
        <f>SUMIFS(СВЦЭМ!$D$39:$D$782,СВЦЭМ!$A$39:$A$782,$A103,СВЦЭМ!$B$39:$B$782,Q$83)+'СЕТ СН'!$H$11+СВЦЭМ!$D$10+'СЕТ СН'!$H$6-'СЕТ СН'!$H$23</f>
        <v>2097.2962337700001</v>
      </c>
      <c r="R103" s="36">
        <f>SUMIFS(СВЦЭМ!$D$39:$D$782,СВЦЭМ!$A$39:$A$782,$A103,СВЦЭМ!$B$39:$B$782,R$83)+'СЕТ СН'!$H$11+СВЦЭМ!$D$10+'СЕТ СН'!$H$6-'СЕТ СН'!$H$23</f>
        <v>2103.8573598499997</v>
      </c>
      <c r="S103" s="36">
        <f>SUMIFS(СВЦЭМ!$D$39:$D$782,СВЦЭМ!$A$39:$A$782,$A103,СВЦЭМ!$B$39:$B$782,S$83)+'СЕТ СН'!$H$11+СВЦЭМ!$D$10+'СЕТ СН'!$H$6-'СЕТ СН'!$H$23</f>
        <v>2086.0778020500002</v>
      </c>
      <c r="T103" s="36">
        <f>SUMIFS(СВЦЭМ!$D$39:$D$782,СВЦЭМ!$A$39:$A$782,$A103,СВЦЭМ!$B$39:$B$782,T$83)+'СЕТ СН'!$H$11+СВЦЭМ!$D$10+'СЕТ СН'!$H$6-'СЕТ СН'!$H$23</f>
        <v>2061.8798325500002</v>
      </c>
      <c r="U103" s="36">
        <f>SUMIFS(СВЦЭМ!$D$39:$D$782,СВЦЭМ!$A$39:$A$782,$A103,СВЦЭМ!$B$39:$B$782,U$83)+'СЕТ СН'!$H$11+СВЦЭМ!$D$10+'СЕТ СН'!$H$6-'СЕТ СН'!$H$23</f>
        <v>2054.36165368</v>
      </c>
      <c r="V103" s="36">
        <f>SUMIFS(СВЦЭМ!$D$39:$D$782,СВЦЭМ!$A$39:$A$782,$A103,СВЦЭМ!$B$39:$B$782,V$83)+'СЕТ СН'!$H$11+СВЦЭМ!$D$10+'СЕТ СН'!$H$6-'СЕТ СН'!$H$23</f>
        <v>2022.6196269</v>
      </c>
      <c r="W103" s="36">
        <f>SUMIFS(СВЦЭМ!$D$39:$D$782,СВЦЭМ!$A$39:$A$782,$A103,СВЦЭМ!$B$39:$B$782,W$83)+'СЕТ СН'!$H$11+СВЦЭМ!$D$10+'СЕТ СН'!$H$6-'СЕТ СН'!$H$23</f>
        <v>2016.9451499300001</v>
      </c>
      <c r="X103" s="36">
        <f>SUMIFS(СВЦЭМ!$D$39:$D$782,СВЦЭМ!$A$39:$A$782,$A103,СВЦЭМ!$B$39:$B$782,X$83)+'СЕТ СН'!$H$11+СВЦЭМ!$D$10+'СЕТ СН'!$H$6-'СЕТ СН'!$H$23</f>
        <v>2065.0166603500002</v>
      </c>
      <c r="Y103" s="36">
        <f>SUMIFS(СВЦЭМ!$D$39:$D$782,СВЦЭМ!$A$39:$A$782,$A103,СВЦЭМ!$B$39:$B$782,Y$83)+'СЕТ СН'!$H$11+СВЦЭМ!$D$10+'СЕТ СН'!$H$6-'СЕТ СН'!$H$23</f>
        <v>2134.5988557199998</v>
      </c>
    </row>
    <row r="104" spans="1:25" ht="15.75" x14ac:dyDescent="0.2">
      <c r="A104" s="35">
        <f t="shared" si="2"/>
        <v>45037</v>
      </c>
      <c r="B104" s="36">
        <f>SUMIFS(СВЦЭМ!$D$39:$D$782,СВЦЭМ!$A$39:$A$782,$A104,СВЦЭМ!$B$39:$B$782,B$83)+'СЕТ СН'!$H$11+СВЦЭМ!$D$10+'СЕТ СН'!$H$6-'СЕТ СН'!$H$23</f>
        <v>2230.8381053000003</v>
      </c>
      <c r="C104" s="36">
        <f>SUMIFS(СВЦЭМ!$D$39:$D$782,СВЦЭМ!$A$39:$A$782,$A104,СВЦЭМ!$B$39:$B$782,C$83)+'СЕТ СН'!$H$11+СВЦЭМ!$D$10+'СЕТ СН'!$H$6-'СЕТ СН'!$H$23</f>
        <v>2295.38520062</v>
      </c>
      <c r="D104" s="36">
        <f>SUMIFS(СВЦЭМ!$D$39:$D$782,СВЦЭМ!$A$39:$A$782,$A104,СВЦЭМ!$B$39:$B$782,D$83)+'СЕТ СН'!$H$11+СВЦЭМ!$D$10+'СЕТ СН'!$H$6-'СЕТ СН'!$H$23</f>
        <v>2316.9864496</v>
      </c>
      <c r="E104" s="36">
        <f>SUMIFS(СВЦЭМ!$D$39:$D$782,СВЦЭМ!$A$39:$A$782,$A104,СВЦЭМ!$B$39:$B$782,E$83)+'СЕТ СН'!$H$11+СВЦЭМ!$D$10+'СЕТ СН'!$H$6-'СЕТ СН'!$H$23</f>
        <v>2331.75476523</v>
      </c>
      <c r="F104" s="36">
        <f>SUMIFS(СВЦЭМ!$D$39:$D$782,СВЦЭМ!$A$39:$A$782,$A104,СВЦЭМ!$B$39:$B$782,F$83)+'СЕТ СН'!$H$11+СВЦЭМ!$D$10+'СЕТ СН'!$H$6-'СЕТ СН'!$H$23</f>
        <v>2341.9321032299999</v>
      </c>
      <c r="G104" s="36">
        <f>SUMIFS(СВЦЭМ!$D$39:$D$782,СВЦЭМ!$A$39:$A$782,$A104,СВЦЭМ!$B$39:$B$782,G$83)+'СЕТ СН'!$H$11+СВЦЭМ!$D$10+'СЕТ СН'!$H$6-'СЕТ СН'!$H$23</f>
        <v>2323.46987713</v>
      </c>
      <c r="H104" s="36">
        <f>SUMIFS(СВЦЭМ!$D$39:$D$782,СВЦЭМ!$A$39:$A$782,$A104,СВЦЭМ!$B$39:$B$782,H$83)+'СЕТ СН'!$H$11+СВЦЭМ!$D$10+'СЕТ СН'!$H$6-'СЕТ СН'!$H$23</f>
        <v>2274.5031342900002</v>
      </c>
      <c r="I104" s="36">
        <f>SUMIFS(СВЦЭМ!$D$39:$D$782,СВЦЭМ!$A$39:$A$782,$A104,СВЦЭМ!$B$39:$B$782,I$83)+'СЕТ СН'!$H$11+СВЦЭМ!$D$10+'СЕТ СН'!$H$6-'СЕТ СН'!$H$23</f>
        <v>2167.88432788</v>
      </c>
      <c r="J104" s="36">
        <f>SUMIFS(СВЦЭМ!$D$39:$D$782,СВЦЭМ!$A$39:$A$782,$A104,СВЦЭМ!$B$39:$B$782,J$83)+'СЕТ СН'!$H$11+СВЦЭМ!$D$10+'СЕТ СН'!$H$6-'СЕТ СН'!$H$23</f>
        <v>2163.3260754299999</v>
      </c>
      <c r="K104" s="36">
        <f>SUMIFS(СВЦЭМ!$D$39:$D$782,СВЦЭМ!$A$39:$A$782,$A104,СВЦЭМ!$B$39:$B$782,K$83)+'СЕТ СН'!$H$11+СВЦЭМ!$D$10+'СЕТ СН'!$H$6-'СЕТ СН'!$H$23</f>
        <v>2142.6170257599997</v>
      </c>
      <c r="L104" s="36">
        <f>SUMIFS(СВЦЭМ!$D$39:$D$782,СВЦЭМ!$A$39:$A$782,$A104,СВЦЭМ!$B$39:$B$782,L$83)+'СЕТ СН'!$H$11+СВЦЭМ!$D$10+'СЕТ СН'!$H$6-'СЕТ СН'!$H$23</f>
        <v>2104.68947067</v>
      </c>
      <c r="M104" s="36">
        <f>SUMIFS(СВЦЭМ!$D$39:$D$782,СВЦЭМ!$A$39:$A$782,$A104,СВЦЭМ!$B$39:$B$782,M$83)+'СЕТ СН'!$H$11+СВЦЭМ!$D$10+'СЕТ СН'!$H$6-'СЕТ СН'!$H$23</f>
        <v>2129.9067418899999</v>
      </c>
      <c r="N104" s="36">
        <f>SUMIFS(СВЦЭМ!$D$39:$D$782,СВЦЭМ!$A$39:$A$782,$A104,СВЦЭМ!$B$39:$B$782,N$83)+'СЕТ СН'!$H$11+СВЦЭМ!$D$10+'СЕТ СН'!$H$6-'СЕТ СН'!$H$23</f>
        <v>2150.79553007</v>
      </c>
      <c r="O104" s="36">
        <f>SUMIFS(СВЦЭМ!$D$39:$D$782,СВЦЭМ!$A$39:$A$782,$A104,СВЦЭМ!$B$39:$B$782,O$83)+'СЕТ СН'!$H$11+СВЦЭМ!$D$10+'СЕТ СН'!$H$6-'СЕТ СН'!$H$23</f>
        <v>2162.640797</v>
      </c>
      <c r="P104" s="36">
        <f>SUMIFS(СВЦЭМ!$D$39:$D$782,СВЦЭМ!$A$39:$A$782,$A104,СВЦЭМ!$B$39:$B$782,P$83)+'СЕТ СН'!$H$11+СВЦЭМ!$D$10+'СЕТ СН'!$H$6-'СЕТ СН'!$H$23</f>
        <v>2176.9858764000001</v>
      </c>
      <c r="Q104" s="36">
        <f>SUMIFS(СВЦЭМ!$D$39:$D$782,СВЦЭМ!$A$39:$A$782,$A104,СВЦЭМ!$B$39:$B$782,Q$83)+'СЕТ СН'!$H$11+СВЦЭМ!$D$10+'СЕТ СН'!$H$6-'СЕТ СН'!$H$23</f>
        <v>2184.9862560900001</v>
      </c>
      <c r="R104" s="36">
        <f>SUMIFS(СВЦЭМ!$D$39:$D$782,СВЦЭМ!$A$39:$A$782,$A104,СВЦЭМ!$B$39:$B$782,R$83)+'СЕТ СН'!$H$11+СВЦЭМ!$D$10+'СЕТ СН'!$H$6-'СЕТ СН'!$H$23</f>
        <v>2178.6565578600002</v>
      </c>
      <c r="S104" s="36">
        <f>SUMIFS(СВЦЭМ!$D$39:$D$782,СВЦЭМ!$A$39:$A$782,$A104,СВЦЭМ!$B$39:$B$782,S$83)+'СЕТ СН'!$H$11+СВЦЭМ!$D$10+'СЕТ СН'!$H$6-'СЕТ СН'!$H$23</f>
        <v>2156.9561995399999</v>
      </c>
      <c r="T104" s="36">
        <f>SUMIFS(СВЦЭМ!$D$39:$D$782,СВЦЭМ!$A$39:$A$782,$A104,СВЦЭМ!$B$39:$B$782,T$83)+'СЕТ СН'!$H$11+СВЦЭМ!$D$10+'СЕТ СН'!$H$6-'СЕТ СН'!$H$23</f>
        <v>2145.14911278</v>
      </c>
      <c r="U104" s="36">
        <f>SUMIFS(СВЦЭМ!$D$39:$D$782,СВЦЭМ!$A$39:$A$782,$A104,СВЦЭМ!$B$39:$B$782,U$83)+'СЕТ СН'!$H$11+СВЦЭМ!$D$10+'СЕТ СН'!$H$6-'СЕТ СН'!$H$23</f>
        <v>2125.3531648200001</v>
      </c>
      <c r="V104" s="36">
        <f>SUMIFS(СВЦЭМ!$D$39:$D$782,СВЦЭМ!$A$39:$A$782,$A104,СВЦЭМ!$B$39:$B$782,V$83)+'СЕТ СН'!$H$11+СВЦЭМ!$D$10+'СЕТ СН'!$H$6-'СЕТ СН'!$H$23</f>
        <v>2079.8774613</v>
      </c>
      <c r="W104" s="36">
        <f>SUMIFS(СВЦЭМ!$D$39:$D$782,СВЦЭМ!$A$39:$A$782,$A104,СВЦЭМ!$B$39:$B$782,W$83)+'СЕТ СН'!$H$11+СВЦЭМ!$D$10+'СЕТ СН'!$H$6-'СЕТ СН'!$H$23</f>
        <v>2076.8911028299999</v>
      </c>
      <c r="X104" s="36">
        <f>SUMIFS(СВЦЭМ!$D$39:$D$782,СВЦЭМ!$A$39:$A$782,$A104,СВЦЭМ!$B$39:$B$782,X$83)+'СЕТ СН'!$H$11+СВЦЭМ!$D$10+'СЕТ СН'!$H$6-'СЕТ СН'!$H$23</f>
        <v>2134.3578637199998</v>
      </c>
      <c r="Y104" s="36">
        <f>SUMIFS(СВЦЭМ!$D$39:$D$782,СВЦЭМ!$A$39:$A$782,$A104,СВЦЭМ!$B$39:$B$782,Y$83)+'СЕТ СН'!$H$11+СВЦЭМ!$D$10+'СЕТ СН'!$H$6-'СЕТ СН'!$H$23</f>
        <v>2194.0098508199999</v>
      </c>
    </row>
    <row r="105" spans="1:25" ht="15.75" x14ac:dyDescent="0.2">
      <c r="A105" s="35">
        <f t="shared" si="2"/>
        <v>45038</v>
      </c>
      <c r="B105" s="36">
        <f>SUMIFS(СВЦЭМ!$D$39:$D$782,СВЦЭМ!$A$39:$A$782,$A105,СВЦЭМ!$B$39:$B$782,B$83)+'СЕТ СН'!$H$11+СВЦЭМ!$D$10+'СЕТ СН'!$H$6-'СЕТ СН'!$H$23</f>
        <v>2142.79140487</v>
      </c>
      <c r="C105" s="36">
        <f>SUMIFS(СВЦЭМ!$D$39:$D$782,СВЦЭМ!$A$39:$A$782,$A105,СВЦЭМ!$B$39:$B$782,C$83)+'СЕТ СН'!$H$11+СВЦЭМ!$D$10+'СЕТ СН'!$H$6-'СЕТ СН'!$H$23</f>
        <v>2204.38647618</v>
      </c>
      <c r="D105" s="36">
        <f>SUMIFS(СВЦЭМ!$D$39:$D$782,СВЦЭМ!$A$39:$A$782,$A105,СВЦЭМ!$B$39:$B$782,D$83)+'СЕТ СН'!$H$11+СВЦЭМ!$D$10+'СЕТ СН'!$H$6-'СЕТ СН'!$H$23</f>
        <v>2245.6350912500002</v>
      </c>
      <c r="E105" s="36">
        <f>SUMIFS(СВЦЭМ!$D$39:$D$782,СВЦЭМ!$A$39:$A$782,$A105,СВЦЭМ!$B$39:$B$782,E$83)+'СЕТ СН'!$H$11+СВЦЭМ!$D$10+'СЕТ СН'!$H$6-'СЕТ СН'!$H$23</f>
        <v>2252.8906484300001</v>
      </c>
      <c r="F105" s="36">
        <f>SUMIFS(СВЦЭМ!$D$39:$D$782,СВЦЭМ!$A$39:$A$782,$A105,СВЦЭМ!$B$39:$B$782,F$83)+'СЕТ СН'!$H$11+СВЦЭМ!$D$10+'СЕТ СН'!$H$6-'СЕТ СН'!$H$23</f>
        <v>2256.0497216700001</v>
      </c>
      <c r="G105" s="36">
        <f>SUMIFS(СВЦЭМ!$D$39:$D$782,СВЦЭМ!$A$39:$A$782,$A105,СВЦЭМ!$B$39:$B$782,G$83)+'СЕТ СН'!$H$11+СВЦЭМ!$D$10+'СЕТ СН'!$H$6-'СЕТ СН'!$H$23</f>
        <v>2249.3213117</v>
      </c>
      <c r="H105" s="36">
        <f>SUMIFS(СВЦЭМ!$D$39:$D$782,СВЦЭМ!$A$39:$A$782,$A105,СВЦЭМ!$B$39:$B$782,H$83)+'СЕТ СН'!$H$11+СВЦЭМ!$D$10+'СЕТ СН'!$H$6-'СЕТ СН'!$H$23</f>
        <v>2221.0194805199999</v>
      </c>
      <c r="I105" s="36">
        <f>SUMIFS(СВЦЭМ!$D$39:$D$782,СВЦЭМ!$A$39:$A$782,$A105,СВЦЭМ!$B$39:$B$782,I$83)+'СЕТ СН'!$H$11+СВЦЭМ!$D$10+'СЕТ СН'!$H$6-'СЕТ СН'!$H$23</f>
        <v>2162.5234295800001</v>
      </c>
      <c r="J105" s="36">
        <f>SUMIFS(СВЦЭМ!$D$39:$D$782,СВЦЭМ!$A$39:$A$782,$A105,СВЦЭМ!$B$39:$B$782,J$83)+'СЕТ СН'!$H$11+СВЦЭМ!$D$10+'СЕТ СН'!$H$6-'СЕТ СН'!$H$23</f>
        <v>2099.9957029400002</v>
      </c>
      <c r="K105" s="36">
        <f>SUMIFS(СВЦЭМ!$D$39:$D$782,СВЦЭМ!$A$39:$A$782,$A105,СВЦЭМ!$B$39:$B$782,K$83)+'СЕТ СН'!$H$11+СВЦЭМ!$D$10+'СЕТ СН'!$H$6-'СЕТ СН'!$H$23</f>
        <v>2047.12795951</v>
      </c>
      <c r="L105" s="36">
        <f>SUMIFS(СВЦЭМ!$D$39:$D$782,СВЦЭМ!$A$39:$A$782,$A105,СВЦЭМ!$B$39:$B$782,L$83)+'СЕТ СН'!$H$11+СВЦЭМ!$D$10+'СЕТ СН'!$H$6-'СЕТ СН'!$H$23</f>
        <v>2034.65281512</v>
      </c>
      <c r="M105" s="36">
        <f>SUMIFS(СВЦЭМ!$D$39:$D$782,СВЦЭМ!$A$39:$A$782,$A105,СВЦЭМ!$B$39:$B$782,M$83)+'СЕТ СН'!$H$11+СВЦЭМ!$D$10+'СЕТ СН'!$H$6-'СЕТ СН'!$H$23</f>
        <v>2047.01668238</v>
      </c>
      <c r="N105" s="36">
        <f>SUMIFS(СВЦЭМ!$D$39:$D$782,СВЦЭМ!$A$39:$A$782,$A105,СВЦЭМ!$B$39:$B$782,N$83)+'СЕТ СН'!$H$11+СВЦЭМ!$D$10+'СЕТ СН'!$H$6-'СЕТ СН'!$H$23</f>
        <v>2061.4796050599998</v>
      </c>
      <c r="O105" s="36">
        <f>SUMIFS(СВЦЭМ!$D$39:$D$782,СВЦЭМ!$A$39:$A$782,$A105,СВЦЭМ!$B$39:$B$782,O$83)+'СЕТ СН'!$H$11+СВЦЭМ!$D$10+'СЕТ СН'!$H$6-'СЕТ СН'!$H$23</f>
        <v>2070.6301554800002</v>
      </c>
      <c r="P105" s="36">
        <f>SUMIFS(СВЦЭМ!$D$39:$D$782,СВЦЭМ!$A$39:$A$782,$A105,СВЦЭМ!$B$39:$B$782,P$83)+'СЕТ СН'!$H$11+СВЦЭМ!$D$10+'СЕТ СН'!$H$6-'СЕТ СН'!$H$23</f>
        <v>2087.38601539</v>
      </c>
      <c r="Q105" s="36">
        <f>SUMIFS(СВЦЭМ!$D$39:$D$782,СВЦЭМ!$A$39:$A$782,$A105,СВЦЭМ!$B$39:$B$782,Q$83)+'СЕТ СН'!$H$11+СВЦЭМ!$D$10+'СЕТ СН'!$H$6-'СЕТ СН'!$H$23</f>
        <v>2097.16694375</v>
      </c>
      <c r="R105" s="36">
        <f>SUMIFS(СВЦЭМ!$D$39:$D$782,СВЦЭМ!$A$39:$A$782,$A105,СВЦЭМ!$B$39:$B$782,R$83)+'СЕТ СН'!$H$11+СВЦЭМ!$D$10+'СЕТ СН'!$H$6-'СЕТ СН'!$H$23</f>
        <v>2101.1488852699999</v>
      </c>
      <c r="S105" s="36">
        <f>SUMIFS(СВЦЭМ!$D$39:$D$782,СВЦЭМ!$A$39:$A$782,$A105,СВЦЭМ!$B$39:$B$782,S$83)+'СЕТ СН'!$H$11+СВЦЭМ!$D$10+'СЕТ СН'!$H$6-'СЕТ СН'!$H$23</f>
        <v>2077.6284219700001</v>
      </c>
      <c r="T105" s="36">
        <f>SUMIFS(СВЦЭМ!$D$39:$D$782,СВЦЭМ!$A$39:$A$782,$A105,СВЦЭМ!$B$39:$B$782,T$83)+'СЕТ СН'!$H$11+СВЦЭМ!$D$10+'СЕТ СН'!$H$6-'СЕТ СН'!$H$23</f>
        <v>2048.7173715099998</v>
      </c>
      <c r="U105" s="36">
        <f>SUMIFS(СВЦЭМ!$D$39:$D$782,СВЦЭМ!$A$39:$A$782,$A105,СВЦЭМ!$B$39:$B$782,U$83)+'СЕТ СН'!$H$11+СВЦЭМ!$D$10+'СЕТ СН'!$H$6-'СЕТ СН'!$H$23</f>
        <v>2040.8699770400001</v>
      </c>
      <c r="V105" s="36">
        <f>SUMIFS(СВЦЭМ!$D$39:$D$782,СВЦЭМ!$A$39:$A$782,$A105,СВЦЭМ!$B$39:$B$782,V$83)+'СЕТ СН'!$H$11+СВЦЭМ!$D$10+'СЕТ СН'!$H$6-'СЕТ СН'!$H$23</f>
        <v>1999.8726156099999</v>
      </c>
      <c r="W105" s="36">
        <f>SUMIFS(СВЦЭМ!$D$39:$D$782,СВЦЭМ!$A$39:$A$782,$A105,СВЦЭМ!$B$39:$B$782,W$83)+'СЕТ СН'!$H$11+СВЦЭМ!$D$10+'СЕТ СН'!$H$6-'СЕТ СН'!$H$23</f>
        <v>1995.97479565</v>
      </c>
      <c r="X105" s="36">
        <f>SUMIFS(СВЦЭМ!$D$39:$D$782,СВЦЭМ!$A$39:$A$782,$A105,СВЦЭМ!$B$39:$B$782,X$83)+'СЕТ СН'!$H$11+СВЦЭМ!$D$10+'СЕТ СН'!$H$6-'СЕТ СН'!$H$23</f>
        <v>2030.6972267900001</v>
      </c>
      <c r="Y105" s="36">
        <f>SUMIFS(СВЦЭМ!$D$39:$D$782,СВЦЭМ!$A$39:$A$782,$A105,СВЦЭМ!$B$39:$B$782,Y$83)+'СЕТ СН'!$H$11+СВЦЭМ!$D$10+'СЕТ СН'!$H$6-'СЕТ СН'!$H$23</f>
        <v>2092.5582153400001</v>
      </c>
    </row>
    <row r="106" spans="1:25" ht="15.75" x14ac:dyDescent="0.2">
      <c r="A106" s="35">
        <f t="shared" si="2"/>
        <v>45039</v>
      </c>
      <c r="B106" s="36">
        <f>SUMIFS(СВЦЭМ!$D$39:$D$782,СВЦЭМ!$A$39:$A$782,$A106,СВЦЭМ!$B$39:$B$782,B$83)+'СЕТ СН'!$H$11+СВЦЭМ!$D$10+'СЕТ СН'!$H$6-'СЕТ СН'!$H$23</f>
        <v>2167.64548371</v>
      </c>
      <c r="C106" s="36">
        <f>SUMIFS(СВЦЭМ!$D$39:$D$782,СВЦЭМ!$A$39:$A$782,$A106,СВЦЭМ!$B$39:$B$782,C$83)+'СЕТ СН'!$H$11+СВЦЭМ!$D$10+'СЕТ СН'!$H$6-'СЕТ СН'!$H$23</f>
        <v>2197.2429342699998</v>
      </c>
      <c r="D106" s="36">
        <f>SUMIFS(СВЦЭМ!$D$39:$D$782,СВЦЭМ!$A$39:$A$782,$A106,СВЦЭМ!$B$39:$B$782,D$83)+'СЕТ СН'!$H$11+СВЦЭМ!$D$10+'СЕТ СН'!$H$6-'СЕТ СН'!$H$23</f>
        <v>2191.1374025099999</v>
      </c>
      <c r="E106" s="36">
        <f>SUMIFS(СВЦЭМ!$D$39:$D$782,СВЦЭМ!$A$39:$A$782,$A106,СВЦЭМ!$B$39:$B$782,E$83)+'СЕТ СН'!$H$11+СВЦЭМ!$D$10+'СЕТ СН'!$H$6-'СЕТ СН'!$H$23</f>
        <v>2246.2816071799998</v>
      </c>
      <c r="F106" s="36">
        <f>SUMIFS(СВЦЭМ!$D$39:$D$782,СВЦЭМ!$A$39:$A$782,$A106,СВЦЭМ!$B$39:$B$782,F$83)+'СЕТ СН'!$H$11+СВЦЭМ!$D$10+'СЕТ СН'!$H$6-'СЕТ СН'!$H$23</f>
        <v>2244.4419159300001</v>
      </c>
      <c r="G106" s="36">
        <f>SUMIFS(СВЦЭМ!$D$39:$D$782,СВЦЭМ!$A$39:$A$782,$A106,СВЦЭМ!$B$39:$B$782,G$83)+'СЕТ СН'!$H$11+СВЦЭМ!$D$10+'СЕТ СН'!$H$6-'СЕТ СН'!$H$23</f>
        <v>2187.6024311599999</v>
      </c>
      <c r="H106" s="36">
        <f>SUMIFS(СВЦЭМ!$D$39:$D$782,СВЦЭМ!$A$39:$A$782,$A106,СВЦЭМ!$B$39:$B$782,H$83)+'СЕТ СН'!$H$11+СВЦЭМ!$D$10+'СЕТ СН'!$H$6-'СЕТ СН'!$H$23</f>
        <v>2199.2710154300003</v>
      </c>
      <c r="I106" s="36">
        <f>SUMIFS(СВЦЭМ!$D$39:$D$782,СВЦЭМ!$A$39:$A$782,$A106,СВЦЭМ!$B$39:$B$782,I$83)+'СЕТ СН'!$H$11+СВЦЭМ!$D$10+'СЕТ СН'!$H$6-'СЕТ СН'!$H$23</f>
        <v>2174.2092069299997</v>
      </c>
      <c r="J106" s="36">
        <f>SUMIFS(СВЦЭМ!$D$39:$D$782,СВЦЭМ!$A$39:$A$782,$A106,СВЦЭМ!$B$39:$B$782,J$83)+'СЕТ СН'!$H$11+СВЦЭМ!$D$10+'СЕТ СН'!$H$6-'СЕТ СН'!$H$23</f>
        <v>2134.5686025</v>
      </c>
      <c r="K106" s="36">
        <f>SUMIFS(СВЦЭМ!$D$39:$D$782,СВЦЭМ!$A$39:$A$782,$A106,СВЦЭМ!$B$39:$B$782,K$83)+'СЕТ СН'!$H$11+СВЦЭМ!$D$10+'СЕТ СН'!$H$6-'СЕТ СН'!$H$23</f>
        <v>2078.1954639</v>
      </c>
      <c r="L106" s="36">
        <f>SUMIFS(СВЦЭМ!$D$39:$D$782,СВЦЭМ!$A$39:$A$782,$A106,СВЦЭМ!$B$39:$B$782,L$83)+'СЕТ СН'!$H$11+СВЦЭМ!$D$10+'СЕТ СН'!$H$6-'СЕТ СН'!$H$23</f>
        <v>2052.8316761699998</v>
      </c>
      <c r="M106" s="36">
        <f>SUMIFS(СВЦЭМ!$D$39:$D$782,СВЦЭМ!$A$39:$A$782,$A106,СВЦЭМ!$B$39:$B$782,M$83)+'СЕТ СН'!$H$11+СВЦЭМ!$D$10+'СЕТ СН'!$H$6-'СЕТ СН'!$H$23</f>
        <v>2050.8003219000002</v>
      </c>
      <c r="N106" s="36">
        <f>SUMIFS(СВЦЭМ!$D$39:$D$782,СВЦЭМ!$A$39:$A$782,$A106,СВЦЭМ!$B$39:$B$782,N$83)+'СЕТ СН'!$H$11+СВЦЭМ!$D$10+'СЕТ СН'!$H$6-'СЕТ СН'!$H$23</f>
        <v>2061.2633057900002</v>
      </c>
      <c r="O106" s="36">
        <f>SUMIFS(СВЦЭМ!$D$39:$D$782,СВЦЭМ!$A$39:$A$782,$A106,СВЦЭМ!$B$39:$B$782,O$83)+'СЕТ СН'!$H$11+СВЦЭМ!$D$10+'СЕТ СН'!$H$6-'СЕТ СН'!$H$23</f>
        <v>2088.4209045799998</v>
      </c>
      <c r="P106" s="36">
        <f>SUMIFS(СВЦЭМ!$D$39:$D$782,СВЦЭМ!$A$39:$A$782,$A106,СВЦЭМ!$B$39:$B$782,P$83)+'СЕТ СН'!$H$11+СВЦЭМ!$D$10+'СЕТ СН'!$H$6-'СЕТ СН'!$H$23</f>
        <v>2100.5553855500002</v>
      </c>
      <c r="Q106" s="36">
        <f>SUMIFS(СВЦЭМ!$D$39:$D$782,СВЦЭМ!$A$39:$A$782,$A106,СВЦЭМ!$B$39:$B$782,Q$83)+'СЕТ СН'!$H$11+СВЦЭМ!$D$10+'СЕТ СН'!$H$6-'СЕТ СН'!$H$23</f>
        <v>2108.03163197</v>
      </c>
      <c r="R106" s="36">
        <f>SUMIFS(СВЦЭМ!$D$39:$D$782,СВЦЭМ!$A$39:$A$782,$A106,СВЦЭМ!$B$39:$B$782,R$83)+'СЕТ СН'!$H$11+СВЦЭМ!$D$10+'СЕТ СН'!$H$6-'СЕТ СН'!$H$23</f>
        <v>2103.1597126699999</v>
      </c>
      <c r="S106" s="36">
        <f>SUMIFS(СВЦЭМ!$D$39:$D$782,СВЦЭМ!$A$39:$A$782,$A106,СВЦЭМ!$B$39:$B$782,S$83)+'СЕТ СН'!$H$11+СВЦЭМ!$D$10+'СЕТ СН'!$H$6-'СЕТ СН'!$H$23</f>
        <v>2084.5558718499997</v>
      </c>
      <c r="T106" s="36">
        <f>SUMIFS(СВЦЭМ!$D$39:$D$782,СВЦЭМ!$A$39:$A$782,$A106,СВЦЭМ!$B$39:$B$782,T$83)+'СЕТ СН'!$H$11+СВЦЭМ!$D$10+'СЕТ СН'!$H$6-'СЕТ СН'!$H$23</f>
        <v>2062.3183533000001</v>
      </c>
      <c r="U106" s="36">
        <f>SUMIFS(СВЦЭМ!$D$39:$D$782,СВЦЭМ!$A$39:$A$782,$A106,СВЦЭМ!$B$39:$B$782,U$83)+'СЕТ СН'!$H$11+СВЦЭМ!$D$10+'СЕТ СН'!$H$6-'СЕТ СН'!$H$23</f>
        <v>2054.0272787499998</v>
      </c>
      <c r="V106" s="36">
        <f>SUMIFS(СВЦЭМ!$D$39:$D$782,СВЦЭМ!$A$39:$A$782,$A106,СВЦЭМ!$B$39:$B$782,V$83)+'СЕТ СН'!$H$11+СВЦЭМ!$D$10+'СЕТ СН'!$H$6-'СЕТ СН'!$H$23</f>
        <v>2013.5806782</v>
      </c>
      <c r="W106" s="36">
        <f>SUMIFS(СВЦЭМ!$D$39:$D$782,СВЦЭМ!$A$39:$A$782,$A106,СВЦЭМ!$B$39:$B$782,W$83)+'СЕТ СН'!$H$11+СВЦЭМ!$D$10+'СЕТ СН'!$H$6-'СЕТ СН'!$H$23</f>
        <v>2001.6214718700001</v>
      </c>
      <c r="X106" s="36">
        <f>SUMIFS(СВЦЭМ!$D$39:$D$782,СВЦЭМ!$A$39:$A$782,$A106,СВЦЭМ!$B$39:$B$782,X$83)+'СЕТ СН'!$H$11+СВЦЭМ!$D$10+'СЕТ СН'!$H$6-'СЕТ СН'!$H$23</f>
        <v>2034.39704549</v>
      </c>
      <c r="Y106" s="36">
        <f>SUMIFS(СВЦЭМ!$D$39:$D$782,СВЦЭМ!$A$39:$A$782,$A106,СВЦЭМ!$B$39:$B$782,Y$83)+'СЕТ СН'!$H$11+СВЦЭМ!$D$10+'СЕТ СН'!$H$6-'СЕТ СН'!$H$23</f>
        <v>2097.1570193400003</v>
      </c>
    </row>
    <row r="107" spans="1:25" ht="15.75" x14ac:dyDescent="0.2">
      <c r="A107" s="35">
        <f t="shared" si="2"/>
        <v>45040</v>
      </c>
      <c r="B107" s="36">
        <f>SUMIFS(СВЦЭМ!$D$39:$D$782,СВЦЭМ!$A$39:$A$782,$A107,СВЦЭМ!$B$39:$B$782,B$83)+'СЕТ СН'!$H$11+СВЦЭМ!$D$10+'СЕТ СН'!$H$6-'СЕТ СН'!$H$23</f>
        <v>2101.9534761</v>
      </c>
      <c r="C107" s="36">
        <f>SUMIFS(СВЦЭМ!$D$39:$D$782,СВЦЭМ!$A$39:$A$782,$A107,СВЦЭМ!$B$39:$B$782,C$83)+'СЕТ СН'!$H$11+СВЦЭМ!$D$10+'СЕТ СН'!$H$6-'СЕТ СН'!$H$23</f>
        <v>2163.9082986000003</v>
      </c>
      <c r="D107" s="36">
        <f>SUMIFS(СВЦЭМ!$D$39:$D$782,СВЦЭМ!$A$39:$A$782,$A107,СВЦЭМ!$B$39:$B$782,D$83)+'СЕТ СН'!$H$11+СВЦЭМ!$D$10+'СЕТ СН'!$H$6-'СЕТ СН'!$H$23</f>
        <v>2182.38455608</v>
      </c>
      <c r="E107" s="36">
        <f>SUMIFS(СВЦЭМ!$D$39:$D$782,СВЦЭМ!$A$39:$A$782,$A107,СВЦЭМ!$B$39:$B$782,E$83)+'СЕТ СН'!$H$11+СВЦЭМ!$D$10+'СЕТ СН'!$H$6-'СЕТ СН'!$H$23</f>
        <v>2194.6105232199998</v>
      </c>
      <c r="F107" s="36">
        <f>SUMIFS(СВЦЭМ!$D$39:$D$782,СВЦЭМ!$A$39:$A$782,$A107,СВЦЭМ!$B$39:$B$782,F$83)+'СЕТ СН'!$H$11+СВЦЭМ!$D$10+'СЕТ СН'!$H$6-'СЕТ СН'!$H$23</f>
        <v>2194.8286522600001</v>
      </c>
      <c r="G107" s="36">
        <f>SUMIFS(СВЦЭМ!$D$39:$D$782,СВЦЭМ!$A$39:$A$782,$A107,СВЦЭМ!$B$39:$B$782,G$83)+'СЕТ СН'!$H$11+СВЦЭМ!$D$10+'СЕТ СН'!$H$6-'СЕТ СН'!$H$23</f>
        <v>2172.1048797200001</v>
      </c>
      <c r="H107" s="36">
        <f>SUMIFS(СВЦЭМ!$D$39:$D$782,СВЦЭМ!$A$39:$A$782,$A107,СВЦЭМ!$B$39:$B$782,H$83)+'СЕТ СН'!$H$11+СВЦЭМ!$D$10+'СЕТ СН'!$H$6-'СЕТ СН'!$H$23</f>
        <v>2179.9447205400002</v>
      </c>
      <c r="I107" s="36">
        <f>SUMIFS(СВЦЭМ!$D$39:$D$782,СВЦЭМ!$A$39:$A$782,$A107,СВЦЭМ!$B$39:$B$782,I$83)+'СЕТ СН'!$H$11+СВЦЭМ!$D$10+'СЕТ СН'!$H$6-'СЕТ СН'!$H$23</f>
        <v>2037.2266855</v>
      </c>
      <c r="J107" s="36">
        <f>SUMIFS(СВЦЭМ!$D$39:$D$782,СВЦЭМ!$A$39:$A$782,$A107,СВЦЭМ!$B$39:$B$782,J$83)+'СЕТ СН'!$H$11+СВЦЭМ!$D$10+'СЕТ СН'!$H$6-'СЕТ СН'!$H$23</f>
        <v>2012.2611138099999</v>
      </c>
      <c r="K107" s="36">
        <f>SUMIFS(СВЦЭМ!$D$39:$D$782,СВЦЭМ!$A$39:$A$782,$A107,СВЦЭМ!$B$39:$B$782,K$83)+'СЕТ СН'!$H$11+СВЦЭМ!$D$10+'СЕТ СН'!$H$6-'СЕТ СН'!$H$23</f>
        <v>1975.0462430699999</v>
      </c>
      <c r="L107" s="36">
        <f>SUMIFS(СВЦЭМ!$D$39:$D$782,СВЦЭМ!$A$39:$A$782,$A107,СВЦЭМ!$B$39:$B$782,L$83)+'СЕТ СН'!$H$11+СВЦЭМ!$D$10+'СЕТ СН'!$H$6-'СЕТ СН'!$H$23</f>
        <v>1951.23361671</v>
      </c>
      <c r="M107" s="36">
        <f>SUMIFS(СВЦЭМ!$D$39:$D$782,СВЦЭМ!$A$39:$A$782,$A107,СВЦЭМ!$B$39:$B$782,M$83)+'СЕТ СН'!$H$11+СВЦЭМ!$D$10+'СЕТ СН'!$H$6-'СЕТ СН'!$H$23</f>
        <v>1976.4707790499999</v>
      </c>
      <c r="N107" s="36">
        <f>SUMIFS(СВЦЭМ!$D$39:$D$782,СВЦЭМ!$A$39:$A$782,$A107,СВЦЭМ!$B$39:$B$782,N$83)+'СЕТ СН'!$H$11+СВЦЭМ!$D$10+'СЕТ СН'!$H$6-'СЕТ СН'!$H$23</f>
        <v>1997.5785586300001</v>
      </c>
      <c r="O107" s="36">
        <f>SUMIFS(СВЦЭМ!$D$39:$D$782,СВЦЭМ!$A$39:$A$782,$A107,СВЦЭМ!$B$39:$B$782,O$83)+'СЕТ СН'!$H$11+СВЦЭМ!$D$10+'СЕТ СН'!$H$6-'СЕТ СН'!$H$23</f>
        <v>2010.2626851</v>
      </c>
      <c r="P107" s="36">
        <f>SUMIFS(СВЦЭМ!$D$39:$D$782,СВЦЭМ!$A$39:$A$782,$A107,СВЦЭМ!$B$39:$B$782,P$83)+'СЕТ СН'!$H$11+СВЦЭМ!$D$10+'СЕТ СН'!$H$6-'СЕТ СН'!$H$23</f>
        <v>2047.43654608</v>
      </c>
      <c r="Q107" s="36">
        <f>SUMIFS(СВЦЭМ!$D$39:$D$782,СВЦЭМ!$A$39:$A$782,$A107,СВЦЭМ!$B$39:$B$782,Q$83)+'СЕТ СН'!$H$11+СВЦЭМ!$D$10+'СЕТ СН'!$H$6-'СЕТ СН'!$H$23</f>
        <v>2051.6532921500002</v>
      </c>
      <c r="R107" s="36">
        <f>SUMIFS(СВЦЭМ!$D$39:$D$782,СВЦЭМ!$A$39:$A$782,$A107,СВЦЭМ!$B$39:$B$782,R$83)+'СЕТ СН'!$H$11+СВЦЭМ!$D$10+'СЕТ СН'!$H$6-'СЕТ СН'!$H$23</f>
        <v>2061.4098416899997</v>
      </c>
      <c r="S107" s="36">
        <f>SUMIFS(СВЦЭМ!$D$39:$D$782,СВЦЭМ!$A$39:$A$782,$A107,СВЦЭМ!$B$39:$B$782,S$83)+'СЕТ СН'!$H$11+СВЦЭМ!$D$10+'СЕТ СН'!$H$6-'СЕТ СН'!$H$23</f>
        <v>2035.79188443</v>
      </c>
      <c r="T107" s="36">
        <f>SUMIFS(СВЦЭМ!$D$39:$D$782,СВЦЭМ!$A$39:$A$782,$A107,СВЦЭМ!$B$39:$B$782,T$83)+'СЕТ СН'!$H$11+СВЦЭМ!$D$10+'СЕТ СН'!$H$6-'СЕТ СН'!$H$23</f>
        <v>2014.67964738</v>
      </c>
      <c r="U107" s="36">
        <f>SUMIFS(СВЦЭМ!$D$39:$D$782,СВЦЭМ!$A$39:$A$782,$A107,СВЦЭМ!$B$39:$B$782,U$83)+'СЕТ СН'!$H$11+СВЦЭМ!$D$10+'СЕТ СН'!$H$6-'СЕТ СН'!$H$23</f>
        <v>1997.4187128199999</v>
      </c>
      <c r="V107" s="36">
        <f>SUMIFS(СВЦЭМ!$D$39:$D$782,СВЦЭМ!$A$39:$A$782,$A107,СВЦЭМ!$B$39:$B$782,V$83)+'СЕТ СН'!$H$11+СВЦЭМ!$D$10+'СЕТ СН'!$H$6-'СЕТ СН'!$H$23</f>
        <v>1960.10713429</v>
      </c>
      <c r="W107" s="36">
        <f>SUMIFS(СВЦЭМ!$D$39:$D$782,СВЦЭМ!$A$39:$A$782,$A107,СВЦЭМ!$B$39:$B$782,W$83)+'СЕТ СН'!$H$11+СВЦЭМ!$D$10+'СЕТ СН'!$H$6-'СЕТ СН'!$H$23</f>
        <v>1939.0414223999999</v>
      </c>
      <c r="X107" s="36">
        <f>SUMIFS(СВЦЭМ!$D$39:$D$782,СВЦЭМ!$A$39:$A$782,$A107,СВЦЭМ!$B$39:$B$782,X$83)+'СЕТ СН'!$H$11+СВЦЭМ!$D$10+'СЕТ СН'!$H$6-'СЕТ СН'!$H$23</f>
        <v>1983.62108648</v>
      </c>
      <c r="Y107" s="36">
        <f>SUMIFS(СВЦЭМ!$D$39:$D$782,СВЦЭМ!$A$39:$A$782,$A107,СВЦЭМ!$B$39:$B$782,Y$83)+'СЕТ СН'!$H$11+СВЦЭМ!$D$10+'СЕТ СН'!$H$6-'СЕТ СН'!$H$23</f>
        <v>2045.2609769999999</v>
      </c>
    </row>
    <row r="108" spans="1:25" ht="15.75" x14ac:dyDescent="0.2">
      <c r="A108" s="35">
        <f t="shared" si="2"/>
        <v>45041</v>
      </c>
      <c r="B108" s="36">
        <f>SUMIFS(СВЦЭМ!$D$39:$D$782,СВЦЭМ!$A$39:$A$782,$A108,СВЦЭМ!$B$39:$B$782,B$83)+'СЕТ СН'!$H$11+СВЦЭМ!$D$10+'СЕТ СН'!$H$6-'СЕТ СН'!$H$23</f>
        <v>2122.32019511</v>
      </c>
      <c r="C108" s="36">
        <f>SUMIFS(СВЦЭМ!$D$39:$D$782,СВЦЭМ!$A$39:$A$782,$A108,СВЦЭМ!$B$39:$B$782,C$83)+'СЕТ СН'!$H$11+СВЦЭМ!$D$10+'СЕТ СН'!$H$6-'СЕТ СН'!$H$23</f>
        <v>2179.63938031</v>
      </c>
      <c r="D108" s="36">
        <f>SUMIFS(СВЦЭМ!$D$39:$D$782,СВЦЭМ!$A$39:$A$782,$A108,СВЦЭМ!$B$39:$B$782,D$83)+'СЕТ СН'!$H$11+СВЦЭМ!$D$10+'СЕТ СН'!$H$6-'СЕТ СН'!$H$23</f>
        <v>2212.2627895200003</v>
      </c>
      <c r="E108" s="36">
        <f>SUMIFS(СВЦЭМ!$D$39:$D$782,СВЦЭМ!$A$39:$A$782,$A108,СВЦЭМ!$B$39:$B$782,E$83)+'СЕТ СН'!$H$11+СВЦЭМ!$D$10+'СЕТ СН'!$H$6-'СЕТ СН'!$H$23</f>
        <v>2212.2690519899998</v>
      </c>
      <c r="F108" s="36">
        <f>SUMIFS(СВЦЭМ!$D$39:$D$782,СВЦЭМ!$A$39:$A$782,$A108,СВЦЭМ!$B$39:$B$782,F$83)+'СЕТ СН'!$H$11+СВЦЭМ!$D$10+'СЕТ СН'!$H$6-'СЕТ СН'!$H$23</f>
        <v>2212.3992375400003</v>
      </c>
      <c r="G108" s="36">
        <f>SUMIFS(СВЦЭМ!$D$39:$D$782,СВЦЭМ!$A$39:$A$782,$A108,СВЦЭМ!$B$39:$B$782,G$83)+'СЕТ СН'!$H$11+СВЦЭМ!$D$10+'СЕТ СН'!$H$6-'СЕТ СН'!$H$23</f>
        <v>2185.22693987</v>
      </c>
      <c r="H108" s="36">
        <f>SUMIFS(СВЦЭМ!$D$39:$D$782,СВЦЭМ!$A$39:$A$782,$A108,СВЦЭМ!$B$39:$B$782,H$83)+'СЕТ СН'!$H$11+СВЦЭМ!$D$10+'СЕТ СН'!$H$6-'СЕТ СН'!$H$23</f>
        <v>2154.8845222700002</v>
      </c>
      <c r="I108" s="36">
        <f>SUMIFS(СВЦЭМ!$D$39:$D$782,СВЦЭМ!$A$39:$A$782,$A108,СВЦЭМ!$B$39:$B$782,I$83)+'СЕТ СН'!$H$11+СВЦЭМ!$D$10+'СЕТ СН'!$H$6-'СЕТ СН'!$H$23</f>
        <v>2107.7855203399999</v>
      </c>
      <c r="J108" s="36">
        <f>SUMIFS(СВЦЭМ!$D$39:$D$782,СВЦЭМ!$A$39:$A$782,$A108,СВЦЭМ!$B$39:$B$782,J$83)+'СЕТ СН'!$H$11+СВЦЭМ!$D$10+'СЕТ СН'!$H$6-'СЕТ СН'!$H$23</f>
        <v>2130.5313413100002</v>
      </c>
      <c r="K108" s="36">
        <f>SUMIFS(СВЦЭМ!$D$39:$D$782,СВЦЭМ!$A$39:$A$782,$A108,СВЦЭМ!$B$39:$B$782,K$83)+'СЕТ СН'!$H$11+СВЦЭМ!$D$10+'СЕТ СН'!$H$6-'СЕТ СН'!$H$23</f>
        <v>2143.9072346900002</v>
      </c>
      <c r="L108" s="36">
        <f>SUMIFS(СВЦЭМ!$D$39:$D$782,СВЦЭМ!$A$39:$A$782,$A108,СВЦЭМ!$B$39:$B$782,L$83)+'СЕТ СН'!$H$11+СВЦЭМ!$D$10+'СЕТ СН'!$H$6-'СЕТ СН'!$H$23</f>
        <v>2135.45179512</v>
      </c>
      <c r="M108" s="36">
        <f>SUMIFS(СВЦЭМ!$D$39:$D$782,СВЦЭМ!$A$39:$A$782,$A108,СВЦЭМ!$B$39:$B$782,M$83)+'СЕТ СН'!$H$11+СВЦЭМ!$D$10+'СЕТ СН'!$H$6-'СЕТ СН'!$H$23</f>
        <v>2144.27895661</v>
      </c>
      <c r="N108" s="36">
        <f>SUMIFS(СВЦЭМ!$D$39:$D$782,СВЦЭМ!$A$39:$A$782,$A108,СВЦЭМ!$B$39:$B$782,N$83)+'СЕТ СН'!$H$11+СВЦЭМ!$D$10+'СЕТ СН'!$H$6-'СЕТ СН'!$H$23</f>
        <v>2147.41696873</v>
      </c>
      <c r="O108" s="36">
        <f>SUMIFS(СВЦЭМ!$D$39:$D$782,СВЦЭМ!$A$39:$A$782,$A108,СВЦЭМ!$B$39:$B$782,O$83)+'СЕТ СН'!$H$11+СВЦЭМ!$D$10+'СЕТ СН'!$H$6-'СЕТ СН'!$H$23</f>
        <v>2153.5387878700003</v>
      </c>
      <c r="P108" s="36">
        <f>SUMIFS(СВЦЭМ!$D$39:$D$782,СВЦЭМ!$A$39:$A$782,$A108,СВЦЭМ!$B$39:$B$782,P$83)+'СЕТ СН'!$H$11+СВЦЭМ!$D$10+'СЕТ СН'!$H$6-'СЕТ СН'!$H$23</f>
        <v>2182.1198331799997</v>
      </c>
      <c r="Q108" s="36">
        <f>SUMIFS(СВЦЭМ!$D$39:$D$782,СВЦЭМ!$A$39:$A$782,$A108,СВЦЭМ!$B$39:$B$782,Q$83)+'СЕТ СН'!$H$11+СВЦЭМ!$D$10+'СЕТ СН'!$H$6-'СЕТ СН'!$H$23</f>
        <v>2191.98955148</v>
      </c>
      <c r="R108" s="36">
        <f>SUMIFS(СВЦЭМ!$D$39:$D$782,СВЦЭМ!$A$39:$A$782,$A108,СВЦЭМ!$B$39:$B$782,R$83)+'СЕТ СН'!$H$11+СВЦЭМ!$D$10+'СЕТ СН'!$H$6-'СЕТ СН'!$H$23</f>
        <v>2189.3313569100001</v>
      </c>
      <c r="S108" s="36">
        <f>SUMIFS(СВЦЭМ!$D$39:$D$782,СВЦЭМ!$A$39:$A$782,$A108,СВЦЭМ!$B$39:$B$782,S$83)+'СЕТ СН'!$H$11+СВЦЭМ!$D$10+'СЕТ СН'!$H$6-'СЕТ СН'!$H$23</f>
        <v>2163.5382817600002</v>
      </c>
      <c r="T108" s="36">
        <f>SUMIFS(СВЦЭМ!$D$39:$D$782,СВЦЭМ!$A$39:$A$782,$A108,СВЦЭМ!$B$39:$B$782,T$83)+'СЕТ СН'!$H$11+СВЦЭМ!$D$10+'СЕТ СН'!$H$6-'СЕТ СН'!$H$23</f>
        <v>2140.51596857</v>
      </c>
      <c r="U108" s="36">
        <f>SUMIFS(СВЦЭМ!$D$39:$D$782,СВЦЭМ!$A$39:$A$782,$A108,СВЦЭМ!$B$39:$B$782,U$83)+'СЕТ СН'!$H$11+СВЦЭМ!$D$10+'СЕТ СН'!$H$6-'СЕТ СН'!$H$23</f>
        <v>2125.4182339399999</v>
      </c>
      <c r="V108" s="36">
        <f>SUMIFS(СВЦЭМ!$D$39:$D$782,СВЦЭМ!$A$39:$A$782,$A108,СВЦЭМ!$B$39:$B$782,V$83)+'СЕТ СН'!$H$11+СВЦЭМ!$D$10+'СЕТ СН'!$H$6-'СЕТ СН'!$H$23</f>
        <v>2100.5516100099999</v>
      </c>
      <c r="W108" s="36">
        <f>SUMIFS(СВЦЭМ!$D$39:$D$782,СВЦЭМ!$A$39:$A$782,$A108,СВЦЭМ!$B$39:$B$782,W$83)+'СЕТ СН'!$H$11+СВЦЭМ!$D$10+'СЕТ СН'!$H$6-'СЕТ СН'!$H$23</f>
        <v>2083.8121598799999</v>
      </c>
      <c r="X108" s="36">
        <f>SUMIFS(СВЦЭМ!$D$39:$D$782,СВЦЭМ!$A$39:$A$782,$A108,СВЦЭМ!$B$39:$B$782,X$83)+'СЕТ СН'!$H$11+СВЦЭМ!$D$10+'СЕТ СН'!$H$6-'СЕТ СН'!$H$23</f>
        <v>2132.06450004</v>
      </c>
      <c r="Y108" s="36">
        <f>SUMIFS(СВЦЭМ!$D$39:$D$782,СВЦЭМ!$A$39:$A$782,$A108,СВЦЭМ!$B$39:$B$782,Y$83)+'СЕТ СН'!$H$11+СВЦЭМ!$D$10+'СЕТ СН'!$H$6-'СЕТ СН'!$H$23</f>
        <v>2195.4364380500001</v>
      </c>
    </row>
    <row r="109" spans="1:25" ht="15.75" x14ac:dyDescent="0.2">
      <c r="A109" s="35">
        <f t="shared" si="2"/>
        <v>45042</v>
      </c>
      <c r="B109" s="36">
        <f>SUMIFS(СВЦЭМ!$D$39:$D$782,СВЦЭМ!$A$39:$A$782,$A109,СВЦЭМ!$B$39:$B$782,B$83)+'СЕТ СН'!$H$11+СВЦЭМ!$D$10+'СЕТ СН'!$H$6-'СЕТ СН'!$H$23</f>
        <v>2199.3890933000002</v>
      </c>
      <c r="C109" s="36">
        <f>SUMIFS(СВЦЭМ!$D$39:$D$782,СВЦЭМ!$A$39:$A$782,$A109,СВЦЭМ!$B$39:$B$782,C$83)+'СЕТ СН'!$H$11+СВЦЭМ!$D$10+'СЕТ СН'!$H$6-'СЕТ СН'!$H$23</f>
        <v>2248.9293939600002</v>
      </c>
      <c r="D109" s="36">
        <f>SUMIFS(СВЦЭМ!$D$39:$D$782,СВЦЭМ!$A$39:$A$782,$A109,СВЦЭМ!$B$39:$B$782,D$83)+'СЕТ СН'!$H$11+СВЦЭМ!$D$10+'СЕТ СН'!$H$6-'СЕТ СН'!$H$23</f>
        <v>2193.69132941</v>
      </c>
      <c r="E109" s="36">
        <f>SUMIFS(СВЦЭМ!$D$39:$D$782,СВЦЭМ!$A$39:$A$782,$A109,СВЦЭМ!$B$39:$B$782,E$83)+'СЕТ СН'!$H$11+СВЦЭМ!$D$10+'СЕТ СН'!$H$6-'СЕТ СН'!$H$23</f>
        <v>2247.70262409</v>
      </c>
      <c r="F109" s="36">
        <f>SUMIFS(СВЦЭМ!$D$39:$D$782,СВЦЭМ!$A$39:$A$782,$A109,СВЦЭМ!$B$39:$B$782,F$83)+'СЕТ СН'!$H$11+СВЦЭМ!$D$10+'СЕТ СН'!$H$6-'СЕТ СН'!$H$23</f>
        <v>2217.67600279</v>
      </c>
      <c r="G109" s="36">
        <f>SUMIFS(СВЦЭМ!$D$39:$D$782,СВЦЭМ!$A$39:$A$782,$A109,СВЦЭМ!$B$39:$B$782,G$83)+'СЕТ СН'!$H$11+СВЦЭМ!$D$10+'СЕТ СН'!$H$6-'СЕТ СН'!$H$23</f>
        <v>2208.5619558500002</v>
      </c>
      <c r="H109" s="36">
        <f>SUMIFS(СВЦЭМ!$D$39:$D$782,СВЦЭМ!$A$39:$A$782,$A109,СВЦЭМ!$B$39:$B$782,H$83)+'СЕТ СН'!$H$11+СВЦЭМ!$D$10+'СЕТ СН'!$H$6-'СЕТ СН'!$H$23</f>
        <v>2150.3023722099997</v>
      </c>
      <c r="I109" s="36">
        <f>SUMIFS(СВЦЭМ!$D$39:$D$782,СВЦЭМ!$A$39:$A$782,$A109,СВЦЭМ!$B$39:$B$782,I$83)+'СЕТ СН'!$H$11+СВЦЭМ!$D$10+'СЕТ СН'!$H$6-'СЕТ СН'!$H$23</f>
        <v>2088.0755739900001</v>
      </c>
      <c r="J109" s="36">
        <f>SUMIFS(СВЦЭМ!$D$39:$D$782,СВЦЭМ!$A$39:$A$782,$A109,СВЦЭМ!$B$39:$B$782,J$83)+'СЕТ СН'!$H$11+СВЦЭМ!$D$10+'СЕТ СН'!$H$6-'СЕТ СН'!$H$23</f>
        <v>2028.1886766299999</v>
      </c>
      <c r="K109" s="36">
        <f>SUMIFS(СВЦЭМ!$D$39:$D$782,СВЦЭМ!$A$39:$A$782,$A109,СВЦЭМ!$B$39:$B$782,K$83)+'СЕТ СН'!$H$11+СВЦЭМ!$D$10+'СЕТ СН'!$H$6-'СЕТ СН'!$H$23</f>
        <v>2034.2036551399999</v>
      </c>
      <c r="L109" s="36">
        <f>SUMIFS(СВЦЭМ!$D$39:$D$782,СВЦЭМ!$A$39:$A$782,$A109,СВЦЭМ!$B$39:$B$782,L$83)+'СЕТ СН'!$H$11+СВЦЭМ!$D$10+'СЕТ СН'!$H$6-'СЕТ СН'!$H$23</f>
        <v>2030.85939119</v>
      </c>
      <c r="M109" s="36">
        <f>SUMIFS(СВЦЭМ!$D$39:$D$782,СВЦЭМ!$A$39:$A$782,$A109,СВЦЭМ!$B$39:$B$782,M$83)+'СЕТ СН'!$H$11+СВЦЭМ!$D$10+'СЕТ СН'!$H$6-'СЕТ СН'!$H$23</f>
        <v>2040.4504509799999</v>
      </c>
      <c r="N109" s="36">
        <f>SUMIFS(СВЦЭМ!$D$39:$D$782,СВЦЭМ!$A$39:$A$782,$A109,СВЦЭМ!$B$39:$B$782,N$83)+'СЕТ СН'!$H$11+СВЦЭМ!$D$10+'СЕТ СН'!$H$6-'СЕТ СН'!$H$23</f>
        <v>2021.8362973399999</v>
      </c>
      <c r="O109" s="36">
        <f>SUMIFS(СВЦЭМ!$D$39:$D$782,СВЦЭМ!$A$39:$A$782,$A109,СВЦЭМ!$B$39:$B$782,O$83)+'СЕТ СН'!$H$11+СВЦЭМ!$D$10+'СЕТ СН'!$H$6-'СЕТ СН'!$H$23</f>
        <v>2077.1974295</v>
      </c>
      <c r="P109" s="36">
        <f>SUMIFS(СВЦЭМ!$D$39:$D$782,СВЦЭМ!$A$39:$A$782,$A109,СВЦЭМ!$B$39:$B$782,P$83)+'СЕТ СН'!$H$11+СВЦЭМ!$D$10+'СЕТ СН'!$H$6-'СЕТ СН'!$H$23</f>
        <v>2084.5311759900001</v>
      </c>
      <c r="Q109" s="36">
        <f>SUMIFS(СВЦЭМ!$D$39:$D$782,СВЦЭМ!$A$39:$A$782,$A109,СВЦЭМ!$B$39:$B$782,Q$83)+'СЕТ СН'!$H$11+СВЦЭМ!$D$10+'СЕТ СН'!$H$6-'СЕТ СН'!$H$23</f>
        <v>2098.9769717899999</v>
      </c>
      <c r="R109" s="36">
        <f>SUMIFS(СВЦЭМ!$D$39:$D$782,СВЦЭМ!$A$39:$A$782,$A109,СВЦЭМ!$B$39:$B$782,R$83)+'СЕТ СН'!$H$11+СВЦЭМ!$D$10+'СЕТ СН'!$H$6-'СЕТ СН'!$H$23</f>
        <v>2092.2429765100001</v>
      </c>
      <c r="S109" s="36">
        <f>SUMIFS(СВЦЭМ!$D$39:$D$782,СВЦЭМ!$A$39:$A$782,$A109,СВЦЭМ!$B$39:$B$782,S$83)+'СЕТ СН'!$H$11+СВЦЭМ!$D$10+'СЕТ СН'!$H$6-'СЕТ СН'!$H$23</f>
        <v>2077.9961105399998</v>
      </c>
      <c r="T109" s="36">
        <f>SUMIFS(СВЦЭМ!$D$39:$D$782,СВЦЭМ!$A$39:$A$782,$A109,СВЦЭМ!$B$39:$B$782,T$83)+'СЕТ СН'!$H$11+СВЦЭМ!$D$10+'СЕТ СН'!$H$6-'СЕТ СН'!$H$23</f>
        <v>2033.8798044299999</v>
      </c>
      <c r="U109" s="36">
        <f>SUMIFS(СВЦЭМ!$D$39:$D$782,СВЦЭМ!$A$39:$A$782,$A109,СВЦЭМ!$B$39:$B$782,U$83)+'СЕТ СН'!$H$11+СВЦЭМ!$D$10+'СЕТ СН'!$H$6-'СЕТ СН'!$H$23</f>
        <v>2021.16523441</v>
      </c>
      <c r="V109" s="36">
        <f>SUMIFS(СВЦЭМ!$D$39:$D$782,СВЦЭМ!$A$39:$A$782,$A109,СВЦЭМ!$B$39:$B$782,V$83)+'СЕТ СН'!$H$11+СВЦЭМ!$D$10+'СЕТ СН'!$H$6-'СЕТ СН'!$H$23</f>
        <v>1976.7899877499999</v>
      </c>
      <c r="W109" s="36">
        <f>SUMIFS(СВЦЭМ!$D$39:$D$782,СВЦЭМ!$A$39:$A$782,$A109,СВЦЭМ!$B$39:$B$782,W$83)+'СЕТ СН'!$H$11+СВЦЭМ!$D$10+'СЕТ СН'!$H$6-'СЕТ СН'!$H$23</f>
        <v>1955.22759756</v>
      </c>
      <c r="X109" s="36">
        <f>SUMIFS(СВЦЭМ!$D$39:$D$782,СВЦЭМ!$A$39:$A$782,$A109,СВЦЭМ!$B$39:$B$782,X$83)+'СЕТ СН'!$H$11+СВЦЭМ!$D$10+'СЕТ СН'!$H$6-'СЕТ СН'!$H$23</f>
        <v>2002.6776707900001</v>
      </c>
      <c r="Y109" s="36">
        <f>SUMIFS(СВЦЭМ!$D$39:$D$782,СВЦЭМ!$A$39:$A$782,$A109,СВЦЭМ!$B$39:$B$782,Y$83)+'СЕТ СН'!$H$11+СВЦЭМ!$D$10+'СЕТ СН'!$H$6-'СЕТ СН'!$H$23</f>
        <v>2056.5424228699999</v>
      </c>
    </row>
    <row r="110" spans="1:25" ht="15.75" x14ac:dyDescent="0.2">
      <c r="A110" s="35">
        <f t="shared" si="2"/>
        <v>45043</v>
      </c>
      <c r="B110" s="36">
        <f>SUMIFS(СВЦЭМ!$D$39:$D$782,СВЦЭМ!$A$39:$A$782,$A110,СВЦЭМ!$B$39:$B$782,B$83)+'СЕТ СН'!$H$11+СВЦЭМ!$D$10+'СЕТ СН'!$H$6-'СЕТ СН'!$H$23</f>
        <v>2210.8057617300001</v>
      </c>
      <c r="C110" s="36">
        <f>SUMIFS(СВЦЭМ!$D$39:$D$782,СВЦЭМ!$A$39:$A$782,$A110,СВЦЭМ!$B$39:$B$782,C$83)+'СЕТ СН'!$H$11+СВЦЭМ!$D$10+'СЕТ СН'!$H$6-'СЕТ СН'!$H$23</f>
        <v>2185.8479217300001</v>
      </c>
      <c r="D110" s="36">
        <f>SUMIFS(СВЦЭМ!$D$39:$D$782,СВЦЭМ!$A$39:$A$782,$A110,СВЦЭМ!$B$39:$B$782,D$83)+'СЕТ СН'!$H$11+СВЦЭМ!$D$10+'СЕТ СН'!$H$6-'СЕТ СН'!$H$23</f>
        <v>2222.1300914200001</v>
      </c>
      <c r="E110" s="36">
        <f>SUMIFS(СВЦЭМ!$D$39:$D$782,СВЦЭМ!$A$39:$A$782,$A110,СВЦЭМ!$B$39:$B$782,E$83)+'СЕТ СН'!$H$11+СВЦЭМ!$D$10+'СЕТ СН'!$H$6-'СЕТ СН'!$H$23</f>
        <v>2226.8826902800001</v>
      </c>
      <c r="F110" s="36">
        <f>SUMIFS(СВЦЭМ!$D$39:$D$782,СВЦЭМ!$A$39:$A$782,$A110,СВЦЭМ!$B$39:$B$782,F$83)+'СЕТ СН'!$H$11+СВЦЭМ!$D$10+'СЕТ СН'!$H$6-'СЕТ СН'!$H$23</f>
        <v>2228.83567937</v>
      </c>
      <c r="G110" s="36">
        <f>SUMIFS(СВЦЭМ!$D$39:$D$782,СВЦЭМ!$A$39:$A$782,$A110,СВЦЭМ!$B$39:$B$782,G$83)+'СЕТ СН'!$H$11+СВЦЭМ!$D$10+'СЕТ СН'!$H$6-'СЕТ СН'!$H$23</f>
        <v>2197.77967631</v>
      </c>
      <c r="H110" s="36">
        <f>SUMIFS(СВЦЭМ!$D$39:$D$782,СВЦЭМ!$A$39:$A$782,$A110,СВЦЭМ!$B$39:$B$782,H$83)+'СЕТ СН'!$H$11+СВЦЭМ!$D$10+'СЕТ СН'!$H$6-'СЕТ СН'!$H$23</f>
        <v>2129.1030573799999</v>
      </c>
      <c r="I110" s="36">
        <f>SUMIFS(СВЦЭМ!$D$39:$D$782,СВЦЭМ!$A$39:$A$782,$A110,СВЦЭМ!$B$39:$B$782,I$83)+'СЕТ СН'!$H$11+СВЦЭМ!$D$10+'СЕТ СН'!$H$6-'СЕТ СН'!$H$23</f>
        <v>2067.6956633</v>
      </c>
      <c r="J110" s="36">
        <f>SUMIFS(СВЦЭМ!$D$39:$D$782,СВЦЭМ!$A$39:$A$782,$A110,СВЦЭМ!$B$39:$B$782,J$83)+'СЕТ СН'!$H$11+СВЦЭМ!$D$10+'СЕТ СН'!$H$6-'СЕТ СН'!$H$23</f>
        <v>2031.8131604299999</v>
      </c>
      <c r="K110" s="36">
        <f>SUMIFS(СВЦЭМ!$D$39:$D$782,СВЦЭМ!$A$39:$A$782,$A110,СВЦЭМ!$B$39:$B$782,K$83)+'СЕТ СН'!$H$11+СВЦЭМ!$D$10+'СЕТ СН'!$H$6-'СЕТ СН'!$H$23</f>
        <v>1999.1684648</v>
      </c>
      <c r="L110" s="36">
        <f>SUMIFS(СВЦЭМ!$D$39:$D$782,СВЦЭМ!$A$39:$A$782,$A110,СВЦЭМ!$B$39:$B$782,L$83)+'СЕТ СН'!$H$11+СВЦЭМ!$D$10+'СЕТ СН'!$H$6-'СЕТ СН'!$H$23</f>
        <v>1969.21486177</v>
      </c>
      <c r="M110" s="36">
        <f>SUMIFS(СВЦЭМ!$D$39:$D$782,СВЦЭМ!$A$39:$A$782,$A110,СВЦЭМ!$B$39:$B$782,M$83)+'СЕТ СН'!$H$11+СВЦЭМ!$D$10+'СЕТ СН'!$H$6-'СЕТ СН'!$H$23</f>
        <v>2013.92635393</v>
      </c>
      <c r="N110" s="36">
        <f>SUMIFS(СВЦЭМ!$D$39:$D$782,СВЦЭМ!$A$39:$A$782,$A110,СВЦЭМ!$B$39:$B$782,N$83)+'СЕТ СН'!$H$11+СВЦЭМ!$D$10+'СЕТ СН'!$H$6-'СЕТ СН'!$H$23</f>
        <v>2031.5372051500001</v>
      </c>
      <c r="O110" s="36">
        <f>SUMIFS(СВЦЭМ!$D$39:$D$782,СВЦЭМ!$A$39:$A$782,$A110,СВЦЭМ!$B$39:$B$782,O$83)+'СЕТ СН'!$H$11+СВЦЭМ!$D$10+'СЕТ СН'!$H$6-'СЕТ СН'!$H$23</f>
        <v>2056.8675319599997</v>
      </c>
      <c r="P110" s="36">
        <f>SUMIFS(СВЦЭМ!$D$39:$D$782,СВЦЭМ!$A$39:$A$782,$A110,СВЦЭМ!$B$39:$B$782,P$83)+'СЕТ СН'!$H$11+СВЦЭМ!$D$10+'СЕТ СН'!$H$6-'СЕТ СН'!$H$23</f>
        <v>2061.2219477799999</v>
      </c>
      <c r="Q110" s="36">
        <f>SUMIFS(СВЦЭМ!$D$39:$D$782,СВЦЭМ!$A$39:$A$782,$A110,СВЦЭМ!$B$39:$B$782,Q$83)+'СЕТ СН'!$H$11+СВЦЭМ!$D$10+'СЕТ СН'!$H$6-'СЕТ СН'!$H$23</f>
        <v>2069.0725152099999</v>
      </c>
      <c r="R110" s="36">
        <f>SUMIFS(СВЦЭМ!$D$39:$D$782,СВЦЭМ!$A$39:$A$782,$A110,СВЦЭМ!$B$39:$B$782,R$83)+'СЕТ СН'!$H$11+СВЦЭМ!$D$10+'СЕТ СН'!$H$6-'СЕТ СН'!$H$23</f>
        <v>2067.4113174100003</v>
      </c>
      <c r="S110" s="36">
        <f>SUMIFS(СВЦЭМ!$D$39:$D$782,СВЦЭМ!$A$39:$A$782,$A110,СВЦЭМ!$B$39:$B$782,S$83)+'СЕТ СН'!$H$11+СВЦЭМ!$D$10+'СЕТ СН'!$H$6-'СЕТ СН'!$H$23</f>
        <v>2050.7905081399999</v>
      </c>
      <c r="T110" s="36">
        <f>SUMIFS(СВЦЭМ!$D$39:$D$782,СВЦЭМ!$A$39:$A$782,$A110,СВЦЭМ!$B$39:$B$782,T$83)+'СЕТ СН'!$H$11+СВЦЭМ!$D$10+'СЕТ СН'!$H$6-'СЕТ СН'!$H$23</f>
        <v>2027.34870566</v>
      </c>
      <c r="U110" s="36">
        <f>SUMIFS(СВЦЭМ!$D$39:$D$782,СВЦЭМ!$A$39:$A$782,$A110,СВЦЭМ!$B$39:$B$782,U$83)+'СЕТ СН'!$H$11+СВЦЭМ!$D$10+'СЕТ СН'!$H$6-'СЕТ СН'!$H$23</f>
        <v>2013.8377900200001</v>
      </c>
      <c r="V110" s="36">
        <f>SUMIFS(СВЦЭМ!$D$39:$D$782,СВЦЭМ!$A$39:$A$782,$A110,СВЦЭМ!$B$39:$B$782,V$83)+'СЕТ СН'!$H$11+СВЦЭМ!$D$10+'СЕТ СН'!$H$6-'СЕТ СН'!$H$23</f>
        <v>1986.0752074899999</v>
      </c>
      <c r="W110" s="36">
        <f>SUMIFS(СВЦЭМ!$D$39:$D$782,СВЦЭМ!$A$39:$A$782,$A110,СВЦЭМ!$B$39:$B$782,W$83)+'СЕТ СН'!$H$11+СВЦЭМ!$D$10+'СЕТ СН'!$H$6-'СЕТ СН'!$H$23</f>
        <v>1979.4098791900001</v>
      </c>
      <c r="X110" s="36">
        <f>SUMIFS(СВЦЭМ!$D$39:$D$782,СВЦЭМ!$A$39:$A$782,$A110,СВЦЭМ!$B$39:$B$782,X$83)+'СЕТ СН'!$H$11+СВЦЭМ!$D$10+'СЕТ СН'!$H$6-'СЕТ СН'!$H$23</f>
        <v>2025.6778225600001</v>
      </c>
      <c r="Y110" s="36">
        <f>SUMIFS(СВЦЭМ!$D$39:$D$782,СВЦЭМ!$A$39:$A$782,$A110,СВЦЭМ!$B$39:$B$782,Y$83)+'СЕТ СН'!$H$11+СВЦЭМ!$D$10+'СЕТ СН'!$H$6-'СЕТ СН'!$H$23</f>
        <v>2120.5277866799997</v>
      </c>
    </row>
    <row r="111" spans="1:25" ht="15.75" x14ac:dyDescent="0.2">
      <c r="A111" s="35">
        <f t="shared" si="2"/>
        <v>45044</v>
      </c>
      <c r="B111" s="36">
        <f>SUMIFS(СВЦЭМ!$D$39:$D$782,СВЦЭМ!$A$39:$A$782,$A111,СВЦЭМ!$B$39:$B$782,B$83)+'СЕТ СН'!$H$11+СВЦЭМ!$D$10+'СЕТ СН'!$H$6-'СЕТ СН'!$H$23</f>
        <v>2208.73655792</v>
      </c>
      <c r="C111" s="36">
        <f>SUMIFS(СВЦЭМ!$D$39:$D$782,СВЦЭМ!$A$39:$A$782,$A111,СВЦЭМ!$B$39:$B$782,C$83)+'СЕТ СН'!$H$11+СВЦЭМ!$D$10+'СЕТ СН'!$H$6-'СЕТ СН'!$H$23</f>
        <v>2269.5850553099999</v>
      </c>
      <c r="D111" s="36">
        <f>SUMIFS(СВЦЭМ!$D$39:$D$782,СВЦЭМ!$A$39:$A$782,$A111,СВЦЭМ!$B$39:$B$782,D$83)+'СЕТ СН'!$H$11+СВЦЭМ!$D$10+'СЕТ СН'!$H$6-'СЕТ СН'!$H$23</f>
        <v>2290.7026453399999</v>
      </c>
      <c r="E111" s="36">
        <f>SUMIFS(СВЦЭМ!$D$39:$D$782,СВЦЭМ!$A$39:$A$782,$A111,СВЦЭМ!$B$39:$B$782,E$83)+'СЕТ СН'!$H$11+СВЦЭМ!$D$10+'СЕТ СН'!$H$6-'СЕТ СН'!$H$23</f>
        <v>2286.6076838600002</v>
      </c>
      <c r="F111" s="36">
        <f>SUMIFS(СВЦЭМ!$D$39:$D$782,СВЦЭМ!$A$39:$A$782,$A111,СВЦЭМ!$B$39:$B$782,F$83)+'СЕТ СН'!$H$11+СВЦЭМ!$D$10+'СЕТ СН'!$H$6-'СЕТ СН'!$H$23</f>
        <v>2291.9908435400002</v>
      </c>
      <c r="G111" s="36">
        <f>SUMIFS(СВЦЭМ!$D$39:$D$782,СВЦЭМ!$A$39:$A$782,$A111,СВЦЭМ!$B$39:$B$782,G$83)+'СЕТ СН'!$H$11+СВЦЭМ!$D$10+'СЕТ СН'!$H$6-'СЕТ СН'!$H$23</f>
        <v>2269.69668933</v>
      </c>
      <c r="H111" s="36">
        <f>SUMIFS(СВЦЭМ!$D$39:$D$782,СВЦЭМ!$A$39:$A$782,$A111,СВЦЭМ!$B$39:$B$782,H$83)+'СЕТ СН'!$H$11+СВЦЭМ!$D$10+'СЕТ СН'!$H$6-'СЕТ СН'!$H$23</f>
        <v>2221.29800501</v>
      </c>
      <c r="I111" s="36">
        <f>SUMIFS(СВЦЭМ!$D$39:$D$782,СВЦЭМ!$A$39:$A$782,$A111,СВЦЭМ!$B$39:$B$782,I$83)+'СЕТ СН'!$H$11+СВЦЭМ!$D$10+'СЕТ СН'!$H$6-'СЕТ СН'!$H$23</f>
        <v>2085.8029076900002</v>
      </c>
      <c r="J111" s="36">
        <f>SUMIFS(СВЦЭМ!$D$39:$D$782,СВЦЭМ!$A$39:$A$782,$A111,СВЦЭМ!$B$39:$B$782,J$83)+'СЕТ СН'!$H$11+СВЦЭМ!$D$10+'СЕТ СН'!$H$6-'СЕТ СН'!$H$23</f>
        <v>2097.3102680499996</v>
      </c>
      <c r="K111" s="36">
        <f>SUMIFS(СВЦЭМ!$D$39:$D$782,СВЦЭМ!$A$39:$A$782,$A111,СВЦЭМ!$B$39:$B$782,K$83)+'СЕТ СН'!$H$11+СВЦЭМ!$D$10+'СЕТ СН'!$H$6-'СЕТ СН'!$H$23</f>
        <v>2080.4659683199998</v>
      </c>
      <c r="L111" s="36">
        <f>SUMIFS(СВЦЭМ!$D$39:$D$782,СВЦЭМ!$A$39:$A$782,$A111,СВЦЭМ!$B$39:$B$782,L$83)+'СЕТ СН'!$H$11+СВЦЭМ!$D$10+'СЕТ СН'!$H$6-'СЕТ СН'!$H$23</f>
        <v>2078.92019643</v>
      </c>
      <c r="M111" s="36">
        <f>SUMIFS(СВЦЭМ!$D$39:$D$782,СВЦЭМ!$A$39:$A$782,$A111,СВЦЭМ!$B$39:$B$782,M$83)+'СЕТ СН'!$H$11+СВЦЭМ!$D$10+'СЕТ СН'!$H$6-'СЕТ СН'!$H$23</f>
        <v>2109.3480102000003</v>
      </c>
      <c r="N111" s="36">
        <f>SUMIFS(СВЦЭМ!$D$39:$D$782,СВЦЭМ!$A$39:$A$782,$A111,СВЦЭМ!$B$39:$B$782,N$83)+'СЕТ СН'!$H$11+СВЦЭМ!$D$10+'СЕТ СН'!$H$6-'СЕТ СН'!$H$23</f>
        <v>2128.8523764000001</v>
      </c>
      <c r="O111" s="36">
        <f>SUMIFS(СВЦЭМ!$D$39:$D$782,СВЦЭМ!$A$39:$A$782,$A111,СВЦЭМ!$B$39:$B$782,O$83)+'СЕТ СН'!$H$11+СВЦЭМ!$D$10+'СЕТ СН'!$H$6-'СЕТ СН'!$H$23</f>
        <v>2144.3473533799997</v>
      </c>
      <c r="P111" s="36">
        <f>SUMIFS(СВЦЭМ!$D$39:$D$782,СВЦЭМ!$A$39:$A$782,$A111,СВЦЭМ!$B$39:$B$782,P$83)+'СЕТ СН'!$H$11+СВЦЭМ!$D$10+'СЕТ СН'!$H$6-'СЕТ СН'!$H$23</f>
        <v>2157.41951113</v>
      </c>
      <c r="Q111" s="36">
        <f>SUMIFS(СВЦЭМ!$D$39:$D$782,СВЦЭМ!$A$39:$A$782,$A111,СВЦЭМ!$B$39:$B$782,Q$83)+'СЕТ СН'!$H$11+СВЦЭМ!$D$10+'СЕТ СН'!$H$6-'СЕТ СН'!$H$23</f>
        <v>2152.8572701900002</v>
      </c>
      <c r="R111" s="36">
        <f>SUMIFS(СВЦЭМ!$D$39:$D$782,СВЦЭМ!$A$39:$A$782,$A111,СВЦЭМ!$B$39:$B$782,R$83)+'СЕТ СН'!$H$11+СВЦЭМ!$D$10+'СЕТ СН'!$H$6-'СЕТ СН'!$H$23</f>
        <v>2163.7123206599999</v>
      </c>
      <c r="S111" s="36">
        <f>SUMIFS(СВЦЭМ!$D$39:$D$782,СВЦЭМ!$A$39:$A$782,$A111,СВЦЭМ!$B$39:$B$782,S$83)+'СЕТ СН'!$H$11+СВЦЭМ!$D$10+'СЕТ СН'!$H$6-'СЕТ СН'!$H$23</f>
        <v>2151.5065367400002</v>
      </c>
      <c r="T111" s="36">
        <f>SUMIFS(СВЦЭМ!$D$39:$D$782,СВЦЭМ!$A$39:$A$782,$A111,СВЦЭМ!$B$39:$B$782,T$83)+'СЕТ СН'!$H$11+СВЦЭМ!$D$10+'СЕТ СН'!$H$6-'СЕТ СН'!$H$23</f>
        <v>2119.8691249399999</v>
      </c>
      <c r="U111" s="36">
        <f>SUMIFS(СВЦЭМ!$D$39:$D$782,СВЦЭМ!$A$39:$A$782,$A111,СВЦЭМ!$B$39:$B$782,U$83)+'СЕТ СН'!$H$11+СВЦЭМ!$D$10+'СЕТ СН'!$H$6-'СЕТ СН'!$H$23</f>
        <v>2107.9703688199997</v>
      </c>
      <c r="V111" s="36">
        <f>SUMIFS(СВЦЭМ!$D$39:$D$782,СВЦЭМ!$A$39:$A$782,$A111,СВЦЭМ!$B$39:$B$782,V$83)+'СЕТ СН'!$H$11+СВЦЭМ!$D$10+'СЕТ СН'!$H$6-'СЕТ СН'!$H$23</f>
        <v>2079.51586744</v>
      </c>
      <c r="W111" s="36">
        <f>SUMIFS(СВЦЭМ!$D$39:$D$782,СВЦЭМ!$A$39:$A$782,$A111,СВЦЭМ!$B$39:$B$782,W$83)+'СЕТ СН'!$H$11+СВЦЭМ!$D$10+'СЕТ СН'!$H$6-'СЕТ СН'!$H$23</f>
        <v>2064.6075126999999</v>
      </c>
      <c r="X111" s="36">
        <f>SUMIFS(СВЦЭМ!$D$39:$D$782,СВЦЭМ!$A$39:$A$782,$A111,СВЦЭМ!$B$39:$B$782,X$83)+'СЕТ СН'!$H$11+СВЦЭМ!$D$10+'СЕТ СН'!$H$6-'СЕТ СН'!$H$23</f>
        <v>2104.98344847</v>
      </c>
      <c r="Y111" s="36">
        <f>SUMIFS(СВЦЭМ!$D$39:$D$782,СВЦЭМ!$A$39:$A$782,$A111,СВЦЭМ!$B$39:$B$782,Y$83)+'СЕТ СН'!$H$11+СВЦЭМ!$D$10+'СЕТ СН'!$H$6-'СЕТ СН'!$H$23</f>
        <v>2130.46525096</v>
      </c>
    </row>
    <row r="112" spans="1:25" ht="15.75" x14ac:dyDescent="0.2">
      <c r="A112" s="35">
        <f t="shared" si="2"/>
        <v>45045</v>
      </c>
      <c r="B112" s="36">
        <f>SUMIFS(СВЦЭМ!$D$39:$D$782,СВЦЭМ!$A$39:$A$782,$A112,СВЦЭМ!$B$39:$B$782,B$83)+'СЕТ СН'!$H$11+СВЦЭМ!$D$10+'СЕТ СН'!$H$6-'СЕТ СН'!$H$23</f>
        <v>2161.7301977299999</v>
      </c>
      <c r="C112" s="36">
        <f>SUMIFS(СВЦЭМ!$D$39:$D$782,СВЦЭМ!$A$39:$A$782,$A112,СВЦЭМ!$B$39:$B$782,C$83)+'СЕТ СН'!$H$11+СВЦЭМ!$D$10+'СЕТ СН'!$H$6-'СЕТ СН'!$H$23</f>
        <v>2204.58756146</v>
      </c>
      <c r="D112" s="36">
        <f>SUMIFS(СВЦЭМ!$D$39:$D$782,СВЦЭМ!$A$39:$A$782,$A112,СВЦЭМ!$B$39:$B$782,D$83)+'СЕТ СН'!$H$11+СВЦЭМ!$D$10+'СЕТ СН'!$H$6-'СЕТ СН'!$H$23</f>
        <v>2220.9681321200001</v>
      </c>
      <c r="E112" s="36">
        <f>SUMIFS(СВЦЭМ!$D$39:$D$782,СВЦЭМ!$A$39:$A$782,$A112,СВЦЭМ!$B$39:$B$782,E$83)+'СЕТ СН'!$H$11+СВЦЭМ!$D$10+'СЕТ СН'!$H$6-'СЕТ СН'!$H$23</f>
        <v>2246.2758058199997</v>
      </c>
      <c r="F112" s="36">
        <f>SUMIFS(СВЦЭМ!$D$39:$D$782,СВЦЭМ!$A$39:$A$782,$A112,СВЦЭМ!$B$39:$B$782,F$83)+'СЕТ СН'!$H$11+СВЦЭМ!$D$10+'СЕТ СН'!$H$6-'СЕТ СН'!$H$23</f>
        <v>2215.2633503699999</v>
      </c>
      <c r="G112" s="36">
        <f>SUMIFS(СВЦЭМ!$D$39:$D$782,СВЦЭМ!$A$39:$A$782,$A112,СВЦЭМ!$B$39:$B$782,G$83)+'СЕТ СН'!$H$11+СВЦЭМ!$D$10+'СЕТ СН'!$H$6-'СЕТ СН'!$H$23</f>
        <v>2215.8276904599998</v>
      </c>
      <c r="H112" s="36">
        <f>SUMIFS(СВЦЭМ!$D$39:$D$782,СВЦЭМ!$A$39:$A$782,$A112,СВЦЭМ!$B$39:$B$782,H$83)+'СЕТ СН'!$H$11+СВЦЭМ!$D$10+'СЕТ СН'!$H$6-'СЕТ СН'!$H$23</f>
        <v>2233.6113927799997</v>
      </c>
      <c r="I112" s="36">
        <f>SUMIFS(СВЦЭМ!$D$39:$D$782,СВЦЭМ!$A$39:$A$782,$A112,СВЦЭМ!$B$39:$B$782,I$83)+'СЕТ СН'!$H$11+СВЦЭМ!$D$10+'СЕТ СН'!$H$6-'СЕТ СН'!$H$23</f>
        <v>2179.0197776200002</v>
      </c>
      <c r="J112" s="36">
        <f>SUMIFS(СВЦЭМ!$D$39:$D$782,СВЦЭМ!$A$39:$A$782,$A112,СВЦЭМ!$B$39:$B$782,J$83)+'СЕТ СН'!$H$11+СВЦЭМ!$D$10+'СЕТ СН'!$H$6-'СЕТ СН'!$H$23</f>
        <v>2097.3389070599997</v>
      </c>
      <c r="K112" s="36">
        <f>SUMIFS(СВЦЭМ!$D$39:$D$782,СВЦЭМ!$A$39:$A$782,$A112,СВЦЭМ!$B$39:$B$782,K$83)+'СЕТ СН'!$H$11+СВЦЭМ!$D$10+'СЕТ СН'!$H$6-'СЕТ СН'!$H$23</f>
        <v>2036.2458488099999</v>
      </c>
      <c r="L112" s="36">
        <f>SUMIFS(СВЦЭМ!$D$39:$D$782,СВЦЭМ!$A$39:$A$782,$A112,СВЦЭМ!$B$39:$B$782,L$83)+'СЕТ СН'!$H$11+СВЦЭМ!$D$10+'СЕТ СН'!$H$6-'СЕТ СН'!$H$23</f>
        <v>2019.0143707</v>
      </c>
      <c r="M112" s="36">
        <f>SUMIFS(СВЦЭМ!$D$39:$D$782,СВЦЭМ!$A$39:$A$782,$A112,СВЦЭМ!$B$39:$B$782,M$83)+'СЕТ СН'!$H$11+СВЦЭМ!$D$10+'СЕТ СН'!$H$6-'СЕТ СН'!$H$23</f>
        <v>2040.1229165299999</v>
      </c>
      <c r="N112" s="36">
        <f>SUMIFS(СВЦЭМ!$D$39:$D$782,СВЦЭМ!$A$39:$A$782,$A112,СВЦЭМ!$B$39:$B$782,N$83)+'СЕТ СН'!$H$11+СВЦЭМ!$D$10+'СЕТ СН'!$H$6-'СЕТ СН'!$H$23</f>
        <v>2051.33207631</v>
      </c>
      <c r="O112" s="36">
        <f>SUMIFS(СВЦЭМ!$D$39:$D$782,СВЦЭМ!$A$39:$A$782,$A112,СВЦЭМ!$B$39:$B$782,O$83)+'СЕТ СН'!$H$11+СВЦЭМ!$D$10+'СЕТ СН'!$H$6-'СЕТ СН'!$H$23</f>
        <v>2047.8222866599999</v>
      </c>
      <c r="P112" s="36">
        <f>SUMIFS(СВЦЭМ!$D$39:$D$782,СВЦЭМ!$A$39:$A$782,$A112,СВЦЭМ!$B$39:$B$782,P$83)+'СЕТ СН'!$H$11+СВЦЭМ!$D$10+'СЕТ СН'!$H$6-'СЕТ СН'!$H$23</f>
        <v>2068.9206658100002</v>
      </c>
      <c r="Q112" s="36">
        <f>SUMIFS(СВЦЭМ!$D$39:$D$782,СВЦЭМ!$A$39:$A$782,$A112,СВЦЭМ!$B$39:$B$782,Q$83)+'СЕТ СН'!$H$11+СВЦЭМ!$D$10+'СЕТ СН'!$H$6-'СЕТ СН'!$H$23</f>
        <v>2079.0711171799999</v>
      </c>
      <c r="R112" s="36">
        <f>SUMIFS(СВЦЭМ!$D$39:$D$782,СВЦЭМ!$A$39:$A$782,$A112,СВЦЭМ!$B$39:$B$782,R$83)+'СЕТ СН'!$H$11+СВЦЭМ!$D$10+'СЕТ СН'!$H$6-'СЕТ СН'!$H$23</f>
        <v>2052.6202299300003</v>
      </c>
      <c r="S112" s="36">
        <f>SUMIFS(СВЦЭМ!$D$39:$D$782,СВЦЭМ!$A$39:$A$782,$A112,СВЦЭМ!$B$39:$B$782,S$83)+'СЕТ СН'!$H$11+СВЦЭМ!$D$10+'СЕТ СН'!$H$6-'СЕТ СН'!$H$23</f>
        <v>2036.4657906699999</v>
      </c>
      <c r="T112" s="36">
        <f>SUMIFS(СВЦЭМ!$D$39:$D$782,СВЦЭМ!$A$39:$A$782,$A112,СВЦЭМ!$B$39:$B$782,T$83)+'СЕТ СН'!$H$11+СВЦЭМ!$D$10+'СЕТ СН'!$H$6-'СЕТ СН'!$H$23</f>
        <v>2037.14986103</v>
      </c>
      <c r="U112" s="36">
        <f>SUMIFS(СВЦЭМ!$D$39:$D$782,СВЦЭМ!$A$39:$A$782,$A112,СВЦЭМ!$B$39:$B$782,U$83)+'СЕТ СН'!$H$11+СВЦЭМ!$D$10+'СЕТ СН'!$H$6-'СЕТ СН'!$H$23</f>
        <v>2029.45810925</v>
      </c>
      <c r="V112" s="36">
        <f>SUMIFS(СВЦЭМ!$D$39:$D$782,СВЦЭМ!$A$39:$A$782,$A112,СВЦЭМ!$B$39:$B$782,V$83)+'СЕТ СН'!$H$11+СВЦЭМ!$D$10+'СЕТ СН'!$H$6-'СЕТ СН'!$H$23</f>
        <v>2010.7814448399999</v>
      </c>
      <c r="W112" s="36">
        <f>SUMIFS(СВЦЭМ!$D$39:$D$782,СВЦЭМ!$A$39:$A$782,$A112,СВЦЭМ!$B$39:$B$782,W$83)+'СЕТ СН'!$H$11+СВЦЭМ!$D$10+'СЕТ СН'!$H$6-'СЕТ СН'!$H$23</f>
        <v>2000.63294776</v>
      </c>
      <c r="X112" s="36">
        <f>SUMIFS(СВЦЭМ!$D$39:$D$782,СВЦЭМ!$A$39:$A$782,$A112,СВЦЭМ!$B$39:$B$782,X$83)+'СЕТ СН'!$H$11+СВЦЭМ!$D$10+'СЕТ СН'!$H$6-'СЕТ СН'!$H$23</f>
        <v>2045.0419626799999</v>
      </c>
      <c r="Y112" s="36">
        <f>SUMIFS(СВЦЭМ!$D$39:$D$782,СВЦЭМ!$A$39:$A$782,$A112,СВЦЭМ!$B$39:$B$782,Y$83)+'СЕТ СН'!$H$11+СВЦЭМ!$D$10+'СЕТ СН'!$H$6-'СЕТ СН'!$H$23</f>
        <v>2094.9142891800002</v>
      </c>
    </row>
    <row r="113" spans="1:27" ht="15.75" x14ac:dyDescent="0.2">
      <c r="A113" s="35">
        <f t="shared" si="2"/>
        <v>45046</v>
      </c>
      <c r="B113" s="36">
        <f>SUMIFS(СВЦЭМ!$D$39:$D$782,СВЦЭМ!$A$39:$A$782,$A113,СВЦЭМ!$B$39:$B$782,B$83)+'СЕТ СН'!$H$11+СВЦЭМ!$D$10+'СЕТ СН'!$H$6-'СЕТ СН'!$H$23</f>
        <v>2198.4820927599999</v>
      </c>
      <c r="C113" s="36">
        <f>SUMIFS(СВЦЭМ!$D$39:$D$782,СВЦЭМ!$A$39:$A$782,$A113,СВЦЭМ!$B$39:$B$782,C$83)+'СЕТ СН'!$H$11+СВЦЭМ!$D$10+'СЕТ СН'!$H$6-'СЕТ СН'!$H$23</f>
        <v>2259.61354347</v>
      </c>
      <c r="D113" s="36">
        <f>SUMIFS(СВЦЭМ!$D$39:$D$782,СВЦЭМ!$A$39:$A$782,$A113,СВЦЭМ!$B$39:$B$782,D$83)+'СЕТ СН'!$H$11+СВЦЭМ!$D$10+'СЕТ СН'!$H$6-'СЕТ СН'!$H$23</f>
        <v>2243.0380805099999</v>
      </c>
      <c r="E113" s="36">
        <f>SUMIFS(СВЦЭМ!$D$39:$D$782,СВЦЭМ!$A$39:$A$782,$A113,СВЦЭМ!$B$39:$B$782,E$83)+'СЕТ СН'!$H$11+СВЦЭМ!$D$10+'СЕТ СН'!$H$6-'СЕТ СН'!$H$23</f>
        <v>2333.5730659299998</v>
      </c>
      <c r="F113" s="36">
        <f>SUMIFS(СВЦЭМ!$D$39:$D$782,СВЦЭМ!$A$39:$A$782,$A113,СВЦЭМ!$B$39:$B$782,F$83)+'СЕТ СН'!$H$11+СВЦЭМ!$D$10+'СЕТ СН'!$H$6-'СЕТ СН'!$H$23</f>
        <v>2357.9002664099999</v>
      </c>
      <c r="G113" s="36">
        <f>SUMIFS(СВЦЭМ!$D$39:$D$782,СВЦЭМ!$A$39:$A$782,$A113,СВЦЭМ!$B$39:$B$782,G$83)+'СЕТ СН'!$H$11+СВЦЭМ!$D$10+'СЕТ СН'!$H$6-'СЕТ СН'!$H$23</f>
        <v>2340.1786671700002</v>
      </c>
      <c r="H113" s="36">
        <f>SUMIFS(СВЦЭМ!$D$39:$D$782,СВЦЭМ!$A$39:$A$782,$A113,СВЦЭМ!$B$39:$B$782,H$83)+'СЕТ СН'!$H$11+СВЦЭМ!$D$10+'СЕТ СН'!$H$6-'СЕТ СН'!$H$23</f>
        <v>2361.36992401</v>
      </c>
      <c r="I113" s="36">
        <f>SUMIFS(СВЦЭМ!$D$39:$D$782,СВЦЭМ!$A$39:$A$782,$A113,СВЦЭМ!$B$39:$B$782,I$83)+'СЕТ СН'!$H$11+СВЦЭМ!$D$10+'СЕТ СН'!$H$6-'СЕТ СН'!$H$23</f>
        <v>2339.7372072500002</v>
      </c>
      <c r="J113" s="36">
        <f>SUMIFS(СВЦЭМ!$D$39:$D$782,СВЦЭМ!$A$39:$A$782,$A113,СВЦЭМ!$B$39:$B$782,J$83)+'СЕТ СН'!$H$11+СВЦЭМ!$D$10+'СЕТ СН'!$H$6-'СЕТ СН'!$H$23</f>
        <v>2296.46605365</v>
      </c>
      <c r="K113" s="36">
        <f>SUMIFS(СВЦЭМ!$D$39:$D$782,СВЦЭМ!$A$39:$A$782,$A113,СВЦЭМ!$B$39:$B$782,K$83)+'СЕТ СН'!$H$11+СВЦЭМ!$D$10+'СЕТ СН'!$H$6-'СЕТ СН'!$H$23</f>
        <v>2246.2979241600001</v>
      </c>
      <c r="L113" s="36">
        <f>SUMIFS(СВЦЭМ!$D$39:$D$782,СВЦЭМ!$A$39:$A$782,$A113,СВЦЭМ!$B$39:$B$782,L$83)+'СЕТ СН'!$H$11+СВЦЭМ!$D$10+'СЕТ СН'!$H$6-'СЕТ СН'!$H$23</f>
        <v>2209.0262871300001</v>
      </c>
      <c r="M113" s="36">
        <f>SUMIFS(СВЦЭМ!$D$39:$D$782,СВЦЭМ!$A$39:$A$782,$A113,СВЦЭМ!$B$39:$B$782,M$83)+'СЕТ СН'!$H$11+СВЦЭМ!$D$10+'СЕТ СН'!$H$6-'СЕТ СН'!$H$23</f>
        <v>2242.4003723200003</v>
      </c>
      <c r="N113" s="36">
        <f>SUMIFS(СВЦЭМ!$D$39:$D$782,СВЦЭМ!$A$39:$A$782,$A113,СВЦЭМ!$B$39:$B$782,N$83)+'СЕТ СН'!$H$11+СВЦЭМ!$D$10+'СЕТ СН'!$H$6-'СЕТ СН'!$H$23</f>
        <v>2258.6310579999999</v>
      </c>
      <c r="O113" s="36">
        <f>SUMIFS(СВЦЭМ!$D$39:$D$782,СВЦЭМ!$A$39:$A$782,$A113,СВЦЭМ!$B$39:$B$782,O$83)+'СЕТ СН'!$H$11+СВЦЭМ!$D$10+'СЕТ СН'!$H$6-'СЕТ СН'!$H$23</f>
        <v>2279.1289051200001</v>
      </c>
      <c r="P113" s="36">
        <f>SUMIFS(СВЦЭМ!$D$39:$D$782,СВЦЭМ!$A$39:$A$782,$A113,СВЦЭМ!$B$39:$B$782,P$83)+'СЕТ СН'!$H$11+СВЦЭМ!$D$10+'СЕТ СН'!$H$6-'СЕТ СН'!$H$23</f>
        <v>2285.62130419</v>
      </c>
      <c r="Q113" s="36">
        <f>SUMIFS(СВЦЭМ!$D$39:$D$782,СВЦЭМ!$A$39:$A$782,$A113,СВЦЭМ!$B$39:$B$782,Q$83)+'СЕТ СН'!$H$11+СВЦЭМ!$D$10+'СЕТ СН'!$H$6-'СЕТ СН'!$H$23</f>
        <v>2296.6480137799999</v>
      </c>
      <c r="R113" s="36">
        <f>SUMIFS(СВЦЭМ!$D$39:$D$782,СВЦЭМ!$A$39:$A$782,$A113,СВЦЭМ!$B$39:$B$782,R$83)+'СЕТ СН'!$H$11+СВЦЭМ!$D$10+'СЕТ СН'!$H$6-'СЕТ СН'!$H$23</f>
        <v>2290.0945020300001</v>
      </c>
      <c r="S113" s="36">
        <f>SUMIFS(СВЦЭМ!$D$39:$D$782,СВЦЭМ!$A$39:$A$782,$A113,СВЦЭМ!$B$39:$B$782,S$83)+'СЕТ СН'!$H$11+СВЦЭМ!$D$10+'СЕТ СН'!$H$6-'СЕТ СН'!$H$23</f>
        <v>2267.1101421599997</v>
      </c>
      <c r="T113" s="36">
        <f>SUMIFS(СВЦЭМ!$D$39:$D$782,СВЦЭМ!$A$39:$A$782,$A113,СВЦЭМ!$B$39:$B$782,T$83)+'СЕТ СН'!$H$11+СВЦЭМ!$D$10+'СЕТ СН'!$H$6-'СЕТ СН'!$H$23</f>
        <v>2253.12838005</v>
      </c>
      <c r="U113" s="36">
        <f>SUMIFS(СВЦЭМ!$D$39:$D$782,СВЦЭМ!$A$39:$A$782,$A113,СВЦЭМ!$B$39:$B$782,U$83)+'СЕТ СН'!$H$11+СВЦЭМ!$D$10+'СЕТ СН'!$H$6-'СЕТ СН'!$H$23</f>
        <v>2252.8555412699998</v>
      </c>
      <c r="V113" s="36">
        <f>SUMIFS(СВЦЭМ!$D$39:$D$782,СВЦЭМ!$A$39:$A$782,$A113,СВЦЭМ!$B$39:$B$782,V$83)+'СЕТ СН'!$H$11+СВЦЭМ!$D$10+'СЕТ СН'!$H$6-'СЕТ СН'!$H$23</f>
        <v>2214.8521303699999</v>
      </c>
      <c r="W113" s="36">
        <f>SUMIFS(СВЦЭМ!$D$39:$D$782,СВЦЭМ!$A$39:$A$782,$A113,СВЦЭМ!$B$39:$B$782,W$83)+'СЕТ СН'!$H$11+СВЦЭМ!$D$10+'СЕТ СН'!$H$6-'СЕТ СН'!$H$23</f>
        <v>2189.60802663</v>
      </c>
      <c r="X113" s="36">
        <f>SUMIFS(СВЦЭМ!$D$39:$D$782,СВЦЭМ!$A$39:$A$782,$A113,СВЦЭМ!$B$39:$B$782,X$83)+'СЕТ СН'!$H$11+СВЦЭМ!$D$10+'СЕТ СН'!$H$6-'СЕТ СН'!$H$23</f>
        <v>2217.5802193300001</v>
      </c>
      <c r="Y113" s="36">
        <f>SUMIFS(СВЦЭМ!$D$39:$D$782,СВЦЭМ!$A$39:$A$782,$A113,СВЦЭМ!$B$39:$B$782,Y$83)+'СЕТ СН'!$H$11+СВЦЭМ!$D$10+'СЕТ СН'!$H$6-'СЕТ СН'!$H$23</f>
        <v>2284.0598358699999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01.04.2023</v>
      </c>
      <c r="B120" s="36">
        <f>SUMIFS(СВЦЭМ!$D$39:$D$782,СВЦЭМ!$A$39:$A$782,$A120,СВЦЭМ!$B$39:$B$782,B$119)+'СЕТ СН'!$I$11+СВЦЭМ!$D$10+'СЕТ СН'!$I$6-'СЕТ СН'!$I$23</f>
        <v>2531.9151035300001</v>
      </c>
      <c r="C120" s="36">
        <f>SUMIFS(СВЦЭМ!$D$39:$D$782,СВЦЭМ!$A$39:$A$782,$A120,СВЦЭМ!$B$39:$B$782,C$119)+'СЕТ СН'!$I$11+СВЦЭМ!$D$10+'СЕТ СН'!$I$6-'СЕТ СН'!$I$23</f>
        <v>2608.9108920799999</v>
      </c>
      <c r="D120" s="36">
        <f>SUMIFS(СВЦЭМ!$D$39:$D$782,СВЦЭМ!$A$39:$A$782,$A120,СВЦЭМ!$B$39:$B$782,D$119)+'СЕТ СН'!$I$11+СВЦЭМ!$D$10+'СЕТ СН'!$I$6-'СЕТ СН'!$I$23</f>
        <v>2680.2201578499999</v>
      </c>
      <c r="E120" s="36">
        <f>SUMIFS(СВЦЭМ!$D$39:$D$782,СВЦЭМ!$A$39:$A$782,$A120,СВЦЭМ!$B$39:$B$782,E$119)+'СЕТ СН'!$I$11+СВЦЭМ!$D$10+'СЕТ СН'!$I$6-'СЕТ СН'!$I$23</f>
        <v>2763.7163729000004</v>
      </c>
      <c r="F120" s="36">
        <f>SUMIFS(СВЦЭМ!$D$39:$D$782,СВЦЭМ!$A$39:$A$782,$A120,СВЦЭМ!$B$39:$B$782,F$119)+'СЕТ СН'!$I$11+СВЦЭМ!$D$10+'СЕТ СН'!$I$6-'СЕТ СН'!$I$23</f>
        <v>2772.2567772900002</v>
      </c>
      <c r="G120" s="36">
        <f>SUMIFS(СВЦЭМ!$D$39:$D$782,СВЦЭМ!$A$39:$A$782,$A120,СВЦЭМ!$B$39:$B$782,G$119)+'СЕТ СН'!$I$11+СВЦЭМ!$D$10+'СЕТ СН'!$I$6-'СЕТ СН'!$I$23</f>
        <v>2756.4762510600003</v>
      </c>
      <c r="H120" s="36">
        <f>SUMIFS(СВЦЭМ!$D$39:$D$782,СВЦЭМ!$A$39:$A$782,$A120,СВЦЭМ!$B$39:$B$782,H$119)+'СЕТ СН'!$I$11+СВЦЭМ!$D$10+'СЕТ СН'!$I$6-'СЕТ СН'!$I$23</f>
        <v>2719.2918291000001</v>
      </c>
      <c r="I120" s="36">
        <f>SUMIFS(СВЦЭМ!$D$39:$D$782,СВЦЭМ!$A$39:$A$782,$A120,СВЦЭМ!$B$39:$B$782,I$119)+'СЕТ СН'!$I$11+СВЦЭМ!$D$10+'СЕТ СН'!$I$6-'СЕТ СН'!$I$23</f>
        <v>2657.0830965300001</v>
      </c>
      <c r="J120" s="36">
        <f>SUMIFS(СВЦЭМ!$D$39:$D$782,СВЦЭМ!$A$39:$A$782,$A120,СВЦЭМ!$B$39:$B$782,J$119)+'СЕТ СН'!$I$11+СВЦЭМ!$D$10+'СЕТ СН'!$I$6-'СЕТ СН'!$I$23</f>
        <v>2596.3605852000001</v>
      </c>
      <c r="K120" s="36">
        <f>SUMIFS(СВЦЭМ!$D$39:$D$782,СВЦЭМ!$A$39:$A$782,$A120,СВЦЭМ!$B$39:$B$782,K$119)+'СЕТ СН'!$I$11+СВЦЭМ!$D$10+'СЕТ СН'!$I$6-'СЕТ СН'!$I$23</f>
        <v>2526.2260455099999</v>
      </c>
      <c r="L120" s="36">
        <f>SUMIFS(СВЦЭМ!$D$39:$D$782,СВЦЭМ!$A$39:$A$782,$A120,СВЦЭМ!$B$39:$B$782,L$119)+'СЕТ СН'!$I$11+СВЦЭМ!$D$10+'СЕТ СН'!$I$6-'СЕТ СН'!$I$23</f>
        <v>2521.29271328</v>
      </c>
      <c r="M120" s="36">
        <f>SUMIFS(СВЦЭМ!$D$39:$D$782,СВЦЭМ!$A$39:$A$782,$A120,СВЦЭМ!$B$39:$B$782,M$119)+'СЕТ СН'!$I$11+СВЦЭМ!$D$10+'СЕТ СН'!$I$6-'СЕТ СН'!$I$23</f>
        <v>2525.5629280000003</v>
      </c>
      <c r="N120" s="36">
        <f>SUMIFS(СВЦЭМ!$D$39:$D$782,СВЦЭМ!$A$39:$A$782,$A120,СВЦЭМ!$B$39:$B$782,N$119)+'СЕТ СН'!$I$11+СВЦЭМ!$D$10+'СЕТ СН'!$I$6-'СЕТ СН'!$I$23</f>
        <v>2544.82985272</v>
      </c>
      <c r="O120" s="36">
        <f>SUMIFS(СВЦЭМ!$D$39:$D$782,СВЦЭМ!$A$39:$A$782,$A120,СВЦЭМ!$B$39:$B$782,O$119)+'СЕТ СН'!$I$11+СВЦЭМ!$D$10+'СЕТ СН'!$I$6-'СЕТ СН'!$I$23</f>
        <v>2572.4324528900001</v>
      </c>
      <c r="P120" s="36">
        <f>SUMIFS(СВЦЭМ!$D$39:$D$782,СВЦЭМ!$A$39:$A$782,$A120,СВЦЭМ!$B$39:$B$782,P$119)+'СЕТ СН'!$I$11+СВЦЭМ!$D$10+'СЕТ СН'!$I$6-'СЕТ СН'!$I$23</f>
        <v>2583.2418149800001</v>
      </c>
      <c r="Q120" s="36">
        <f>SUMIFS(СВЦЭМ!$D$39:$D$782,СВЦЭМ!$A$39:$A$782,$A120,СВЦЭМ!$B$39:$B$782,Q$119)+'СЕТ СН'!$I$11+СВЦЭМ!$D$10+'СЕТ СН'!$I$6-'СЕТ СН'!$I$23</f>
        <v>2619.3976274699999</v>
      </c>
      <c r="R120" s="36">
        <f>SUMIFS(СВЦЭМ!$D$39:$D$782,СВЦЭМ!$A$39:$A$782,$A120,СВЦЭМ!$B$39:$B$782,R$119)+'СЕТ СН'!$I$11+СВЦЭМ!$D$10+'СЕТ СН'!$I$6-'СЕТ СН'!$I$23</f>
        <v>2660.6330073399999</v>
      </c>
      <c r="S120" s="36">
        <f>SUMIFS(СВЦЭМ!$D$39:$D$782,СВЦЭМ!$A$39:$A$782,$A120,СВЦЭМ!$B$39:$B$782,S$119)+'СЕТ СН'!$I$11+СВЦЭМ!$D$10+'СЕТ СН'!$I$6-'СЕТ СН'!$I$23</f>
        <v>2670.4073285499999</v>
      </c>
      <c r="T120" s="36">
        <f>SUMIFS(СВЦЭМ!$D$39:$D$782,СВЦЭМ!$A$39:$A$782,$A120,СВЦЭМ!$B$39:$B$782,T$119)+'СЕТ СН'!$I$11+СВЦЭМ!$D$10+'СЕТ СН'!$I$6-'СЕТ СН'!$I$23</f>
        <v>2644.6600283100001</v>
      </c>
      <c r="U120" s="36">
        <f>SUMIFS(СВЦЭМ!$D$39:$D$782,СВЦЭМ!$A$39:$A$782,$A120,СВЦЭМ!$B$39:$B$782,U$119)+'СЕТ СН'!$I$11+СВЦЭМ!$D$10+'СЕТ СН'!$I$6-'СЕТ СН'!$I$23</f>
        <v>2612.4138465699998</v>
      </c>
      <c r="V120" s="36">
        <f>SUMIFS(СВЦЭМ!$D$39:$D$782,СВЦЭМ!$A$39:$A$782,$A120,СВЦЭМ!$B$39:$B$782,V$119)+'СЕТ СН'!$I$11+СВЦЭМ!$D$10+'СЕТ СН'!$I$6-'СЕТ СН'!$I$23</f>
        <v>2573.6578438500001</v>
      </c>
      <c r="W120" s="36">
        <f>SUMIFS(СВЦЭМ!$D$39:$D$782,СВЦЭМ!$A$39:$A$782,$A120,СВЦЭМ!$B$39:$B$782,W$119)+'СЕТ СН'!$I$11+СВЦЭМ!$D$10+'СЕТ СН'!$I$6-'СЕТ СН'!$I$23</f>
        <v>2588.4981434299998</v>
      </c>
      <c r="X120" s="36">
        <f>SUMIFS(СВЦЭМ!$D$39:$D$782,СВЦЭМ!$A$39:$A$782,$A120,СВЦЭМ!$B$39:$B$782,X$119)+'СЕТ СН'!$I$11+СВЦЭМ!$D$10+'СЕТ СН'!$I$6-'СЕТ СН'!$I$23</f>
        <v>2640.0356109300001</v>
      </c>
      <c r="Y120" s="36">
        <f>SUMIFS(СВЦЭМ!$D$39:$D$782,СВЦЭМ!$A$39:$A$782,$A120,СВЦЭМ!$B$39:$B$782,Y$119)+'СЕТ СН'!$I$11+СВЦЭМ!$D$10+'СЕТ СН'!$I$6-'СЕТ СН'!$I$23</f>
        <v>2706.3127147800001</v>
      </c>
      <c r="AA120" s="45"/>
    </row>
    <row r="121" spans="1:27" ht="15.75" x14ac:dyDescent="0.2">
      <c r="A121" s="35">
        <f>A120+1</f>
        <v>45018</v>
      </c>
      <c r="B121" s="36">
        <f>SUMIFS(СВЦЭМ!$D$39:$D$782,СВЦЭМ!$A$39:$A$782,$A121,СВЦЭМ!$B$39:$B$782,B$119)+'СЕТ СН'!$I$11+СВЦЭМ!$D$10+'СЕТ СН'!$I$6-'СЕТ СН'!$I$23</f>
        <v>2784.2339083699999</v>
      </c>
      <c r="C121" s="36">
        <f>SUMIFS(СВЦЭМ!$D$39:$D$782,СВЦЭМ!$A$39:$A$782,$A121,СВЦЭМ!$B$39:$B$782,C$119)+'СЕТ СН'!$I$11+СВЦЭМ!$D$10+'СЕТ СН'!$I$6-'СЕТ СН'!$I$23</f>
        <v>2866.6263692699999</v>
      </c>
      <c r="D121" s="36">
        <f>SUMIFS(СВЦЭМ!$D$39:$D$782,СВЦЭМ!$A$39:$A$782,$A121,СВЦЭМ!$B$39:$B$782,D$119)+'СЕТ СН'!$I$11+СВЦЭМ!$D$10+'СЕТ СН'!$I$6-'СЕТ СН'!$I$23</f>
        <v>2960.7835118999997</v>
      </c>
      <c r="E121" s="36">
        <f>SUMIFS(СВЦЭМ!$D$39:$D$782,СВЦЭМ!$A$39:$A$782,$A121,СВЦЭМ!$B$39:$B$782,E$119)+'СЕТ СН'!$I$11+СВЦЭМ!$D$10+'СЕТ СН'!$I$6-'СЕТ СН'!$I$23</f>
        <v>2952.8458314999998</v>
      </c>
      <c r="F121" s="36">
        <f>SUMIFS(СВЦЭМ!$D$39:$D$782,СВЦЭМ!$A$39:$A$782,$A121,СВЦЭМ!$B$39:$B$782,F$119)+'СЕТ СН'!$I$11+СВЦЭМ!$D$10+'СЕТ СН'!$I$6-'СЕТ СН'!$I$23</f>
        <v>2928.5544278799998</v>
      </c>
      <c r="G121" s="36">
        <f>SUMIFS(СВЦЭМ!$D$39:$D$782,СВЦЭМ!$A$39:$A$782,$A121,СВЦЭМ!$B$39:$B$782,G$119)+'СЕТ СН'!$I$11+СВЦЭМ!$D$10+'СЕТ СН'!$I$6-'СЕТ СН'!$I$23</f>
        <v>2916.7366601999997</v>
      </c>
      <c r="H121" s="36">
        <f>SUMIFS(СВЦЭМ!$D$39:$D$782,СВЦЭМ!$A$39:$A$782,$A121,СВЦЭМ!$B$39:$B$782,H$119)+'СЕТ СН'!$I$11+СВЦЭМ!$D$10+'СЕТ СН'!$I$6-'СЕТ СН'!$I$23</f>
        <v>2909.8584369199998</v>
      </c>
      <c r="I121" s="36">
        <f>SUMIFS(СВЦЭМ!$D$39:$D$782,СВЦЭМ!$A$39:$A$782,$A121,СВЦЭМ!$B$39:$B$782,I$119)+'СЕТ СН'!$I$11+СВЦЭМ!$D$10+'СЕТ СН'!$I$6-'СЕТ СН'!$I$23</f>
        <v>2852.9236571299998</v>
      </c>
      <c r="J121" s="36">
        <f>SUMIFS(СВЦЭМ!$D$39:$D$782,СВЦЭМ!$A$39:$A$782,$A121,СВЦЭМ!$B$39:$B$782,J$119)+'СЕТ СН'!$I$11+СВЦЭМ!$D$10+'СЕТ СН'!$I$6-'СЕТ СН'!$I$23</f>
        <v>2842.09906043</v>
      </c>
      <c r="K121" s="36">
        <f>SUMIFS(СВЦЭМ!$D$39:$D$782,СВЦЭМ!$A$39:$A$782,$A121,СВЦЭМ!$B$39:$B$782,K$119)+'СЕТ СН'!$I$11+СВЦЭМ!$D$10+'СЕТ СН'!$I$6-'СЕТ СН'!$I$23</f>
        <v>2765.5504123999999</v>
      </c>
      <c r="L121" s="36">
        <f>SUMIFS(СВЦЭМ!$D$39:$D$782,СВЦЭМ!$A$39:$A$782,$A121,СВЦЭМ!$B$39:$B$782,L$119)+'СЕТ СН'!$I$11+СВЦЭМ!$D$10+'СЕТ СН'!$I$6-'СЕТ СН'!$I$23</f>
        <v>2736.0704771400001</v>
      </c>
      <c r="M121" s="36">
        <f>SUMIFS(СВЦЭМ!$D$39:$D$782,СВЦЭМ!$A$39:$A$782,$A121,СВЦЭМ!$B$39:$B$782,M$119)+'СЕТ СН'!$I$11+СВЦЭМ!$D$10+'СЕТ СН'!$I$6-'СЕТ СН'!$I$23</f>
        <v>2730.7370295800001</v>
      </c>
      <c r="N121" s="36">
        <f>SUMIFS(СВЦЭМ!$D$39:$D$782,СВЦЭМ!$A$39:$A$782,$A121,СВЦЭМ!$B$39:$B$782,N$119)+'СЕТ СН'!$I$11+СВЦЭМ!$D$10+'СЕТ СН'!$I$6-'СЕТ СН'!$I$23</f>
        <v>2765.9097065300002</v>
      </c>
      <c r="O121" s="36">
        <f>SUMIFS(СВЦЭМ!$D$39:$D$782,СВЦЭМ!$A$39:$A$782,$A121,СВЦЭМ!$B$39:$B$782,O$119)+'СЕТ СН'!$I$11+СВЦЭМ!$D$10+'СЕТ СН'!$I$6-'СЕТ СН'!$I$23</f>
        <v>2799.6016840900002</v>
      </c>
      <c r="P121" s="36">
        <f>SUMIFS(СВЦЭМ!$D$39:$D$782,СВЦЭМ!$A$39:$A$782,$A121,СВЦЭМ!$B$39:$B$782,P$119)+'СЕТ СН'!$I$11+СВЦЭМ!$D$10+'СЕТ СН'!$I$6-'СЕТ СН'!$I$23</f>
        <v>2808.0688383500001</v>
      </c>
      <c r="Q121" s="36">
        <f>SUMIFS(СВЦЭМ!$D$39:$D$782,СВЦЭМ!$A$39:$A$782,$A121,СВЦЭМ!$B$39:$B$782,Q$119)+'СЕТ СН'!$I$11+СВЦЭМ!$D$10+'СЕТ СН'!$I$6-'СЕТ СН'!$I$23</f>
        <v>2827.3313456400001</v>
      </c>
      <c r="R121" s="36">
        <f>SUMIFS(СВЦЭМ!$D$39:$D$782,СВЦЭМ!$A$39:$A$782,$A121,СВЦЭМ!$B$39:$B$782,R$119)+'СЕТ СН'!$I$11+СВЦЭМ!$D$10+'СЕТ СН'!$I$6-'СЕТ СН'!$I$23</f>
        <v>2817.8311812500001</v>
      </c>
      <c r="S121" s="36">
        <f>SUMIFS(СВЦЭМ!$D$39:$D$782,СВЦЭМ!$A$39:$A$782,$A121,СВЦЭМ!$B$39:$B$782,S$119)+'СЕТ СН'!$I$11+СВЦЭМ!$D$10+'СЕТ СН'!$I$6-'СЕТ СН'!$I$23</f>
        <v>2790.90907569</v>
      </c>
      <c r="T121" s="36">
        <f>SUMIFS(СВЦЭМ!$D$39:$D$782,СВЦЭМ!$A$39:$A$782,$A121,СВЦЭМ!$B$39:$B$782,T$119)+'СЕТ СН'!$I$11+СВЦЭМ!$D$10+'СЕТ СН'!$I$6-'СЕТ СН'!$I$23</f>
        <v>2767.8591178300003</v>
      </c>
      <c r="U121" s="36">
        <f>SUMIFS(СВЦЭМ!$D$39:$D$782,СВЦЭМ!$A$39:$A$782,$A121,СВЦЭМ!$B$39:$B$782,U$119)+'СЕТ СН'!$I$11+СВЦЭМ!$D$10+'СЕТ СН'!$I$6-'СЕТ СН'!$I$23</f>
        <v>2726.9435598700002</v>
      </c>
      <c r="V121" s="36">
        <f>SUMIFS(СВЦЭМ!$D$39:$D$782,СВЦЭМ!$A$39:$A$782,$A121,СВЦЭМ!$B$39:$B$782,V$119)+'СЕТ СН'!$I$11+СВЦЭМ!$D$10+'СЕТ СН'!$I$6-'СЕТ СН'!$I$23</f>
        <v>2684.1604410300001</v>
      </c>
      <c r="W121" s="36">
        <f>SUMIFS(СВЦЭМ!$D$39:$D$782,СВЦЭМ!$A$39:$A$782,$A121,СВЦЭМ!$B$39:$B$782,W$119)+'СЕТ СН'!$I$11+СВЦЭМ!$D$10+'СЕТ СН'!$I$6-'СЕТ СН'!$I$23</f>
        <v>2690.43406878</v>
      </c>
      <c r="X121" s="36">
        <f>SUMIFS(СВЦЭМ!$D$39:$D$782,СВЦЭМ!$A$39:$A$782,$A121,СВЦЭМ!$B$39:$B$782,X$119)+'СЕТ СН'!$I$11+СВЦЭМ!$D$10+'СЕТ СН'!$I$6-'СЕТ СН'!$I$23</f>
        <v>2722.6978173799998</v>
      </c>
      <c r="Y121" s="36">
        <f>SUMIFS(СВЦЭМ!$D$39:$D$782,СВЦЭМ!$A$39:$A$782,$A121,СВЦЭМ!$B$39:$B$782,Y$119)+'СЕТ СН'!$I$11+СВЦЭМ!$D$10+'СЕТ СН'!$I$6-'СЕТ СН'!$I$23</f>
        <v>2790.3956210699998</v>
      </c>
    </row>
    <row r="122" spans="1:27" ht="15.75" x14ac:dyDescent="0.2">
      <c r="A122" s="35">
        <f t="shared" ref="A122:A149" si="3">A121+1</f>
        <v>45019</v>
      </c>
      <c r="B122" s="36">
        <f>SUMIFS(СВЦЭМ!$D$39:$D$782,СВЦЭМ!$A$39:$A$782,$A122,СВЦЭМ!$B$39:$B$782,B$119)+'СЕТ СН'!$I$11+СВЦЭМ!$D$10+'СЕТ СН'!$I$6-'СЕТ СН'!$I$23</f>
        <v>2871.0776041700001</v>
      </c>
      <c r="C122" s="36">
        <f>SUMIFS(СВЦЭМ!$D$39:$D$782,СВЦЭМ!$A$39:$A$782,$A122,СВЦЭМ!$B$39:$B$782,C$119)+'СЕТ СН'!$I$11+СВЦЭМ!$D$10+'СЕТ СН'!$I$6-'СЕТ СН'!$I$23</f>
        <v>2924.9963640800001</v>
      </c>
      <c r="D122" s="36">
        <f>SUMIFS(СВЦЭМ!$D$39:$D$782,СВЦЭМ!$A$39:$A$782,$A122,СВЦЭМ!$B$39:$B$782,D$119)+'СЕТ СН'!$I$11+СВЦЭМ!$D$10+'СЕТ СН'!$I$6-'СЕТ СН'!$I$23</f>
        <v>2940.5102381499996</v>
      </c>
      <c r="E122" s="36">
        <f>SUMIFS(СВЦЭМ!$D$39:$D$782,СВЦЭМ!$A$39:$A$782,$A122,СВЦЭМ!$B$39:$B$782,E$119)+'СЕТ СН'!$I$11+СВЦЭМ!$D$10+'СЕТ СН'!$I$6-'СЕТ СН'!$I$23</f>
        <v>2963.4307007399998</v>
      </c>
      <c r="F122" s="36">
        <f>SUMIFS(СВЦЭМ!$D$39:$D$782,СВЦЭМ!$A$39:$A$782,$A122,СВЦЭМ!$B$39:$B$782,F$119)+'СЕТ СН'!$I$11+СВЦЭМ!$D$10+'СЕТ СН'!$I$6-'СЕТ СН'!$I$23</f>
        <v>2948.4105835099999</v>
      </c>
      <c r="G122" s="36">
        <f>SUMIFS(СВЦЭМ!$D$39:$D$782,СВЦЭМ!$A$39:$A$782,$A122,СВЦЭМ!$B$39:$B$782,G$119)+'СЕТ СН'!$I$11+СВЦЭМ!$D$10+'СЕТ СН'!$I$6-'СЕТ СН'!$I$23</f>
        <v>2940.1948060499999</v>
      </c>
      <c r="H122" s="36">
        <f>SUMIFS(СВЦЭМ!$D$39:$D$782,СВЦЭМ!$A$39:$A$782,$A122,СВЦЭМ!$B$39:$B$782,H$119)+'СЕТ СН'!$I$11+СВЦЭМ!$D$10+'СЕТ СН'!$I$6-'СЕТ СН'!$I$23</f>
        <v>2980.8076926199997</v>
      </c>
      <c r="I122" s="36">
        <f>SUMIFS(СВЦЭМ!$D$39:$D$782,СВЦЭМ!$A$39:$A$782,$A122,СВЦЭМ!$B$39:$B$782,I$119)+'СЕТ СН'!$I$11+СВЦЭМ!$D$10+'СЕТ СН'!$I$6-'СЕТ СН'!$I$23</f>
        <v>2880.7763982900001</v>
      </c>
      <c r="J122" s="36">
        <f>SUMIFS(СВЦЭМ!$D$39:$D$782,СВЦЭМ!$A$39:$A$782,$A122,СВЦЭМ!$B$39:$B$782,J$119)+'СЕТ СН'!$I$11+СВЦЭМ!$D$10+'СЕТ СН'!$I$6-'СЕТ СН'!$I$23</f>
        <v>2910.1795635399999</v>
      </c>
      <c r="K122" s="36">
        <f>SUMIFS(СВЦЭМ!$D$39:$D$782,СВЦЭМ!$A$39:$A$782,$A122,СВЦЭМ!$B$39:$B$782,K$119)+'СЕТ СН'!$I$11+СВЦЭМ!$D$10+'СЕТ СН'!$I$6-'СЕТ СН'!$I$23</f>
        <v>2869.6413838899998</v>
      </c>
      <c r="L122" s="36">
        <f>SUMIFS(СВЦЭМ!$D$39:$D$782,СВЦЭМ!$A$39:$A$782,$A122,СВЦЭМ!$B$39:$B$782,L$119)+'СЕТ СН'!$I$11+СВЦЭМ!$D$10+'СЕТ СН'!$I$6-'СЕТ СН'!$I$23</f>
        <v>2862.2760290400001</v>
      </c>
      <c r="M122" s="36">
        <f>SUMIFS(СВЦЭМ!$D$39:$D$782,СВЦЭМ!$A$39:$A$782,$A122,СВЦЭМ!$B$39:$B$782,M$119)+'СЕТ СН'!$I$11+СВЦЭМ!$D$10+'СЕТ СН'!$I$6-'СЕТ СН'!$I$23</f>
        <v>2873.4651746</v>
      </c>
      <c r="N122" s="36">
        <f>SUMIFS(СВЦЭМ!$D$39:$D$782,СВЦЭМ!$A$39:$A$782,$A122,СВЦЭМ!$B$39:$B$782,N$119)+'СЕТ СН'!$I$11+СВЦЭМ!$D$10+'СЕТ СН'!$I$6-'СЕТ СН'!$I$23</f>
        <v>2894.30136778</v>
      </c>
      <c r="O122" s="36">
        <f>SUMIFS(СВЦЭМ!$D$39:$D$782,СВЦЭМ!$A$39:$A$782,$A122,СВЦЭМ!$B$39:$B$782,O$119)+'СЕТ СН'!$I$11+СВЦЭМ!$D$10+'СЕТ СН'!$I$6-'СЕТ СН'!$I$23</f>
        <v>2923.7178570799997</v>
      </c>
      <c r="P122" s="36">
        <f>SUMIFS(СВЦЭМ!$D$39:$D$782,СВЦЭМ!$A$39:$A$782,$A122,СВЦЭМ!$B$39:$B$782,P$119)+'СЕТ СН'!$I$11+СВЦЭМ!$D$10+'СЕТ СН'!$I$6-'СЕТ СН'!$I$23</f>
        <v>2928.1182055799995</v>
      </c>
      <c r="Q122" s="36">
        <f>SUMIFS(СВЦЭМ!$D$39:$D$782,СВЦЭМ!$A$39:$A$782,$A122,СВЦЭМ!$B$39:$B$782,Q$119)+'СЕТ СН'!$I$11+СВЦЭМ!$D$10+'СЕТ СН'!$I$6-'СЕТ СН'!$I$23</f>
        <v>2946.5396974799996</v>
      </c>
      <c r="R122" s="36">
        <f>SUMIFS(СВЦЭМ!$D$39:$D$782,СВЦЭМ!$A$39:$A$782,$A122,СВЦЭМ!$B$39:$B$782,R$119)+'СЕТ СН'!$I$11+СВЦЭМ!$D$10+'СЕТ СН'!$I$6-'СЕТ СН'!$I$23</f>
        <v>2943.7543339099998</v>
      </c>
      <c r="S122" s="36">
        <f>SUMIFS(СВЦЭМ!$D$39:$D$782,СВЦЭМ!$A$39:$A$782,$A122,СВЦЭМ!$B$39:$B$782,S$119)+'СЕТ СН'!$I$11+СВЦЭМ!$D$10+'СЕТ СН'!$I$6-'СЕТ СН'!$I$23</f>
        <v>2912.2323511499999</v>
      </c>
      <c r="T122" s="36">
        <f>SUMIFS(СВЦЭМ!$D$39:$D$782,СВЦЭМ!$A$39:$A$782,$A122,СВЦЭМ!$B$39:$B$782,T$119)+'СЕТ СН'!$I$11+СВЦЭМ!$D$10+'СЕТ СН'!$I$6-'СЕТ СН'!$I$23</f>
        <v>2883.2653740800001</v>
      </c>
      <c r="U122" s="36">
        <f>SUMIFS(СВЦЭМ!$D$39:$D$782,СВЦЭМ!$A$39:$A$782,$A122,СВЦЭМ!$B$39:$B$782,U$119)+'СЕТ СН'!$I$11+СВЦЭМ!$D$10+'СЕТ СН'!$I$6-'СЕТ СН'!$I$23</f>
        <v>2865.8323083100004</v>
      </c>
      <c r="V122" s="36">
        <f>SUMIFS(СВЦЭМ!$D$39:$D$782,СВЦЭМ!$A$39:$A$782,$A122,СВЦЭМ!$B$39:$B$782,V$119)+'СЕТ СН'!$I$11+СВЦЭМ!$D$10+'СЕТ СН'!$I$6-'СЕТ СН'!$I$23</f>
        <v>2827.7145742299999</v>
      </c>
      <c r="W122" s="36">
        <f>SUMIFS(СВЦЭМ!$D$39:$D$782,СВЦЭМ!$A$39:$A$782,$A122,СВЦЭМ!$B$39:$B$782,W$119)+'СЕТ СН'!$I$11+СВЦЭМ!$D$10+'СЕТ СН'!$I$6-'СЕТ СН'!$I$23</f>
        <v>2819.0534821900001</v>
      </c>
      <c r="X122" s="36">
        <f>SUMIFS(СВЦЭМ!$D$39:$D$782,СВЦЭМ!$A$39:$A$782,$A122,СВЦЭМ!$B$39:$B$782,X$119)+'СЕТ СН'!$I$11+СВЦЭМ!$D$10+'СЕТ СН'!$I$6-'СЕТ СН'!$I$23</f>
        <v>2872.0909940299998</v>
      </c>
      <c r="Y122" s="36">
        <f>SUMIFS(СВЦЭМ!$D$39:$D$782,СВЦЭМ!$A$39:$A$782,$A122,СВЦЭМ!$B$39:$B$782,Y$119)+'СЕТ СН'!$I$11+СВЦЭМ!$D$10+'СЕТ СН'!$I$6-'СЕТ СН'!$I$23</f>
        <v>2903.4091401399996</v>
      </c>
    </row>
    <row r="123" spans="1:27" ht="15.75" x14ac:dyDescent="0.2">
      <c r="A123" s="35">
        <f t="shared" si="3"/>
        <v>45020</v>
      </c>
      <c r="B123" s="36">
        <f>SUMIFS(СВЦЭМ!$D$39:$D$782,СВЦЭМ!$A$39:$A$782,$A123,СВЦЭМ!$B$39:$B$782,B$119)+'СЕТ СН'!$I$11+СВЦЭМ!$D$10+'СЕТ СН'!$I$6-'СЕТ СН'!$I$23</f>
        <v>2953.8305945799998</v>
      </c>
      <c r="C123" s="36">
        <f>SUMIFS(СВЦЭМ!$D$39:$D$782,СВЦЭМ!$A$39:$A$782,$A123,СВЦЭМ!$B$39:$B$782,C$119)+'СЕТ СН'!$I$11+СВЦЭМ!$D$10+'СЕТ СН'!$I$6-'СЕТ СН'!$I$23</f>
        <v>3016.5654061099999</v>
      </c>
      <c r="D123" s="36">
        <f>SUMIFS(СВЦЭМ!$D$39:$D$782,СВЦЭМ!$A$39:$A$782,$A123,СВЦЭМ!$B$39:$B$782,D$119)+'СЕТ СН'!$I$11+СВЦЭМ!$D$10+'СЕТ СН'!$I$6-'СЕТ СН'!$I$23</f>
        <v>3034.9196503899998</v>
      </c>
      <c r="E123" s="36">
        <f>SUMIFS(СВЦЭМ!$D$39:$D$782,СВЦЭМ!$A$39:$A$782,$A123,СВЦЭМ!$B$39:$B$782,E$119)+'СЕТ СН'!$I$11+СВЦЭМ!$D$10+'СЕТ СН'!$I$6-'СЕТ СН'!$I$23</f>
        <v>3056.7790052599998</v>
      </c>
      <c r="F123" s="36">
        <f>SUMIFS(СВЦЭМ!$D$39:$D$782,СВЦЭМ!$A$39:$A$782,$A123,СВЦЭМ!$B$39:$B$782,F$119)+'СЕТ СН'!$I$11+СВЦЭМ!$D$10+'СЕТ СН'!$I$6-'СЕТ СН'!$I$23</f>
        <v>3051.2854596799998</v>
      </c>
      <c r="G123" s="36">
        <f>SUMIFS(СВЦЭМ!$D$39:$D$782,СВЦЭМ!$A$39:$A$782,$A123,СВЦЭМ!$B$39:$B$782,G$119)+'СЕТ СН'!$I$11+СВЦЭМ!$D$10+'СЕТ СН'!$I$6-'СЕТ СН'!$I$23</f>
        <v>2991.7542355099999</v>
      </c>
      <c r="H123" s="36">
        <f>SUMIFS(СВЦЭМ!$D$39:$D$782,СВЦЭМ!$A$39:$A$782,$A123,СВЦЭМ!$B$39:$B$782,H$119)+'СЕТ СН'!$I$11+СВЦЭМ!$D$10+'СЕТ СН'!$I$6-'СЕТ СН'!$I$23</f>
        <v>2943.1518875500001</v>
      </c>
      <c r="I123" s="36">
        <f>SUMIFS(СВЦЭМ!$D$39:$D$782,СВЦЭМ!$A$39:$A$782,$A123,СВЦЭМ!$B$39:$B$782,I$119)+'СЕТ СН'!$I$11+СВЦЭМ!$D$10+'СЕТ СН'!$I$6-'СЕТ СН'!$I$23</f>
        <v>2881.5661067800002</v>
      </c>
      <c r="J123" s="36">
        <f>SUMIFS(СВЦЭМ!$D$39:$D$782,СВЦЭМ!$A$39:$A$782,$A123,СВЦЭМ!$B$39:$B$782,J$119)+'СЕТ СН'!$I$11+СВЦЭМ!$D$10+'СЕТ СН'!$I$6-'СЕТ СН'!$I$23</f>
        <v>2843.1380058499999</v>
      </c>
      <c r="K123" s="36">
        <f>SUMIFS(СВЦЭМ!$D$39:$D$782,СВЦЭМ!$A$39:$A$782,$A123,СВЦЭМ!$B$39:$B$782,K$119)+'СЕТ СН'!$I$11+СВЦЭМ!$D$10+'СЕТ СН'!$I$6-'СЕТ СН'!$I$23</f>
        <v>2819.7921919800001</v>
      </c>
      <c r="L123" s="36">
        <f>SUMIFS(СВЦЭМ!$D$39:$D$782,СВЦЭМ!$A$39:$A$782,$A123,СВЦЭМ!$B$39:$B$782,L$119)+'СЕТ СН'!$I$11+СВЦЭМ!$D$10+'СЕТ СН'!$I$6-'СЕТ СН'!$I$23</f>
        <v>2829.5802001000002</v>
      </c>
      <c r="M123" s="36">
        <f>SUMIFS(СВЦЭМ!$D$39:$D$782,СВЦЭМ!$A$39:$A$782,$A123,СВЦЭМ!$B$39:$B$782,M$119)+'СЕТ СН'!$I$11+СВЦЭМ!$D$10+'СЕТ СН'!$I$6-'СЕТ СН'!$I$23</f>
        <v>2844.2380384200001</v>
      </c>
      <c r="N123" s="36">
        <f>SUMIFS(СВЦЭМ!$D$39:$D$782,СВЦЭМ!$A$39:$A$782,$A123,СВЦЭМ!$B$39:$B$782,N$119)+'СЕТ СН'!$I$11+СВЦЭМ!$D$10+'СЕТ СН'!$I$6-'СЕТ СН'!$I$23</f>
        <v>2851.2281487299997</v>
      </c>
      <c r="O123" s="36">
        <f>SUMIFS(СВЦЭМ!$D$39:$D$782,СВЦЭМ!$A$39:$A$782,$A123,СВЦЭМ!$B$39:$B$782,O$119)+'СЕТ СН'!$I$11+СВЦЭМ!$D$10+'СЕТ СН'!$I$6-'СЕТ СН'!$I$23</f>
        <v>2884.5669683000001</v>
      </c>
      <c r="P123" s="36">
        <f>SUMIFS(СВЦЭМ!$D$39:$D$782,СВЦЭМ!$A$39:$A$782,$A123,СВЦЭМ!$B$39:$B$782,P$119)+'СЕТ СН'!$I$11+СВЦЭМ!$D$10+'СЕТ СН'!$I$6-'СЕТ СН'!$I$23</f>
        <v>2909.0767270000001</v>
      </c>
      <c r="Q123" s="36">
        <f>SUMIFS(СВЦЭМ!$D$39:$D$782,СВЦЭМ!$A$39:$A$782,$A123,СВЦЭМ!$B$39:$B$782,Q$119)+'СЕТ СН'!$I$11+СВЦЭМ!$D$10+'СЕТ СН'!$I$6-'СЕТ СН'!$I$23</f>
        <v>2921.7538097199999</v>
      </c>
      <c r="R123" s="36">
        <f>SUMIFS(СВЦЭМ!$D$39:$D$782,СВЦЭМ!$A$39:$A$782,$A123,СВЦЭМ!$B$39:$B$782,R$119)+'СЕТ СН'!$I$11+СВЦЭМ!$D$10+'СЕТ СН'!$I$6-'СЕТ СН'!$I$23</f>
        <v>2917.1988312799999</v>
      </c>
      <c r="S123" s="36">
        <f>SUMIFS(СВЦЭМ!$D$39:$D$782,СВЦЭМ!$A$39:$A$782,$A123,СВЦЭМ!$B$39:$B$782,S$119)+'СЕТ СН'!$I$11+СВЦЭМ!$D$10+'СЕТ СН'!$I$6-'СЕТ СН'!$I$23</f>
        <v>2900.8766942899997</v>
      </c>
      <c r="T123" s="36">
        <f>SUMIFS(СВЦЭМ!$D$39:$D$782,СВЦЭМ!$A$39:$A$782,$A123,СВЦЭМ!$B$39:$B$782,T$119)+'СЕТ СН'!$I$11+СВЦЭМ!$D$10+'СЕТ СН'!$I$6-'СЕТ СН'!$I$23</f>
        <v>2876.9797762400003</v>
      </c>
      <c r="U123" s="36">
        <f>SUMIFS(СВЦЭМ!$D$39:$D$782,СВЦЭМ!$A$39:$A$782,$A123,СВЦЭМ!$B$39:$B$782,U$119)+'СЕТ СН'!$I$11+СВЦЭМ!$D$10+'СЕТ СН'!$I$6-'СЕТ СН'!$I$23</f>
        <v>2826.9913165299999</v>
      </c>
      <c r="V123" s="36">
        <f>SUMIFS(СВЦЭМ!$D$39:$D$782,СВЦЭМ!$A$39:$A$782,$A123,СВЦЭМ!$B$39:$B$782,V$119)+'СЕТ СН'!$I$11+СВЦЭМ!$D$10+'СЕТ СН'!$I$6-'СЕТ СН'!$I$23</f>
        <v>2775.5433383500003</v>
      </c>
      <c r="W123" s="36">
        <f>SUMIFS(СВЦЭМ!$D$39:$D$782,СВЦЭМ!$A$39:$A$782,$A123,СВЦЭМ!$B$39:$B$782,W$119)+'СЕТ СН'!$I$11+СВЦЭМ!$D$10+'СЕТ СН'!$I$6-'СЕТ СН'!$I$23</f>
        <v>2776.2500025500003</v>
      </c>
      <c r="X123" s="36">
        <f>SUMIFS(СВЦЭМ!$D$39:$D$782,СВЦЭМ!$A$39:$A$782,$A123,СВЦЭМ!$B$39:$B$782,X$119)+'СЕТ СН'!$I$11+СВЦЭМ!$D$10+'СЕТ СН'!$I$6-'СЕТ СН'!$I$23</f>
        <v>2820.0153701700001</v>
      </c>
      <c r="Y123" s="36">
        <f>SUMIFS(СВЦЭМ!$D$39:$D$782,СВЦЭМ!$A$39:$A$782,$A123,СВЦЭМ!$B$39:$B$782,Y$119)+'СЕТ СН'!$I$11+СВЦЭМ!$D$10+'СЕТ СН'!$I$6-'СЕТ СН'!$I$23</f>
        <v>2895.1221064599999</v>
      </c>
    </row>
    <row r="124" spans="1:27" ht="15.75" x14ac:dyDescent="0.2">
      <c r="A124" s="35">
        <f t="shared" si="3"/>
        <v>45021</v>
      </c>
      <c r="B124" s="36">
        <f>SUMIFS(СВЦЭМ!$D$39:$D$782,СВЦЭМ!$A$39:$A$782,$A124,СВЦЭМ!$B$39:$B$782,B$119)+'СЕТ СН'!$I$11+СВЦЭМ!$D$10+'СЕТ СН'!$I$6-'СЕТ СН'!$I$23</f>
        <v>2832.88695766</v>
      </c>
      <c r="C124" s="36">
        <f>SUMIFS(СВЦЭМ!$D$39:$D$782,СВЦЭМ!$A$39:$A$782,$A124,СВЦЭМ!$B$39:$B$782,C$119)+'СЕТ СН'!$I$11+СВЦЭМ!$D$10+'СЕТ СН'!$I$6-'СЕТ СН'!$I$23</f>
        <v>2806.6327869400002</v>
      </c>
      <c r="D124" s="36">
        <f>SUMIFS(СВЦЭМ!$D$39:$D$782,СВЦЭМ!$A$39:$A$782,$A124,СВЦЭМ!$B$39:$B$782,D$119)+'СЕТ СН'!$I$11+СВЦЭМ!$D$10+'СЕТ СН'!$I$6-'СЕТ СН'!$I$23</f>
        <v>2850.2667142099999</v>
      </c>
      <c r="E124" s="36">
        <f>SUMIFS(СВЦЭМ!$D$39:$D$782,СВЦЭМ!$A$39:$A$782,$A124,СВЦЭМ!$B$39:$B$782,E$119)+'СЕТ СН'!$I$11+СВЦЭМ!$D$10+'СЕТ СН'!$I$6-'СЕТ СН'!$I$23</f>
        <v>2860.20667865</v>
      </c>
      <c r="F124" s="36">
        <f>SUMIFS(СВЦЭМ!$D$39:$D$782,СВЦЭМ!$A$39:$A$782,$A124,СВЦЭМ!$B$39:$B$782,F$119)+'СЕТ СН'!$I$11+СВЦЭМ!$D$10+'СЕТ СН'!$I$6-'СЕТ СН'!$I$23</f>
        <v>2868.07224266</v>
      </c>
      <c r="G124" s="36">
        <f>SUMIFS(СВЦЭМ!$D$39:$D$782,СВЦЭМ!$A$39:$A$782,$A124,СВЦЭМ!$B$39:$B$782,G$119)+'СЕТ СН'!$I$11+СВЦЭМ!$D$10+'СЕТ СН'!$I$6-'СЕТ СН'!$I$23</f>
        <v>2832.8596890200001</v>
      </c>
      <c r="H124" s="36">
        <f>SUMIFS(СВЦЭМ!$D$39:$D$782,СВЦЭМ!$A$39:$A$782,$A124,СВЦЭМ!$B$39:$B$782,H$119)+'СЕТ СН'!$I$11+СВЦЭМ!$D$10+'СЕТ СН'!$I$6-'СЕТ СН'!$I$23</f>
        <v>2773.1287111299998</v>
      </c>
      <c r="I124" s="36">
        <f>SUMIFS(СВЦЭМ!$D$39:$D$782,СВЦЭМ!$A$39:$A$782,$A124,СВЦЭМ!$B$39:$B$782,I$119)+'СЕТ СН'!$I$11+СВЦЭМ!$D$10+'СЕТ СН'!$I$6-'СЕТ СН'!$I$23</f>
        <v>2720.3924631999998</v>
      </c>
      <c r="J124" s="36">
        <f>SUMIFS(СВЦЭМ!$D$39:$D$782,СВЦЭМ!$A$39:$A$782,$A124,СВЦЭМ!$B$39:$B$782,J$119)+'СЕТ СН'!$I$11+СВЦЭМ!$D$10+'СЕТ СН'!$I$6-'СЕТ СН'!$I$23</f>
        <v>2695.2250900099998</v>
      </c>
      <c r="K124" s="36">
        <f>SUMIFS(СВЦЭМ!$D$39:$D$782,СВЦЭМ!$A$39:$A$782,$A124,СВЦЭМ!$B$39:$B$782,K$119)+'СЕТ СН'!$I$11+СВЦЭМ!$D$10+'СЕТ СН'!$I$6-'СЕТ СН'!$I$23</f>
        <v>2667.2403693400001</v>
      </c>
      <c r="L124" s="36">
        <f>SUMIFS(СВЦЭМ!$D$39:$D$782,СВЦЭМ!$A$39:$A$782,$A124,СВЦЭМ!$B$39:$B$782,L$119)+'СЕТ СН'!$I$11+СВЦЭМ!$D$10+'СЕТ СН'!$I$6-'СЕТ СН'!$I$23</f>
        <v>2621.3103975900003</v>
      </c>
      <c r="M124" s="36">
        <f>SUMIFS(СВЦЭМ!$D$39:$D$782,СВЦЭМ!$A$39:$A$782,$A124,СВЦЭМ!$B$39:$B$782,M$119)+'СЕТ СН'!$I$11+СВЦЭМ!$D$10+'СЕТ СН'!$I$6-'СЕТ СН'!$I$23</f>
        <v>2690.2221805500003</v>
      </c>
      <c r="N124" s="36">
        <f>SUMIFS(СВЦЭМ!$D$39:$D$782,СВЦЭМ!$A$39:$A$782,$A124,СВЦЭМ!$B$39:$B$782,N$119)+'СЕТ СН'!$I$11+СВЦЭМ!$D$10+'СЕТ СН'!$I$6-'СЕТ СН'!$I$23</f>
        <v>2715.7369723800002</v>
      </c>
      <c r="O124" s="36">
        <f>SUMIFS(СВЦЭМ!$D$39:$D$782,СВЦЭМ!$A$39:$A$782,$A124,СВЦЭМ!$B$39:$B$782,O$119)+'СЕТ СН'!$I$11+СВЦЭМ!$D$10+'СЕТ СН'!$I$6-'СЕТ СН'!$I$23</f>
        <v>2738.9569353100001</v>
      </c>
      <c r="P124" s="36">
        <f>SUMIFS(СВЦЭМ!$D$39:$D$782,СВЦЭМ!$A$39:$A$782,$A124,СВЦЭМ!$B$39:$B$782,P$119)+'СЕТ СН'!$I$11+СВЦЭМ!$D$10+'СЕТ СН'!$I$6-'СЕТ СН'!$I$23</f>
        <v>2764.05192734</v>
      </c>
      <c r="Q124" s="36">
        <f>SUMIFS(СВЦЭМ!$D$39:$D$782,СВЦЭМ!$A$39:$A$782,$A124,СВЦЭМ!$B$39:$B$782,Q$119)+'СЕТ СН'!$I$11+СВЦЭМ!$D$10+'СЕТ СН'!$I$6-'СЕТ СН'!$I$23</f>
        <v>2767.6440056900001</v>
      </c>
      <c r="R124" s="36">
        <f>SUMIFS(СВЦЭМ!$D$39:$D$782,СВЦЭМ!$A$39:$A$782,$A124,СВЦЭМ!$B$39:$B$782,R$119)+'СЕТ СН'!$I$11+СВЦЭМ!$D$10+'СЕТ СН'!$I$6-'СЕТ СН'!$I$23</f>
        <v>2758.6769100000001</v>
      </c>
      <c r="S124" s="36">
        <f>SUMIFS(СВЦЭМ!$D$39:$D$782,СВЦЭМ!$A$39:$A$782,$A124,СВЦЭМ!$B$39:$B$782,S$119)+'СЕТ СН'!$I$11+СВЦЭМ!$D$10+'СЕТ СН'!$I$6-'СЕТ СН'!$I$23</f>
        <v>2748.73453999</v>
      </c>
      <c r="T124" s="36">
        <f>SUMIFS(СВЦЭМ!$D$39:$D$782,СВЦЭМ!$A$39:$A$782,$A124,СВЦЭМ!$B$39:$B$782,T$119)+'СЕТ СН'!$I$11+СВЦЭМ!$D$10+'СЕТ СН'!$I$6-'СЕТ СН'!$I$23</f>
        <v>2706.9589227000001</v>
      </c>
      <c r="U124" s="36">
        <f>SUMIFS(СВЦЭМ!$D$39:$D$782,СВЦЭМ!$A$39:$A$782,$A124,СВЦЭМ!$B$39:$B$782,U$119)+'СЕТ СН'!$I$11+СВЦЭМ!$D$10+'СЕТ СН'!$I$6-'СЕТ СН'!$I$23</f>
        <v>2670.31887499</v>
      </c>
      <c r="V124" s="36">
        <f>SUMIFS(СВЦЭМ!$D$39:$D$782,СВЦЭМ!$A$39:$A$782,$A124,СВЦЭМ!$B$39:$B$782,V$119)+'СЕТ СН'!$I$11+СВЦЭМ!$D$10+'СЕТ СН'!$I$6-'СЕТ СН'!$I$23</f>
        <v>2623.8979988800002</v>
      </c>
      <c r="W124" s="36">
        <f>SUMIFS(СВЦЭМ!$D$39:$D$782,СВЦЭМ!$A$39:$A$782,$A124,СВЦЭМ!$B$39:$B$782,W$119)+'СЕТ СН'!$I$11+СВЦЭМ!$D$10+'СЕТ СН'!$I$6-'СЕТ СН'!$I$23</f>
        <v>2628.8025294099998</v>
      </c>
      <c r="X124" s="36">
        <f>SUMIFS(СВЦЭМ!$D$39:$D$782,СВЦЭМ!$A$39:$A$782,$A124,СВЦЭМ!$B$39:$B$782,X$119)+'СЕТ СН'!$I$11+СВЦЭМ!$D$10+'СЕТ СН'!$I$6-'СЕТ СН'!$I$23</f>
        <v>2678.0979224499997</v>
      </c>
      <c r="Y124" s="36">
        <f>SUMIFS(СВЦЭМ!$D$39:$D$782,СВЦЭМ!$A$39:$A$782,$A124,СВЦЭМ!$B$39:$B$782,Y$119)+'СЕТ СН'!$I$11+СВЦЭМ!$D$10+'СЕТ СН'!$I$6-'СЕТ СН'!$I$23</f>
        <v>2697.0621049700003</v>
      </c>
    </row>
    <row r="125" spans="1:27" ht="15.75" x14ac:dyDescent="0.2">
      <c r="A125" s="35">
        <f t="shared" si="3"/>
        <v>45022</v>
      </c>
      <c r="B125" s="36">
        <f>SUMIFS(СВЦЭМ!$D$39:$D$782,СВЦЭМ!$A$39:$A$782,$A125,СВЦЭМ!$B$39:$B$782,B$119)+'СЕТ СН'!$I$11+СВЦЭМ!$D$10+'СЕТ СН'!$I$6-'СЕТ СН'!$I$23</f>
        <v>2771.8029288799999</v>
      </c>
      <c r="C125" s="36">
        <f>SUMIFS(СВЦЭМ!$D$39:$D$782,СВЦЭМ!$A$39:$A$782,$A125,СВЦЭМ!$B$39:$B$782,C$119)+'СЕТ СН'!$I$11+СВЦЭМ!$D$10+'СЕТ СН'!$I$6-'СЕТ СН'!$I$23</f>
        <v>2824.8896107099999</v>
      </c>
      <c r="D125" s="36">
        <f>SUMIFS(СВЦЭМ!$D$39:$D$782,СВЦЭМ!$A$39:$A$782,$A125,СВЦЭМ!$B$39:$B$782,D$119)+'СЕТ СН'!$I$11+СВЦЭМ!$D$10+'СЕТ СН'!$I$6-'СЕТ СН'!$I$23</f>
        <v>2855.9195990899998</v>
      </c>
      <c r="E125" s="36">
        <f>SUMIFS(СВЦЭМ!$D$39:$D$782,СВЦЭМ!$A$39:$A$782,$A125,СВЦЭМ!$B$39:$B$782,E$119)+'СЕТ СН'!$I$11+СВЦЭМ!$D$10+'СЕТ СН'!$I$6-'СЕТ СН'!$I$23</f>
        <v>2871.5439826500001</v>
      </c>
      <c r="F125" s="36">
        <f>SUMIFS(СВЦЭМ!$D$39:$D$782,СВЦЭМ!$A$39:$A$782,$A125,СВЦЭМ!$B$39:$B$782,F$119)+'СЕТ СН'!$I$11+СВЦЭМ!$D$10+'СЕТ СН'!$I$6-'СЕТ СН'!$I$23</f>
        <v>2872.1996773299998</v>
      </c>
      <c r="G125" s="36">
        <f>SUMIFS(СВЦЭМ!$D$39:$D$782,СВЦЭМ!$A$39:$A$782,$A125,СВЦЭМ!$B$39:$B$782,G$119)+'СЕТ СН'!$I$11+СВЦЭМ!$D$10+'СЕТ СН'!$I$6-'СЕТ СН'!$I$23</f>
        <v>2855.64692238</v>
      </c>
      <c r="H125" s="36">
        <f>SUMIFS(СВЦЭМ!$D$39:$D$782,СВЦЭМ!$A$39:$A$782,$A125,СВЦЭМ!$B$39:$B$782,H$119)+'СЕТ СН'!$I$11+СВЦЭМ!$D$10+'СЕТ СН'!$I$6-'СЕТ СН'!$I$23</f>
        <v>2784.8233627300001</v>
      </c>
      <c r="I125" s="36">
        <f>SUMIFS(СВЦЭМ!$D$39:$D$782,СВЦЭМ!$A$39:$A$782,$A125,СВЦЭМ!$B$39:$B$782,I$119)+'СЕТ СН'!$I$11+СВЦЭМ!$D$10+'СЕТ СН'!$I$6-'СЕТ СН'!$I$23</f>
        <v>2715.6020818699999</v>
      </c>
      <c r="J125" s="36">
        <f>SUMIFS(СВЦЭМ!$D$39:$D$782,СВЦЭМ!$A$39:$A$782,$A125,СВЦЭМ!$B$39:$B$782,J$119)+'СЕТ СН'!$I$11+СВЦЭМ!$D$10+'СЕТ СН'!$I$6-'СЕТ СН'!$I$23</f>
        <v>2688.5973043499998</v>
      </c>
      <c r="K125" s="36">
        <f>SUMIFS(СВЦЭМ!$D$39:$D$782,СВЦЭМ!$A$39:$A$782,$A125,СВЦЭМ!$B$39:$B$782,K$119)+'СЕТ СН'!$I$11+СВЦЭМ!$D$10+'СЕТ СН'!$I$6-'СЕТ СН'!$I$23</f>
        <v>2686.06089161</v>
      </c>
      <c r="L125" s="36">
        <f>SUMIFS(СВЦЭМ!$D$39:$D$782,СВЦЭМ!$A$39:$A$782,$A125,СВЦЭМ!$B$39:$B$782,L$119)+'СЕТ СН'!$I$11+СВЦЭМ!$D$10+'СЕТ СН'!$I$6-'СЕТ СН'!$I$23</f>
        <v>2691.62276281</v>
      </c>
      <c r="M125" s="36">
        <f>SUMIFS(СВЦЭМ!$D$39:$D$782,СВЦЭМ!$A$39:$A$782,$A125,СВЦЭМ!$B$39:$B$782,M$119)+'СЕТ СН'!$I$11+СВЦЭМ!$D$10+'СЕТ СН'!$I$6-'СЕТ СН'!$I$23</f>
        <v>2722.5688801200004</v>
      </c>
      <c r="N125" s="36">
        <f>SUMIFS(СВЦЭМ!$D$39:$D$782,СВЦЭМ!$A$39:$A$782,$A125,СВЦЭМ!$B$39:$B$782,N$119)+'СЕТ СН'!$I$11+СВЦЭМ!$D$10+'СЕТ СН'!$I$6-'СЕТ СН'!$I$23</f>
        <v>2721.7130385299997</v>
      </c>
      <c r="O125" s="36">
        <f>SUMIFS(СВЦЭМ!$D$39:$D$782,СВЦЭМ!$A$39:$A$782,$A125,СВЦЭМ!$B$39:$B$782,O$119)+'СЕТ СН'!$I$11+СВЦЭМ!$D$10+'СЕТ СН'!$I$6-'СЕТ СН'!$I$23</f>
        <v>2741.0706630200002</v>
      </c>
      <c r="P125" s="36">
        <f>SUMIFS(СВЦЭМ!$D$39:$D$782,СВЦЭМ!$A$39:$A$782,$A125,СВЦЭМ!$B$39:$B$782,P$119)+'СЕТ СН'!$I$11+СВЦЭМ!$D$10+'СЕТ СН'!$I$6-'СЕТ СН'!$I$23</f>
        <v>2763.0449937499998</v>
      </c>
      <c r="Q125" s="36">
        <f>SUMIFS(СВЦЭМ!$D$39:$D$782,СВЦЭМ!$A$39:$A$782,$A125,СВЦЭМ!$B$39:$B$782,Q$119)+'СЕТ СН'!$I$11+СВЦЭМ!$D$10+'СЕТ СН'!$I$6-'СЕТ СН'!$I$23</f>
        <v>2768.4849366999997</v>
      </c>
      <c r="R125" s="36">
        <f>SUMIFS(СВЦЭМ!$D$39:$D$782,СВЦЭМ!$A$39:$A$782,$A125,СВЦЭМ!$B$39:$B$782,R$119)+'СЕТ СН'!$I$11+СВЦЭМ!$D$10+'СЕТ СН'!$I$6-'СЕТ СН'!$I$23</f>
        <v>2759.39449719</v>
      </c>
      <c r="S125" s="36">
        <f>SUMIFS(СВЦЭМ!$D$39:$D$782,СВЦЭМ!$A$39:$A$782,$A125,СВЦЭМ!$B$39:$B$782,S$119)+'СЕТ СН'!$I$11+СВЦЭМ!$D$10+'СЕТ СН'!$I$6-'СЕТ СН'!$I$23</f>
        <v>2741.6790767800003</v>
      </c>
      <c r="T125" s="36">
        <f>SUMIFS(СВЦЭМ!$D$39:$D$782,СВЦЭМ!$A$39:$A$782,$A125,СВЦЭМ!$B$39:$B$782,T$119)+'СЕТ СН'!$I$11+СВЦЭМ!$D$10+'СЕТ СН'!$I$6-'СЕТ СН'!$I$23</f>
        <v>2704.6190429200001</v>
      </c>
      <c r="U125" s="36">
        <f>SUMIFS(СВЦЭМ!$D$39:$D$782,СВЦЭМ!$A$39:$A$782,$A125,СВЦЭМ!$B$39:$B$782,U$119)+'СЕТ СН'!$I$11+СВЦЭМ!$D$10+'СЕТ СН'!$I$6-'СЕТ СН'!$I$23</f>
        <v>2681.9229432100001</v>
      </c>
      <c r="V125" s="36">
        <f>SUMIFS(СВЦЭМ!$D$39:$D$782,СВЦЭМ!$A$39:$A$782,$A125,СВЦЭМ!$B$39:$B$782,V$119)+'СЕТ СН'!$I$11+СВЦЭМ!$D$10+'СЕТ СН'!$I$6-'СЕТ СН'!$I$23</f>
        <v>2645.9707498600001</v>
      </c>
      <c r="W125" s="36">
        <f>SUMIFS(СВЦЭМ!$D$39:$D$782,СВЦЭМ!$A$39:$A$782,$A125,СВЦЭМ!$B$39:$B$782,W$119)+'СЕТ СН'!$I$11+СВЦЭМ!$D$10+'СЕТ СН'!$I$6-'СЕТ СН'!$I$23</f>
        <v>2652.9629324400003</v>
      </c>
      <c r="X125" s="36">
        <f>SUMIFS(СВЦЭМ!$D$39:$D$782,СВЦЭМ!$A$39:$A$782,$A125,СВЦЭМ!$B$39:$B$782,X$119)+'СЕТ СН'!$I$11+СВЦЭМ!$D$10+'СЕТ СН'!$I$6-'СЕТ СН'!$I$23</f>
        <v>2699.4285668299999</v>
      </c>
      <c r="Y125" s="36">
        <f>SUMIFS(СВЦЭМ!$D$39:$D$782,СВЦЭМ!$A$39:$A$782,$A125,СВЦЭМ!$B$39:$B$782,Y$119)+'СЕТ СН'!$I$11+СВЦЭМ!$D$10+'СЕТ СН'!$I$6-'СЕТ СН'!$I$23</f>
        <v>2766.3060424200003</v>
      </c>
    </row>
    <row r="126" spans="1:27" ht="15.75" x14ac:dyDescent="0.2">
      <c r="A126" s="35">
        <f t="shared" si="3"/>
        <v>45023</v>
      </c>
      <c r="B126" s="36">
        <f>SUMIFS(СВЦЭМ!$D$39:$D$782,СВЦЭМ!$A$39:$A$782,$A126,СВЦЭМ!$B$39:$B$782,B$119)+'СЕТ СН'!$I$11+СВЦЭМ!$D$10+'СЕТ СН'!$I$6-'СЕТ СН'!$I$23</f>
        <v>2730.86343769</v>
      </c>
      <c r="C126" s="36">
        <f>SUMIFS(СВЦЭМ!$D$39:$D$782,СВЦЭМ!$A$39:$A$782,$A126,СВЦЭМ!$B$39:$B$782,C$119)+'СЕТ СН'!$I$11+СВЦЭМ!$D$10+'СЕТ СН'!$I$6-'СЕТ СН'!$I$23</f>
        <v>2806.6486450299999</v>
      </c>
      <c r="D126" s="36">
        <f>SUMIFS(СВЦЭМ!$D$39:$D$782,СВЦЭМ!$A$39:$A$782,$A126,СВЦЭМ!$B$39:$B$782,D$119)+'СЕТ СН'!$I$11+СВЦЭМ!$D$10+'СЕТ СН'!$I$6-'СЕТ СН'!$I$23</f>
        <v>2805.28714261</v>
      </c>
      <c r="E126" s="36">
        <f>SUMIFS(СВЦЭМ!$D$39:$D$782,СВЦЭМ!$A$39:$A$782,$A126,СВЦЭМ!$B$39:$B$782,E$119)+'СЕТ СН'!$I$11+СВЦЭМ!$D$10+'СЕТ СН'!$I$6-'СЕТ СН'!$I$23</f>
        <v>2773.0731384400001</v>
      </c>
      <c r="F126" s="36">
        <f>SUMIFS(СВЦЭМ!$D$39:$D$782,СВЦЭМ!$A$39:$A$782,$A126,СВЦЭМ!$B$39:$B$782,F$119)+'СЕТ СН'!$I$11+СВЦЭМ!$D$10+'СЕТ СН'!$I$6-'СЕТ СН'!$I$23</f>
        <v>2822.4150961599998</v>
      </c>
      <c r="G126" s="36">
        <f>SUMIFS(СВЦЭМ!$D$39:$D$782,СВЦЭМ!$A$39:$A$782,$A126,СВЦЭМ!$B$39:$B$782,G$119)+'СЕТ СН'!$I$11+СВЦЭМ!$D$10+'СЕТ СН'!$I$6-'СЕТ СН'!$I$23</f>
        <v>2807.70686389</v>
      </c>
      <c r="H126" s="36">
        <f>SUMIFS(СВЦЭМ!$D$39:$D$782,СВЦЭМ!$A$39:$A$782,$A126,СВЦЭМ!$B$39:$B$782,H$119)+'СЕТ СН'!$I$11+СВЦЭМ!$D$10+'СЕТ СН'!$I$6-'СЕТ СН'!$I$23</f>
        <v>2792.77434266</v>
      </c>
      <c r="I126" s="36">
        <f>SUMIFS(СВЦЭМ!$D$39:$D$782,СВЦЭМ!$A$39:$A$782,$A126,СВЦЭМ!$B$39:$B$782,I$119)+'СЕТ СН'!$I$11+СВЦЭМ!$D$10+'СЕТ СН'!$I$6-'СЕТ СН'!$I$23</f>
        <v>2685.3793411199999</v>
      </c>
      <c r="J126" s="36">
        <f>SUMIFS(СВЦЭМ!$D$39:$D$782,СВЦЭМ!$A$39:$A$782,$A126,СВЦЭМ!$B$39:$B$782,J$119)+'СЕТ СН'!$I$11+СВЦЭМ!$D$10+'СЕТ СН'!$I$6-'СЕТ СН'!$I$23</f>
        <v>2641.8229895499999</v>
      </c>
      <c r="K126" s="36">
        <f>SUMIFS(СВЦЭМ!$D$39:$D$782,СВЦЭМ!$A$39:$A$782,$A126,СВЦЭМ!$B$39:$B$782,K$119)+'СЕТ СН'!$I$11+СВЦЭМ!$D$10+'СЕТ СН'!$I$6-'СЕТ СН'!$I$23</f>
        <v>2647.6289000900001</v>
      </c>
      <c r="L126" s="36">
        <f>SUMIFS(СВЦЭМ!$D$39:$D$782,СВЦЭМ!$A$39:$A$782,$A126,СВЦЭМ!$B$39:$B$782,L$119)+'СЕТ СН'!$I$11+СВЦЭМ!$D$10+'СЕТ СН'!$I$6-'СЕТ СН'!$I$23</f>
        <v>2644.4740340799999</v>
      </c>
      <c r="M126" s="36">
        <f>SUMIFS(СВЦЭМ!$D$39:$D$782,СВЦЭМ!$A$39:$A$782,$A126,СВЦЭМ!$B$39:$B$782,M$119)+'СЕТ СН'!$I$11+СВЦЭМ!$D$10+'СЕТ СН'!$I$6-'СЕТ СН'!$I$23</f>
        <v>2691.2093541100003</v>
      </c>
      <c r="N126" s="36">
        <f>SUMIFS(СВЦЭМ!$D$39:$D$782,СВЦЭМ!$A$39:$A$782,$A126,СВЦЭМ!$B$39:$B$782,N$119)+'СЕТ СН'!$I$11+СВЦЭМ!$D$10+'СЕТ СН'!$I$6-'СЕТ СН'!$I$23</f>
        <v>2703.6744582800002</v>
      </c>
      <c r="O126" s="36">
        <f>SUMIFS(СВЦЭМ!$D$39:$D$782,СВЦЭМ!$A$39:$A$782,$A126,СВЦЭМ!$B$39:$B$782,O$119)+'СЕТ СН'!$I$11+СВЦЭМ!$D$10+'СЕТ СН'!$I$6-'СЕТ СН'!$I$23</f>
        <v>2725.2317928500001</v>
      </c>
      <c r="P126" s="36">
        <f>SUMIFS(СВЦЭМ!$D$39:$D$782,СВЦЭМ!$A$39:$A$782,$A126,СВЦЭМ!$B$39:$B$782,P$119)+'СЕТ СН'!$I$11+СВЦЭМ!$D$10+'СЕТ СН'!$I$6-'СЕТ СН'!$I$23</f>
        <v>2741.0705598499999</v>
      </c>
      <c r="Q126" s="36">
        <f>SUMIFS(СВЦЭМ!$D$39:$D$782,СВЦЭМ!$A$39:$A$782,$A126,СВЦЭМ!$B$39:$B$782,Q$119)+'СЕТ СН'!$I$11+СВЦЭМ!$D$10+'СЕТ СН'!$I$6-'СЕТ СН'!$I$23</f>
        <v>2703.2783305900002</v>
      </c>
      <c r="R126" s="36">
        <f>SUMIFS(СВЦЭМ!$D$39:$D$782,СВЦЭМ!$A$39:$A$782,$A126,СВЦЭМ!$B$39:$B$782,R$119)+'СЕТ СН'!$I$11+СВЦЭМ!$D$10+'СЕТ СН'!$I$6-'СЕТ СН'!$I$23</f>
        <v>2691.0231998099998</v>
      </c>
      <c r="S126" s="36">
        <f>SUMIFS(СВЦЭМ!$D$39:$D$782,СВЦЭМ!$A$39:$A$782,$A126,СВЦЭМ!$B$39:$B$782,S$119)+'СЕТ СН'!$I$11+СВЦЭМ!$D$10+'СЕТ СН'!$I$6-'СЕТ СН'!$I$23</f>
        <v>2668.2608481500001</v>
      </c>
      <c r="T126" s="36">
        <f>SUMIFS(СВЦЭМ!$D$39:$D$782,СВЦЭМ!$A$39:$A$782,$A126,СВЦЭМ!$B$39:$B$782,T$119)+'СЕТ СН'!$I$11+СВЦЭМ!$D$10+'СЕТ СН'!$I$6-'СЕТ СН'!$I$23</f>
        <v>2622.0476504600001</v>
      </c>
      <c r="U126" s="36">
        <f>SUMIFS(СВЦЭМ!$D$39:$D$782,СВЦЭМ!$A$39:$A$782,$A126,СВЦЭМ!$B$39:$B$782,U$119)+'СЕТ СН'!$I$11+СВЦЭМ!$D$10+'СЕТ СН'!$I$6-'СЕТ СН'!$I$23</f>
        <v>2586.6023146400003</v>
      </c>
      <c r="V126" s="36">
        <f>SUMIFS(СВЦЭМ!$D$39:$D$782,СВЦЭМ!$A$39:$A$782,$A126,СВЦЭМ!$B$39:$B$782,V$119)+'СЕТ СН'!$I$11+СВЦЭМ!$D$10+'СЕТ СН'!$I$6-'СЕТ СН'!$I$23</f>
        <v>2585.8557397100003</v>
      </c>
      <c r="W126" s="36">
        <f>SUMIFS(СВЦЭМ!$D$39:$D$782,СВЦЭМ!$A$39:$A$782,$A126,СВЦЭМ!$B$39:$B$782,W$119)+'СЕТ СН'!$I$11+СВЦЭМ!$D$10+'СЕТ СН'!$I$6-'СЕТ СН'!$I$23</f>
        <v>2607.3474431100003</v>
      </c>
      <c r="X126" s="36">
        <f>SUMIFS(СВЦЭМ!$D$39:$D$782,СВЦЭМ!$A$39:$A$782,$A126,СВЦЭМ!$B$39:$B$782,X$119)+'СЕТ СН'!$I$11+СВЦЭМ!$D$10+'СЕТ СН'!$I$6-'СЕТ СН'!$I$23</f>
        <v>2656.8253122400001</v>
      </c>
      <c r="Y126" s="36">
        <f>SUMIFS(СВЦЭМ!$D$39:$D$782,СВЦЭМ!$A$39:$A$782,$A126,СВЦЭМ!$B$39:$B$782,Y$119)+'СЕТ СН'!$I$11+СВЦЭМ!$D$10+'СЕТ СН'!$I$6-'СЕТ СН'!$I$23</f>
        <v>2681.2631727799999</v>
      </c>
    </row>
    <row r="127" spans="1:27" ht="15.75" x14ac:dyDescent="0.2">
      <c r="A127" s="35">
        <f t="shared" si="3"/>
        <v>45024</v>
      </c>
      <c r="B127" s="36">
        <f>SUMIFS(СВЦЭМ!$D$39:$D$782,СВЦЭМ!$A$39:$A$782,$A127,СВЦЭМ!$B$39:$B$782,B$119)+'СЕТ СН'!$I$11+СВЦЭМ!$D$10+'СЕТ СН'!$I$6-'СЕТ СН'!$I$23</f>
        <v>2783.8929053800002</v>
      </c>
      <c r="C127" s="36">
        <f>SUMIFS(СВЦЭМ!$D$39:$D$782,СВЦЭМ!$A$39:$A$782,$A127,СВЦЭМ!$B$39:$B$782,C$119)+'СЕТ СН'!$I$11+СВЦЭМ!$D$10+'СЕТ СН'!$I$6-'СЕТ СН'!$I$23</f>
        <v>2784.30903519</v>
      </c>
      <c r="D127" s="36">
        <f>SUMIFS(СВЦЭМ!$D$39:$D$782,СВЦЭМ!$A$39:$A$782,$A127,СВЦЭМ!$B$39:$B$782,D$119)+'СЕТ СН'!$I$11+СВЦЭМ!$D$10+'СЕТ СН'!$I$6-'СЕТ СН'!$I$23</f>
        <v>2839.4090151199998</v>
      </c>
      <c r="E127" s="36">
        <f>SUMIFS(СВЦЭМ!$D$39:$D$782,СВЦЭМ!$A$39:$A$782,$A127,СВЦЭМ!$B$39:$B$782,E$119)+'СЕТ СН'!$I$11+СВЦЭМ!$D$10+'СЕТ СН'!$I$6-'СЕТ СН'!$I$23</f>
        <v>2840.5496207200003</v>
      </c>
      <c r="F127" s="36">
        <f>SUMIFS(СВЦЭМ!$D$39:$D$782,СВЦЭМ!$A$39:$A$782,$A127,СВЦЭМ!$B$39:$B$782,F$119)+'СЕТ СН'!$I$11+СВЦЭМ!$D$10+'СЕТ СН'!$I$6-'СЕТ СН'!$I$23</f>
        <v>2827.3316026299999</v>
      </c>
      <c r="G127" s="36">
        <f>SUMIFS(СВЦЭМ!$D$39:$D$782,СВЦЭМ!$A$39:$A$782,$A127,СВЦЭМ!$B$39:$B$782,G$119)+'СЕТ СН'!$I$11+СВЦЭМ!$D$10+'СЕТ СН'!$I$6-'СЕТ СН'!$I$23</f>
        <v>2818.7610608800001</v>
      </c>
      <c r="H127" s="36">
        <f>SUMIFS(СВЦЭМ!$D$39:$D$782,СВЦЭМ!$A$39:$A$782,$A127,СВЦЭМ!$B$39:$B$782,H$119)+'СЕТ СН'!$I$11+СВЦЭМ!$D$10+'СЕТ СН'!$I$6-'СЕТ СН'!$I$23</f>
        <v>2827.1833932500003</v>
      </c>
      <c r="I127" s="36">
        <f>SUMIFS(СВЦЭМ!$D$39:$D$782,СВЦЭМ!$A$39:$A$782,$A127,СВЦЭМ!$B$39:$B$782,I$119)+'СЕТ СН'!$I$11+СВЦЭМ!$D$10+'СЕТ СН'!$I$6-'СЕТ СН'!$I$23</f>
        <v>2746.9747944199999</v>
      </c>
      <c r="J127" s="36">
        <f>SUMIFS(СВЦЭМ!$D$39:$D$782,СВЦЭМ!$A$39:$A$782,$A127,СВЦЭМ!$B$39:$B$782,J$119)+'СЕТ СН'!$I$11+СВЦЭМ!$D$10+'СЕТ СН'!$I$6-'СЕТ СН'!$I$23</f>
        <v>2690.4931734000002</v>
      </c>
      <c r="K127" s="36">
        <f>SUMIFS(СВЦЭМ!$D$39:$D$782,СВЦЭМ!$A$39:$A$782,$A127,СВЦЭМ!$B$39:$B$782,K$119)+'СЕТ СН'!$I$11+СВЦЭМ!$D$10+'СЕТ СН'!$I$6-'СЕТ СН'!$I$23</f>
        <v>2632.1152346700001</v>
      </c>
      <c r="L127" s="36">
        <f>SUMIFS(СВЦЭМ!$D$39:$D$782,СВЦЭМ!$A$39:$A$782,$A127,СВЦЭМ!$B$39:$B$782,L$119)+'СЕТ СН'!$I$11+СВЦЭМ!$D$10+'СЕТ СН'!$I$6-'СЕТ СН'!$I$23</f>
        <v>2611.16459231</v>
      </c>
      <c r="M127" s="36">
        <f>SUMIFS(СВЦЭМ!$D$39:$D$782,СВЦЭМ!$A$39:$A$782,$A127,СВЦЭМ!$B$39:$B$782,M$119)+'СЕТ СН'!$I$11+СВЦЭМ!$D$10+'СЕТ СН'!$I$6-'СЕТ СН'!$I$23</f>
        <v>2618.7683930499998</v>
      </c>
      <c r="N127" s="36">
        <f>SUMIFS(СВЦЭМ!$D$39:$D$782,СВЦЭМ!$A$39:$A$782,$A127,СВЦЭМ!$B$39:$B$782,N$119)+'СЕТ СН'!$I$11+СВЦЭМ!$D$10+'СЕТ СН'!$I$6-'СЕТ СН'!$I$23</f>
        <v>2660.77213854</v>
      </c>
      <c r="O127" s="36">
        <f>SUMIFS(СВЦЭМ!$D$39:$D$782,СВЦЭМ!$A$39:$A$782,$A127,СВЦЭМ!$B$39:$B$782,O$119)+'СЕТ СН'!$I$11+СВЦЭМ!$D$10+'СЕТ СН'!$I$6-'СЕТ СН'!$I$23</f>
        <v>2678.9586405499999</v>
      </c>
      <c r="P127" s="36">
        <f>SUMIFS(СВЦЭМ!$D$39:$D$782,СВЦЭМ!$A$39:$A$782,$A127,СВЦЭМ!$B$39:$B$782,P$119)+'СЕТ СН'!$I$11+СВЦЭМ!$D$10+'СЕТ СН'!$I$6-'СЕТ СН'!$I$23</f>
        <v>2702.52132484</v>
      </c>
      <c r="Q127" s="36">
        <f>SUMIFS(СВЦЭМ!$D$39:$D$782,СВЦЭМ!$A$39:$A$782,$A127,СВЦЭМ!$B$39:$B$782,Q$119)+'СЕТ СН'!$I$11+СВЦЭМ!$D$10+'СЕТ СН'!$I$6-'СЕТ СН'!$I$23</f>
        <v>2717.3507463699998</v>
      </c>
      <c r="R127" s="36">
        <f>SUMIFS(СВЦЭМ!$D$39:$D$782,СВЦЭМ!$A$39:$A$782,$A127,СВЦЭМ!$B$39:$B$782,R$119)+'СЕТ СН'!$I$11+СВЦЭМ!$D$10+'СЕТ СН'!$I$6-'СЕТ СН'!$I$23</f>
        <v>2723.0475207999998</v>
      </c>
      <c r="S127" s="36">
        <f>SUMIFS(СВЦЭМ!$D$39:$D$782,СВЦЭМ!$A$39:$A$782,$A127,СВЦЭМ!$B$39:$B$782,S$119)+'СЕТ СН'!$I$11+СВЦЭМ!$D$10+'СЕТ СН'!$I$6-'СЕТ СН'!$I$23</f>
        <v>2712.8635290100001</v>
      </c>
      <c r="T127" s="36">
        <f>SUMIFS(СВЦЭМ!$D$39:$D$782,СВЦЭМ!$A$39:$A$782,$A127,СВЦЭМ!$B$39:$B$782,T$119)+'СЕТ СН'!$I$11+СВЦЭМ!$D$10+'СЕТ СН'!$I$6-'СЕТ СН'!$I$23</f>
        <v>2683.5782916099997</v>
      </c>
      <c r="U127" s="36">
        <f>SUMIFS(СВЦЭМ!$D$39:$D$782,СВЦЭМ!$A$39:$A$782,$A127,СВЦЭМ!$B$39:$B$782,U$119)+'СЕТ СН'!$I$11+СВЦЭМ!$D$10+'СЕТ СН'!$I$6-'СЕТ СН'!$I$23</f>
        <v>2652.2367659000001</v>
      </c>
      <c r="V127" s="36">
        <f>SUMIFS(СВЦЭМ!$D$39:$D$782,СВЦЭМ!$A$39:$A$782,$A127,СВЦЭМ!$B$39:$B$782,V$119)+'СЕТ СН'!$I$11+СВЦЭМ!$D$10+'СЕТ СН'!$I$6-'СЕТ СН'!$I$23</f>
        <v>2609.7184418300003</v>
      </c>
      <c r="W127" s="36">
        <f>SUMIFS(СВЦЭМ!$D$39:$D$782,СВЦЭМ!$A$39:$A$782,$A127,СВЦЭМ!$B$39:$B$782,W$119)+'СЕТ СН'!$I$11+СВЦЭМ!$D$10+'СЕТ СН'!$I$6-'СЕТ СН'!$I$23</f>
        <v>2613.94065636</v>
      </c>
      <c r="X127" s="36">
        <f>SUMIFS(СВЦЭМ!$D$39:$D$782,СВЦЭМ!$A$39:$A$782,$A127,СВЦЭМ!$B$39:$B$782,X$119)+'СЕТ СН'!$I$11+СВЦЭМ!$D$10+'СЕТ СН'!$I$6-'СЕТ СН'!$I$23</f>
        <v>2641.4674631500002</v>
      </c>
      <c r="Y127" s="36">
        <f>SUMIFS(СВЦЭМ!$D$39:$D$782,СВЦЭМ!$A$39:$A$782,$A127,СВЦЭМ!$B$39:$B$782,Y$119)+'СЕТ СН'!$I$11+СВЦЭМ!$D$10+'СЕТ СН'!$I$6-'СЕТ СН'!$I$23</f>
        <v>2620.57264089</v>
      </c>
    </row>
    <row r="128" spans="1:27" ht="15.75" x14ac:dyDescent="0.2">
      <c r="A128" s="35">
        <f t="shared" si="3"/>
        <v>45025</v>
      </c>
      <c r="B128" s="36">
        <f>SUMIFS(СВЦЭМ!$D$39:$D$782,СВЦЭМ!$A$39:$A$782,$A128,СВЦЭМ!$B$39:$B$782,B$119)+'СЕТ СН'!$I$11+СВЦЭМ!$D$10+'СЕТ СН'!$I$6-'СЕТ СН'!$I$23</f>
        <v>2714.0856388000002</v>
      </c>
      <c r="C128" s="36">
        <f>SUMIFS(СВЦЭМ!$D$39:$D$782,СВЦЭМ!$A$39:$A$782,$A128,СВЦЭМ!$B$39:$B$782,C$119)+'СЕТ СН'!$I$11+СВЦЭМ!$D$10+'СЕТ СН'!$I$6-'СЕТ СН'!$I$23</f>
        <v>2752.6339715000004</v>
      </c>
      <c r="D128" s="36">
        <f>SUMIFS(СВЦЭМ!$D$39:$D$782,СВЦЭМ!$A$39:$A$782,$A128,СВЦЭМ!$B$39:$B$782,D$119)+'СЕТ СН'!$I$11+СВЦЭМ!$D$10+'СЕТ СН'!$I$6-'СЕТ СН'!$I$23</f>
        <v>2768.48598184</v>
      </c>
      <c r="E128" s="36">
        <f>SUMIFS(СВЦЭМ!$D$39:$D$782,СВЦЭМ!$A$39:$A$782,$A128,СВЦЭМ!$B$39:$B$782,E$119)+'СЕТ СН'!$I$11+СВЦЭМ!$D$10+'СЕТ СН'!$I$6-'СЕТ СН'!$I$23</f>
        <v>2770.4278008400001</v>
      </c>
      <c r="F128" s="36">
        <f>SUMIFS(СВЦЭМ!$D$39:$D$782,СВЦЭМ!$A$39:$A$782,$A128,СВЦЭМ!$B$39:$B$782,F$119)+'СЕТ СН'!$I$11+СВЦЭМ!$D$10+'СЕТ СН'!$I$6-'СЕТ СН'!$I$23</f>
        <v>2772.6141098899998</v>
      </c>
      <c r="G128" s="36">
        <f>SUMIFS(СВЦЭМ!$D$39:$D$782,СВЦЭМ!$A$39:$A$782,$A128,СВЦЭМ!$B$39:$B$782,G$119)+'СЕТ СН'!$I$11+СВЦЭМ!$D$10+'СЕТ СН'!$I$6-'СЕТ СН'!$I$23</f>
        <v>2736.1120027400002</v>
      </c>
      <c r="H128" s="36">
        <f>SUMIFS(СВЦЭМ!$D$39:$D$782,СВЦЭМ!$A$39:$A$782,$A128,СВЦЭМ!$B$39:$B$782,H$119)+'СЕТ СН'!$I$11+СВЦЭМ!$D$10+'СЕТ СН'!$I$6-'СЕТ СН'!$I$23</f>
        <v>2742.3224827900003</v>
      </c>
      <c r="I128" s="36">
        <f>SUMIFS(СВЦЭМ!$D$39:$D$782,СВЦЭМ!$A$39:$A$782,$A128,СВЦЭМ!$B$39:$B$782,I$119)+'СЕТ СН'!$I$11+СВЦЭМ!$D$10+'СЕТ СН'!$I$6-'СЕТ СН'!$I$23</f>
        <v>2759.4064226</v>
      </c>
      <c r="J128" s="36">
        <f>SUMIFS(СВЦЭМ!$D$39:$D$782,СВЦЭМ!$A$39:$A$782,$A128,СВЦЭМ!$B$39:$B$782,J$119)+'СЕТ СН'!$I$11+СВЦЭМ!$D$10+'СЕТ СН'!$I$6-'СЕТ СН'!$I$23</f>
        <v>2747.9485384999998</v>
      </c>
      <c r="K128" s="36">
        <f>SUMIFS(СВЦЭМ!$D$39:$D$782,СВЦЭМ!$A$39:$A$782,$A128,СВЦЭМ!$B$39:$B$782,K$119)+'СЕТ СН'!$I$11+СВЦЭМ!$D$10+'СЕТ СН'!$I$6-'СЕТ СН'!$I$23</f>
        <v>2673.8970142400003</v>
      </c>
      <c r="L128" s="36">
        <f>SUMIFS(СВЦЭМ!$D$39:$D$782,СВЦЭМ!$A$39:$A$782,$A128,СВЦЭМ!$B$39:$B$782,L$119)+'СЕТ СН'!$I$11+СВЦЭМ!$D$10+'СЕТ СН'!$I$6-'СЕТ СН'!$I$23</f>
        <v>2669.76031582</v>
      </c>
      <c r="M128" s="36">
        <f>SUMIFS(СВЦЭМ!$D$39:$D$782,СВЦЭМ!$A$39:$A$782,$A128,СВЦЭМ!$B$39:$B$782,M$119)+'СЕТ СН'!$I$11+СВЦЭМ!$D$10+'СЕТ СН'!$I$6-'СЕТ СН'!$I$23</f>
        <v>2682.9479762600004</v>
      </c>
      <c r="N128" s="36">
        <f>SUMIFS(СВЦЭМ!$D$39:$D$782,СВЦЭМ!$A$39:$A$782,$A128,СВЦЭМ!$B$39:$B$782,N$119)+'СЕТ СН'!$I$11+СВЦЭМ!$D$10+'СЕТ СН'!$I$6-'СЕТ СН'!$I$23</f>
        <v>2708.4016332299998</v>
      </c>
      <c r="O128" s="36">
        <f>SUMIFS(СВЦЭМ!$D$39:$D$782,СВЦЭМ!$A$39:$A$782,$A128,СВЦЭМ!$B$39:$B$782,O$119)+'СЕТ СН'!$I$11+СВЦЭМ!$D$10+'СЕТ СН'!$I$6-'СЕТ СН'!$I$23</f>
        <v>2737.4224005799997</v>
      </c>
      <c r="P128" s="36">
        <f>SUMIFS(СВЦЭМ!$D$39:$D$782,СВЦЭМ!$A$39:$A$782,$A128,СВЦЭМ!$B$39:$B$782,P$119)+'СЕТ СН'!$I$11+СВЦЭМ!$D$10+'СЕТ СН'!$I$6-'СЕТ СН'!$I$23</f>
        <v>2748.0103477399998</v>
      </c>
      <c r="Q128" s="36">
        <f>SUMIFS(СВЦЭМ!$D$39:$D$782,СВЦЭМ!$A$39:$A$782,$A128,СВЦЭМ!$B$39:$B$782,Q$119)+'СЕТ СН'!$I$11+СВЦЭМ!$D$10+'СЕТ СН'!$I$6-'СЕТ СН'!$I$23</f>
        <v>2763.8444137699998</v>
      </c>
      <c r="R128" s="36">
        <f>SUMIFS(СВЦЭМ!$D$39:$D$782,СВЦЭМ!$A$39:$A$782,$A128,СВЦЭМ!$B$39:$B$782,R$119)+'СЕТ СН'!$I$11+СВЦЭМ!$D$10+'СЕТ СН'!$I$6-'СЕТ СН'!$I$23</f>
        <v>2761.9942492999999</v>
      </c>
      <c r="S128" s="36">
        <f>SUMIFS(СВЦЭМ!$D$39:$D$782,СВЦЭМ!$A$39:$A$782,$A128,СВЦЭМ!$B$39:$B$782,S$119)+'СЕТ СН'!$I$11+СВЦЭМ!$D$10+'СЕТ СН'!$I$6-'СЕТ СН'!$I$23</f>
        <v>2701.3572564000001</v>
      </c>
      <c r="T128" s="36">
        <f>SUMIFS(СВЦЭМ!$D$39:$D$782,СВЦЭМ!$A$39:$A$782,$A128,СВЦЭМ!$B$39:$B$782,T$119)+'СЕТ СН'!$I$11+СВЦЭМ!$D$10+'СЕТ СН'!$I$6-'СЕТ СН'!$I$23</f>
        <v>2652.31992954</v>
      </c>
      <c r="U128" s="36">
        <f>SUMIFS(СВЦЭМ!$D$39:$D$782,СВЦЭМ!$A$39:$A$782,$A128,СВЦЭМ!$B$39:$B$782,U$119)+'СЕТ СН'!$I$11+СВЦЭМ!$D$10+'СЕТ СН'!$I$6-'СЕТ СН'!$I$23</f>
        <v>2648.8632712200001</v>
      </c>
      <c r="V128" s="36">
        <f>SUMIFS(СВЦЭМ!$D$39:$D$782,СВЦЭМ!$A$39:$A$782,$A128,СВЦЭМ!$B$39:$B$782,V$119)+'СЕТ СН'!$I$11+СВЦЭМ!$D$10+'СЕТ СН'!$I$6-'СЕТ СН'!$I$23</f>
        <v>2615.63636073</v>
      </c>
      <c r="W128" s="36">
        <f>SUMIFS(СВЦЭМ!$D$39:$D$782,СВЦЭМ!$A$39:$A$782,$A128,СВЦЭМ!$B$39:$B$782,W$119)+'СЕТ СН'!$I$11+СВЦЭМ!$D$10+'СЕТ СН'!$I$6-'СЕТ СН'!$I$23</f>
        <v>2610.4736802899997</v>
      </c>
      <c r="X128" s="36">
        <f>SUMIFS(СВЦЭМ!$D$39:$D$782,СВЦЭМ!$A$39:$A$782,$A128,СВЦЭМ!$B$39:$B$782,X$119)+'СЕТ СН'!$I$11+СВЦЭМ!$D$10+'СЕТ СН'!$I$6-'СЕТ СН'!$I$23</f>
        <v>2672.8778118299997</v>
      </c>
      <c r="Y128" s="36">
        <f>SUMIFS(СВЦЭМ!$D$39:$D$782,СВЦЭМ!$A$39:$A$782,$A128,СВЦЭМ!$B$39:$B$782,Y$119)+'СЕТ СН'!$I$11+СВЦЭМ!$D$10+'СЕТ СН'!$I$6-'СЕТ СН'!$I$23</f>
        <v>2731.2309462399999</v>
      </c>
    </row>
    <row r="129" spans="1:25" ht="15.75" x14ac:dyDescent="0.2">
      <c r="A129" s="35">
        <f t="shared" si="3"/>
        <v>45026</v>
      </c>
      <c r="B129" s="36">
        <f>SUMIFS(СВЦЭМ!$D$39:$D$782,СВЦЭМ!$A$39:$A$782,$A129,СВЦЭМ!$B$39:$B$782,B$119)+'СЕТ СН'!$I$11+СВЦЭМ!$D$10+'СЕТ СН'!$I$6-'СЕТ СН'!$I$23</f>
        <v>2762.9141025600002</v>
      </c>
      <c r="C129" s="36">
        <f>SUMIFS(СВЦЭМ!$D$39:$D$782,СВЦЭМ!$A$39:$A$782,$A129,СВЦЭМ!$B$39:$B$782,C$119)+'СЕТ СН'!$I$11+СВЦЭМ!$D$10+'СЕТ СН'!$I$6-'СЕТ СН'!$I$23</f>
        <v>2777.8318555300002</v>
      </c>
      <c r="D129" s="36">
        <f>SUMIFS(СВЦЭМ!$D$39:$D$782,СВЦЭМ!$A$39:$A$782,$A129,СВЦЭМ!$B$39:$B$782,D$119)+'СЕТ СН'!$I$11+СВЦЭМ!$D$10+'СЕТ СН'!$I$6-'СЕТ СН'!$I$23</f>
        <v>2860.5906899700003</v>
      </c>
      <c r="E129" s="36">
        <f>SUMIFS(СВЦЭМ!$D$39:$D$782,СВЦЭМ!$A$39:$A$782,$A129,СВЦЭМ!$B$39:$B$782,E$119)+'СЕТ СН'!$I$11+СВЦЭМ!$D$10+'СЕТ СН'!$I$6-'СЕТ СН'!$I$23</f>
        <v>2809.22969616</v>
      </c>
      <c r="F129" s="36">
        <f>SUMIFS(СВЦЭМ!$D$39:$D$782,СВЦЭМ!$A$39:$A$782,$A129,СВЦЭМ!$B$39:$B$782,F$119)+'СЕТ СН'!$I$11+СВЦЭМ!$D$10+'СЕТ СН'!$I$6-'СЕТ СН'!$I$23</f>
        <v>2812.83223223</v>
      </c>
      <c r="G129" s="36">
        <f>SUMIFS(СВЦЭМ!$D$39:$D$782,СВЦЭМ!$A$39:$A$782,$A129,СВЦЭМ!$B$39:$B$782,G$119)+'СЕТ СН'!$I$11+СВЦЭМ!$D$10+'СЕТ СН'!$I$6-'СЕТ СН'!$I$23</f>
        <v>2808.0096629500003</v>
      </c>
      <c r="H129" s="36">
        <f>SUMIFS(СВЦЭМ!$D$39:$D$782,СВЦЭМ!$A$39:$A$782,$A129,СВЦЭМ!$B$39:$B$782,H$119)+'СЕТ СН'!$I$11+СВЦЭМ!$D$10+'СЕТ СН'!$I$6-'СЕТ СН'!$I$23</f>
        <v>2871.65822007</v>
      </c>
      <c r="I129" s="36">
        <f>SUMIFS(СВЦЭМ!$D$39:$D$782,СВЦЭМ!$A$39:$A$782,$A129,СВЦЭМ!$B$39:$B$782,I$119)+'СЕТ СН'!$I$11+СВЦЭМ!$D$10+'СЕТ СН'!$I$6-'СЕТ СН'!$I$23</f>
        <v>2709.23702443</v>
      </c>
      <c r="J129" s="36">
        <f>SUMIFS(СВЦЭМ!$D$39:$D$782,СВЦЭМ!$A$39:$A$782,$A129,СВЦЭМ!$B$39:$B$782,J$119)+'СЕТ СН'!$I$11+СВЦЭМ!$D$10+'СЕТ СН'!$I$6-'СЕТ СН'!$I$23</f>
        <v>2672.54689865</v>
      </c>
      <c r="K129" s="36">
        <f>SUMIFS(СВЦЭМ!$D$39:$D$782,СВЦЭМ!$A$39:$A$782,$A129,СВЦЭМ!$B$39:$B$782,K$119)+'СЕТ СН'!$I$11+СВЦЭМ!$D$10+'СЕТ СН'!$I$6-'СЕТ СН'!$I$23</f>
        <v>2674.60268159</v>
      </c>
      <c r="L129" s="36">
        <f>SUMIFS(СВЦЭМ!$D$39:$D$782,СВЦЭМ!$A$39:$A$782,$A129,СВЦЭМ!$B$39:$B$782,L$119)+'СЕТ СН'!$I$11+СВЦЭМ!$D$10+'СЕТ СН'!$I$6-'СЕТ СН'!$I$23</f>
        <v>2670.2659586899999</v>
      </c>
      <c r="M129" s="36">
        <f>SUMIFS(СВЦЭМ!$D$39:$D$782,СВЦЭМ!$A$39:$A$782,$A129,СВЦЭМ!$B$39:$B$782,M$119)+'СЕТ СН'!$I$11+СВЦЭМ!$D$10+'СЕТ СН'!$I$6-'СЕТ СН'!$I$23</f>
        <v>2696.35094871</v>
      </c>
      <c r="N129" s="36">
        <f>SUMIFS(СВЦЭМ!$D$39:$D$782,СВЦЭМ!$A$39:$A$782,$A129,СВЦЭМ!$B$39:$B$782,N$119)+'СЕТ СН'!$I$11+СВЦЭМ!$D$10+'СЕТ СН'!$I$6-'СЕТ СН'!$I$23</f>
        <v>2716.9066234900001</v>
      </c>
      <c r="O129" s="36">
        <f>SUMIFS(СВЦЭМ!$D$39:$D$782,СВЦЭМ!$A$39:$A$782,$A129,СВЦЭМ!$B$39:$B$782,O$119)+'СЕТ СН'!$I$11+СВЦЭМ!$D$10+'СЕТ СН'!$I$6-'СЕТ СН'!$I$23</f>
        <v>2748.08899587</v>
      </c>
      <c r="P129" s="36">
        <f>SUMIFS(СВЦЭМ!$D$39:$D$782,СВЦЭМ!$A$39:$A$782,$A129,СВЦЭМ!$B$39:$B$782,P$119)+'СЕТ СН'!$I$11+СВЦЭМ!$D$10+'СЕТ СН'!$I$6-'СЕТ СН'!$I$23</f>
        <v>2762.1054388499997</v>
      </c>
      <c r="Q129" s="36">
        <f>SUMIFS(СВЦЭМ!$D$39:$D$782,СВЦЭМ!$A$39:$A$782,$A129,СВЦЭМ!$B$39:$B$782,Q$119)+'СЕТ СН'!$I$11+СВЦЭМ!$D$10+'СЕТ СН'!$I$6-'СЕТ СН'!$I$23</f>
        <v>2762.8585388700003</v>
      </c>
      <c r="R129" s="36">
        <f>SUMIFS(СВЦЭМ!$D$39:$D$782,СВЦЭМ!$A$39:$A$782,$A129,СВЦЭМ!$B$39:$B$782,R$119)+'СЕТ СН'!$I$11+СВЦЭМ!$D$10+'СЕТ СН'!$I$6-'СЕТ СН'!$I$23</f>
        <v>2768.4243250600002</v>
      </c>
      <c r="S129" s="36">
        <f>SUMIFS(СВЦЭМ!$D$39:$D$782,СВЦЭМ!$A$39:$A$782,$A129,СВЦЭМ!$B$39:$B$782,S$119)+'СЕТ СН'!$I$11+СВЦЭМ!$D$10+'СЕТ СН'!$I$6-'СЕТ СН'!$I$23</f>
        <v>2750.7144519600001</v>
      </c>
      <c r="T129" s="36">
        <f>SUMIFS(СВЦЭМ!$D$39:$D$782,СВЦЭМ!$A$39:$A$782,$A129,СВЦЭМ!$B$39:$B$782,T$119)+'СЕТ СН'!$I$11+СВЦЭМ!$D$10+'СЕТ СН'!$I$6-'СЕТ СН'!$I$23</f>
        <v>2729.5110782900001</v>
      </c>
      <c r="U129" s="36">
        <f>SUMIFS(СВЦЭМ!$D$39:$D$782,СВЦЭМ!$A$39:$A$782,$A129,СВЦЭМ!$B$39:$B$782,U$119)+'СЕТ СН'!$I$11+СВЦЭМ!$D$10+'СЕТ СН'!$I$6-'СЕТ СН'!$I$23</f>
        <v>2709.6899644699997</v>
      </c>
      <c r="V129" s="36">
        <f>SUMIFS(СВЦЭМ!$D$39:$D$782,СВЦЭМ!$A$39:$A$782,$A129,СВЦЭМ!$B$39:$B$782,V$119)+'СЕТ СН'!$I$11+СВЦЭМ!$D$10+'СЕТ СН'!$I$6-'СЕТ СН'!$I$23</f>
        <v>2681.2932668399999</v>
      </c>
      <c r="W129" s="36">
        <f>SUMIFS(СВЦЭМ!$D$39:$D$782,СВЦЭМ!$A$39:$A$782,$A129,СВЦЭМ!$B$39:$B$782,W$119)+'СЕТ СН'!$I$11+СВЦЭМ!$D$10+'СЕТ СН'!$I$6-'СЕТ СН'!$I$23</f>
        <v>2684.9935645300002</v>
      </c>
      <c r="X129" s="36">
        <f>SUMIFS(СВЦЭМ!$D$39:$D$782,СВЦЭМ!$A$39:$A$782,$A129,СВЦЭМ!$B$39:$B$782,X$119)+'СЕТ СН'!$I$11+СВЦЭМ!$D$10+'СЕТ СН'!$I$6-'СЕТ СН'!$I$23</f>
        <v>2744.7882387899999</v>
      </c>
      <c r="Y129" s="36">
        <f>SUMIFS(СВЦЭМ!$D$39:$D$782,СВЦЭМ!$A$39:$A$782,$A129,СВЦЭМ!$B$39:$B$782,Y$119)+'СЕТ СН'!$I$11+СВЦЭМ!$D$10+'СЕТ СН'!$I$6-'СЕТ СН'!$I$23</f>
        <v>2793.8295092500002</v>
      </c>
    </row>
    <row r="130" spans="1:25" ht="15.75" x14ac:dyDescent="0.2">
      <c r="A130" s="35">
        <f t="shared" si="3"/>
        <v>45027</v>
      </c>
      <c r="B130" s="36">
        <f>SUMIFS(СВЦЭМ!$D$39:$D$782,СВЦЭМ!$A$39:$A$782,$A130,СВЦЭМ!$B$39:$B$782,B$119)+'СЕТ СН'!$I$11+СВЦЭМ!$D$10+'СЕТ СН'!$I$6-'СЕТ СН'!$I$23</f>
        <v>2814.84076929</v>
      </c>
      <c r="C130" s="36">
        <f>SUMIFS(СВЦЭМ!$D$39:$D$782,СВЦЭМ!$A$39:$A$782,$A130,СВЦЭМ!$B$39:$B$782,C$119)+'СЕТ СН'!$I$11+СВЦЭМ!$D$10+'СЕТ СН'!$I$6-'СЕТ СН'!$I$23</f>
        <v>2850.9098455000003</v>
      </c>
      <c r="D130" s="36">
        <f>SUMIFS(СВЦЭМ!$D$39:$D$782,СВЦЭМ!$A$39:$A$782,$A130,СВЦЭМ!$B$39:$B$782,D$119)+'СЕТ СН'!$I$11+СВЦЭМ!$D$10+'СЕТ СН'!$I$6-'СЕТ СН'!$I$23</f>
        <v>2793.2807670900002</v>
      </c>
      <c r="E130" s="36">
        <f>SUMIFS(СВЦЭМ!$D$39:$D$782,СВЦЭМ!$A$39:$A$782,$A130,СВЦЭМ!$B$39:$B$782,E$119)+'СЕТ СН'!$I$11+СВЦЭМ!$D$10+'СЕТ СН'!$I$6-'СЕТ СН'!$I$23</f>
        <v>2903.0610451199996</v>
      </c>
      <c r="F130" s="36">
        <f>SUMIFS(СВЦЭМ!$D$39:$D$782,СВЦЭМ!$A$39:$A$782,$A130,СВЦЭМ!$B$39:$B$782,F$119)+'СЕТ СН'!$I$11+СВЦЭМ!$D$10+'СЕТ СН'!$I$6-'СЕТ СН'!$I$23</f>
        <v>2919.9204223900001</v>
      </c>
      <c r="G130" s="36">
        <f>SUMIFS(СВЦЭМ!$D$39:$D$782,СВЦЭМ!$A$39:$A$782,$A130,СВЦЭМ!$B$39:$B$782,G$119)+'СЕТ СН'!$I$11+СВЦЭМ!$D$10+'СЕТ СН'!$I$6-'СЕТ СН'!$I$23</f>
        <v>2778.36255476</v>
      </c>
      <c r="H130" s="36">
        <f>SUMIFS(СВЦЭМ!$D$39:$D$782,СВЦЭМ!$A$39:$A$782,$A130,СВЦЭМ!$B$39:$B$782,H$119)+'СЕТ СН'!$I$11+СВЦЭМ!$D$10+'СЕТ СН'!$I$6-'СЕТ СН'!$I$23</f>
        <v>2802.69939217</v>
      </c>
      <c r="I130" s="36">
        <f>SUMIFS(СВЦЭМ!$D$39:$D$782,СВЦЭМ!$A$39:$A$782,$A130,СВЦЭМ!$B$39:$B$782,I$119)+'СЕТ СН'!$I$11+СВЦЭМ!$D$10+'СЕТ СН'!$I$6-'СЕТ СН'!$I$23</f>
        <v>2750.1682495200002</v>
      </c>
      <c r="J130" s="36">
        <f>SUMIFS(СВЦЭМ!$D$39:$D$782,СВЦЭМ!$A$39:$A$782,$A130,СВЦЭМ!$B$39:$B$782,J$119)+'СЕТ СН'!$I$11+СВЦЭМ!$D$10+'СЕТ СН'!$I$6-'СЕТ СН'!$I$23</f>
        <v>2713.0337827000003</v>
      </c>
      <c r="K130" s="36">
        <f>SUMIFS(СВЦЭМ!$D$39:$D$782,СВЦЭМ!$A$39:$A$782,$A130,СВЦЭМ!$B$39:$B$782,K$119)+'СЕТ СН'!$I$11+СВЦЭМ!$D$10+'СЕТ СН'!$I$6-'СЕТ СН'!$I$23</f>
        <v>2670.8086460900004</v>
      </c>
      <c r="L130" s="36">
        <f>SUMIFS(СВЦЭМ!$D$39:$D$782,СВЦЭМ!$A$39:$A$782,$A130,СВЦЭМ!$B$39:$B$782,L$119)+'СЕТ СН'!$I$11+СВЦЭМ!$D$10+'СЕТ СН'!$I$6-'СЕТ СН'!$I$23</f>
        <v>2675.3563848700001</v>
      </c>
      <c r="M130" s="36">
        <f>SUMIFS(СВЦЭМ!$D$39:$D$782,СВЦЭМ!$A$39:$A$782,$A130,СВЦЭМ!$B$39:$B$782,M$119)+'СЕТ СН'!$I$11+СВЦЭМ!$D$10+'СЕТ СН'!$I$6-'СЕТ СН'!$I$23</f>
        <v>2684.9882990799997</v>
      </c>
      <c r="N130" s="36">
        <f>SUMIFS(СВЦЭМ!$D$39:$D$782,СВЦЭМ!$A$39:$A$782,$A130,СВЦЭМ!$B$39:$B$782,N$119)+'СЕТ СН'!$I$11+СВЦЭМ!$D$10+'СЕТ СН'!$I$6-'СЕТ СН'!$I$23</f>
        <v>2685.3388255199998</v>
      </c>
      <c r="O130" s="36">
        <f>SUMIFS(СВЦЭМ!$D$39:$D$782,СВЦЭМ!$A$39:$A$782,$A130,СВЦЭМ!$B$39:$B$782,O$119)+'СЕТ СН'!$I$11+СВЦЭМ!$D$10+'СЕТ СН'!$I$6-'СЕТ СН'!$I$23</f>
        <v>2715.9174891800003</v>
      </c>
      <c r="P130" s="36">
        <f>SUMIFS(СВЦЭМ!$D$39:$D$782,СВЦЭМ!$A$39:$A$782,$A130,СВЦЭМ!$B$39:$B$782,P$119)+'СЕТ СН'!$I$11+СВЦЭМ!$D$10+'СЕТ СН'!$I$6-'СЕТ СН'!$I$23</f>
        <v>2740.9818383700003</v>
      </c>
      <c r="Q130" s="36">
        <f>SUMIFS(СВЦЭМ!$D$39:$D$782,СВЦЭМ!$A$39:$A$782,$A130,СВЦЭМ!$B$39:$B$782,Q$119)+'СЕТ СН'!$I$11+СВЦЭМ!$D$10+'СЕТ СН'!$I$6-'СЕТ СН'!$I$23</f>
        <v>2742.7311843300004</v>
      </c>
      <c r="R130" s="36">
        <f>SUMIFS(СВЦЭМ!$D$39:$D$782,СВЦЭМ!$A$39:$A$782,$A130,СВЦЭМ!$B$39:$B$782,R$119)+'СЕТ СН'!$I$11+СВЦЭМ!$D$10+'СЕТ СН'!$I$6-'СЕТ СН'!$I$23</f>
        <v>2712.3115011300001</v>
      </c>
      <c r="S130" s="36">
        <f>SUMIFS(СВЦЭМ!$D$39:$D$782,СВЦЭМ!$A$39:$A$782,$A130,СВЦЭМ!$B$39:$B$782,S$119)+'СЕТ СН'!$I$11+СВЦЭМ!$D$10+'СЕТ СН'!$I$6-'СЕТ СН'!$I$23</f>
        <v>2710.89995404</v>
      </c>
      <c r="T130" s="36">
        <f>SUMIFS(СВЦЭМ!$D$39:$D$782,СВЦЭМ!$A$39:$A$782,$A130,СВЦЭМ!$B$39:$B$782,T$119)+'СЕТ СН'!$I$11+СВЦЭМ!$D$10+'СЕТ СН'!$I$6-'СЕТ СН'!$I$23</f>
        <v>2669.8017320700001</v>
      </c>
      <c r="U130" s="36">
        <f>SUMIFS(СВЦЭМ!$D$39:$D$782,СВЦЭМ!$A$39:$A$782,$A130,СВЦЭМ!$B$39:$B$782,U$119)+'СЕТ СН'!$I$11+СВЦЭМ!$D$10+'СЕТ СН'!$I$6-'СЕТ СН'!$I$23</f>
        <v>2684.4470296099998</v>
      </c>
      <c r="V130" s="36">
        <f>SUMIFS(СВЦЭМ!$D$39:$D$782,СВЦЭМ!$A$39:$A$782,$A130,СВЦЭМ!$B$39:$B$782,V$119)+'СЕТ СН'!$I$11+СВЦЭМ!$D$10+'СЕТ СН'!$I$6-'СЕТ СН'!$I$23</f>
        <v>2652.5614632100001</v>
      </c>
      <c r="W130" s="36">
        <f>SUMIFS(СВЦЭМ!$D$39:$D$782,СВЦЭМ!$A$39:$A$782,$A130,СВЦЭМ!$B$39:$B$782,W$119)+'СЕТ СН'!$I$11+СВЦЭМ!$D$10+'СЕТ СН'!$I$6-'СЕТ СН'!$I$23</f>
        <v>2643.24168181</v>
      </c>
      <c r="X130" s="36">
        <f>SUMIFS(СВЦЭМ!$D$39:$D$782,СВЦЭМ!$A$39:$A$782,$A130,СВЦЭМ!$B$39:$B$782,X$119)+'СЕТ СН'!$I$11+СВЦЭМ!$D$10+'СЕТ СН'!$I$6-'СЕТ СН'!$I$23</f>
        <v>2700.5871473500001</v>
      </c>
      <c r="Y130" s="36">
        <f>SUMIFS(СВЦЭМ!$D$39:$D$782,СВЦЭМ!$A$39:$A$782,$A130,СВЦЭМ!$B$39:$B$782,Y$119)+'СЕТ СН'!$I$11+СВЦЭМ!$D$10+'СЕТ СН'!$I$6-'СЕТ СН'!$I$23</f>
        <v>2753.6576002500001</v>
      </c>
    </row>
    <row r="131" spans="1:25" ht="15.75" x14ac:dyDescent="0.2">
      <c r="A131" s="35">
        <f t="shared" si="3"/>
        <v>45028</v>
      </c>
      <c r="B131" s="36">
        <f>SUMIFS(СВЦЭМ!$D$39:$D$782,СВЦЭМ!$A$39:$A$782,$A131,СВЦЭМ!$B$39:$B$782,B$119)+'СЕТ СН'!$I$11+СВЦЭМ!$D$10+'СЕТ СН'!$I$6-'СЕТ СН'!$I$23</f>
        <v>2735.1443949100003</v>
      </c>
      <c r="C131" s="36">
        <f>SUMIFS(СВЦЭМ!$D$39:$D$782,СВЦЭМ!$A$39:$A$782,$A131,СВЦЭМ!$B$39:$B$782,C$119)+'СЕТ СН'!$I$11+СВЦЭМ!$D$10+'СЕТ СН'!$I$6-'СЕТ СН'!$I$23</f>
        <v>2835.4793246199997</v>
      </c>
      <c r="D131" s="36">
        <f>SUMIFS(СВЦЭМ!$D$39:$D$782,СВЦЭМ!$A$39:$A$782,$A131,СВЦЭМ!$B$39:$B$782,D$119)+'СЕТ СН'!$I$11+СВЦЭМ!$D$10+'СЕТ СН'!$I$6-'СЕТ СН'!$I$23</f>
        <v>2852.96085791</v>
      </c>
      <c r="E131" s="36">
        <f>SUMIFS(СВЦЭМ!$D$39:$D$782,СВЦЭМ!$A$39:$A$782,$A131,СВЦЭМ!$B$39:$B$782,E$119)+'СЕТ СН'!$I$11+СВЦЭМ!$D$10+'СЕТ СН'!$I$6-'СЕТ СН'!$I$23</f>
        <v>2855.6353351899998</v>
      </c>
      <c r="F131" s="36">
        <f>SUMIFS(СВЦЭМ!$D$39:$D$782,СВЦЭМ!$A$39:$A$782,$A131,СВЦЭМ!$B$39:$B$782,F$119)+'СЕТ СН'!$I$11+СВЦЭМ!$D$10+'СЕТ СН'!$I$6-'СЕТ СН'!$I$23</f>
        <v>2826.7513650299998</v>
      </c>
      <c r="G131" s="36">
        <f>SUMIFS(СВЦЭМ!$D$39:$D$782,СВЦЭМ!$A$39:$A$782,$A131,СВЦЭМ!$B$39:$B$782,G$119)+'СЕТ СН'!$I$11+СВЦЭМ!$D$10+'СЕТ СН'!$I$6-'СЕТ СН'!$I$23</f>
        <v>2791.2805405500003</v>
      </c>
      <c r="H131" s="36">
        <f>SUMIFS(СВЦЭМ!$D$39:$D$782,СВЦЭМ!$A$39:$A$782,$A131,СВЦЭМ!$B$39:$B$782,H$119)+'СЕТ СН'!$I$11+СВЦЭМ!$D$10+'СЕТ СН'!$I$6-'СЕТ СН'!$I$23</f>
        <v>2736.11299005</v>
      </c>
      <c r="I131" s="36">
        <f>SUMIFS(СВЦЭМ!$D$39:$D$782,СВЦЭМ!$A$39:$A$782,$A131,СВЦЭМ!$B$39:$B$782,I$119)+'СЕТ СН'!$I$11+СВЦЭМ!$D$10+'СЕТ СН'!$I$6-'СЕТ СН'!$I$23</f>
        <v>2672.85510402</v>
      </c>
      <c r="J131" s="36">
        <f>SUMIFS(СВЦЭМ!$D$39:$D$782,СВЦЭМ!$A$39:$A$782,$A131,СВЦЭМ!$B$39:$B$782,J$119)+'СЕТ СН'!$I$11+СВЦЭМ!$D$10+'СЕТ СН'!$I$6-'СЕТ СН'!$I$23</f>
        <v>2656.5012932500003</v>
      </c>
      <c r="K131" s="36">
        <f>SUMIFS(СВЦЭМ!$D$39:$D$782,СВЦЭМ!$A$39:$A$782,$A131,СВЦЭМ!$B$39:$B$782,K$119)+'СЕТ СН'!$I$11+СВЦЭМ!$D$10+'СЕТ СН'!$I$6-'СЕТ СН'!$I$23</f>
        <v>2631.5305029199999</v>
      </c>
      <c r="L131" s="36">
        <f>SUMIFS(СВЦЭМ!$D$39:$D$782,СВЦЭМ!$A$39:$A$782,$A131,СВЦЭМ!$B$39:$B$782,L$119)+'СЕТ СН'!$I$11+СВЦЭМ!$D$10+'СЕТ СН'!$I$6-'СЕТ СН'!$I$23</f>
        <v>2644.3080157499999</v>
      </c>
      <c r="M131" s="36">
        <f>SUMIFS(СВЦЭМ!$D$39:$D$782,СВЦЭМ!$A$39:$A$782,$A131,СВЦЭМ!$B$39:$B$782,M$119)+'СЕТ СН'!$I$11+СВЦЭМ!$D$10+'СЕТ СН'!$I$6-'СЕТ СН'!$I$23</f>
        <v>2647.5942789700002</v>
      </c>
      <c r="N131" s="36">
        <f>SUMIFS(СВЦЭМ!$D$39:$D$782,СВЦЭМ!$A$39:$A$782,$A131,СВЦЭМ!$B$39:$B$782,N$119)+'СЕТ СН'!$I$11+СВЦЭМ!$D$10+'СЕТ СН'!$I$6-'СЕТ СН'!$I$23</f>
        <v>2661.0746393999998</v>
      </c>
      <c r="O131" s="36">
        <f>SUMIFS(СВЦЭМ!$D$39:$D$782,СВЦЭМ!$A$39:$A$782,$A131,СВЦЭМ!$B$39:$B$782,O$119)+'СЕТ СН'!$I$11+СВЦЭМ!$D$10+'СЕТ СН'!$I$6-'СЕТ СН'!$I$23</f>
        <v>2653.9122413200002</v>
      </c>
      <c r="P131" s="36">
        <f>SUMIFS(СВЦЭМ!$D$39:$D$782,СВЦЭМ!$A$39:$A$782,$A131,СВЦЭМ!$B$39:$B$782,P$119)+'СЕТ СН'!$I$11+СВЦЭМ!$D$10+'СЕТ СН'!$I$6-'СЕТ СН'!$I$23</f>
        <v>2680.0229505899997</v>
      </c>
      <c r="Q131" s="36">
        <f>SUMIFS(СВЦЭМ!$D$39:$D$782,СВЦЭМ!$A$39:$A$782,$A131,СВЦЭМ!$B$39:$B$782,Q$119)+'СЕТ СН'!$I$11+СВЦЭМ!$D$10+'СЕТ СН'!$I$6-'СЕТ СН'!$I$23</f>
        <v>2695.5060298099997</v>
      </c>
      <c r="R131" s="36">
        <f>SUMIFS(СВЦЭМ!$D$39:$D$782,СВЦЭМ!$A$39:$A$782,$A131,СВЦЭМ!$B$39:$B$782,R$119)+'СЕТ СН'!$I$11+СВЦЭМ!$D$10+'СЕТ СН'!$I$6-'СЕТ СН'!$I$23</f>
        <v>2691.9527043799999</v>
      </c>
      <c r="S131" s="36">
        <f>SUMIFS(СВЦЭМ!$D$39:$D$782,СВЦЭМ!$A$39:$A$782,$A131,СВЦЭМ!$B$39:$B$782,S$119)+'СЕТ СН'!$I$11+СВЦЭМ!$D$10+'СЕТ СН'!$I$6-'СЕТ СН'!$I$23</f>
        <v>2677.6400739800001</v>
      </c>
      <c r="T131" s="36">
        <f>SUMIFS(СВЦЭМ!$D$39:$D$782,СВЦЭМ!$A$39:$A$782,$A131,СВЦЭМ!$B$39:$B$782,T$119)+'СЕТ СН'!$I$11+СВЦЭМ!$D$10+'СЕТ СН'!$I$6-'СЕТ СН'!$I$23</f>
        <v>2614.4724136200002</v>
      </c>
      <c r="U131" s="36">
        <f>SUMIFS(СВЦЭМ!$D$39:$D$782,СВЦЭМ!$A$39:$A$782,$A131,СВЦЭМ!$B$39:$B$782,U$119)+'СЕТ СН'!$I$11+СВЦЭМ!$D$10+'СЕТ СН'!$I$6-'СЕТ СН'!$I$23</f>
        <v>2629.0354614299999</v>
      </c>
      <c r="V131" s="36">
        <f>SUMIFS(СВЦЭМ!$D$39:$D$782,СВЦЭМ!$A$39:$A$782,$A131,СВЦЭМ!$B$39:$B$782,V$119)+'СЕТ СН'!$I$11+СВЦЭМ!$D$10+'СЕТ СН'!$I$6-'СЕТ СН'!$I$23</f>
        <v>2559.50130588</v>
      </c>
      <c r="W131" s="36">
        <f>SUMIFS(СВЦЭМ!$D$39:$D$782,СВЦЭМ!$A$39:$A$782,$A131,СВЦЭМ!$B$39:$B$782,W$119)+'СЕТ СН'!$I$11+СВЦЭМ!$D$10+'СЕТ СН'!$I$6-'СЕТ СН'!$I$23</f>
        <v>2541.2257108100002</v>
      </c>
      <c r="X131" s="36">
        <f>SUMIFS(СВЦЭМ!$D$39:$D$782,СВЦЭМ!$A$39:$A$782,$A131,СВЦЭМ!$B$39:$B$782,X$119)+'СЕТ СН'!$I$11+СВЦЭМ!$D$10+'СЕТ СН'!$I$6-'СЕТ СН'!$I$23</f>
        <v>2580.64276737</v>
      </c>
      <c r="Y131" s="36">
        <f>SUMIFS(СВЦЭМ!$D$39:$D$782,СВЦЭМ!$A$39:$A$782,$A131,СВЦЭМ!$B$39:$B$782,Y$119)+'СЕТ СН'!$I$11+СВЦЭМ!$D$10+'СЕТ СН'!$I$6-'СЕТ СН'!$I$23</f>
        <v>2652.18762844</v>
      </c>
    </row>
    <row r="132" spans="1:25" ht="15.75" x14ac:dyDescent="0.2">
      <c r="A132" s="35">
        <f t="shared" si="3"/>
        <v>45029</v>
      </c>
      <c r="B132" s="36">
        <f>SUMIFS(СВЦЭМ!$D$39:$D$782,СВЦЭМ!$A$39:$A$782,$A132,СВЦЭМ!$B$39:$B$782,B$119)+'СЕТ СН'!$I$11+СВЦЭМ!$D$10+'СЕТ СН'!$I$6-'СЕТ СН'!$I$23</f>
        <v>2802.9601096799997</v>
      </c>
      <c r="C132" s="36">
        <f>SUMIFS(СВЦЭМ!$D$39:$D$782,СВЦЭМ!$A$39:$A$782,$A132,СВЦЭМ!$B$39:$B$782,C$119)+'СЕТ СН'!$I$11+СВЦЭМ!$D$10+'СЕТ СН'!$I$6-'СЕТ СН'!$I$23</f>
        <v>2829.0182285199999</v>
      </c>
      <c r="D132" s="36">
        <f>SUMIFS(СВЦЭМ!$D$39:$D$782,СВЦЭМ!$A$39:$A$782,$A132,СВЦЭМ!$B$39:$B$782,D$119)+'СЕТ СН'!$I$11+СВЦЭМ!$D$10+'СЕТ СН'!$I$6-'СЕТ СН'!$I$23</f>
        <v>2874.8081395600002</v>
      </c>
      <c r="E132" s="36">
        <f>SUMIFS(СВЦЭМ!$D$39:$D$782,СВЦЭМ!$A$39:$A$782,$A132,СВЦЭМ!$B$39:$B$782,E$119)+'СЕТ СН'!$I$11+СВЦЭМ!$D$10+'СЕТ СН'!$I$6-'СЕТ СН'!$I$23</f>
        <v>2889.63208313</v>
      </c>
      <c r="F132" s="36">
        <f>SUMIFS(СВЦЭМ!$D$39:$D$782,СВЦЭМ!$A$39:$A$782,$A132,СВЦЭМ!$B$39:$B$782,F$119)+'СЕТ СН'!$I$11+СВЦЭМ!$D$10+'СЕТ СН'!$I$6-'СЕТ СН'!$I$23</f>
        <v>2848.7032290400002</v>
      </c>
      <c r="G132" s="36">
        <f>SUMIFS(СВЦЭМ!$D$39:$D$782,СВЦЭМ!$A$39:$A$782,$A132,СВЦЭМ!$B$39:$B$782,G$119)+'СЕТ СН'!$I$11+СВЦЭМ!$D$10+'СЕТ СН'!$I$6-'СЕТ СН'!$I$23</f>
        <v>2822.57232041</v>
      </c>
      <c r="H132" s="36">
        <f>SUMIFS(СВЦЭМ!$D$39:$D$782,СВЦЭМ!$A$39:$A$782,$A132,СВЦЭМ!$B$39:$B$782,H$119)+'СЕТ СН'!$I$11+СВЦЭМ!$D$10+'СЕТ СН'!$I$6-'СЕТ СН'!$I$23</f>
        <v>2742.2272454599997</v>
      </c>
      <c r="I132" s="36">
        <f>SUMIFS(СВЦЭМ!$D$39:$D$782,СВЦЭМ!$A$39:$A$782,$A132,СВЦЭМ!$B$39:$B$782,I$119)+'СЕТ СН'!$I$11+СВЦЭМ!$D$10+'СЕТ СН'!$I$6-'СЕТ СН'!$I$23</f>
        <v>2744.0057515400003</v>
      </c>
      <c r="J132" s="36">
        <f>SUMIFS(СВЦЭМ!$D$39:$D$782,СВЦЭМ!$A$39:$A$782,$A132,СВЦЭМ!$B$39:$B$782,J$119)+'СЕТ СН'!$I$11+СВЦЭМ!$D$10+'СЕТ СН'!$I$6-'СЕТ СН'!$I$23</f>
        <v>2706.9783540999997</v>
      </c>
      <c r="K132" s="36">
        <f>SUMIFS(СВЦЭМ!$D$39:$D$782,СВЦЭМ!$A$39:$A$782,$A132,СВЦЭМ!$B$39:$B$782,K$119)+'СЕТ СН'!$I$11+СВЦЭМ!$D$10+'СЕТ СН'!$I$6-'СЕТ СН'!$I$23</f>
        <v>2684.0010582200002</v>
      </c>
      <c r="L132" s="36">
        <f>SUMIFS(СВЦЭМ!$D$39:$D$782,СВЦЭМ!$A$39:$A$782,$A132,СВЦЭМ!$B$39:$B$782,L$119)+'СЕТ СН'!$I$11+СВЦЭМ!$D$10+'СЕТ СН'!$I$6-'СЕТ СН'!$I$23</f>
        <v>2666.31620643</v>
      </c>
      <c r="M132" s="36">
        <f>SUMIFS(СВЦЭМ!$D$39:$D$782,СВЦЭМ!$A$39:$A$782,$A132,СВЦЭМ!$B$39:$B$782,M$119)+'СЕТ СН'!$I$11+СВЦЭМ!$D$10+'СЕТ СН'!$I$6-'СЕТ СН'!$I$23</f>
        <v>2674.3506243399997</v>
      </c>
      <c r="N132" s="36">
        <f>SUMIFS(СВЦЭМ!$D$39:$D$782,СВЦЭМ!$A$39:$A$782,$A132,СВЦЭМ!$B$39:$B$782,N$119)+'СЕТ СН'!$I$11+СВЦЭМ!$D$10+'СЕТ СН'!$I$6-'СЕТ СН'!$I$23</f>
        <v>2664.5079732700001</v>
      </c>
      <c r="O132" s="36">
        <f>SUMIFS(СВЦЭМ!$D$39:$D$782,СВЦЭМ!$A$39:$A$782,$A132,СВЦЭМ!$B$39:$B$782,O$119)+'СЕТ СН'!$I$11+СВЦЭМ!$D$10+'СЕТ СН'!$I$6-'СЕТ СН'!$I$23</f>
        <v>2690.1946873699999</v>
      </c>
      <c r="P132" s="36">
        <f>SUMIFS(СВЦЭМ!$D$39:$D$782,СВЦЭМ!$A$39:$A$782,$A132,СВЦЭМ!$B$39:$B$782,P$119)+'СЕТ СН'!$I$11+СВЦЭМ!$D$10+'СЕТ СН'!$I$6-'СЕТ СН'!$I$23</f>
        <v>2752.3810616199999</v>
      </c>
      <c r="Q132" s="36">
        <f>SUMIFS(СВЦЭМ!$D$39:$D$782,СВЦЭМ!$A$39:$A$782,$A132,СВЦЭМ!$B$39:$B$782,Q$119)+'СЕТ СН'!$I$11+СВЦЭМ!$D$10+'СЕТ СН'!$I$6-'СЕТ СН'!$I$23</f>
        <v>2762.2167337700002</v>
      </c>
      <c r="R132" s="36">
        <f>SUMIFS(СВЦЭМ!$D$39:$D$782,СВЦЭМ!$A$39:$A$782,$A132,СВЦЭМ!$B$39:$B$782,R$119)+'СЕТ СН'!$I$11+СВЦЭМ!$D$10+'СЕТ СН'!$I$6-'СЕТ СН'!$I$23</f>
        <v>2756.3639849900001</v>
      </c>
      <c r="S132" s="36">
        <f>SUMIFS(СВЦЭМ!$D$39:$D$782,СВЦЭМ!$A$39:$A$782,$A132,СВЦЭМ!$B$39:$B$782,S$119)+'СЕТ СН'!$I$11+СВЦЭМ!$D$10+'СЕТ СН'!$I$6-'СЕТ СН'!$I$23</f>
        <v>2754.2787805099997</v>
      </c>
      <c r="T132" s="36">
        <f>SUMIFS(СВЦЭМ!$D$39:$D$782,СВЦЭМ!$A$39:$A$782,$A132,СВЦЭМ!$B$39:$B$782,T$119)+'СЕТ СН'!$I$11+СВЦЭМ!$D$10+'СЕТ СН'!$I$6-'СЕТ СН'!$I$23</f>
        <v>2699.7596245200002</v>
      </c>
      <c r="U132" s="36">
        <f>SUMIFS(СВЦЭМ!$D$39:$D$782,СВЦЭМ!$A$39:$A$782,$A132,СВЦЭМ!$B$39:$B$782,U$119)+'СЕТ СН'!$I$11+СВЦЭМ!$D$10+'СЕТ СН'!$I$6-'СЕТ СН'!$I$23</f>
        <v>2674.6032497200003</v>
      </c>
      <c r="V132" s="36">
        <f>SUMIFS(СВЦЭМ!$D$39:$D$782,СВЦЭМ!$A$39:$A$782,$A132,СВЦЭМ!$B$39:$B$782,V$119)+'СЕТ СН'!$I$11+СВЦЭМ!$D$10+'СЕТ СН'!$I$6-'СЕТ СН'!$I$23</f>
        <v>2646.71058696</v>
      </c>
      <c r="W132" s="36">
        <f>SUMIFS(СВЦЭМ!$D$39:$D$782,СВЦЭМ!$A$39:$A$782,$A132,СВЦЭМ!$B$39:$B$782,W$119)+'СЕТ СН'!$I$11+СВЦЭМ!$D$10+'СЕТ СН'!$I$6-'СЕТ СН'!$I$23</f>
        <v>2613.2680678300003</v>
      </c>
      <c r="X132" s="36">
        <f>SUMIFS(СВЦЭМ!$D$39:$D$782,СВЦЭМ!$A$39:$A$782,$A132,СВЦЭМ!$B$39:$B$782,X$119)+'СЕТ СН'!$I$11+СВЦЭМ!$D$10+'СЕТ СН'!$I$6-'СЕТ СН'!$I$23</f>
        <v>2669.2590385499998</v>
      </c>
      <c r="Y132" s="36">
        <f>SUMIFS(СВЦЭМ!$D$39:$D$782,СВЦЭМ!$A$39:$A$782,$A132,СВЦЭМ!$B$39:$B$782,Y$119)+'СЕТ СН'!$I$11+СВЦЭМ!$D$10+'СЕТ СН'!$I$6-'СЕТ СН'!$I$23</f>
        <v>2719.7981728300001</v>
      </c>
    </row>
    <row r="133" spans="1:25" ht="15.75" x14ac:dyDescent="0.2">
      <c r="A133" s="35">
        <f t="shared" si="3"/>
        <v>45030</v>
      </c>
      <c r="B133" s="36">
        <f>SUMIFS(СВЦЭМ!$D$39:$D$782,СВЦЭМ!$A$39:$A$782,$A133,СВЦЭМ!$B$39:$B$782,B$119)+'СЕТ СН'!$I$11+СВЦЭМ!$D$10+'СЕТ СН'!$I$6-'СЕТ СН'!$I$23</f>
        <v>2786.9242508400002</v>
      </c>
      <c r="C133" s="36">
        <f>SUMIFS(СВЦЭМ!$D$39:$D$782,СВЦЭМ!$A$39:$A$782,$A133,СВЦЭМ!$B$39:$B$782,C$119)+'СЕТ СН'!$I$11+СВЦЭМ!$D$10+'СЕТ СН'!$I$6-'СЕТ СН'!$I$23</f>
        <v>2844.8934292599997</v>
      </c>
      <c r="D133" s="36">
        <f>SUMIFS(СВЦЭМ!$D$39:$D$782,СВЦЭМ!$A$39:$A$782,$A133,СВЦЭМ!$B$39:$B$782,D$119)+'СЕТ СН'!$I$11+СВЦЭМ!$D$10+'СЕТ СН'!$I$6-'СЕТ СН'!$I$23</f>
        <v>2839.3427117299998</v>
      </c>
      <c r="E133" s="36">
        <f>SUMIFS(СВЦЭМ!$D$39:$D$782,СВЦЭМ!$A$39:$A$782,$A133,СВЦЭМ!$B$39:$B$782,E$119)+'СЕТ СН'!$I$11+СВЦЭМ!$D$10+'СЕТ СН'!$I$6-'СЕТ СН'!$I$23</f>
        <v>2839.2985566699999</v>
      </c>
      <c r="F133" s="36">
        <f>SUMIFS(СВЦЭМ!$D$39:$D$782,СВЦЭМ!$A$39:$A$782,$A133,СВЦЭМ!$B$39:$B$782,F$119)+'СЕТ СН'!$I$11+СВЦЭМ!$D$10+'СЕТ СН'!$I$6-'СЕТ СН'!$I$23</f>
        <v>2849.2031397000001</v>
      </c>
      <c r="G133" s="36">
        <f>SUMIFS(СВЦЭМ!$D$39:$D$782,СВЦЭМ!$A$39:$A$782,$A133,СВЦЭМ!$B$39:$B$782,G$119)+'СЕТ СН'!$I$11+СВЦЭМ!$D$10+'СЕТ СН'!$I$6-'СЕТ СН'!$I$23</f>
        <v>2840.54021969</v>
      </c>
      <c r="H133" s="36">
        <f>SUMIFS(СВЦЭМ!$D$39:$D$782,СВЦЭМ!$A$39:$A$782,$A133,СВЦЭМ!$B$39:$B$782,H$119)+'СЕТ СН'!$I$11+СВЦЭМ!$D$10+'СЕТ СН'!$I$6-'СЕТ СН'!$I$23</f>
        <v>2807.42783908</v>
      </c>
      <c r="I133" s="36">
        <f>SUMIFS(СВЦЭМ!$D$39:$D$782,СВЦЭМ!$A$39:$A$782,$A133,СВЦЭМ!$B$39:$B$782,I$119)+'СЕТ СН'!$I$11+СВЦЭМ!$D$10+'СЕТ СН'!$I$6-'СЕТ СН'!$I$23</f>
        <v>2742.0540058500001</v>
      </c>
      <c r="J133" s="36">
        <f>SUMIFS(СВЦЭМ!$D$39:$D$782,СВЦЭМ!$A$39:$A$782,$A133,СВЦЭМ!$B$39:$B$782,J$119)+'СЕТ СН'!$I$11+СВЦЭМ!$D$10+'СЕТ СН'!$I$6-'СЕТ СН'!$I$23</f>
        <v>2714.37647337</v>
      </c>
      <c r="K133" s="36">
        <f>SUMIFS(СВЦЭМ!$D$39:$D$782,СВЦЭМ!$A$39:$A$782,$A133,СВЦЭМ!$B$39:$B$782,K$119)+'СЕТ СН'!$I$11+СВЦЭМ!$D$10+'СЕТ СН'!$I$6-'СЕТ СН'!$I$23</f>
        <v>2694.4808076500003</v>
      </c>
      <c r="L133" s="36">
        <f>SUMIFS(СВЦЭМ!$D$39:$D$782,СВЦЭМ!$A$39:$A$782,$A133,СВЦЭМ!$B$39:$B$782,L$119)+'СЕТ СН'!$I$11+СВЦЭМ!$D$10+'СЕТ СН'!$I$6-'СЕТ СН'!$I$23</f>
        <v>2692.78166156</v>
      </c>
      <c r="M133" s="36">
        <f>SUMIFS(СВЦЭМ!$D$39:$D$782,СВЦЭМ!$A$39:$A$782,$A133,СВЦЭМ!$B$39:$B$782,M$119)+'СЕТ СН'!$I$11+СВЦЭМ!$D$10+'СЕТ СН'!$I$6-'СЕТ СН'!$I$23</f>
        <v>2714.32861916</v>
      </c>
      <c r="N133" s="36">
        <f>SUMIFS(СВЦЭМ!$D$39:$D$782,СВЦЭМ!$A$39:$A$782,$A133,СВЦЭМ!$B$39:$B$782,N$119)+'СЕТ СН'!$I$11+СВЦЭМ!$D$10+'СЕТ СН'!$I$6-'СЕТ СН'!$I$23</f>
        <v>2729.1578148999997</v>
      </c>
      <c r="O133" s="36">
        <f>SUMIFS(СВЦЭМ!$D$39:$D$782,СВЦЭМ!$A$39:$A$782,$A133,СВЦЭМ!$B$39:$B$782,O$119)+'СЕТ СН'!$I$11+СВЦЭМ!$D$10+'СЕТ СН'!$I$6-'СЕТ СН'!$I$23</f>
        <v>2749.0233078599999</v>
      </c>
      <c r="P133" s="36">
        <f>SUMIFS(СВЦЭМ!$D$39:$D$782,СВЦЭМ!$A$39:$A$782,$A133,СВЦЭМ!$B$39:$B$782,P$119)+'СЕТ СН'!$I$11+СВЦЭМ!$D$10+'СЕТ СН'!$I$6-'СЕТ СН'!$I$23</f>
        <v>2738.6872981200004</v>
      </c>
      <c r="Q133" s="36">
        <f>SUMIFS(СВЦЭМ!$D$39:$D$782,СВЦЭМ!$A$39:$A$782,$A133,СВЦЭМ!$B$39:$B$782,Q$119)+'СЕТ СН'!$I$11+СВЦЭМ!$D$10+'СЕТ СН'!$I$6-'СЕТ СН'!$I$23</f>
        <v>2764.0885686700003</v>
      </c>
      <c r="R133" s="36">
        <f>SUMIFS(СВЦЭМ!$D$39:$D$782,СВЦЭМ!$A$39:$A$782,$A133,СВЦЭМ!$B$39:$B$782,R$119)+'СЕТ СН'!$I$11+СВЦЭМ!$D$10+'СЕТ СН'!$I$6-'СЕТ СН'!$I$23</f>
        <v>2761.3019395299998</v>
      </c>
      <c r="S133" s="36">
        <f>SUMIFS(СВЦЭМ!$D$39:$D$782,СВЦЭМ!$A$39:$A$782,$A133,СВЦЭМ!$B$39:$B$782,S$119)+'СЕТ СН'!$I$11+СВЦЭМ!$D$10+'СЕТ СН'!$I$6-'СЕТ СН'!$I$23</f>
        <v>2783.7857369100002</v>
      </c>
      <c r="T133" s="36">
        <f>SUMIFS(СВЦЭМ!$D$39:$D$782,СВЦЭМ!$A$39:$A$782,$A133,СВЦЭМ!$B$39:$B$782,T$119)+'СЕТ СН'!$I$11+СВЦЭМ!$D$10+'СЕТ СН'!$I$6-'СЕТ СН'!$I$23</f>
        <v>2756.0228661000001</v>
      </c>
      <c r="U133" s="36">
        <f>SUMIFS(СВЦЭМ!$D$39:$D$782,СВЦЭМ!$A$39:$A$782,$A133,СВЦЭМ!$B$39:$B$782,U$119)+'СЕТ СН'!$I$11+СВЦЭМ!$D$10+'СЕТ СН'!$I$6-'СЕТ СН'!$I$23</f>
        <v>2723.20306592</v>
      </c>
      <c r="V133" s="36">
        <f>SUMIFS(СВЦЭМ!$D$39:$D$782,СВЦЭМ!$A$39:$A$782,$A133,СВЦЭМ!$B$39:$B$782,V$119)+'СЕТ СН'!$I$11+СВЦЭМ!$D$10+'СЕТ СН'!$I$6-'СЕТ СН'!$I$23</f>
        <v>2687.87318977</v>
      </c>
      <c r="W133" s="36">
        <f>SUMIFS(СВЦЭМ!$D$39:$D$782,СВЦЭМ!$A$39:$A$782,$A133,СВЦЭМ!$B$39:$B$782,W$119)+'СЕТ СН'!$I$11+СВЦЭМ!$D$10+'СЕТ СН'!$I$6-'СЕТ СН'!$I$23</f>
        <v>2695.4493951200002</v>
      </c>
      <c r="X133" s="36">
        <f>SUMIFS(СВЦЭМ!$D$39:$D$782,СВЦЭМ!$A$39:$A$782,$A133,СВЦЭМ!$B$39:$B$782,X$119)+'СЕТ СН'!$I$11+СВЦЭМ!$D$10+'СЕТ СН'!$I$6-'СЕТ СН'!$I$23</f>
        <v>2728.6175655799998</v>
      </c>
      <c r="Y133" s="36">
        <f>SUMIFS(СВЦЭМ!$D$39:$D$782,СВЦЭМ!$A$39:$A$782,$A133,СВЦЭМ!$B$39:$B$782,Y$119)+'СЕТ СН'!$I$11+СВЦЭМ!$D$10+'СЕТ СН'!$I$6-'СЕТ СН'!$I$23</f>
        <v>2822.1491349500002</v>
      </c>
    </row>
    <row r="134" spans="1:25" ht="15.75" x14ac:dyDescent="0.2">
      <c r="A134" s="35">
        <f t="shared" si="3"/>
        <v>45031</v>
      </c>
      <c r="B134" s="36">
        <f>SUMIFS(СВЦЭМ!$D$39:$D$782,СВЦЭМ!$A$39:$A$782,$A134,СВЦЭМ!$B$39:$B$782,B$119)+'СЕТ СН'!$I$11+СВЦЭМ!$D$10+'СЕТ СН'!$I$6-'СЕТ СН'!$I$23</f>
        <v>2666.8427239499997</v>
      </c>
      <c r="C134" s="36">
        <f>SUMIFS(СВЦЭМ!$D$39:$D$782,СВЦЭМ!$A$39:$A$782,$A134,СВЦЭМ!$B$39:$B$782,C$119)+'СЕТ СН'!$I$11+СВЦЭМ!$D$10+'СЕТ СН'!$I$6-'СЕТ СН'!$I$23</f>
        <v>2704.8839461400003</v>
      </c>
      <c r="D134" s="36">
        <f>SUMIFS(СВЦЭМ!$D$39:$D$782,СВЦЭМ!$A$39:$A$782,$A134,СВЦЭМ!$B$39:$B$782,D$119)+'СЕТ СН'!$I$11+СВЦЭМ!$D$10+'СЕТ СН'!$I$6-'СЕТ СН'!$I$23</f>
        <v>2715.1625043499998</v>
      </c>
      <c r="E134" s="36">
        <f>SUMIFS(СВЦЭМ!$D$39:$D$782,СВЦЭМ!$A$39:$A$782,$A134,СВЦЭМ!$B$39:$B$782,E$119)+'СЕТ СН'!$I$11+СВЦЭМ!$D$10+'СЕТ СН'!$I$6-'СЕТ СН'!$I$23</f>
        <v>2719.9458374599999</v>
      </c>
      <c r="F134" s="36">
        <f>SUMIFS(СВЦЭМ!$D$39:$D$782,СВЦЭМ!$A$39:$A$782,$A134,СВЦЭМ!$B$39:$B$782,F$119)+'СЕТ СН'!$I$11+СВЦЭМ!$D$10+'СЕТ СН'!$I$6-'СЕТ СН'!$I$23</f>
        <v>2718.5086959299997</v>
      </c>
      <c r="G134" s="36">
        <f>SUMIFS(СВЦЭМ!$D$39:$D$782,СВЦЭМ!$A$39:$A$782,$A134,СВЦЭМ!$B$39:$B$782,G$119)+'СЕТ СН'!$I$11+СВЦЭМ!$D$10+'СЕТ СН'!$I$6-'СЕТ СН'!$I$23</f>
        <v>2715.9517548399999</v>
      </c>
      <c r="H134" s="36">
        <f>SUMIFS(СВЦЭМ!$D$39:$D$782,СВЦЭМ!$A$39:$A$782,$A134,СВЦЭМ!$B$39:$B$782,H$119)+'СЕТ СН'!$I$11+СВЦЭМ!$D$10+'СЕТ СН'!$I$6-'СЕТ СН'!$I$23</f>
        <v>2681.17796589</v>
      </c>
      <c r="I134" s="36">
        <f>SUMIFS(СВЦЭМ!$D$39:$D$782,СВЦЭМ!$A$39:$A$782,$A134,СВЦЭМ!$B$39:$B$782,I$119)+'СЕТ СН'!$I$11+СВЦЭМ!$D$10+'СЕТ СН'!$I$6-'СЕТ СН'!$I$23</f>
        <v>2599.14636303</v>
      </c>
      <c r="J134" s="36">
        <f>SUMIFS(СВЦЭМ!$D$39:$D$782,СВЦЭМ!$A$39:$A$782,$A134,СВЦЭМ!$B$39:$B$782,J$119)+'СЕТ СН'!$I$11+СВЦЭМ!$D$10+'СЕТ СН'!$I$6-'СЕТ СН'!$I$23</f>
        <v>2577.7505145300001</v>
      </c>
      <c r="K134" s="36">
        <f>SUMIFS(СВЦЭМ!$D$39:$D$782,СВЦЭМ!$A$39:$A$782,$A134,СВЦЭМ!$B$39:$B$782,K$119)+'СЕТ СН'!$I$11+СВЦЭМ!$D$10+'СЕТ СН'!$I$6-'СЕТ СН'!$I$23</f>
        <v>2469.63362216</v>
      </c>
      <c r="L134" s="36">
        <f>SUMIFS(СВЦЭМ!$D$39:$D$782,СВЦЭМ!$A$39:$A$782,$A134,СВЦЭМ!$B$39:$B$782,L$119)+'СЕТ СН'!$I$11+СВЦЭМ!$D$10+'СЕТ СН'!$I$6-'СЕТ СН'!$I$23</f>
        <v>2458.93989784</v>
      </c>
      <c r="M134" s="36">
        <f>SUMIFS(СВЦЭМ!$D$39:$D$782,СВЦЭМ!$A$39:$A$782,$A134,СВЦЭМ!$B$39:$B$782,M$119)+'СЕТ СН'!$I$11+СВЦЭМ!$D$10+'СЕТ СН'!$I$6-'СЕТ СН'!$I$23</f>
        <v>2487.0828225200003</v>
      </c>
      <c r="N134" s="36">
        <f>SUMIFS(СВЦЭМ!$D$39:$D$782,СВЦЭМ!$A$39:$A$782,$A134,СВЦЭМ!$B$39:$B$782,N$119)+'СЕТ СН'!$I$11+СВЦЭМ!$D$10+'СЕТ СН'!$I$6-'СЕТ СН'!$I$23</f>
        <v>2493.1143251600001</v>
      </c>
      <c r="O134" s="36">
        <f>SUMIFS(СВЦЭМ!$D$39:$D$782,СВЦЭМ!$A$39:$A$782,$A134,СВЦЭМ!$B$39:$B$782,O$119)+'СЕТ СН'!$I$11+СВЦЭМ!$D$10+'СЕТ СН'!$I$6-'СЕТ СН'!$I$23</f>
        <v>2530.8091534499999</v>
      </c>
      <c r="P134" s="36">
        <f>SUMIFS(СВЦЭМ!$D$39:$D$782,СВЦЭМ!$A$39:$A$782,$A134,СВЦЭМ!$B$39:$B$782,P$119)+'СЕТ СН'!$I$11+СВЦЭМ!$D$10+'СЕТ СН'!$I$6-'СЕТ СН'!$I$23</f>
        <v>2550.9644963600003</v>
      </c>
      <c r="Q134" s="36">
        <f>SUMIFS(СВЦЭМ!$D$39:$D$782,СВЦЭМ!$A$39:$A$782,$A134,СВЦЭМ!$B$39:$B$782,Q$119)+'СЕТ СН'!$I$11+СВЦЭМ!$D$10+'СЕТ СН'!$I$6-'СЕТ СН'!$I$23</f>
        <v>2560.4572387500002</v>
      </c>
      <c r="R134" s="36">
        <f>SUMIFS(СВЦЭМ!$D$39:$D$782,СВЦЭМ!$A$39:$A$782,$A134,СВЦЭМ!$B$39:$B$782,R$119)+'СЕТ СН'!$I$11+СВЦЭМ!$D$10+'СЕТ СН'!$I$6-'СЕТ СН'!$I$23</f>
        <v>2561.52239031</v>
      </c>
      <c r="S134" s="36">
        <f>SUMIFS(СВЦЭМ!$D$39:$D$782,СВЦЭМ!$A$39:$A$782,$A134,СВЦЭМ!$B$39:$B$782,S$119)+'СЕТ СН'!$I$11+СВЦЭМ!$D$10+'СЕТ СН'!$I$6-'СЕТ СН'!$I$23</f>
        <v>2583.4470720899999</v>
      </c>
      <c r="T134" s="36">
        <f>SUMIFS(СВЦЭМ!$D$39:$D$782,СВЦЭМ!$A$39:$A$782,$A134,СВЦЭМ!$B$39:$B$782,T$119)+'СЕТ СН'!$I$11+СВЦЭМ!$D$10+'СЕТ СН'!$I$6-'СЕТ СН'!$I$23</f>
        <v>2521.5622265299999</v>
      </c>
      <c r="U134" s="36">
        <f>SUMIFS(СВЦЭМ!$D$39:$D$782,СВЦЭМ!$A$39:$A$782,$A134,СВЦЭМ!$B$39:$B$782,U$119)+'СЕТ СН'!$I$11+СВЦЭМ!$D$10+'СЕТ СН'!$I$6-'СЕТ СН'!$I$23</f>
        <v>2491.4558916000001</v>
      </c>
      <c r="V134" s="36">
        <f>SUMIFS(СВЦЭМ!$D$39:$D$782,СВЦЭМ!$A$39:$A$782,$A134,СВЦЭМ!$B$39:$B$782,V$119)+'СЕТ СН'!$I$11+СВЦЭМ!$D$10+'СЕТ СН'!$I$6-'СЕТ СН'!$I$23</f>
        <v>2457.02163793</v>
      </c>
      <c r="W134" s="36">
        <f>SUMIFS(СВЦЭМ!$D$39:$D$782,СВЦЭМ!$A$39:$A$782,$A134,СВЦЭМ!$B$39:$B$782,W$119)+'СЕТ СН'!$I$11+СВЦЭМ!$D$10+'СЕТ СН'!$I$6-'СЕТ СН'!$I$23</f>
        <v>2468.1853066200001</v>
      </c>
      <c r="X134" s="36">
        <f>SUMIFS(СВЦЭМ!$D$39:$D$782,СВЦЭМ!$A$39:$A$782,$A134,СВЦЭМ!$B$39:$B$782,X$119)+'СЕТ СН'!$I$11+СВЦЭМ!$D$10+'СЕТ СН'!$I$6-'СЕТ СН'!$I$23</f>
        <v>2513.95125607</v>
      </c>
      <c r="Y134" s="36">
        <f>SUMIFS(СВЦЭМ!$D$39:$D$782,СВЦЭМ!$A$39:$A$782,$A134,СВЦЭМ!$B$39:$B$782,Y$119)+'СЕТ СН'!$I$11+СВЦЭМ!$D$10+'СЕТ СН'!$I$6-'СЕТ СН'!$I$23</f>
        <v>2574.0264156800004</v>
      </c>
    </row>
    <row r="135" spans="1:25" ht="15.75" x14ac:dyDescent="0.2">
      <c r="A135" s="35">
        <f t="shared" si="3"/>
        <v>45032</v>
      </c>
      <c r="B135" s="36">
        <f>SUMIFS(СВЦЭМ!$D$39:$D$782,СВЦЭМ!$A$39:$A$782,$A135,СВЦЭМ!$B$39:$B$782,B$119)+'СЕТ СН'!$I$11+СВЦЭМ!$D$10+'СЕТ СН'!$I$6-'СЕТ СН'!$I$23</f>
        <v>2709.3063923099999</v>
      </c>
      <c r="C135" s="36">
        <f>SUMIFS(СВЦЭМ!$D$39:$D$782,СВЦЭМ!$A$39:$A$782,$A135,СВЦЭМ!$B$39:$B$782,C$119)+'СЕТ СН'!$I$11+СВЦЭМ!$D$10+'СЕТ СН'!$I$6-'СЕТ СН'!$I$23</f>
        <v>2775.7893715999999</v>
      </c>
      <c r="D135" s="36">
        <f>SUMIFS(СВЦЭМ!$D$39:$D$782,СВЦЭМ!$A$39:$A$782,$A135,СВЦЭМ!$B$39:$B$782,D$119)+'СЕТ СН'!$I$11+СВЦЭМ!$D$10+'СЕТ СН'!$I$6-'СЕТ СН'!$I$23</f>
        <v>2790.6706429800001</v>
      </c>
      <c r="E135" s="36">
        <f>SUMIFS(СВЦЭМ!$D$39:$D$782,СВЦЭМ!$A$39:$A$782,$A135,СВЦЭМ!$B$39:$B$782,E$119)+'СЕТ СН'!$I$11+СВЦЭМ!$D$10+'СЕТ СН'!$I$6-'СЕТ СН'!$I$23</f>
        <v>2821.6272635400001</v>
      </c>
      <c r="F135" s="36">
        <f>SUMIFS(СВЦЭМ!$D$39:$D$782,СВЦЭМ!$A$39:$A$782,$A135,СВЦЭМ!$B$39:$B$782,F$119)+'СЕТ СН'!$I$11+СВЦЭМ!$D$10+'СЕТ СН'!$I$6-'СЕТ СН'!$I$23</f>
        <v>2821.8986416899997</v>
      </c>
      <c r="G135" s="36">
        <f>SUMIFS(СВЦЭМ!$D$39:$D$782,СВЦЭМ!$A$39:$A$782,$A135,СВЦЭМ!$B$39:$B$782,G$119)+'СЕТ СН'!$I$11+СВЦЭМ!$D$10+'СЕТ СН'!$I$6-'СЕТ СН'!$I$23</f>
        <v>2808.87560764</v>
      </c>
      <c r="H135" s="36">
        <f>SUMIFS(СВЦЭМ!$D$39:$D$782,СВЦЭМ!$A$39:$A$782,$A135,СВЦЭМ!$B$39:$B$782,H$119)+'СЕТ СН'!$I$11+СВЦЭМ!$D$10+'СЕТ СН'!$I$6-'СЕТ СН'!$I$23</f>
        <v>2815.1151729100002</v>
      </c>
      <c r="I135" s="36">
        <f>SUMIFS(СВЦЭМ!$D$39:$D$782,СВЦЭМ!$A$39:$A$782,$A135,СВЦЭМ!$B$39:$B$782,I$119)+'СЕТ СН'!$I$11+СВЦЭМ!$D$10+'СЕТ СН'!$I$6-'СЕТ СН'!$I$23</f>
        <v>2773.64982534</v>
      </c>
      <c r="J135" s="36">
        <f>SUMIFS(СВЦЭМ!$D$39:$D$782,СВЦЭМ!$A$39:$A$782,$A135,СВЦЭМ!$B$39:$B$782,J$119)+'СЕТ СН'!$I$11+СВЦЭМ!$D$10+'СЕТ СН'!$I$6-'СЕТ СН'!$I$23</f>
        <v>2717.4738516400002</v>
      </c>
      <c r="K135" s="36">
        <f>SUMIFS(СВЦЭМ!$D$39:$D$782,СВЦЭМ!$A$39:$A$782,$A135,СВЦЭМ!$B$39:$B$782,K$119)+'СЕТ СН'!$I$11+СВЦЭМ!$D$10+'СЕТ СН'!$I$6-'СЕТ СН'!$I$23</f>
        <v>2646.83323419</v>
      </c>
      <c r="L135" s="36">
        <f>SUMIFS(СВЦЭМ!$D$39:$D$782,СВЦЭМ!$A$39:$A$782,$A135,СВЦЭМ!$B$39:$B$782,L$119)+'СЕТ СН'!$I$11+СВЦЭМ!$D$10+'СЕТ СН'!$I$6-'СЕТ СН'!$I$23</f>
        <v>2622.0167901100003</v>
      </c>
      <c r="M135" s="36">
        <f>SUMIFS(СВЦЭМ!$D$39:$D$782,СВЦЭМ!$A$39:$A$782,$A135,СВЦЭМ!$B$39:$B$782,M$119)+'СЕТ СН'!$I$11+СВЦЭМ!$D$10+'СЕТ СН'!$I$6-'СЕТ СН'!$I$23</f>
        <v>2617.8485570100001</v>
      </c>
      <c r="N135" s="36">
        <f>SUMIFS(СВЦЭМ!$D$39:$D$782,СВЦЭМ!$A$39:$A$782,$A135,СВЦЭМ!$B$39:$B$782,N$119)+'СЕТ СН'!$I$11+СВЦЭМ!$D$10+'СЕТ СН'!$I$6-'СЕТ СН'!$I$23</f>
        <v>2635.72891708</v>
      </c>
      <c r="O135" s="36">
        <f>SUMIFS(СВЦЭМ!$D$39:$D$782,СВЦЭМ!$A$39:$A$782,$A135,СВЦЭМ!$B$39:$B$782,O$119)+'СЕТ СН'!$I$11+СВЦЭМ!$D$10+'СЕТ СН'!$I$6-'СЕТ СН'!$I$23</f>
        <v>2669.29655645</v>
      </c>
      <c r="P135" s="36">
        <f>SUMIFS(СВЦЭМ!$D$39:$D$782,СВЦЭМ!$A$39:$A$782,$A135,СВЦЭМ!$B$39:$B$782,P$119)+'СЕТ СН'!$I$11+СВЦЭМ!$D$10+'СЕТ СН'!$I$6-'СЕТ СН'!$I$23</f>
        <v>2677.21363686</v>
      </c>
      <c r="Q135" s="36">
        <f>SUMIFS(СВЦЭМ!$D$39:$D$782,СВЦЭМ!$A$39:$A$782,$A135,СВЦЭМ!$B$39:$B$782,Q$119)+'СЕТ СН'!$I$11+СВЦЭМ!$D$10+'СЕТ СН'!$I$6-'СЕТ СН'!$I$23</f>
        <v>2692.2196200200001</v>
      </c>
      <c r="R135" s="36">
        <f>SUMIFS(СВЦЭМ!$D$39:$D$782,СВЦЭМ!$A$39:$A$782,$A135,СВЦЭМ!$B$39:$B$782,R$119)+'СЕТ СН'!$I$11+СВЦЭМ!$D$10+'СЕТ СН'!$I$6-'СЕТ СН'!$I$23</f>
        <v>2691.5579106800001</v>
      </c>
      <c r="S135" s="36">
        <f>SUMIFS(СВЦЭМ!$D$39:$D$782,СВЦЭМ!$A$39:$A$782,$A135,СВЦЭМ!$B$39:$B$782,S$119)+'СЕТ СН'!$I$11+СВЦЭМ!$D$10+'СЕТ СН'!$I$6-'СЕТ СН'!$I$23</f>
        <v>2670.73173877</v>
      </c>
      <c r="T135" s="36">
        <f>SUMIFS(СВЦЭМ!$D$39:$D$782,СВЦЭМ!$A$39:$A$782,$A135,СВЦЭМ!$B$39:$B$782,T$119)+'СЕТ СН'!$I$11+СВЦЭМ!$D$10+'СЕТ СН'!$I$6-'СЕТ СН'!$I$23</f>
        <v>2640.90979376</v>
      </c>
      <c r="U135" s="36">
        <f>SUMIFS(СВЦЭМ!$D$39:$D$782,СВЦЭМ!$A$39:$A$782,$A135,СВЦЭМ!$B$39:$B$782,U$119)+'СЕТ СН'!$I$11+СВЦЭМ!$D$10+'СЕТ СН'!$I$6-'СЕТ СН'!$I$23</f>
        <v>2614.1325507000001</v>
      </c>
      <c r="V135" s="36">
        <f>SUMIFS(СВЦЭМ!$D$39:$D$782,СВЦЭМ!$A$39:$A$782,$A135,СВЦЭМ!$B$39:$B$782,V$119)+'СЕТ СН'!$I$11+СВЦЭМ!$D$10+'СЕТ СН'!$I$6-'СЕТ СН'!$I$23</f>
        <v>2563.0357999299999</v>
      </c>
      <c r="W135" s="36">
        <f>SUMIFS(СВЦЭМ!$D$39:$D$782,СВЦЭМ!$A$39:$A$782,$A135,СВЦЭМ!$B$39:$B$782,W$119)+'СЕТ СН'!$I$11+СВЦЭМ!$D$10+'СЕТ СН'!$I$6-'СЕТ СН'!$I$23</f>
        <v>2556.5605147799997</v>
      </c>
      <c r="X135" s="36">
        <f>SUMIFS(СВЦЭМ!$D$39:$D$782,СВЦЭМ!$A$39:$A$782,$A135,СВЦЭМ!$B$39:$B$782,X$119)+'СЕТ СН'!$I$11+СВЦЭМ!$D$10+'СЕТ СН'!$I$6-'СЕТ СН'!$I$23</f>
        <v>2602.7177158100003</v>
      </c>
      <c r="Y135" s="36">
        <f>SUMIFS(СВЦЭМ!$D$39:$D$782,СВЦЭМ!$A$39:$A$782,$A135,СВЦЭМ!$B$39:$B$782,Y$119)+'СЕТ СН'!$I$11+СВЦЭМ!$D$10+'СЕТ СН'!$I$6-'СЕТ СН'!$I$23</f>
        <v>2674.1689010999999</v>
      </c>
    </row>
    <row r="136" spans="1:25" ht="15.75" x14ac:dyDescent="0.2">
      <c r="A136" s="35">
        <f t="shared" si="3"/>
        <v>45033</v>
      </c>
      <c r="B136" s="36">
        <f>SUMIFS(СВЦЭМ!$D$39:$D$782,СВЦЭМ!$A$39:$A$782,$A136,СВЦЭМ!$B$39:$B$782,B$119)+'СЕТ СН'!$I$11+СВЦЭМ!$D$10+'СЕТ СН'!$I$6-'СЕТ СН'!$I$23</f>
        <v>2803.7297515800001</v>
      </c>
      <c r="C136" s="36">
        <f>SUMIFS(СВЦЭМ!$D$39:$D$782,СВЦЭМ!$A$39:$A$782,$A136,СВЦЭМ!$B$39:$B$782,C$119)+'СЕТ СН'!$I$11+СВЦЭМ!$D$10+'СЕТ СН'!$I$6-'СЕТ СН'!$I$23</f>
        <v>2866.7004458500001</v>
      </c>
      <c r="D136" s="36">
        <f>SUMIFS(СВЦЭМ!$D$39:$D$782,СВЦЭМ!$A$39:$A$782,$A136,СВЦЭМ!$B$39:$B$782,D$119)+'СЕТ СН'!$I$11+СВЦЭМ!$D$10+'СЕТ СН'!$I$6-'СЕТ СН'!$I$23</f>
        <v>2882.5462381699999</v>
      </c>
      <c r="E136" s="36">
        <f>SUMIFS(СВЦЭМ!$D$39:$D$782,СВЦЭМ!$A$39:$A$782,$A136,СВЦЭМ!$B$39:$B$782,E$119)+'СЕТ СН'!$I$11+СВЦЭМ!$D$10+'СЕТ СН'!$I$6-'СЕТ СН'!$I$23</f>
        <v>2892.3120966799997</v>
      </c>
      <c r="F136" s="36">
        <f>SUMIFS(СВЦЭМ!$D$39:$D$782,СВЦЭМ!$A$39:$A$782,$A136,СВЦЭМ!$B$39:$B$782,F$119)+'СЕТ СН'!$I$11+СВЦЭМ!$D$10+'СЕТ СН'!$I$6-'СЕТ СН'!$I$23</f>
        <v>2895.23327389</v>
      </c>
      <c r="G136" s="36">
        <f>SUMIFS(СВЦЭМ!$D$39:$D$782,СВЦЭМ!$A$39:$A$782,$A136,СВЦЭМ!$B$39:$B$782,G$119)+'СЕТ СН'!$I$11+СВЦЭМ!$D$10+'СЕТ СН'!$I$6-'СЕТ СН'!$I$23</f>
        <v>2875.0969529900003</v>
      </c>
      <c r="H136" s="36">
        <f>SUMIFS(СВЦЭМ!$D$39:$D$782,СВЦЭМ!$A$39:$A$782,$A136,СВЦЭМ!$B$39:$B$782,H$119)+'СЕТ СН'!$I$11+СВЦЭМ!$D$10+'СЕТ СН'!$I$6-'СЕТ СН'!$I$23</f>
        <v>2885.40585491</v>
      </c>
      <c r="I136" s="36">
        <f>SUMIFS(СВЦЭМ!$D$39:$D$782,СВЦЭМ!$A$39:$A$782,$A136,СВЦЭМ!$B$39:$B$782,I$119)+'СЕТ СН'!$I$11+СВЦЭМ!$D$10+'СЕТ СН'!$I$6-'СЕТ СН'!$I$23</f>
        <v>2653.11945053</v>
      </c>
      <c r="J136" s="36">
        <f>SUMIFS(СВЦЭМ!$D$39:$D$782,СВЦЭМ!$A$39:$A$782,$A136,СВЦЭМ!$B$39:$B$782,J$119)+'СЕТ СН'!$I$11+СВЦЭМ!$D$10+'СЕТ СН'!$I$6-'СЕТ СН'!$I$23</f>
        <v>2596.1669100999998</v>
      </c>
      <c r="K136" s="36">
        <f>SUMIFS(СВЦЭМ!$D$39:$D$782,СВЦЭМ!$A$39:$A$782,$A136,СВЦЭМ!$B$39:$B$782,K$119)+'СЕТ СН'!$I$11+СВЦЭМ!$D$10+'СЕТ СН'!$I$6-'СЕТ СН'!$I$23</f>
        <v>2556.5299801199999</v>
      </c>
      <c r="L136" s="36">
        <f>SUMIFS(СВЦЭМ!$D$39:$D$782,СВЦЭМ!$A$39:$A$782,$A136,СВЦЭМ!$B$39:$B$782,L$119)+'СЕТ СН'!$I$11+СВЦЭМ!$D$10+'СЕТ СН'!$I$6-'СЕТ СН'!$I$23</f>
        <v>2593.87158826</v>
      </c>
      <c r="M136" s="36">
        <f>SUMIFS(СВЦЭМ!$D$39:$D$782,СВЦЭМ!$A$39:$A$782,$A136,СВЦЭМ!$B$39:$B$782,M$119)+'СЕТ СН'!$I$11+СВЦЭМ!$D$10+'СЕТ СН'!$I$6-'СЕТ СН'!$I$23</f>
        <v>2626.6741775299997</v>
      </c>
      <c r="N136" s="36">
        <f>SUMIFS(СВЦЭМ!$D$39:$D$782,СВЦЭМ!$A$39:$A$782,$A136,СВЦЭМ!$B$39:$B$782,N$119)+'СЕТ СН'!$I$11+СВЦЭМ!$D$10+'СЕТ СН'!$I$6-'СЕТ СН'!$I$23</f>
        <v>2679.2932671099998</v>
      </c>
      <c r="O136" s="36">
        <f>SUMIFS(СВЦЭМ!$D$39:$D$782,СВЦЭМ!$A$39:$A$782,$A136,СВЦЭМ!$B$39:$B$782,O$119)+'СЕТ СН'!$I$11+СВЦЭМ!$D$10+'СЕТ СН'!$I$6-'СЕТ СН'!$I$23</f>
        <v>2704.35775921</v>
      </c>
      <c r="P136" s="36">
        <f>SUMIFS(СВЦЭМ!$D$39:$D$782,СВЦЭМ!$A$39:$A$782,$A136,СВЦЭМ!$B$39:$B$782,P$119)+'СЕТ СН'!$I$11+СВЦЭМ!$D$10+'СЕТ СН'!$I$6-'СЕТ СН'!$I$23</f>
        <v>2717.9743903200001</v>
      </c>
      <c r="Q136" s="36">
        <f>SUMIFS(СВЦЭМ!$D$39:$D$782,СВЦЭМ!$A$39:$A$782,$A136,СВЦЭМ!$B$39:$B$782,Q$119)+'СЕТ СН'!$I$11+СВЦЭМ!$D$10+'СЕТ СН'!$I$6-'СЕТ СН'!$I$23</f>
        <v>2727.3503633</v>
      </c>
      <c r="R136" s="36">
        <f>SUMIFS(СВЦЭМ!$D$39:$D$782,СВЦЭМ!$A$39:$A$782,$A136,СВЦЭМ!$B$39:$B$782,R$119)+'СЕТ СН'!$I$11+СВЦЭМ!$D$10+'СЕТ СН'!$I$6-'СЕТ СН'!$I$23</f>
        <v>2742.8165194900002</v>
      </c>
      <c r="S136" s="36">
        <f>SUMIFS(СВЦЭМ!$D$39:$D$782,СВЦЭМ!$A$39:$A$782,$A136,СВЦЭМ!$B$39:$B$782,S$119)+'СЕТ СН'!$I$11+СВЦЭМ!$D$10+'СЕТ СН'!$I$6-'СЕТ СН'!$I$23</f>
        <v>2699.4753010100003</v>
      </c>
      <c r="T136" s="36">
        <f>SUMIFS(СВЦЭМ!$D$39:$D$782,СВЦЭМ!$A$39:$A$782,$A136,СВЦЭМ!$B$39:$B$782,T$119)+'СЕТ СН'!$I$11+СВЦЭМ!$D$10+'СЕТ СН'!$I$6-'СЕТ СН'!$I$23</f>
        <v>2675.1961333899999</v>
      </c>
      <c r="U136" s="36">
        <f>SUMIFS(СВЦЭМ!$D$39:$D$782,СВЦЭМ!$A$39:$A$782,$A136,СВЦЭМ!$B$39:$B$782,U$119)+'СЕТ СН'!$I$11+СВЦЭМ!$D$10+'СЕТ СН'!$I$6-'СЕТ СН'!$I$23</f>
        <v>2646.7035330899998</v>
      </c>
      <c r="V136" s="36">
        <f>SUMIFS(СВЦЭМ!$D$39:$D$782,СВЦЭМ!$A$39:$A$782,$A136,СВЦЭМ!$B$39:$B$782,V$119)+'СЕТ СН'!$I$11+СВЦЭМ!$D$10+'СЕТ СН'!$I$6-'СЕТ СН'!$I$23</f>
        <v>2610.4991988700003</v>
      </c>
      <c r="W136" s="36">
        <f>SUMIFS(СВЦЭМ!$D$39:$D$782,СВЦЭМ!$A$39:$A$782,$A136,СВЦЭМ!$B$39:$B$782,W$119)+'СЕТ СН'!$I$11+СВЦЭМ!$D$10+'СЕТ СН'!$I$6-'СЕТ СН'!$I$23</f>
        <v>2603.4273154100001</v>
      </c>
      <c r="X136" s="36">
        <f>SUMIFS(СВЦЭМ!$D$39:$D$782,СВЦЭМ!$A$39:$A$782,$A136,СВЦЭМ!$B$39:$B$782,X$119)+'СЕТ СН'!$I$11+СВЦЭМ!$D$10+'СЕТ СН'!$I$6-'СЕТ СН'!$I$23</f>
        <v>2655.64557874</v>
      </c>
      <c r="Y136" s="36">
        <f>SUMIFS(СВЦЭМ!$D$39:$D$782,СВЦЭМ!$A$39:$A$782,$A136,СВЦЭМ!$B$39:$B$782,Y$119)+'СЕТ СН'!$I$11+СВЦЭМ!$D$10+'СЕТ СН'!$I$6-'СЕТ СН'!$I$23</f>
        <v>2709.2467140500003</v>
      </c>
    </row>
    <row r="137" spans="1:25" ht="15.75" x14ac:dyDescent="0.2">
      <c r="A137" s="35">
        <f t="shared" si="3"/>
        <v>45034</v>
      </c>
      <c r="B137" s="36">
        <f>SUMIFS(СВЦЭМ!$D$39:$D$782,СВЦЭМ!$A$39:$A$782,$A137,СВЦЭМ!$B$39:$B$782,B$119)+'СЕТ СН'!$I$11+СВЦЭМ!$D$10+'СЕТ СН'!$I$6-'СЕТ СН'!$I$23</f>
        <v>2748.32706792</v>
      </c>
      <c r="C137" s="36">
        <f>SUMIFS(СВЦЭМ!$D$39:$D$782,СВЦЭМ!$A$39:$A$782,$A137,СВЦЭМ!$B$39:$B$782,C$119)+'СЕТ СН'!$I$11+СВЦЭМ!$D$10+'СЕТ СН'!$I$6-'СЕТ СН'!$I$23</f>
        <v>2810.9181555699997</v>
      </c>
      <c r="D137" s="36">
        <f>SUMIFS(СВЦЭМ!$D$39:$D$782,СВЦЭМ!$A$39:$A$782,$A137,СВЦЭМ!$B$39:$B$782,D$119)+'СЕТ СН'!$I$11+СВЦЭМ!$D$10+'СЕТ СН'!$I$6-'СЕТ СН'!$I$23</f>
        <v>2840.3559009000001</v>
      </c>
      <c r="E137" s="36">
        <f>SUMIFS(СВЦЭМ!$D$39:$D$782,СВЦЭМ!$A$39:$A$782,$A137,СВЦЭМ!$B$39:$B$782,E$119)+'СЕТ СН'!$I$11+СВЦЭМ!$D$10+'СЕТ СН'!$I$6-'СЕТ СН'!$I$23</f>
        <v>2836.0830429799998</v>
      </c>
      <c r="F137" s="36">
        <f>SUMIFS(СВЦЭМ!$D$39:$D$782,СВЦЭМ!$A$39:$A$782,$A137,СВЦЭМ!$B$39:$B$782,F$119)+'СЕТ СН'!$I$11+СВЦЭМ!$D$10+'СЕТ СН'!$I$6-'СЕТ СН'!$I$23</f>
        <v>2836.4533543400003</v>
      </c>
      <c r="G137" s="36">
        <f>SUMIFS(СВЦЭМ!$D$39:$D$782,СВЦЭМ!$A$39:$A$782,$A137,СВЦЭМ!$B$39:$B$782,G$119)+'СЕТ СН'!$I$11+СВЦЭМ!$D$10+'СЕТ СН'!$I$6-'СЕТ СН'!$I$23</f>
        <v>2821.0898359499997</v>
      </c>
      <c r="H137" s="36">
        <f>SUMIFS(СВЦЭМ!$D$39:$D$782,СВЦЭМ!$A$39:$A$782,$A137,СВЦЭМ!$B$39:$B$782,H$119)+'СЕТ СН'!$I$11+СВЦЭМ!$D$10+'СЕТ СН'!$I$6-'СЕТ СН'!$I$23</f>
        <v>2760.9967838900002</v>
      </c>
      <c r="I137" s="36">
        <f>SUMIFS(СВЦЭМ!$D$39:$D$782,СВЦЭМ!$A$39:$A$782,$A137,СВЦЭМ!$B$39:$B$782,I$119)+'СЕТ СН'!$I$11+СВЦЭМ!$D$10+'СЕТ СН'!$I$6-'СЕТ СН'!$I$23</f>
        <v>2681.0367246200003</v>
      </c>
      <c r="J137" s="36">
        <f>SUMIFS(СВЦЭМ!$D$39:$D$782,СВЦЭМ!$A$39:$A$782,$A137,СВЦЭМ!$B$39:$B$782,J$119)+'СЕТ СН'!$I$11+СВЦЭМ!$D$10+'СЕТ СН'!$I$6-'СЕТ СН'!$I$23</f>
        <v>2653.7716266300004</v>
      </c>
      <c r="K137" s="36">
        <f>SUMIFS(СВЦЭМ!$D$39:$D$782,СВЦЭМ!$A$39:$A$782,$A137,СВЦЭМ!$B$39:$B$782,K$119)+'СЕТ СН'!$I$11+СВЦЭМ!$D$10+'СЕТ СН'!$I$6-'СЕТ СН'!$I$23</f>
        <v>2615.7016158900001</v>
      </c>
      <c r="L137" s="36">
        <f>SUMIFS(СВЦЭМ!$D$39:$D$782,СВЦЭМ!$A$39:$A$782,$A137,СВЦЭМ!$B$39:$B$782,L$119)+'СЕТ СН'!$I$11+СВЦЭМ!$D$10+'СЕТ СН'!$I$6-'СЕТ СН'!$I$23</f>
        <v>2609.0179427200001</v>
      </c>
      <c r="M137" s="36">
        <f>SUMIFS(СВЦЭМ!$D$39:$D$782,СВЦЭМ!$A$39:$A$782,$A137,СВЦЭМ!$B$39:$B$782,M$119)+'СЕТ СН'!$I$11+СВЦЭМ!$D$10+'СЕТ СН'!$I$6-'СЕТ СН'!$I$23</f>
        <v>2615.73338672</v>
      </c>
      <c r="N137" s="36">
        <f>SUMIFS(СВЦЭМ!$D$39:$D$782,СВЦЭМ!$A$39:$A$782,$A137,СВЦЭМ!$B$39:$B$782,N$119)+'СЕТ СН'!$I$11+СВЦЭМ!$D$10+'СЕТ СН'!$I$6-'СЕТ СН'!$I$23</f>
        <v>2622.0338644100002</v>
      </c>
      <c r="O137" s="36">
        <f>SUMIFS(СВЦЭМ!$D$39:$D$782,СВЦЭМ!$A$39:$A$782,$A137,СВЦЭМ!$B$39:$B$782,O$119)+'СЕТ СН'!$I$11+СВЦЭМ!$D$10+'СЕТ СН'!$I$6-'СЕТ СН'!$I$23</f>
        <v>2636.0949829299998</v>
      </c>
      <c r="P137" s="36">
        <f>SUMIFS(СВЦЭМ!$D$39:$D$782,СВЦЭМ!$A$39:$A$782,$A137,СВЦЭМ!$B$39:$B$782,P$119)+'СЕТ СН'!$I$11+СВЦЭМ!$D$10+'СЕТ СН'!$I$6-'СЕТ СН'!$I$23</f>
        <v>2651.7994965899998</v>
      </c>
      <c r="Q137" s="36">
        <f>SUMIFS(СВЦЭМ!$D$39:$D$782,СВЦЭМ!$A$39:$A$782,$A137,СВЦЭМ!$B$39:$B$782,Q$119)+'СЕТ СН'!$I$11+СВЦЭМ!$D$10+'СЕТ СН'!$I$6-'СЕТ СН'!$I$23</f>
        <v>2663.5932537200001</v>
      </c>
      <c r="R137" s="36">
        <f>SUMIFS(СВЦЭМ!$D$39:$D$782,СВЦЭМ!$A$39:$A$782,$A137,СВЦЭМ!$B$39:$B$782,R$119)+'СЕТ СН'!$I$11+СВЦЭМ!$D$10+'СЕТ СН'!$I$6-'СЕТ СН'!$I$23</f>
        <v>2677.5699886100001</v>
      </c>
      <c r="S137" s="36">
        <f>SUMIFS(СВЦЭМ!$D$39:$D$782,СВЦЭМ!$A$39:$A$782,$A137,СВЦЭМ!$B$39:$B$782,S$119)+'СЕТ СН'!$I$11+СВЦЭМ!$D$10+'СЕТ СН'!$I$6-'СЕТ СН'!$I$23</f>
        <v>2647.3282321400002</v>
      </c>
      <c r="T137" s="36">
        <f>SUMIFS(СВЦЭМ!$D$39:$D$782,СВЦЭМ!$A$39:$A$782,$A137,СВЦЭМ!$B$39:$B$782,T$119)+'СЕТ СН'!$I$11+СВЦЭМ!$D$10+'СЕТ СН'!$I$6-'СЕТ СН'!$I$23</f>
        <v>2620.4596395999997</v>
      </c>
      <c r="U137" s="36">
        <f>SUMIFS(СВЦЭМ!$D$39:$D$782,СВЦЭМ!$A$39:$A$782,$A137,СВЦЭМ!$B$39:$B$782,U$119)+'СЕТ СН'!$I$11+СВЦЭМ!$D$10+'СЕТ СН'!$I$6-'СЕТ СН'!$I$23</f>
        <v>2601.1228026799999</v>
      </c>
      <c r="V137" s="36">
        <f>SUMIFS(СВЦЭМ!$D$39:$D$782,СВЦЭМ!$A$39:$A$782,$A137,СВЦЭМ!$B$39:$B$782,V$119)+'СЕТ СН'!$I$11+СВЦЭМ!$D$10+'СЕТ СН'!$I$6-'СЕТ СН'!$I$23</f>
        <v>2562.5323327999999</v>
      </c>
      <c r="W137" s="36">
        <f>SUMIFS(СВЦЭМ!$D$39:$D$782,СВЦЭМ!$A$39:$A$782,$A137,СВЦЭМ!$B$39:$B$782,W$119)+'СЕТ СН'!$I$11+СВЦЭМ!$D$10+'СЕТ СН'!$I$6-'СЕТ СН'!$I$23</f>
        <v>2555.1193248</v>
      </c>
      <c r="X137" s="36">
        <f>SUMIFS(СВЦЭМ!$D$39:$D$782,СВЦЭМ!$A$39:$A$782,$A137,СВЦЭМ!$B$39:$B$782,X$119)+'СЕТ СН'!$I$11+СВЦЭМ!$D$10+'СЕТ СН'!$I$6-'СЕТ СН'!$I$23</f>
        <v>2598.73541785</v>
      </c>
      <c r="Y137" s="36">
        <f>SUMIFS(СВЦЭМ!$D$39:$D$782,СВЦЭМ!$A$39:$A$782,$A137,СВЦЭМ!$B$39:$B$782,Y$119)+'СЕТ СН'!$I$11+СВЦЭМ!$D$10+'СЕТ СН'!$I$6-'СЕТ СН'!$I$23</f>
        <v>2661.4491734499998</v>
      </c>
    </row>
    <row r="138" spans="1:25" ht="15.75" x14ac:dyDescent="0.2">
      <c r="A138" s="35">
        <f t="shared" si="3"/>
        <v>45035</v>
      </c>
      <c r="B138" s="36">
        <f>SUMIFS(СВЦЭМ!$D$39:$D$782,СВЦЭМ!$A$39:$A$782,$A138,СВЦЭМ!$B$39:$B$782,B$119)+'СЕТ СН'!$I$11+СВЦЭМ!$D$10+'СЕТ СН'!$I$6-'СЕТ СН'!$I$23</f>
        <v>2654.3200621800001</v>
      </c>
      <c r="C138" s="36">
        <f>SUMIFS(СВЦЭМ!$D$39:$D$782,СВЦЭМ!$A$39:$A$782,$A138,СВЦЭМ!$B$39:$B$782,C$119)+'СЕТ СН'!$I$11+СВЦЭМ!$D$10+'СЕТ СН'!$I$6-'СЕТ СН'!$I$23</f>
        <v>2703.7192290200001</v>
      </c>
      <c r="D138" s="36">
        <f>SUMIFS(СВЦЭМ!$D$39:$D$782,СВЦЭМ!$A$39:$A$782,$A138,СВЦЭМ!$B$39:$B$782,D$119)+'СЕТ СН'!$I$11+СВЦЭМ!$D$10+'СЕТ СН'!$I$6-'СЕТ СН'!$I$23</f>
        <v>2772.2418288399999</v>
      </c>
      <c r="E138" s="36">
        <f>SUMIFS(СВЦЭМ!$D$39:$D$782,СВЦЭМ!$A$39:$A$782,$A138,СВЦЭМ!$B$39:$B$782,E$119)+'СЕТ СН'!$I$11+СВЦЭМ!$D$10+'СЕТ СН'!$I$6-'СЕТ СН'!$I$23</f>
        <v>2815.5187984200002</v>
      </c>
      <c r="F138" s="36">
        <f>SUMIFS(СВЦЭМ!$D$39:$D$782,СВЦЭМ!$A$39:$A$782,$A138,СВЦЭМ!$B$39:$B$782,F$119)+'СЕТ СН'!$I$11+СВЦЭМ!$D$10+'СЕТ СН'!$I$6-'СЕТ СН'!$I$23</f>
        <v>2828.1274610099999</v>
      </c>
      <c r="G138" s="36">
        <f>SUMIFS(СВЦЭМ!$D$39:$D$782,СВЦЭМ!$A$39:$A$782,$A138,СВЦЭМ!$B$39:$B$782,G$119)+'СЕТ СН'!$I$11+СВЦЭМ!$D$10+'СЕТ СН'!$I$6-'СЕТ СН'!$I$23</f>
        <v>2788.3835427399999</v>
      </c>
      <c r="H138" s="36">
        <f>SUMIFS(СВЦЭМ!$D$39:$D$782,СВЦЭМ!$A$39:$A$782,$A138,СВЦЭМ!$B$39:$B$782,H$119)+'СЕТ СН'!$I$11+СВЦЭМ!$D$10+'СЕТ СН'!$I$6-'СЕТ СН'!$I$23</f>
        <v>2719.3383491700001</v>
      </c>
      <c r="I138" s="36">
        <f>SUMIFS(СВЦЭМ!$D$39:$D$782,СВЦЭМ!$A$39:$A$782,$A138,СВЦЭМ!$B$39:$B$782,I$119)+'СЕТ СН'!$I$11+СВЦЭМ!$D$10+'СЕТ СН'!$I$6-'СЕТ СН'!$I$23</f>
        <v>2640.9687476500003</v>
      </c>
      <c r="J138" s="36">
        <f>SUMIFS(СВЦЭМ!$D$39:$D$782,СВЦЭМ!$A$39:$A$782,$A138,СВЦЭМ!$B$39:$B$782,J$119)+'СЕТ СН'!$I$11+СВЦЭМ!$D$10+'СЕТ СН'!$I$6-'СЕТ СН'!$I$23</f>
        <v>2610.5355249599997</v>
      </c>
      <c r="K138" s="36">
        <f>SUMIFS(СВЦЭМ!$D$39:$D$782,СВЦЭМ!$A$39:$A$782,$A138,СВЦЭМ!$B$39:$B$782,K$119)+'СЕТ СН'!$I$11+СВЦЭМ!$D$10+'СЕТ СН'!$I$6-'СЕТ СН'!$I$23</f>
        <v>2588.7871243999998</v>
      </c>
      <c r="L138" s="36">
        <f>SUMIFS(СВЦЭМ!$D$39:$D$782,СВЦЭМ!$A$39:$A$782,$A138,СВЦЭМ!$B$39:$B$782,L$119)+'СЕТ СН'!$I$11+СВЦЭМ!$D$10+'СЕТ СН'!$I$6-'СЕТ СН'!$I$23</f>
        <v>2581.27429463</v>
      </c>
      <c r="M138" s="36">
        <f>SUMIFS(СВЦЭМ!$D$39:$D$782,СВЦЭМ!$A$39:$A$782,$A138,СВЦЭМ!$B$39:$B$782,M$119)+'СЕТ СН'!$I$11+СВЦЭМ!$D$10+'СЕТ СН'!$I$6-'СЕТ СН'!$I$23</f>
        <v>2610.4747527300001</v>
      </c>
      <c r="N138" s="36">
        <f>SUMIFS(СВЦЭМ!$D$39:$D$782,СВЦЭМ!$A$39:$A$782,$A138,СВЦЭМ!$B$39:$B$782,N$119)+'СЕТ СН'!$I$11+СВЦЭМ!$D$10+'СЕТ СН'!$I$6-'СЕТ СН'!$I$23</f>
        <v>2625.69928183</v>
      </c>
      <c r="O138" s="36">
        <f>SUMIFS(СВЦЭМ!$D$39:$D$782,СВЦЭМ!$A$39:$A$782,$A138,СВЦЭМ!$B$39:$B$782,O$119)+'СЕТ СН'!$I$11+СВЦЭМ!$D$10+'СЕТ СН'!$I$6-'СЕТ СН'!$I$23</f>
        <v>2651.8213966900003</v>
      </c>
      <c r="P138" s="36">
        <f>SUMIFS(СВЦЭМ!$D$39:$D$782,СВЦЭМ!$A$39:$A$782,$A138,СВЦЭМ!$B$39:$B$782,P$119)+'СЕТ СН'!$I$11+СВЦЭМ!$D$10+'СЕТ СН'!$I$6-'СЕТ СН'!$I$23</f>
        <v>2663.10770529</v>
      </c>
      <c r="Q138" s="36">
        <f>SUMIFS(СВЦЭМ!$D$39:$D$782,СВЦЭМ!$A$39:$A$782,$A138,СВЦЭМ!$B$39:$B$782,Q$119)+'СЕТ СН'!$I$11+СВЦЭМ!$D$10+'СЕТ СН'!$I$6-'СЕТ СН'!$I$23</f>
        <v>2677.2717976399999</v>
      </c>
      <c r="R138" s="36">
        <f>SUMIFS(СВЦЭМ!$D$39:$D$782,СВЦЭМ!$A$39:$A$782,$A138,СВЦЭМ!$B$39:$B$782,R$119)+'СЕТ СН'!$I$11+СВЦЭМ!$D$10+'СЕТ СН'!$I$6-'СЕТ СН'!$I$23</f>
        <v>2672.4096207499997</v>
      </c>
      <c r="S138" s="36">
        <f>SUMIFS(СВЦЭМ!$D$39:$D$782,СВЦЭМ!$A$39:$A$782,$A138,СВЦЭМ!$B$39:$B$782,S$119)+'СЕТ СН'!$I$11+СВЦЭМ!$D$10+'СЕТ СН'!$I$6-'СЕТ СН'!$I$23</f>
        <v>2621.83608374</v>
      </c>
      <c r="T138" s="36">
        <f>SUMIFS(СВЦЭМ!$D$39:$D$782,СВЦЭМ!$A$39:$A$782,$A138,СВЦЭМ!$B$39:$B$782,T$119)+'СЕТ СН'!$I$11+СВЦЭМ!$D$10+'СЕТ СН'!$I$6-'СЕТ СН'!$I$23</f>
        <v>2570.6387257200004</v>
      </c>
      <c r="U138" s="36">
        <f>SUMIFS(СВЦЭМ!$D$39:$D$782,СВЦЭМ!$A$39:$A$782,$A138,СВЦЭМ!$B$39:$B$782,U$119)+'СЕТ СН'!$I$11+СВЦЭМ!$D$10+'СЕТ СН'!$I$6-'СЕТ СН'!$I$23</f>
        <v>2580.7001127100002</v>
      </c>
      <c r="V138" s="36">
        <f>SUMIFS(СВЦЭМ!$D$39:$D$782,СВЦЭМ!$A$39:$A$782,$A138,СВЦЭМ!$B$39:$B$782,V$119)+'СЕТ СН'!$I$11+СВЦЭМ!$D$10+'СЕТ СН'!$I$6-'СЕТ СН'!$I$23</f>
        <v>2531.9260156099999</v>
      </c>
      <c r="W138" s="36">
        <f>SUMIFS(СВЦЭМ!$D$39:$D$782,СВЦЭМ!$A$39:$A$782,$A138,СВЦЭМ!$B$39:$B$782,W$119)+'СЕТ СН'!$I$11+СВЦЭМ!$D$10+'СЕТ СН'!$I$6-'СЕТ СН'!$I$23</f>
        <v>2520.7406995199999</v>
      </c>
      <c r="X138" s="36">
        <f>SUMIFS(СВЦЭМ!$D$39:$D$782,СВЦЭМ!$A$39:$A$782,$A138,СВЦЭМ!$B$39:$B$782,X$119)+'СЕТ СН'!$I$11+СВЦЭМ!$D$10+'СЕТ СН'!$I$6-'СЕТ СН'!$I$23</f>
        <v>2569.6090403899998</v>
      </c>
      <c r="Y138" s="36">
        <f>SUMIFS(СВЦЭМ!$D$39:$D$782,СВЦЭМ!$A$39:$A$782,$A138,СВЦЭМ!$B$39:$B$782,Y$119)+'СЕТ СН'!$I$11+СВЦЭМ!$D$10+'СЕТ СН'!$I$6-'СЕТ СН'!$I$23</f>
        <v>2658.9901052200003</v>
      </c>
    </row>
    <row r="139" spans="1:25" ht="15.75" x14ac:dyDescent="0.2">
      <c r="A139" s="35">
        <f t="shared" si="3"/>
        <v>45036</v>
      </c>
      <c r="B139" s="36">
        <f>SUMIFS(СВЦЭМ!$D$39:$D$782,СВЦЭМ!$A$39:$A$782,$A139,СВЦЭМ!$B$39:$B$782,B$119)+'СЕТ СН'!$I$11+СВЦЭМ!$D$10+'СЕТ СН'!$I$6-'СЕТ СН'!$I$23</f>
        <v>2646.1505155699997</v>
      </c>
      <c r="C139" s="36">
        <f>SUMIFS(СВЦЭМ!$D$39:$D$782,СВЦЭМ!$A$39:$A$782,$A139,СВЦЭМ!$B$39:$B$782,C$119)+'СЕТ СН'!$I$11+СВЦЭМ!$D$10+'СЕТ СН'!$I$6-'СЕТ СН'!$I$23</f>
        <v>2740.5429671900001</v>
      </c>
      <c r="D139" s="36">
        <f>SUMIFS(СВЦЭМ!$D$39:$D$782,СВЦЭМ!$A$39:$A$782,$A139,СВЦЭМ!$B$39:$B$782,D$119)+'СЕТ СН'!$I$11+СВЦЭМ!$D$10+'СЕТ СН'!$I$6-'СЕТ СН'!$I$23</f>
        <v>2769.98284345</v>
      </c>
      <c r="E139" s="36">
        <f>SUMIFS(СВЦЭМ!$D$39:$D$782,СВЦЭМ!$A$39:$A$782,$A139,СВЦЭМ!$B$39:$B$782,E$119)+'СЕТ СН'!$I$11+СВЦЭМ!$D$10+'СЕТ СН'!$I$6-'СЕТ СН'!$I$23</f>
        <v>2768.6105354599999</v>
      </c>
      <c r="F139" s="36">
        <f>SUMIFS(СВЦЭМ!$D$39:$D$782,СВЦЭМ!$A$39:$A$782,$A139,СВЦЭМ!$B$39:$B$782,F$119)+'СЕТ СН'!$I$11+СВЦЭМ!$D$10+'СЕТ СН'!$I$6-'СЕТ СН'!$I$23</f>
        <v>2769.3498598799997</v>
      </c>
      <c r="G139" s="36">
        <f>SUMIFS(СВЦЭМ!$D$39:$D$782,СВЦЭМ!$A$39:$A$782,$A139,СВЦЭМ!$B$39:$B$782,G$119)+'СЕТ СН'!$I$11+СВЦЭМ!$D$10+'СЕТ СН'!$I$6-'СЕТ СН'!$I$23</f>
        <v>2749.4133594100003</v>
      </c>
      <c r="H139" s="36">
        <f>SUMIFS(СВЦЭМ!$D$39:$D$782,СВЦЭМ!$A$39:$A$782,$A139,СВЦЭМ!$B$39:$B$782,H$119)+'СЕТ СН'!$I$11+СВЦЭМ!$D$10+'СЕТ СН'!$I$6-'СЕТ СН'!$I$23</f>
        <v>2648.7851684699999</v>
      </c>
      <c r="I139" s="36">
        <f>SUMIFS(СВЦЭМ!$D$39:$D$782,СВЦЭМ!$A$39:$A$782,$A139,СВЦЭМ!$B$39:$B$782,I$119)+'СЕТ СН'!$I$11+СВЦЭМ!$D$10+'СЕТ СН'!$I$6-'СЕТ СН'!$I$23</f>
        <v>2624.9790824700003</v>
      </c>
      <c r="J139" s="36">
        <f>SUMIFS(СВЦЭМ!$D$39:$D$782,СВЦЭМ!$A$39:$A$782,$A139,СВЦЭМ!$B$39:$B$782,J$119)+'СЕТ СН'!$I$11+СВЦЭМ!$D$10+'СЕТ СН'!$I$6-'СЕТ СН'!$I$23</f>
        <v>2583.5669259799997</v>
      </c>
      <c r="K139" s="36">
        <f>SUMIFS(СВЦЭМ!$D$39:$D$782,СВЦЭМ!$A$39:$A$782,$A139,СВЦЭМ!$B$39:$B$782,K$119)+'СЕТ СН'!$I$11+СВЦЭМ!$D$10+'СЕТ СН'!$I$6-'СЕТ СН'!$I$23</f>
        <v>2520.5663359999999</v>
      </c>
      <c r="L139" s="36">
        <f>SUMIFS(СВЦЭМ!$D$39:$D$782,СВЦЭМ!$A$39:$A$782,$A139,СВЦЭМ!$B$39:$B$782,L$119)+'СЕТ СН'!$I$11+СВЦЭМ!$D$10+'СЕТ СН'!$I$6-'СЕТ СН'!$I$23</f>
        <v>2509.5267866100003</v>
      </c>
      <c r="M139" s="36">
        <f>SUMIFS(СВЦЭМ!$D$39:$D$782,СВЦЭМ!$A$39:$A$782,$A139,СВЦЭМ!$B$39:$B$782,M$119)+'СЕТ СН'!$I$11+СВЦЭМ!$D$10+'СЕТ СН'!$I$6-'СЕТ СН'!$I$23</f>
        <v>2491.2580385400001</v>
      </c>
      <c r="N139" s="36">
        <f>SUMIFS(СВЦЭМ!$D$39:$D$782,СВЦЭМ!$A$39:$A$782,$A139,СВЦЭМ!$B$39:$B$782,N$119)+'СЕТ СН'!$I$11+СВЦЭМ!$D$10+'СЕТ СН'!$I$6-'СЕТ СН'!$I$23</f>
        <v>2512.3976872000003</v>
      </c>
      <c r="O139" s="36">
        <f>SUMIFS(СВЦЭМ!$D$39:$D$782,СВЦЭМ!$A$39:$A$782,$A139,СВЦЭМ!$B$39:$B$782,O$119)+'СЕТ СН'!$I$11+СВЦЭМ!$D$10+'СЕТ СН'!$I$6-'СЕТ СН'!$I$23</f>
        <v>2533.7126321200003</v>
      </c>
      <c r="P139" s="36">
        <f>SUMIFS(СВЦЭМ!$D$39:$D$782,СВЦЭМ!$A$39:$A$782,$A139,СВЦЭМ!$B$39:$B$782,P$119)+'СЕТ СН'!$I$11+СВЦЭМ!$D$10+'СЕТ СН'!$I$6-'СЕТ СН'!$I$23</f>
        <v>2548.8780469900003</v>
      </c>
      <c r="Q139" s="36">
        <f>SUMIFS(СВЦЭМ!$D$39:$D$782,СВЦЭМ!$A$39:$A$782,$A139,СВЦЭМ!$B$39:$B$782,Q$119)+'СЕТ СН'!$I$11+СВЦЭМ!$D$10+'СЕТ СН'!$I$6-'СЕТ СН'!$I$23</f>
        <v>2567.4862337700001</v>
      </c>
      <c r="R139" s="36">
        <f>SUMIFS(СВЦЭМ!$D$39:$D$782,СВЦЭМ!$A$39:$A$782,$A139,СВЦЭМ!$B$39:$B$782,R$119)+'СЕТ СН'!$I$11+СВЦЭМ!$D$10+'СЕТ СН'!$I$6-'СЕТ СН'!$I$23</f>
        <v>2574.0473598500002</v>
      </c>
      <c r="S139" s="36">
        <f>SUMIFS(СВЦЭМ!$D$39:$D$782,СВЦЭМ!$A$39:$A$782,$A139,СВЦЭМ!$B$39:$B$782,S$119)+'СЕТ СН'!$I$11+СВЦЭМ!$D$10+'СЕТ СН'!$I$6-'СЕТ СН'!$I$23</f>
        <v>2556.2678020499998</v>
      </c>
      <c r="T139" s="36">
        <f>SUMIFS(СВЦЭМ!$D$39:$D$782,СВЦЭМ!$A$39:$A$782,$A139,СВЦЭМ!$B$39:$B$782,T$119)+'СЕТ СН'!$I$11+СВЦЭМ!$D$10+'СЕТ СН'!$I$6-'СЕТ СН'!$I$23</f>
        <v>2532.0698325499998</v>
      </c>
      <c r="U139" s="36">
        <f>SUMIFS(СВЦЭМ!$D$39:$D$782,СВЦЭМ!$A$39:$A$782,$A139,СВЦЭМ!$B$39:$B$782,U$119)+'СЕТ СН'!$I$11+СВЦЭМ!$D$10+'СЕТ СН'!$I$6-'СЕТ СН'!$I$23</f>
        <v>2524.5516536800001</v>
      </c>
      <c r="V139" s="36">
        <f>SUMIFS(СВЦЭМ!$D$39:$D$782,СВЦЭМ!$A$39:$A$782,$A139,СВЦЭМ!$B$39:$B$782,V$119)+'СЕТ СН'!$I$11+СВЦЭМ!$D$10+'СЕТ СН'!$I$6-'СЕТ СН'!$I$23</f>
        <v>2492.8096268999998</v>
      </c>
      <c r="W139" s="36">
        <f>SUMIFS(СВЦЭМ!$D$39:$D$782,СВЦЭМ!$A$39:$A$782,$A139,СВЦЭМ!$B$39:$B$782,W$119)+'СЕТ СН'!$I$11+СВЦЭМ!$D$10+'СЕТ СН'!$I$6-'СЕТ СН'!$I$23</f>
        <v>2487.1351499299999</v>
      </c>
      <c r="X139" s="36">
        <f>SUMIFS(СВЦЭМ!$D$39:$D$782,СВЦЭМ!$A$39:$A$782,$A139,СВЦЭМ!$B$39:$B$782,X$119)+'СЕТ СН'!$I$11+СВЦЭМ!$D$10+'СЕТ СН'!$I$6-'СЕТ СН'!$I$23</f>
        <v>2535.2066603499998</v>
      </c>
      <c r="Y139" s="36">
        <f>SUMIFS(СВЦЭМ!$D$39:$D$782,СВЦЭМ!$A$39:$A$782,$A139,СВЦЭМ!$B$39:$B$782,Y$119)+'СЕТ СН'!$I$11+СВЦЭМ!$D$10+'СЕТ СН'!$I$6-'СЕТ СН'!$I$23</f>
        <v>2604.7888557200004</v>
      </c>
    </row>
    <row r="140" spans="1:25" ht="15.75" x14ac:dyDescent="0.2">
      <c r="A140" s="35">
        <f t="shared" si="3"/>
        <v>45037</v>
      </c>
      <c r="B140" s="36">
        <f>SUMIFS(СВЦЭМ!$D$39:$D$782,СВЦЭМ!$A$39:$A$782,$A140,СВЦЭМ!$B$39:$B$782,B$119)+'СЕТ СН'!$I$11+СВЦЭМ!$D$10+'СЕТ СН'!$I$6-'СЕТ СН'!$I$23</f>
        <v>2701.0281052999999</v>
      </c>
      <c r="C140" s="36">
        <f>SUMIFS(СВЦЭМ!$D$39:$D$782,СВЦЭМ!$A$39:$A$782,$A140,СВЦЭМ!$B$39:$B$782,C$119)+'СЕТ СН'!$I$11+СВЦЭМ!$D$10+'СЕТ СН'!$I$6-'СЕТ СН'!$I$23</f>
        <v>2765.57520062</v>
      </c>
      <c r="D140" s="36">
        <f>SUMIFS(СВЦЭМ!$D$39:$D$782,СВЦЭМ!$A$39:$A$782,$A140,СВЦЭМ!$B$39:$B$782,D$119)+'СЕТ СН'!$I$11+СВЦЭМ!$D$10+'СЕТ СН'!$I$6-'СЕТ СН'!$I$23</f>
        <v>2787.1764496000001</v>
      </c>
      <c r="E140" s="36">
        <f>SUMIFS(СВЦЭМ!$D$39:$D$782,СВЦЭМ!$A$39:$A$782,$A140,СВЦЭМ!$B$39:$B$782,E$119)+'СЕТ СН'!$I$11+СВЦЭМ!$D$10+'СЕТ СН'!$I$6-'СЕТ СН'!$I$23</f>
        <v>2801.94476523</v>
      </c>
      <c r="F140" s="36">
        <f>SUMIFS(СВЦЭМ!$D$39:$D$782,СВЦЭМ!$A$39:$A$782,$A140,СВЦЭМ!$B$39:$B$782,F$119)+'СЕТ СН'!$I$11+СВЦЭМ!$D$10+'СЕТ СН'!$I$6-'СЕТ СН'!$I$23</f>
        <v>2812.12210323</v>
      </c>
      <c r="G140" s="36">
        <f>SUMIFS(СВЦЭМ!$D$39:$D$782,СВЦЭМ!$A$39:$A$782,$A140,СВЦЭМ!$B$39:$B$782,G$119)+'СЕТ СН'!$I$11+СВЦЭМ!$D$10+'СЕТ СН'!$I$6-'СЕТ СН'!$I$23</f>
        <v>2793.65987713</v>
      </c>
      <c r="H140" s="36">
        <f>SUMIFS(СВЦЭМ!$D$39:$D$782,СВЦЭМ!$A$39:$A$782,$A140,СВЦЭМ!$B$39:$B$782,H$119)+'СЕТ СН'!$I$11+СВЦЭМ!$D$10+'СЕТ СН'!$I$6-'СЕТ СН'!$I$23</f>
        <v>2744.6931342899998</v>
      </c>
      <c r="I140" s="36">
        <f>SUMIFS(СВЦЭМ!$D$39:$D$782,СВЦЭМ!$A$39:$A$782,$A140,СВЦЭМ!$B$39:$B$782,I$119)+'СЕТ СН'!$I$11+СВЦЭМ!$D$10+'СЕТ СН'!$I$6-'СЕТ СН'!$I$23</f>
        <v>2638.0743278800001</v>
      </c>
      <c r="J140" s="36">
        <f>SUMIFS(СВЦЭМ!$D$39:$D$782,СВЦЭМ!$A$39:$A$782,$A140,СВЦЭМ!$B$39:$B$782,J$119)+'СЕТ СН'!$I$11+СВЦЭМ!$D$10+'СЕТ СН'!$I$6-'СЕТ СН'!$I$23</f>
        <v>2633.51607543</v>
      </c>
      <c r="K140" s="36">
        <f>SUMIFS(СВЦЭМ!$D$39:$D$782,СВЦЭМ!$A$39:$A$782,$A140,СВЦЭМ!$B$39:$B$782,K$119)+'СЕТ СН'!$I$11+СВЦЭМ!$D$10+'СЕТ СН'!$I$6-'СЕТ СН'!$I$23</f>
        <v>2612.8070257600002</v>
      </c>
      <c r="L140" s="36">
        <f>SUMIFS(СВЦЭМ!$D$39:$D$782,СВЦЭМ!$A$39:$A$782,$A140,СВЦЭМ!$B$39:$B$782,L$119)+'СЕТ СН'!$I$11+СВЦЭМ!$D$10+'СЕТ СН'!$I$6-'СЕТ СН'!$I$23</f>
        <v>2574.87947067</v>
      </c>
      <c r="M140" s="36">
        <f>SUMIFS(СВЦЭМ!$D$39:$D$782,СВЦЭМ!$A$39:$A$782,$A140,СВЦЭМ!$B$39:$B$782,M$119)+'СЕТ СН'!$I$11+СВЦЭМ!$D$10+'СЕТ СН'!$I$6-'СЕТ СН'!$I$23</f>
        <v>2600.09674189</v>
      </c>
      <c r="N140" s="36">
        <f>SUMIFS(СВЦЭМ!$D$39:$D$782,СВЦЭМ!$A$39:$A$782,$A140,СВЦЭМ!$B$39:$B$782,N$119)+'СЕТ СН'!$I$11+СВЦЭМ!$D$10+'СЕТ СН'!$I$6-'СЕТ СН'!$I$23</f>
        <v>2620.9855300700001</v>
      </c>
      <c r="O140" s="36">
        <f>SUMIFS(СВЦЭМ!$D$39:$D$782,СВЦЭМ!$A$39:$A$782,$A140,СВЦЭМ!$B$39:$B$782,O$119)+'СЕТ СН'!$I$11+СВЦЭМ!$D$10+'СЕТ СН'!$I$6-'СЕТ СН'!$I$23</f>
        <v>2632.8307970000001</v>
      </c>
      <c r="P140" s="36">
        <f>SUMIFS(СВЦЭМ!$D$39:$D$782,СВЦЭМ!$A$39:$A$782,$A140,СВЦЭМ!$B$39:$B$782,P$119)+'СЕТ СН'!$I$11+СВЦЭМ!$D$10+'СЕТ СН'!$I$6-'СЕТ СН'!$I$23</f>
        <v>2647.1758764000001</v>
      </c>
      <c r="Q140" s="36">
        <f>SUMIFS(СВЦЭМ!$D$39:$D$782,СВЦЭМ!$A$39:$A$782,$A140,СВЦЭМ!$B$39:$B$782,Q$119)+'СЕТ СН'!$I$11+СВЦЭМ!$D$10+'СЕТ СН'!$I$6-'СЕТ СН'!$I$23</f>
        <v>2655.1762560899997</v>
      </c>
      <c r="R140" s="36">
        <f>SUMIFS(СВЦЭМ!$D$39:$D$782,СВЦЭМ!$A$39:$A$782,$A140,СВЦЭМ!$B$39:$B$782,R$119)+'СЕТ СН'!$I$11+СВЦЭМ!$D$10+'СЕТ СН'!$I$6-'СЕТ СН'!$I$23</f>
        <v>2648.8465578599998</v>
      </c>
      <c r="S140" s="36">
        <f>SUMIFS(СВЦЭМ!$D$39:$D$782,СВЦЭМ!$A$39:$A$782,$A140,СВЦЭМ!$B$39:$B$782,S$119)+'СЕТ СН'!$I$11+СВЦЭМ!$D$10+'СЕТ СН'!$I$6-'СЕТ СН'!$I$23</f>
        <v>2627.14619954</v>
      </c>
      <c r="T140" s="36">
        <f>SUMIFS(СВЦЭМ!$D$39:$D$782,СВЦЭМ!$A$39:$A$782,$A140,СВЦЭМ!$B$39:$B$782,T$119)+'СЕТ СН'!$I$11+СВЦЭМ!$D$10+'СЕТ СН'!$I$6-'СЕТ СН'!$I$23</f>
        <v>2615.3391127800001</v>
      </c>
      <c r="U140" s="36">
        <f>SUMIFS(СВЦЭМ!$D$39:$D$782,СВЦЭМ!$A$39:$A$782,$A140,СВЦЭМ!$B$39:$B$782,U$119)+'СЕТ СН'!$I$11+СВЦЭМ!$D$10+'СЕТ СН'!$I$6-'СЕТ СН'!$I$23</f>
        <v>2595.5431648200001</v>
      </c>
      <c r="V140" s="36">
        <f>SUMIFS(СВЦЭМ!$D$39:$D$782,СВЦЭМ!$A$39:$A$782,$A140,СВЦЭМ!$B$39:$B$782,V$119)+'СЕТ СН'!$I$11+СВЦЭМ!$D$10+'СЕТ СН'!$I$6-'СЕТ СН'!$I$23</f>
        <v>2550.0674613000001</v>
      </c>
      <c r="W140" s="36">
        <f>SUMIFS(СВЦЭМ!$D$39:$D$782,СВЦЭМ!$A$39:$A$782,$A140,СВЦЭМ!$B$39:$B$782,W$119)+'СЕТ СН'!$I$11+СВЦЭМ!$D$10+'СЕТ СН'!$I$6-'СЕТ СН'!$I$23</f>
        <v>2547.08110283</v>
      </c>
      <c r="X140" s="36">
        <f>SUMIFS(СВЦЭМ!$D$39:$D$782,СВЦЭМ!$A$39:$A$782,$A140,СВЦЭМ!$B$39:$B$782,X$119)+'СЕТ СН'!$I$11+СВЦЭМ!$D$10+'СЕТ СН'!$I$6-'СЕТ СН'!$I$23</f>
        <v>2604.5478637200004</v>
      </c>
      <c r="Y140" s="36">
        <f>SUMIFS(СВЦЭМ!$D$39:$D$782,СВЦЭМ!$A$39:$A$782,$A140,СВЦЭМ!$B$39:$B$782,Y$119)+'СЕТ СН'!$I$11+СВЦЭМ!$D$10+'СЕТ СН'!$I$6-'СЕТ СН'!$I$23</f>
        <v>2664.1998508199999</v>
      </c>
    </row>
    <row r="141" spans="1:25" ht="15.75" x14ac:dyDescent="0.2">
      <c r="A141" s="35">
        <f t="shared" si="3"/>
        <v>45038</v>
      </c>
      <c r="B141" s="36">
        <f>SUMIFS(СВЦЭМ!$D$39:$D$782,СВЦЭМ!$A$39:$A$782,$A141,СВЦЭМ!$B$39:$B$782,B$119)+'СЕТ СН'!$I$11+СВЦЭМ!$D$10+'СЕТ СН'!$I$6-'СЕТ СН'!$I$23</f>
        <v>2612.98140487</v>
      </c>
      <c r="C141" s="36">
        <f>SUMIFS(СВЦЭМ!$D$39:$D$782,СВЦЭМ!$A$39:$A$782,$A141,СВЦЭМ!$B$39:$B$782,C$119)+'СЕТ СН'!$I$11+СВЦЭМ!$D$10+'СЕТ СН'!$I$6-'СЕТ СН'!$I$23</f>
        <v>2674.5764761800001</v>
      </c>
      <c r="D141" s="36">
        <f>SUMIFS(СВЦЭМ!$D$39:$D$782,СВЦЭМ!$A$39:$A$782,$A141,СВЦЭМ!$B$39:$B$782,D$119)+'СЕТ СН'!$I$11+СВЦЭМ!$D$10+'СЕТ СН'!$I$6-'СЕТ СН'!$I$23</f>
        <v>2715.8250912499998</v>
      </c>
      <c r="E141" s="36">
        <f>SUMIFS(СВЦЭМ!$D$39:$D$782,СВЦЭМ!$A$39:$A$782,$A141,СВЦЭМ!$B$39:$B$782,E$119)+'СЕТ СН'!$I$11+СВЦЭМ!$D$10+'СЕТ СН'!$I$6-'СЕТ СН'!$I$23</f>
        <v>2723.0806484300001</v>
      </c>
      <c r="F141" s="36">
        <f>SUMIFS(СВЦЭМ!$D$39:$D$782,СВЦЭМ!$A$39:$A$782,$A141,СВЦЭМ!$B$39:$B$782,F$119)+'СЕТ СН'!$I$11+СВЦЭМ!$D$10+'СЕТ СН'!$I$6-'СЕТ СН'!$I$23</f>
        <v>2726.2397216700001</v>
      </c>
      <c r="G141" s="36">
        <f>SUMIFS(СВЦЭМ!$D$39:$D$782,СВЦЭМ!$A$39:$A$782,$A141,СВЦЭМ!$B$39:$B$782,G$119)+'СЕТ СН'!$I$11+СВЦЭМ!$D$10+'СЕТ СН'!$I$6-'СЕТ СН'!$I$23</f>
        <v>2719.5113117000001</v>
      </c>
      <c r="H141" s="36">
        <f>SUMIFS(СВЦЭМ!$D$39:$D$782,СВЦЭМ!$A$39:$A$782,$A141,СВЦЭМ!$B$39:$B$782,H$119)+'СЕТ СН'!$I$11+СВЦЭМ!$D$10+'СЕТ СН'!$I$6-'СЕТ СН'!$I$23</f>
        <v>2691.2094805199999</v>
      </c>
      <c r="I141" s="36">
        <f>SUMIFS(СВЦЭМ!$D$39:$D$782,СВЦЭМ!$A$39:$A$782,$A141,СВЦЭМ!$B$39:$B$782,I$119)+'СЕТ СН'!$I$11+СВЦЭМ!$D$10+'СЕТ СН'!$I$6-'СЕТ СН'!$I$23</f>
        <v>2632.7134295800001</v>
      </c>
      <c r="J141" s="36">
        <f>SUMIFS(СВЦЭМ!$D$39:$D$782,СВЦЭМ!$A$39:$A$782,$A141,СВЦЭМ!$B$39:$B$782,J$119)+'СЕТ СН'!$I$11+СВЦЭМ!$D$10+'СЕТ СН'!$I$6-'СЕТ СН'!$I$23</f>
        <v>2570.1857029399998</v>
      </c>
      <c r="K141" s="36">
        <f>SUMIFS(СВЦЭМ!$D$39:$D$782,СВЦЭМ!$A$39:$A$782,$A141,СВЦЭМ!$B$39:$B$782,K$119)+'СЕТ СН'!$I$11+СВЦЭМ!$D$10+'СЕТ СН'!$I$6-'СЕТ СН'!$I$23</f>
        <v>2517.31795951</v>
      </c>
      <c r="L141" s="36">
        <f>SUMIFS(СВЦЭМ!$D$39:$D$782,СВЦЭМ!$A$39:$A$782,$A141,СВЦЭМ!$B$39:$B$782,L$119)+'СЕТ СН'!$I$11+СВЦЭМ!$D$10+'СЕТ СН'!$I$6-'СЕТ СН'!$I$23</f>
        <v>2504.8428151200001</v>
      </c>
      <c r="M141" s="36">
        <f>SUMIFS(СВЦЭМ!$D$39:$D$782,СВЦЭМ!$A$39:$A$782,$A141,СВЦЭМ!$B$39:$B$782,M$119)+'СЕТ СН'!$I$11+СВЦЭМ!$D$10+'СЕТ СН'!$I$6-'СЕТ СН'!$I$23</f>
        <v>2517.2066823800001</v>
      </c>
      <c r="N141" s="36">
        <f>SUMIFS(СВЦЭМ!$D$39:$D$782,СВЦЭМ!$A$39:$A$782,$A141,СВЦЭМ!$B$39:$B$782,N$119)+'СЕТ СН'!$I$11+СВЦЭМ!$D$10+'СЕТ СН'!$I$6-'СЕТ СН'!$I$23</f>
        <v>2531.6696050600003</v>
      </c>
      <c r="O141" s="36">
        <f>SUMIFS(СВЦЭМ!$D$39:$D$782,СВЦЭМ!$A$39:$A$782,$A141,СВЦЭМ!$B$39:$B$782,O$119)+'СЕТ СН'!$I$11+СВЦЭМ!$D$10+'СЕТ СН'!$I$6-'СЕТ СН'!$I$23</f>
        <v>2540.8201554799998</v>
      </c>
      <c r="P141" s="36">
        <f>SUMIFS(СВЦЭМ!$D$39:$D$782,СВЦЭМ!$A$39:$A$782,$A141,СВЦЭМ!$B$39:$B$782,P$119)+'СЕТ СН'!$I$11+СВЦЭМ!$D$10+'СЕТ СН'!$I$6-'СЕТ СН'!$I$23</f>
        <v>2557.5760153900001</v>
      </c>
      <c r="Q141" s="36">
        <f>SUMIFS(СВЦЭМ!$D$39:$D$782,СВЦЭМ!$A$39:$A$782,$A141,СВЦЭМ!$B$39:$B$782,Q$119)+'СЕТ СН'!$I$11+СВЦЭМ!$D$10+'СЕТ СН'!$I$6-'СЕТ СН'!$I$23</f>
        <v>2567.35694375</v>
      </c>
      <c r="R141" s="36">
        <f>SUMIFS(СВЦЭМ!$D$39:$D$782,СВЦЭМ!$A$39:$A$782,$A141,СВЦЭМ!$B$39:$B$782,R$119)+'СЕТ СН'!$I$11+СВЦЭМ!$D$10+'СЕТ СН'!$I$6-'СЕТ СН'!$I$23</f>
        <v>2571.33888527</v>
      </c>
      <c r="S141" s="36">
        <f>SUMIFS(СВЦЭМ!$D$39:$D$782,СВЦЭМ!$A$39:$A$782,$A141,СВЦЭМ!$B$39:$B$782,S$119)+'СЕТ СН'!$I$11+СВЦЭМ!$D$10+'СЕТ СН'!$I$6-'СЕТ СН'!$I$23</f>
        <v>2547.8184219700001</v>
      </c>
      <c r="T141" s="36">
        <f>SUMIFS(СВЦЭМ!$D$39:$D$782,СВЦЭМ!$A$39:$A$782,$A141,СВЦЭМ!$B$39:$B$782,T$119)+'СЕТ СН'!$I$11+СВЦЭМ!$D$10+'СЕТ СН'!$I$6-'СЕТ СН'!$I$23</f>
        <v>2518.9073715100003</v>
      </c>
      <c r="U141" s="36">
        <f>SUMIFS(СВЦЭМ!$D$39:$D$782,СВЦЭМ!$A$39:$A$782,$A141,СВЦЭМ!$B$39:$B$782,U$119)+'СЕТ СН'!$I$11+СВЦЭМ!$D$10+'СЕТ СН'!$I$6-'СЕТ СН'!$I$23</f>
        <v>2511.0599770400004</v>
      </c>
      <c r="V141" s="36">
        <f>SUMIFS(СВЦЭМ!$D$39:$D$782,СВЦЭМ!$A$39:$A$782,$A141,СВЦЭМ!$B$39:$B$782,V$119)+'СЕТ СН'!$I$11+СВЦЭМ!$D$10+'СЕТ СН'!$I$6-'СЕТ СН'!$I$23</f>
        <v>2470.0626156099997</v>
      </c>
      <c r="W141" s="36">
        <f>SUMIFS(СВЦЭМ!$D$39:$D$782,СВЦЭМ!$A$39:$A$782,$A141,СВЦЭМ!$B$39:$B$782,W$119)+'СЕТ СН'!$I$11+СВЦЭМ!$D$10+'СЕТ СН'!$I$6-'СЕТ СН'!$I$23</f>
        <v>2466.1647956500001</v>
      </c>
      <c r="X141" s="36">
        <f>SUMIFS(СВЦЭМ!$D$39:$D$782,СВЦЭМ!$A$39:$A$782,$A141,СВЦЭМ!$B$39:$B$782,X$119)+'СЕТ СН'!$I$11+СВЦЭМ!$D$10+'СЕТ СН'!$I$6-'СЕТ СН'!$I$23</f>
        <v>2500.8872267900001</v>
      </c>
      <c r="Y141" s="36">
        <f>SUMIFS(СВЦЭМ!$D$39:$D$782,СВЦЭМ!$A$39:$A$782,$A141,СВЦЭМ!$B$39:$B$782,Y$119)+'СЕТ СН'!$I$11+СВЦЭМ!$D$10+'СЕТ СН'!$I$6-'СЕТ СН'!$I$23</f>
        <v>2562.7482153400001</v>
      </c>
    </row>
    <row r="142" spans="1:25" ht="15.75" x14ac:dyDescent="0.2">
      <c r="A142" s="35">
        <f t="shared" si="3"/>
        <v>45039</v>
      </c>
      <c r="B142" s="36">
        <f>SUMIFS(СВЦЭМ!$D$39:$D$782,СВЦЭМ!$A$39:$A$782,$A142,СВЦЭМ!$B$39:$B$782,B$119)+'СЕТ СН'!$I$11+СВЦЭМ!$D$10+'СЕТ СН'!$I$6-'СЕТ СН'!$I$23</f>
        <v>2637.8354837100001</v>
      </c>
      <c r="C142" s="36">
        <f>SUMIFS(СВЦЭМ!$D$39:$D$782,СВЦЭМ!$A$39:$A$782,$A142,СВЦЭМ!$B$39:$B$782,C$119)+'СЕТ СН'!$I$11+СВЦЭМ!$D$10+'СЕТ СН'!$I$6-'СЕТ СН'!$I$23</f>
        <v>2667.4329342700003</v>
      </c>
      <c r="D142" s="36">
        <f>SUMIFS(СВЦЭМ!$D$39:$D$782,СВЦЭМ!$A$39:$A$782,$A142,СВЦЭМ!$B$39:$B$782,D$119)+'СЕТ СН'!$I$11+СВЦЭМ!$D$10+'СЕТ СН'!$I$6-'СЕТ СН'!$I$23</f>
        <v>2661.32740251</v>
      </c>
      <c r="E142" s="36">
        <f>SUMIFS(СВЦЭМ!$D$39:$D$782,СВЦЭМ!$A$39:$A$782,$A142,СВЦЭМ!$B$39:$B$782,E$119)+'СЕТ СН'!$I$11+СВЦЭМ!$D$10+'СЕТ СН'!$I$6-'СЕТ СН'!$I$23</f>
        <v>2716.4716071800003</v>
      </c>
      <c r="F142" s="36">
        <f>SUMIFS(СВЦЭМ!$D$39:$D$782,СВЦЭМ!$A$39:$A$782,$A142,СВЦЭМ!$B$39:$B$782,F$119)+'СЕТ СН'!$I$11+СВЦЭМ!$D$10+'СЕТ СН'!$I$6-'СЕТ СН'!$I$23</f>
        <v>2714.6319159300001</v>
      </c>
      <c r="G142" s="36">
        <f>SUMIFS(СВЦЭМ!$D$39:$D$782,СВЦЭМ!$A$39:$A$782,$A142,СВЦЭМ!$B$39:$B$782,G$119)+'СЕТ СН'!$I$11+СВЦЭМ!$D$10+'СЕТ СН'!$I$6-'СЕТ СН'!$I$23</f>
        <v>2657.79243116</v>
      </c>
      <c r="H142" s="36">
        <f>SUMIFS(СВЦЭМ!$D$39:$D$782,СВЦЭМ!$A$39:$A$782,$A142,СВЦЭМ!$B$39:$B$782,H$119)+'СЕТ СН'!$I$11+СВЦЭМ!$D$10+'СЕТ СН'!$I$6-'СЕТ СН'!$I$23</f>
        <v>2669.4610154299999</v>
      </c>
      <c r="I142" s="36">
        <f>SUMIFS(СВЦЭМ!$D$39:$D$782,СВЦЭМ!$A$39:$A$782,$A142,СВЦЭМ!$B$39:$B$782,I$119)+'СЕТ СН'!$I$11+СВЦЭМ!$D$10+'СЕТ СН'!$I$6-'СЕТ СН'!$I$23</f>
        <v>2644.3992069300002</v>
      </c>
      <c r="J142" s="36">
        <f>SUMIFS(СВЦЭМ!$D$39:$D$782,СВЦЭМ!$A$39:$A$782,$A142,СВЦЭМ!$B$39:$B$782,J$119)+'СЕТ СН'!$I$11+СВЦЭМ!$D$10+'СЕТ СН'!$I$6-'СЕТ СН'!$I$23</f>
        <v>2604.7586025000001</v>
      </c>
      <c r="K142" s="36">
        <f>SUMIFS(СВЦЭМ!$D$39:$D$782,СВЦЭМ!$A$39:$A$782,$A142,СВЦЭМ!$B$39:$B$782,K$119)+'СЕТ СН'!$I$11+СВЦЭМ!$D$10+'СЕТ СН'!$I$6-'СЕТ СН'!$I$23</f>
        <v>2548.3854639000001</v>
      </c>
      <c r="L142" s="36">
        <f>SUMIFS(СВЦЭМ!$D$39:$D$782,СВЦЭМ!$A$39:$A$782,$A142,СВЦЭМ!$B$39:$B$782,L$119)+'СЕТ СН'!$I$11+СВЦЭМ!$D$10+'СЕТ СН'!$I$6-'СЕТ СН'!$I$23</f>
        <v>2523.0216761700003</v>
      </c>
      <c r="M142" s="36">
        <f>SUMIFS(СВЦЭМ!$D$39:$D$782,СВЦЭМ!$A$39:$A$782,$A142,СВЦЭМ!$B$39:$B$782,M$119)+'СЕТ СН'!$I$11+СВЦЭМ!$D$10+'СЕТ СН'!$I$6-'СЕТ СН'!$I$23</f>
        <v>2520.9903218999998</v>
      </c>
      <c r="N142" s="36">
        <f>SUMIFS(СВЦЭМ!$D$39:$D$782,СВЦЭМ!$A$39:$A$782,$A142,СВЦЭМ!$B$39:$B$782,N$119)+'СЕТ СН'!$I$11+СВЦЭМ!$D$10+'СЕТ СН'!$I$6-'СЕТ СН'!$I$23</f>
        <v>2531.4533057899998</v>
      </c>
      <c r="O142" s="36">
        <f>SUMIFS(СВЦЭМ!$D$39:$D$782,СВЦЭМ!$A$39:$A$782,$A142,СВЦЭМ!$B$39:$B$782,O$119)+'СЕТ СН'!$I$11+СВЦЭМ!$D$10+'СЕТ СН'!$I$6-'СЕТ СН'!$I$23</f>
        <v>2558.6109045800004</v>
      </c>
      <c r="P142" s="36">
        <f>SUMIFS(СВЦЭМ!$D$39:$D$782,СВЦЭМ!$A$39:$A$782,$A142,СВЦЭМ!$B$39:$B$782,P$119)+'СЕТ СН'!$I$11+СВЦЭМ!$D$10+'СЕТ СН'!$I$6-'СЕТ СН'!$I$23</f>
        <v>2570.7453855499998</v>
      </c>
      <c r="Q142" s="36">
        <f>SUMIFS(СВЦЭМ!$D$39:$D$782,СВЦЭМ!$A$39:$A$782,$A142,СВЦЭМ!$B$39:$B$782,Q$119)+'СЕТ СН'!$I$11+СВЦЭМ!$D$10+'СЕТ СН'!$I$6-'СЕТ СН'!$I$23</f>
        <v>2578.2216319700001</v>
      </c>
      <c r="R142" s="36">
        <f>SUMIFS(СВЦЭМ!$D$39:$D$782,СВЦЭМ!$A$39:$A$782,$A142,СВЦЭМ!$B$39:$B$782,R$119)+'СЕТ СН'!$I$11+СВЦЭМ!$D$10+'СЕТ СН'!$I$6-'СЕТ СН'!$I$23</f>
        <v>2573.3497126700004</v>
      </c>
      <c r="S142" s="36">
        <f>SUMIFS(СВЦЭМ!$D$39:$D$782,СВЦЭМ!$A$39:$A$782,$A142,СВЦЭМ!$B$39:$B$782,S$119)+'СЕТ СН'!$I$11+СВЦЭМ!$D$10+'СЕТ СН'!$I$6-'СЕТ СН'!$I$23</f>
        <v>2554.7458718500002</v>
      </c>
      <c r="T142" s="36">
        <f>SUMIFS(СВЦЭМ!$D$39:$D$782,СВЦЭМ!$A$39:$A$782,$A142,СВЦЭМ!$B$39:$B$782,T$119)+'СЕТ СН'!$I$11+СВЦЭМ!$D$10+'СЕТ СН'!$I$6-'СЕТ СН'!$I$23</f>
        <v>2532.5083532999997</v>
      </c>
      <c r="U142" s="36">
        <f>SUMIFS(СВЦЭМ!$D$39:$D$782,СВЦЭМ!$A$39:$A$782,$A142,СВЦЭМ!$B$39:$B$782,U$119)+'СЕТ СН'!$I$11+СВЦЭМ!$D$10+'СЕТ СН'!$I$6-'СЕТ СН'!$I$23</f>
        <v>2524.2172787500003</v>
      </c>
      <c r="V142" s="36">
        <f>SUMIFS(СВЦЭМ!$D$39:$D$782,СВЦЭМ!$A$39:$A$782,$A142,СВЦЭМ!$B$39:$B$782,V$119)+'СЕТ СН'!$I$11+СВЦЭМ!$D$10+'СЕТ СН'!$I$6-'СЕТ СН'!$I$23</f>
        <v>2483.7706782</v>
      </c>
      <c r="W142" s="36">
        <f>SUMIFS(СВЦЭМ!$D$39:$D$782,СВЦЭМ!$A$39:$A$782,$A142,СВЦЭМ!$B$39:$B$782,W$119)+'СЕТ СН'!$I$11+СВЦЭМ!$D$10+'СЕТ СН'!$I$6-'СЕТ СН'!$I$23</f>
        <v>2471.8114718699999</v>
      </c>
      <c r="X142" s="36">
        <f>SUMIFS(СВЦЭМ!$D$39:$D$782,СВЦЭМ!$A$39:$A$782,$A142,СВЦЭМ!$B$39:$B$782,X$119)+'СЕТ СН'!$I$11+СВЦЭМ!$D$10+'СЕТ СН'!$I$6-'СЕТ СН'!$I$23</f>
        <v>2504.58704549</v>
      </c>
      <c r="Y142" s="36">
        <f>SUMIFS(СВЦЭМ!$D$39:$D$782,СВЦЭМ!$A$39:$A$782,$A142,СВЦЭМ!$B$39:$B$782,Y$119)+'СЕТ СН'!$I$11+СВЦЭМ!$D$10+'СЕТ СН'!$I$6-'СЕТ СН'!$I$23</f>
        <v>2567.3470193399999</v>
      </c>
    </row>
    <row r="143" spans="1:25" ht="15.75" x14ac:dyDescent="0.2">
      <c r="A143" s="35">
        <f t="shared" si="3"/>
        <v>45040</v>
      </c>
      <c r="B143" s="36">
        <f>SUMIFS(СВЦЭМ!$D$39:$D$782,СВЦЭМ!$A$39:$A$782,$A143,СВЦЭМ!$B$39:$B$782,B$119)+'СЕТ СН'!$I$11+СВЦЭМ!$D$10+'СЕТ СН'!$I$6-'СЕТ СН'!$I$23</f>
        <v>2572.1434761</v>
      </c>
      <c r="C143" s="36">
        <f>SUMIFS(СВЦЭМ!$D$39:$D$782,СВЦЭМ!$A$39:$A$782,$A143,СВЦЭМ!$B$39:$B$782,C$119)+'СЕТ СН'!$I$11+СВЦЭМ!$D$10+'СЕТ СН'!$I$6-'СЕТ СН'!$I$23</f>
        <v>2634.0982985999999</v>
      </c>
      <c r="D143" s="36">
        <f>SUMIFS(СВЦЭМ!$D$39:$D$782,СВЦЭМ!$A$39:$A$782,$A143,СВЦЭМ!$B$39:$B$782,D$119)+'СЕТ СН'!$I$11+СВЦЭМ!$D$10+'СЕТ СН'!$I$6-'СЕТ СН'!$I$23</f>
        <v>2652.5745560800001</v>
      </c>
      <c r="E143" s="36">
        <f>SUMIFS(СВЦЭМ!$D$39:$D$782,СВЦЭМ!$A$39:$A$782,$A143,СВЦЭМ!$B$39:$B$782,E$119)+'СЕТ СН'!$I$11+СВЦЭМ!$D$10+'СЕТ СН'!$I$6-'СЕТ СН'!$I$23</f>
        <v>2664.8005232200003</v>
      </c>
      <c r="F143" s="36">
        <f>SUMIFS(СВЦЭМ!$D$39:$D$782,СВЦЭМ!$A$39:$A$782,$A143,СВЦЭМ!$B$39:$B$782,F$119)+'СЕТ СН'!$I$11+СВЦЭМ!$D$10+'СЕТ СН'!$I$6-'СЕТ СН'!$I$23</f>
        <v>2665.0186522599997</v>
      </c>
      <c r="G143" s="36">
        <f>SUMIFS(СВЦЭМ!$D$39:$D$782,СВЦЭМ!$A$39:$A$782,$A143,СВЦЭМ!$B$39:$B$782,G$119)+'СЕТ СН'!$I$11+СВЦЭМ!$D$10+'СЕТ СН'!$I$6-'СЕТ СН'!$I$23</f>
        <v>2642.2948797199997</v>
      </c>
      <c r="H143" s="36">
        <f>SUMIFS(СВЦЭМ!$D$39:$D$782,СВЦЭМ!$A$39:$A$782,$A143,СВЦЭМ!$B$39:$B$782,H$119)+'СЕТ СН'!$I$11+СВЦЭМ!$D$10+'СЕТ СН'!$I$6-'СЕТ СН'!$I$23</f>
        <v>2650.1347205399998</v>
      </c>
      <c r="I143" s="36">
        <f>SUMIFS(СВЦЭМ!$D$39:$D$782,СВЦЭМ!$A$39:$A$782,$A143,СВЦЭМ!$B$39:$B$782,I$119)+'СЕТ СН'!$I$11+СВЦЭМ!$D$10+'СЕТ СН'!$I$6-'СЕТ СН'!$I$23</f>
        <v>2507.4166855000003</v>
      </c>
      <c r="J143" s="36">
        <f>SUMIFS(СВЦЭМ!$D$39:$D$782,СВЦЭМ!$A$39:$A$782,$A143,СВЦЭМ!$B$39:$B$782,J$119)+'СЕТ СН'!$I$11+СВЦЭМ!$D$10+'СЕТ СН'!$I$6-'СЕТ СН'!$I$23</f>
        <v>2482.4511138099997</v>
      </c>
      <c r="K143" s="36">
        <f>SUMIFS(СВЦЭМ!$D$39:$D$782,СВЦЭМ!$A$39:$A$782,$A143,СВЦЭМ!$B$39:$B$782,K$119)+'СЕТ СН'!$I$11+СВЦЭМ!$D$10+'СЕТ СН'!$I$6-'СЕТ СН'!$I$23</f>
        <v>2445.23624307</v>
      </c>
      <c r="L143" s="36">
        <f>SUMIFS(СВЦЭМ!$D$39:$D$782,СВЦЭМ!$A$39:$A$782,$A143,СВЦЭМ!$B$39:$B$782,L$119)+'СЕТ СН'!$I$11+СВЦЭМ!$D$10+'СЕТ СН'!$I$6-'СЕТ СН'!$I$23</f>
        <v>2421.4236167099998</v>
      </c>
      <c r="M143" s="36">
        <f>SUMIFS(СВЦЭМ!$D$39:$D$782,СВЦЭМ!$A$39:$A$782,$A143,СВЦЭМ!$B$39:$B$782,M$119)+'СЕТ СН'!$I$11+СВЦЭМ!$D$10+'СЕТ СН'!$I$6-'СЕТ СН'!$I$23</f>
        <v>2446.6607790500002</v>
      </c>
      <c r="N143" s="36">
        <f>SUMIFS(СВЦЭМ!$D$39:$D$782,СВЦЭМ!$A$39:$A$782,$A143,СВЦЭМ!$B$39:$B$782,N$119)+'СЕТ СН'!$I$11+СВЦЭМ!$D$10+'СЕТ СН'!$I$6-'СЕТ СН'!$I$23</f>
        <v>2467.7685586300004</v>
      </c>
      <c r="O143" s="36">
        <f>SUMIFS(СВЦЭМ!$D$39:$D$782,СВЦЭМ!$A$39:$A$782,$A143,СВЦЭМ!$B$39:$B$782,O$119)+'СЕТ СН'!$I$11+СВЦЭМ!$D$10+'СЕТ СН'!$I$6-'СЕТ СН'!$I$23</f>
        <v>2480.4526851000001</v>
      </c>
      <c r="P143" s="36">
        <f>SUMIFS(СВЦЭМ!$D$39:$D$782,СВЦЭМ!$A$39:$A$782,$A143,СВЦЭМ!$B$39:$B$782,P$119)+'СЕТ СН'!$I$11+СВЦЭМ!$D$10+'СЕТ СН'!$I$6-'СЕТ СН'!$I$23</f>
        <v>2517.62654608</v>
      </c>
      <c r="Q143" s="36">
        <f>SUMIFS(СВЦЭМ!$D$39:$D$782,СВЦЭМ!$A$39:$A$782,$A143,СВЦЭМ!$B$39:$B$782,Q$119)+'СЕТ СН'!$I$11+СВЦЭМ!$D$10+'СЕТ СН'!$I$6-'СЕТ СН'!$I$23</f>
        <v>2521.8432921499998</v>
      </c>
      <c r="R143" s="36">
        <f>SUMIFS(СВЦЭМ!$D$39:$D$782,СВЦЭМ!$A$39:$A$782,$A143,СВЦЭМ!$B$39:$B$782,R$119)+'СЕТ СН'!$I$11+СВЦЭМ!$D$10+'СЕТ СН'!$I$6-'СЕТ СН'!$I$23</f>
        <v>2531.5998416900002</v>
      </c>
      <c r="S143" s="36">
        <f>SUMIFS(СВЦЭМ!$D$39:$D$782,СВЦЭМ!$A$39:$A$782,$A143,СВЦЭМ!$B$39:$B$782,S$119)+'СЕТ СН'!$I$11+СВЦЭМ!$D$10+'СЕТ СН'!$I$6-'СЕТ СН'!$I$23</f>
        <v>2505.9818844299998</v>
      </c>
      <c r="T143" s="36">
        <f>SUMIFS(СВЦЭМ!$D$39:$D$782,СВЦЭМ!$A$39:$A$782,$A143,СВЦЭМ!$B$39:$B$782,T$119)+'СЕТ СН'!$I$11+СВЦЭМ!$D$10+'СЕТ СН'!$I$6-'СЕТ СН'!$I$23</f>
        <v>2484.8696473800001</v>
      </c>
      <c r="U143" s="36">
        <f>SUMIFS(СВЦЭМ!$D$39:$D$782,СВЦЭМ!$A$39:$A$782,$A143,СВЦЭМ!$B$39:$B$782,U$119)+'СЕТ СН'!$I$11+СВЦЭМ!$D$10+'СЕТ СН'!$I$6-'СЕТ СН'!$I$23</f>
        <v>2467.6087128199997</v>
      </c>
      <c r="V143" s="36">
        <f>SUMIFS(СВЦЭМ!$D$39:$D$782,СВЦЭМ!$A$39:$A$782,$A143,СВЦЭМ!$B$39:$B$782,V$119)+'СЕТ СН'!$I$11+СВЦЭМ!$D$10+'СЕТ СН'!$I$6-'СЕТ СН'!$I$23</f>
        <v>2430.29713429</v>
      </c>
      <c r="W143" s="36">
        <f>SUMIFS(СВЦЭМ!$D$39:$D$782,СВЦЭМ!$A$39:$A$782,$A143,СВЦЭМ!$B$39:$B$782,W$119)+'СЕТ СН'!$I$11+СВЦЭМ!$D$10+'СЕТ СН'!$I$6-'СЕТ СН'!$I$23</f>
        <v>2409.2314224000002</v>
      </c>
      <c r="X143" s="36">
        <f>SUMIFS(СВЦЭМ!$D$39:$D$782,СВЦЭМ!$A$39:$A$782,$A143,СВЦЭМ!$B$39:$B$782,X$119)+'СЕТ СН'!$I$11+СВЦЭМ!$D$10+'СЕТ СН'!$I$6-'СЕТ СН'!$I$23</f>
        <v>2453.8110864800001</v>
      </c>
      <c r="Y143" s="36">
        <f>SUMIFS(СВЦЭМ!$D$39:$D$782,СВЦЭМ!$A$39:$A$782,$A143,СВЦЭМ!$B$39:$B$782,Y$119)+'СЕТ СН'!$I$11+СВЦЭМ!$D$10+'СЕТ СН'!$I$6-'СЕТ СН'!$I$23</f>
        <v>2515.450977</v>
      </c>
    </row>
    <row r="144" spans="1:25" ht="15.75" x14ac:dyDescent="0.2">
      <c r="A144" s="35">
        <f t="shared" si="3"/>
        <v>45041</v>
      </c>
      <c r="B144" s="36">
        <f>SUMIFS(СВЦЭМ!$D$39:$D$782,СВЦЭМ!$A$39:$A$782,$A144,СВЦЭМ!$B$39:$B$782,B$119)+'СЕТ СН'!$I$11+СВЦЭМ!$D$10+'СЕТ СН'!$I$6-'СЕТ СН'!$I$23</f>
        <v>2592.51019511</v>
      </c>
      <c r="C144" s="36">
        <f>SUMIFS(СВЦЭМ!$D$39:$D$782,СВЦЭМ!$A$39:$A$782,$A144,СВЦЭМ!$B$39:$B$782,C$119)+'СЕТ СН'!$I$11+СВЦЭМ!$D$10+'СЕТ СН'!$I$6-'СЕТ СН'!$I$23</f>
        <v>2649.82938031</v>
      </c>
      <c r="D144" s="36">
        <f>SUMIFS(СВЦЭМ!$D$39:$D$782,СВЦЭМ!$A$39:$A$782,$A144,СВЦЭМ!$B$39:$B$782,D$119)+'СЕТ СН'!$I$11+СВЦЭМ!$D$10+'СЕТ СН'!$I$6-'СЕТ СН'!$I$23</f>
        <v>2682.4527895199999</v>
      </c>
      <c r="E144" s="36">
        <f>SUMIFS(СВЦЭМ!$D$39:$D$782,СВЦЭМ!$A$39:$A$782,$A144,СВЦЭМ!$B$39:$B$782,E$119)+'СЕТ СН'!$I$11+СВЦЭМ!$D$10+'СЕТ СН'!$I$6-'СЕТ СН'!$I$23</f>
        <v>2682.4590519900003</v>
      </c>
      <c r="F144" s="36">
        <f>SUMIFS(СВЦЭМ!$D$39:$D$782,СВЦЭМ!$A$39:$A$782,$A144,СВЦЭМ!$B$39:$B$782,F$119)+'СЕТ СН'!$I$11+СВЦЭМ!$D$10+'СЕТ СН'!$I$6-'СЕТ СН'!$I$23</f>
        <v>2682.5892375399999</v>
      </c>
      <c r="G144" s="36">
        <f>SUMIFS(СВЦЭМ!$D$39:$D$782,СВЦЭМ!$A$39:$A$782,$A144,СВЦЭМ!$B$39:$B$782,G$119)+'СЕТ СН'!$I$11+СВЦЭМ!$D$10+'СЕТ СН'!$I$6-'СЕТ СН'!$I$23</f>
        <v>2655.4169398700001</v>
      </c>
      <c r="H144" s="36">
        <f>SUMIFS(СВЦЭМ!$D$39:$D$782,СВЦЭМ!$A$39:$A$782,$A144,СВЦЭМ!$B$39:$B$782,H$119)+'СЕТ СН'!$I$11+СВЦЭМ!$D$10+'СЕТ СН'!$I$6-'СЕТ СН'!$I$23</f>
        <v>2625.0745222699998</v>
      </c>
      <c r="I144" s="36">
        <f>SUMIFS(СВЦЭМ!$D$39:$D$782,СВЦЭМ!$A$39:$A$782,$A144,СВЦЭМ!$B$39:$B$782,I$119)+'СЕТ СН'!$I$11+СВЦЭМ!$D$10+'СЕТ СН'!$I$6-'СЕТ СН'!$I$23</f>
        <v>2577.97552034</v>
      </c>
      <c r="J144" s="36">
        <f>SUMIFS(СВЦЭМ!$D$39:$D$782,СВЦЭМ!$A$39:$A$782,$A144,СВЦЭМ!$B$39:$B$782,J$119)+'СЕТ СН'!$I$11+СВЦЭМ!$D$10+'СЕТ СН'!$I$6-'СЕТ СН'!$I$23</f>
        <v>2600.7213413099998</v>
      </c>
      <c r="K144" s="36">
        <f>SUMIFS(СВЦЭМ!$D$39:$D$782,СВЦЭМ!$A$39:$A$782,$A144,СВЦЭМ!$B$39:$B$782,K$119)+'СЕТ СН'!$I$11+СВЦЭМ!$D$10+'СЕТ СН'!$I$6-'СЕТ СН'!$I$23</f>
        <v>2614.0972346899998</v>
      </c>
      <c r="L144" s="36">
        <f>SUMIFS(СВЦЭМ!$D$39:$D$782,СВЦЭМ!$A$39:$A$782,$A144,СВЦЭМ!$B$39:$B$782,L$119)+'СЕТ СН'!$I$11+СВЦЭМ!$D$10+'СЕТ СН'!$I$6-'СЕТ СН'!$I$23</f>
        <v>2605.6417951200001</v>
      </c>
      <c r="M144" s="36">
        <f>SUMIFS(СВЦЭМ!$D$39:$D$782,СВЦЭМ!$A$39:$A$782,$A144,СВЦЭМ!$B$39:$B$782,M$119)+'СЕТ СН'!$I$11+СВЦЭМ!$D$10+'СЕТ СН'!$I$6-'СЕТ СН'!$I$23</f>
        <v>2614.4689566100001</v>
      </c>
      <c r="N144" s="36">
        <f>SUMIFS(СВЦЭМ!$D$39:$D$782,СВЦЭМ!$A$39:$A$782,$A144,СВЦЭМ!$B$39:$B$782,N$119)+'СЕТ СН'!$I$11+СВЦЭМ!$D$10+'СЕТ СН'!$I$6-'СЕТ СН'!$I$23</f>
        <v>2617.6069687300001</v>
      </c>
      <c r="O144" s="36">
        <f>SUMIFS(СВЦЭМ!$D$39:$D$782,СВЦЭМ!$A$39:$A$782,$A144,СВЦЭМ!$B$39:$B$782,O$119)+'СЕТ СН'!$I$11+СВЦЭМ!$D$10+'СЕТ СН'!$I$6-'СЕТ СН'!$I$23</f>
        <v>2623.7287878699999</v>
      </c>
      <c r="P144" s="36">
        <f>SUMIFS(СВЦЭМ!$D$39:$D$782,СВЦЭМ!$A$39:$A$782,$A144,СВЦЭМ!$B$39:$B$782,P$119)+'СЕТ СН'!$I$11+СВЦЭМ!$D$10+'СЕТ СН'!$I$6-'СЕТ СН'!$I$23</f>
        <v>2652.3098331800002</v>
      </c>
      <c r="Q144" s="36">
        <f>SUMIFS(СВЦЭМ!$D$39:$D$782,СВЦЭМ!$A$39:$A$782,$A144,СВЦЭМ!$B$39:$B$782,Q$119)+'СЕТ СН'!$I$11+СВЦЭМ!$D$10+'СЕТ СН'!$I$6-'СЕТ СН'!$I$23</f>
        <v>2662.1795514800001</v>
      </c>
      <c r="R144" s="36">
        <f>SUMIFS(СВЦЭМ!$D$39:$D$782,СВЦЭМ!$A$39:$A$782,$A144,СВЦЭМ!$B$39:$B$782,R$119)+'СЕТ СН'!$I$11+СВЦЭМ!$D$10+'СЕТ СН'!$I$6-'СЕТ СН'!$I$23</f>
        <v>2659.5213569100001</v>
      </c>
      <c r="S144" s="36">
        <f>SUMIFS(СВЦЭМ!$D$39:$D$782,СВЦЭМ!$A$39:$A$782,$A144,СВЦЭМ!$B$39:$B$782,S$119)+'СЕТ СН'!$I$11+СВЦЭМ!$D$10+'СЕТ СН'!$I$6-'СЕТ СН'!$I$23</f>
        <v>2633.7282817599998</v>
      </c>
      <c r="T144" s="36">
        <f>SUMIFS(СВЦЭМ!$D$39:$D$782,СВЦЭМ!$A$39:$A$782,$A144,СВЦЭМ!$B$39:$B$782,T$119)+'СЕТ СН'!$I$11+СВЦЭМ!$D$10+'СЕТ СН'!$I$6-'СЕТ СН'!$I$23</f>
        <v>2610.7059685700001</v>
      </c>
      <c r="U144" s="36">
        <f>SUMIFS(СВЦЭМ!$D$39:$D$782,СВЦЭМ!$A$39:$A$782,$A144,СВЦЭМ!$B$39:$B$782,U$119)+'СЕТ СН'!$I$11+СВЦЭМ!$D$10+'СЕТ СН'!$I$6-'СЕТ СН'!$I$23</f>
        <v>2595.60823394</v>
      </c>
      <c r="V144" s="36">
        <f>SUMIFS(СВЦЭМ!$D$39:$D$782,СВЦЭМ!$A$39:$A$782,$A144,СВЦЭМ!$B$39:$B$782,V$119)+'СЕТ СН'!$I$11+СВЦЭМ!$D$10+'СЕТ СН'!$I$6-'СЕТ СН'!$I$23</f>
        <v>2570.7416100099999</v>
      </c>
      <c r="W144" s="36">
        <f>SUMIFS(СВЦЭМ!$D$39:$D$782,СВЦЭМ!$A$39:$A$782,$A144,СВЦЭМ!$B$39:$B$782,W$119)+'СЕТ СН'!$I$11+СВЦЭМ!$D$10+'СЕТ СН'!$I$6-'СЕТ СН'!$I$23</f>
        <v>2554.0021598800004</v>
      </c>
      <c r="X144" s="36">
        <f>SUMIFS(СВЦЭМ!$D$39:$D$782,СВЦЭМ!$A$39:$A$782,$A144,СВЦЭМ!$B$39:$B$782,X$119)+'СЕТ СН'!$I$11+СВЦЭМ!$D$10+'СЕТ СН'!$I$6-'СЕТ СН'!$I$23</f>
        <v>2602.25450004</v>
      </c>
      <c r="Y144" s="36">
        <f>SUMIFS(СВЦЭМ!$D$39:$D$782,СВЦЭМ!$A$39:$A$782,$A144,СВЦЭМ!$B$39:$B$782,Y$119)+'СЕТ СН'!$I$11+СВЦЭМ!$D$10+'СЕТ СН'!$I$6-'СЕТ СН'!$I$23</f>
        <v>2665.6264380499997</v>
      </c>
    </row>
    <row r="145" spans="1:27" ht="15.75" x14ac:dyDescent="0.2">
      <c r="A145" s="35">
        <f t="shared" si="3"/>
        <v>45042</v>
      </c>
      <c r="B145" s="36">
        <f>SUMIFS(СВЦЭМ!$D$39:$D$782,СВЦЭМ!$A$39:$A$782,$A145,СВЦЭМ!$B$39:$B$782,B$119)+'СЕТ СН'!$I$11+СВЦЭМ!$D$10+'СЕТ СН'!$I$6-'СЕТ СН'!$I$23</f>
        <v>2669.5790932999998</v>
      </c>
      <c r="C145" s="36">
        <f>SUMIFS(СВЦЭМ!$D$39:$D$782,СВЦЭМ!$A$39:$A$782,$A145,СВЦЭМ!$B$39:$B$782,C$119)+'СЕТ СН'!$I$11+СВЦЭМ!$D$10+'СЕТ СН'!$I$6-'СЕТ СН'!$I$23</f>
        <v>2719.1193939599998</v>
      </c>
      <c r="D145" s="36">
        <f>SUMIFS(СВЦЭМ!$D$39:$D$782,СВЦЭМ!$A$39:$A$782,$A145,СВЦЭМ!$B$39:$B$782,D$119)+'СЕТ СН'!$I$11+СВЦЭМ!$D$10+'СЕТ СН'!$I$6-'СЕТ СН'!$I$23</f>
        <v>2663.88132941</v>
      </c>
      <c r="E145" s="36">
        <f>SUMIFS(СВЦЭМ!$D$39:$D$782,СВЦЭМ!$A$39:$A$782,$A145,СВЦЭМ!$B$39:$B$782,E$119)+'СЕТ СН'!$I$11+СВЦЭМ!$D$10+'СЕТ СН'!$I$6-'СЕТ СН'!$I$23</f>
        <v>2717.89262409</v>
      </c>
      <c r="F145" s="36">
        <f>SUMIFS(СВЦЭМ!$D$39:$D$782,СВЦЭМ!$A$39:$A$782,$A145,СВЦЭМ!$B$39:$B$782,F$119)+'СЕТ СН'!$I$11+СВЦЭМ!$D$10+'СЕТ СН'!$I$6-'СЕТ СН'!$I$23</f>
        <v>2687.86600279</v>
      </c>
      <c r="G145" s="36">
        <f>SUMIFS(СВЦЭМ!$D$39:$D$782,СВЦЭМ!$A$39:$A$782,$A145,СВЦЭМ!$B$39:$B$782,G$119)+'СЕТ СН'!$I$11+СВЦЭМ!$D$10+'СЕТ СН'!$I$6-'СЕТ СН'!$I$23</f>
        <v>2678.7519558499998</v>
      </c>
      <c r="H145" s="36">
        <f>SUMIFS(СВЦЭМ!$D$39:$D$782,СВЦЭМ!$A$39:$A$782,$A145,СВЦЭМ!$B$39:$B$782,H$119)+'СЕТ СН'!$I$11+СВЦЭМ!$D$10+'СЕТ СН'!$I$6-'СЕТ СН'!$I$23</f>
        <v>2620.4923722100002</v>
      </c>
      <c r="I145" s="36">
        <f>SUMIFS(СВЦЭМ!$D$39:$D$782,СВЦЭМ!$A$39:$A$782,$A145,СВЦЭМ!$B$39:$B$782,I$119)+'СЕТ СН'!$I$11+СВЦЭМ!$D$10+'СЕТ СН'!$I$6-'СЕТ СН'!$I$23</f>
        <v>2558.2655739900001</v>
      </c>
      <c r="J145" s="36">
        <f>SUMIFS(СВЦЭМ!$D$39:$D$782,СВЦЭМ!$A$39:$A$782,$A145,СВЦЭМ!$B$39:$B$782,J$119)+'СЕТ СН'!$I$11+СВЦЭМ!$D$10+'СЕТ СН'!$I$6-'СЕТ СН'!$I$23</f>
        <v>2498.37867663</v>
      </c>
      <c r="K145" s="36">
        <f>SUMIFS(СВЦЭМ!$D$39:$D$782,СВЦЭМ!$A$39:$A$782,$A145,СВЦЭМ!$B$39:$B$782,K$119)+'СЕТ СН'!$I$11+СВЦЭМ!$D$10+'СЕТ СН'!$I$6-'СЕТ СН'!$I$23</f>
        <v>2504.3936551400002</v>
      </c>
      <c r="L145" s="36">
        <f>SUMIFS(СВЦЭМ!$D$39:$D$782,СВЦЭМ!$A$39:$A$782,$A145,СВЦЭМ!$B$39:$B$782,L$119)+'СЕТ СН'!$I$11+СВЦЭМ!$D$10+'СЕТ СН'!$I$6-'СЕТ СН'!$I$23</f>
        <v>2501.0493911900003</v>
      </c>
      <c r="M145" s="36">
        <f>SUMIFS(СВЦЭМ!$D$39:$D$782,СВЦЭМ!$A$39:$A$782,$A145,СВЦЭМ!$B$39:$B$782,M$119)+'СЕТ СН'!$I$11+СВЦЭМ!$D$10+'СЕТ СН'!$I$6-'СЕТ СН'!$I$23</f>
        <v>2510.64045098</v>
      </c>
      <c r="N145" s="36">
        <f>SUMIFS(СВЦЭМ!$D$39:$D$782,СВЦЭМ!$A$39:$A$782,$A145,СВЦЭМ!$B$39:$B$782,N$119)+'СЕТ СН'!$I$11+СВЦЭМ!$D$10+'СЕТ СН'!$I$6-'СЕТ СН'!$I$23</f>
        <v>2492.0262973399999</v>
      </c>
      <c r="O145" s="36">
        <f>SUMIFS(СВЦЭМ!$D$39:$D$782,СВЦЭМ!$A$39:$A$782,$A145,СВЦЭМ!$B$39:$B$782,O$119)+'СЕТ СН'!$I$11+СВЦЭМ!$D$10+'СЕТ СН'!$I$6-'СЕТ СН'!$I$23</f>
        <v>2547.3874295000001</v>
      </c>
      <c r="P145" s="36">
        <f>SUMIFS(СВЦЭМ!$D$39:$D$782,СВЦЭМ!$A$39:$A$782,$A145,СВЦЭМ!$B$39:$B$782,P$119)+'СЕТ СН'!$I$11+СВЦЭМ!$D$10+'СЕТ СН'!$I$6-'СЕТ СН'!$I$23</f>
        <v>2554.7211759900001</v>
      </c>
      <c r="Q145" s="36">
        <f>SUMIFS(СВЦЭМ!$D$39:$D$782,СВЦЭМ!$A$39:$A$782,$A145,СВЦЭМ!$B$39:$B$782,Q$119)+'СЕТ СН'!$I$11+СВЦЭМ!$D$10+'СЕТ СН'!$I$6-'СЕТ СН'!$I$23</f>
        <v>2569.1669717899999</v>
      </c>
      <c r="R145" s="36">
        <f>SUMIFS(СВЦЭМ!$D$39:$D$782,СВЦЭМ!$A$39:$A$782,$A145,СВЦЭМ!$B$39:$B$782,R$119)+'СЕТ СН'!$I$11+СВЦЭМ!$D$10+'СЕТ СН'!$I$6-'СЕТ СН'!$I$23</f>
        <v>2562.4329765100001</v>
      </c>
      <c r="S145" s="36">
        <f>SUMIFS(СВЦЭМ!$D$39:$D$782,СВЦЭМ!$A$39:$A$782,$A145,СВЦЭМ!$B$39:$B$782,S$119)+'СЕТ СН'!$I$11+СВЦЭМ!$D$10+'СЕТ СН'!$I$6-'СЕТ СН'!$I$23</f>
        <v>2548.1861105400003</v>
      </c>
      <c r="T145" s="36">
        <f>SUMIFS(СВЦЭМ!$D$39:$D$782,СВЦЭМ!$A$39:$A$782,$A145,СВЦЭМ!$B$39:$B$782,T$119)+'СЕТ СН'!$I$11+СВЦЭМ!$D$10+'СЕТ СН'!$I$6-'СЕТ СН'!$I$23</f>
        <v>2504.0698044299997</v>
      </c>
      <c r="U145" s="36">
        <f>SUMIFS(СВЦЭМ!$D$39:$D$782,СВЦЭМ!$A$39:$A$782,$A145,СВЦЭМ!$B$39:$B$782,U$119)+'СЕТ СН'!$I$11+СВЦЭМ!$D$10+'СЕТ СН'!$I$6-'СЕТ СН'!$I$23</f>
        <v>2491.3552344099999</v>
      </c>
      <c r="V145" s="36">
        <f>SUMIFS(СВЦЭМ!$D$39:$D$782,СВЦЭМ!$A$39:$A$782,$A145,СВЦЭМ!$B$39:$B$782,V$119)+'СЕТ СН'!$I$11+СВЦЭМ!$D$10+'СЕТ СН'!$I$6-'СЕТ СН'!$I$23</f>
        <v>2446.97998775</v>
      </c>
      <c r="W145" s="36">
        <f>SUMIFS(СВЦЭМ!$D$39:$D$782,СВЦЭМ!$A$39:$A$782,$A145,СВЦЭМ!$B$39:$B$782,W$119)+'СЕТ СН'!$I$11+СВЦЭМ!$D$10+'СЕТ СН'!$I$6-'СЕТ СН'!$I$23</f>
        <v>2425.4175975600001</v>
      </c>
      <c r="X145" s="36">
        <f>SUMIFS(СВЦЭМ!$D$39:$D$782,СВЦЭМ!$A$39:$A$782,$A145,СВЦЭМ!$B$39:$B$782,X$119)+'СЕТ СН'!$I$11+СВЦЭМ!$D$10+'СЕТ СН'!$I$6-'СЕТ СН'!$I$23</f>
        <v>2472.8676707900004</v>
      </c>
      <c r="Y145" s="36">
        <f>SUMIFS(СВЦЭМ!$D$39:$D$782,СВЦЭМ!$A$39:$A$782,$A145,СВЦЭМ!$B$39:$B$782,Y$119)+'СЕТ СН'!$I$11+СВЦЭМ!$D$10+'СЕТ СН'!$I$6-'СЕТ СН'!$I$23</f>
        <v>2526.7324228699999</v>
      </c>
    </row>
    <row r="146" spans="1:27" ht="15.75" x14ac:dyDescent="0.2">
      <c r="A146" s="35">
        <f t="shared" si="3"/>
        <v>45043</v>
      </c>
      <c r="B146" s="36">
        <f>SUMIFS(СВЦЭМ!$D$39:$D$782,СВЦЭМ!$A$39:$A$782,$A146,СВЦЭМ!$B$39:$B$782,B$119)+'СЕТ СН'!$I$11+СВЦЭМ!$D$10+'СЕТ СН'!$I$6-'СЕТ СН'!$I$23</f>
        <v>2680.9957617300001</v>
      </c>
      <c r="C146" s="36">
        <f>SUMIFS(СВЦЭМ!$D$39:$D$782,СВЦЭМ!$A$39:$A$782,$A146,СВЦЭМ!$B$39:$B$782,C$119)+'СЕТ СН'!$I$11+СВЦЭМ!$D$10+'СЕТ СН'!$I$6-'СЕТ СН'!$I$23</f>
        <v>2656.0379217300001</v>
      </c>
      <c r="D146" s="36">
        <f>SUMIFS(СВЦЭМ!$D$39:$D$782,СВЦЭМ!$A$39:$A$782,$A146,СВЦЭМ!$B$39:$B$782,D$119)+'СЕТ СН'!$I$11+СВЦЭМ!$D$10+'СЕТ СН'!$I$6-'СЕТ СН'!$I$23</f>
        <v>2692.3200914199997</v>
      </c>
      <c r="E146" s="36">
        <f>SUMIFS(СВЦЭМ!$D$39:$D$782,СВЦЭМ!$A$39:$A$782,$A146,СВЦЭМ!$B$39:$B$782,E$119)+'СЕТ СН'!$I$11+СВЦЭМ!$D$10+'СЕТ СН'!$I$6-'СЕТ СН'!$I$23</f>
        <v>2697.0726902799997</v>
      </c>
      <c r="F146" s="36">
        <f>SUMIFS(СВЦЭМ!$D$39:$D$782,СВЦЭМ!$A$39:$A$782,$A146,СВЦЭМ!$B$39:$B$782,F$119)+'СЕТ СН'!$I$11+СВЦЭМ!$D$10+'СЕТ СН'!$I$6-'СЕТ СН'!$I$23</f>
        <v>2699.02567937</v>
      </c>
      <c r="G146" s="36">
        <f>SUMIFS(СВЦЭМ!$D$39:$D$782,СВЦЭМ!$A$39:$A$782,$A146,СВЦЭМ!$B$39:$B$782,G$119)+'СЕТ СН'!$I$11+СВЦЭМ!$D$10+'СЕТ СН'!$I$6-'СЕТ СН'!$I$23</f>
        <v>2667.9696763100001</v>
      </c>
      <c r="H146" s="36">
        <f>SUMIFS(СВЦЭМ!$D$39:$D$782,СВЦЭМ!$A$39:$A$782,$A146,СВЦЭМ!$B$39:$B$782,H$119)+'СЕТ СН'!$I$11+СВЦЭМ!$D$10+'СЕТ СН'!$I$6-'СЕТ СН'!$I$23</f>
        <v>2599.2930573799999</v>
      </c>
      <c r="I146" s="36">
        <f>SUMIFS(СВЦЭМ!$D$39:$D$782,СВЦЭМ!$A$39:$A$782,$A146,СВЦЭМ!$B$39:$B$782,I$119)+'СЕТ СН'!$I$11+СВЦЭМ!$D$10+'СЕТ СН'!$I$6-'СЕТ СН'!$I$23</f>
        <v>2537.8856633</v>
      </c>
      <c r="J146" s="36">
        <f>SUMIFS(СВЦЭМ!$D$39:$D$782,СВЦЭМ!$A$39:$A$782,$A146,СВЦЭМ!$B$39:$B$782,J$119)+'СЕТ СН'!$I$11+СВЦЭМ!$D$10+'СЕТ СН'!$I$6-'СЕТ СН'!$I$23</f>
        <v>2502.0031604300002</v>
      </c>
      <c r="K146" s="36">
        <f>SUMIFS(СВЦЭМ!$D$39:$D$782,СВЦЭМ!$A$39:$A$782,$A146,СВЦЭМ!$B$39:$B$782,K$119)+'СЕТ СН'!$I$11+СВЦЭМ!$D$10+'СЕТ СН'!$I$6-'СЕТ СН'!$I$23</f>
        <v>2469.3584648000001</v>
      </c>
      <c r="L146" s="36">
        <f>SUMIFS(СВЦЭМ!$D$39:$D$782,СВЦЭМ!$A$39:$A$782,$A146,СВЦЭМ!$B$39:$B$782,L$119)+'СЕТ СН'!$I$11+СВЦЭМ!$D$10+'СЕТ СН'!$I$6-'СЕТ СН'!$I$23</f>
        <v>2439.40486177</v>
      </c>
      <c r="M146" s="36">
        <f>SUMIFS(СВЦЭМ!$D$39:$D$782,СВЦЭМ!$A$39:$A$782,$A146,СВЦЭМ!$B$39:$B$782,M$119)+'СЕТ СН'!$I$11+СВЦЭМ!$D$10+'СЕТ СН'!$I$6-'СЕТ СН'!$I$23</f>
        <v>2484.1163539300001</v>
      </c>
      <c r="N146" s="36">
        <f>SUMIFS(СВЦЭМ!$D$39:$D$782,СВЦЭМ!$A$39:$A$782,$A146,СВЦЭМ!$B$39:$B$782,N$119)+'СЕТ СН'!$I$11+СВЦЭМ!$D$10+'СЕТ СН'!$I$6-'СЕТ СН'!$I$23</f>
        <v>2501.7272051500004</v>
      </c>
      <c r="O146" s="36">
        <f>SUMIFS(СВЦЭМ!$D$39:$D$782,СВЦЭМ!$A$39:$A$782,$A146,СВЦЭМ!$B$39:$B$782,O$119)+'СЕТ СН'!$I$11+СВЦЭМ!$D$10+'СЕТ СН'!$I$6-'СЕТ СН'!$I$23</f>
        <v>2527.0575319600002</v>
      </c>
      <c r="P146" s="36">
        <f>SUMIFS(СВЦЭМ!$D$39:$D$782,СВЦЭМ!$A$39:$A$782,$A146,СВЦЭМ!$B$39:$B$782,P$119)+'СЕТ СН'!$I$11+СВЦЭМ!$D$10+'СЕТ СН'!$I$6-'СЕТ СН'!$I$23</f>
        <v>2531.41194778</v>
      </c>
      <c r="Q146" s="36">
        <f>SUMIFS(СВЦЭМ!$D$39:$D$782,СВЦЭМ!$A$39:$A$782,$A146,СВЦЭМ!$B$39:$B$782,Q$119)+'СЕТ СН'!$I$11+СВЦЭМ!$D$10+'СЕТ СН'!$I$6-'СЕТ СН'!$I$23</f>
        <v>2539.2625152099999</v>
      </c>
      <c r="R146" s="36">
        <f>SUMIFS(СВЦЭМ!$D$39:$D$782,СВЦЭМ!$A$39:$A$782,$A146,СВЦЭМ!$B$39:$B$782,R$119)+'СЕТ СН'!$I$11+СВЦЭМ!$D$10+'СЕТ СН'!$I$6-'СЕТ СН'!$I$23</f>
        <v>2537.6013174099999</v>
      </c>
      <c r="S146" s="36">
        <f>SUMIFS(СВЦЭМ!$D$39:$D$782,СВЦЭМ!$A$39:$A$782,$A146,СВЦЭМ!$B$39:$B$782,S$119)+'СЕТ СН'!$I$11+СВЦЭМ!$D$10+'СЕТ СН'!$I$6-'СЕТ СН'!$I$23</f>
        <v>2520.98050814</v>
      </c>
      <c r="T146" s="36">
        <f>SUMIFS(СВЦЭМ!$D$39:$D$782,СВЦЭМ!$A$39:$A$782,$A146,СВЦЭМ!$B$39:$B$782,T$119)+'СЕТ СН'!$I$11+СВЦЭМ!$D$10+'СЕТ СН'!$I$6-'СЕТ СН'!$I$23</f>
        <v>2497.5387056600002</v>
      </c>
      <c r="U146" s="36">
        <f>SUMIFS(СВЦЭМ!$D$39:$D$782,СВЦЭМ!$A$39:$A$782,$A146,СВЦЭМ!$B$39:$B$782,U$119)+'СЕТ СН'!$I$11+СВЦЭМ!$D$10+'СЕТ СН'!$I$6-'СЕТ СН'!$I$23</f>
        <v>2484.0277900199999</v>
      </c>
      <c r="V146" s="36">
        <f>SUMIFS(СВЦЭМ!$D$39:$D$782,СВЦЭМ!$A$39:$A$782,$A146,СВЦЭМ!$B$39:$B$782,V$119)+'СЕТ СН'!$I$11+СВЦЭМ!$D$10+'СЕТ СН'!$I$6-'СЕТ СН'!$I$23</f>
        <v>2456.2652074899997</v>
      </c>
      <c r="W146" s="36">
        <f>SUMIFS(СВЦЭМ!$D$39:$D$782,СВЦЭМ!$A$39:$A$782,$A146,СВЦЭМ!$B$39:$B$782,W$119)+'СЕТ СН'!$I$11+СВЦЭМ!$D$10+'СЕТ СН'!$I$6-'СЕТ СН'!$I$23</f>
        <v>2449.5998791900001</v>
      </c>
      <c r="X146" s="36">
        <f>SUMIFS(СВЦЭМ!$D$39:$D$782,СВЦЭМ!$A$39:$A$782,$A146,СВЦЭМ!$B$39:$B$782,X$119)+'СЕТ СН'!$I$11+СВЦЭМ!$D$10+'СЕТ СН'!$I$6-'СЕТ СН'!$I$23</f>
        <v>2495.8678225600001</v>
      </c>
      <c r="Y146" s="36">
        <f>SUMIFS(СВЦЭМ!$D$39:$D$782,СВЦЭМ!$A$39:$A$782,$A146,СВЦЭМ!$B$39:$B$782,Y$119)+'СЕТ СН'!$I$11+СВЦЭМ!$D$10+'СЕТ СН'!$I$6-'СЕТ СН'!$I$23</f>
        <v>2590.7177866800002</v>
      </c>
    </row>
    <row r="147" spans="1:27" ht="15.75" x14ac:dyDescent="0.2">
      <c r="A147" s="35">
        <f t="shared" si="3"/>
        <v>45044</v>
      </c>
      <c r="B147" s="36">
        <f>SUMIFS(СВЦЭМ!$D$39:$D$782,СВЦЭМ!$A$39:$A$782,$A147,СВЦЭМ!$B$39:$B$782,B$119)+'СЕТ СН'!$I$11+СВЦЭМ!$D$10+'СЕТ СН'!$I$6-'СЕТ СН'!$I$23</f>
        <v>2678.9265579200001</v>
      </c>
      <c r="C147" s="36">
        <f>SUMIFS(СВЦЭМ!$D$39:$D$782,СВЦЭМ!$A$39:$A$782,$A147,СВЦЭМ!$B$39:$B$782,C$119)+'СЕТ СН'!$I$11+СВЦЭМ!$D$10+'СЕТ СН'!$I$6-'СЕТ СН'!$I$23</f>
        <v>2739.77505531</v>
      </c>
      <c r="D147" s="36">
        <f>SUMIFS(СВЦЭМ!$D$39:$D$782,СВЦЭМ!$A$39:$A$782,$A147,СВЦЭМ!$B$39:$B$782,D$119)+'СЕТ СН'!$I$11+СВЦЭМ!$D$10+'СЕТ СН'!$I$6-'СЕТ СН'!$I$23</f>
        <v>2760.8926453399999</v>
      </c>
      <c r="E147" s="36">
        <f>SUMIFS(СВЦЭМ!$D$39:$D$782,СВЦЭМ!$A$39:$A$782,$A147,СВЦЭМ!$B$39:$B$782,E$119)+'СЕТ СН'!$I$11+СВЦЭМ!$D$10+'СЕТ СН'!$I$6-'СЕТ СН'!$I$23</f>
        <v>2756.7976838599998</v>
      </c>
      <c r="F147" s="36">
        <f>SUMIFS(СВЦЭМ!$D$39:$D$782,СВЦЭМ!$A$39:$A$782,$A147,СВЦЭМ!$B$39:$B$782,F$119)+'СЕТ СН'!$I$11+СВЦЭМ!$D$10+'СЕТ СН'!$I$6-'СЕТ СН'!$I$23</f>
        <v>2762.1808435399998</v>
      </c>
      <c r="G147" s="36">
        <f>SUMIFS(СВЦЭМ!$D$39:$D$782,СВЦЭМ!$A$39:$A$782,$A147,СВЦЭМ!$B$39:$B$782,G$119)+'СЕТ СН'!$I$11+СВЦЭМ!$D$10+'СЕТ СН'!$I$6-'СЕТ СН'!$I$23</f>
        <v>2739.8866893300001</v>
      </c>
      <c r="H147" s="36">
        <f>SUMIFS(СВЦЭМ!$D$39:$D$782,СВЦЭМ!$A$39:$A$782,$A147,СВЦЭМ!$B$39:$B$782,H$119)+'СЕТ СН'!$I$11+СВЦЭМ!$D$10+'СЕТ СН'!$I$6-'СЕТ СН'!$I$23</f>
        <v>2691.4880050100001</v>
      </c>
      <c r="I147" s="36">
        <f>SUMIFS(СВЦЭМ!$D$39:$D$782,СВЦЭМ!$A$39:$A$782,$A147,СВЦЭМ!$B$39:$B$782,I$119)+'СЕТ СН'!$I$11+СВЦЭМ!$D$10+'СЕТ СН'!$I$6-'СЕТ СН'!$I$23</f>
        <v>2555.9929076899998</v>
      </c>
      <c r="J147" s="36">
        <f>SUMIFS(СВЦЭМ!$D$39:$D$782,СВЦЭМ!$A$39:$A$782,$A147,СВЦЭМ!$B$39:$B$782,J$119)+'СЕТ СН'!$I$11+СВЦЭМ!$D$10+'СЕТ СН'!$I$6-'СЕТ СН'!$I$23</f>
        <v>2567.5002680500002</v>
      </c>
      <c r="K147" s="36">
        <f>SUMIFS(СВЦЭМ!$D$39:$D$782,СВЦЭМ!$A$39:$A$782,$A147,СВЦЭМ!$B$39:$B$782,K$119)+'СЕТ СН'!$I$11+СВЦЭМ!$D$10+'СЕТ СН'!$I$6-'СЕТ СН'!$I$23</f>
        <v>2550.6559683200003</v>
      </c>
      <c r="L147" s="36">
        <f>SUMIFS(СВЦЭМ!$D$39:$D$782,СВЦЭМ!$A$39:$A$782,$A147,СВЦЭМ!$B$39:$B$782,L$119)+'СЕТ СН'!$I$11+СВЦЭМ!$D$10+'СЕТ СН'!$I$6-'СЕТ СН'!$I$23</f>
        <v>2549.1101964300001</v>
      </c>
      <c r="M147" s="36">
        <f>SUMIFS(СВЦЭМ!$D$39:$D$782,СВЦЭМ!$A$39:$A$782,$A147,СВЦЭМ!$B$39:$B$782,M$119)+'СЕТ СН'!$I$11+СВЦЭМ!$D$10+'СЕТ СН'!$I$6-'СЕТ СН'!$I$23</f>
        <v>2579.5380101999999</v>
      </c>
      <c r="N147" s="36">
        <f>SUMIFS(СВЦЭМ!$D$39:$D$782,СВЦЭМ!$A$39:$A$782,$A147,СВЦЭМ!$B$39:$B$782,N$119)+'СЕТ СН'!$I$11+СВЦЭМ!$D$10+'СЕТ СН'!$I$6-'СЕТ СН'!$I$23</f>
        <v>2599.0423763999997</v>
      </c>
      <c r="O147" s="36">
        <f>SUMIFS(СВЦЭМ!$D$39:$D$782,СВЦЭМ!$A$39:$A$782,$A147,СВЦЭМ!$B$39:$B$782,O$119)+'СЕТ СН'!$I$11+СВЦЭМ!$D$10+'СЕТ СН'!$I$6-'СЕТ СН'!$I$23</f>
        <v>2614.5373533800002</v>
      </c>
      <c r="P147" s="36">
        <f>SUMIFS(СВЦЭМ!$D$39:$D$782,СВЦЭМ!$A$39:$A$782,$A147,СВЦЭМ!$B$39:$B$782,P$119)+'СЕТ СН'!$I$11+СВЦЭМ!$D$10+'СЕТ СН'!$I$6-'СЕТ СН'!$I$23</f>
        <v>2627.6095111300001</v>
      </c>
      <c r="Q147" s="36">
        <f>SUMIFS(СВЦЭМ!$D$39:$D$782,СВЦЭМ!$A$39:$A$782,$A147,СВЦЭМ!$B$39:$B$782,Q$119)+'СЕТ СН'!$I$11+СВЦЭМ!$D$10+'СЕТ СН'!$I$6-'СЕТ СН'!$I$23</f>
        <v>2623.0472701899998</v>
      </c>
      <c r="R147" s="36">
        <f>SUMIFS(СВЦЭМ!$D$39:$D$782,СВЦЭМ!$A$39:$A$782,$A147,СВЦЭМ!$B$39:$B$782,R$119)+'СЕТ СН'!$I$11+СВЦЭМ!$D$10+'СЕТ СН'!$I$6-'СЕТ СН'!$I$23</f>
        <v>2633.90232066</v>
      </c>
      <c r="S147" s="36">
        <f>SUMIFS(СВЦЭМ!$D$39:$D$782,СВЦЭМ!$A$39:$A$782,$A147,СВЦЭМ!$B$39:$B$782,S$119)+'СЕТ СН'!$I$11+СВЦЭМ!$D$10+'СЕТ СН'!$I$6-'СЕТ СН'!$I$23</f>
        <v>2621.6965367399998</v>
      </c>
      <c r="T147" s="36">
        <f>SUMIFS(СВЦЭМ!$D$39:$D$782,СВЦЭМ!$A$39:$A$782,$A147,СВЦЭМ!$B$39:$B$782,T$119)+'СЕТ СН'!$I$11+СВЦЭМ!$D$10+'СЕТ СН'!$I$6-'СЕТ СН'!$I$23</f>
        <v>2590.0591249399999</v>
      </c>
      <c r="U147" s="36">
        <f>SUMIFS(СВЦЭМ!$D$39:$D$782,СВЦЭМ!$A$39:$A$782,$A147,СВЦЭМ!$B$39:$B$782,U$119)+'СЕТ СН'!$I$11+СВЦЭМ!$D$10+'СЕТ СН'!$I$6-'СЕТ СН'!$I$23</f>
        <v>2578.1603688200003</v>
      </c>
      <c r="V147" s="36">
        <f>SUMIFS(СВЦЭМ!$D$39:$D$782,СВЦЭМ!$A$39:$A$782,$A147,СВЦЭМ!$B$39:$B$782,V$119)+'СЕТ СН'!$I$11+СВЦЭМ!$D$10+'СЕТ СН'!$I$6-'СЕТ СН'!$I$23</f>
        <v>2549.70586744</v>
      </c>
      <c r="W147" s="36">
        <f>SUMIFS(СВЦЭМ!$D$39:$D$782,СВЦЭМ!$A$39:$A$782,$A147,СВЦЭМ!$B$39:$B$782,W$119)+'СЕТ СН'!$I$11+СВЦЭМ!$D$10+'СЕТ СН'!$I$6-'СЕТ СН'!$I$23</f>
        <v>2534.7975127</v>
      </c>
      <c r="X147" s="36">
        <f>SUMIFS(СВЦЭМ!$D$39:$D$782,СВЦЭМ!$A$39:$A$782,$A147,СВЦЭМ!$B$39:$B$782,X$119)+'СЕТ СН'!$I$11+СВЦЭМ!$D$10+'СЕТ СН'!$I$6-'СЕТ СН'!$I$23</f>
        <v>2575.17344847</v>
      </c>
      <c r="Y147" s="36">
        <f>SUMIFS(СВЦЭМ!$D$39:$D$782,СВЦЭМ!$A$39:$A$782,$A147,СВЦЭМ!$B$39:$B$782,Y$119)+'СЕТ СН'!$I$11+СВЦЭМ!$D$10+'СЕТ СН'!$I$6-'СЕТ СН'!$I$23</f>
        <v>2600.6552509600001</v>
      </c>
    </row>
    <row r="148" spans="1:27" ht="15.75" x14ac:dyDescent="0.2">
      <c r="A148" s="35">
        <f t="shared" si="3"/>
        <v>45045</v>
      </c>
      <c r="B148" s="36">
        <f>SUMIFS(СВЦЭМ!$D$39:$D$782,СВЦЭМ!$A$39:$A$782,$A148,СВЦЭМ!$B$39:$B$782,B$119)+'СЕТ СН'!$I$11+СВЦЭМ!$D$10+'СЕТ СН'!$I$6-'СЕТ СН'!$I$23</f>
        <v>2631.9201977299999</v>
      </c>
      <c r="C148" s="36">
        <f>SUMIFS(СВЦЭМ!$D$39:$D$782,СВЦЭМ!$A$39:$A$782,$A148,СВЦЭМ!$B$39:$B$782,C$119)+'СЕТ СН'!$I$11+СВЦЭМ!$D$10+'СЕТ СН'!$I$6-'СЕТ СН'!$I$23</f>
        <v>2674.77756146</v>
      </c>
      <c r="D148" s="36">
        <f>SUMIFS(СВЦЭМ!$D$39:$D$782,СВЦЭМ!$A$39:$A$782,$A148,СВЦЭМ!$B$39:$B$782,D$119)+'СЕТ СН'!$I$11+СВЦЭМ!$D$10+'СЕТ СН'!$I$6-'СЕТ СН'!$I$23</f>
        <v>2691.1581321200001</v>
      </c>
      <c r="E148" s="36">
        <f>SUMIFS(СВЦЭМ!$D$39:$D$782,СВЦЭМ!$A$39:$A$782,$A148,СВЦЭМ!$B$39:$B$782,E$119)+'СЕТ СН'!$I$11+СВЦЭМ!$D$10+'СЕТ СН'!$I$6-'СЕТ СН'!$I$23</f>
        <v>2716.4658058200002</v>
      </c>
      <c r="F148" s="36">
        <f>SUMIFS(СВЦЭМ!$D$39:$D$782,СВЦЭМ!$A$39:$A$782,$A148,СВЦЭМ!$B$39:$B$782,F$119)+'СЕТ СН'!$I$11+СВЦЭМ!$D$10+'СЕТ СН'!$I$6-'СЕТ СН'!$I$23</f>
        <v>2685.45335037</v>
      </c>
      <c r="G148" s="36">
        <f>SUMIFS(СВЦЭМ!$D$39:$D$782,СВЦЭМ!$A$39:$A$782,$A148,СВЦЭМ!$B$39:$B$782,G$119)+'СЕТ СН'!$I$11+СВЦЭМ!$D$10+'СЕТ СН'!$I$6-'СЕТ СН'!$I$23</f>
        <v>2686.0176904600003</v>
      </c>
      <c r="H148" s="36">
        <f>SUMIFS(СВЦЭМ!$D$39:$D$782,СВЦЭМ!$A$39:$A$782,$A148,СВЦЭМ!$B$39:$B$782,H$119)+'СЕТ СН'!$I$11+СВЦЭМ!$D$10+'СЕТ СН'!$I$6-'СЕТ СН'!$I$23</f>
        <v>2703.8013927800002</v>
      </c>
      <c r="I148" s="36">
        <f>SUMIFS(СВЦЭМ!$D$39:$D$782,СВЦЭМ!$A$39:$A$782,$A148,СВЦЭМ!$B$39:$B$782,I$119)+'СЕТ СН'!$I$11+СВЦЭМ!$D$10+'СЕТ СН'!$I$6-'СЕТ СН'!$I$23</f>
        <v>2649.2097776199998</v>
      </c>
      <c r="J148" s="36">
        <f>SUMIFS(СВЦЭМ!$D$39:$D$782,СВЦЭМ!$A$39:$A$782,$A148,СВЦЭМ!$B$39:$B$782,J$119)+'СЕТ СН'!$I$11+СВЦЭМ!$D$10+'СЕТ СН'!$I$6-'СЕТ СН'!$I$23</f>
        <v>2567.5289070600002</v>
      </c>
      <c r="K148" s="36">
        <f>SUMIFS(СВЦЭМ!$D$39:$D$782,СВЦЭМ!$A$39:$A$782,$A148,СВЦЭМ!$B$39:$B$782,K$119)+'СЕТ СН'!$I$11+СВЦЭМ!$D$10+'СЕТ СН'!$I$6-'СЕТ СН'!$I$23</f>
        <v>2506.4358488099997</v>
      </c>
      <c r="L148" s="36">
        <f>SUMIFS(СВЦЭМ!$D$39:$D$782,СВЦЭМ!$A$39:$A$782,$A148,СВЦЭМ!$B$39:$B$782,L$119)+'СЕТ СН'!$I$11+СВЦЭМ!$D$10+'СЕТ СН'!$I$6-'СЕТ СН'!$I$23</f>
        <v>2489.2043707000003</v>
      </c>
      <c r="M148" s="36">
        <f>SUMIFS(СВЦЭМ!$D$39:$D$782,СВЦЭМ!$A$39:$A$782,$A148,СВЦЭМ!$B$39:$B$782,M$119)+'СЕТ СН'!$I$11+СВЦЭМ!$D$10+'СЕТ СН'!$I$6-'СЕТ СН'!$I$23</f>
        <v>2510.3129165299997</v>
      </c>
      <c r="N148" s="36">
        <f>SUMIFS(СВЦЭМ!$D$39:$D$782,СВЦЭМ!$A$39:$A$782,$A148,СВЦЭМ!$B$39:$B$782,N$119)+'СЕТ СН'!$I$11+СВЦЭМ!$D$10+'СЕТ СН'!$I$6-'СЕТ СН'!$I$23</f>
        <v>2521.5220763100001</v>
      </c>
      <c r="O148" s="36">
        <f>SUMIFS(СВЦЭМ!$D$39:$D$782,СВЦЭМ!$A$39:$A$782,$A148,СВЦЭМ!$B$39:$B$782,O$119)+'СЕТ СН'!$I$11+СВЦЭМ!$D$10+'СЕТ СН'!$I$6-'СЕТ СН'!$I$23</f>
        <v>2518.01228666</v>
      </c>
      <c r="P148" s="36">
        <f>SUMIFS(СВЦЭМ!$D$39:$D$782,СВЦЭМ!$A$39:$A$782,$A148,СВЦЭМ!$B$39:$B$782,P$119)+'СЕТ СН'!$I$11+СВЦЭМ!$D$10+'СЕТ СН'!$I$6-'СЕТ СН'!$I$23</f>
        <v>2539.1106658099998</v>
      </c>
      <c r="Q148" s="36">
        <f>SUMIFS(СВЦЭМ!$D$39:$D$782,СВЦЭМ!$A$39:$A$782,$A148,СВЦЭМ!$B$39:$B$782,Q$119)+'СЕТ СН'!$I$11+СВЦЭМ!$D$10+'СЕТ СН'!$I$6-'СЕТ СН'!$I$23</f>
        <v>2549.2611171799999</v>
      </c>
      <c r="R148" s="36">
        <f>SUMIFS(СВЦЭМ!$D$39:$D$782,СВЦЭМ!$A$39:$A$782,$A148,СВЦЭМ!$B$39:$B$782,R$119)+'СЕТ СН'!$I$11+СВЦЭМ!$D$10+'СЕТ СН'!$I$6-'СЕТ СН'!$I$23</f>
        <v>2522.8102299299999</v>
      </c>
      <c r="S148" s="36">
        <f>SUMIFS(СВЦЭМ!$D$39:$D$782,СВЦЭМ!$A$39:$A$782,$A148,СВЦЭМ!$B$39:$B$782,S$119)+'СЕТ СН'!$I$11+СВЦЭМ!$D$10+'СЕТ СН'!$I$6-'СЕТ СН'!$I$23</f>
        <v>2506.65579067</v>
      </c>
      <c r="T148" s="36">
        <f>SUMIFS(СВЦЭМ!$D$39:$D$782,СВЦЭМ!$A$39:$A$782,$A148,СВЦЭМ!$B$39:$B$782,T$119)+'СЕТ СН'!$I$11+СВЦЭМ!$D$10+'СЕТ СН'!$I$6-'СЕТ СН'!$I$23</f>
        <v>2507.3398610300001</v>
      </c>
      <c r="U148" s="36">
        <f>SUMIFS(СВЦЭМ!$D$39:$D$782,СВЦЭМ!$A$39:$A$782,$A148,СВЦЭМ!$B$39:$B$782,U$119)+'СЕТ СН'!$I$11+СВЦЭМ!$D$10+'СЕТ СН'!$I$6-'СЕТ СН'!$I$23</f>
        <v>2499.6481092499998</v>
      </c>
      <c r="V148" s="36">
        <f>SUMIFS(СВЦЭМ!$D$39:$D$782,СВЦЭМ!$A$39:$A$782,$A148,СВЦЭМ!$B$39:$B$782,V$119)+'СЕТ СН'!$I$11+СВЦЭМ!$D$10+'СЕТ СН'!$I$6-'СЕТ СН'!$I$23</f>
        <v>2480.97144484</v>
      </c>
      <c r="W148" s="36">
        <f>SUMIFS(СВЦЭМ!$D$39:$D$782,СВЦЭМ!$A$39:$A$782,$A148,СВЦЭМ!$B$39:$B$782,W$119)+'СЕТ СН'!$I$11+СВЦЭМ!$D$10+'СЕТ СН'!$I$6-'СЕТ СН'!$I$23</f>
        <v>2470.8229477599998</v>
      </c>
      <c r="X148" s="36">
        <f>SUMIFS(СВЦЭМ!$D$39:$D$782,СВЦЭМ!$A$39:$A$782,$A148,СВЦЭМ!$B$39:$B$782,X$119)+'СЕТ СН'!$I$11+СВЦЭМ!$D$10+'СЕТ СН'!$I$6-'СЕТ СН'!$I$23</f>
        <v>2515.2319626799999</v>
      </c>
      <c r="Y148" s="36">
        <f>SUMIFS(СВЦЭМ!$D$39:$D$782,СВЦЭМ!$A$39:$A$782,$A148,СВЦЭМ!$B$39:$B$782,Y$119)+'СЕТ СН'!$I$11+СВЦЭМ!$D$10+'СЕТ СН'!$I$6-'СЕТ СН'!$I$23</f>
        <v>2565.1042891799998</v>
      </c>
    </row>
    <row r="149" spans="1:27" ht="15.75" x14ac:dyDescent="0.2">
      <c r="A149" s="35">
        <f t="shared" si="3"/>
        <v>45046</v>
      </c>
      <c r="B149" s="36">
        <f>SUMIFS(СВЦЭМ!$D$39:$D$782,СВЦЭМ!$A$39:$A$782,$A149,СВЦЭМ!$B$39:$B$782,B$119)+'СЕТ СН'!$I$11+СВЦЭМ!$D$10+'СЕТ СН'!$I$6-'СЕТ СН'!$I$23</f>
        <v>2668.6720927599999</v>
      </c>
      <c r="C149" s="36">
        <f>SUMIFS(СВЦЭМ!$D$39:$D$782,СВЦЭМ!$A$39:$A$782,$A149,СВЦЭМ!$B$39:$B$782,C$119)+'СЕТ СН'!$I$11+СВЦЭМ!$D$10+'СЕТ СН'!$I$6-'СЕТ СН'!$I$23</f>
        <v>2729.80354347</v>
      </c>
      <c r="D149" s="36">
        <f>SUMIFS(СВЦЭМ!$D$39:$D$782,СВЦЭМ!$A$39:$A$782,$A149,СВЦЭМ!$B$39:$B$782,D$119)+'СЕТ СН'!$I$11+СВЦЭМ!$D$10+'СЕТ СН'!$I$6-'СЕТ СН'!$I$23</f>
        <v>2713.2280805099999</v>
      </c>
      <c r="E149" s="36">
        <f>SUMIFS(СВЦЭМ!$D$39:$D$782,СВЦЭМ!$A$39:$A$782,$A149,СВЦЭМ!$B$39:$B$782,E$119)+'СЕТ СН'!$I$11+СВЦЭМ!$D$10+'СЕТ СН'!$I$6-'СЕТ СН'!$I$23</f>
        <v>2803.7630659300003</v>
      </c>
      <c r="F149" s="36">
        <f>SUMIFS(СВЦЭМ!$D$39:$D$782,СВЦЭМ!$A$39:$A$782,$A149,СВЦЭМ!$B$39:$B$782,F$119)+'СЕТ СН'!$I$11+СВЦЭМ!$D$10+'СЕТ СН'!$I$6-'СЕТ СН'!$I$23</f>
        <v>2828.0902664100004</v>
      </c>
      <c r="G149" s="36">
        <f>SUMIFS(СВЦЭМ!$D$39:$D$782,СВЦЭМ!$A$39:$A$782,$A149,СВЦЭМ!$B$39:$B$782,G$119)+'СЕТ СН'!$I$11+СВЦЭМ!$D$10+'СЕТ СН'!$I$6-'СЕТ СН'!$I$23</f>
        <v>2810.3686671699998</v>
      </c>
      <c r="H149" s="36">
        <f>SUMIFS(СВЦЭМ!$D$39:$D$782,СВЦЭМ!$A$39:$A$782,$A149,СВЦЭМ!$B$39:$B$782,H$119)+'СЕТ СН'!$I$11+СВЦЭМ!$D$10+'СЕТ СН'!$I$6-'СЕТ СН'!$I$23</f>
        <v>2831.55992401</v>
      </c>
      <c r="I149" s="36">
        <f>SUMIFS(СВЦЭМ!$D$39:$D$782,СВЦЭМ!$A$39:$A$782,$A149,СВЦЭМ!$B$39:$B$782,I$119)+'СЕТ СН'!$I$11+СВЦЭМ!$D$10+'СЕТ СН'!$I$6-'СЕТ СН'!$I$23</f>
        <v>2809.9272072499998</v>
      </c>
      <c r="J149" s="36">
        <f>SUMIFS(СВЦЭМ!$D$39:$D$782,СВЦЭМ!$A$39:$A$782,$A149,СВЦЭМ!$B$39:$B$782,J$119)+'СЕТ СН'!$I$11+СВЦЭМ!$D$10+'СЕТ СН'!$I$6-'СЕТ СН'!$I$23</f>
        <v>2766.6560536500001</v>
      </c>
      <c r="K149" s="36">
        <f>SUMIFS(СВЦЭМ!$D$39:$D$782,СВЦЭМ!$A$39:$A$782,$A149,СВЦЭМ!$B$39:$B$782,K$119)+'СЕТ СН'!$I$11+СВЦЭМ!$D$10+'СЕТ СН'!$I$6-'СЕТ СН'!$I$23</f>
        <v>2716.4879241600001</v>
      </c>
      <c r="L149" s="36">
        <f>SUMIFS(СВЦЭМ!$D$39:$D$782,СВЦЭМ!$A$39:$A$782,$A149,СВЦЭМ!$B$39:$B$782,L$119)+'СЕТ СН'!$I$11+СВЦЭМ!$D$10+'СЕТ СН'!$I$6-'СЕТ СН'!$I$23</f>
        <v>2679.2162871299997</v>
      </c>
      <c r="M149" s="36">
        <f>SUMIFS(СВЦЭМ!$D$39:$D$782,СВЦЭМ!$A$39:$A$782,$A149,СВЦЭМ!$B$39:$B$782,M$119)+'СЕТ СН'!$I$11+СВЦЭМ!$D$10+'СЕТ СН'!$I$6-'СЕТ СН'!$I$23</f>
        <v>2712.5903723199999</v>
      </c>
      <c r="N149" s="36">
        <f>SUMIFS(СВЦЭМ!$D$39:$D$782,СВЦЭМ!$A$39:$A$782,$A149,СВЦЭМ!$B$39:$B$782,N$119)+'СЕТ СН'!$I$11+СВЦЭМ!$D$10+'СЕТ СН'!$I$6-'СЕТ СН'!$I$23</f>
        <v>2728.821058</v>
      </c>
      <c r="O149" s="36">
        <f>SUMIFS(СВЦЭМ!$D$39:$D$782,СВЦЭМ!$A$39:$A$782,$A149,СВЦЭМ!$B$39:$B$782,O$119)+'СЕТ СН'!$I$11+СВЦЭМ!$D$10+'СЕТ СН'!$I$6-'СЕТ СН'!$I$23</f>
        <v>2749.3189051199997</v>
      </c>
      <c r="P149" s="36">
        <f>SUMIFS(СВЦЭМ!$D$39:$D$782,СВЦЭМ!$A$39:$A$782,$A149,СВЦЭМ!$B$39:$B$782,P$119)+'СЕТ СН'!$I$11+СВЦЭМ!$D$10+'СЕТ СН'!$I$6-'СЕТ СН'!$I$23</f>
        <v>2755.8113041900001</v>
      </c>
      <c r="Q149" s="36">
        <f>SUMIFS(СВЦЭМ!$D$39:$D$782,СВЦЭМ!$A$39:$A$782,$A149,СВЦЭМ!$B$39:$B$782,Q$119)+'СЕТ СН'!$I$11+СВЦЭМ!$D$10+'СЕТ СН'!$I$6-'СЕТ СН'!$I$23</f>
        <v>2766.83801378</v>
      </c>
      <c r="R149" s="36">
        <f>SUMIFS(СВЦЭМ!$D$39:$D$782,СВЦЭМ!$A$39:$A$782,$A149,СВЦЭМ!$B$39:$B$782,R$119)+'СЕТ СН'!$I$11+СВЦЭМ!$D$10+'СЕТ СН'!$I$6-'СЕТ СН'!$I$23</f>
        <v>2760.2845020300001</v>
      </c>
      <c r="S149" s="36">
        <f>SUMIFS(СВЦЭМ!$D$39:$D$782,СВЦЭМ!$A$39:$A$782,$A149,СВЦЭМ!$B$39:$B$782,S$119)+'СЕТ СН'!$I$11+СВЦЭМ!$D$10+'СЕТ СН'!$I$6-'СЕТ СН'!$I$23</f>
        <v>2737.3001421600002</v>
      </c>
      <c r="T149" s="36">
        <f>SUMIFS(СВЦЭМ!$D$39:$D$782,СВЦЭМ!$A$39:$A$782,$A149,СВЦЭМ!$B$39:$B$782,T$119)+'СЕТ СН'!$I$11+СВЦЭМ!$D$10+'СЕТ СН'!$I$6-'СЕТ СН'!$I$23</f>
        <v>2723.3183800500001</v>
      </c>
      <c r="U149" s="36">
        <f>SUMIFS(СВЦЭМ!$D$39:$D$782,СВЦЭМ!$A$39:$A$782,$A149,СВЦЭМ!$B$39:$B$782,U$119)+'СЕТ СН'!$I$11+СВЦЭМ!$D$10+'СЕТ СН'!$I$6-'СЕТ СН'!$I$23</f>
        <v>2723.0455412700003</v>
      </c>
      <c r="V149" s="36">
        <f>SUMIFS(СВЦЭМ!$D$39:$D$782,СВЦЭМ!$A$39:$A$782,$A149,СВЦЭМ!$B$39:$B$782,V$119)+'СЕТ СН'!$I$11+СВЦЭМ!$D$10+'СЕТ СН'!$I$6-'СЕТ СН'!$I$23</f>
        <v>2685.04213037</v>
      </c>
      <c r="W149" s="36">
        <f>SUMIFS(СВЦЭМ!$D$39:$D$782,СВЦЭМ!$A$39:$A$782,$A149,СВЦЭМ!$B$39:$B$782,W$119)+'СЕТ СН'!$I$11+СВЦЭМ!$D$10+'СЕТ СН'!$I$6-'СЕТ СН'!$I$23</f>
        <v>2659.7980266300001</v>
      </c>
      <c r="X149" s="36">
        <f>SUMIFS(СВЦЭМ!$D$39:$D$782,СВЦЭМ!$A$39:$A$782,$A149,СВЦЭМ!$B$39:$B$782,X$119)+'СЕТ СН'!$I$11+СВЦЭМ!$D$10+'СЕТ СН'!$I$6-'СЕТ СН'!$I$23</f>
        <v>2687.7702193300001</v>
      </c>
      <c r="Y149" s="36">
        <f>SUMIFS(СВЦЭМ!$D$39:$D$782,СВЦЭМ!$A$39:$A$782,$A149,СВЦЭМ!$B$39:$B$782,Y$119)+'СЕТ СН'!$I$11+СВЦЭМ!$D$10+'СЕТ СН'!$I$6-'СЕТ СН'!$I$23</f>
        <v>2754.24983587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01.04.2023</v>
      </c>
      <c r="B156" s="36">
        <f>SUMIFS(СВЦЭМ!$E$39:$E$782,СВЦЭМ!$A$39:$A$782,$A156,СВЦЭМ!$B$39:$B$782,B$155)+'СЕТ СН'!$F$12</f>
        <v>201.97022057000001</v>
      </c>
      <c r="C156" s="36">
        <f>SUMIFS(СВЦЭМ!$E$39:$E$782,СВЦЭМ!$A$39:$A$782,$A156,СВЦЭМ!$B$39:$B$782,C$155)+'СЕТ СН'!$F$12</f>
        <v>211.48387733999999</v>
      </c>
      <c r="D156" s="36">
        <f>SUMIFS(СВЦЭМ!$E$39:$E$782,СВЦЭМ!$A$39:$A$782,$A156,СВЦЭМ!$B$39:$B$782,D$155)+'СЕТ СН'!$F$12</f>
        <v>220.29490314</v>
      </c>
      <c r="E156" s="36">
        <f>SUMIFS(СВЦЭМ!$E$39:$E$782,СВЦЭМ!$A$39:$A$782,$A156,СВЦЭМ!$B$39:$B$782,E$155)+'СЕТ СН'!$F$12</f>
        <v>230.61175743000001</v>
      </c>
      <c r="F156" s="36">
        <f>SUMIFS(СВЦЭМ!$E$39:$E$782,СВЦЭМ!$A$39:$A$782,$A156,СВЦЭМ!$B$39:$B$782,F$155)+'СЕТ СН'!$F$12</f>
        <v>231.66701613000001</v>
      </c>
      <c r="G156" s="36">
        <f>SUMIFS(СВЦЭМ!$E$39:$E$782,СВЦЭМ!$A$39:$A$782,$A156,СВЦЭМ!$B$39:$B$782,G$155)+'СЕТ СН'!$F$12</f>
        <v>229.71716259999999</v>
      </c>
      <c r="H156" s="36">
        <f>SUMIFS(СВЦЭМ!$E$39:$E$782,СВЦЭМ!$A$39:$A$782,$A156,СВЦЭМ!$B$39:$B$782,H$155)+'СЕТ СН'!$F$12</f>
        <v>225.12262783</v>
      </c>
      <c r="I156" s="36">
        <f>SUMIFS(СВЦЭМ!$E$39:$E$782,СВЦЭМ!$A$39:$A$782,$A156,СВЦЭМ!$B$39:$B$782,I$155)+'СЕТ СН'!$F$12</f>
        <v>217.43607066999999</v>
      </c>
      <c r="J156" s="36">
        <f>SUMIFS(СВЦЭМ!$E$39:$E$782,СВЦЭМ!$A$39:$A$782,$A156,СВЦЭМ!$B$39:$B$782,J$155)+'СЕТ СН'!$F$12</f>
        <v>209.93315211000001</v>
      </c>
      <c r="K156" s="36">
        <f>SUMIFS(СВЦЭМ!$E$39:$E$782,СВЦЭМ!$A$39:$A$782,$A156,СВЦЭМ!$B$39:$B$782,K$155)+'СЕТ СН'!$F$12</f>
        <v>201.26727634</v>
      </c>
      <c r="L156" s="36">
        <f>SUMIFS(СВЦЭМ!$E$39:$E$782,СВЦЭМ!$A$39:$A$782,$A156,СВЦЭМ!$B$39:$B$782,L$155)+'СЕТ СН'!$F$12</f>
        <v>200.65771014000001</v>
      </c>
      <c r="M156" s="36">
        <f>SUMIFS(СВЦЭМ!$E$39:$E$782,СВЦЭМ!$A$39:$A$782,$A156,СВЦЭМ!$B$39:$B$782,M$155)+'СЕТ СН'!$F$12</f>
        <v>201.18534104</v>
      </c>
      <c r="N156" s="36">
        <f>SUMIFS(СВЦЭМ!$E$39:$E$782,СВЦЭМ!$A$39:$A$782,$A156,СВЦЭМ!$B$39:$B$782,N$155)+'СЕТ СН'!$F$12</f>
        <v>203.56597656</v>
      </c>
      <c r="O156" s="36">
        <f>SUMIFS(СВЦЭМ!$E$39:$E$782,СВЦЭМ!$A$39:$A$782,$A156,СВЦЭМ!$B$39:$B$782,O$155)+'СЕТ СН'!$F$12</f>
        <v>206.97657432</v>
      </c>
      <c r="P156" s="36">
        <f>SUMIFS(СВЦЭМ!$E$39:$E$782,СВЦЭМ!$A$39:$A$782,$A156,СВЦЭМ!$B$39:$B$782,P$155)+'СЕТ СН'!$F$12</f>
        <v>208.31218712</v>
      </c>
      <c r="Q156" s="36">
        <f>SUMIFS(СВЦЭМ!$E$39:$E$782,СВЦЭМ!$A$39:$A$782,$A156,СВЦЭМ!$B$39:$B$782,Q$155)+'СЕТ СН'!$F$12</f>
        <v>212.77962615000001</v>
      </c>
      <c r="R156" s="36">
        <f>SUMIFS(СВЦЭМ!$E$39:$E$782,СВЦЭМ!$A$39:$A$782,$A156,СВЦЭМ!$B$39:$B$782,R$155)+'СЕТ СН'!$F$12</f>
        <v>217.87470028000001</v>
      </c>
      <c r="S156" s="36">
        <f>SUMIFS(СВЦЭМ!$E$39:$E$782,СВЦЭМ!$A$39:$A$782,$A156,СВЦЭМ!$B$39:$B$782,S$155)+'СЕТ СН'!$F$12</f>
        <v>219.08242265999999</v>
      </c>
      <c r="T156" s="36">
        <f>SUMIFS(СВЦЭМ!$E$39:$E$782,СВЦЭМ!$A$39:$A$782,$A156,СВЦЭМ!$B$39:$B$782,T$155)+'СЕТ СН'!$F$12</f>
        <v>215.90106714000001</v>
      </c>
      <c r="U156" s="36">
        <f>SUMIFS(СВЦЭМ!$E$39:$E$782,СВЦЭМ!$A$39:$A$782,$A156,СВЦЭМ!$B$39:$B$782,U$155)+'СЕТ СН'!$F$12</f>
        <v>211.91670499</v>
      </c>
      <c r="V156" s="36">
        <f>SUMIFS(СВЦЭМ!$E$39:$E$782,СВЦЭМ!$A$39:$A$782,$A156,СВЦЭМ!$B$39:$B$782,V$155)+'СЕТ СН'!$F$12</f>
        <v>207.12798454</v>
      </c>
      <c r="W156" s="36">
        <f>SUMIFS(СВЦЭМ!$E$39:$E$782,СВЦЭМ!$A$39:$A$782,$A156,СВЦЭМ!$B$39:$B$782,W$155)+'СЕТ СН'!$F$12</f>
        <v>208.96166296999999</v>
      </c>
      <c r="X156" s="36">
        <f>SUMIFS(СВЦЭМ!$E$39:$E$782,СВЦЭМ!$A$39:$A$782,$A156,СВЦЭМ!$B$39:$B$782,X$155)+'СЕТ СН'!$F$12</f>
        <v>215.32967070000001</v>
      </c>
      <c r="Y156" s="36">
        <f>SUMIFS(СВЦЭМ!$E$39:$E$782,СВЦЭМ!$A$39:$A$782,$A156,СВЦЭМ!$B$39:$B$782,Y$155)+'СЕТ СН'!$F$12</f>
        <v>223.51891882999999</v>
      </c>
      <c r="AA156" s="45"/>
    </row>
    <row r="157" spans="1:27" ht="15.75" x14ac:dyDescent="0.2">
      <c r="A157" s="35">
        <f>A156+1</f>
        <v>45018</v>
      </c>
      <c r="B157" s="36">
        <f>SUMIFS(СВЦЭМ!$E$39:$E$782,СВЦЭМ!$A$39:$A$782,$A157,СВЦЭМ!$B$39:$B$782,B$155)+'СЕТ СН'!$F$12</f>
        <v>233.14691934000001</v>
      </c>
      <c r="C157" s="36">
        <f>SUMIFS(СВЦЭМ!$E$39:$E$782,СВЦЭМ!$A$39:$A$782,$A157,СВЦЭМ!$B$39:$B$782,C$155)+'СЕТ СН'!$F$12</f>
        <v>243.32739294999999</v>
      </c>
      <c r="D157" s="36">
        <f>SUMIFS(СВЦЭМ!$E$39:$E$782,СВЦЭМ!$A$39:$A$782,$A157,СВЦЭМ!$B$39:$B$782,D$155)+'СЕТ СН'!$F$12</f>
        <v>254.96151936999999</v>
      </c>
      <c r="E157" s="36">
        <f>SUMIFS(СВЦЭМ!$E$39:$E$782,СВЦЭМ!$A$39:$A$782,$A157,СВЦЭМ!$B$39:$B$782,E$155)+'СЕТ СН'!$F$12</f>
        <v>253.98073367999999</v>
      </c>
      <c r="F157" s="36">
        <f>SUMIFS(СВЦЭМ!$E$39:$E$782,СВЦЭМ!$A$39:$A$782,$A157,СВЦЭМ!$B$39:$B$782,F$155)+'СЕТ СН'!$F$12</f>
        <v>250.97926982999999</v>
      </c>
      <c r="G157" s="36">
        <f>SUMIFS(СВЦЭМ!$E$39:$E$782,СВЦЭМ!$A$39:$A$782,$A157,СВЦЭМ!$B$39:$B$782,G$155)+'СЕТ СН'!$F$12</f>
        <v>249.51905768</v>
      </c>
      <c r="H157" s="36">
        <f>SUMIFS(СВЦЭМ!$E$39:$E$782,СВЦЭМ!$A$39:$A$782,$A157,СВЦЭМ!$B$39:$B$782,H$155)+'СЕТ СН'!$F$12</f>
        <v>248.66917931</v>
      </c>
      <c r="I157" s="36">
        <f>SUMIFS(СВЦЭМ!$E$39:$E$782,СВЦЭМ!$A$39:$A$782,$A157,СВЦЭМ!$B$39:$B$782,I$155)+'СЕТ СН'!$F$12</f>
        <v>241.63427566999999</v>
      </c>
      <c r="J157" s="36">
        <f>SUMIFS(СВЦЭМ!$E$39:$E$782,СВЦЭМ!$A$39:$A$782,$A157,СВЦЭМ!$B$39:$B$782,J$155)+'СЕТ СН'!$F$12</f>
        <v>240.29678046999999</v>
      </c>
      <c r="K157" s="36">
        <f>SUMIFS(СВЦЭМ!$E$39:$E$782,СВЦЭМ!$A$39:$A$782,$A157,СВЦЭМ!$B$39:$B$782,K$155)+'СЕТ СН'!$F$12</f>
        <v>230.83837270999999</v>
      </c>
      <c r="L157" s="36">
        <f>SUMIFS(СВЦЭМ!$E$39:$E$782,СВЦЭМ!$A$39:$A$782,$A157,СВЦЭМ!$B$39:$B$782,L$155)+'СЕТ СН'!$F$12</f>
        <v>227.19581002999999</v>
      </c>
      <c r="M157" s="36">
        <f>SUMIFS(СВЦЭМ!$E$39:$E$782,СВЦЭМ!$A$39:$A$782,$A157,СВЦЭМ!$B$39:$B$782,M$155)+'СЕТ СН'!$F$12</f>
        <v>226.53680528999999</v>
      </c>
      <c r="N157" s="36">
        <f>SUMIFS(СВЦЭМ!$E$39:$E$782,СВЦЭМ!$A$39:$A$782,$A157,СВЦЭМ!$B$39:$B$782,N$155)+'СЕТ СН'!$F$12</f>
        <v>230.88276736</v>
      </c>
      <c r="O157" s="36">
        <f>SUMIFS(СВЦЭМ!$E$39:$E$782,СВЦЭМ!$A$39:$A$782,$A157,СВЦЭМ!$B$39:$B$782,O$155)+'СЕТ СН'!$F$12</f>
        <v>235.04577311</v>
      </c>
      <c r="P157" s="36">
        <f>SUMIFS(СВЦЭМ!$E$39:$E$782,СВЦЭМ!$A$39:$A$782,$A157,СВЦЭМ!$B$39:$B$782,P$155)+'СЕТ СН'!$F$12</f>
        <v>236.09198097000001</v>
      </c>
      <c r="Q157" s="36">
        <f>SUMIFS(СВЦЭМ!$E$39:$E$782,СВЦЭМ!$A$39:$A$782,$A157,СВЦЭМ!$B$39:$B$782,Q$155)+'СЕТ СН'!$F$12</f>
        <v>238.47207066999999</v>
      </c>
      <c r="R157" s="36">
        <f>SUMIFS(СВЦЭМ!$E$39:$E$782,СВЦЭМ!$A$39:$A$782,$A157,СВЦЭМ!$B$39:$B$782,R$155)+'СЕТ СН'!$F$12</f>
        <v>237.29822331</v>
      </c>
      <c r="S157" s="36">
        <f>SUMIFS(СВЦЭМ!$E$39:$E$782,СВЦЭМ!$A$39:$A$782,$A157,СВЦЭМ!$B$39:$B$782,S$155)+'СЕТ СН'!$F$12</f>
        <v>233.97170796</v>
      </c>
      <c r="T157" s="36">
        <f>SUMIFS(СВЦЭМ!$E$39:$E$782,СВЦЭМ!$A$39:$A$782,$A157,СВЦЭМ!$B$39:$B$782,T$155)+'СЕТ СН'!$F$12</f>
        <v>231.12363807</v>
      </c>
      <c r="U157" s="36">
        <f>SUMIFS(СВЦЭМ!$E$39:$E$782,СВЦЭМ!$A$39:$A$782,$A157,СВЦЭМ!$B$39:$B$782,U$155)+'СЕТ СН'!$F$12</f>
        <v>226.06808136000001</v>
      </c>
      <c r="V157" s="36">
        <f>SUMIFS(СВЦЭМ!$E$39:$E$782,СВЦЭМ!$A$39:$A$782,$A157,СВЦЭМ!$B$39:$B$782,V$155)+'СЕТ СН'!$F$12</f>
        <v>220.78176744999999</v>
      </c>
      <c r="W157" s="36">
        <f>SUMIFS(СВЦЭМ!$E$39:$E$782,СВЦЭМ!$A$39:$A$782,$A157,СВЦЭМ!$B$39:$B$782,W$155)+'СЕТ СН'!$F$12</f>
        <v>221.55694155</v>
      </c>
      <c r="X157" s="36">
        <f>SUMIFS(СВЦЭМ!$E$39:$E$782,СВЦЭМ!$A$39:$A$782,$A157,СВЦЭМ!$B$39:$B$782,X$155)+'СЕТ СН'!$F$12</f>
        <v>225.54347426999999</v>
      </c>
      <c r="Y157" s="36">
        <f>SUMIFS(СВЦЭМ!$E$39:$E$782,СВЦЭМ!$A$39:$A$782,$A157,СВЦЭМ!$B$39:$B$782,Y$155)+'СЕТ СН'!$F$12</f>
        <v>233.90826512999999</v>
      </c>
    </row>
    <row r="158" spans="1:27" ht="15.75" x14ac:dyDescent="0.2">
      <c r="A158" s="35">
        <f t="shared" ref="A158:A185" si="4">A157+1</f>
        <v>45019</v>
      </c>
      <c r="B158" s="36">
        <f>SUMIFS(СВЦЭМ!$E$39:$E$782,СВЦЭМ!$A$39:$A$782,$A158,СВЦЭМ!$B$39:$B$782,B$155)+'СЕТ СН'!$F$12</f>
        <v>243.87739084</v>
      </c>
      <c r="C158" s="36">
        <f>SUMIFS(СВЦЭМ!$E$39:$E$782,СВЦЭМ!$A$39:$A$782,$A158,СВЦЭМ!$B$39:$B$782,C$155)+'СЕТ СН'!$F$12</f>
        <v>250.53963282000001</v>
      </c>
      <c r="D158" s="36">
        <f>SUMIFS(СВЦЭМ!$E$39:$E$782,СВЦЭМ!$A$39:$A$782,$A158,СВЦЭМ!$B$39:$B$782,D$155)+'СЕТ СН'!$F$12</f>
        <v>252.45653862</v>
      </c>
      <c r="E158" s="36">
        <f>SUMIFS(СВЦЭМ!$E$39:$E$782,СВЦЭМ!$A$39:$A$782,$A158,СВЦЭМ!$B$39:$B$782,E$155)+'СЕТ СН'!$F$12</f>
        <v>255.28860797999999</v>
      </c>
      <c r="F158" s="36">
        <f>SUMIFS(СВЦЭМ!$E$39:$E$782,СВЦЭМ!$A$39:$A$782,$A158,СВЦЭМ!$B$39:$B$782,F$155)+'СЕТ СН'!$F$12</f>
        <v>253.43271114999999</v>
      </c>
      <c r="G158" s="36">
        <f>SUMIFS(СВЦЭМ!$E$39:$E$782,СВЦЭМ!$A$39:$A$782,$A158,СВЦЭМ!$B$39:$B$782,G$155)+'СЕТ СН'!$F$12</f>
        <v>252.41756358999999</v>
      </c>
      <c r="H158" s="36">
        <f>SUMIFS(СВЦЭМ!$E$39:$E$782,СВЦЭМ!$A$39:$A$782,$A158,СВЦЭМ!$B$39:$B$782,H$155)+'СЕТ СН'!$F$12</f>
        <v>257.435722</v>
      </c>
      <c r="I158" s="36">
        <f>SUMIFS(СВЦЭМ!$E$39:$E$782,СВЦЭМ!$A$39:$A$782,$A158,СВЦЭМ!$B$39:$B$782,I$155)+'СЕТ СН'!$F$12</f>
        <v>245.07578104000001</v>
      </c>
      <c r="J158" s="36">
        <f>SUMIFS(СВЦЭМ!$E$39:$E$782,СВЦЭМ!$A$39:$A$782,$A158,СВЦЭМ!$B$39:$B$782,J$155)+'СЕТ СН'!$F$12</f>
        <v>248.70885795000001</v>
      </c>
      <c r="K158" s="36">
        <f>SUMIFS(СВЦЭМ!$E$39:$E$782,СВЦЭМ!$A$39:$A$782,$A158,СВЦЭМ!$B$39:$B$782,K$155)+'СЕТ СН'!$F$12</f>
        <v>243.69993038999999</v>
      </c>
      <c r="L158" s="36">
        <f>SUMIFS(СВЦЭМ!$E$39:$E$782,СВЦЭМ!$A$39:$A$782,$A158,СВЦЭМ!$B$39:$B$782,L$155)+'СЕТ СН'!$F$12</f>
        <v>242.78986168</v>
      </c>
      <c r="M158" s="36">
        <f>SUMIFS(СВЦЭМ!$E$39:$E$782,СВЦЭМ!$A$39:$A$782,$A158,СВЦЭМ!$B$39:$B$782,M$155)+'СЕТ СН'!$F$12</f>
        <v>244.17240081</v>
      </c>
      <c r="N158" s="36">
        <f>SUMIFS(СВЦЭМ!$E$39:$E$782,СВЦЭМ!$A$39:$A$782,$A158,СВЦЭМ!$B$39:$B$782,N$155)+'СЕТ СН'!$F$12</f>
        <v>246.74693629999999</v>
      </c>
      <c r="O158" s="36">
        <f>SUMIFS(СВЦЭМ!$E$39:$E$782,СВЦЭМ!$A$39:$A$782,$A158,СВЦЭМ!$B$39:$B$782,O$155)+'СЕТ СН'!$F$12</f>
        <v>250.38165954999999</v>
      </c>
      <c r="P158" s="36">
        <f>SUMIFS(СВЦЭМ!$E$39:$E$782,СВЦЭМ!$A$39:$A$782,$A158,СВЦЭМ!$B$39:$B$782,P$155)+'СЕТ СН'!$F$12</f>
        <v>250.92536988000001</v>
      </c>
      <c r="Q158" s="36">
        <f>SUMIFS(СВЦЭМ!$E$39:$E$782,СВЦЭМ!$A$39:$A$782,$A158,СВЦЭМ!$B$39:$B$782,Q$155)+'СЕТ СН'!$F$12</f>
        <v>253.20154309</v>
      </c>
      <c r="R158" s="36">
        <f>SUMIFS(СВЦЭМ!$E$39:$E$782,СВЦЭМ!$A$39:$A$782,$A158,СВЦЭМ!$B$39:$B$782,R$155)+'СЕТ СН'!$F$12</f>
        <v>252.8573815</v>
      </c>
      <c r="S158" s="36">
        <f>SUMIFS(СВЦЭМ!$E$39:$E$782,СВЦЭМ!$A$39:$A$782,$A158,СВЦЭМ!$B$39:$B$782,S$155)+'СЕТ СН'!$F$12</f>
        <v>248.96250190999999</v>
      </c>
      <c r="T158" s="36">
        <f>SUMIFS(СВЦЭМ!$E$39:$E$782,СВЦЭМ!$A$39:$A$782,$A158,СВЦЭМ!$B$39:$B$782,T$155)+'СЕТ СН'!$F$12</f>
        <v>245.38332073000001</v>
      </c>
      <c r="U158" s="36">
        <f>SUMIFS(СВЦЭМ!$E$39:$E$782,СВЦЭМ!$A$39:$A$782,$A158,СВЦЭМ!$B$39:$B$782,U$155)+'СЕТ СН'!$F$12</f>
        <v>243.22927819</v>
      </c>
      <c r="V158" s="36">
        <f>SUMIFS(СВЦЭМ!$E$39:$E$782,СВЦЭМ!$A$39:$A$782,$A158,СВЦЭМ!$B$39:$B$782,V$155)+'СЕТ СН'!$F$12</f>
        <v>238.51942267999999</v>
      </c>
      <c r="W158" s="36">
        <f>SUMIFS(СВЦЭМ!$E$39:$E$782,СВЦЭМ!$A$39:$A$782,$A158,СВЦЭМ!$B$39:$B$782,W$155)+'СЕТ СН'!$F$12</f>
        <v>237.44925172000001</v>
      </c>
      <c r="X158" s="36">
        <f>SUMIFS(СВЦЭМ!$E$39:$E$782,СВЦЭМ!$A$39:$A$782,$A158,СВЦЭМ!$B$39:$B$782,X$155)+'СЕТ СН'!$F$12</f>
        <v>244.00260603999999</v>
      </c>
      <c r="Y158" s="36">
        <f>SUMIFS(СВЦЭМ!$E$39:$E$782,СВЦЭМ!$A$39:$A$782,$A158,СВЦЭМ!$B$39:$B$782,Y$155)+'СЕТ СН'!$F$12</f>
        <v>247.87229941000001</v>
      </c>
    </row>
    <row r="159" spans="1:27" ht="15.75" x14ac:dyDescent="0.2">
      <c r="A159" s="35">
        <f t="shared" si="4"/>
        <v>45020</v>
      </c>
      <c r="B159" s="36">
        <f>SUMIFS(СВЦЭМ!$E$39:$E$782,СВЦЭМ!$A$39:$A$782,$A159,СВЦЭМ!$B$39:$B$782,B$155)+'СЕТ СН'!$F$12</f>
        <v>254.10241174000001</v>
      </c>
      <c r="C159" s="36">
        <f>SUMIFS(СВЦЭМ!$E$39:$E$782,СВЦЭМ!$A$39:$A$782,$A159,СВЦЭМ!$B$39:$B$782,C$155)+'СЕТ СН'!$F$12</f>
        <v>261.85397160999997</v>
      </c>
      <c r="D159" s="36">
        <f>SUMIFS(СВЦЭМ!$E$39:$E$782,СВЦЭМ!$A$39:$A$782,$A159,СВЦЭМ!$B$39:$B$782,D$155)+'СЕТ СН'!$F$12</f>
        <v>264.12183564999998</v>
      </c>
      <c r="E159" s="36">
        <f>SUMIFS(СВЦЭМ!$E$39:$E$782,СВЦЭМ!$A$39:$A$782,$A159,СВЦЭМ!$B$39:$B$782,E$155)+'СЕТ СН'!$F$12</f>
        <v>266.82279376000002</v>
      </c>
      <c r="F159" s="36">
        <f>SUMIFS(СВЦЭМ!$E$39:$E$782,СВЦЭМ!$A$39:$A$782,$A159,СВЦЭМ!$B$39:$B$782,F$155)+'СЕТ СН'!$F$12</f>
        <v>266.14400719000002</v>
      </c>
      <c r="G159" s="36">
        <f>SUMIFS(СВЦЭМ!$E$39:$E$782,СВЦЭМ!$A$39:$A$782,$A159,СВЦЭМ!$B$39:$B$782,G$155)+'СЕТ СН'!$F$12</f>
        <v>258.78828496</v>
      </c>
      <c r="H159" s="36">
        <f>SUMIFS(СВЦЭМ!$E$39:$E$782,СВЦЭМ!$A$39:$A$782,$A159,СВЦЭМ!$B$39:$B$782,H$155)+'СЕТ СН'!$F$12</f>
        <v>252.78294278000001</v>
      </c>
      <c r="I159" s="36">
        <f>SUMIFS(СВЦЭМ!$E$39:$E$782,СВЦЭМ!$A$39:$A$782,$A159,СВЦЭМ!$B$39:$B$782,I$155)+'СЕТ СН'!$F$12</f>
        <v>245.17335800000001</v>
      </c>
      <c r="J159" s="36">
        <f>SUMIFS(СВЦЭМ!$E$39:$E$782,СВЦЭМ!$A$39:$A$782,$A159,СВЦЭМ!$B$39:$B$782,J$155)+'СЕТ СН'!$F$12</f>
        <v>240.42515333</v>
      </c>
      <c r="K159" s="36">
        <f>SUMIFS(СВЦЭМ!$E$39:$E$782,СВЦЭМ!$A$39:$A$782,$A159,СВЦЭМ!$B$39:$B$782,K$155)+'СЕТ СН'!$F$12</f>
        <v>237.54052725</v>
      </c>
      <c r="L159" s="36">
        <f>SUMIFS(СВЦЭМ!$E$39:$E$782,СВЦЭМ!$A$39:$A$782,$A159,СВЦЭМ!$B$39:$B$782,L$155)+'СЕТ СН'!$F$12</f>
        <v>238.74994079000001</v>
      </c>
      <c r="M159" s="36">
        <f>SUMIFS(СВЦЭМ!$E$39:$E$782,СВЦЭМ!$A$39:$A$782,$A159,СВЦЭМ!$B$39:$B$782,M$155)+'СЕТ СН'!$F$12</f>
        <v>240.56107417000001</v>
      </c>
      <c r="N159" s="36">
        <f>SUMIFS(СВЦЭМ!$E$39:$E$782,СВЦЭМ!$A$39:$A$782,$A159,СВЦЭМ!$B$39:$B$782,N$155)+'СЕТ СН'!$F$12</f>
        <v>241.42477739</v>
      </c>
      <c r="O159" s="36">
        <f>SUMIFS(СВЦЭМ!$E$39:$E$782,СВЦЭМ!$A$39:$A$782,$A159,СВЦЭМ!$B$39:$B$782,O$155)+'СЕТ СН'!$F$12</f>
        <v>245.54414668000001</v>
      </c>
      <c r="P159" s="36">
        <f>SUMIFS(СВЦЭМ!$E$39:$E$782,СВЦЭМ!$A$39:$A$782,$A159,СВЦЭМ!$B$39:$B$782,P$155)+'СЕТ СН'!$F$12</f>
        <v>248.57259065</v>
      </c>
      <c r="Q159" s="36">
        <f>SUMIFS(СВЦЭМ!$E$39:$E$782,СВЦЭМ!$A$39:$A$782,$A159,СВЦЭМ!$B$39:$B$782,Q$155)+'СЕТ СН'!$F$12</f>
        <v>250.13898040000001</v>
      </c>
      <c r="R159" s="36">
        <f>SUMIFS(СВЦЭМ!$E$39:$E$782,СВЦЭМ!$A$39:$A$782,$A159,СВЦЭМ!$B$39:$B$782,R$155)+'СЕТ СН'!$F$12</f>
        <v>249.57616388</v>
      </c>
      <c r="S159" s="36">
        <f>SUMIFS(СВЦЭМ!$E$39:$E$782,СВЦЭМ!$A$39:$A$782,$A159,СВЦЭМ!$B$39:$B$782,S$155)+'СЕТ СН'!$F$12</f>
        <v>247.55938853000001</v>
      </c>
      <c r="T159" s="36">
        <f>SUMIFS(СВЦЭМ!$E$39:$E$782,СВЦЭМ!$A$39:$A$782,$A159,СВЦЭМ!$B$39:$B$782,T$155)+'СЕТ СН'!$F$12</f>
        <v>244.60666760000001</v>
      </c>
      <c r="U159" s="36">
        <f>SUMIFS(СВЦЭМ!$E$39:$E$782,СВЦЭМ!$A$39:$A$782,$A159,СВЦЭМ!$B$39:$B$782,U$155)+'СЕТ СН'!$F$12</f>
        <v>238.43005642</v>
      </c>
      <c r="V159" s="36">
        <f>SUMIFS(СВЦЭМ!$E$39:$E$782,СВЦЭМ!$A$39:$A$782,$A159,СВЦЭМ!$B$39:$B$782,V$155)+'СЕТ СН'!$F$12</f>
        <v>232.07310605999999</v>
      </c>
      <c r="W159" s="36">
        <f>SUMIFS(СВЦЭМ!$E$39:$E$782,СВЦЭМ!$A$39:$A$782,$A159,СВЦЭМ!$B$39:$B$782,W$155)+'СЕТ СН'!$F$12</f>
        <v>232.16042200999999</v>
      </c>
      <c r="X159" s="36">
        <f>SUMIFS(СВЦЭМ!$E$39:$E$782,СВЦЭМ!$A$39:$A$782,$A159,СВЦЭМ!$B$39:$B$782,X$155)+'СЕТ СН'!$F$12</f>
        <v>237.56810331</v>
      </c>
      <c r="Y159" s="36">
        <f>SUMIFS(СВЦЭМ!$E$39:$E$782,СВЦЭМ!$A$39:$A$782,$A159,СВЦЭМ!$B$39:$B$782,Y$155)+'СЕТ СН'!$F$12</f>
        <v>246.84834738000001</v>
      </c>
    </row>
    <row r="160" spans="1:27" ht="15.75" x14ac:dyDescent="0.2">
      <c r="A160" s="35">
        <f t="shared" si="4"/>
        <v>45021</v>
      </c>
      <c r="B160" s="36">
        <f>SUMIFS(СВЦЭМ!$E$39:$E$782,СВЦЭМ!$A$39:$A$782,$A160,СВЦЭМ!$B$39:$B$782,B$155)+'СЕТ СН'!$F$12</f>
        <v>239.15852620999999</v>
      </c>
      <c r="C160" s="36">
        <f>SUMIFS(СВЦЭМ!$E$39:$E$782,СВЦЭМ!$A$39:$A$782,$A160,СВЦЭМ!$B$39:$B$782,C$155)+'СЕТ СН'!$F$12</f>
        <v>235.91454139999999</v>
      </c>
      <c r="D160" s="36">
        <f>SUMIFS(СВЦЭМ!$E$39:$E$782,СВЦЭМ!$A$39:$A$782,$A160,СВЦЭМ!$B$39:$B$782,D$155)+'СЕТ СН'!$F$12</f>
        <v>241.30598183000001</v>
      </c>
      <c r="E160" s="36">
        <f>SUMIFS(СВЦЭМ!$E$39:$E$782,СВЦЭМ!$A$39:$A$782,$A160,СВЦЭМ!$B$39:$B$782,E$155)+'СЕТ СН'!$F$12</f>
        <v>242.53417121000001</v>
      </c>
      <c r="F160" s="36">
        <f>SUMIFS(СВЦЭМ!$E$39:$E$782,СВЦЭМ!$A$39:$A$782,$A160,СВЦЭМ!$B$39:$B$782,F$155)+'СЕТ СН'!$F$12</f>
        <v>243.50604614</v>
      </c>
      <c r="G160" s="36">
        <f>SUMIFS(СВЦЭМ!$E$39:$E$782,СВЦЭМ!$A$39:$A$782,$A160,СВЦЭМ!$B$39:$B$782,G$155)+'СЕТ СН'!$F$12</f>
        <v>239.15515687999999</v>
      </c>
      <c r="H160" s="36">
        <f>SUMIFS(СВЦЭМ!$E$39:$E$782,СВЦЭМ!$A$39:$A$782,$A160,СВЦЭМ!$B$39:$B$782,H$155)+'СЕТ СН'!$F$12</f>
        <v>231.77475293000001</v>
      </c>
      <c r="I160" s="36">
        <f>SUMIFS(СВЦЭМ!$E$39:$E$782,СВЦЭМ!$A$39:$A$782,$A160,СВЦЭМ!$B$39:$B$782,I$155)+'СЕТ СН'!$F$12</f>
        <v>225.258623</v>
      </c>
      <c r="J160" s="36">
        <f>SUMIFS(СВЦЭМ!$E$39:$E$782,СВЦЭМ!$A$39:$A$782,$A160,СВЦЭМ!$B$39:$B$782,J$155)+'СЕТ СН'!$F$12</f>
        <v>222.14892369</v>
      </c>
      <c r="K160" s="36">
        <f>SUMIFS(СВЦЭМ!$E$39:$E$782,СВЦЭМ!$A$39:$A$782,$A160,СВЦЭМ!$B$39:$B$782,K$155)+'СЕТ СН'!$F$12</f>
        <v>218.69111083000001</v>
      </c>
      <c r="L160" s="36">
        <f>SUMIFS(СВЦЭМ!$E$39:$E$782,СВЦЭМ!$A$39:$A$782,$A160,СВЦЭМ!$B$39:$B$782,L$155)+'СЕТ СН'!$F$12</f>
        <v>213.01596943999999</v>
      </c>
      <c r="M160" s="36">
        <f>SUMIFS(СВЦЭМ!$E$39:$E$782,СВЦЭМ!$A$39:$A$782,$A160,СВЦЭМ!$B$39:$B$782,M$155)+'СЕТ СН'!$F$12</f>
        <v>221.53076048</v>
      </c>
      <c r="N160" s="36">
        <f>SUMIFS(СВЦЭМ!$E$39:$E$782,СВЦЭМ!$A$39:$A$782,$A160,СВЦЭМ!$B$39:$B$782,N$155)+'СЕТ СН'!$F$12</f>
        <v>224.6833871</v>
      </c>
      <c r="O160" s="36">
        <f>SUMIFS(СВЦЭМ!$E$39:$E$782,СВЦЭМ!$A$39:$A$782,$A160,СВЦЭМ!$B$39:$B$782,O$155)+'СЕТ СН'!$F$12</f>
        <v>227.55246295000001</v>
      </c>
      <c r="P160" s="36">
        <f>SUMIFS(СВЦЭМ!$E$39:$E$782,СВЦЭМ!$A$39:$A$782,$A160,СВЦЭМ!$B$39:$B$782,P$155)+'СЕТ СН'!$F$12</f>
        <v>230.65321878</v>
      </c>
      <c r="Q160" s="36">
        <f>SUMIFS(СВЦЭМ!$E$39:$E$782,СВЦЭМ!$A$39:$A$782,$A160,СВЦЭМ!$B$39:$B$782,Q$155)+'СЕТ СН'!$F$12</f>
        <v>231.09705865000001</v>
      </c>
      <c r="R160" s="36">
        <f>SUMIFS(СВЦЭМ!$E$39:$E$782,СВЦЭМ!$A$39:$A$782,$A160,СВЦЭМ!$B$39:$B$782,R$155)+'СЕТ СН'!$F$12</f>
        <v>229.98907765000001</v>
      </c>
      <c r="S160" s="36">
        <f>SUMIFS(СВЦЭМ!$E$39:$E$782,СВЦЭМ!$A$39:$A$782,$A160,СВЦЭМ!$B$39:$B$782,S$155)+'СЕТ СН'!$F$12</f>
        <v>228.76059104000001</v>
      </c>
      <c r="T160" s="36">
        <f>SUMIFS(СВЦЭМ!$E$39:$E$782,СВЦЭМ!$A$39:$A$782,$A160,СВЦЭМ!$B$39:$B$782,T$155)+'СЕТ СН'!$F$12</f>
        <v>223.59876475999999</v>
      </c>
      <c r="U160" s="36">
        <f>SUMIFS(СВЦЭМ!$E$39:$E$782,СВЦЭМ!$A$39:$A$782,$A160,СВЦЭМ!$B$39:$B$782,U$155)+'СЕТ СН'!$F$12</f>
        <v>219.07149328</v>
      </c>
      <c r="V160" s="36">
        <f>SUMIFS(СВЦЭМ!$E$39:$E$782,СВЦЭМ!$A$39:$A$782,$A160,СВЦЭМ!$B$39:$B$782,V$155)+'СЕТ СН'!$F$12</f>
        <v>213.33569538</v>
      </c>
      <c r="W160" s="36">
        <f>SUMIFS(СВЦЭМ!$E$39:$E$782,СВЦЭМ!$A$39:$A$782,$A160,СВЦЭМ!$B$39:$B$782,W$155)+'СЕТ СН'!$F$12</f>
        <v>213.94170281000001</v>
      </c>
      <c r="X160" s="36">
        <f>SUMIFS(СВЦЭМ!$E$39:$E$782,СВЦЭМ!$A$39:$A$782,$A160,СВЦЭМ!$B$39:$B$782,X$155)+'СЕТ СН'!$F$12</f>
        <v>220.03267815000001</v>
      </c>
      <c r="Y160" s="36">
        <f>SUMIFS(СВЦЭМ!$E$39:$E$782,СВЦЭМ!$A$39:$A$782,$A160,СВЦЭМ!$B$39:$B$782,Y$155)+'СЕТ СН'!$F$12</f>
        <v>222.37590661999999</v>
      </c>
    </row>
    <row r="161" spans="1:25" ht="15.75" x14ac:dyDescent="0.2">
      <c r="A161" s="35">
        <f t="shared" si="4"/>
        <v>45022</v>
      </c>
      <c r="B161" s="36">
        <f>SUMIFS(СВЦЭМ!$E$39:$E$782,СВЦЭМ!$A$39:$A$782,$A161,СВЦЭМ!$B$39:$B$782,B$155)+'СЕТ СН'!$F$12</f>
        <v>231.61093829000001</v>
      </c>
      <c r="C161" s="36">
        <f>SUMIFS(СВЦЭМ!$E$39:$E$782,СВЦЭМ!$A$39:$A$782,$A161,СВЦЭМ!$B$39:$B$782,C$155)+'СЕТ СН'!$F$12</f>
        <v>238.17036809000001</v>
      </c>
      <c r="D161" s="36">
        <f>SUMIFS(СВЦЭМ!$E$39:$E$782,СВЦЭМ!$A$39:$A$782,$A161,СВЦЭМ!$B$39:$B$782,D$155)+'СЕТ СН'!$F$12</f>
        <v>242.00445647999999</v>
      </c>
      <c r="E161" s="36">
        <f>SUMIFS(СВЦЭМ!$E$39:$E$782,СВЦЭМ!$A$39:$A$782,$A161,СВЦЭМ!$B$39:$B$782,E$155)+'СЕТ СН'!$F$12</f>
        <v>243.93501691</v>
      </c>
      <c r="F161" s="36">
        <f>SUMIFS(СВЦЭМ!$E$39:$E$782,СВЦЭМ!$A$39:$A$782,$A161,СВЦЭМ!$B$39:$B$782,F$155)+'СЕТ СН'!$F$12</f>
        <v>244.01603503000001</v>
      </c>
      <c r="G161" s="36">
        <f>SUMIFS(СВЦЭМ!$E$39:$E$782,СВЦЭМ!$A$39:$A$782,$A161,СВЦЭМ!$B$39:$B$782,G$155)+'СЕТ СН'!$F$12</f>
        <v>241.97076433999999</v>
      </c>
      <c r="H161" s="36">
        <f>SUMIFS(СВЦЭМ!$E$39:$E$782,СВЦЭМ!$A$39:$A$782,$A161,СВЦЭМ!$B$39:$B$782,H$155)+'СЕТ СН'!$F$12</f>
        <v>233.21975276000001</v>
      </c>
      <c r="I161" s="36">
        <f>SUMIFS(СВЦЭМ!$E$39:$E$782,СВЦЭМ!$A$39:$A$782,$A161,СВЦЭМ!$B$39:$B$782,I$155)+'СЕТ СН'!$F$12</f>
        <v>224.66671991999999</v>
      </c>
      <c r="J161" s="36">
        <f>SUMIFS(СВЦЭМ!$E$39:$E$782,СВЦЭМ!$A$39:$A$782,$A161,СВЦЭМ!$B$39:$B$782,J$155)+'СЕТ СН'!$F$12</f>
        <v>221.32998957000001</v>
      </c>
      <c r="K161" s="36">
        <f>SUMIFS(СВЦЭМ!$E$39:$E$782,СВЦЭМ!$A$39:$A$782,$A161,СВЦЭМ!$B$39:$B$782,K$155)+'СЕТ СН'!$F$12</f>
        <v>221.01658853000001</v>
      </c>
      <c r="L161" s="36">
        <f>SUMIFS(СВЦЭМ!$E$39:$E$782,СВЦЭМ!$A$39:$A$782,$A161,СВЦЭМ!$B$39:$B$782,L$155)+'СЕТ СН'!$F$12</f>
        <v>221.70381746999999</v>
      </c>
      <c r="M161" s="36">
        <f>SUMIFS(СВЦЭМ!$E$39:$E$782,СВЦЭМ!$A$39:$A$782,$A161,СВЦЭМ!$B$39:$B$782,M$155)+'СЕТ СН'!$F$12</f>
        <v>225.52754268999999</v>
      </c>
      <c r="N161" s="36">
        <f>SUMIFS(СВЦЭМ!$E$39:$E$782,СВЦЭМ!$A$39:$A$782,$A161,СВЦЭМ!$B$39:$B$782,N$155)+'СЕТ СН'!$F$12</f>
        <v>225.42179426000001</v>
      </c>
      <c r="O161" s="36">
        <f>SUMIFS(СВЦЭМ!$E$39:$E$782,СВЦЭМ!$A$39:$A$782,$A161,СВЦЭМ!$B$39:$B$782,O$155)+'СЕТ СН'!$F$12</f>
        <v>227.81363671</v>
      </c>
      <c r="P161" s="36">
        <f>SUMIFS(СВЦЭМ!$E$39:$E$782,СВЦЭМ!$A$39:$A$782,$A161,СВЦЭМ!$B$39:$B$782,P$155)+'СЕТ СН'!$F$12</f>
        <v>230.52880132000001</v>
      </c>
      <c r="Q161" s="36">
        <f>SUMIFS(СВЦЭМ!$E$39:$E$782,СВЦЭМ!$A$39:$A$782,$A161,СВЦЭМ!$B$39:$B$782,Q$155)+'СЕТ СН'!$F$12</f>
        <v>231.20096470999999</v>
      </c>
      <c r="R161" s="36">
        <f>SUMIFS(СВЦЭМ!$E$39:$E$782,СВЦЭМ!$A$39:$A$782,$A161,СВЦЭМ!$B$39:$B$782,R$155)+'СЕТ СН'!$F$12</f>
        <v>230.07774326000001</v>
      </c>
      <c r="S161" s="36">
        <f>SUMIFS(СВЦЭМ!$E$39:$E$782,СВЦЭМ!$A$39:$A$782,$A161,СВЦЭМ!$B$39:$B$782,S$155)+'СЕТ СН'!$F$12</f>
        <v>227.88881276999999</v>
      </c>
      <c r="T161" s="36">
        <f>SUMIFS(СВЦЭМ!$E$39:$E$782,СВЦЭМ!$A$39:$A$782,$A161,СВЦЭМ!$B$39:$B$782,T$155)+'СЕТ СН'!$F$12</f>
        <v>223.30964748</v>
      </c>
      <c r="U161" s="36">
        <f>SUMIFS(СВЦЭМ!$E$39:$E$782,СВЦЭМ!$A$39:$A$782,$A161,СВЦЭМ!$B$39:$B$782,U$155)+'СЕТ СН'!$F$12</f>
        <v>220.50530055999999</v>
      </c>
      <c r="V161" s="36">
        <f>SUMIFS(СВЦЭМ!$E$39:$E$782,СВЦЭМ!$A$39:$A$782,$A161,СВЦЭМ!$B$39:$B$782,V$155)+'СЕТ СН'!$F$12</f>
        <v>216.06302087</v>
      </c>
      <c r="W161" s="36">
        <f>SUMIFS(СВЦЭМ!$E$39:$E$782,СВЦЭМ!$A$39:$A$782,$A161,СВЦЭМ!$B$39:$B$782,W$155)+'СЕТ СН'!$F$12</f>
        <v>216.92698014000001</v>
      </c>
      <c r="X161" s="36">
        <f>SUMIFS(СВЦЭМ!$E$39:$E$782,СВЦЭМ!$A$39:$A$782,$A161,СВЦЭМ!$B$39:$B$782,X$155)+'СЕТ СН'!$F$12</f>
        <v>222.6683084</v>
      </c>
      <c r="Y161" s="36">
        <f>SUMIFS(СВЦЭМ!$E$39:$E$782,СВЦЭМ!$A$39:$A$782,$A161,СВЦЭМ!$B$39:$B$782,Y$155)+'СЕТ СН'!$F$12</f>
        <v>230.93173891999999</v>
      </c>
    </row>
    <row r="162" spans="1:25" ht="15.75" x14ac:dyDescent="0.2">
      <c r="A162" s="35">
        <f t="shared" si="4"/>
        <v>45023</v>
      </c>
      <c r="B162" s="36">
        <f>SUMIFS(СВЦЭМ!$E$39:$E$782,СВЦЭМ!$A$39:$A$782,$A162,СВЦЭМ!$B$39:$B$782,B$155)+'СЕТ СН'!$F$12</f>
        <v>226.55242437000001</v>
      </c>
      <c r="C162" s="36">
        <f>SUMIFS(СВЦЭМ!$E$39:$E$782,СВЦЭМ!$A$39:$A$782,$A162,СВЦЭМ!$B$39:$B$782,C$155)+'СЕТ СН'!$F$12</f>
        <v>235.91650082999999</v>
      </c>
      <c r="D162" s="36">
        <f>SUMIFS(СВЦЭМ!$E$39:$E$782,СВЦЭМ!$A$39:$A$782,$A162,СВЦЭМ!$B$39:$B$782,D$155)+'СЕТ СН'!$F$12</f>
        <v>235.74827257999999</v>
      </c>
      <c r="E162" s="36">
        <f>SUMIFS(СВЦЭМ!$E$39:$E$782,СВЦЭМ!$A$39:$A$782,$A162,СВЦЭМ!$B$39:$B$782,E$155)+'СЕТ СН'!$F$12</f>
        <v>231.76788632</v>
      </c>
      <c r="F162" s="36">
        <f>SUMIFS(СВЦЭМ!$E$39:$E$782,СВЦЭМ!$A$39:$A$782,$A162,СВЦЭМ!$B$39:$B$782,F$155)+'СЕТ СН'!$F$12</f>
        <v>237.86461523</v>
      </c>
      <c r="G162" s="36">
        <f>SUMIFS(СВЦЭМ!$E$39:$E$782,СВЦЭМ!$A$39:$A$782,$A162,СВЦЭМ!$B$39:$B$782,G$155)+'СЕТ СН'!$F$12</f>
        <v>236.04725514</v>
      </c>
      <c r="H162" s="36">
        <f>SUMIFS(СВЦЭМ!$E$39:$E$782,СВЦЭМ!$A$39:$A$782,$A162,СВЦЭМ!$B$39:$B$782,H$155)+'СЕТ СН'!$F$12</f>
        <v>234.20218173999999</v>
      </c>
      <c r="I162" s="36">
        <f>SUMIFS(СВЦЭМ!$E$39:$E$782,СВЦЭМ!$A$39:$A$782,$A162,СВЦЭМ!$B$39:$B$782,I$155)+'СЕТ СН'!$F$12</f>
        <v>220.93237565000001</v>
      </c>
      <c r="J162" s="36">
        <f>SUMIFS(СВЦЭМ!$E$39:$E$782,СВЦЭМ!$A$39:$A$782,$A162,СВЦЭМ!$B$39:$B$782,J$155)+'СЕТ СН'!$F$12</f>
        <v>215.55052053</v>
      </c>
      <c r="K162" s="36">
        <f>SUMIFS(СВЦЭМ!$E$39:$E$782,СВЦЭМ!$A$39:$A$782,$A162,СВЦЭМ!$B$39:$B$782,K$155)+'СЕТ СН'!$F$12</f>
        <v>216.26790313999999</v>
      </c>
      <c r="L162" s="36">
        <f>SUMIFS(СВЦЭМ!$E$39:$E$782,СВЦЭМ!$A$39:$A$782,$A162,СВЦЭМ!$B$39:$B$782,L$155)+'СЕТ СН'!$F$12</f>
        <v>215.87808555999999</v>
      </c>
      <c r="M162" s="36">
        <f>SUMIFS(СВЦЭМ!$E$39:$E$782,СВЦЭМ!$A$39:$A$782,$A162,СВЦЭМ!$B$39:$B$782,M$155)+'СЕТ СН'!$F$12</f>
        <v>221.65273637999999</v>
      </c>
      <c r="N162" s="36">
        <f>SUMIFS(СВЦЭМ!$E$39:$E$782,СВЦЭМ!$A$39:$A$782,$A162,СВЦЭМ!$B$39:$B$782,N$155)+'СЕТ СН'!$F$12</f>
        <v>223.19293390000001</v>
      </c>
      <c r="O162" s="36">
        <f>SUMIFS(СВЦЭМ!$E$39:$E$782,СВЦЭМ!$A$39:$A$782,$A162,СВЦЭМ!$B$39:$B$782,O$155)+'СЕТ СН'!$F$12</f>
        <v>225.85657416000001</v>
      </c>
      <c r="P162" s="36">
        <f>SUMIFS(СВЦЭМ!$E$39:$E$782,СВЦЭМ!$A$39:$A$782,$A162,СВЦЭМ!$B$39:$B$782,P$155)+'СЕТ СН'!$F$12</f>
        <v>227.81362396</v>
      </c>
      <c r="Q162" s="36">
        <f>SUMIFS(СВЦЭМ!$E$39:$E$782,СВЦЭМ!$A$39:$A$782,$A162,СВЦЭМ!$B$39:$B$782,Q$155)+'СЕТ СН'!$F$12</f>
        <v>223.14398807000001</v>
      </c>
      <c r="R162" s="36">
        <f>SUMIFS(СВЦЭМ!$E$39:$E$782,СВЦЭМ!$A$39:$A$782,$A162,СВЦЭМ!$B$39:$B$782,R$155)+'СЕТ СН'!$F$12</f>
        <v>221.62973502</v>
      </c>
      <c r="S162" s="36">
        <f>SUMIFS(СВЦЭМ!$E$39:$E$782,СВЦЭМ!$A$39:$A$782,$A162,СВЦЭМ!$B$39:$B$782,S$155)+'СЕТ СН'!$F$12</f>
        <v>218.81720195</v>
      </c>
      <c r="T162" s="36">
        <f>SUMIFS(СВЦЭМ!$E$39:$E$782,СВЦЭМ!$A$39:$A$782,$A162,СВЦЭМ!$B$39:$B$782,T$155)+'СЕТ СН'!$F$12</f>
        <v>213.10706494999999</v>
      </c>
      <c r="U162" s="36">
        <f>SUMIFS(СВЦЭМ!$E$39:$E$782,СВЦЭМ!$A$39:$A$782,$A162,СВЦЭМ!$B$39:$B$782,U$155)+'СЕТ СН'!$F$12</f>
        <v>208.72741295</v>
      </c>
      <c r="V162" s="36">
        <f>SUMIFS(СВЦЭМ!$E$39:$E$782,СВЦЭМ!$A$39:$A$782,$A162,СВЦЭМ!$B$39:$B$782,V$155)+'СЕТ СН'!$F$12</f>
        <v>208.63516559999999</v>
      </c>
      <c r="W162" s="36">
        <f>SUMIFS(СВЦЭМ!$E$39:$E$782,СВЦЭМ!$A$39:$A$782,$A162,СВЦЭМ!$B$39:$B$782,W$155)+'СЕТ СН'!$F$12</f>
        <v>211.29069641999999</v>
      </c>
      <c r="X162" s="36">
        <f>SUMIFS(СВЦЭМ!$E$39:$E$782,СВЦЭМ!$A$39:$A$782,$A162,СВЦЭМ!$B$39:$B$782,X$155)+'СЕТ СН'!$F$12</f>
        <v>217.40421864999999</v>
      </c>
      <c r="Y162" s="36">
        <f>SUMIFS(СВЦЭМ!$E$39:$E$782,СВЦЭМ!$A$39:$A$782,$A162,СВЦЭМ!$B$39:$B$782,Y$155)+'СЕТ СН'!$F$12</f>
        <v>220.42377883</v>
      </c>
    </row>
    <row r="163" spans="1:25" ht="15.75" x14ac:dyDescent="0.2">
      <c r="A163" s="35">
        <f t="shared" si="4"/>
        <v>45024</v>
      </c>
      <c r="B163" s="36">
        <f>SUMIFS(СВЦЭМ!$E$39:$E$782,СВЦЭМ!$A$39:$A$782,$A163,СВЦЭМ!$B$39:$B$782,B$155)+'СЕТ СН'!$F$12</f>
        <v>233.10478474999999</v>
      </c>
      <c r="C163" s="36">
        <f>SUMIFS(СВЦЭМ!$E$39:$E$782,СВЦЭМ!$A$39:$A$782,$A163,СВЦЭМ!$B$39:$B$782,C$155)+'СЕТ СН'!$F$12</f>
        <v>233.15620206</v>
      </c>
      <c r="D163" s="36">
        <f>SUMIFS(СВЦЭМ!$E$39:$E$782,СВЦЭМ!$A$39:$A$782,$A163,СВЦЭМ!$B$39:$B$782,D$155)+'СЕТ СН'!$F$12</f>
        <v>239.96439647</v>
      </c>
      <c r="E163" s="36">
        <f>SUMIFS(СВЦЭМ!$E$39:$E$782,СВЦЭМ!$A$39:$A$782,$A163,СВЦЭМ!$B$39:$B$782,E$155)+'СЕТ СН'!$F$12</f>
        <v>240.10533054999999</v>
      </c>
      <c r="F163" s="36">
        <f>SUMIFS(СВЦЭМ!$E$39:$E$782,СВЦЭМ!$A$39:$A$782,$A163,СВЦЭМ!$B$39:$B$782,F$155)+'СЕТ СН'!$F$12</f>
        <v>238.47210242</v>
      </c>
      <c r="G163" s="36">
        <f>SUMIFS(СВЦЭМ!$E$39:$E$782,СВЦЭМ!$A$39:$A$782,$A163,СВЦЭМ!$B$39:$B$782,G$155)+'СЕТ СН'!$F$12</f>
        <v>237.41311992000001</v>
      </c>
      <c r="H163" s="36">
        <f>SUMIFS(СВЦЭМ!$E$39:$E$782,СВЦЭМ!$A$39:$A$782,$A163,СВЦЭМ!$B$39:$B$782,H$155)+'СЕТ СН'!$F$12</f>
        <v>238.45378955999999</v>
      </c>
      <c r="I163" s="36">
        <f>SUMIFS(СВЦЭМ!$E$39:$E$782,СВЦЭМ!$A$39:$A$782,$A163,СВЦЭМ!$B$39:$B$782,I$155)+'СЕТ СН'!$F$12</f>
        <v>228.54315557000001</v>
      </c>
      <c r="J163" s="36">
        <f>SUMIFS(СВЦЭМ!$E$39:$E$782,СВЦЭМ!$A$39:$A$782,$A163,СВЦЭМ!$B$39:$B$782,J$155)+'СЕТ СН'!$F$12</f>
        <v>221.56424455999999</v>
      </c>
      <c r="K163" s="36">
        <f>SUMIFS(СВЦЭМ!$E$39:$E$782,СВЦЭМ!$A$39:$A$782,$A163,СВЦЭМ!$B$39:$B$782,K$155)+'СЕТ СН'!$F$12</f>
        <v>214.35102312999999</v>
      </c>
      <c r="L163" s="36">
        <f>SUMIFS(СВЦЭМ!$E$39:$E$782,СВЦЭМ!$A$39:$A$782,$A163,СВЦЭМ!$B$39:$B$782,L$155)+'СЕТ СН'!$F$12</f>
        <v>211.76234621</v>
      </c>
      <c r="M163" s="36">
        <f>SUMIFS(СВЦЭМ!$E$39:$E$782,СВЦЭМ!$A$39:$A$782,$A163,СВЦЭМ!$B$39:$B$782,M$155)+'СЕТ СН'!$F$12</f>
        <v>212.70187747</v>
      </c>
      <c r="N163" s="36">
        <f>SUMIFS(СВЦЭМ!$E$39:$E$782,СВЦЭМ!$A$39:$A$782,$A163,СВЦЭМ!$B$39:$B$782,N$155)+'СЕТ СН'!$F$12</f>
        <v>217.89189143999999</v>
      </c>
      <c r="O163" s="36">
        <f>SUMIFS(СВЦЭМ!$E$39:$E$782,СВЦЭМ!$A$39:$A$782,$A163,СВЦЭМ!$B$39:$B$782,O$155)+'СЕТ СН'!$F$12</f>
        <v>220.13902912</v>
      </c>
      <c r="P163" s="36">
        <f>SUMIFS(СВЦЭМ!$E$39:$E$782,СВЦЭМ!$A$39:$A$782,$A163,СВЦЭМ!$B$39:$B$782,P$155)+'СЕТ СН'!$F$12</f>
        <v>223.05045188</v>
      </c>
      <c r="Q163" s="36">
        <f>SUMIFS(СВЦЭМ!$E$39:$E$782,СВЦЭМ!$A$39:$A$782,$A163,СВЦЭМ!$B$39:$B$782,Q$155)+'СЕТ СН'!$F$12</f>
        <v>224.88278621000001</v>
      </c>
      <c r="R163" s="36">
        <f>SUMIFS(СВЦЭМ!$E$39:$E$782,СВЦЭМ!$A$39:$A$782,$A163,СВЦЭМ!$B$39:$B$782,R$155)+'СЕТ СН'!$F$12</f>
        <v>225.58668388000001</v>
      </c>
      <c r="S163" s="36">
        <f>SUMIFS(СВЦЭМ!$E$39:$E$782,СВЦЭМ!$A$39:$A$782,$A163,СВЦЭМ!$B$39:$B$782,S$155)+'СЕТ СН'!$F$12</f>
        <v>224.3283423</v>
      </c>
      <c r="T163" s="36">
        <f>SUMIFS(СВЦЭМ!$E$39:$E$782,СВЦЭМ!$A$39:$A$782,$A163,СВЦЭМ!$B$39:$B$782,T$155)+'СЕТ СН'!$F$12</f>
        <v>220.70983663000001</v>
      </c>
      <c r="U163" s="36">
        <f>SUMIFS(СВЦЭМ!$E$39:$E$782,СВЦЭМ!$A$39:$A$782,$A163,СВЦЭМ!$B$39:$B$782,U$155)+'СЕТ СН'!$F$12</f>
        <v>216.83725446</v>
      </c>
      <c r="V163" s="36">
        <f>SUMIFS(СВЦЭМ!$E$39:$E$782,СВЦЭМ!$A$39:$A$782,$A163,СВЦЭМ!$B$39:$B$782,V$155)+'СЕТ СН'!$F$12</f>
        <v>211.58365878000001</v>
      </c>
      <c r="W163" s="36">
        <f>SUMIFS(СВЦЭМ!$E$39:$E$782,СВЦЭМ!$A$39:$A$782,$A163,СВЦЭМ!$B$39:$B$782,W$155)+'СЕТ СН'!$F$12</f>
        <v>212.10535874999999</v>
      </c>
      <c r="X163" s="36">
        <f>SUMIFS(СВЦЭМ!$E$39:$E$782,СВЦЭМ!$A$39:$A$782,$A163,СВЦЭМ!$B$39:$B$782,X$155)+'СЕТ СН'!$F$12</f>
        <v>215.50659142000001</v>
      </c>
      <c r="Y163" s="36">
        <f>SUMIFS(СВЦЭМ!$E$39:$E$782,СВЦЭМ!$A$39:$A$782,$A163,СВЦЭМ!$B$39:$B$782,Y$155)+'СЕТ СН'!$F$12</f>
        <v>212.92481168</v>
      </c>
    </row>
    <row r="164" spans="1:25" ht="15.75" x14ac:dyDescent="0.2">
      <c r="A164" s="35">
        <f t="shared" si="4"/>
        <v>45025</v>
      </c>
      <c r="B164" s="36">
        <f>SUMIFS(СВЦЭМ!$E$39:$E$782,СВЦЭМ!$A$39:$A$782,$A164,СВЦЭМ!$B$39:$B$782,B$155)+'СЕТ СН'!$F$12</f>
        <v>224.47934709</v>
      </c>
      <c r="C164" s="36">
        <f>SUMIFS(СВЦЭМ!$E$39:$E$782,СВЦЭМ!$A$39:$A$782,$A164,СВЦЭМ!$B$39:$B$782,C$155)+'СЕТ СН'!$F$12</f>
        <v>229.24240768999999</v>
      </c>
      <c r="D164" s="36">
        <f>SUMIFS(СВЦЭМ!$E$39:$E$782,СВЦЭМ!$A$39:$A$782,$A164,СВЦЭМ!$B$39:$B$782,D$155)+'СЕТ СН'!$F$12</f>
        <v>231.20109385000001</v>
      </c>
      <c r="E164" s="36">
        <f>SUMIFS(СВЦЭМ!$E$39:$E$782,СВЦЭМ!$A$39:$A$782,$A164,СВЦЭМ!$B$39:$B$782,E$155)+'СЕТ СН'!$F$12</f>
        <v>231.44102645000001</v>
      </c>
      <c r="F164" s="36">
        <f>SUMIFS(СВЦЭМ!$E$39:$E$782,СВЦЭМ!$A$39:$A$782,$A164,СВЦЭМ!$B$39:$B$782,F$155)+'СЕТ СН'!$F$12</f>
        <v>231.71116841</v>
      </c>
      <c r="G164" s="36">
        <f>SUMIFS(СВЦЭМ!$E$39:$E$782,СВЦЭМ!$A$39:$A$782,$A164,СВЦЭМ!$B$39:$B$782,G$155)+'СЕТ СН'!$F$12</f>
        <v>227.20094097</v>
      </c>
      <c r="H164" s="36">
        <f>SUMIFS(СВЦЭМ!$E$39:$E$782,СВЦЭМ!$A$39:$A$782,$A164,СВЦЭМ!$B$39:$B$782,H$155)+'СЕТ СН'!$F$12</f>
        <v>227.96831248999999</v>
      </c>
      <c r="I164" s="36">
        <f>SUMIFS(СВЦЭМ!$E$39:$E$782,СВЦЭМ!$A$39:$A$782,$A164,СВЦЭМ!$B$39:$B$782,I$155)+'СЕТ СН'!$F$12</f>
        <v>230.07921676999999</v>
      </c>
      <c r="J164" s="36">
        <f>SUMIFS(СВЦЭМ!$E$39:$E$782,СВЦЭМ!$A$39:$A$782,$A164,СВЦЭМ!$B$39:$B$782,J$155)+'СЕТ СН'!$F$12</f>
        <v>228.66347210999999</v>
      </c>
      <c r="K164" s="36">
        <f>SUMIFS(СВЦЭМ!$E$39:$E$782,СВЦЭМ!$A$39:$A$782,$A164,СВЦЭМ!$B$39:$B$782,K$155)+'СЕТ СН'!$F$12</f>
        <v>219.51361082</v>
      </c>
      <c r="L164" s="36">
        <f>SUMIFS(СВЦЭМ!$E$39:$E$782,СВЦЭМ!$A$39:$A$782,$A164,СВЦЭМ!$B$39:$B$782,L$155)+'СЕТ СН'!$F$12</f>
        <v>219.00247729</v>
      </c>
      <c r="M164" s="36">
        <f>SUMIFS(СВЦЭМ!$E$39:$E$782,СВЦЭМ!$A$39:$A$782,$A164,СВЦЭМ!$B$39:$B$782,M$155)+'СЕТ СН'!$F$12</f>
        <v>220.63195440000001</v>
      </c>
      <c r="N164" s="36">
        <f>SUMIFS(СВЦЭМ!$E$39:$E$782,СВЦЭМ!$A$39:$A$782,$A164,СВЦЭМ!$B$39:$B$782,N$155)+'СЕТ СН'!$F$12</f>
        <v>223.77702715000001</v>
      </c>
      <c r="O164" s="36">
        <f>SUMIFS(СВЦЭМ!$E$39:$E$782,СВЦЭМ!$A$39:$A$782,$A164,СВЦЭМ!$B$39:$B$782,O$155)+'СЕТ СН'!$F$12</f>
        <v>227.36285470000001</v>
      </c>
      <c r="P164" s="36">
        <f>SUMIFS(СВЦЭМ!$E$39:$E$782,СВЦЭМ!$A$39:$A$782,$A164,СВЦЭМ!$B$39:$B$782,P$155)+'СЕТ СН'!$F$12</f>
        <v>228.67110930000001</v>
      </c>
      <c r="Q164" s="36">
        <f>SUMIFS(СВЦЭМ!$E$39:$E$782,СВЦЭМ!$A$39:$A$782,$A164,СВЦЭМ!$B$39:$B$782,Q$155)+'СЕТ СН'!$F$12</f>
        <v>230.62757825</v>
      </c>
      <c r="R164" s="36">
        <f>SUMIFS(СВЦЭМ!$E$39:$E$782,СВЦЭМ!$A$39:$A$782,$A164,СВЦЭМ!$B$39:$B$782,R$155)+'СЕТ СН'!$F$12</f>
        <v>230.39897056000001</v>
      </c>
      <c r="S164" s="36">
        <f>SUMIFS(СВЦЭМ!$E$39:$E$782,СВЦЭМ!$A$39:$A$782,$A164,СВЦЭМ!$B$39:$B$782,S$155)+'СЕТ СН'!$F$12</f>
        <v>222.90661872000001</v>
      </c>
      <c r="T164" s="36">
        <f>SUMIFS(СВЦЭМ!$E$39:$E$782,СВЦЭМ!$A$39:$A$782,$A164,СВЦЭМ!$B$39:$B$782,T$155)+'СЕТ СН'!$F$12</f>
        <v>216.84753022000001</v>
      </c>
      <c r="U164" s="36">
        <f>SUMIFS(СВЦЭМ!$E$39:$E$782,СВЦЭМ!$A$39:$A$782,$A164,СВЦЭМ!$B$39:$B$782,U$155)+'СЕТ СН'!$F$12</f>
        <v>216.42042294999999</v>
      </c>
      <c r="V164" s="36">
        <f>SUMIFS(СВЦЭМ!$E$39:$E$782,СВЦЭМ!$A$39:$A$782,$A164,СВЦЭМ!$B$39:$B$782,V$155)+'СЕТ СН'!$F$12</f>
        <v>212.31488124000001</v>
      </c>
      <c r="W164" s="36">
        <f>SUMIFS(СВЦЭМ!$E$39:$E$782,СВЦЭМ!$A$39:$A$782,$A164,СВЦЭМ!$B$39:$B$782,W$155)+'СЕТ СН'!$F$12</f>
        <v>211.67697661</v>
      </c>
      <c r="X164" s="36">
        <f>SUMIFS(СВЦЭМ!$E$39:$E$782,СВЦЭМ!$A$39:$A$782,$A164,СВЦЭМ!$B$39:$B$782,X$155)+'СЕТ СН'!$F$12</f>
        <v>219.38767741000001</v>
      </c>
      <c r="Y164" s="36">
        <f>SUMIFS(СВЦЭМ!$E$39:$E$782,СВЦЭМ!$A$39:$A$782,$A164,СВЦЭМ!$B$39:$B$782,Y$155)+'СЕТ СН'!$F$12</f>
        <v>226.59783400000001</v>
      </c>
    </row>
    <row r="165" spans="1:25" ht="15.75" x14ac:dyDescent="0.2">
      <c r="A165" s="35">
        <f t="shared" si="4"/>
        <v>45026</v>
      </c>
      <c r="B165" s="36">
        <f>SUMIFS(СВЦЭМ!$E$39:$E$782,СВЦЭМ!$A$39:$A$782,$A165,СВЦЭМ!$B$39:$B$782,B$155)+'СЕТ СН'!$F$12</f>
        <v>230.51262831</v>
      </c>
      <c r="C165" s="36">
        <f>SUMIFS(СВЦЭМ!$E$39:$E$782,СВЦЭМ!$A$39:$A$782,$A165,СВЦЭМ!$B$39:$B$782,C$155)+'СЕТ СН'!$F$12</f>
        <v>232.35587694</v>
      </c>
      <c r="D165" s="36">
        <f>SUMIFS(СВЦЭМ!$E$39:$E$782,СВЦЭМ!$A$39:$A$782,$A165,СВЦЭМ!$B$39:$B$782,D$155)+'СЕТ СН'!$F$12</f>
        <v>242.58161994</v>
      </c>
      <c r="E165" s="36">
        <f>SUMIFS(СВЦЭМ!$E$39:$E$782,СВЦЭМ!$A$39:$A$782,$A165,СВЦЭМ!$B$39:$B$782,E$155)+'СЕТ СН'!$F$12</f>
        <v>236.23541743000001</v>
      </c>
      <c r="F165" s="36">
        <f>SUMIFS(СВЦЭМ!$E$39:$E$782,СВЦЭМ!$A$39:$A$782,$A165,СВЦЭМ!$B$39:$B$782,F$155)+'СЕТ СН'!$F$12</f>
        <v>236.68054946000001</v>
      </c>
      <c r="G165" s="36">
        <f>SUMIFS(СВЦЭМ!$E$39:$E$782,СВЦЭМ!$A$39:$A$782,$A165,СВЦЭМ!$B$39:$B$782,G$155)+'СЕТ СН'!$F$12</f>
        <v>236.08466921999999</v>
      </c>
      <c r="H165" s="36">
        <f>SUMIFS(СВЦЭМ!$E$39:$E$782,СВЦЭМ!$A$39:$A$782,$A165,СВЦЭМ!$B$39:$B$782,H$155)+'СЕТ СН'!$F$12</f>
        <v>243.94913217000001</v>
      </c>
      <c r="I165" s="36">
        <f>SUMIFS(СВЦЭМ!$E$39:$E$782,СВЦЭМ!$A$39:$A$782,$A165,СВЦЭМ!$B$39:$B$782,I$155)+'СЕТ СН'!$F$12</f>
        <v>223.88024870000001</v>
      </c>
      <c r="J165" s="36">
        <f>SUMIFS(СВЦЭМ!$E$39:$E$782,СВЦЭМ!$A$39:$A$782,$A165,СВЦЭМ!$B$39:$B$782,J$155)+'СЕТ СН'!$F$12</f>
        <v>219.34678953</v>
      </c>
      <c r="K165" s="36">
        <f>SUMIFS(СВЦЭМ!$E$39:$E$782,СВЦЭМ!$A$39:$A$782,$A165,СВЦЭМ!$B$39:$B$782,K$155)+'СЕТ СН'!$F$12</f>
        <v>219.60080360000001</v>
      </c>
      <c r="L165" s="36">
        <f>SUMIFS(СВЦЭМ!$E$39:$E$782,СВЦЭМ!$A$39:$A$782,$A165,СВЦЭМ!$B$39:$B$782,L$155)+'СЕТ СН'!$F$12</f>
        <v>219.0649549</v>
      </c>
      <c r="M165" s="36">
        <f>SUMIFS(СВЦЭМ!$E$39:$E$782,СВЦЭМ!$A$39:$A$782,$A165,СВЦЭМ!$B$39:$B$782,M$155)+'СЕТ СН'!$F$12</f>
        <v>222.28803561999999</v>
      </c>
      <c r="N165" s="36">
        <f>SUMIFS(СВЦЭМ!$E$39:$E$782,СВЦЭМ!$A$39:$A$782,$A165,СВЦЭМ!$B$39:$B$782,N$155)+'СЕТ СН'!$F$12</f>
        <v>224.82791005000001</v>
      </c>
      <c r="O165" s="36">
        <f>SUMIFS(СВЦЭМ!$E$39:$E$782,СВЦЭМ!$A$39:$A$782,$A165,СВЦЭМ!$B$39:$B$782,O$155)+'СЕТ СН'!$F$12</f>
        <v>228.68082713000001</v>
      </c>
      <c r="P165" s="36">
        <f>SUMIFS(СВЦЭМ!$E$39:$E$782,СВЦЭМ!$A$39:$A$782,$A165,СВЦЭМ!$B$39:$B$782,P$155)+'СЕТ СН'!$F$12</f>
        <v>230.41270922000001</v>
      </c>
      <c r="Q165" s="36">
        <f>SUMIFS(СВЦЭМ!$E$39:$E$782,СВЦЭМ!$A$39:$A$782,$A165,СВЦЭМ!$B$39:$B$782,Q$155)+'СЕТ СН'!$F$12</f>
        <v>230.50576282</v>
      </c>
      <c r="R165" s="36">
        <f>SUMIFS(СВЦЭМ!$E$39:$E$782,СВЦЭМ!$A$39:$A$782,$A165,СВЦЭМ!$B$39:$B$782,R$155)+'СЕТ СН'!$F$12</f>
        <v>231.19347549</v>
      </c>
      <c r="S165" s="36">
        <f>SUMIFS(СВЦЭМ!$E$39:$E$782,СВЦЭМ!$A$39:$A$782,$A165,СВЦЭМ!$B$39:$B$782,S$155)+'СЕТ СН'!$F$12</f>
        <v>229.00523043000001</v>
      </c>
      <c r="T165" s="36">
        <f>SUMIFS(СВЦЭМ!$E$39:$E$782,СВЦЭМ!$A$39:$A$782,$A165,СВЦЭМ!$B$39:$B$782,T$155)+'СЕТ СН'!$F$12</f>
        <v>226.38532584000001</v>
      </c>
      <c r="U165" s="36">
        <f>SUMIFS(СВЦЭМ!$E$39:$E$782,СВЦЭМ!$A$39:$A$782,$A165,СВЦЭМ!$B$39:$B$782,U$155)+'СЕТ СН'!$F$12</f>
        <v>223.93621431</v>
      </c>
      <c r="V165" s="36">
        <f>SUMIFS(СВЦЭМ!$E$39:$E$782,СВЦЭМ!$A$39:$A$782,$A165,СВЦЭМ!$B$39:$B$782,V$155)+'СЕТ СН'!$F$12</f>
        <v>220.42749728000001</v>
      </c>
      <c r="W165" s="36">
        <f>SUMIFS(СВЦЭМ!$E$39:$E$782,СВЦЭМ!$A$39:$A$782,$A165,СВЦЭМ!$B$39:$B$782,W$155)+'СЕТ СН'!$F$12</f>
        <v>220.88470881000001</v>
      </c>
      <c r="X165" s="36">
        <f>SUMIFS(СВЦЭМ!$E$39:$E$782,СВЦЭМ!$A$39:$A$782,$A165,СВЦЭМ!$B$39:$B$782,X$155)+'СЕТ СН'!$F$12</f>
        <v>228.27298313</v>
      </c>
      <c r="Y165" s="36">
        <f>SUMIFS(СВЦЭМ!$E$39:$E$782,СВЦЭМ!$A$39:$A$782,$A165,СВЦЭМ!$B$39:$B$782,Y$155)+'СЕТ СН'!$F$12</f>
        <v>234.33255890000001</v>
      </c>
    </row>
    <row r="166" spans="1:25" ht="15.75" x14ac:dyDescent="0.2">
      <c r="A166" s="35">
        <f t="shared" si="4"/>
        <v>45027</v>
      </c>
      <c r="B166" s="36">
        <f>SUMIFS(СВЦЭМ!$E$39:$E$782,СВЦЭМ!$A$39:$A$782,$A166,СВЦЭМ!$B$39:$B$782,B$155)+'СЕТ СН'!$F$12</f>
        <v>236.92872578999999</v>
      </c>
      <c r="C166" s="36">
        <f>SUMIFS(СВЦЭМ!$E$39:$E$782,СВЦЭМ!$A$39:$A$782,$A166,СВЦЭМ!$B$39:$B$782,C$155)+'СЕТ СН'!$F$12</f>
        <v>241.38544761</v>
      </c>
      <c r="D166" s="36">
        <f>SUMIFS(СВЦЭМ!$E$39:$E$782,СВЦЭМ!$A$39:$A$782,$A166,СВЦЭМ!$B$39:$B$782,D$155)+'СЕТ СН'!$F$12</f>
        <v>234.26475590999999</v>
      </c>
      <c r="E166" s="36">
        <f>SUMIFS(СВЦЭМ!$E$39:$E$782,СВЦЭМ!$A$39:$A$782,$A166,СВЦЭМ!$B$39:$B$782,E$155)+'СЕТ СН'!$F$12</f>
        <v>247.82928853000001</v>
      </c>
      <c r="F166" s="36">
        <f>SUMIFS(СВЦЭМ!$E$39:$E$782,СВЦЭМ!$A$39:$A$782,$A166,СВЦЭМ!$B$39:$B$782,F$155)+'СЕТ СН'!$F$12</f>
        <v>249.91244570000001</v>
      </c>
      <c r="G166" s="36">
        <f>SUMIFS(СВЦЭМ!$E$39:$E$782,СВЦЭМ!$A$39:$A$782,$A166,СВЦЭМ!$B$39:$B$782,G$155)+'СЕТ СН'!$F$12</f>
        <v>232.42145052999999</v>
      </c>
      <c r="H166" s="36">
        <f>SUMIFS(СВЦЭМ!$E$39:$E$782,СВЦЭМ!$A$39:$A$782,$A166,СВЦЭМ!$B$39:$B$782,H$155)+'СЕТ СН'!$F$12</f>
        <v>235.42852822</v>
      </c>
      <c r="I166" s="36">
        <f>SUMIFS(СВЦЭМ!$E$39:$E$782,СВЦЭМ!$A$39:$A$782,$A166,СВЦЭМ!$B$39:$B$782,I$155)+'СЕТ СН'!$F$12</f>
        <v>228.93774124999999</v>
      </c>
      <c r="J166" s="36">
        <f>SUMIFS(СВЦЭМ!$E$39:$E$782,СВЦЭМ!$A$39:$A$782,$A166,СВЦЭМ!$B$39:$B$782,J$155)+'СЕТ СН'!$F$12</f>
        <v>224.34937897</v>
      </c>
      <c r="K166" s="36">
        <f>SUMIFS(СВЦЭМ!$E$39:$E$782,СВЦЭМ!$A$39:$A$782,$A166,СВЦЭМ!$B$39:$B$782,K$155)+'СЕТ СН'!$F$12</f>
        <v>219.13200975999999</v>
      </c>
      <c r="L166" s="36">
        <f>SUMIFS(СВЦЭМ!$E$39:$E$782,СВЦЭМ!$A$39:$A$782,$A166,СВЦЭМ!$B$39:$B$782,L$155)+'СЕТ СН'!$F$12</f>
        <v>219.69393174000001</v>
      </c>
      <c r="M166" s="36">
        <f>SUMIFS(СВЦЭМ!$E$39:$E$782,СВЦЭМ!$A$39:$A$782,$A166,СВЦЭМ!$B$39:$B$782,M$155)+'СЕТ СН'!$F$12</f>
        <v>220.8840582</v>
      </c>
      <c r="N166" s="36">
        <f>SUMIFS(СВЦЭМ!$E$39:$E$782,СВЦЭМ!$A$39:$A$782,$A166,СВЦЭМ!$B$39:$B$782,N$155)+'СЕТ СН'!$F$12</f>
        <v>220.92736951000001</v>
      </c>
      <c r="O166" s="36">
        <f>SUMIFS(СВЦЭМ!$E$39:$E$782,СВЦЭМ!$A$39:$A$782,$A166,СВЦЭМ!$B$39:$B$782,O$155)+'СЕТ СН'!$F$12</f>
        <v>224.70569187999999</v>
      </c>
      <c r="P166" s="36">
        <f>SUMIFS(СВЦЭМ!$E$39:$E$782,СВЦЭМ!$A$39:$A$782,$A166,СВЦЭМ!$B$39:$B$782,P$155)+'СЕТ СН'!$F$12</f>
        <v>227.80266147</v>
      </c>
      <c r="Q166" s="36">
        <f>SUMIFS(СВЦЭМ!$E$39:$E$782,СВЦЭМ!$A$39:$A$782,$A166,СВЦЭМ!$B$39:$B$782,Q$155)+'СЕТ СН'!$F$12</f>
        <v>228.01881195999999</v>
      </c>
      <c r="R166" s="36">
        <f>SUMIFS(СВЦЭМ!$E$39:$E$782,СВЦЭМ!$A$39:$A$782,$A166,СВЦЭМ!$B$39:$B$782,R$155)+'СЕТ СН'!$F$12</f>
        <v>224.26013333</v>
      </c>
      <c r="S166" s="36">
        <f>SUMIFS(СВЦЭМ!$E$39:$E$782,СВЦЭМ!$A$39:$A$782,$A166,СВЦЭМ!$B$39:$B$782,S$155)+'СЕТ СН'!$F$12</f>
        <v>224.08572151999999</v>
      </c>
      <c r="T166" s="36">
        <f>SUMIFS(СВЦЭМ!$E$39:$E$782,СВЦЭМ!$A$39:$A$782,$A166,СВЦЭМ!$B$39:$B$782,T$155)+'СЕТ СН'!$F$12</f>
        <v>219.00759471000001</v>
      </c>
      <c r="U166" s="36">
        <f>SUMIFS(СВЦЭМ!$E$39:$E$782,СВЦЭМ!$A$39:$A$782,$A166,СВЦЭМ!$B$39:$B$782,U$155)+'СЕТ СН'!$F$12</f>
        <v>220.81717854999999</v>
      </c>
      <c r="V166" s="36">
        <f>SUMIFS(СВЦЭМ!$E$39:$E$782,СВЦЭМ!$A$39:$A$782,$A166,СВЦЭМ!$B$39:$B$782,V$155)+'СЕТ СН'!$F$12</f>
        <v>216.87737430000001</v>
      </c>
      <c r="W166" s="36">
        <f>SUMIFS(СВЦЭМ!$E$39:$E$782,СВЦЭМ!$A$39:$A$782,$A166,СВЦЭМ!$B$39:$B$782,W$155)+'СЕТ СН'!$F$12</f>
        <v>215.72581518999999</v>
      </c>
      <c r="X166" s="36">
        <f>SUMIFS(СВЦЭМ!$E$39:$E$782,СВЦЭМ!$A$39:$A$782,$A166,СВЦЭМ!$B$39:$B$782,X$155)+'СЕТ СН'!$F$12</f>
        <v>222.81146347000001</v>
      </c>
      <c r="Y166" s="36">
        <f>SUMIFS(СВЦЭМ!$E$39:$E$782,СВЦЭМ!$A$39:$A$782,$A166,СВЦЭМ!$B$39:$B$782,Y$155)+'СЕТ СН'!$F$12</f>
        <v>229.36888802000001</v>
      </c>
    </row>
    <row r="167" spans="1:25" ht="15.75" x14ac:dyDescent="0.2">
      <c r="A167" s="35">
        <f t="shared" si="4"/>
        <v>45028</v>
      </c>
      <c r="B167" s="36">
        <f>SUMIFS(СВЦЭМ!$E$39:$E$782,СВЦЭМ!$A$39:$A$782,$A167,СВЦЭМ!$B$39:$B$782,B$155)+'СЕТ СН'!$F$12</f>
        <v>227.08138263000001</v>
      </c>
      <c r="C167" s="36">
        <f>SUMIFS(СВЦЭМ!$E$39:$E$782,СВЦЭМ!$A$39:$A$782,$A167,СВЦЭМ!$B$39:$B$782,C$155)+'СЕТ СН'!$F$12</f>
        <v>239.47884099999999</v>
      </c>
      <c r="D167" s="36">
        <f>SUMIFS(СВЦЭМ!$E$39:$E$782,СВЦЭМ!$A$39:$A$782,$A167,СВЦЭМ!$B$39:$B$782,D$155)+'СЕТ СН'!$F$12</f>
        <v>241.63887222</v>
      </c>
      <c r="E167" s="36">
        <f>SUMIFS(СВЦЭМ!$E$39:$E$782,СВЦЭМ!$A$39:$A$782,$A167,СВЦЭМ!$B$39:$B$782,E$155)+'СЕТ СН'!$F$12</f>
        <v>241.96933261999999</v>
      </c>
      <c r="F167" s="36">
        <f>SUMIFS(СВЦЭМ!$E$39:$E$782,СВЦЭМ!$A$39:$A$782,$A167,СВЦЭМ!$B$39:$B$782,F$155)+'СЕТ СН'!$F$12</f>
        <v>238.40040783000001</v>
      </c>
      <c r="G167" s="36">
        <f>SUMIFS(СВЦЭМ!$E$39:$E$782,СВЦЭМ!$A$39:$A$782,$A167,СВЦЭМ!$B$39:$B$782,G$155)+'СЕТ СН'!$F$12</f>
        <v>234.01760644000001</v>
      </c>
      <c r="H167" s="36">
        <f>SUMIFS(СВЦЭМ!$E$39:$E$782,СВЦЭМ!$A$39:$A$782,$A167,СВЦЭМ!$B$39:$B$782,H$155)+'СЕТ СН'!$F$12</f>
        <v>227.20106296</v>
      </c>
      <c r="I167" s="36">
        <f>SUMIFS(СВЦЭМ!$E$39:$E$782,СВЦЭМ!$A$39:$A$782,$A167,СВЦЭМ!$B$39:$B$782,I$155)+'СЕТ СН'!$F$12</f>
        <v>219.38487162000001</v>
      </c>
      <c r="J167" s="36">
        <f>SUMIFS(СВЦЭМ!$E$39:$E$782,СВЦЭМ!$A$39:$A$782,$A167,СВЦЭМ!$B$39:$B$782,J$155)+'СЕТ СН'!$F$12</f>
        <v>217.36418262000001</v>
      </c>
      <c r="K167" s="36">
        <f>SUMIFS(СВЦЭМ!$E$39:$E$782,СВЦЭМ!$A$39:$A$782,$A167,СВЦЭМ!$B$39:$B$782,K$155)+'СЕТ СН'!$F$12</f>
        <v>214.27877323999999</v>
      </c>
      <c r="L167" s="36">
        <f>SUMIFS(СВЦЭМ!$E$39:$E$782,СВЦЭМ!$A$39:$A$782,$A167,СВЦЭМ!$B$39:$B$782,L$155)+'СЕТ СН'!$F$12</f>
        <v>215.85757221</v>
      </c>
      <c r="M167" s="36">
        <f>SUMIFS(СВЦЭМ!$E$39:$E$782,СВЦЭМ!$A$39:$A$782,$A167,СВЦЭМ!$B$39:$B$782,M$155)+'СЕТ СН'!$F$12</f>
        <v>216.26362533</v>
      </c>
      <c r="N167" s="36">
        <f>SUMIFS(СВЦЭМ!$E$39:$E$782,СВЦЭМ!$A$39:$A$782,$A167,СВЦЭМ!$B$39:$B$782,N$155)+'СЕТ СН'!$F$12</f>
        <v>217.92926867</v>
      </c>
      <c r="O167" s="36">
        <f>SUMIFS(СВЦЭМ!$E$39:$E$782,СВЦЭМ!$A$39:$A$782,$A167,СВЦЭМ!$B$39:$B$782,O$155)+'СЕТ СН'!$F$12</f>
        <v>217.04427745000001</v>
      </c>
      <c r="P167" s="36">
        <f>SUMIFS(СВЦЭМ!$E$39:$E$782,СВЦЭМ!$A$39:$A$782,$A167,СВЦЭМ!$B$39:$B$782,P$155)+'СЕТ СН'!$F$12</f>
        <v>220.27053606000001</v>
      </c>
      <c r="Q167" s="36">
        <f>SUMIFS(СВЦЭМ!$E$39:$E$782,СВЦЭМ!$A$39:$A$782,$A167,СВЦЭМ!$B$39:$B$782,Q$155)+'СЕТ СН'!$F$12</f>
        <v>222.18363682</v>
      </c>
      <c r="R167" s="36">
        <f>SUMIFS(СВЦЭМ!$E$39:$E$782,СВЦЭМ!$A$39:$A$782,$A167,СВЦЭМ!$B$39:$B$782,R$155)+'СЕТ СН'!$F$12</f>
        <v>221.74458529</v>
      </c>
      <c r="S167" s="36">
        <f>SUMIFS(СВЦЭМ!$E$39:$E$782,СВЦЭМ!$A$39:$A$782,$A167,СВЦЭМ!$B$39:$B$782,S$155)+'СЕТ СН'!$F$12</f>
        <v>219.97610606000001</v>
      </c>
      <c r="T167" s="36">
        <f>SUMIFS(СВЦЭМ!$E$39:$E$782,СВЦЭМ!$A$39:$A$782,$A167,СВЦЭМ!$B$39:$B$782,T$155)+'СЕТ СН'!$F$12</f>
        <v>212.17106307</v>
      </c>
      <c r="U167" s="36">
        <f>SUMIFS(СВЦЭМ!$E$39:$E$782,СВЦЭМ!$A$39:$A$782,$A167,СВЦЭМ!$B$39:$B$782,U$155)+'СЕТ СН'!$F$12</f>
        <v>213.97048405999999</v>
      </c>
      <c r="V167" s="36">
        <f>SUMIFS(СВЦЭМ!$E$39:$E$782,СВЦЭМ!$A$39:$A$782,$A167,СВЦЭМ!$B$39:$B$782,V$155)+'СЕТ СН'!$F$12</f>
        <v>205.37879219999999</v>
      </c>
      <c r="W167" s="36">
        <f>SUMIFS(СВЦЭМ!$E$39:$E$782,СВЦЭМ!$A$39:$A$782,$A167,СВЦЭМ!$B$39:$B$782,W$155)+'СЕТ СН'!$F$12</f>
        <v>203.12064611</v>
      </c>
      <c r="X167" s="36">
        <f>SUMIFS(СВЦЭМ!$E$39:$E$782,СВЦЭМ!$A$39:$A$782,$A167,СВЦЭМ!$B$39:$B$782,X$155)+'СЕТ СН'!$F$12</f>
        <v>207.99104686999999</v>
      </c>
      <c r="Y167" s="36">
        <f>SUMIFS(СВЦЭМ!$E$39:$E$782,СВЦЭМ!$A$39:$A$782,$A167,СВЦЭМ!$B$39:$B$782,Y$155)+'СЕТ СН'!$F$12</f>
        <v>216.83118300000001</v>
      </c>
    </row>
    <row r="168" spans="1:25" ht="15.75" x14ac:dyDescent="0.2">
      <c r="A168" s="35">
        <f t="shared" si="4"/>
        <v>45029</v>
      </c>
      <c r="B168" s="36">
        <f>SUMIFS(СВЦЭМ!$E$39:$E$782,СВЦЭМ!$A$39:$A$782,$A168,СВЦЭМ!$B$39:$B$782,B$155)+'СЕТ СН'!$F$12</f>
        <v>235.46074267</v>
      </c>
      <c r="C168" s="36">
        <f>SUMIFS(СВЦЭМ!$E$39:$E$782,СВЦЭМ!$A$39:$A$782,$A168,СВЦЭМ!$B$39:$B$782,C$155)+'СЕТ СН'!$F$12</f>
        <v>238.68050317000001</v>
      </c>
      <c r="D168" s="36">
        <f>SUMIFS(СВЦЭМ!$E$39:$E$782,СВЦЭМ!$A$39:$A$782,$A168,СВЦЭМ!$B$39:$B$782,D$155)+'СЕТ СН'!$F$12</f>
        <v>244.33833856000001</v>
      </c>
      <c r="E168" s="36">
        <f>SUMIFS(СВЦЭМ!$E$39:$E$782,СВЦЭМ!$A$39:$A$782,$A168,СВЦЭМ!$B$39:$B$782,E$155)+'СЕТ СН'!$F$12</f>
        <v>246.16999602999999</v>
      </c>
      <c r="F168" s="36">
        <f>SUMIFS(СВЦЭМ!$E$39:$E$782,СВЦЭМ!$A$39:$A$782,$A168,СВЦЭМ!$B$39:$B$782,F$155)+'СЕТ СН'!$F$12</f>
        <v>241.11279644000001</v>
      </c>
      <c r="G168" s="36">
        <f>SUMIFS(СВЦЭМ!$E$39:$E$782,СВЦЭМ!$A$39:$A$782,$A168,СВЦЭМ!$B$39:$B$782,G$155)+'СЕТ СН'!$F$12</f>
        <v>237.88404198000001</v>
      </c>
      <c r="H168" s="36">
        <f>SUMIFS(СВЦЭМ!$E$39:$E$782,СВЦЭМ!$A$39:$A$782,$A168,СВЦЭМ!$B$39:$B$782,H$155)+'СЕТ СН'!$F$12</f>
        <v>227.95654490000001</v>
      </c>
      <c r="I168" s="36">
        <f>SUMIFS(СВЦЭМ!$E$39:$E$782,СВЦЭМ!$A$39:$A$782,$A168,СВЦЭМ!$B$39:$B$782,I$155)+'СЕТ СН'!$F$12</f>
        <v>228.17629843</v>
      </c>
      <c r="J168" s="36">
        <f>SUMIFS(СВЦЭМ!$E$39:$E$782,СВЦЭМ!$A$39:$A$782,$A168,СВЦЭМ!$B$39:$B$782,J$155)+'СЕТ СН'!$F$12</f>
        <v>223.60116572000001</v>
      </c>
      <c r="K168" s="36">
        <f>SUMIFS(СВЦЭМ!$E$39:$E$782,СВЦЭМ!$A$39:$A$782,$A168,СВЦЭМ!$B$39:$B$782,K$155)+'СЕТ СН'!$F$12</f>
        <v>220.76207399</v>
      </c>
      <c r="L168" s="36">
        <f>SUMIFS(СВЦЭМ!$E$39:$E$782,СВЦЭМ!$A$39:$A$782,$A168,СВЦЭМ!$B$39:$B$782,L$155)+'СЕТ СН'!$F$12</f>
        <v>218.57692058000001</v>
      </c>
      <c r="M168" s="36">
        <f>SUMIFS(СВЦЭМ!$E$39:$E$782,СВЦЭМ!$A$39:$A$782,$A168,СВЦЭМ!$B$39:$B$782,M$155)+'СЕТ СН'!$F$12</f>
        <v>219.56965922000001</v>
      </c>
      <c r="N168" s="36">
        <f>SUMIFS(СВЦЭМ!$E$39:$E$782,СВЦЭМ!$A$39:$A$782,$A168,СВЦЭМ!$B$39:$B$782,N$155)+'СЕТ СН'!$F$12</f>
        <v>218.35349395</v>
      </c>
      <c r="O168" s="36">
        <f>SUMIFS(СВЦЭМ!$E$39:$E$782,СВЦЭМ!$A$39:$A$782,$A168,СВЦЭМ!$B$39:$B$782,O$155)+'СЕТ СН'!$F$12</f>
        <v>221.52736340000001</v>
      </c>
      <c r="P168" s="36">
        <f>SUMIFS(СВЦЭМ!$E$39:$E$782,СВЦЭМ!$A$39:$A$782,$A168,СВЦЭМ!$B$39:$B$782,P$155)+'СЕТ СН'!$F$12</f>
        <v>229.21115795</v>
      </c>
      <c r="Q168" s="36">
        <f>SUMIFS(СВЦЭМ!$E$39:$E$782,СВЦЭМ!$A$39:$A$782,$A168,СВЦЭМ!$B$39:$B$782,Q$155)+'СЕТ СН'!$F$12</f>
        <v>230.4264609</v>
      </c>
      <c r="R168" s="36">
        <f>SUMIFS(СВЦЭМ!$E$39:$E$782,СВЦЭМ!$A$39:$A$782,$A168,СВЦЭМ!$B$39:$B$782,R$155)+'СЕТ СН'!$F$12</f>
        <v>229.70329092</v>
      </c>
      <c r="S168" s="36">
        <f>SUMIFS(СВЦЭМ!$E$39:$E$782,СВЦЭМ!$A$39:$A$782,$A168,СВЦЭМ!$B$39:$B$782,S$155)+'СЕТ СН'!$F$12</f>
        <v>229.44564151</v>
      </c>
      <c r="T168" s="36">
        <f>SUMIFS(СВЦЭМ!$E$39:$E$782,СВЦЭМ!$A$39:$A$782,$A168,СВЦЭМ!$B$39:$B$782,T$155)+'СЕТ СН'!$F$12</f>
        <v>222.70921414</v>
      </c>
      <c r="U168" s="36">
        <f>SUMIFS(СВЦЭМ!$E$39:$E$782,СВЦЭМ!$A$39:$A$782,$A168,СВЦЭМ!$B$39:$B$782,U$155)+'СЕТ СН'!$F$12</f>
        <v>219.60087379999999</v>
      </c>
      <c r="V168" s="36">
        <f>SUMIFS(СВЦЭМ!$E$39:$E$782,СВЦЭМ!$A$39:$A$782,$A168,СВЦЭМ!$B$39:$B$782,V$155)+'СЕТ СН'!$F$12</f>
        <v>216.15443569000001</v>
      </c>
      <c r="W168" s="36">
        <f>SUMIFS(СВЦЭМ!$E$39:$E$782,СВЦЭМ!$A$39:$A$782,$A168,СВЦЭМ!$B$39:$B$782,W$155)+'СЕТ СН'!$F$12</f>
        <v>212.02225321</v>
      </c>
      <c r="X168" s="36">
        <f>SUMIFS(СВЦЭМ!$E$39:$E$782,СВЦЭМ!$A$39:$A$782,$A168,СВЦЭМ!$B$39:$B$782,X$155)+'СЕТ СН'!$F$12</f>
        <v>218.9405391</v>
      </c>
      <c r="Y168" s="36">
        <f>SUMIFS(СВЦЭМ!$E$39:$E$782,СВЦЭМ!$A$39:$A$782,$A168,СВЦЭМ!$B$39:$B$782,Y$155)+'СЕТ СН'!$F$12</f>
        <v>225.18519204</v>
      </c>
    </row>
    <row r="169" spans="1:25" ht="15.75" x14ac:dyDescent="0.2">
      <c r="A169" s="35">
        <f t="shared" si="4"/>
        <v>45030</v>
      </c>
      <c r="B169" s="36">
        <f>SUMIFS(СВЦЭМ!$E$39:$E$782,СВЦЭМ!$A$39:$A$782,$A169,СВЦЭМ!$B$39:$B$782,B$155)+'СЕТ СН'!$F$12</f>
        <v>233.47934004999999</v>
      </c>
      <c r="C169" s="36">
        <f>SUMIFS(СВЦЭМ!$E$39:$E$782,СВЦЭМ!$A$39:$A$782,$A169,СВЦЭМ!$B$39:$B$782,C$155)+'СЕТ СН'!$F$12</f>
        <v>240.64205475</v>
      </c>
      <c r="D169" s="36">
        <f>SUMIFS(СВЦЭМ!$E$39:$E$782,СВЦЭМ!$A$39:$A$782,$A169,СВЦЭМ!$B$39:$B$782,D$155)+'СЕТ СН'!$F$12</f>
        <v>239.95620398</v>
      </c>
      <c r="E169" s="36">
        <f>SUMIFS(СВЦЭМ!$E$39:$E$782,СВЦЭМ!$A$39:$A$782,$A169,СВЦЭМ!$B$39:$B$782,E$155)+'СЕТ СН'!$F$12</f>
        <v>239.95074814</v>
      </c>
      <c r="F169" s="36">
        <f>SUMIFS(СВЦЭМ!$E$39:$E$782,СВЦЭМ!$A$39:$A$782,$A169,СВЦЭМ!$B$39:$B$782,F$155)+'СЕТ СН'!$F$12</f>
        <v>241.17456576999999</v>
      </c>
      <c r="G169" s="36">
        <f>SUMIFS(СВЦЭМ!$E$39:$E$782,СВЦЭМ!$A$39:$A$782,$A169,СВЦЭМ!$B$39:$B$782,G$155)+'СЕТ СН'!$F$12</f>
        <v>240.10416895</v>
      </c>
      <c r="H169" s="36">
        <f>SUMIFS(СВЦЭМ!$E$39:$E$782,СВЦЭМ!$A$39:$A$782,$A169,СВЦЭМ!$B$39:$B$782,H$155)+'СЕТ СН'!$F$12</f>
        <v>236.01277863000001</v>
      </c>
      <c r="I169" s="36">
        <f>SUMIFS(СВЦЭМ!$E$39:$E$782,СВЦЭМ!$A$39:$A$782,$A169,СВЦЭМ!$B$39:$B$782,I$155)+'СЕТ СН'!$F$12</f>
        <v>227.93513927999999</v>
      </c>
      <c r="J169" s="36">
        <f>SUMIFS(СВЦЭМ!$E$39:$E$782,СВЦЭМ!$A$39:$A$782,$A169,СВЦЭМ!$B$39:$B$782,J$155)+'СЕТ СН'!$F$12</f>
        <v>224.51528282999999</v>
      </c>
      <c r="K169" s="36">
        <f>SUMIFS(СВЦЭМ!$E$39:$E$782,СВЦЭМ!$A$39:$A$782,$A169,СВЦЭМ!$B$39:$B$782,K$155)+'СЕТ СН'!$F$12</f>
        <v>222.05695961000001</v>
      </c>
      <c r="L169" s="36">
        <f>SUMIFS(СВЦЭМ!$E$39:$E$782,СВЦЭМ!$A$39:$A$782,$A169,СВЦЭМ!$B$39:$B$782,L$155)+'СЕТ СН'!$F$12</f>
        <v>221.84701186000001</v>
      </c>
      <c r="M169" s="36">
        <f>SUMIFS(СВЦЭМ!$E$39:$E$782,СВЦЭМ!$A$39:$A$782,$A169,СВЦЭМ!$B$39:$B$782,M$155)+'СЕТ СН'!$F$12</f>
        <v>224.50936992999999</v>
      </c>
      <c r="N169" s="36">
        <f>SUMIFS(СВЦЭМ!$E$39:$E$782,СВЦЭМ!$A$39:$A$782,$A169,СВЦЭМ!$B$39:$B$782,N$155)+'СЕТ СН'!$F$12</f>
        <v>226.34167636000001</v>
      </c>
      <c r="O169" s="36">
        <f>SUMIFS(СВЦЭМ!$E$39:$E$782,СВЦЭМ!$A$39:$A$782,$A169,СВЦЭМ!$B$39:$B$782,O$155)+'СЕТ СН'!$F$12</f>
        <v>228.79627141</v>
      </c>
      <c r="P169" s="36">
        <f>SUMIFS(СВЦЭМ!$E$39:$E$782,СВЦЭМ!$A$39:$A$782,$A169,СВЦЭМ!$B$39:$B$782,P$155)+'СЕТ СН'!$F$12</f>
        <v>227.51914636999999</v>
      </c>
      <c r="Q169" s="36">
        <f>SUMIFS(СВЦЭМ!$E$39:$E$782,СВЦЭМ!$A$39:$A$782,$A169,СВЦЭМ!$B$39:$B$782,Q$155)+'СЕТ СН'!$F$12</f>
        <v>230.65774621</v>
      </c>
      <c r="R169" s="36">
        <f>SUMIFS(СВЦЭМ!$E$39:$E$782,СВЦЭМ!$A$39:$A$782,$A169,СВЦЭМ!$B$39:$B$782,R$155)+'СЕТ СН'!$F$12</f>
        <v>230.31342824999999</v>
      </c>
      <c r="S169" s="36">
        <f>SUMIFS(СВЦЭМ!$E$39:$E$782,СВЦЭМ!$A$39:$A$782,$A169,СВЦЭМ!$B$39:$B$782,S$155)+'СЕТ СН'!$F$12</f>
        <v>233.09154294000001</v>
      </c>
      <c r="T169" s="36">
        <f>SUMIFS(СВЦЭМ!$E$39:$E$782,СВЦЭМ!$A$39:$A$782,$A169,СВЦЭМ!$B$39:$B$782,T$155)+'СЕТ СН'!$F$12</f>
        <v>229.66114202</v>
      </c>
      <c r="U169" s="36">
        <f>SUMIFS(СВЦЭМ!$E$39:$E$782,СВЦЭМ!$A$39:$A$782,$A169,СВЦЭМ!$B$39:$B$782,U$155)+'СЕТ СН'!$F$12</f>
        <v>225.60590314999999</v>
      </c>
      <c r="V169" s="36">
        <f>SUMIFS(СВЦЭМ!$E$39:$E$782,СВЦЭМ!$A$39:$A$782,$A169,СВЦЭМ!$B$39:$B$782,V$155)+'СЕТ СН'!$F$12</f>
        <v>221.24051743999999</v>
      </c>
      <c r="W169" s="36">
        <f>SUMIFS(СВЦЭМ!$E$39:$E$782,СВЦЭМ!$A$39:$A$782,$A169,СВЦЭМ!$B$39:$B$782,W$155)+'СЕТ СН'!$F$12</f>
        <v>222.17663898999999</v>
      </c>
      <c r="X169" s="36">
        <f>SUMIFS(СВЦЭМ!$E$39:$E$782,СВЦЭМ!$A$39:$A$782,$A169,СВЦЭМ!$B$39:$B$782,X$155)+'СЕТ СН'!$F$12</f>
        <v>226.27492275</v>
      </c>
      <c r="Y169" s="36">
        <f>SUMIFS(СВЦЭМ!$E$39:$E$782,СВЦЭМ!$A$39:$A$782,$A169,СВЦЭМ!$B$39:$B$782,Y$155)+'СЕТ СН'!$F$12</f>
        <v>237.83175287</v>
      </c>
    </row>
    <row r="170" spans="1:25" ht="15.75" x14ac:dyDescent="0.2">
      <c r="A170" s="35">
        <f t="shared" si="4"/>
        <v>45031</v>
      </c>
      <c r="B170" s="36">
        <f>SUMIFS(СВЦЭМ!$E$39:$E$782,СВЦЭМ!$A$39:$A$782,$A170,СВЦЭМ!$B$39:$B$782,B$155)+'СЕТ СН'!$F$12</f>
        <v>218.64197748000001</v>
      </c>
      <c r="C170" s="36">
        <f>SUMIFS(СВЦЭМ!$E$39:$E$782,СВЦЭМ!$A$39:$A$782,$A170,СВЦЭМ!$B$39:$B$782,C$155)+'СЕТ СН'!$F$12</f>
        <v>223.34237912</v>
      </c>
      <c r="D170" s="36">
        <f>SUMIFS(СВЦЭМ!$E$39:$E$782,СВЦЭМ!$A$39:$A$782,$A170,СВЦЭМ!$B$39:$B$782,D$155)+'СЕТ СН'!$F$12</f>
        <v>224.6124054</v>
      </c>
      <c r="E170" s="36">
        <f>SUMIFS(СВЦЭМ!$E$39:$E$782,СВЦЭМ!$A$39:$A$782,$A170,СВЦЭМ!$B$39:$B$782,E$155)+'СЕТ СН'!$F$12</f>
        <v>225.20343758999999</v>
      </c>
      <c r="F170" s="36">
        <f>SUMIFS(СВЦЭМ!$E$39:$E$782,СВЦЭМ!$A$39:$A$782,$A170,СВЦЭМ!$B$39:$B$782,F$155)+'СЕТ СН'!$F$12</f>
        <v>225.02586331000001</v>
      </c>
      <c r="G170" s="36">
        <f>SUMIFS(СВЦЭМ!$E$39:$E$782,СВЦЭМ!$A$39:$A$782,$A170,СВЦЭМ!$B$39:$B$782,G$155)+'СЕТ СН'!$F$12</f>
        <v>224.70992577999999</v>
      </c>
      <c r="H170" s="36">
        <f>SUMIFS(СВЦЭМ!$E$39:$E$782,СВЦЭМ!$A$39:$A$782,$A170,СВЦЭМ!$B$39:$B$782,H$155)+'СЕТ СН'!$F$12</f>
        <v>220.41325061000001</v>
      </c>
      <c r="I170" s="36">
        <f>SUMIFS(СВЦЭМ!$E$39:$E$782,СВЦЭМ!$A$39:$A$782,$A170,СВЦЭМ!$B$39:$B$782,I$155)+'СЕТ СН'!$F$12</f>
        <v>210.27736487999999</v>
      </c>
      <c r="J170" s="36">
        <f>SUMIFS(СВЦЭМ!$E$39:$E$782,СВЦЭМ!$A$39:$A$782,$A170,СВЦЭМ!$B$39:$B$782,J$155)+'СЕТ СН'!$F$12</f>
        <v>207.63367796</v>
      </c>
      <c r="K170" s="36">
        <f>SUMIFS(СВЦЭМ!$E$39:$E$782,СВЦЭМ!$A$39:$A$782,$A170,СВЦЭМ!$B$39:$B$782,K$155)+'СЕТ СН'!$F$12</f>
        <v>194.27467451000001</v>
      </c>
      <c r="L170" s="36">
        <f>SUMIFS(СВЦЭМ!$E$39:$E$782,СВЦЭМ!$A$39:$A$782,$A170,СВЦЭМ!$B$39:$B$782,L$155)+'СЕТ СН'!$F$12</f>
        <v>192.95335</v>
      </c>
      <c r="M170" s="36">
        <f>SUMIFS(СВЦЭМ!$E$39:$E$782,СВЦЭМ!$A$39:$A$782,$A170,СВЦЭМ!$B$39:$B$782,M$155)+'СЕТ СН'!$F$12</f>
        <v>196.43071065999999</v>
      </c>
      <c r="N170" s="36">
        <f>SUMIFS(СВЦЭМ!$E$39:$E$782,СВЦЭМ!$A$39:$A$782,$A170,СВЦЭМ!$B$39:$B$782,N$155)+'СЕТ СН'!$F$12</f>
        <v>197.17596760000001</v>
      </c>
      <c r="O170" s="36">
        <f>SUMIFS(СВЦЭМ!$E$39:$E$782,СВЦЭМ!$A$39:$A$782,$A170,СВЦЭМ!$B$39:$B$782,O$155)+'СЕТ СН'!$F$12</f>
        <v>201.83356855</v>
      </c>
      <c r="P170" s="36">
        <f>SUMIFS(СВЦЭМ!$E$39:$E$782,СВЦЭМ!$A$39:$A$782,$A170,СВЦЭМ!$B$39:$B$782,P$155)+'СЕТ СН'!$F$12</f>
        <v>204.32397768000001</v>
      </c>
      <c r="Q170" s="36">
        <f>SUMIFS(СВЦЭМ!$E$39:$E$782,СВЦЭМ!$A$39:$A$782,$A170,СВЦЭМ!$B$39:$B$782,Q$155)+'СЕТ СН'!$F$12</f>
        <v>205.49690798</v>
      </c>
      <c r="R170" s="36">
        <f>SUMIFS(СВЦЭМ!$E$39:$E$782,СВЦЭМ!$A$39:$A$782,$A170,СВЦЭМ!$B$39:$B$782,R$155)+'СЕТ СН'!$F$12</f>
        <v>205.62851889000001</v>
      </c>
      <c r="S170" s="36">
        <f>SUMIFS(СВЦЭМ!$E$39:$E$782,СВЦЭМ!$A$39:$A$782,$A170,СВЦЭМ!$B$39:$B$782,S$155)+'СЕТ СН'!$F$12</f>
        <v>208.33754884000001</v>
      </c>
      <c r="T170" s="36">
        <f>SUMIFS(СВЦЭМ!$E$39:$E$782,СВЦЭМ!$A$39:$A$782,$A170,СВЦЭМ!$B$39:$B$782,T$155)+'СЕТ СН'!$F$12</f>
        <v>200.69101140000001</v>
      </c>
      <c r="U170" s="36">
        <f>SUMIFS(СВЦЭМ!$E$39:$E$782,СВЦЭМ!$A$39:$A$782,$A170,СВЦЭМ!$B$39:$B$782,U$155)+'СЕТ СН'!$F$12</f>
        <v>196.97105031999999</v>
      </c>
      <c r="V170" s="36">
        <f>SUMIFS(СВЦЭМ!$E$39:$E$782,СВЦЭМ!$A$39:$A$782,$A170,СВЦЭМ!$B$39:$B$782,V$155)+'СЕТ СН'!$F$12</f>
        <v>192.71632837999999</v>
      </c>
      <c r="W170" s="36">
        <f>SUMIFS(СВЦЭМ!$E$39:$E$782,СВЦЭМ!$A$39:$A$782,$A170,СВЦЭМ!$B$39:$B$782,W$155)+'СЕТ СН'!$F$12</f>
        <v>194.09571957</v>
      </c>
      <c r="X170" s="36">
        <f>SUMIFS(СВЦЭМ!$E$39:$E$782,СВЦЭМ!$A$39:$A$782,$A170,СВЦЭМ!$B$39:$B$782,X$155)+'СЕТ СН'!$F$12</f>
        <v>199.75059424</v>
      </c>
      <c r="Y170" s="36">
        <f>SUMIFS(СВЦЭМ!$E$39:$E$782,СВЦЭМ!$A$39:$A$782,$A170,СВЦЭМ!$B$39:$B$782,Y$155)+'СЕТ СН'!$F$12</f>
        <v>207.17352554999999</v>
      </c>
    </row>
    <row r="171" spans="1:25" ht="15.75" x14ac:dyDescent="0.2">
      <c r="A171" s="35">
        <f t="shared" si="4"/>
        <v>45032</v>
      </c>
      <c r="B171" s="36">
        <f>SUMIFS(СВЦЭМ!$E$39:$E$782,СВЦЭМ!$A$39:$A$782,$A171,СВЦЭМ!$B$39:$B$782,B$155)+'СЕТ СН'!$F$12</f>
        <v>223.88881985</v>
      </c>
      <c r="C171" s="36">
        <f>SUMIFS(СВЦЭМ!$E$39:$E$782,СВЦЭМ!$A$39:$A$782,$A171,СВЦЭМ!$B$39:$B$782,C$155)+'СЕТ СН'!$F$12</f>
        <v>232.10350611000001</v>
      </c>
      <c r="D171" s="36">
        <f>SUMIFS(СВЦЭМ!$E$39:$E$782,СВЦЭМ!$A$39:$A$782,$A171,СВЦЭМ!$B$39:$B$782,D$155)+'СЕТ СН'!$F$12</f>
        <v>233.94224704000001</v>
      </c>
      <c r="E171" s="36">
        <f>SUMIFS(СВЦЭМ!$E$39:$E$782,СВЦЭМ!$A$39:$A$782,$A171,СВЦЭМ!$B$39:$B$782,E$155)+'СЕТ СН'!$F$12</f>
        <v>237.76727005000001</v>
      </c>
      <c r="F171" s="36">
        <f>SUMIFS(СВЦЭМ!$E$39:$E$782,СВЦЭМ!$A$39:$A$782,$A171,СВЦЭМ!$B$39:$B$782,F$155)+'СЕТ СН'!$F$12</f>
        <v>237.80080174</v>
      </c>
      <c r="G171" s="36">
        <f>SUMIFS(СВЦЭМ!$E$39:$E$782,СВЦЭМ!$A$39:$A$782,$A171,СВЦЭМ!$B$39:$B$782,G$155)+'СЕТ СН'!$F$12</f>
        <v>236.19166598999999</v>
      </c>
      <c r="H171" s="36">
        <f>SUMIFS(СВЦЭМ!$E$39:$E$782,СВЦЭМ!$A$39:$A$782,$A171,СВЦЭМ!$B$39:$B$782,H$155)+'СЕТ СН'!$F$12</f>
        <v>236.9626313</v>
      </c>
      <c r="I171" s="36">
        <f>SUMIFS(СВЦЭМ!$E$39:$E$782,СВЦЭМ!$A$39:$A$782,$A171,СВЦЭМ!$B$39:$B$782,I$155)+'СЕТ СН'!$F$12</f>
        <v>231.83914218000001</v>
      </c>
      <c r="J171" s="36">
        <f>SUMIFS(СВЦЭМ!$E$39:$E$782,СВЦЭМ!$A$39:$A$782,$A171,СВЦЭМ!$B$39:$B$782,J$155)+'СЕТ СН'!$F$12</f>
        <v>224.89799719000001</v>
      </c>
      <c r="K171" s="36">
        <f>SUMIFS(СВЦЭМ!$E$39:$E$782,СВЦЭМ!$A$39:$A$782,$A171,СВЦЭМ!$B$39:$B$782,K$155)+'СЕТ СН'!$F$12</f>
        <v>216.16959007</v>
      </c>
      <c r="L171" s="36">
        <f>SUMIFS(СВЦЭМ!$E$39:$E$782,СВЦЭМ!$A$39:$A$782,$A171,СВЦЭМ!$B$39:$B$782,L$155)+'СЕТ СН'!$F$12</f>
        <v>213.10325182</v>
      </c>
      <c r="M171" s="36">
        <f>SUMIFS(СВЦЭМ!$E$39:$E$782,СВЦЭМ!$A$39:$A$782,$A171,СВЦЭМ!$B$39:$B$782,M$155)+'СЕТ СН'!$F$12</f>
        <v>212.58822185</v>
      </c>
      <c r="N171" s="36">
        <f>SUMIFS(СВЦЭМ!$E$39:$E$782,СВЦЭМ!$A$39:$A$782,$A171,СВЦЭМ!$B$39:$B$782,N$155)+'СЕТ СН'!$F$12</f>
        <v>214.79753241</v>
      </c>
      <c r="O171" s="36">
        <f>SUMIFS(СВЦЭМ!$E$39:$E$782,СВЦЭМ!$A$39:$A$782,$A171,СВЦЭМ!$B$39:$B$782,O$155)+'СЕТ СН'!$F$12</f>
        <v>218.94517483999999</v>
      </c>
      <c r="P171" s="36">
        <f>SUMIFS(СВЦЭМ!$E$39:$E$782,СВЦЭМ!$A$39:$A$782,$A171,СВЦЭМ!$B$39:$B$782,P$155)+'СЕТ СН'!$F$12</f>
        <v>219.92341517</v>
      </c>
      <c r="Q171" s="36">
        <f>SUMIFS(СВЦЭМ!$E$39:$E$782,СВЦЭМ!$A$39:$A$782,$A171,СВЦЭМ!$B$39:$B$782,Q$155)+'СЕТ СН'!$F$12</f>
        <v>221.77756558999999</v>
      </c>
      <c r="R171" s="36">
        <f>SUMIFS(СВЦЭМ!$E$39:$E$782,СВЦЭМ!$A$39:$A$782,$A171,СВЦЭМ!$B$39:$B$782,R$155)+'СЕТ СН'!$F$12</f>
        <v>221.69580429000001</v>
      </c>
      <c r="S171" s="36">
        <f>SUMIFS(СВЦЭМ!$E$39:$E$782,СВЦЭМ!$A$39:$A$782,$A171,СВЦЭМ!$B$39:$B$782,S$155)+'СЕТ СН'!$F$12</f>
        <v>219.12250703000001</v>
      </c>
      <c r="T171" s="36">
        <f>SUMIFS(СВЦЭМ!$E$39:$E$782,СВЦЭМ!$A$39:$A$782,$A171,СВЦЭМ!$B$39:$B$782,T$155)+'СЕТ СН'!$F$12</f>
        <v>215.43768538</v>
      </c>
      <c r="U171" s="36">
        <f>SUMIFS(СВЦЭМ!$E$39:$E$782,СВЦЭМ!$A$39:$A$782,$A171,СВЦЭМ!$B$39:$B$782,U$155)+'СЕТ СН'!$F$12</f>
        <v>212.12906935000001</v>
      </c>
      <c r="V171" s="36">
        <f>SUMIFS(СВЦЭМ!$E$39:$E$782,СВЦЭМ!$A$39:$A$782,$A171,СВЦЭМ!$B$39:$B$782,V$155)+'СЕТ СН'!$F$12</f>
        <v>205.81551691000001</v>
      </c>
      <c r="W171" s="36">
        <f>SUMIFS(СВЦЭМ!$E$39:$E$782,СВЦЭМ!$A$39:$A$782,$A171,СВЦЭМ!$B$39:$B$782,W$155)+'СЕТ СН'!$F$12</f>
        <v>205.01542587</v>
      </c>
      <c r="X171" s="36">
        <f>SUMIFS(СВЦЭМ!$E$39:$E$782,СВЦЭМ!$A$39:$A$782,$A171,СВЦЭМ!$B$39:$B$782,X$155)+'СЕТ СН'!$F$12</f>
        <v>210.71864388</v>
      </c>
      <c r="Y171" s="36">
        <f>SUMIFS(СВЦЭМ!$E$39:$E$782,СВЦЭМ!$A$39:$A$782,$A171,СВЦЭМ!$B$39:$B$782,Y$155)+'СЕТ СН'!$F$12</f>
        <v>219.54720535999999</v>
      </c>
    </row>
    <row r="172" spans="1:25" ht="15.75" x14ac:dyDescent="0.2">
      <c r="A172" s="35">
        <f t="shared" si="4"/>
        <v>45033</v>
      </c>
      <c r="B172" s="36">
        <f>SUMIFS(СВЦЭМ!$E$39:$E$782,СВЦЭМ!$A$39:$A$782,$A172,СВЦЭМ!$B$39:$B$782,B$155)+'СЕТ СН'!$F$12</f>
        <v>235.55584019</v>
      </c>
      <c r="C172" s="36">
        <f>SUMIFS(СВЦЭМ!$E$39:$E$782,СВЦЭМ!$A$39:$A$782,$A172,СВЦЭМ!$B$39:$B$782,C$155)+'СЕТ СН'!$F$12</f>
        <v>243.33654591000001</v>
      </c>
      <c r="D172" s="36">
        <f>SUMIFS(СВЦЭМ!$E$39:$E$782,СВЦЭМ!$A$39:$A$782,$A172,СВЦЭМ!$B$39:$B$782,D$155)+'СЕТ СН'!$F$12</f>
        <v>245.29446376000001</v>
      </c>
      <c r="E172" s="36">
        <f>SUMIFS(СВЦЭМ!$E$39:$E$782,СВЦЭМ!$A$39:$A$782,$A172,СВЦЭМ!$B$39:$B$782,E$155)+'СЕТ СН'!$F$12</f>
        <v>246.50114049000001</v>
      </c>
      <c r="F172" s="36">
        <f>SUMIFS(СВЦЭМ!$E$39:$E$782,СВЦЭМ!$A$39:$A$782,$A172,СВЦЭМ!$B$39:$B$782,F$155)+'СЕТ СН'!$F$12</f>
        <v>246.86208331</v>
      </c>
      <c r="G172" s="36">
        <f>SUMIFS(СВЦЭМ!$E$39:$E$782,СВЦЭМ!$A$39:$A$782,$A172,СВЦЭМ!$B$39:$B$782,G$155)+'СЕТ СН'!$F$12</f>
        <v>244.37402456000001</v>
      </c>
      <c r="H172" s="36">
        <f>SUMIFS(СВЦЭМ!$E$39:$E$782,СВЦЭМ!$A$39:$A$782,$A172,СВЦЭМ!$B$39:$B$782,H$155)+'СЕТ СН'!$F$12</f>
        <v>245.64780013000001</v>
      </c>
      <c r="I172" s="36">
        <f>SUMIFS(СВЦЭМ!$E$39:$E$782,СВЦЭМ!$A$39:$A$782,$A172,СВЦЭМ!$B$39:$B$782,I$155)+'СЕТ СН'!$F$12</f>
        <v>216.94631963</v>
      </c>
      <c r="J172" s="36">
        <f>SUMIFS(СВЦЭМ!$E$39:$E$782,СВЦЭМ!$A$39:$A$782,$A172,СВЦЭМ!$B$39:$B$782,J$155)+'СЕТ СН'!$F$12</f>
        <v>209.90922147000001</v>
      </c>
      <c r="K172" s="36">
        <f>SUMIFS(СВЦЭМ!$E$39:$E$782,СВЦЭМ!$A$39:$A$782,$A172,СВЦЭМ!$B$39:$B$782,K$155)+'СЕТ СН'!$F$12</f>
        <v>205.01165298999999</v>
      </c>
      <c r="L172" s="36">
        <f>SUMIFS(СВЦЭМ!$E$39:$E$782,СВЦЭМ!$A$39:$A$782,$A172,СВЦЭМ!$B$39:$B$782,L$155)+'СЕТ СН'!$F$12</f>
        <v>209.62560980000001</v>
      </c>
      <c r="M172" s="36">
        <f>SUMIFS(СВЦЭМ!$E$39:$E$782,СВЦЭМ!$A$39:$A$782,$A172,СВЦЭМ!$B$39:$B$782,M$155)+'СЕТ СН'!$F$12</f>
        <v>213.67872206999999</v>
      </c>
      <c r="N172" s="36">
        <f>SUMIFS(СВЦЭМ!$E$39:$E$782,СВЦЭМ!$A$39:$A$782,$A172,СВЦЭМ!$B$39:$B$782,N$155)+'СЕТ СН'!$F$12</f>
        <v>220.18037583</v>
      </c>
      <c r="O172" s="36">
        <f>SUMIFS(СВЦЭМ!$E$39:$E$782,СВЦЭМ!$A$39:$A$782,$A172,СВЦЭМ!$B$39:$B$782,O$155)+'СЕТ СН'!$F$12</f>
        <v>223.27736307000001</v>
      </c>
      <c r="P172" s="36">
        <f>SUMIFS(СВЦЭМ!$E$39:$E$782,СВЦЭМ!$A$39:$A$782,$A172,СВЦЭМ!$B$39:$B$782,P$155)+'СЕТ СН'!$F$12</f>
        <v>224.95984412000001</v>
      </c>
      <c r="Q172" s="36">
        <f>SUMIFS(СВЦЭМ!$E$39:$E$782,СВЦЭМ!$A$39:$A$782,$A172,СВЦЭМ!$B$39:$B$782,Q$155)+'СЕТ СН'!$F$12</f>
        <v>226.11834630000001</v>
      </c>
      <c r="R172" s="36">
        <f>SUMIFS(СВЦЭМ!$E$39:$E$782,СВЦЭМ!$A$39:$A$782,$A172,СВЦЭМ!$B$39:$B$782,R$155)+'СЕТ СН'!$F$12</f>
        <v>228.02935603</v>
      </c>
      <c r="S172" s="36">
        <f>SUMIFS(СВЦЭМ!$E$39:$E$782,СВЦЭМ!$A$39:$A$782,$A172,СВЦЭМ!$B$39:$B$782,S$155)+'СЕТ СН'!$F$12</f>
        <v>222.67408291000001</v>
      </c>
      <c r="T172" s="36">
        <f>SUMIFS(СВЦЭМ!$E$39:$E$782,СВЦЭМ!$A$39:$A$782,$A172,СВЦЭМ!$B$39:$B$782,T$155)+'СЕТ СН'!$F$12</f>
        <v>219.67413094</v>
      </c>
      <c r="U172" s="36">
        <f>SUMIFS(СВЦЭМ!$E$39:$E$782,СВЦЭМ!$A$39:$A$782,$A172,СВЦЭМ!$B$39:$B$782,U$155)+'СЕТ СН'!$F$12</f>
        <v>216.15356410999999</v>
      </c>
      <c r="V172" s="36">
        <f>SUMIFS(СВЦЭМ!$E$39:$E$782,СВЦЭМ!$A$39:$A$782,$A172,СВЦЭМ!$B$39:$B$782,V$155)+'СЕТ СН'!$F$12</f>
        <v>211.68012970000001</v>
      </c>
      <c r="W172" s="36">
        <f>SUMIFS(СВЦЭМ!$E$39:$E$782,СВЦЭМ!$A$39:$A$782,$A172,СВЦЭМ!$B$39:$B$782,W$155)+'СЕТ СН'!$F$12</f>
        <v>210.80632254</v>
      </c>
      <c r="X172" s="36">
        <f>SUMIFS(СВЦЭМ!$E$39:$E$782,СВЦЭМ!$A$39:$A$782,$A172,СВЦЭМ!$B$39:$B$782,X$155)+'СЕТ СН'!$F$12</f>
        <v>217.25844989999999</v>
      </c>
      <c r="Y172" s="36">
        <f>SUMIFS(СВЦЭМ!$E$39:$E$782,СВЦЭМ!$A$39:$A$782,$A172,СВЦЭМ!$B$39:$B$782,Y$155)+'СЕТ СН'!$F$12</f>
        <v>223.88144596000001</v>
      </c>
    </row>
    <row r="173" spans="1:25" ht="15.75" x14ac:dyDescent="0.2">
      <c r="A173" s="35">
        <f t="shared" si="4"/>
        <v>45034</v>
      </c>
      <c r="B173" s="36">
        <f>SUMIFS(СВЦЭМ!$E$39:$E$782,СВЦЭМ!$A$39:$A$782,$A173,СВЦЭМ!$B$39:$B$782,B$155)+'СЕТ СН'!$F$12</f>
        <v>228.71024348</v>
      </c>
      <c r="C173" s="36">
        <f>SUMIFS(СВЦЭМ!$E$39:$E$782,СВЦЭМ!$A$39:$A$782,$A173,СВЦЭМ!$B$39:$B$782,C$155)+'СЕТ СН'!$F$12</f>
        <v>236.44404471999999</v>
      </c>
      <c r="D173" s="36">
        <f>SUMIFS(СВЦЭМ!$E$39:$E$782,СВЦЭМ!$A$39:$A$782,$A173,СВЦЭМ!$B$39:$B$782,D$155)+'СЕТ СН'!$F$12</f>
        <v>240.08139438000001</v>
      </c>
      <c r="E173" s="36">
        <f>SUMIFS(СВЦЭМ!$E$39:$E$782,СВЦЭМ!$A$39:$A$782,$A173,СВЦЭМ!$B$39:$B$782,E$155)+'СЕТ СН'!$F$12</f>
        <v>239.55343689</v>
      </c>
      <c r="F173" s="36">
        <f>SUMIFS(СВЦЭМ!$E$39:$E$782,СВЦЭМ!$A$39:$A$782,$A173,СВЦЭМ!$B$39:$B$782,F$155)+'СЕТ СН'!$F$12</f>
        <v>239.59919282999999</v>
      </c>
      <c r="G173" s="36">
        <f>SUMIFS(СВЦЭМ!$E$39:$E$782,СВЦЭМ!$A$39:$A$782,$A173,СВЦЭМ!$B$39:$B$782,G$155)+'СЕТ СН'!$F$12</f>
        <v>237.70086509999999</v>
      </c>
      <c r="H173" s="36">
        <f>SUMIFS(СВЦЭМ!$E$39:$E$782,СВЦЭМ!$A$39:$A$782,$A173,СВЦЭМ!$B$39:$B$782,H$155)+'СЕТ СН'!$F$12</f>
        <v>230.27572298999999</v>
      </c>
      <c r="I173" s="36">
        <f>SUMIFS(СВЦЭМ!$E$39:$E$782,СВЦЭМ!$A$39:$A$782,$A173,СВЦЭМ!$B$39:$B$782,I$155)+'СЕТ СН'!$F$12</f>
        <v>220.39579873</v>
      </c>
      <c r="J173" s="36">
        <f>SUMIFS(СВЦЭМ!$E$39:$E$782,СВЦЭМ!$A$39:$A$782,$A173,СВЦЭМ!$B$39:$B$782,J$155)+'СЕТ СН'!$F$12</f>
        <v>217.02690299</v>
      </c>
      <c r="K173" s="36">
        <f>SUMIFS(СВЦЭМ!$E$39:$E$782,СВЦЭМ!$A$39:$A$782,$A173,СВЦЭМ!$B$39:$B$782,K$155)+'СЕТ СН'!$F$12</f>
        <v>212.32294421</v>
      </c>
      <c r="L173" s="36">
        <f>SUMIFS(СВЦЭМ!$E$39:$E$782,СВЦЭМ!$A$39:$A$782,$A173,СВЦЭМ!$B$39:$B$782,L$155)+'СЕТ СН'!$F$12</f>
        <v>211.49710458999999</v>
      </c>
      <c r="M173" s="36">
        <f>SUMIFS(СВЦЭМ!$E$39:$E$782,СВЦЭМ!$A$39:$A$782,$A173,СВЦЭМ!$B$39:$B$782,M$155)+'СЕТ СН'!$F$12</f>
        <v>212.32686984</v>
      </c>
      <c r="N173" s="36">
        <f>SUMIFS(СВЦЭМ!$E$39:$E$782,СВЦЭМ!$A$39:$A$782,$A173,СВЦЭМ!$B$39:$B$782,N$155)+'СЕТ СН'!$F$12</f>
        <v>213.10536153999999</v>
      </c>
      <c r="O173" s="36">
        <f>SUMIFS(СВЦЭМ!$E$39:$E$782,СВЦЭМ!$A$39:$A$782,$A173,СВЦЭМ!$B$39:$B$782,O$155)+'СЕТ СН'!$F$12</f>
        <v>214.84276378000001</v>
      </c>
      <c r="P173" s="36">
        <f>SUMIFS(СВЦЭМ!$E$39:$E$782,СВЦЭМ!$A$39:$A$782,$A173,СВЦЭМ!$B$39:$B$782,P$155)+'СЕТ СН'!$F$12</f>
        <v>216.78322514000001</v>
      </c>
      <c r="Q173" s="36">
        <f>SUMIFS(СВЦЭМ!$E$39:$E$782,СВЦЭМ!$A$39:$A$782,$A173,СВЦЭМ!$B$39:$B$782,Q$155)+'СЕТ СН'!$F$12</f>
        <v>218.24047052</v>
      </c>
      <c r="R173" s="36">
        <f>SUMIFS(СВЦЭМ!$E$39:$E$782,СВЦЭМ!$A$39:$A$782,$A173,СВЦЭМ!$B$39:$B$782,R$155)+'СЕТ СН'!$F$12</f>
        <v>219.96744626</v>
      </c>
      <c r="S173" s="36">
        <f>SUMIFS(СВЦЭМ!$E$39:$E$782,СВЦЭМ!$A$39:$A$782,$A173,СВЦЭМ!$B$39:$B$782,S$155)+'СЕТ СН'!$F$12</f>
        <v>216.23075238999999</v>
      </c>
      <c r="T173" s="36">
        <f>SUMIFS(СВЦЭМ!$E$39:$E$782,СВЦЭМ!$A$39:$A$782,$A173,СВЦЭМ!$B$39:$B$782,T$155)+'СЕТ СН'!$F$12</f>
        <v>212.91084914999999</v>
      </c>
      <c r="U173" s="36">
        <f>SUMIFS(СВЦЭМ!$E$39:$E$782,СВЦЭМ!$A$39:$A$782,$A173,СВЦЭМ!$B$39:$B$782,U$155)+'СЕТ СН'!$F$12</f>
        <v>210.52157523</v>
      </c>
      <c r="V173" s="36">
        <f>SUMIFS(СВЦЭМ!$E$39:$E$782,СВЦЭМ!$A$39:$A$782,$A173,СВЦЭМ!$B$39:$B$782,V$155)+'СЕТ СН'!$F$12</f>
        <v>205.75330814</v>
      </c>
      <c r="W173" s="36">
        <f>SUMIFS(СВЦЭМ!$E$39:$E$782,СВЦЭМ!$A$39:$A$782,$A173,СВЦЭМ!$B$39:$B$782,W$155)+'СЕТ СН'!$F$12</f>
        <v>204.83735136999999</v>
      </c>
      <c r="X173" s="36">
        <f>SUMIFS(СВЦЭМ!$E$39:$E$782,СВЦЭМ!$A$39:$A$782,$A173,СВЦЭМ!$B$39:$B$782,X$155)+'СЕТ СН'!$F$12</f>
        <v>210.22658819</v>
      </c>
      <c r="Y173" s="36">
        <f>SUMIFS(СВЦЭМ!$E$39:$E$782,СВЦЭМ!$A$39:$A$782,$A173,СВЦЭМ!$B$39:$B$782,Y$155)+'СЕТ СН'!$F$12</f>
        <v>217.97554636999999</v>
      </c>
    </row>
    <row r="174" spans="1:25" ht="15.75" x14ac:dyDescent="0.2">
      <c r="A174" s="35">
        <f t="shared" si="4"/>
        <v>45035</v>
      </c>
      <c r="B174" s="36">
        <f>SUMIFS(СВЦЭМ!$E$39:$E$782,СВЦЭМ!$A$39:$A$782,$A174,СВЦЭМ!$B$39:$B$782,B$155)+'СЕТ СН'!$F$12</f>
        <v>217.09466809</v>
      </c>
      <c r="C174" s="36">
        <f>SUMIFS(СВЦЭМ!$E$39:$E$782,СВЦЭМ!$A$39:$A$782,$A174,СВЦЭМ!$B$39:$B$782,C$155)+'СЕТ СН'!$F$12</f>
        <v>223.19846580999999</v>
      </c>
      <c r="D174" s="36">
        <f>SUMIFS(СВЦЭМ!$E$39:$E$782,СВЦЭМ!$A$39:$A$782,$A174,СВЦЭМ!$B$39:$B$782,D$155)+'СЕТ СН'!$F$12</f>
        <v>231.66516909000001</v>
      </c>
      <c r="E174" s="36">
        <f>SUMIFS(СВЦЭМ!$E$39:$E$782,СВЦЭМ!$A$39:$A$782,$A174,СВЦЭМ!$B$39:$B$782,E$155)+'СЕТ СН'!$F$12</f>
        <v>237.01250357000001</v>
      </c>
      <c r="F174" s="36">
        <f>SUMIFS(СВЦЭМ!$E$39:$E$782,СВЦЭМ!$A$39:$A$782,$A174,СВЦЭМ!$B$39:$B$782,F$155)+'СЕТ СН'!$F$12</f>
        <v>238.57043927000001</v>
      </c>
      <c r="G174" s="36">
        <f>SUMIFS(СВЦЭМ!$E$39:$E$782,СВЦЭМ!$A$39:$A$782,$A174,СВЦЭМ!$B$39:$B$782,G$155)+'СЕТ СН'!$F$12</f>
        <v>233.65965123999999</v>
      </c>
      <c r="H174" s="36">
        <f>SUMIFS(СВЦЭМ!$E$39:$E$782,СВЦЭМ!$A$39:$A$782,$A174,СВЦЭМ!$B$39:$B$782,H$155)+'СЕТ СН'!$F$12</f>
        <v>225.12837587999999</v>
      </c>
      <c r="I174" s="36">
        <f>SUMIFS(СВЦЭМ!$E$39:$E$782,СВЦЭМ!$A$39:$A$782,$A174,СВЦЭМ!$B$39:$B$782,I$155)+'СЕТ СН'!$F$12</f>
        <v>215.44496975999999</v>
      </c>
      <c r="J174" s="36">
        <f>SUMIFS(СВЦЭМ!$E$39:$E$782,СВЦЭМ!$A$39:$A$782,$A174,СВЦЭМ!$B$39:$B$782,J$155)+'СЕТ СН'!$F$12</f>
        <v>211.68461818</v>
      </c>
      <c r="K174" s="36">
        <f>SUMIFS(СВЦЭМ!$E$39:$E$782,СВЦЭМ!$A$39:$A$782,$A174,СВЦЭМ!$B$39:$B$782,K$155)+'СЕТ СН'!$F$12</f>
        <v>208.99736967000001</v>
      </c>
      <c r="L174" s="36">
        <f>SUMIFS(СВЦЭМ!$E$39:$E$782,СВЦЭМ!$A$39:$A$782,$A174,СВЦЭМ!$B$39:$B$782,L$155)+'СЕТ СН'!$F$12</f>
        <v>208.06907885000001</v>
      </c>
      <c r="M174" s="36">
        <f>SUMIFS(СВЦЭМ!$E$39:$E$782,СВЦЭМ!$A$39:$A$782,$A174,СВЦЭМ!$B$39:$B$782,M$155)+'СЕТ СН'!$F$12</f>
        <v>211.67710912000001</v>
      </c>
      <c r="N174" s="36">
        <f>SUMIFS(СВЦЭМ!$E$39:$E$782,СВЦЭМ!$A$39:$A$782,$A174,СВЦЭМ!$B$39:$B$782,N$155)+'СЕТ СН'!$F$12</f>
        <v>213.55826322999999</v>
      </c>
      <c r="O174" s="36">
        <f>SUMIFS(СВЦЭМ!$E$39:$E$782,СВЦЭМ!$A$39:$A$782,$A174,СВЦЭМ!$B$39:$B$782,O$155)+'СЕТ СН'!$F$12</f>
        <v>216.78593112999999</v>
      </c>
      <c r="P174" s="36">
        <f>SUMIFS(СВЦЭМ!$E$39:$E$782,СВЦЭМ!$A$39:$A$782,$A174,СВЦЭМ!$B$39:$B$782,P$155)+'СЕТ СН'!$F$12</f>
        <v>218.18047580000001</v>
      </c>
      <c r="Q174" s="36">
        <f>SUMIFS(СВЦЭМ!$E$39:$E$782,СВЦЭМ!$A$39:$A$782,$A174,СВЦЭМ!$B$39:$B$782,Q$155)+'СЕТ СН'!$F$12</f>
        <v>219.93060156000001</v>
      </c>
      <c r="R174" s="36">
        <f>SUMIFS(СВЦЭМ!$E$39:$E$782,СВЦЭМ!$A$39:$A$782,$A174,СВЦЭМ!$B$39:$B$782,R$155)+'СЕТ СН'!$F$12</f>
        <v>219.32982737</v>
      </c>
      <c r="S174" s="36">
        <f>SUMIFS(СВЦЭМ!$E$39:$E$782,СВЦЭМ!$A$39:$A$782,$A174,СВЦЭМ!$B$39:$B$782,S$155)+'СЕТ СН'!$F$12</f>
        <v>213.08092361000001</v>
      </c>
      <c r="T174" s="36">
        <f>SUMIFS(СВЦЭМ!$E$39:$E$782,СВЦЭМ!$A$39:$A$782,$A174,СВЦЭМ!$B$39:$B$782,T$155)+'СЕТ СН'!$F$12</f>
        <v>206.75494006</v>
      </c>
      <c r="U174" s="36">
        <f>SUMIFS(СВЦЭМ!$E$39:$E$782,СВЦЭМ!$A$39:$A$782,$A174,СВЦЭМ!$B$39:$B$782,U$155)+'СЕТ СН'!$F$12</f>
        <v>207.9981325</v>
      </c>
      <c r="V174" s="36">
        <f>SUMIFS(СВЦЭМ!$E$39:$E$782,СВЦЭМ!$A$39:$A$782,$A174,СВЦЭМ!$B$39:$B$782,V$155)+'СЕТ СН'!$F$12</f>
        <v>201.97156887</v>
      </c>
      <c r="W174" s="36">
        <f>SUMIFS(СВЦЭМ!$E$39:$E$782,СВЦЭМ!$A$39:$A$782,$A174,СВЦЭМ!$B$39:$B$782,W$155)+'СЕТ СН'!$F$12</f>
        <v>200.58950292</v>
      </c>
      <c r="X174" s="36">
        <f>SUMIFS(СВЦЭМ!$E$39:$E$782,СВЦЭМ!$A$39:$A$782,$A174,СВЦЭМ!$B$39:$B$782,X$155)+'СЕТ СН'!$F$12</f>
        <v>206.62771137999999</v>
      </c>
      <c r="Y174" s="36">
        <f>SUMIFS(СВЦЭМ!$E$39:$E$782,СВЦЭМ!$A$39:$A$782,$A174,СВЦЭМ!$B$39:$B$782,Y$155)+'СЕТ СН'!$F$12</f>
        <v>217.67170207999999</v>
      </c>
    </row>
    <row r="175" spans="1:25" ht="15.75" x14ac:dyDescent="0.2">
      <c r="A175" s="35">
        <f t="shared" si="4"/>
        <v>45036</v>
      </c>
      <c r="B175" s="36">
        <f>SUMIFS(СВЦЭМ!$E$39:$E$782,СВЦЭМ!$A$39:$A$782,$A175,СВЦЭМ!$B$39:$B$782,B$155)+'СЕТ СН'!$F$12</f>
        <v>216.08523285000001</v>
      </c>
      <c r="C175" s="36">
        <f>SUMIFS(СВЦЭМ!$E$39:$E$782,СВЦЭМ!$A$39:$A$782,$A175,СВЦЭМ!$B$39:$B$782,C$155)+'СЕТ СН'!$F$12</f>
        <v>227.74843422000001</v>
      </c>
      <c r="D175" s="36">
        <f>SUMIFS(СВЦЭМ!$E$39:$E$782,СВЦЭМ!$A$39:$A$782,$A175,СВЦЭМ!$B$39:$B$782,D$155)+'СЕТ СН'!$F$12</f>
        <v>231.38604717999999</v>
      </c>
      <c r="E175" s="36">
        <f>SUMIFS(СВЦЭМ!$E$39:$E$782,СВЦЭМ!$A$39:$A$782,$A175,СВЦЭМ!$B$39:$B$782,E$155)+'СЕТ СН'!$F$12</f>
        <v>231.21648379000001</v>
      </c>
      <c r="F175" s="36">
        <f>SUMIFS(СВЦЭМ!$E$39:$E$782,СВЦЭМ!$A$39:$A$782,$A175,СВЦЭМ!$B$39:$B$782,F$155)+'СЕТ СН'!$F$12</f>
        <v>231.30783525999999</v>
      </c>
      <c r="G175" s="36">
        <f>SUMIFS(СВЦЭМ!$E$39:$E$782,СВЦЭМ!$A$39:$A$782,$A175,СВЦЭМ!$B$39:$B$782,G$155)+'СЕТ СН'!$F$12</f>
        <v>228.84446646999999</v>
      </c>
      <c r="H175" s="36">
        <f>SUMIFS(СВЦЭМ!$E$39:$E$782,СВЦЭМ!$A$39:$A$782,$A175,СВЦЭМ!$B$39:$B$782,H$155)+'СЕТ СН'!$F$12</f>
        <v>216.41077251999999</v>
      </c>
      <c r="I175" s="36">
        <f>SUMIFS(СВЦЭМ!$E$39:$E$782,СВЦЭМ!$A$39:$A$782,$A175,СВЦЭМ!$B$39:$B$782,I$155)+'СЕТ СН'!$F$12</f>
        <v>213.46927486999999</v>
      </c>
      <c r="J175" s="36">
        <f>SUMIFS(СВЦЭМ!$E$39:$E$782,СВЦЭМ!$A$39:$A$782,$A175,СВЦЭМ!$B$39:$B$782,J$155)+'СЕТ СН'!$F$12</f>
        <v>208.35235807999999</v>
      </c>
      <c r="K175" s="36">
        <f>SUMIFS(СВЦЭМ!$E$39:$E$782,СВЦЭМ!$A$39:$A$782,$A175,СВЦЭМ!$B$39:$B$782,K$155)+'СЕТ СН'!$F$12</f>
        <v>200.56795843</v>
      </c>
      <c r="L175" s="36">
        <f>SUMIFS(СВЦЭМ!$E$39:$E$782,СВЦЭМ!$A$39:$A$782,$A175,СВЦЭМ!$B$39:$B$782,L$155)+'СЕТ СН'!$F$12</f>
        <v>199.20390351</v>
      </c>
      <c r="M175" s="36">
        <f>SUMIFS(СВЦЭМ!$E$39:$E$782,СВЦЭМ!$A$39:$A$782,$A175,СВЦЭМ!$B$39:$B$782,M$155)+'СЕТ СН'!$F$12</f>
        <v>196.94660345</v>
      </c>
      <c r="N175" s="36">
        <f>SUMIFS(СВЦЭМ!$E$39:$E$782,СВЦЭМ!$A$39:$A$782,$A175,СВЦЭМ!$B$39:$B$782,N$155)+'СЕТ СН'!$F$12</f>
        <v>199.55863411999999</v>
      </c>
      <c r="O175" s="36">
        <f>SUMIFS(СВЦЭМ!$E$39:$E$782,СВЦЭМ!$A$39:$A$782,$A175,СВЦЭМ!$B$39:$B$782,O$155)+'СЕТ СН'!$F$12</f>
        <v>202.19232453000001</v>
      </c>
      <c r="P175" s="36">
        <f>SUMIFS(СВЦЭМ!$E$39:$E$782,СВЦЭМ!$A$39:$A$782,$A175,СВЦЭМ!$B$39:$B$782,P$155)+'СЕТ СН'!$F$12</f>
        <v>204.06617445000001</v>
      </c>
      <c r="Q175" s="36">
        <f>SUMIFS(СВЦЭМ!$E$39:$E$782,СВЦЭМ!$A$39:$A$782,$A175,СВЦЭМ!$B$39:$B$782,Q$155)+'СЕТ СН'!$F$12</f>
        <v>206.36541582000001</v>
      </c>
      <c r="R175" s="36">
        <f>SUMIFS(СВЦЭМ!$E$39:$E$782,СВЦЭМ!$A$39:$A$782,$A175,СВЦЭМ!$B$39:$B$782,R$155)+'СЕТ СН'!$F$12</f>
        <v>207.17611342000001</v>
      </c>
      <c r="S175" s="36">
        <f>SUMIFS(СВЦЭМ!$E$39:$E$782,СВЦЭМ!$A$39:$A$782,$A175,СВЦЭМ!$B$39:$B$782,S$155)+'СЕТ СН'!$F$12</f>
        <v>204.97925806999999</v>
      </c>
      <c r="T175" s="36">
        <f>SUMIFS(СВЦЭМ!$E$39:$E$782,СВЦЭМ!$A$39:$A$782,$A175,СВЦЭМ!$B$39:$B$782,T$155)+'СЕТ СН'!$F$12</f>
        <v>201.989339</v>
      </c>
      <c r="U175" s="36">
        <f>SUMIFS(СВЦЭМ!$E$39:$E$782,СВЦЭМ!$A$39:$A$782,$A175,СВЦЭМ!$B$39:$B$782,U$155)+'СЕТ СН'!$F$12</f>
        <v>201.06038724000001</v>
      </c>
      <c r="V175" s="36">
        <f>SUMIFS(СВЦЭМ!$E$39:$E$782,СВЦЭМ!$A$39:$A$782,$A175,СВЦЭМ!$B$39:$B$782,V$155)+'СЕТ СН'!$F$12</f>
        <v>197.13831884999999</v>
      </c>
      <c r="W175" s="36">
        <f>SUMIFS(СВЦЭМ!$E$39:$E$782,СВЦЭМ!$A$39:$A$782,$A175,СВЦЭМ!$B$39:$B$782,W$155)+'СЕТ СН'!$F$12</f>
        <v>196.43717627000001</v>
      </c>
      <c r="X175" s="36">
        <f>SUMIFS(СВЦЭМ!$E$39:$E$782,СВЦЭМ!$A$39:$A$782,$A175,СВЦЭМ!$B$39:$B$782,X$155)+'СЕТ СН'!$F$12</f>
        <v>202.37692777000001</v>
      </c>
      <c r="Y175" s="36">
        <f>SUMIFS(СВЦЭМ!$E$39:$E$782,СВЦЭМ!$A$39:$A$782,$A175,СВЦЭМ!$B$39:$B$782,Y$155)+'СЕТ СН'!$F$12</f>
        <v>210.97455547000001</v>
      </c>
    </row>
    <row r="176" spans="1:25" ht="15.75" x14ac:dyDescent="0.2">
      <c r="A176" s="35">
        <f t="shared" si="4"/>
        <v>45037</v>
      </c>
      <c r="B176" s="36">
        <f>SUMIFS(СВЦЭМ!$E$39:$E$782,СВЦЭМ!$A$39:$A$782,$A176,СВЦЭМ!$B$39:$B$782,B$155)+'СЕТ СН'!$F$12</f>
        <v>222.86594855999999</v>
      </c>
      <c r="C176" s="36">
        <f>SUMIFS(СВЦЭМ!$E$39:$E$782,СВЦЭМ!$A$39:$A$782,$A176,СВЦЭМ!$B$39:$B$782,C$155)+'СЕТ СН'!$F$12</f>
        <v>230.84143556000001</v>
      </c>
      <c r="D176" s="36">
        <f>SUMIFS(СВЦЭМ!$E$39:$E$782,СВЦЭМ!$A$39:$A$782,$A176,СВЦЭМ!$B$39:$B$782,D$155)+'СЕТ СН'!$F$12</f>
        <v>233.51050192</v>
      </c>
      <c r="E176" s="36">
        <f>SUMIFS(СВЦЭМ!$E$39:$E$782,СВЦЭМ!$A$39:$A$782,$A176,СВЦЭМ!$B$39:$B$782,E$155)+'СЕТ СН'!$F$12</f>
        <v>235.33528595000001</v>
      </c>
      <c r="F176" s="36">
        <f>SUMIFS(СВЦЭМ!$E$39:$E$782,СВЦЭМ!$A$39:$A$782,$A176,СВЦЭМ!$B$39:$B$782,F$155)+'СЕТ СН'!$F$12</f>
        <v>236.59280539</v>
      </c>
      <c r="G176" s="36">
        <f>SUMIFS(СВЦЭМ!$E$39:$E$782,СВЦЭМ!$A$39:$A$782,$A176,СВЦЭМ!$B$39:$B$782,G$155)+'СЕТ СН'!$F$12</f>
        <v>234.31159903</v>
      </c>
      <c r="H176" s="36">
        <f>SUMIFS(СВЦЭМ!$E$39:$E$782,СВЦЭМ!$A$39:$A$782,$A176,СВЦЭМ!$B$39:$B$782,H$155)+'СЕТ СН'!$F$12</f>
        <v>228.26123195</v>
      </c>
      <c r="I176" s="36">
        <f>SUMIFS(СВЦЭМ!$E$39:$E$782,СВЦЭМ!$A$39:$A$782,$A176,СВЦЭМ!$B$39:$B$782,I$155)+'СЕТ СН'!$F$12</f>
        <v>215.08733311</v>
      </c>
      <c r="J176" s="36">
        <f>SUMIFS(СВЦЭМ!$E$39:$E$782,СВЦЭМ!$A$39:$A$782,$A176,СВЦЭМ!$B$39:$B$782,J$155)+'СЕТ СН'!$F$12</f>
        <v>214.52411205000001</v>
      </c>
      <c r="K176" s="36">
        <f>SUMIFS(СВЦЭМ!$E$39:$E$782,СВЦЭМ!$A$39:$A$782,$A176,СВЦЭМ!$B$39:$B$782,K$155)+'СЕТ СН'!$F$12</f>
        <v>211.96528651</v>
      </c>
      <c r="L176" s="36">
        <f>SUMIFS(СВЦЭМ!$E$39:$E$782,СВЦЭМ!$A$39:$A$782,$A176,СВЦЭМ!$B$39:$B$782,L$155)+'СЕТ СН'!$F$12</f>
        <v>207.27892965000001</v>
      </c>
      <c r="M176" s="36">
        <f>SUMIFS(СВЦЭМ!$E$39:$E$782,СВЦЭМ!$A$39:$A$782,$A176,СВЦЭМ!$B$39:$B$782,M$155)+'СЕТ СН'!$F$12</f>
        <v>210.39479439999999</v>
      </c>
      <c r="N176" s="36">
        <f>SUMIFS(СВЦЭМ!$E$39:$E$782,СВЦЭМ!$A$39:$A$782,$A176,СВЦЭМ!$B$39:$B$782,N$155)+'СЕТ СН'!$F$12</f>
        <v>212.97582857</v>
      </c>
      <c r="O176" s="36">
        <f>SUMIFS(СВЦЭМ!$E$39:$E$782,СВЦЭМ!$A$39:$A$782,$A176,СВЦЭМ!$B$39:$B$782,O$155)+'СЕТ СН'!$F$12</f>
        <v>214.43943854</v>
      </c>
      <c r="P176" s="36">
        <f>SUMIFS(СВЦЭМ!$E$39:$E$782,СВЦЭМ!$A$39:$A$782,$A176,СВЦЭМ!$B$39:$B$782,P$155)+'СЕТ СН'!$F$12</f>
        <v>216.21192719999999</v>
      </c>
      <c r="Q176" s="36">
        <f>SUMIFS(СВЦЭМ!$E$39:$E$782,СВЦЭМ!$A$39:$A$782,$A176,СВЦЭМ!$B$39:$B$782,Q$155)+'СЕТ СН'!$F$12</f>
        <v>217.20046005</v>
      </c>
      <c r="R176" s="36">
        <f>SUMIFS(СВЦЭМ!$E$39:$E$782,СВЦЭМ!$A$39:$A$782,$A176,СВЦЭМ!$B$39:$B$782,R$155)+'СЕТ СН'!$F$12</f>
        <v>216.41835784</v>
      </c>
      <c r="S176" s="36">
        <f>SUMIFS(СВЦЭМ!$E$39:$E$782,СВЦЭМ!$A$39:$A$782,$A176,СВЦЭМ!$B$39:$B$782,S$155)+'СЕТ СН'!$F$12</f>
        <v>213.73704545999999</v>
      </c>
      <c r="T176" s="36">
        <f>SUMIFS(СВЦЭМ!$E$39:$E$782,СВЦЭМ!$A$39:$A$782,$A176,СВЦЭМ!$B$39:$B$782,T$155)+'СЕТ СН'!$F$12</f>
        <v>212.27815305999999</v>
      </c>
      <c r="U176" s="36">
        <f>SUMIFS(СВЦЭМ!$E$39:$E$782,СВЦЭМ!$A$39:$A$782,$A176,СВЦЭМ!$B$39:$B$782,U$155)+'СЕТ СН'!$F$12</f>
        <v>209.83215104000001</v>
      </c>
      <c r="V176" s="36">
        <f>SUMIFS(СВЦЭМ!$E$39:$E$782,СВЦЭМ!$A$39:$A$782,$A176,СВЦЭМ!$B$39:$B$782,V$155)+'СЕТ СН'!$F$12</f>
        <v>204.21313936000001</v>
      </c>
      <c r="W176" s="36">
        <f>SUMIFS(СВЦЭМ!$E$39:$E$782,СВЦЭМ!$A$39:$A$782,$A176,СВЦЭМ!$B$39:$B$782,W$155)+'СЕТ СН'!$F$12</f>
        <v>203.84414269999999</v>
      </c>
      <c r="X176" s="36">
        <f>SUMIFS(СВЦЭМ!$E$39:$E$782,СВЦЭМ!$A$39:$A$782,$A176,СВЦЭМ!$B$39:$B$782,X$155)+'СЕТ СН'!$F$12</f>
        <v>210.94477832000001</v>
      </c>
      <c r="Y176" s="36">
        <f>SUMIFS(СВЦЭМ!$E$39:$E$782,СВЦЭМ!$A$39:$A$782,$A176,СВЦЭМ!$B$39:$B$782,Y$155)+'СЕТ СН'!$F$12</f>
        <v>218.31542210999999</v>
      </c>
    </row>
    <row r="177" spans="1:27" ht="15.75" x14ac:dyDescent="0.2">
      <c r="A177" s="35">
        <f t="shared" si="4"/>
        <v>45038</v>
      </c>
      <c r="B177" s="36">
        <f>SUMIFS(СВЦЭМ!$E$39:$E$782,СВЦЭМ!$A$39:$A$782,$A177,СВЦЭМ!$B$39:$B$782,B$155)+'СЕТ СН'!$F$12</f>
        <v>211.98683292000001</v>
      </c>
      <c r="C177" s="36">
        <f>SUMIFS(СВЦЭМ!$E$39:$E$782,СВЦЭМ!$A$39:$A$782,$A177,СВЦЭМ!$B$39:$B$782,C$155)+'СЕТ СН'!$F$12</f>
        <v>219.59756564</v>
      </c>
      <c r="D177" s="36">
        <f>SUMIFS(СВЦЭМ!$E$39:$E$782,СВЦЭМ!$A$39:$A$782,$A177,СВЦЭМ!$B$39:$B$782,D$155)+'СЕТ СН'!$F$12</f>
        <v>224.69427512999999</v>
      </c>
      <c r="E177" s="36">
        <f>SUMIFS(СВЦЭМ!$E$39:$E$782,СВЦЭМ!$A$39:$A$782,$A177,СВЦЭМ!$B$39:$B$782,E$155)+'СЕТ СН'!$F$12</f>
        <v>225.59077715999999</v>
      </c>
      <c r="F177" s="36">
        <f>SUMIFS(СВЦЭМ!$E$39:$E$782,СВЦЭМ!$A$39:$A$782,$A177,СВЦЭМ!$B$39:$B$782,F$155)+'СЕТ СН'!$F$12</f>
        <v>225.98111459</v>
      </c>
      <c r="G177" s="36">
        <f>SUMIFS(СВЦЭМ!$E$39:$E$782,СВЦЭМ!$A$39:$A$782,$A177,СВЦЭМ!$B$39:$B$782,G$155)+'СЕТ СН'!$F$12</f>
        <v>225.14974726</v>
      </c>
      <c r="H177" s="36">
        <f>SUMIFS(СВЦЭМ!$E$39:$E$782,СВЦЭМ!$A$39:$A$782,$A177,СВЦЭМ!$B$39:$B$782,H$155)+'СЕТ СН'!$F$12</f>
        <v>221.65275199999999</v>
      </c>
      <c r="I177" s="36">
        <f>SUMIFS(СВЦЭМ!$E$39:$E$782,СВЦЭМ!$A$39:$A$782,$A177,СВЦЭМ!$B$39:$B$782,I$155)+'СЕТ СН'!$F$12</f>
        <v>214.42493654</v>
      </c>
      <c r="J177" s="36">
        <f>SUMIFS(СВЦЭМ!$E$39:$E$782,СВЦЭМ!$A$39:$A$782,$A177,СВЦЭМ!$B$39:$B$782,J$155)+'СЕТ СН'!$F$12</f>
        <v>206.69896423</v>
      </c>
      <c r="K177" s="36">
        <f>SUMIFS(СВЦЭМ!$E$39:$E$782,СВЦЭМ!$A$39:$A$782,$A177,СВЦЭМ!$B$39:$B$782,K$155)+'СЕТ СН'!$F$12</f>
        <v>200.16658662</v>
      </c>
      <c r="L177" s="36">
        <f>SUMIFS(СВЦЭМ!$E$39:$E$782,СВЦЭМ!$A$39:$A$782,$A177,СВЦЭМ!$B$39:$B$782,L$155)+'СЕТ СН'!$F$12</f>
        <v>198.62514852000001</v>
      </c>
      <c r="M177" s="36">
        <f>SUMIFS(СВЦЭМ!$E$39:$E$782,СВЦЭМ!$A$39:$A$782,$A177,СВЦЭМ!$B$39:$B$782,M$155)+'СЕТ СН'!$F$12</f>
        <v>200.15283712999999</v>
      </c>
      <c r="N177" s="36">
        <f>SUMIFS(СВЦЭМ!$E$39:$E$782,СВЦЭМ!$A$39:$A$782,$A177,СВЦЭМ!$B$39:$B$782,N$155)+'СЕТ СН'!$F$12</f>
        <v>201.93988658999999</v>
      </c>
      <c r="O177" s="36">
        <f>SUMIFS(СВЦЭМ!$E$39:$E$782,СВЦЭМ!$A$39:$A$782,$A177,СВЦЭМ!$B$39:$B$782,O$155)+'СЕТ СН'!$F$12</f>
        <v>203.07053539</v>
      </c>
      <c r="P177" s="36">
        <f>SUMIFS(СВЦЭМ!$E$39:$E$782,СВЦЭМ!$A$39:$A$782,$A177,СВЦЭМ!$B$39:$B$782,P$155)+'СЕТ СН'!$F$12</f>
        <v>205.14090188</v>
      </c>
      <c r="Q177" s="36">
        <f>SUMIFS(СВЦЭМ!$E$39:$E$782,СВЦЭМ!$A$39:$A$782,$A177,СВЦЭМ!$B$39:$B$782,Q$155)+'СЕТ СН'!$F$12</f>
        <v>206.34944064999999</v>
      </c>
      <c r="R177" s="36">
        <f>SUMIFS(СВЦЭМ!$E$39:$E$782,СВЦЭМ!$A$39:$A$782,$A177,СВЦЭМ!$B$39:$B$782,R$155)+'СЕТ СН'!$F$12</f>
        <v>206.84145229000001</v>
      </c>
      <c r="S177" s="36">
        <f>SUMIFS(СВЦЭМ!$E$39:$E$782,СВЦЭМ!$A$39:$A$782,$A177,СВЦЭМ!$B$39:$B$782,S$155)+'СЕТ СН'!$F$12</f>
        <v>203.93524640000001</v>
      </c>
      <c r="T177" s="36">
        <f>SUMIFS(СВЦЭМ!$E$39:$E$782,СВЦЭМ!$A$39:$A$782,$A177,СВЦЭМ!$B$39:$B$782,T$155)+'СЕТ СН'!$F$12</f>
        <v>200.36297554999999</v>
      </c>
      <c r="U177" s="36">
        <f>SUMIFS(СВЦЭМ!$E$39:$E$782,СВЦЭМ!$A$39:$A$782,$A177,СВЦЭМ!$B$39:$B$782,U$155)+'СЕТ СН'!$F$12</f>
        <v>199.39334565999999</v>
      </c>
      <c r="V177" s="36">
        <f>SUMIFS(СВЦЭМ!$E$39:$E$782,СВЦЭМ!$A$39:$A$782,$A177,СВЦЭМ!$B$39:$B$782,V$155)+'СЕТ СН'!$F$12</f>
        <v>194.32768125999999</v>
      </c>
      <c r="W177" s="36">
        <f>SUMIFS(СВЦЭМ!$E$39:$E$782,СВЦЭМ!$A$39:$A$782,$A177,СВЦЭМ!$B$39:$B$782,W$155)+'СЕТ СН'!$F$12</f>
        <v>193.84606373</v>
      </c>
      <c r="X177" s="36">
        <f>SUMIFS(СВЦЭМ!$E$39:$E$782,СВЦЭМ!$A$39:$A$782,$A177,СВЦЭМ!$B$39:$B$782,X$155)+'СЕТ СН'!$F$12</f>
        <v>198.13639309000001</v>
      </c>
      <c r="Y177" s="36">
        <f>SUMIFS(СВЦЭМ!$E$39:$E$782,СВЦЭМ!$A$39:$A$782,$A177,СВЦЭМ!$B$39:$B$782,Y$155)+'СЕТ СН'!$F$12</f>
        <v>205.77998274000001</v>
      </c>
    </row>
    <row r="178" spans="1:27" ht="15.75" x14ac:dyDescent="0.2">
      <c r="A178" s="35">
        <f t="shared" si="4"/>
        <v>45039</v>
      </c>
      <c r="B178" s="36">
        <f>SUMIFS(СВЦЭМ!$E$39:$E$782,СВЦЭМ!$A$39:$A$782,$A178,СВЦЭМ!$B$39:$B$782,B$155)+'СЕТ СН'!$F$12</f>
        <v>215.05782134</v>
      </c>
      <c r="C178" s="36">
        <f>SUMIFS(СВЦЭМ!$E$39:$E$782,СВЦЭМ!$A$39:$A$782,$A178,СВЦЭМ!$B$39:$B$782,C$155)+'СЕТ СН'!$F$12</f>
        <v>218.7149043</v>
      </c>
      <c r="D178" s="36">
        <f>SUMIFS(СВЦЭМ!$E$39:$E$782,СВЦЭМ!$A$39:$A$782,$A178,СВЦЭМ!$B$39:$B$782,D$155)+'СЕТ СН'!$F$12</f>
        <v>217.96050027000001</v>
      </c>
      <c r="E178" s="36">
        <f>SUMIFS(СВЦЭМ!$E$39:$E$782,СВЦЭМ!$A$39:$A$782,$A178,СВЦЭМ!$B$39:$B$782,E$155)+'СЕТ СН'!$F$12</f>
        <v>224.77415912000001</v>
      </c>
      <c r="F178" s="36">
        <f>SUMIFS(СВЦЭМ!$E$39:$E$782,СВЦЭМ!$A$39:$A$782,$A178,СВЦЭМ!$B$39:$B$782,F$155)+'СЕТ СН'!$F$12</f>
        <v>224.54684549999999</v>
      </c>
      <c r="G178" s="36">
        <f>SUMIFS(СВЦЭМ!$E$39:$E$782,СВЦЭМ!$A$39:$A$782,$A178,СВЦЭМ!$B$39:$B$782,G$155)+'СЕТ СН'!$F$12</f>
        <v>217.52371658000001</v>
      </c>
      <c r="H178" s="36">
        <f>SUMIFS(СВЦЭМ!$E$39:$E$782,СВЦЭМ!$A$39:$A$782,$A178,СВЦЭМ!$B$39:$B$782,H$155)+'СЕТ СН'!$F$12</f>
        <v>218.96549551000001</v>
      </c>
      <c r="I178" s="36">
        <f>SUMIFS(СВЦЭМ!$E$39:$E$782,СВЦЭМ!$A$39:$A$782,$A178,СВЦЭМ!$B$39:$B$782,I$155)+'СЕТ СН'!$F$12</f>
        <v>215.86883986000001</v>
      </c>
      <c r="J178" s="36">
        <f>SUMIFS(СВЦЭМ!$E$39:$E$782,СВЦЭМ!$A$39:$A$782,$A178,СВЦЭМ!$B$39:$B$782,J$155)+'СЕТ СН'!$F$12</f>
        <v>210.97081736000001</v>
      </c>
      <c r="K178" s="36">
        <f>SUMIFS(СВЦЭМ!$E$39:$E$782,СВЦЭМ!$A$39:$A$782,$A178,СВЦЭМ!$B$39:$B$782,K$155)+'СЕТ СН'!$F$12</f>
        <v>204.00531051999999</v>
      </c>
      <c r="L178" s="36">
        <f>SUMIFS(СВЦЭМ!$E$39:$E$782,СВЦЭМ!$A$39:$A$782,$A178,СВЦЭМ!$B$39:$B$782,L$155)+'СЕТ СН'!$F$12</f>
        <v>200.87134208000001</v>
      </c>
      <c r="M178" s="36">
        <f>SUMIFS(СВЦЭМ!$E$39:$E$782,СВЦЭМ!$A$39:$A$782,$A178,СВЦЭМ!$B$39:$B$782,M$155)+'СЕТ СН'!$F$12</f>
        <v>200.62034643999999</v>
      </c>
      <c r="N178" s="36">
        <f>SUMIFS(СВЦЭМ!$E$39:$E$782,СВЦЭМ!$A$39:$A$782,$A178,СВЦЭМ!$B$39:$B$782,N$155)+'СЕТ СН'!$F$12</f>
        <v>201.9131605</v>
      </c>
      <c r="O178" s="36">
        <f>SUMIFS(СВЦЭМ!$E$39:$E$782,СВЦЭМ!$A$39:$A$782,$A178,СВЦЭМ!$B$39:$B$782,O$155)+'СЕТ СН'!$F$12</f>
        <v>205.26877356</v>
      </c>
      <c r="P178" s="36">
        <f>SUMIFS(СВЦЭМ!$E$39:$E$782,СВЦЭМ!$A$39:$A$782,$A178,СВЦЭМ!$B$39:$B$782,P$155)+'СЕТ СН'!$F$12</f>
        <v>206.76811903000001</v>
      </c>
      <c r="Q178" s="36">
        <f>SUMIFS(СВЦЭМ!$E$39:$E$782,СВЦЭМ!$A$39:$A$782,$A178,СВЦЭМ!$B$39:$B$782,Q$155)+'СЕТ СН'!$F$12</f>
        <v>207.69188958000001</v>
      </c>
      <c r="R178" s="36">
        <f>SUMIFS(СВЦЭМ!$E$39:$E$782,СВЦЭМ!$A$39:$A$782,$A178,СВЦЭМ!$B$39:$B$782,R$155)+'СЕТ СН'!$F$12</f>
        <v>207.08991162000001</v>
      </c>
      <c r="S178" s="36">
        <f>SUMIFS(СВЦЭМ!$E$39:$E$782,СВЦЭМ!$A$39:$A$782,$A178,СВЦЭМ!$B$39:$B$782,S$155)+'СЕТ СН'!$F$12</f>
        <v>204.79120724000001</v>
      </c>
      <c r="T178" s="36">
        <f>SUMIFS(СВЦЭМ!$E$39:$E$782,СВЦЭМ!$A$39:$A$782,$A178,СВЦЭМ!$B$39:$B$782,T$155)+'СЕТ СН'!$F$12</f>
        <v>202.04352295000001</v>
      </c>
      <c r="U178" s="36">
        <f>SUMIFS(СВЦЭМ!$E$39:$E$782,СВЦЭМ!$A$39:$A$782,$A178,СВЦЭМ!$B$39:$B$782,U$155)+'СЕТ СН'!$F$12</f>
        <v>201.01907162000001</v>
      </c>
      <c r="V178" s="36">
        <f>SUMIFS(СВЦЭМ!$E$39:$E$782,СВЦЭМ!$A$39:$A$782,$A178,СВЦЭМ!$B$39:$B$782,V$155)+'СЕТ СН'!$F$12</f>
        <v>196.02145965</v>
      </c>
      <c r="W178" s="36">
        <f>SUMIFS(СВЦЭМ!$E$39:$E$782,СВЦЭМ!$A$39:$A$782,$A178,СВЦЭМ!$B$39:$B$782,W$155)+'СЕТ СН'!$F$12</f>
        <v>194.54377124000001</v>
      </c>
      <c r="X178" s="36">
        <f>SUMIFS(СВЦЭМ!$E$39:$E$782,СВЦЭМ!$A$39:$A$782,$A178,СВЦЭМ!$B$39:$B$782,X$155)+'СЕТ СН'!$F$12</f>
        <v>198.59354544000001</v>
      </c>
      <c r="Y178" s="36">
        <f>SUMIFS(СВЦЭМ!$E$39:$E$782,СВЦЭМ!$A$39:$A$782,$A178,СВЦЭМ!$B$39:$B$782,Y$155)+'СЕТ СН'!$F$12</f>
        <v>206.34821438</v>
      </c>
    </row>
    <row r="179" spans="1:27" ht="15.75" x14ac:dyDescent="0.2">
      <c r="A179" s="35">
        <f t="shared" si="4"/>
        <v>45040</v>
      </c>
      <c r="B179" s="36">
        <f>SUMIFS(СВЦЭМ!$E$39:$E$782,СВЦЭМ!$A$39:$A$782,$A179,СВЦЭМ!$B$39:$B$782,B$155)+'СЕТ СН'!$F$12</f>
        <v>206.94086813999999</v>
      </c>
      <c r="C179" s="36">
        <f>SUMIFS(СВЦЭМ!$E$39:$E$782,СВЦЭМ!$A$39:$A$782,$A179,СВЦЭМ!$B$39:$B$782,C$155)+'СЕТ СН'!$F$12</f>
        <v>214.59605198</v>
      </c>
      <c r="D179" s="36">
        <f>SUMIFS(СВЦЭМ!$E$39:$E$782,СВЦЭМ!$A$39:$A$782,$A179,СВЦЭМ!$B$39:$B$782,D$155)+'СЕТ СН'!$F$12</f>
        <v>216.87899206</v>
      </c>
      <c r="E179" s="36">
        <f>SUMIFS(СВЦЭМ!$E$39:$E$782,СВЦЭМ!$A$39:$A$782,$A179,СВЦЭМ!$B$39:$B$782,E$155)+'СЕТ СН'!$F$12</f>
        <v>218.38964164000001</v>
      </c>
      <c r="F179" s="36">
        <f>SUMIFS(СВЦЭМ!$E$39:$E$782,СВЦЭМ!$A$39:$A$782,$A179,СВЦЭМ!$B$39:$B$782,F$155)+'СЕТ СН'!$F$12</f>
        <v>218.41659382</v>
      </c>
      <c r="G179" s="36">
        <f>SUMIFS(СВЦЭМ!$E$39:$E$782,СВЦЭМ!$A$39:$A$782,$A179,СВЦЭМ!$B$39:$B$782,G$155)+'СЕТ СН'!$F$12</f>
        <v>215.60882763000001</v>
      </c>
      <c r="H179" s="36">
        <f>SUMIFS(СВЦЭМ!$E$39:$E$782,СВЦЭМ!$A$39:$A$782,$A179,СВЦЭМ!$B$39:$B$782,H$155)+'СЕТ СН'!$F$12</f>
        <v>216.57752417</v>
      </c>
      <c r="I179" s="36">
        <f>SUMIFS(СВЦЭМ!$E$39:$E$782,СВЦЭМ!$A$39:$A$782,$A179,СВЦЭМ!$B$39:$B$782,I$155)+'СЕТ СН'!$F$12</f>
        <v>198.94317785999999</v>
      </c>
      <c r="J179" s="36">
        <f>SUMIFS(СВЦЭМ!$E$39:$E$782,СВЦЭМ!$A$39:$A$782,$A179,СВЦЭМ!$B$39:$B$782,J$155)+'СЕТ СН'!$F$12</f>
        <v>195.85841328999999</v>
      </c>
      <c r="K179" s="36">
        <f>SUMIFS(СВЦЭМ!$E$39:$E$782,СВЦЭМ!$A$39:$A$782,$A179,СВЦЭМ!$B$39:$B$782,K$155)+'СЕТ СН'!$F$12</f>
        <v>191.26011624</v>
      </c>
      <c r="L179" s="36">
        <f>SUMIFS(СВЦЭМ!$E$39:$E$782,СВЦЭМ!$A$39:$A$782,$A179,СВЦЭМ!$B$39:$B$782,L$155)+'СЕТ СН'!$F$12</f>
        <v>188.31781046</v>
      </c>
      <c r="M179" s="36">
        <f>SUMIFS(СВЦЭМ!$E$39:$E$782,СВЦЭМ!$A$39:$A$782,$A179,СВЦЭМ!$B$39:$B$782,M$155)+'СЕТ СН'!$F$12</f>
        <v>191.43613296999999</v>
      </c>
      <c r="N179" s="36">
        <f>SUMIFS(СВЦЭМ!$E$39:$E$782,СВЦЭМ!$A$39:$A$782,$A179,СВЦЭМ!$B$39:$B$782,N$155)+'СЕТ СН'!$F$12</f>
        <v>194.04422588</v>
      </c>
      <c r="O179" s="36">
        <f>SUMIFS(СВЦЭМ!$E$39:$E$782,СВЦЭМ!$A$39:$A$782,$A179,СВЦЭМ!$B$39:$B$782,O$155)+'СЕТ СН'!$F$12</f>
        <v>195.61148596000001</v>
      </c>
      <c r="P179" s="36">
        <f>SUMIFS(СВЦЭМ!$E$39:$E$782,СВЦЭМ!$A$39:$A$782,$A179,СВЦЭМ!$B$39:$B$782,P$155)+'СЕТ СН'!$F$12</f>
        <v>200.20471581000001</v>
      </c>
      <c r="Q179" s="36">
        <f>SUMIFS(СВЦЭМ!$E$39:$E$782,СВЦЭМ!$A$39:$A$782,$A179,СВЦЭМ!$B$39:$B$782,Q$155)+'СЕТ СН'!$F$12</f>
        <v>200.72574008000001</v>
      </c>
      <c r="R179" s="36">
        <f>SUMIFS(СВЦЭМ!$E$39:$E$782,СВЦЭМ!$A$39:$A$782,$A179,СВЦЭМ!$B$39:$B$782,R$155)+'СЕТ СН'!$F$12</f>
        <v>201.93126658</v>
      </c>
      <c r="S179" s="36">
        <f>SUMIFS(СВЦЭМ!$E$39:$E$782,СВЦЭМ!$A$39:$A$782,$A179,СВЦЭМ!$B$39:$B$782,S$155)+'СЕТ СН'!$F$12</f>
        <v>198.76589276999999</v>
      </c>
      <c r="T179" s="36">
        <f>SUMIFS(СВЦЭМ!$E$39:$E$782,СВЦЭМ!$A$39:$A$782,$A179,СВЦЭМ!$B$39:$B$782,T$155)+'СЕТ СН'!$F$12</f>
        <v>196.15724908999999</v>
      </c>
      <c r="U179" s="36">
        <f>SUMIFS(СВЦЭМ!$E$39:$E$782,СВЦЭМ!$A$39:$A$782,$A179,СВЦЭМ!$B$39:$B$782,U$155)+'СЕТ СН'!$F$12</f>
        <v>194.02447520999999</v>
      </c>
      <c r="V179" s="36">
        <f>SUMIFS(СВЦЭМ!$E$39:$E$782,СВЦЭМ!$A$39:$A$782,$A179,СВЦЭМ!$B$39:$B$782,V$155)+'СЕТ СН'!$F$12</f>
        <v>189.41422888</v>
      </c>
      <c r="W179" s="36">
        <f>SUMIFS(СВЦЭМ!$E$39:$E$782,СВЦЭМ!$A$39:$A$782,$A179,СВЦЭМ!$B$39:$B$782,W$155)+'СЕТ СН'!$F$12</f>
        <v>186.81133388000001</v>
      </c>
      <c r="X179" s="36">
        <f>SUMIFS(СВЦЭМ!$E$39:$E$782,СВЦЭМ!$A$39:$A$782,$A179,СВЦЭМ!$B$39:$B$782,X$155)+'СЕТ СН'!$F$12</f>
        <v>192.31963026</v>
      </c>
      <c r="Y179" s="36">
        <f>SUMIFS(СВЦЭМ!$E$39:$E$782,СВЦЭМ!$A$39:$A$782,$A179,СВЦЭМ!$B$39:$B$782,Y$155)+'СЕТ СН'!$F$12</f>
        <v>199.93590087999999</v>
      </c>
    </row>
    <row r="180" spans="1:27" ht="15.75" x14ac:dyDescent="0.2">
      <c r="A180" s="35">
        <f t="shared" si="4"/>
        <v>45041</v>
      </c>
      <c r="B180" s="36">
        <f>SUMIFS(СВЦЭМ!$E$39:$E$782,СВЦЭМ!$A$39:$A$782,$A180,СВЦЭМ!$B$39:$B$782,B$155)+'СЕТ СН'!$F$12</f>
        <v>209.45739505</v>
      </c>
      <c r="C180" s="36">
        <f>SUMIFS(СВЦЭМ!$E$39:$E$782,СВЦЭМ!$A$39:$A$782,$A180,СВЦЭМ!$B$39:$B$782,C$155)+'СЕТ СН'!$F$12</f>
        <v>216.53979611</v>
      </c>
      <c r="D180" s="36">
        <f>SUMIFS(СВЦЭМ!$E$39:$E$782,СВЦЭМ!$A$39:$A$782,$A180,СВЦЭМ!$B$39:$B$782,D$155)+'СЕТ СН'!$F$12</f>
        <v>220.57076875999999</v>
      </c>
      <c r="E180" s="36">
        <f>SUMIFS(СВЦЭМ!$E$39:$E$782,СВЦЭМ!$A$39:$A$782,$A180,СВЦЭМ!$B$39:$B$782,E$155)+'СЕТ СН'!$F$12</f>
        <v>220.57154256000001</v>
      </c>
      <c r="F180" s="36">
        <f>SUMIFS(СВЦЭМ!$E$39:$E$782,СВЦЭМ!$A$39:$A$782,$A180,СВЦЭМ!$B$39:$B$782,F$155)+'СЕТ СН'!$F$12</f>
        <v>220.58762838000001</v>
      </c>
      <c r="G180" s="36">
        <f>SUMIFS(СВЦЭМ!$E$39:$E$782,СВЦЭМ!$A$39:$A$782,$A180,СВЦЭМ!$B$39:$B$782,G$155)+'СЕТ СН'!$F$12</f>
        <v>217.23019912000001</v>
      </c>
      <c r="H180" s="36">
        <f>SUMIFS(СВЦЭМ!$E$39:$E$782,СВЦЭМ!$A$39:$A$782,$A180,СВЦЭМ!$B$39:$B$782,H$155)+'СЕТ СН'!$F$12</f>
        <v>213.48106748000001</v>
      </c>
      <c r="I180" s="36">
        <f>SUMIFS(СВЦЭМ!$E$39:$E$782,СВЦЭМ!$A$39:$A$782,$A180,СВЦЭМ!$B$39:$B$782,I$155)+'СЕТ СН'!$F$12</f>
        <v>207.66147985000001</v>
      </c>
      <c r="J180" s="36">
        <f>SUMIFS(СВЦЭМ!$E$39:$E$782,СВЦЭМ!$A$39:$A$782,$A180,СВЦЭМ!$B$39:$B$782,J$155)+'СЕТ СН'!$F$12</f>
        <v>210.47197037000001</v>
      </c>
      <c r="K180" s="36">
        <f>SUMIFS(СВЦЭМ!$E$39:$E$782,СВЦЭМ!$A$39:$A$782,$A180,СВЦЭМ!$B$39:$B$782,K$155)+'СЕТ СН'!$F$12</f>
        <v>212.12470568000001</v>
      </c>
      <c r="L180" s="36">
        <f>SUMIFS(СВЦЭМ!$E$39:$E$782,СВЦЭМ!$A$39:$A$782,$A180,СВЦЭМ!$B$39:$B$782,L$155)+'СЕТ СН'!$F$12</f>
        <v>211.07994529000001</v>
      </c>
      <c r="M180" s="36">
        <f>SUMIFS(СВЦЭМ!$E$39:$E$782,СВЦЭМ!$A$39:$A$782,$A180,СВЦЭМ!$B$39:$B$782,M$155)+'СЕТ СН'!$F$12</f>
        <v>212.17063592</v>
      </c>
      <c r="N180" s="36">
        <f>SUMIFS(СВЦЭМ!$E$39:$E$782,СВЦЭМ!$A$39:$A$782,$A180,СВЦЭМ!$B$39:$B$782,N$155)+'СЕТ СН'!$F$12</f>
        <v>212.55837102000001</v>
      </c>
      <c r="O180" s="36">
        <f>SUMIFS(СВЦЭМ!$E$39:$E$782,СВЦЭМ!$A$39:$A$782,$A180,СВЦЭМ!$B$39:$B$782,O$155)+'СЕТ СН'!$F$12</f>
        <v>213.31478754</v>
      </c>
      <c r="P180" s="36">
        <f>SUMIFS(СВЦЭМ!$E$39:$E$782,СВЦЭМ!$A$39:$A$782,$A180,СВЦЭМ!$B$39:$B$782,P$155)+'СЕТ СН'!$F$12</f>
        <v>216.84628271</v>
      </c>
      <c r="Q180" s="36">
        <f>SUMIFS(СВЦЭМ!$E$39:$E$782,СВЦЭМ!$A$39:$A$782,$A180,СВЦЭМ!$B$39:$B$782,Q$155)+'СЕТ СН'!$F$12</f>
        <v>218.06579242000001</v>
      </c>
      <c r="R180" s="36">
        <f>SUMIFS(СВЦЭМ!$E$39:$E$782,СВЦЭМ!$A$39:$A$782,$A180,СВЦЭМ!$B$39:$B$782,R$155)+'СЕТ СН'!$F$12</f>
        <v>217.73734393000001</v>
      </c>
      <c r="S180" s="36">
        <f>SUMIFS(СВЦЭМ!$E$39:$E$782,СВЦЭМ!$A$39:$A$782,$A180,СВЦЭМ!$B$39:$B$782,S$155)+'СЕТ СН'!$F$12</f>
        <v>214.55033241999999</v>
      </c>
      <c r="T180" s="36">
        <f>SUMIFS(СВЦЭМ!$E$39:$E$782,СВЦЭМ!$A$39:$A$782,$A180,СВЦЭМ!$B$39:$B$782,T$155)+'СЕТ СН'!$F$12</f>
        <v>211.70567832</v>
      </c>
      <c r="U180" s="36">
        <f>SUMIFS(СВЦЭМ!$E$39:$E$782,СВЦЭМ!$A$39:$A$782,$A180,СВЦЭМ!$B$39:$B$782,U$155)+'СЕТ СН'!$F$12</f>
        <v>209.84019103</v>
      </c>
      <c r="V180" s="36">
        <f>SUMIFS(СВЦЭМ!$E$39:$E$782,СВЦЭМ!$A$39:$A$782,$A180,СВЦЭМ!$B$39:$B$782,V$155)+'СЕТ СН'!$F$12</f>
        <v>206.76765252000001</v>
      </c>
      <c r="W180" s="36">
        <f>SUMIFS(СВЦЭМ!$E$39:$E$782,СВЦЭМ!$A$39:$A$782,$A180,СВЦЭМ!$B$39:$B$782,W$155)+'СЕТ СН'!$F$12</f>
        <v>204.69931364000001</v>
      </c>
      <c r="X180" s="36">
        <f>SUMIFS(СВЦЭМ!$E$39:$E$782,СВЦЭМ!$A$39:$A$782,$A180,СВЦЭМ!$B$39:$B$782,X$155)+'СЕТ СН'!$F$12</f>
        <v>210.66140859999999</v>
      </c>
      <c r="Y180" s="36">
        <f>SUMIFS(СВЦЭМ!$E$39:$E$782,СВЦЭМ!$A$39:$A$782,$A180,СВЦЭМ!$B$39:$B$782,Y$155)+'СЕТ СН'!$F$12</f>
        <v>218.49169229</v>
      </c>
    </row>
    <row r="181" spans="1:27" ht="15.75" x14ac:dyDescent="0.2">
      <c r="A181" s="35">
        <f t="shared" si="4"/>
        <v>45042</v>
      </c>
      <c r="B181" s="36">
        <f>SUMIFS(СВЦЭМ!$E$39:$E$782,СВЦЭМ!$A$39:$A$782,$A181,СВЦЭМ!$B$39:$B$782,B$155)+'СЕТ СН'!$F$12</f>
        <v>218.98008530000001</v>
      </c>
      <c r="C181" s="36">
        <f>SUMIFS(СВЦЭМ!$E$39:$E$782,СВЦЭМ!$A$39:$A$782,$A181,СВЦЭМ!$B$39:$B$782,C$155)+'СЕТ СН'!$F$12</f>
        <v>225.10132161999999</v>
      </c>
      <c r="D181" s="36">
        <f>SUMIFS(СВЦЭМ!$E$39:$E$782,СВЦЭМ!$A$39:$A$782,$A181,СВЦЭМ!$B$39:$B$782,D$155)+'СЕТ СН'!$F$12</f>
        <v>218.27606537</v>
      </c>
      <c r="E181" s="36">
        <f>SUMIFS(СВЦЭМ!$E$39:$E$782,СВЦЭМ!$A$39:$A$782,$A181,СВЦЭМ!$B$39:$B$782,E$155)+'СЕТ СН'!$F$12</f>
        <v>224.94974102</v>
      </c>
      <c r="F181" s="36">
        <f>SUMIFS(СВЦЭМ!$E$39:$E$782,СВЦЭМ!$A$39:$A$782,$A181,СВЦЭМ!$B$39:$B$782,F$155)+'СЕТ СН'!$F$12</f>
        <v>221.23962940999999</v>
      </c>
      <c r="G181" s="36">
        <f>SUMIFS(СВЦЭМ!$E$39:$E$782,СВЦЭМ!$A$39:$A$782,$A181,СВЦЭМ!$B$39:$B$782,G$155)+'СЕТ СН'!$F$12</f>
        <v>220.11349100999999</v>
      </c>
      <c r="H181" s="36">
        <f>SUMIFS(СВЦЭМ!$E$39:$E$782,СВЦЭМ!$A$39:$A$782,$A181,СВЦЭМ!$B$39:$B$782,H$155)+'СЕТ СН'!$F$12</f>
        <v>212.91489361999999</v>
      </c>
      <c r="I181" s="36">
        <f>SUMIFS(СВЦЭМ!$E$39:$E$782,СВЦЭМ!$A$39:$A$782,$A181,СВЦЭМ!$B$39:$B$782,I$155)+'СЕТ СН'!$F$12</f>
        <v>205.22610424999999</v>
      </c>
      <c r="J181" s="36">
        <f>SUMIFS(СВЦЭМ!$E$39:$E$782,СВЦЭМ!$A$39:$A$782,$A181,СВЦЭМ!$B$39:$B$782,J$155)+'СЕТ СН'!$F$12</f>
        <v>197.82643476999999</v>
      </c>
      <c r="K181" s="36">
        <f>SUMIFS(СВЦЭМ!$E$39:$E$782,СВЦЭМ!$A$39:$A$782,$A181,СВЦЭМ!$B$39:$B$782,K$155)+'СЕТ СН'!$F$12</f>
        <v>198.56964998000001</v>
      </c>
      <c r="L181" s="36">
        <f>SUMIFS(СВЦЭМ!$E$39:$E$782,СВЦЭМ!$A$39:$A$782,$A181,СВЦЭМ!$B$39:$B$782,L$155)+'СЕТ СН'!$F$12</f>
        <v>198.15643025</v>
      </c>
      <c r="M181" s="36">
        <f>SUMIFS(СВЦЭМ!$E$39:$E$782,СВЦЭМ!$A$39:$A$782,$A181,СВЦЭМ!$B$39:$B$782,M$155)+'СЕТ СН'!$F$12</f>
        <v>199.34150871</v>
      </c>
      <c r="N181" s="36">
        <f>SUMIFS(СВЦЭМ!$E$39:$E$782,СВЦЭМ!$A$39:$A$782,$A181,СВЦЭМ!$B$39:$B$782,N$155)+'СЕТ СН'!$F$12</f>
        <v>197.04153006999999</v>
      </c>
      <c r="O181" s="36">
        <f>SUMIFS(СВЦЭМ!$E$39:$E$782,СВЦЭМ!$A$39:$A$782,$A181,СВЦЭМ!$B$39:$B$782,O$155)+'СЕТ СН'!$F$12</f>
        <v>203.88199265</v>
      </c>
      <c r="P181" s="36">
        <f>SUMIFS(СВЦЭМ!$E$39:$E$782,СВЦЭМ!$A$39:$A$782,$A181,СВЦЭМ!$B$39:$B$782,P$155)+'СЕТ СН'!$F$12</f>
        <v>204.7881558</v>
      </c>
      <c r="Q181" s="36">
        <f>SUMIFS(СВЦЭМ!$E$39:$E$782,СВЦЭМ!$A$39:$A$782,$A181,СВЦЭМ!$B$39:$B$782,Q$155)+'СЕТ СН'!$F$12</f>
        <v>206.57308904999999</v>
      </c>
      <c r="R181" s="36">
        <f>SUMIFS(СВЦЭМ!$E$39:$E$782,СВЦЭМ!$A$39:$A$782,$A181,СВЦЭМ!$B$39:$B$782,R$155)+'СЕТ СН'!$F$12</f>
        <v>205.74103160000001</v>
      </c>
      <c r="S181" s="36">
        <f>SUMIFS(СВЦЭМ!$E$39:$E$782,СВЦЭМ!$A$39:$A$782,$A181,СВЦЭМ!$B$39:$B$782,S$155)+'СЕТ СН'!$F$12</f>
        <v>203.98067827</v>
      </c>
      <c r="T181" s="36">
        <f>SUMIFS(СВЦЭМ!$E$39:$E$782,СВЦЭМ!$A$39:$A$782,$A181,СВЦЭМ!$B$39:$B$782,T$155)+'СЕТ СН'!$F$12</f>
        <v>198.52963475000001</v>
      </c>
      <c r="U181" s="36">
        <f>SUMIFS(СВЦЭМ!$E$39:$E$782,СВЦЭМ!$A$39:$A$782,$A181,СВЦЭМ!$B$39:$B$782,U$155)+'СЕТ СН'!$F$12</f>
        <v>196.95861303999999</v>
      </c>
      <c r="V181" s="36">
        <f>SUMIFS(СВЦЭМ!$E$39:$E$782,СВЦЭМ!$A$39:$A$782,$A181,СВЦЭМ!$B$39:$B$782,V$155)+'СЕТ СН'!$F$12</f>
        <v>191.47557463000001</v>
      </c>
      <c r="W181" s="36">
        <f>SUMIFS(СВЦЭМ!$E$39:$E$782,СВЦЭМ!$A$39:$A$782,$A181,СВЦЭМ!$B$39:$B$782,W$155)+'СЕТ СН'!$F$12</f>
        <v>188.81130970000001</v>
      </c>
      <c r="X181" s="36">
        <f>SUMIFS(СВЦЭМ!$E$39:$E$782,СВЦЭМ!$A$39:$A$782,$A181,СВЦЭМ!$B$39:$B$782,X$155)+'СЕТ СН'!$F$12</f>
        <v>194.67427595999999</v>
      </c>
      <c r="Y181" s="36">
        <f>SUMIFS(СВЦЭМ!$E$39:$E$782,СВЦЭМ!$A$39:$A$782,$A181,СВЦЭМ!$B$39:$B$782,Y$155)+'СЕТ СН'!$F$12</f>
        <v>201.3298447</v>
      </c>
    </row>
    <row r="182" spans="1:27" ht="15.75" x14ac:dyDescent="0.2">
      <c r="A182" s="35">
        <f t="shared" si="4"/>
        <v>45043</v>
      </c>
      <c r="B182" s="36">
        <f>SUMIFS(СВЦЭМ!$E$39:$E$782,СВЦЭМ!$A$39:$A$782,$A182,СВЦЭМ!$B$39:$B$782,B$155)+'СЕТ СН'!$F$12</f>
        <v>220.39073733000001</v>
      </c>
      <c r="C182" s="36">
        <f>SUMIFS(СВЦЭМ!$E$39:$E$782,СВЦЭМ!$A$39:$A$782,$A182,СВЦЭМ!$B$39:$B$782,C$155)+'СЕТ СН'!$F$12</f>
        <v>217.30692809000001</v>
      </c>
      <c r="D182" s="36">
        <f>SUMIFS(СВЦЭМ!$E$39:$E$782,СВЦЭМ!$A$39:$A$782,$A182,СВЦЭМ!$B$39:$B$782,D$155)+'СЕТ СН'!$F$12</f>
        <v>221.78997991</v>
      </c>
      <c r="E182" s="36">
        <f>SUMIFS(СВЦЭМ!$E$39:$E$782,СВЦЭМ!$A$39:$A$782,$A182,СВЦЭМ!$B$39:$B$782,E$155)+'СЕТ СН'!$F$12</f>
        <v>222.37721454999999</v>
      </c>
      <c r="F182" s="36">
        <f>SUMIFS(СВЦЭМ!$E$39:$E$782,СВЦЭМ!$A$39:$A$782,$A182,СВЦЭМ!$B$39:$B$782,F$155)+'СЕТ СН'!$F$12</f>
        <v>222.61852733000001</v>
      </c>
      <c r="G182" s="36">
        <f>SUMIFS(СВЦЭМ!$E$39:$E$782,СВЦЭМ!$A$39:$A$782,$A182,СВЦЭМ!$B$39:$B$782,G$155)+'СЕТ СН'!$F$12</f>
        <v>218.78122454000001</v>
      </c>
      <c r="H182" s="36">
        <f>SUMIFS(СВЦЭМ!$E$39:$E$782,СВЦЭМ!$A$39:$A$782,$A182,СВЦЭМ!$B$39:$B$782,H$155)+'СЕТ СН'!$F$12</f>
        <v>210.29549055000001</v>
      </c>
      <c r="I182" s="36">
        <f>SUMIFS(СВЦЭМ!$E$39:$E$782,СВЦЭМ!$A$39:$A$782,$A182,СВЦЭМ!$B$39:$B$782,I$155)+'СЕТ СН'!$F$12</f>
        <v>202.70794735999999</v>
      </c>
      <c r="J182" s="36">
        <f>SUMIFS(СВЦЭМ!$E$39:$E$782,СВЦЭМ!$A$39:$A$782,$A182,СВЦЭМ!$B$39:$B$782,J$155)+'СЕТ СН'!$F$12</f>
        <v>198.27427868000001</v>
      </c>
      <c r="K182" s="36">
        <f>SUMIFS(СВЦЭМ!$E$39:$E$782,СВЦЭМ!$A$39:$A$782,$A182,СВЦЭМ!$B$39:$B$782,K$155)+'СЕТ СН'!$F$12</f>
        <v>194.24067586000001</v>
      </c>
      <c r="L182" s="36">
        <f>SUMIFS(СВЦЭМ!$E$39:$E$782,СВЦЭМ!$A$39:$A$782,$A182,СВЦЭМ!$B$39:$B$782,L$155)+'СЕТ СН'!$F$12</f>
        <v>190.53958643999999</v>
      </c>
      <c r="M182" s="36">
        <f>SUMIFS(СВЦЭМ!$E$39:$E$782,СВЦЭМ!$A$39:$A$782,$A182,СВЦЭМ!$B$39:$B$782,M$155)+'СЕТ СН'!$F$12</f>
        <v>196.06417160000001</v>
      </c>
      <c r="N182" s="36">
        <f>SUMIFS(СВЦЭМ!$E$39:$E$782,СВЦЭМ!$A$39:$A$782,$A182,СВЦЭМ!$B$39:$B$782,N$155)+'СЕТ СН'!$F$12</f>
        <v>198.24018143999999</v>
      </c>
      <c r="O182" s="36">
        <f>SUMIFS(СВЦЭМ!$E$39:$E$782,СВЦЭМ!$A$39:$A$782,$A182,СВЦЭМ!$B$39:$B$782,O$155)+'СЕТ СН'!$F$12</f>
        <v>201.37001541999999</v>
      </c>
      <c r="P182" s="36">
        <f>SUMIFS(СВЦЭМ!$E$39:$E$782,СВЦЭМ!$A$39:$A$782,$A182,СВЦЭМ!$B$39:$B$782,P$155)+'СЕТ СН'!$F$12</f>
        <v>201.90805026999999</v>
      </c>
      <c r="Q182" s="36">
        <f>SUMIFS(СВЦЭМ!$E$39:$E$782,СВЦЭМ!$A$39:$A$782,$A182,СВЦЭМ!$B$39:$B$782,Q$155)+'СЕТ СН'!$F$12</f>
        <v>202.87807221</v>
      </c>
      <c r="R182" s="36">
        <f>SUMIFS(СВЦЭМ!$E$39:$E$782,СВЦЭМ!$A$39:$A$782,$A182,СВЦЭМ!$B$39:$B$782,R$155)+'СЕТ СН'!$F$12</f>
        <v>202.67281337</v>
      </c>
      <c r="S182" s="36">
        <f>SUMIFS(СВЦЭМ!$E$39:$E$782,СВЦЭМ!$A$39:$A$782,$A182,СВЦЭМ!$B$39:$B$782,S$155)+'СЕТ СН'!$F$12</f>
        <v>200.61913385</v>
      </c>
      <c r="T182" s="36">
        <f>SUMIFS(СВЦЭМ!$E$39:$E$782,СВЦЭМ!$A$39:$A$782,$A182,СВЦЭМ!$B$39:$B$782,T$155)+'СЕТ СН'!$F$12</f>
        <v>197.72264734000001</v>
      </c>
      <c r="U182" s="36">
        <f>SUMIFS(СВЦЭМ!$E$39:$E$782,СВЦЭМ!$A$39:$A$782,$A182,СВЦЭМ!$B$39:$B$782,U$155)+'СЕТ СН'!$F$12</f>
        <v>196.05322856999999</v>
      </c>
      <c r="V182" s="36">
        <f>SUMIFS(СВЦЭМ!$E$39:$E$782,СВЦЭМ!$A$39:$A$782,$A182,СВЦЭМ!$B$39:$B$782,V$155)+'СЕТ СН'!$F$12</f>
        <v>192.62286327000001</v>
      </c>
      <c r="W182" s="36">
        <f>SUMIFS(СВЦЭМ!$E$39:$E$782,СВЦЭМ!$A$39:$A$782,$A182,СВЦЭМ!$B$39:$B$782,W$155)+'СЕТ СН'!$F$12</f>
        <v>191.79929035999999</v>
      </c>
      <c r="X182" s="36">
        <f>SUMIFS(СВЦЭМ!$E$39:$E$782,СВЦЭМ!$A$39:$A$782,$A182,СВЦЭМ!$B$39:$B$782,X$155)+'СЕТ СН'!$F$12</f>
        <v>197.51619178000001</v>
      </c>
      <c r="Y182" s="36">
        <f>SUMIFS(СВЦЭМ!$E$39:$E$782,СВЦЭМ!$A$39:$A$782,$A182,СВЦЭМ!$B$39:$B$782,Y$155)+'СЕТ СН'!$F$12</f>
        <v>209.23592373</v>
      </c>
    </row>
    <row r="183" spans="1:27" ht="15.75" x14ac:dyDescent="0.2">
      <c r="A183" s="35">
        <f t="shared" si="4"/>
        <v>45044</v>
      </c>
      <c r="B183" s="36">
        <f>SUMIFS(СВЦЭМ!$E$39:$E$782,СВЦЭМ!$A$39:$A$782,$A183,СВЦЭМ!$B$39:$B$782,B$155)+'СЕТ СН'!$F$12</f>
        <v>220.13506497</v>
      </c>
      <c r="C183" s="36">
        <f>SUMIFS(СВЦЭМ!$E$39:$E$782,СВЦЭМ!$A$39:$A$782,$A183,СВЦЭМ!$B$39:$B$782,C$155)+'СЕТ СН'!$F$12</f>
        <v>227.65355045999999</v>
      </c>
      <c r="D183" s="36">
        <f>SUMIFS(СВЦЭМ!$E$39:$E$782,СВЦЭМ!$A$39:$A$782,$A183,СВЦЭМ!$B$39:$B$782,D$155)+'СЕТ СН'!$F$12</f>
        <v>230.26285555999999</v>
      </c>
      <c r="E183" s="36">
        <f>SUMIFS(СВЦЭМ!$E$39:$E$782,СВЦЭМ!$A$39:$A$782,$A183,СВЦЭМ!$B$39:$B$782,E$155)+'СЕТ СН'!$F$12</f>
        <v>229.75687908</v>
      </c>
      <c r="F183" s="36">
        <f>SUMIFS(СВЦЭМ!$E$39:$E$782,СВЦЭМ!$A$39:$A$782,$A183,СВЦЭМ!$B$39:$B$782,F$155)+'СЕТ СН'!$F$12</f>
        <v>230.42202628000001</v>
      </c>
      <c r="G183" s="36">
        <f>SUMIFS(СВЦЭМ!$E$39:$E$782,СВЦЭМ!$A$39:$A$782,$A183,СВЦЭМ!$B$39:$B$782,G$155)+'СЕТ СН'!$F$12</f>
        <v>227.66734403999999</v>
      </c>
      <c r="H183" s="36">
        <f>SUMIFS(СВЦЭМ!$E$39:$E$782,СВЦЭМ!$A$39:$A$782,$A183,СВЦЭМ!$B$39:$B$782,H$155)+'СЕТ СН'!$F$12</f>
        <v>221.68716669</v>
      </c>
      <c r="I183" s="36">
        <f>SUMIFS(СВЦЭМ!$E$39:$E$782,СВЦЭМ!$A$39:$A$782,$A183,СВЦЭМ!$B$39:$B$782,I$155)+'СЕТ СН'!$F$12</f>
        <v>204.94529191999999</v>
      </c>
      <c r="J183" s="36">
        <f>SUMIFS(СВЦЭМ!$E$39:$E$782,СВЦЭМ!$A$39:$A$782,$A183,СВЦЭМ!$B$39:$B$782,J$155)+'СЕТ СН'!$F$12</f>
        <v>206.36714989999999</v>
      </c>
      <c r="K183" s="36">
        <f>SUMIFS(СВЦЭМ!$E$39:$E$782,СВЦЭМ!$A$39:$A$782,$A183,СВЦЭМ!$B$39:$B$782,K$155)+'СЕТ СН'!$F$12</f>
        <v>204.28585573000001</v>
      </c>
      <c r="L183" s="36">
        <f>SUMIFS(СВЦЭМ!$E$39:$E$782,СВЦЭМ!$A$39:$A$782,$A183,СВЦЭМ!$B$39:$B$782,L$155)+'СЕТ СН'!$F$12</f>
        <v>204.09485900999999</v>
      </c>
      <c r="M183" s="36">
        <f>SUMIFS(СВЦЭМ!$E$39:$E$782,СВЦЭМ!$A$39:$A$782,$A183,СВЦЭМ!$B$39:$B$782,M$155)+'СЕТ СН'!$F$12</f>
        <v>207.85454225999999</v>
      </c>
      <c r="N183" s="36">
        <f>SUMIFS(СВЦЭМ!$E$39:$E$782,СВЦЭМ!$A$39:$A$782,$A183,СВЦЭМ!$B$39:$B$782,N$155)+'СЕТ СН'!$F$12</f>
        <v>210.26451621999999</v>
      </c>
      <c r="O183" s="36">
        <f>SUMIFS(СВЦЭМ!$E$39:$E$782,СВЦЭМ!$A$39:$A$782,$A183,СВЦЭМ!$B$39:$B$782,O$155)+'СЕТ СН'!$F$12</f>
        <v>212.17908707000001</v>
      </c>
      <c r="P183" s="36">
        <f>SUMIFS(СВЦЭМ!$E$39:$E$782,СВЦЭМ!$A$39:$A$782,$A183,СВЦЭМ!$B$39:$B$782,P$155)+'СЕТ СН'!$F$12</f>
        <v>213.79429257999999</v>
      </c>
      <c r="Q183" s="36">
        <f>SUMIFS(СВЦЭМ!$E$39:$E$782,СВЦЭМ!$A$39:$A$782,$A183,СВЦЭМ!$B$39:$B$782,Q$155)+'СЕТ СН'!$F$12</f>
        <v>213.23057871</v>
      </c>
      <c r="R183" s="36">
        <f>SUMIFS(СВЦЭМ!$E$39:$E$782,СВЦЭМ!$A$39:$A$782,$A183,СВЦЭМ!$B$39:$B$782,R$155)+'СЕТ СН'!$F$12</f>
        <v>214.5718368</v>
      </c>
      <c r="S183" s="36">
        <f>SUMIFS(СВЦЭМ!$E$39:$E$782,СВЦЭМ!$A$39:$A$782,$A183,СВЦЭМ!$B$39:$B$782,S$155)+'СЕТ СН'!$F$12</f>
        <v>213.06368108000001</v>
      </c>
      <c r="T183" s="36">
        <f>SUMIFS(СВЦЭМ!$E$39:$E$782,СВЦЭМ!$A$39:$A$782,$A183,СВЦЭМ!$B$39:$B$782,T$155)+'СЕТ СН'!$F$12</f>
        <v>209.154539</v>
      </c>
      <c r="U183" s="36">
        <f>SUMIFS(СВЦЭМ!$E$39:$E$782,СВЦЭМ!$A$39:$A$782,$A183,СВЦЭМ!$B$39:$B$782,U$155)+'СЕТ СН'!$F$12</f>
        <v>207.68431985999999</v>
      </c>
      <c r="V183" s="36">
        <f>SUMIFS(СВЦЭМ!$E$39:$E$782,СВЦЭМ!$A$39:$A$782,$A183,СВЦЭМ!$B$39:$B$782,V$155)+'СЕТ СН'!$F$12</f>
        <v>204.16846056</v>
      </c>
      <c r="W183" s="36">
        <f>SUMIFS(СВЦЭМ!$E$39:$E$782,СВЦЭМ!$A$39:$A$782,$A183,СВЦЭМ!$B$39:$B$782,W$155)+'СЕТ СН'!$F$12</f>
        <v>202.32637317999999</v>
      </c>
      <c r="X183" s="36">
        <f>SUMIFS(СВЦЭМ!$E$39:$E$782,СВЦЭМ!$A$39:$A$782,$A183,СВЦЭМ!$B$39:$B$782,X$155)+'СЕТ СН'!$F$12</f>
        <v>207.31525377</v>
      </c>
      <c r="Y183" s="36">
        <f>SUMIFS(СВЦЭМ!$E$39:$E$782,СВЦЭМ!$A$39:$A$782,$A183,СВЦЭМ!$B$39:$B$782,Y$155)+'СЕТ СН'!$F$12</f>
        <v>210.4638042</v>
      </c>
    </row>
    <row r="184" spans="1:27" ht="15.75" x14ac:dyDescent="0.2">
      <c r="A184" s="35">
        <f t="shared" si="4"/>
        <v>45045</v>
      </c>
      <c r="B184" s="36">
        <f>SUMIFS(СВЦЭМ!$E$39:$E$782,СВЦЭМ!$A$39:$A$782,$A184,СВЦЭМ!$B$39:$B$782,B$155)+'СЕТ СН'!$F$12</f>
        <v>214.32692422</v>
      </c>
      <c r="C184" s="36">
        <f>SUMIFS(СВЦЭМ!$E$39:$E$782,СВЦЭМ!$A$39:$A$782,$A184,СВЦЭМ!$B$39:$B$782,C$155)+'СЕТ СН'!$F$12</f>
        <v>219.62241189</v>
      </c>
      <c r="D184" s="36">
        <f>SUMIFS(СВЦЭМ!$E$39:$E$782,СВЦЭМ!$A$39:$A$782,$A184,СВЦЭМ!$B$39:$B$782,D$155)+'СЕТ СН'!$F$12</f>
        <v>221.64640735</v>
      </c>
      <c r="E184" s="36">
        <f>SUMIFS(СВЦЭМ!$E$39:$E$782,СВЦЭМ!$A$39:$A$782,$A184,СВЦЭМ!$B$39:$B$782,E$155)+'СЕТ СН'!$F$12</f>
        <v>224.7734423</v>
      </c>
      <c r="F184" s="36">
        <f>SUMIFS(СВЦЭМ!$E$39:$E$782,СВЦЭМ!$A$39:$A$782,$A184,СВЦЭМ!$B$39:$B$782,F$155)+'СЕТ СН'!$F$12</f>
        <v>220.94152029</v>
      </c>
      <c r="G184" s="36">
        <f>SUMIFS(СВЦЭМ!$E$39:$E$782,СВЦЭМ!$A$39:$A$782,$A184,СВЦЭМ!$B$39:$B$782,G$155)+'СЕТ СН'!$F$12</f>
        <v>221.01125056999999</v>
      </c>
      <c r="H184" s="36">
        <f>SUMIFS(СВЦЭМ!$E$39:$E$782,СВЦЭМ!$A$39:$A$782,$A184,СВЦЭМ!$B$39:$B$782,H$155)+'СЕТ СН'!$F$12</f>
        <v>223.20861801999999</v>
      </c>
      <c r="I184" s="36">
        <f>SUMIFS(СВЦЭМ!$E$39:$E$782,СВЦЭМ!$A$39:$A$782,$A184,СВЦЭМ!$B$39:$B$782,I$155)+'СЕТ СН'!$F$12</f>
        <v>216.46323753999999</v>
      </c>
      <c r="J184" s="36">
        <f>SUMIFS(СВЦЭМ!$E$39:$E$782,СВЦЭМ!$A$39:$A$782,$A184,СВЦЭМ!$B$39:$B$782,J$155)+'СЕТ СН'!$F$12</f>
        <v>206.37068855999999</v>
      </c>
      <c r="K184" s="36">
        <f>SUMIFS(СВЦЭМ!$E$39:$E$782,СВЦЭМ!$A$39:$A$782,$A184,СВЦЭМ!$B$39:$B$782,K$155)+'СЕТ СН'!$F$12</f>
        <v>198.82198495</v>
      </c>
      <c r="L184" s="36">
        <f>SUMIFS(СВЦЭМ!$E$39:$E$782,СВЦЭМ!$A$39:$A$782,$A184,СВЦЭМ!$B$39:$B$782,L$155)+'СЕТ СН'!$F$12</f>
        <v>196.69285072</v>
      </c>
      <c r="M184" s="36">
        <f>SUMIFS(СВЦЭМ!$E$39:$E$782,СВЦЭМ!$A$39:$A$782,$A184,СВЦЭМ!$B$39:$B$782,M$155)+'СЕТ СН'!$F$12</f>
        <v>199.30103831</v>
      </c>
      <c r="N184" s="36">
        <f>SUMIFS(СВЦЭМ!$E$39:$E$782,СВЦЭМ!$A$39:$A$782,$A184,СВЦЭМ!$B$39:$B$782,N$155)+'СЕТ СН'!$F$12</f>
        <v>200.68605041000001</v>
      </c>
      <c r="O184" s="36">
        <f>SUMIFS(СВЦЭМ!$E$39:$E$782,СВЦЭМ!$A$39:$A$782,$A184,СВЦЭМ!$B$39:$B$782,O$155)+'СЕТ СН'!$F$12</f>
        <v>200.25237820000001</v>
      </c>
      <c r="P184" s="36">
        <f>SUMIFS(СВЦЭМ!$E$39:$E$782,СВЦЭМ!$A$39:$A$782,$A184,СВЦЭМ!$B$39:$B$782,P$155)+'СЕТ СН'!$F$12</f>
        <v>202.85930958</v>
      </c>
      <c r="Q184" s="36">
        <f>SUMIFS(СВЦЭМ!$E$39:$E$782,СВЦЭМ!$A$39:$A$782,$A184,СВЦЭМ!$B$39:$B$782,Q$155)+'СЕТ СН'!$F$12</f>
        <v>204.11350689</v>
      </c>
      <c r="R184" s="36">
        <f>SUMIFS(СВЦЭМ!$E$39:$E$782,СВЦЭМ!$A$39:$A$782,$A184,СВЦЭМ!$B$39:$B$782,R$155)+'СЕТ СН'!$F$12</f>
        <v>200.84521563000001</v>
      </c>
      <c r="S184" s="36">
        <f>SUMIFS(СВЦЭМ!$E$39:$E$782,СВЦЭМ!$A$39:$A$782,$A184,СВЦЭМ!$B$39:$B$782,S$155)+'СЕТ СН'!$F$12</f>
        <v>198.84916113</v>
      </c>
      <c r="T184" s="36">
        <f>SUMIFS(СВЦЭМ!$E$39:$E$782,СВЦЭМ!$A$39:$A$782,$A184,СВЦЭМ!$B$39:$B$782,T$155)+'СЕТ СН'!$F$12</f>
        <v>198.93368537000001</v>
      </c>
      <c r="U184" s="36">
        <f>SUMIFS(СВЦЭМ!$E$39:$E$782,СВЦЭМ!$A$39:$A$782,$A184,СВЦЭМ!$B$39:$B$782,U$155)+'СЕТ СН'!$F$12</f>
        <v>197.98328681000001</v>
      </c>
      <c r="V184" s="36">
        <f>SUMIFS(СВЦЭМ!$E$39:$E$782,СВЦЭМ!$A$39:$A$782,$A184,СВЦЭМ!$B$39:$B$782,V$155)+'СЕТ СН'!$F$12</f>
        <v>195.67558428999999</v>
      </c>
      <c r="W184" s="36">
        <f>SUMIFS(СВЦЭМ!$E$39:$E$782,СВЦЭМ!$A$39:$A$782,$A184,СВЦЭМ!$B$39:$B$782,W$155)+'СЕТ СН'!$F$12</f>
        <v>194.42162845999999</v>
      </c>
      <c r="X184" s="36">
        <f>SUMIFS(СВЦЭМ!$E$39:$E$782,СВЦЭМ!$A$39:$A$782,$A184,СВЦЭМ!$B$39:$B$782,X$155)+'СЕТ СН'!$F$12</f>
        <v>199.90883930000001</v>
      </c>
      <c r="Y184" s="36">
        <f>SUMIFS(СВЦЭМ!$E$39:$E$782,СВЦЭМ!$A$39:$A$782,$A184,СВЦЭМ!$B$39:$B$782,Y$155)+'СЕТ СН'!$F$12</f>
        <v>206.07110098000001</v>
      </c>
    </row>
    <row r="185" spans="1:27" ht="15.75" x14ac:dyDescent="0.2">
      <c r="A185" s="35">
        <f t="shared" si="4"/>
        <v>45046</v>
      </c>
      <c r="B185" s="36">
        <f>SUMIFS(СВЦЭМ!$E$39:$E$782,СВЦЭМ!$A$39:$A$782,$A185,СВЦЭМ!$B$39:$B$782,B$155)+'СЕТ СН'!$F$12</f>
        <v>218.86801564000001</v>
      </c>
      <c r="C185" s="36">
        <f>SUMIFS(СВЦЭМ!$E$39:$E$782,СВЦЭМ!$A$39:$A$782,$A185,СВЦЭМ!$B$39:$B$782,C$155)+'СЕТ СН'!$F$12</f>
        <v>226.42146306000001</v>
      </c>
      <c r="D185" s="36">
        <f>SUMIFS(СВЦЭМ!$E$39:$E$782,СВЦЭМ!$A$39:$A$782,$A185,СВЦЭМ!$B$39:$B$782,D$155)+'СЕТ СН'!$F$12</f>
        <v>224.37338654999999</v>
      </c>
      <c r="E185" s="36">
        <f>SUMIFS(СВЦЭМ!$E$39:$E$782,СВЦЭМ!$A$39:$A$782,$A185,СВЦЭМ!$B$39:$B$782,E$155)+'СЕТ СН'!$F$12</f>
        <v>235.55995654</v>
      </c>
      <c r="F185" s="36">
        <f>SUMIFS(СВЦЭМ!$E$39:$E$782,СВЦЭМ!$A$39:$A$782,$A185,СВЦЭМ!$B$39:$B$782,F$155)+'СЕТ СН'!$F$12</f>
        <v>238.56584348000001</v>
      </c>
      <c r="G185" s="36">
        <f>SUMIFS(СВЦЭМ!$E$39:$E$782,СВЦЭМ!$A$39:$A$782,$A185,СВЦЭМ!$B$39:$B$782,G$155)+'СЕТ СН'!$F$12</f>
        <v>236.37614952999999</v>
      </c>
      <c r="H185" s="36">
        <f>SUMIFS(СВЦЭМ!$E$39:$E$782,СВЦЭМ!$A$39:$A$782,$A185,СВЦЭМ!$B$39:$B$782,H$155)+'СЕТ СН'!$F$12</f>
        <v>238.99455695</v>
      </c>
      <c r="I185" s="36">
        <f>SUMIFS(СВЦЭМ!$E$39:$E$782,СВЦЭМ!$A$39:$A$782,$A185,СВЦЭМ!$B$39:$B$782,I$155)+'СЕТ СН'!$F$12</f>
        <v>236.32160241</v>
      </c>
      <c r="J185" s="36">
        <f>SUMIFS(СВЦЭМ!$E$39:$E$782,СВЦЭМ!$A$39:$A$782,$A185,СВЦЭМ!$B$39:$B$782,J$155)+'СЕТ СН'!$F$12</f>
        <v>230.97498655999999</v>
      </c>
      <c r="K185" s="36">
        <f>SUMIFS(СВЦЭМ!$E$39:$E$782,СВЦЭМ!$A$39:$A$782,$A185,СВЦЭМ!$B$39:$B$782,K$155)+'СЕТ СН'!$F$12</f>
        <v>224.77617524999999</v>
      </c>
      <c r="L185" s="36">
        <f>SUMIFS(СВЦЭМ!$E$39:$E$782,СВЦЭМ!$A$39:$A$782,$A185,СВЦЭМ!$B$39:$B$782,L$155)+'СЕТ СН'!$F$12</f>
        <v>220.17086412</v>
      </c>
      <c r="M185" s="36">
        <f>SUMIFS(СВЦЭМ!$E$39:$E$782,СВЦЭМ!$A$39:$A$782,$A185,СВЦЭМ!$B$39:$B$782,M$155)+'СЕТ СН'!$F$12</f>
        <v>224.29459086</v>
      </c>
      <c r="N185" s="36">
        <f>SUMIFS(СВЦЭМ!$E$39:$E$782,СВЦЭМ!$A$39:$A$782,$A185,СВЦЭМ!$B$39:$B$782,N$155)+'СЕТ СН'!$F$12</f>
        <v>226.30006642000001</v>
      </c>
      <c r="O185" s="36">
        <f>SUMIFS(СВЦЭМ!$E$39:$E$782,СВЦЭМ!$A$39:$A$782,$A185,СВЦЭМ!$B$39:$B$782,O$155)+'СЕТ СН'!$F$12</f>
        <v>228.83279562999999</v>
      </c>
      <c r="P185" s="36">
        <f>SUMIFS(СВЦЭМ!$E$39:$E$782,СВЦЭМ!$A$39:$A$782,$A185,СВЦЭМ!$B$39:$B$782,P$155)+'СЕТ СН'!$F$12</f>
        <v>229.63500127</v>
      </c>
      <c r="Q185" s="36">
        <f>SUMIFS(СВЦЭМ!$E$39:$E$782,СВЦЭМ!$A$39:$A$782,$A185,СВЦЭМ!$B$39:$B$782,Q$155)+'СЕТ СН'!$F$12</f>
        <v>230.99746969</v>
      </c>
      <c r="R185" s="36">
        <f>SUMIFS(СВЦЭМ!$E$39:$E$782,СВЦЭМ!$A$39:$A$782,$A185,СВЦЭМ!$B$39:$B$782,R$155)+'СЕТ СН'!$F$12</f>
        <v>230.18771292</v>
      </c>
      <c r="S185" s="36">
        <f>SUMIFS(СВЦЭМ!$E$39:$E$782,СВЦЭМ!$A$39:$A$782,$A185,СВЦЭМ!$B$39:$B$782,S$155)+'СЕТ СН'!$F$12</f>
        <v>227.34774836</v>
      </c>
      <c r="T185" s="36">
        <f>SUMIFS(СВЦЭМ!$E$39:$E$782,СВЦЭМ!$A$39:$A$782,$A185,СВЦЭМ!$B$39:$B$782,T$155)+'СЕТ СН'!$F$12</f>
        <v>225.62015145000001</v>
      </c>
      <c r="U185" s="36">
        <f>SUMIFS(СВЦЭМ!$E$39:$E$782,СВЦЭМ!$A$39:$A$782,$A185,СВЦЭМ!$B$39:$B$782,U$155)+'СЕТ СН'!$F$12</f>
        <v>225.58643928999999</v>
      </c>
      <c r="V185" s="36">
        <f>SUMIFS(СВЦЭМ!$E$39:$E$782,СВЦЭМ!$A$39:$A$782,$A185,СВЦЭМ!$B$39:$B$782,V$155)+'СЕТ СН'!$F$12</f>
        <v>220.89070964000001</v>
      </c>
      <c r="W185" s="36">
        <f>SUMIFS(СВЦЭМ!$E$39:$E$782,СВЦЭМ!$A$39:$A$782,$A185,СВЦЭМ!$B$39:$B$782,W$155)+'СЕТ СН'!$F$12</f>
        <v>217.77152945</v>
      </c>
      <c r="X185" s="36">
        <f>SUMIFS(СВЦЭМ!$E$39:$E$782,СВЦЭМ!$A$39:$A$782,$A185,СВЦЭМ!$B$39:$B$782,X$155)+'СЕТ СН'!$F$12</f>
        <v>221.22779432999999</v>
      </c>
      <c r="Y185" s="36">
        <f>SUMIFS(СВЦЭМ!$E$39:$E$782,СВЦЭМ!$A$39:$A$782,$A185,СВЦЭМ!$B$39:$B$782,Y$155)+'СЕТ СН'!$F$12</f>
        <v>229.44206509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01.04.2023</v>
      </c>
      <c r="B191" s="36">
        <f>SUMIFS(СВЦЭМ!$F$39:$F$782,СВЦЭМ!$A$39:$A$782,$A191,СВЦЭМ!$B$39:$B$782,B$190)+'СЕТ СН'!$F$12</f>
        <v>201.97022057000001</v>
      </c>
      <c r="C191" s="36">
        <f>SUMIFS(СВЦЭМ!$F$39:$F$782,СВЦЭМ!$A$39:$A$782,$A191,СВЦЭМ!$B$39:$B$782,C$190)+'СЕТ СН'!$F$12</f>
        <v>211.48387733999999</v>
      </c>
      <c r="D191" s="36">
        <f>SUMIFS(СВЦЭМ!$F$39:$F$782,СВЦЭМ!$A$39:$A$782,$A191,СВЦЭМ!$B$39:$B$782,D$190)+'СЕТ СН'!$F$12</f>
        <v>220.29490314</v>
      </c>
      <c r="E191" s="36">
        <f>SUMIFS(СВЦЭМ!$F$39:$F$782,СВЦЭМ!$A$39:$A$782,$A191,СВЦЭМ!$B$39:$B$782,E$190)+'СЕТ СН'!$F$12</f>
        <v>230.61175743000001</v>
      </c>
      <c r="F191" s="36">
        <f>SUMIFS(СВЦЭМ!$F$39:$F$782,СВЦЭМ!$A$39:$A$782,$A191,СВЦЭМ!$B$39:$B$782,F$190)+'СЕТ СН'!$F$12</f>
        <v>231.66701613000001</v>
      </c>
      <c r="G191" s="36">
        <f>SUMIFS(СВЦЭМ!$F$39:$F$782,СВЦЭМ!$A$39:$A$782,$A191,СВЦЭМ!$B$39:$B$782,G$190)+'СЕТ СН'!$F$12</f>
        <v>229.71716259999999</v>
      </c>
      <c r="H191" s="36">
        <f>SUMIFS(СВЦЭМ!$F$39:$F$782,СВЦЭМ!$A$39:$A$782,$A191,СВЦЭМ!$B$39:$B$782,H$190)+'СЕТ СН'!$F$12</f>
        <v>225.12262783</v>
      </c>
      <c r="I191" s="36">
        <f>SUMIFS(СВЦЭМ!$F$39:$F$782,СВЦЭМ!$A$39:$A$782,$A191,СВЦЭМ!$B$39:$B$782,I$190)+'СЕТ СН'!$F$12</f>
        <v>217.43607066999999</v>
      </c>
      <c r="J191" s="36">
        <f>SUMIFS(СВЦЭМ!$F$39:$F$782,СВЦЭМ!$A$39:$A$782,$A191,СВЦЭМ!$B$39:$B$782,J$190)+'СЕТ СН'!$F$12</f>
        <v>209.93315211000001</v>
      </c>
      <c r="K191" s="36">
        <f>SUMIFS(СВЦЭМ!$F$39:$F$782,СВЦЭМ!$A$39:$A$782,$A191,СВЦЭМ!$B$39:$B$782,K$190)+'СЕТ СН'!$F$12</f>
        <v>201.26727634</v>
      </c>
      <c r="L191" s="36">
        <f>SUMIFS(СВЦЭМ!$F$39:$F$782,СВЦЭМ!$A$39:$A$782,$A191,СВЦЭМ!$B$39:$B$782,L$190)+'СЕТ СН'!$F$12</f>
        <v>200.65771014000001</v>
      </c>
      <c r="M191" s="36">
        <f>SUMIFS(СВЦЭМ!$F$39:$F$782,СВЦЭМ!$A$39:$A$782,$A191,СВЦЭМ!$B$39:$B$782,M$190)+'СЕТ СН'!$F$12</f>
        <v>201.18534104</v>
      </c>
      <c r="N191" s="36">
        <f>SUMIFS(СВЦЭМ!$F$39:$F$782,СВЦЭМ!$A$39:$A$782,$A191,СВЦЭМ!$B$39:$B$782,N$190)+'СЕТ СН'!$F$12</f>
        <v>203.56597656</v>
      </c>
      <c r="O191" s="36">
        <f>SUMIFS(СВЦЭМ!$F$39:$F$782,СВЦЭМ!$A$39:$A$782,$A191,СВЦЭМ!$B$39:$B$782,O$190)+'СЕТ СН'!$F$12</f>
        <v>206.97657432</v>
      </c>
      <c r="P191" s="36">
        <f>SUMIFS(СВЦЭМ!$F$39:$F$782,СВЦЭМ!$A$39:$A$782,$A191,СВЦЭМ!$B$39:$B$782,P$190)+'СЕТ СН'!$F$12</f>
        <v>208.31218712</v>
      </c>
      <c r="Q191" s="36">
        <f>SUMIFS(СВЦЭМ!$F$39:$F$782,СВЦЭМ!$A$39:$A$782,$A191,СВЦЭМ!$B$39:$B$782,Q$190)+'СЕТ СН'!$F$12</f>
        <v>212.77962615000001</v>
      </c>
      <c r="R191" s="36">
        <f>SUMIFS(СВЦЭМ!$F$39:$F$782,СВЦЭМ!$A$39:$A$782,$A191,СВЦЭМ!$B$39:$B$782,R$190)+'СЕТ СН'!$F$12</f>
        <v>217.87470028000001</v>
      </c>
      <c r="S191" s="36">
        <f>SUMIFS(СВЦЭМ!$F$39:$F$782,СВЦЭМ!$A$39:$A$782,$A191,СВЦЭМ!$B$39:$B$782,S$190)+'СЕТ СН'!$F$12</f>
        <v>219.08242265999999</v>
      </c>
      <c r="T191" s="36">
        <f>SUMIFS(СВЦЭМ!$F$39:$F$782,СВЦЭМ!$A$39:$A$782,$A191,СВЦЭМ!$B$39:$B$782,T$190)+'СЕТ СН'!$F$12</f>
        <v>215.90106714000001</v>
      </c>
      <c r="U191" s="36">
        <f>SUMIFS(СВЦЭМ!$F$39:$F$782,СВЦЭМ!$A$39:$A$782,$A191,СВЦЭМ!$B$39:$B$782,U$190)+'СЕТ СН'!$F$12</f>
        <v>211.91670499</v>
      </c>
      <c r="V191" s="36">
        <f>SUMIFS(СВЦЭМ!$F$39:$F$782,СВЦЭМ!$A$39:$A$782,$A191,СВЦЭМ!$B$39:$B$782,V$190)+'СЕТ СН'!$F$12</f>
        <v>207.12798454</v>
      </c>
      <c r="W191" s="36">
        <f>SUMIFS(СВЦЭМ!$F$39:$F$782,СВЦЭМ!$A$39:$A$782,$A191,СВЦЭМ!$B$39:$B$782,W$190)+'СЕТ СН'!$F$12</f>
        <v>208.96166296999999</v>
      </c>
      <c r="X191" s="36">
        <f>SUMIFS(СВЦЭМ!$F$39:$F$782,СВЦЭМ!$A$39:$A$782,$A191,СВЦЭМ!$B$39:$B$782,X$190)+'СЕТ СН'!$F$12</f>
        <v>215.32967070000001</v>
      </c>
      <c r="Y191" s="36">
        <f>SUMIFS(СВЦЭМ!$F$39:$F$782,СВЦЭМ!$A$39:$A$782,$A191,СВЦЭМ!$B$39:$B$782,Y$190)+'СЕТ СН'!$F$12</f>
        <v>223.51891882999999</v>
      </c>
      <c r="AA191" s="45"/>
    </row>
    <row r="192" spans="1:27" ht="15.75" x14ac:dyDescent="0.2">
      <c r="A192" s="35">
        <f>A191+1</f>
        <v>45018</v>
      </c>
      <c r="B192" s="36">
        <f>SUMIFS(СВЦЭМ!$F$39:$F$782,СВЦЭМ!$A$39:$A$782,$A192,СВЦЭМ!$B$39:$B$782,B$190)+'СЕТ СН'!$F$12</f>
        <v>233.14691934000001</v>
      </c>
      <c r="C192" s="36">
        <f>SUMIFS(СВЦЭМ!$F$39:$F$782,СВЦЭМ!$A$39:$A$782,$A192,СВЦЭМ!$B$39:$B$782,C$190)+'СЕТ СН'!$F$12</f>
        <v>243.32739294999999</v>
      </c>
      <c r="D192" s="36">
        <f>SUMIFS(СВЦЭМ!$F$39:$F$782,СВЦЭМ!$A$39:$A$782,$A192,СВЦЭМ!$B$39:$B$782,D$190)+'СЕТ СН'!$F$12</f>
        <v>254.96151936999999</v>
      </c>
      <c r="E192" s="36">
        <f>SUMIFS(СВЦЭМ!$F$39:$F$782,СВЦЭМ!$A$39:$A$782,$A192,СВЦЭМ!$B$39:$B$782,E$190)+'СЕТ СН'!$F$12</f>
        <v>253.98073367999999</v>
      </c>
      <c r="F192" s="36">
        <f>SUMIFS(СВЦЭМ!$F$39:$F$782,СВЦЭМ!$A$39:$A$782,$A192,СВЦЭМ!$B$39:$B$782,F$190)+'СЕТ СН'!$F$12</f>
        <v>250.97926982999999</v>
      </c>
      <c r="G192" s="36">
        <f>SUMIFS(СВЦЭМ!$F$39:$F$782,СВЦЭМ!$A$39:$A$782,$A192,СВЦЭМ!$B$39:$B$782,G$190)+'СЕТ СН'!$F$12</f>
        <v>249.51905768</v>
      </c>
      <c r="H192" s="36">
        <f>SUMIFS(СВЦЭМ!$F$39:$F$782,СВЦЭМ!$A$39:$A$782,$A192,СВЦЭМ!$B$39:$B$782,H$190)+'СЕТ СН'!$F$12</f>
        <v>248.66917931</v>
      </c>
      <c r="I192" s="36">
        <f>SUMIFS(СВЦЭМ!$F$39:$F$782,СВЦЭМ!$A$39:$A$782,$A192,СВЦЭМ!$B$39:$B$782,I$190)+'СЕТ СН'!$F$12</f>
        <v>241.63427566999999</v>
      </c>
      <c r="J192" s="36">
        <f>SUMIFS(СВЦЭМ!$F$39:$F$782,СВЦЭМ!$A$39:$A$782,$A192,СВЦЭМ!$B$39:$B$782,J$190)+'СЕТ СН'!$F$12</f>
        <v>240.29678046999999</v>
      </c>
      <c r="K192" s="36">
        <f>SUMIFS(СВЦЭМ!$F$39:$F$782,СВЦЭМ!$A$39:$A$782,$A192,СВЦЭМ!$B$39:$B$782,K$190)+'СЕТ СН'!$F$12</f>
        <v>230.83837270999999</v>
      </c>
      <c r="L192" s="36">
        <f>SUMIFS(СВЦЭМ!$F$39:$F$782,СВЦЭМ!$A$39:$A$782,$A192,СВЦЭМ!$B$39:$B$782,L$190)+'СЕТ СН'!$F$12</f>
        <v>227.19581002999999</v>
      </c>
      <c r="M192" s="36">
        <f>SUMIFS(СВЦЭМ!$F$39:$F$782,СВЦЭМ!$A$39:$A$782,$A192,СВЦЭМ!$B$39:$B$782,M$190)+'СЕТ СН'!$F$12</f>
        <v>226.53680528999999</v>
      </c>
      <c r="N192" s="36">
        <f>SUMIFS(СВЦЭМ!$F$39:$F$782,СВЦЭМ!$A$39:$A$782,$A192,СВЦЭМ!$B$39:$B$782,N$190)+'СЕТ СН'!$F$12</f>
        <v>230.88276736</v>
      </c>
      <c r="O192" s="36">
        <f>SUMIFS(СВЦЭМ!$F$39:$F$782,СВЦЭМ!$A$39:$A$782,$A192,СВЦЭМ!$B$39:$B$782,O$190)+'СЕТ СН'!$F$12</f>
        <v>235.04577311</v>
      </c>
      <c r="P192" s="36">
        <f>SUMIFS(СВЦЭМ!$F$39:$F$782,СВЦЭМ!$A$39:$A$782,$A192,СВЦЭМ!$B$39:$B$782,P$190)+'СЕТ СН'!$F$12</f>
        <v>236.09198097000001</v>
      </c>
      <c r="Q192" s="36">
        <f>SUMIFS(СВЦЭМ!$F$39:$F$782,СВЦЭМ!$A$39:$A$782,$A192,СВЦЭМ!$B$39:$B$782,Q$190)+'СЕТ СН'!$F$12</f>
        <v>238.47207066999999</v>
      </c>
      <c r="R192" s="36">
        <f>SUMIFS(СВЦЭМ!$F$39:$F$782,СВЦЭМ!$A$39:$A$782,$A192,СВЦЭМ!$B$39:$B$782,R$190)+'СЕТ СН'!$F$12</f>
        <v>237.29822331</v>
      </c>
      <c r="S192" s="36">
        <f>SUMIFS(СВЦЭМ!$F$39:$F$782,СВЦЭМ!$A$39:$A$782,$A192,СВЦЭМ!$B$39:$B$782,S$190)+'СЕТ СН'!$F$12</f>
        <v>233.97170796</v>
      </c>
      <c r="T192" s="36">
        <f>SUMIFS(СВЦЭМ!$F$39:$F$782,СВЦЭМ!$A$39:$A$782,$A192,СВЦЭМ!$B$39:$B$782,T$190)+'СЕТ СН'!$F$12</f>
        <v>231.12363807</v>
      </c>
      <c r="U192" s="36">
        <f>SUMIFS(СВЦЭМ!$F$39:$F$782,СВЦЭМ!$A$39:$A$782,$A192,СВЦЭМ!$B$39:$B$782,U$190)+'СЕТ СН'!$F$12</f>
        <v>226.06808136000001</v>
      </c>
      <c r="V192" s="36">
        <f>SUMIFS(СВЦЭМ!$F$39:$F$782,СВЦЭМ!$A$39:$A$782,$A192,СВЦЭМ!$B$39:$B$782,V$190)+'СЕТ СН'!$F$12</f>
        <v>220.78176744999999</v>
      </c>
      <c r="W192" s="36">
        <f>SUMIFS(СВЦЭМ!$F$39:$F$782,СВЦЭМ!$A$39:$A$782,$A192,СВЦЭМ!$B$39:$B$782,W$190)+'СЕТ СН'!$F$12</f>
        <v>221.55694155</v>
      </c>
      <c r="X192" s="36">
        <f>SUMIFS(СВЦЭМ!$F$39:$F$782,СВЦЭМ!$A$39:$A$782,$A192,СВЦЭМ!$B$39:$B$782,X$190)+'СЕТ СН'!$F$12</f>
        <v>225.54347426999999</v>
      </c>
      <c r="Y192" s="36">
        <f>SUMIFS(СВЦЭМ!$F$39:$F$782,СВЦЭМ!$A$39:$A$782,$A192,СВЦЭМ!$B$39:$B$782,Y$190)+'СЕТ СН'!$F$12</f>
        <v>233.90826512999999</v>
      </c>
    </row>
    <row r="193" spans="1:25" ht="15.75" x14ac:dyDescent="0.2">
      <c r="A193" s="35">
        <f t="shared" ref="A193:A220" si="5">A192+1</f>
        <v>45019</v>
      </c>
      <c r="B193" s="36">
        <f>SUMIFS(СВЦЭМ!$F$39:$F$782,СВЦЭМ!$A$39:$A$782,$A193,СВЦЭМ!$B$39:$B$782,B$190)+'СЕТ СН'!$F$12</f>
        <v>243.87739084</v>
      </c>
      <c r="C193" s="36">
        <f>SUMIFS(СВЦЭМ!$F$39:$F$782,СВЦЭМ!$A$39:$A$782,$A193,СВЦЭМ!$B$39:$B$782,C$190)+'СЕТ СН'!$F$12</f>
        <v>250.53963282000001</v>
      </c>
      <c r="D193" s="36">
        <f>SUMIFS(СВЦЭМ!$F$39:$F$782,СВЦЭМ!$A$39:$A$782,$A193,СВЦЭМ!$B$39:$B$782,D$190)+'СЕТ СН'!$F$12</f>
        <v>252.45653862</v>
      </c>
      <c r="E193" s="36">
        <f>SUMIFS(СВЦЭМ!$F$39:$F$782,СВЦЭМ!$A$39:$A$782,$A193,СВЦЭМ!$B$39:$B$782,E$190)+'СЕТ СН'!$F$12</f>
        <v>255.28860797999999</v>
      </c>
      <c r="F193" s="36">
        <f>SUMIFS(СВЦЭМ!$F$39:$F$782,СВЦЭМ!$A$39:$A$782,$A193,СВЦЭМ!$B$39:$B$782,F$190)+'СЕТ СН'!$F$12</f>
        <v>253.43271114999999</v>
      </c>
      <c r="G193" s="36">
        <f>SUMIFS(СВЦЭМ!$F$39:$F$782,СВЦЭМ!$A$39:$A$782,$A193,СВЦЭМ!$B$39:$B$782,G$190)+'СЕТ СН'!$F$12</f>
        <v>252.41756358999999</v>
      </c>
      <c r="H193" s="36">
        <f>SUMIFS(СВЦЭМ!$F$39:$F$782,СВЦЭМ!$A$39:$A$782,$A193,СВЦЭМ!$B$39:$B$782,H$190)+'СЕТ СН'!$F$12</f>
        <v>257.435722</v>
      </c>
      <c r="I193" s="36">
        <f>SUMIFS(СВЦЭМ!$F$39:$F$782,СВЦЭМ!$A$39:$A$782,$A193,СВЦЭМ!$B$39:$B$782,I$190)+'СЕТ СН'!$F$12</f>
        <v>245.07578104000001</v>
      </c>
      <c r="J193" s="36">
        <f>SUMIFS(СВЦЭМ!$F$39:$F$782,СВЦЭМ!$A$39:$A$782,$A193,СВЦЭМ!$B$39:$B$782,J$190)+'СЕТ СН'!$F$12</f>
        <v>248.70885795000001</v>
      </c>
      <c r="K193" s="36">
        <f>SUMIFS(СВЦЭМ!$F$39:$F$782,СВЦЭМ!$A$39:$A$782,$A193,СВЦЭМ!$B$39:$B$782,K$190)+'СЕТ СН'!$F$12</f>
        <v>243.69993038999999</v>
      </c>
      <c r="L193" s="36">
        <f>SUMIFS(СВЦЭМ!$F$39:$F$782,СВЦЭМ!$A$39:$A$782,$A193,СВЦЭМ!$B$39:$B$782,L$190)+'СЕТ СН'!$F$12</f>
        <v>242.78986168</v>
      </c>
      <c r="M193" s="36">
        <f>SUMIFS(СВЦЭМ!$F$39:$F$782,СВЦЭМ!$A$39:$A$782,$A193,СВЦЭМ!$B$39:$B$782,M$190)+'СЕТ СН'!$F$12</f>
        <v>244.17240081</v>
      </c>
      <c r="N193" s="36">
        <f>SUMIFS(СВЦЭМ!$F$39:$F$782,СВЦЭМ!$A$39:$A$782,$A193,СВЦЭМ!$B$39:$B$782,N$190)+'СЕТ СН'!$F$12</f>
        <v>246.74693629999999</v>
      </c>
      <c r="O193" s="36">
        <f>SUMIFS(СВЦЭМ!$F$39:$F$782,СВЦЭМ!$A$39:$A$782,$A193,СВЦЭМ!$B$39:$B$782,O$190)+'СЕТ СН'!$F$12</f>
        <v>250.38165954999999</v>
      </c>
      <c r="P193" s="36">
        <f>SUMIFS(СВЦЭМ!$F$39:$F$782,СВЦЭМ!$A$39:$A$782,$A193,СВЦЭМ!$B$39:$B$782,P$190)+'СЕТ СН'!$F$12</f>
        <v>250.92536988000001</v>
      </c>
      <c r="Q193" s="36">
        <f>SUMIFS(СВЦЭМ!$F$39:$F$782,СВЦЭМ!$A$39:$A$782,$A193,СВЦЭМ!$B$39:$B$782,Q$190)+'СЕТ СН'!$F$12</f>
        <v>253.20154309</v>
      </c>
      <c r="R193" s="36">
        <f>SUMIFS(СВЦЭМ!$F$39:$F$782,СВЦЭМ!$A$39:$A$782,$A193,СВЦЭМ!$B$39:$B$782,R$190)+'СЕТ СН'!$F$12</f>
        <v>252.8573815</v>
      </c>
      <c r="S193" s="36">
        <f>SUMIFS(СВЦЭМ!$F$39:$F$782,СВЦЭМ!$A$39:$A$782,$A193,СВЦЭМ!$B$39:$B$782,S$190)+'СЕТ СН'!$F$12</f>
        <v>248.96250190999999</v>
      </c>
      <c r="T193" s="36">
        <f>SUMIFS(СВЦЭМ!$F$39:$F$782,СВЦЭМ!$A$39:$A$782,$A193,СВЦЭМ!$B$39:$B$782,T$190)+'СЕТ СН'!$F$12</f>
        <v>245.38332073000001</v>
      </c>
      <c r="U193" s="36">
        <f>SUMIFS(СВЦЭМ!$F$39:$F$782,СВЦЭМ!$A$39:$A$782,$A193,СВЦЭМ!$B$39:$B$782,U$190)+'СЕТ СН'!$F$12</f>
        <v>243.22927819</v>
      </c>
      <c r="V193" s="36">
        <f>SUMIFS(СВЦЭМ!$F$39:$F$782,СВЦЭМ!$A$39:$A$782,$A193,СВЦЭМ!$B$39:$B$782,V$190)+'СЕТ СН'!$F$12</f>
        <v>238.51942267999999</v>
      </c>
      <c r="W193" s="36">
        <f>SUMIFS(СВЦЭМ!$F$39:$F$782,СВЦЭМ!$A$39:$A$782,$A193,СВЦЭМ!$B$39:$B$782,W$190)+'СЕТ СН'!$F$12</f>
        <v>237.44925172000001</v>
      </c>
      <c r="X193" s="36">
        <f>SUMIFS(СВЦЭМ!$F$39:$F$782,СВЦЭМ!$A$39:$A$782,$A193,СВЦЭМ!$B$39:$B$782,X$190)+'СЕТ СН'!$F$12</f>
        <v>244.00260603999999</v>
      </c>
      <c r="Y193" s="36">
        <f>SUMIFS(СВЦЭМ!$F$39:$F$782,СВЦЭМ!$A$39:$A$782,$A193,СВЦЭМ!$B$39:$B$782,Y$190)+'СЕТ СН'!$F$12</f>
        <v>247.87229941000001</v>
      </c>
    </row>
    <row r="194" spans="1:25" ht="15.75" x14ac:dyDescent="0.2">
      <c r="A194" s="35">
        <f t="shared" si="5"/>
        <v>45020</v>
      </c>
      <c r="B194" s="36">
        <f>SUMIFS(СВЦЭМ!$F$39:$F$782,СВЦЭМ!$A$39:$A$782,$A194,СВЦЭМ!$B$39:$B$782,B$190)+'СЕТ СН'!$F$12</f>
        <v>254.10241174000001</v>
      </c>
      <c r="C194" s="36">
        <f>SUMIFS(СВЦЭМ!$F$39:$F$782,СВЦЭМ!$A$39:$A$782,$A194,СВЦЭМ!$B$39:$B$782,C$190)+'СЕТ СН'!$F$12</f>
        <v>261.85397160999997</v>
      </c>
      <c r="D194" s="36">
        <f>SUMIFS(СВЦЭМ!$F$39:$F$782,СВЦЭМ!$A$39:$A$782,$A194,СВЦЭМ!$B$39:$B$782,D$190)+'СЕТ СН'!$F$12</f>
        <v>264.12183564999998</v>
      </c>
      <c r="E194" s="36">
        <f>SUMIFS(СВЦЭМ!$F$39:$F$782,СВЦЭМ!$A$39:$A$782,$A194,СВЦЭМ!$B$39:$B$782,E$190)+'СЕТ СН'!$F$12</f>
        <v>266.82279376000002</v>
      </c>
      <c r="F194" s="36">
        <f>SUMIFS(СВЦЭМ!$F$39:$F$782,СВЦЭМ!$A$39:$A$782,$A194,СВЦЭМ!$B$39:$B$782,F$190)+'СЕТ СН'!$F$12</f>
        <v>266.14400719000002</v>
      </c>
      <c r="G194" s="36">
        <f>SUMIFS(СВЦЭМ!$F$39:$F$782,СВЦЭМ!$A$39:$A$782,$A194,СВЦЭМ!$B$39:$B$782,G$190)+'СЕТ СН'!$F$12</f>
        <v>258.78828496</v>
      </c>
      <c r="H194" s="36">
        <f>SUMIFS(СВЦЭМ!$F$39:$F$782,СВЦЭМ!$A$39:$A$782,$A194,СВЦЭМ!$B$39:$B$782,H$190)+'СЕТ СН'!$F$12</f>
        <v>252.78294278000001</v>
      </c>
      <c r="I194" s="36">
        <f>SUMIFS(СВЦЭМ!$F$39:$F$782,СВЦЭМ!$A$39:$A$782,$A194,СВЦЭМ!$B$39:$B$782,I$190)+'СЕТ СН'!$F$12</f>
        <v>245.17335800000001</v>
      </c>
      <c r="J194" s="36">
        <f>SUMIFS(СВЦЭМ!$F$39:$F$782,СВЦЭМ!$A$39:$A$782,$A194,СВЦЭМ!$B$39:$B$782,J$190)+'СЕТ СН'!$F$12</f>
        <v>240.42515333</v>
      </c>
      <c r="K194" s="36">
        <f>SUMIFS(СВЦЭМ!$F$39:$F$782,СВЦЭМ!$A$39:$A$782,$A194,СВЦЭМ!$B$39:$B$782,K$190)+'СЕТ СН'!$F$12</f>
        <v>237.54052725</v>
      </c>
      <c r="L194" s="36">
        <f>SUMIFS(СВЦЭМ!$F$39:$F$782,СВЦЭМ!$A$39:$A$782,$A194,СВЦЭМ!$B$39:$B$782,L$190)+'СЕТ СН'!$F$12</f>
        <v>238.74994079000001</v>
      </c>
      <c r="M194" s="36">
        <f>SUMIFS(СВЦЭМ!$F$39:$F$782,СВЦЭМ!$A$39:$A$782,$A194,СВЦЭМ!$B$39:$B$782,M$190)+'СЕТ СН'!$F$12</f>
        <v>240.56107417000001</v>
      </c>
      <c r="N194" s="36">
        <f>SUMIFS(СВЦЭМ!$F$39:$F$782,СВЦЭМ!$A$39:$A$782,$A194,СВЦЭМ!$B$39:$B$782,N$190)+'СЕТ СН'!$F$12</f>
        <v>241.42477739</v>
      </c>
      <c r="O194" s="36">
        <f>SUMIFS(СВЦЭМ!$F$39:$F$782,СВЦЭМ!$A$39:$A$782,$A194,СВЦЭМ!$B$39:$B$782,O$190)+'СЕТ СН'!$F$12</f>
        <v>245.54414668000001</v>
      </c>
      <c r="P194" s="36">
        <f>SUMIFS(СВЦЭМ!$F$39:$F$782,СВЦЭМ!$A$39:$A$782,$A194,СВЦЭМ!$B$39:$B$782,P$190)+'СЕТ СН'!$F$12</f>
        <v>248.57259065</v>
      </c>
      <c r="Q194" s="36">
        <f>SUMIFS(СВЦЭМ!$F$39:$F$782,СВЦЭМ!$A$39:$A$782,$A194,СВЦЭМ!$B$39:$B$782,Q$190)+'СЕТ СН'!$F$12</f>
        <v>250.13898040000001</v>
      </c>
      <c r="R194" s="36">
        <f>SUMIFS(СВЦЭМ!$F$39:$F$782,СВЦЭМ!$A$39:$A$782,$A194,СВЦЭМ!$B$39:$B$782,R$190)+'СЕТ СН'!$F$12</f>
        <v>249.57616388</v>
      </c>
      <c r="S194" s="36">
        <f>SUMIFS(СВЦЭМ!$F$39:$F$782,СВЦЭМ!$A$39:$A$782,$A194,СВЦЭМ!$B$39:$B$782,S$190)+'СЕТ СН'!$F$12</f>
        <v>247.55938853000001</v>
      </c>
      <c r="T194" s="36">
        <f>SUMIFS(СВЦЭМ!$F$39:$F$782,СВЦЭМ!$A$39:$A$782,$A194,СВЦЭМ!$B$39:$B$782,T$190)+'СЕТ СН'!$F$12</f>
        <v>244.60666760000001</v>
      </c>
      <c r="U194" s="36">
        <f>SUMIFS(СВЦЭМ!$F$39:$F$782,СВЦЭМ!$A$39:$A$782,$A194,СВЦЭМ!$B$39:$B$782,U$190)+'СЕТ СН'!$F$12</f>
        <v>238.43005642</v>
      </c>
      <c r="V194" s="36">
        <f>SUMIFS(СВЦЭМ!$F$39:$F$782,СВЦЭМ!$A$39:$A$782,$A194,СВЦЭМ!$B$39:$B$782,V$190)+'СЕТ СН'!$F$12</f>
        <v>232.07310605999999</v>
      </c>
      <c r="W194" s="36">
        <f>SUMIFS(СВЦЭМ!$F$39:$F$782,СВЦЭМ!$A$39:$A$782,$A194,СВЦЭМ!$B$39:$B$782,W$190)+'СЕТ СН'!$F$12</f>
        <v>232.16042200999999</v>
      </c>
      <c r="X194" s="36">
        <f>SUMIFS(СВЦЭМ!$F$39:$F$782,СВЦЭМ!$A$39:$A$782,$A194,СВЦЭМ!$B$39:$B$782,X$190)+'СЕТ СН'!$F$12</f>
        <v>237.56810331</v>
      </c>
      <c r="Y194" s="36">
        <f>SUMIFS(СВЦЭМ!$F$39:$F$782,СВЦЭМ!$A$39:$A$782,$A194,СВЦЭМ!$B$39:$B$782,Y$190)+'СЕТ СН'!$F$12</f>
        <v>246.84834738000001</v>
      </c>
    </row>
    <row r="195" spans="1:25" ht="15.75" x14ac:dyDescent="0.2">
      <c r="A195" s="35">
        <f t="shared" si="5"/>
        <v>45021</v>
      </c>
      <c r="B195" s="36">
        <f>SUMIFS(СВЦЭМ!$F$39:$F$782,СВЦЭМ!$A$39:$A$782,$A195,СВЦЭМ!$B$39:$B$782,B$190)+'СЕТ СН'!$F$12</f>
        <v>239.15852620999999</v>
      </c>
      <c r="C195" s="36">
        <f>SUMIFS(СВЦЭМ!$F$39:$F$782,СВЦЭМ!$A$39:$A$782,$A195,СВЦЭМ!$B$39:$B$782,C$190)+'СЕТ СН'!$F$12</f>
        <v>235.91454139999999</v>
      </c>
      <c r="D195" s="36">
        <f>SUMIFS(СВЦЭМ!$F$39:$F$782,СВЦЭМ!$A$39:$A$782,$A195,СВЦЭМ!$B$39:$B$782,D$190)+'СЕТ СН'!$F$12</f>
        <v>241.30598183000001</v>
      </c>
      <c r="E195" s="36">
        <f>SUMIFS(СВЦЭМ!$F$39:$F$782,СВЦЭМ!$A$39:$A$782,$A195,СВЦЭМ!$B$39:$B$782,E$190)+'СЕТ СН'!$F$12</f>
        <v>242.53417121000001</v>
      </c>
      <c r="F195" s="36">
        <f>SUMIFS(СВЦЭМ!$F$39:$F$782,СВЦЭМ!$A$39:$A$782,$A195,СВЦЭМ!$B$39:$B$782,F$190)+'СЕТ СН'!$F$12</f>
        <v>243.50604614</v>
      </c>
      <c r="G195" s="36">
        <f>SUMIFS(СВЦЭМ!$F$39:$F$782,СВЦЭМ!$A$39:$A$782,$A195,СВЦЭМ!$B$39:$B$782,G$190)+'СЕТ СН'!$F$12</f>
        <v>239.15515687999999</v>
      </c>
      <c r="H195" s="36">
        <f>SUMIFS(СВЦЭМ!$F$39:$F$782,СВЦЭМ!$A$39:$A$782,$A195,СВЦЭМ!$B$39:$B$782,H$190)+'СЕТ СН'!$F$12</f>
        <v>231.77475293000001</v>
      </c>
      <c r="I195" s="36">
        <f>SUMIFS(СВЦЭМ!$F$39:$F$782,СВЦЭМ!$A$39:$A$782,$A195,СВЦЭМ!$B$39:$B$782,I$190)+'СЕТ СН'!$F$12</f>
        <v>225.258623</v>
      </c>
      <c r="J195" s="36">
        <f>SUMIFS(СВЦЭМ!$F$39:$F$782,СВЦЭМ!$A$39:$A$782,$A195,СВЦЭМ!$B$39:$B$782,J$190)+'СЕТ СН'!$F$12</f>
        <v>222.14892369</v>
      </c>
      <c r="K195" s="36">
        <f>SUMIFS(СВЦЭМ!$F$39:$F$782,СВЦЭМ!$A$39:$A$782,$A195,СВЦЭМ!$B$39:$B$782,K$190)+'СЕТ СН'!$F$12</f>
        <v>218.69111083000001</v>
      </c>
      <c r="L195" s="36">
        <f>SUMIFS(СВЦЭМ!$F$39:$F$782,СВЦЭМ!$A$39:$A$782,$A195,СВЦЭМ!$B$39:$B$782,L$190)+'СЕТ СН'!$F$12</f>
        <v>213.01596943999999</v>
      </c>
      <c r="M195" s="36">
        <f>SUMIFS(СВЦЭМ!$F$39:$F$782,СВЦЭМ!$A$39:$A$782,$A195,СВЦЭМ!$B$39:$B$782,M$190)+'СЕТ СН'!$F$12</f>
        <v>221.53076048</v>
      </c>
      <c r="N195" s="36">
        <f>SUMIFS(СВЦЭМ!$F$39:$F$782,СВЦЭМ!$A$39:$A$782,$A195,СВЦЭМ!$B$39:$B$782,N$190)+'СЕТ СН'!$F$12</f>
        <v>224.6833871</v>
      </c>
      <c r="O195" s="36">
        <f>SUMIFS(СВЦЭМ!$F$39:$F$782,СВЦЭМ!$A$39:$A$782,$A195,СВЦЭМ!$B$39:$B$782,O$190)+'СЕТ СН'!$F$12</f>
        <v>227.55246295000001</v>
      </c>
      <c r="P195" s="36">
        <f>SUMIFS(СВЦЭМ!$F$39:$F$782,СВЦЭМ!$A$39:$A$782,$A195,СВЦЭМ!$B$39:$B$782,P$190)+'СЕТ СН'!$F$12</f>
        <v>230.65321878</v>
      </c>
      <c r="Q195" s="36">
        <f>SUMIFS(СВЦЭМ!$F$39:$F$782,СВЦЭМ!$A$39:$A$782,$A195,СВЦЭМ!$B$39:$B$782,Q$190)+'СЕТ СН'!$F$12</f>
        <v>231.09705865000001</v>
      </c>
      <c r="R195" s="36">
        <f>SUMIFS(СВЦЭМ!$F$39:$F$782,СВЦЭМ!$A$39:$A$782,$A195,СВЦЭМ!$B$39:$B$782,R$190)+'СЕТ СН'!$F$12</f>
        <v>229.98907765000001</v>
      </c>
      <c r="S195" s="36">
        <f>SUMIFS(СВЦЭМ!$F$39:$F$782,СВЦЭМ!$A$39:$A$782,$A195,СВЦЭМ!$B$39:$B$782,S$190)+'СЕТ СН'!$F$12</f>
        <v>228.76059104000001</v>
      </c>
      <c r="T195" s="36">
        <f>SUMIFS(СВЦЭМ!$F$39:$F$782,СВЦЭМ!$A$39:$A$782,$A195,СВЦЭМ!$B$39:$B$782,T$190)+'СЕТ СН'!$F$12</f>
        <v>223.59876475999999</v>
      </c>
      <c r="U195" s="36">
        <f>SUMIFS(СВЦЭМ!$F$39:$F$782,СВЦЭМ!$A$39:$A$782,$A195,СВЦЭМ!$B$39:$B$782,U$190)+'СЕТ СН'!$F$12</f>
        <v>219.07149328</v>
      </c>
      <c r="V195" s="36">
        <f>SUMIFS(СВЦЭМ!$F$39:$F$782,СВЦЭМ!$A$39:$A$782,$A195,СВЦЭМ!$B$39:$B$782,V$190)+'СЕТ СН'!$F$12</f>
        <v>213.33569538</v>
      </c>
      <c r="W195" s="36">
        <f>SUMIFS(СВЦЭМ!$F$39:$F$782,СВЦЭМ!$A$39:$A$782,$A195,СВЦЭМ!$B$39:$B$782,W$190)+'СЕТ СН'!$F$12</f>
        <v>213.94170281000001</v>
      </c>
      <c r="X195" s="36">
        <f>SUMIFS(СВЦЭМ!$F$39:$F$782,СВЦЭМ!$A$39:$A$782,$A195,СВЦЭМ!$B$39:$B$782,X$190)+'СЕТ СН'!$F$12</f>
        <v>220.03267815000001</v>
      </c>
      <c r="Y195" s="36">
        <f>SUMIFS(СВЦЭМ!$F$39:$F$782,СВЦЭМ!$A$39:$A$782,$A195,СВЦЭМ!$B$39:$B$782,Y$190)+'СЕТ СН'!$F$12</f>
        <v>222.37590661999999</v>
      </c>
    </row>
    <row r="196" spans="1:25" ht="15.75" x14ac:dyDescent="0.2">
      <c r="A196" s="35">
        <f t="shared" si="5"/>
        <v>45022</v>
      </c>
      <c r="B196" s="36">
        <f>SUMIFS(СВЦЭМ!$F$39:$F$782,СВЦЭМ!$A$39:$A$782,$A196,СВЦЭМ!$B$39:$B$782,B$190)+'СЕТ СН'!$F$12</f>
        <v>231.61093829000001</v>
      </c>
      <c r="C196" s="36">
        <f>SUMIFS(СВЦЭМ!$F$39:$F$782,СВЦЭМ!$A$39:$A$782,$A196,СВЦЭМ!$B$39:$B$782,C$190)+'СЕТ СН'!$F$12</f>
        <v>238.17036809000001</v>
      </c>
      <c r="D196" s="36">
        <f>SUMIFS(СВЦЭМ!$F$39:$F$782,СВЦЭМ!$A$39:$A$782,$A196,СВЦЭМ!$B$39:$B$782,D$190)+'СЕТ СН'!$F$12</f>
        <v>242.00445647999999</v>
      </c>
      <c r="E196" s="36">
        <f>SUMIFS(СВЦЭМ!$F$39:$F$782,СВЦЭМ!$A$39:$A$782,$A196,СВЦЭМ!$B$39:$B$782,E$190)+'СЕТ СН'!$F$12</f>
        <v>243.93501691</v>
      </c>
      <c r="F196" s="36">
        <f>SUMIFS(СВЦЭМ!$F$39:$F$782,СВЦЭМ!$A$39:$A$782,$A196,СВЦЭМ!$B$39:$B$782,F$190)+'СЕТ СН'!$F$12</f>
        <v>244.01603503000001</v>
      </c>
      <c r="G196" s="36">
        <f>SUMIFS(СВЦЭМ!$F$39:$F$782,СВЦЭМ!$A$39:$A$782,$A196,СВЦЭМ!$B$39:$B$782,G$190)+'СЕТ СН'!$F$12</f>
        <v>241.97076433999999</v>
      </c>
      <c r="H196" s="36">
        <f>SUMIFS(СВЦЭМ!$F$39:$F$782,СВЦЭМ!$A$39:$A$782,$A196,СВЦЭМ!$B$39:$B$782,H$190)+'СЕТ СН'!$F$12</f>
        <v>233.21975276000001</v>
      </c>
      <c r="I196" s="36">
        <f>SUMIFS(СВЦЭМ!$F$39:$F$782,СВЦЭМ!$A$39:$A$782,$A196,СВЦЭМ!$B$39:$B$782,I$190)+'СЕТ СН'!$F$12</f>
        <v>224.66671991999999</v>
      </c>
      <c r="J196" s="36">
        <f>SUMIFS(СВЦЭМ!$F$39:$F$782,СВЦЭМ!$A$39:$A$782,$A196,СВЦЭМ!$B$39:$B$782,J$190)+'СЕТ СН'!$F$12</f>
        <v>221.32998957000001</v>
      </c>
      <c r="K196" s="36">
        <f>SUMIFS(СВЦЭМ!$F$39:$F$782,СВЦЭМ!$A$39:$A$782,$A196,СВЦЭМ!$B$39:$B$782,K$190)+'СЕТ СН'!$F$12</f>
        <v>221.01658853000001</v>
      </c>
      <c r="L196" s="36">
        <f>SUMIFS(СВЦЭМ!$F$39:$F$782,СВЦЭМ!$A$39:$A$782,$A196,СВЦЭМ!$B$39:$B$782,L$190)+'СЕТ СН'!$F$12</f>
        <v>221.70381746999999</v>
      </c>
      <c r="M196" s="36">
        <f>SUMIFS(СВЦЭМ!$F$39:$F$782,СВЦЭМ!$A$39:$A$782,$A196,СВЦЭМ!$B$39:$B$782,M$190)+'СЕТ СН'!$F$12</f>
        <v>225.52754268999999</v>
      </c>
      <c r="N196" s="36">
        <f>SUMIFS(СВЦЭМ!$F$39:$F$782,СВЦЭМ!$A$39:$A$782,$A196,СВЦЭМ!$B$39:$B$782,N$190)+'СЕТ СН'!$F$12</f>
        <v>225.42179426000001</v>
      </c>
      <c r="O196" s="36">
        <f>SUMIFS(СВЦЭМ!$F$39:$F$782,СВЦЭМ!$A$39:$A$782,$A196,СВЦЭМ!$B$39:$B$782,O$190)+'СЕТ СН'!$F$12</f>
        <v>227.81363671</v>
      </c>
      <c r="P196" s="36">
        <f>SUMIFS(СВЦЭМ!$F$39:$F$782,СВЦЭМ!$A$39:$A$782,$A196,СВЦЭМ!$B$39:$B$782,P$190)+'СЕТ СН'!$F$12</f>
        <v>230.52880132000001</v>
      </c>
      <c r="Q196" s="36">
        <f>SUMIFS(СВЦЭМ!$F$39:$F$782,СВЦЭМ!$A$39:$A$782,$A196,СВЦЭМ!$B$39:$B$782,Q$190)+'СЕТ СН'!$F$12</f>
        <v>231.20096470999999</v>
      </c>
      <c r="R196" s="36">
        <f>SUMIFS(СВЦЭМ!$F$39:$F$782,СВЦЭМ!$A$39:$A$782,$A196,СВЦЭМ!$B$39:$B$782,R$190)+'СЕТ СН'!$F$12</f>
        <v>230.07774326000001</v>
      </c>
      <c r="S196" s="36">
        <f>SUMIFS(СВЦЭМ!$F$39:$F$782,СВЦЭМ!$A$39:$A$782,$A196,СВЦЭМ!$B$39:$B$782,S$190)+'СЕТ СН'!$F$12</f>
        <v>227.88881276999999</v>
      </c>
      <c r="T196" s="36">
        <f>SUMIFS(СВЦЭМ!$F$39:$F$782,СВЦЭМ!$A$39:$A$782,$A196,СВЦЭМ!$B$39:$B$782,T$190)+'СЕТ СН'!$F$12</f>
        <v>223.30964748</v>
      </c>
      <c r="U196" s="36">
        <f>SUMIFS(СВЦЭМ!$F$39:$F$782,СВЦЭМ!$A$39:$A$782,$A196,СВЦЭМ!$B$39:$B$782,U$190)+'СЕТ СН'!$F$12</f>
        <v>220.50530055999999</v>
      </c>
      <c r="V196" s="36">
        <f>SUMIFS(СВЦЭМ!$F$39:$F$782,СВЦЭМ!$A$39:$A$782,$A196,СВЦЭМ!$B$39:$B$782,V$190)+'СЕТ СН'!$F$12</f>
        <v>216.06302087</v>
      </c>
      <c r="W196" s="36">
        <f>SUMIFS(СВЦЭМ!$F$39:$F$782,СВЦЭМ!$A$39:$A$782,$A196,СВЦЭМ!$B$39:$B$782,W$190)+'СЕТ СН'!$F$12</f>
        <v>216.92698014000001</v>
      </c>
      <c r="X196" s="36">
        <f>SUMIFS(СВЦЭМ!$F$39:$F$782,СВЦЭМ!$A$39:$A$782,$A196,СВЦЭМ!$B$39:$B$782,X$190)+'СЕТ СН'!$F$12</f>
        <v>222.6683084</v>
      </c>
      <c r="Y196" s="36">
        <f>SUMIFS(СВЦЭМ!$F$39:$F$782,СВЦЭМ!$A$39:$A$782,$A196,СВЦЭМ!$B$39:$B$782,Y$190)+'СЕТ СН'!$F$12</f>
        <v>230.93173891999999</v>
      </c>
    </row>
    <row r="197" spans="1:25" ht="15.75" x14ac:dyDescent="0.2">
      <c r="A197" s="35">
        <f t="shared" si="5"/>
        <v>45023</v>
      </c>
      <c r="B197" s="36">
        <f>SUMIFS(СВЦЭМ!$F$39:$F$782,СВЦЭМ!$A$39:$A$782,$A197,СВЦЭМ!$B$39:$B$782,B$190)+'СЕТ СН'!$F$12</f>
        <v>226.55242437000001</v>
      </c>
      <c r="C197" s="36">
        <f>SUMIFS(СВЦЭМ!$F$39:$F$782,СВЦЭМ!$A$39:$A$782,$A197,СВЦЭМ!$B$39:$B$782,C$190)+'СЕТ СН'!$F$12</f>
        <v>235.91650082999999</v>
      </c>
      <c r="D197" s="36">
        <f>SUMIFS(СВЦЭМ!$F$39:$F$782,СВЦЭМ!$A$39:$A$782,$A197,СВЦЭМ!$B$39:$B$782,D$190)+'СЕТ СН'!$F$12</f>
        <v>235.74827257999999</v>
      </c>
      <c r="E197" s="36">
        <f>SUMIFS(СВЦЭМ!$F$39:$F$782,СВЦЭМ!$A$39:$A$782,$A197,СВЦЭМ!$B$39:$B$782,E$190)+'СЕТ СН'!$F$12</f>
        <v>231.76788632</v>
      </c>
      <c r="F197" s="36">
        <f>SUMIFS(СВЦЭМ!$F$39:$F$782,СВЦЭМ!$A$39:$A$782,$A197,СВЦЭМ!$B$39:$B$782,F$190)+'СЕТ СН'!$F$12</f>
        <v>237.86461523</v>
      </c>
      <c r="G197" s="36">
        <f>SUMIFS(СВЦЭМ!$F$39:$F$782,СВЦЭМ!$A$39:$A$782,$A197,СВЦЭМ!$B$39:$B$782,G$190)+'СЕТ СН'!$F$12</f>
        <v>236.04725514</v>
      </c>
      <c r="H197" s="36">
        <f>SUMIFS(СВЦЭМ!$F$39:$F$782,СВЦЭМ!$A$39:$A$782,$A197,СВЦЭМ!$B$39:$B$782,H$190)+'СЕТ СН'!$F$12</f>
        <v>234.20218173999999</v>
      </c>
      <c r="I197" s="36">
        <f>SUMIFS(СВЦЭМ!$F$39:$F$782,СВЦЭМ!$A$39:$A$782,$A197,СВЦЭМ!$B$39:$B$782,I$190)+'СЕТ СН'!$F$12</f>
        <v>220.93237565000001</v>
      </c>
      <c r="J197" s="36">
        <f>SUMIFS(СВЦЭМ!$F$39:$F$782,СВЦЭМ!$A$39:$A$782,$A197,СВЦЭМ!$B$39:$B$782,J$190)+'СЕТ СН'!$F$12</f>
        <v>215.55052053</v>
      </c>
      <c r="K197" s="36">
        <f>SUMIFS(СВЦЭМ!$F$39:$F$782,СВЦЭМ!$A$39:$A$782,$A197,СВЦЭМ!$B$39:$B$782,K$190)+'СЕТ СН'!$F$12</f>
        <v>216.26790313999999</v>
      </c>
      <c r="L197" s="36">
        <f>SUMIFS(СВЦЭМ!$F$39:$F$782,СВЦЭМ!$A$39:$A$782,$A197,СВЦЭМ!$B$39:$B$782,L$190)+'СЕТ СН'!$F$12</f>
        <v>215.87808555999999</v>
      </c>
      <c r="M197" s="36">
        <f>SUMIFS(СВЦЭМ!$F$39:$F$782,СВЦЭМ!$A$39:$A$782,$A197,СВЦЭМ!$B$39:$B$782,M$190)+'СЕТ СН'!$F$12</f>
        <v>221.65273637999999</v>
      </c>
      <c r="N197" s="36">
        <f>SUMIFS(СВЦЭМ!$F$39:$F$782,СВЦЭМ!$A$39:$A$782,$A197,СВЦЭМ!$B$39:$B$782,N$190)+'СЕТ СН'!$F$12</f>
        <v>223.19293390000001</v>
      </c>
      <c r="O197" s="36">
        <f>SUMIFS(СВЦЭМ!$F$39:$F$782,СВЦЭМ!$A$39:$A$782,$A197,СВЦЭМ!$B$39:$B$782,O$190)+'СЕТ СН'!$F$12</f>
        <v>225.85657416000001</v>
      </c>
      <c r="P197" s="36">
        <f>SUMIFS(СВЦЭМ!$F$39:$F$782,СВЦЭМ!$A$39:$A$782,$A197,СВЦЭМ!$B$39:$B$782,P$190)+'СЕТ СН'!$F$12</f>
        <v>227.81362396</v>
      </c>
      <c r="Q197" s="36">
        <f>SUMIFS(СВЦЭМ!$F$39:$F$782,СВЦЭМ!$A$39:$A$782,$A197,СВЦЭМ!$B$39:$B$782,Q$190)+'СЕТ СН'!$F$12</f>
        <v>223.14398807000001</v>
      </c>
      <c r="R197" s="36">
        <f>SUMIFS(СВЦЭМ!$F$39:$F$782,СВЦЭМ!$A$39:$A$782,$A197,СВЦЭМ!$B$39:$B$782,R$190)+'СЕТ СН'!$F$12</f>
        <v>221.62973502</v>
      </c>
      <c r="S197" s="36">
        <f>SUMIFS(СВЦЭМ!$F$39:$F$782,СВЦЭМ!$A$39:$A$782,$A197,СВЦЭМ!$B$39:$B$782,S$190)+'СЕТ СН'!$F$12</f>
        <v>218.81720195</v>
      </c>
      <c r="T197" s="36">
        <f>SUMIFS(СВЦЭМ!$F$39:$F$782,СВЦЭМ!$A$39:$A$782,$A197,СВЦЭМ!$B$39:$B$782,T$190)+'СЕТ СН'!$F$12</f>
        <v>213.10706494999999</v>
      </c>
      <c r="U197" s="36">
        <f>SUMIFS(СВЦЭМ!$F$39:$F$782,СВЦЭМ!$A$39:$A$782,$A197,СВЦЭМ!$B$39:$B$782,U$190)+'СЕТ СН'!$F$12</f>
        <v>208.72741295</v>
      </c>
      <c r="V197" s="36">
        <f>SUMIFS(СВЦЭМ!$F$39:$F$782,СВЦЭМ!$A$39:$A$782,$A197,СВЦЭМ!$B$39:$B$782,V$190)+'СЕТ СН'!$F$12</f>
        <v>208.63516559999999</v>
      </c>
      <c r="W197" s="36">
        <f>SUMIFS(СВЦЭМ!$F$39:$F$782,СВЦЭМ!$A$39:$A$782,$A197,СВЦЭМ!$B$39:$B$782,W$190)+'СЕТ СН'!$F$12</f>
        <v>211.29069641999999</v>
      </c>
      <c r="X197" s="36">
        <f>SUMIFS(СВЦЭМ!$F$39:$F$782,СВЦЭМ!$A$39:$A$782,$A197,СВЦЭМ!$B$39:$B$782,X$190)+'СЕТ СН'!$F$12</f>
        <v>217.40421864999999</v>
      </c>
      <c r="Y197" s="36">
        <f>SUMIFS(СВЦЭМ!$F$39:$F$782,СВЦЭМ!$A$39:$A$782,$A197,СВЦЭМ!$B$39:$B$782,Y$190)+'СЕТ СН'!$F$12</f>
        <v>220.42377883</v>
      </c>
    </row>
    <row r="198" spans="1:25" ht="15.75" x14ac:dyDescent="0.2">
      <c r="A198" s="35">
        <f t="shared" si="5"/>
        <v>45024</v>
      </c>
      <c r="B198" s="36">
        <f>SUMIFS(СВЦЭМ!$F$39:$F$782,СВЦЭМ!$A$39:$A$782,$A198,СВЦЭМ!$B$39:$B$782,B$190)+'СЕТ СН'!$F$12</f>
        <v>233.10478474999999</v>
      </c>
      <c r="C198" s="36">
        <f>SUMIFS(СВЦЭМ!$F$39:$F$782,СВЦЭМ!$A$39:$A$782,$A198,СВЦЭМ!$B$39:$B$782,C$190)+'СЕТ СН'!$F$12</f>
        <v>233.15620206</v>
      </c>
      <c r="D198" s="36">
        <f>SUMIFS(СВЦЭМ!$F$39:$F$782,СВЦЭМ!$A$39:$A$782,$A198,СВЦЭМ!$B$39:$B$782,D$190)+'СЕТ СН'!$F$12</f>
        <v>239.96439647</v>
      </c>
      <c r="E198" s="36">
        <f>SUMIFS(СВЦЭМ!$F$39:$F$782,СВЦЭМ!$A$39:$A$782,$A198,СВЦЭМ!$B$39:$B$782,E$190)+'СЕТ СН'!$F$12</f>
        <v>240.10533054999999</v>
      </c>
      <c r="F198" s="36">
        <f>SUMIFS(СВЦЭМ!$F$39:$F$782,СВЦЭМ!$A$39:$A$782,$A198,СВЦЭМ!$B$39:$B$782,F$190)+'СЕТ СН'!$F$12</f>
        <v>238.47210242</v>
      </c>
      <c r="G198" s="36">
        <f>SUMIFS(СВЦЭМ!$F$39:$F$782,СВЦЭМ!$A$39:$A$782,$A198,СВЦЭМ!$B$39:$B$782,G$190)+'СЕТ СН'!$F$12</f>
        <v>237.41311992000001</v>
      </c>
      <c r="H198" s="36">
        <f>SUMIFS(СВЦЭМ!$F$39:$F$782,СВЦЭМ!$A$39:$A$782,$A198,СВЦЭМ!$B$39:$B$782,H$190)+'СЕТ СН'!$F$12</f>
        <v>238.45378955999999</v>
      </c>
      <c r="I198" s="36">
        <f>SUMIFS(СВЦЭМ!$F$39:$F$782,СВЦЭМ!$A$39:$A$782,$A198,СВЦЭМ!$B$39:$B$782,I$190)+'СЕТ СН'!$F$12</f>
        <v>228.54315557000001</v>
      </c>
      <c r="J198" s="36">
        <f>SUMIFS(СВЦЭМ!$F$39:$F$782,СВЦЭМ!$A$39:$A$782,$A198,СВЦЭМ!$B$39:$B$782,J$190)+'СЕТ СН'!$F$12</f>
        <v>221.56424455999999</v>
      </c>
      <c r="K198" s="36">
        <f>SUMIFS(СВЦЭМ!$F$39:$F$782,СВЦЭМ!$A$39:$A$782,$A198,СВЦЭМ!$B$39:$B$782,K$190)+'СЕТ СН'!$F$12</f>
        <v>214.35102312999999</v>
      </c>
      <c r="L198" s="36">
        <f>SUMIFS(СВЦЭМ!$F$39:$F$782,СВЦЭМ!$A$39:$A$782,$A198,СВЦЭМ!$B$39:$B$782,L$190)+'СЕТ СН'!$F$12</f>
        <v>211.76234621</v>
      </c>
      <c r="M198" s="36">
        <f>SUMIFS(СВЦЭМ!$F$39:$F$782,СВЦЭМ!$A$39:$A$782,$A198,СВЦЭМ!$B$39:$B$782,M$190)+'СЕТ СН'!$F$12</f>
        <v>212.70187747</v>
      </c>
      <c r="N198" s="36">
        <f>SUMIFS(СВЦЭМ!$F$39:$F$782,СВЦЭМ!$A$39:$A$782,$A198,СВЦЭМ!$B$39:$B$782,N$190)+'СЕТ СН'!$F$12</f>
        <v>217.89189143999999</v>
      </c>
      <c r="O198" s="36">
        <f>SUMIFS(СВЦЭМ!$F$39:$F$782,СВЦЭМ!$A$39:$A$782,$A198,СВЦЭМ!$B$39:$B$782,O$190)+'СЕТ СН'!$F$12</f>
        <v>220.13902912</v>
      </c>
      <c r="P198" s="36">
        <f>SUMIFS(СВЦЭМ!$F$39:$F$782,СВЦЭМ!$A$39:$A$782,$A198,СВЦЭМ!$B$39:$B$782,P$190)+'СЕТ СН'!$F$12</f>
        <v>223.05045188</v>
      </c>
      <c r="Q198" s="36">
        <f>SUMIFS(СВЦЭМ!$F$39:$F$782,СВЦЭМ!$A$39:$A$782,$A198,СВЦЭМ!$B$39:$B$782,Q$190)+'СЕТ СН'!$F$12</f>
        <v>224.88278621000001</v>
      </c>
      <c r="R198" s="36">
        <f>SUMIFS(СВЦЭМ!$F$39:$F$782,СВЦЭМ!$A$39:$A$782,$A198,СВЦЭМ!$B$39:$B$782,R$190)+'СЕТ СН'!$F$12</f>
        <v>225.58668388000001</v>
      </c>
      <c r="S198" s="36">
        <f>SUMIFS(СВЦЭМ!$F$39:$F$782,СВЦЭМ!$A$39:$A$782,$A198,СВЦЭМ!$B$39:$B$782,S$190)+'СЕТ СН'!$F$12</f>
        <v>224.3283423</v>
      </c>
      <c r="T198" s="36">
        <f>SUMIFS(СВЦЭМ!$F$39:$F$782,СВЦЭМ!$A$39:$A$782,$A198,СВЦЭМ!$B$39:$B$782,T$190)+'СЕТ СН'!$F$12</f>
        <v>220.70983663000001</v>
      </c>
      <c r="U198" s="36">
        <f>SUMIFS(СВЦЭМ!$F$39:$F$782,СВЦЭМ!$A$39:$A$782,$A198,СВЦЭМ!$B$39:$B$782,U$190)+'СЕТ СН'!$F$12</f>
        <v>216.83725446</v>
      </c>
      <c r="V198" s="36">
        <f>SUMIFS(СВЦЭМ!$F$39:$F$782,СВЦЭМ!$A$39:$A$782,$A198,СВЦЭМ!$B$39:$B$782,V$190)+'СЕТ СН'!$F$12</f>
        <v>211.58365878000001</v>
      </c>
      <c r="W198" s="36">
        <f>SUMIFS(СВЦЭМ!$F$39:$F$782,СВЦЭМ!$A$39:$A$782,$A198,СВЦЭМ!$B$39:$B$782,W$190)+'СЕТ СН'!$F$12</f>
        <v>212.10535874999999</v>
      </c>
      <c r="X198" s="36">
        <f>SUMIFS(СВЦЭМ!$F$39:$F$782,СВЦЭМ!$A$39:$A$782,$A198,СВЦЭМ!$B$39:$B$782,X$190)+'СЕТ СН'!$F$12</f>
        <v>215.50659142000001</v>
      </c>
      <c r="Y198" s="36">
        <f>SUMIFS(СВЦЭМ!$F$39:$F$782,СВЦЭМ!$A$39:$A$782,$A198,СВЦЭМ!$B$39:$B$782,Y$190)+'СЕТ СН'!$F$12</f>
        <v>212.92481168</v>
      </c>
    </row>
    <row r="199" spans="1:25" ht="15.75" x14ac:dyDescent="0.2">
      <c r="A199" s="35">
        <f t="shared" si="5"/>
        <v>45025</v>
      </c>
      <c r="B199" s="36">
        <f>SUMIFS(СВЦЭМ!$F$39:$F$782,СВЦЭМ!$A$39:$A$782,$A199,СВЦЭМ!$B$39:$B$782,B$190)+'СЕТ СН'!$F$12</f>
        <v>224.47934709</v>
      </c>
      <c r="C199" s="36">
        <f>SUMIFS(СВЦЭМ!$F$39:$F$782,СВЦЭМ!$A$39:$A$782,$A199,СВЦЭМ!$B$39:$B$782,C$190)+'СЕТ СН'!$F$12</f>
        <v>229.24240768999999</v>
      </c>
      <c r="D199" s="36">
        <f>SUMIFS(СВЦЭМ!$F$39:$F$782,СВЦЭМ!$A$39:$A$782,$A199,СВЦЭМ!$B$39:$B$782,D$190)+'СЕТ СН'!$F$12</f>
        <v>231.20109385000001</v>
      </c>
      <c r="E199" s="36">
        <f>SUMIFS(СВЦЭМ!$F$39:$F$782,СВЦЭМ!$A$39:$A$782,$A199,СВЦЭМ!$B$39:$B$782,E$190)+'СЕТ СН'!$F$12</f>
        <v>231.44102645000001</v>
      </c>
      <c r="F199" s="36">
        <f>SUMIFS(СВЦЭМ!$F$39:$F$782,СВЦЭМ!$A$39:$A$782,$A199,СВЦЭМ!$B$39:$B$782,F$190)+'СЕТ СН'!$F$12</f>
        <v>231.71116841</v>
      </c>
      <c r="G199" s="36">
        <f>SUMIFS(СВЦЭМ!$F$39:$F$782,СВЦЭМ!$A$39:$A$782,$A199,СВЦЭМ!$B$39:$B$782,G$190)+'СЕТ СН'!$F$12</f>
        <v>227.20094097</v>
      </c>
      <c r="H199" s="36">
        <f>SUMIFS(СВЦЭМ!$F$39:$F$782,СВЦЭМ!$A$39:$A$782,$A199,СВЦЭМ!$B$39:$B$782,H$190)+'СЕТ СН'!$F$12</f>
        <v>227.96831248999999</v>
      </c>
      <c r="I199" s="36">
        <f>SUMIFS(СВЦЭМ!$F$39:$F$782,СВЦЭМ!$A$39:$A$782,$A199,СВЦЭМ!$B$39:$B$782,I$190)+'СЕТ СН'!$F$12</f>
        <v>230.07921676999999</v>
      </c>
      <c r="J199" s="36">
        <f>SUMIFS(СВЦЭМ!$F$39:$F$782,СВЦЭМ!$A$39:$A$782,$A199,СВЦЭМ!$B$39:$B$782,J$190)+'СЕТ СН'!$F$12</f>
        <v>228.66347210999999</v>
      </c>
      <c r="K199" s="36">
        <f>SUMIFS(СВЦЭМ!$F$39:$F$782,СВЦЭМ!$A$39:$A$782,$A199,СВЦЭМ!$B$39:$B$782,K$190)+'СЕТ СН'!$F$12</f>
        <v>219.51361082</v>
      </c>
      <c r="L199" s="36">
        <f>SUMIFS(СВЦЭМ!$F$39:$F$782,СВЦЭМ!$A$39:$A$782,$A199,СВЦЭМ!$B$39:$B$782,L$190)+'СЕТ СН'!$F$12</f>
        <v>219.00247729</v>
      </c>
      <c r="M199" s="36">
        <f>SUMIFS(СВЦЭМ!$F$39:$F$782,СВЦЭМ!$A$39:$A$782,$A199,СВЦЭМ!$B$39:$B$782,M$190)+'СЕТ СН'!$F$12</f>
        <v>220.63195440000001</v>
      </c>
      <c r="N199" s="36">
        <f>SUMIFS(СВЦЭМ!$F$39:$F$782,СВЦЭМ!$A$39:$A$782,$A199,СВЦЭМ!$B$39:$B$782,N$190)+'СЕТ СН'!$F$12</f>
        <v>223.77702715000001</v>
      </c>
      <c r="O199" s="36">
        <f>SUMIFS(СВЦЭМ!$F$39:$F$782,СВЦЭМ!$A$39:$A$782,$A199,СВЦЭМ!$B$39:$B$782,O$190)+'СЕТ СН'!$F$12</f>
        <v>227.36285470000001</v>
      </c>
      <c r="P199" s="36">
        <f>SUMIFS(СВЦЭМ!$F$39:$F$782,СВЦЭМ!$A$39:$A$782,$A199,СВЦЭМ!$B$39:$B$782,P$190)+'СЕТ СН'!$F$12</f>
        <v>228.67110930000001</v>
      </c>
      <c r="Q199" s="36">
        <f>SUMIFS(СВЦЭМ!$F$39:$F$782,СВЦЭМ!$A$39:$A$782,$A199,СВЦЭМ!$B$39:$B$782,Q$190)+'СЕТ СН'!$F$12</f>
        <v>230.62757825</v>
      </c>
      <c r="R199" s="36">
        <f>SUMIFS(СВЦЭМ!$F$39:$F$782,СВЦЭМ!$A$39:$A$782,$A199,СВЦЭМ!$B$39:$B$782,R$190)+'СЕТ СН'!$F$12</f>
        <v>230.39897056000001</v>
      </c>
      <c r="S199" s="36">
        <f>SUMIFS(СВЦЭМ!$F$39:$F$782,СВЦЭМ!$A$39:$A$782,$A199,СВЦЭМ!$B$39:$B$782,S$190)+'СЕТ СН'!$F$12</f>
        <v>222.90661872000001</v>
      </c>
      <c r="T199" s="36">
        <f>SUMIFS(СВЦЭМ!$F$39:$F$782,СВЦЭМ!$A$39:$A$782,$A199,СВЦЭМ!$B$39:$B$782,T$190)+'СЕТ СН'!$F$12</f>
        <v>216.84753022000001</v>
      </c>
      <c r="U199" s="36">
        <f>SUMIFS(СВЦЭМ!$F$39:$F$782,СВЦЭМ!$A$39:$A$782,$A199,СВЦЭМ!$B$39:$B$782,U$190)+'СЕТ СН'!$F$12</f>
        <v>216.42042294999999</v>
      </c>
      <c r="V199" s="36">
        <f>SUMIFS(СВЦЭМ!$F$39:$F$782,СВЦЭМ!$A$39:$A$782,$A199,СВЦЭМ!$B$39:$B$782,V$190)+'СЕТ СН'!$F$12</f>
        <v>212.31488124000001</v>
      </c>
      <c r="W199" s="36">
        <f>SUMIFS(СВЦЭМ!$F$39:$F$782,СВЦЭМ!$A$39:$A$782,$A199,СВЦЭМ!$B$39:$B$782,W$190)+'СЕТ СН'!$F$12</f>
        <v>211.67697661</v>
      </c>
      <c r="X199" s="36">
        <f>SUMIFS(СВЦЭМ!$F$39:$F$782,СВЦЭМ!$A$39:$A$782,$A199,СВЦЭМ!$B$39:$B$782,X$190)+'СЕТ СН'!$F$12</f>
        <v>219.38767741000001</v>
      </c>
      <c r="Y199" s="36">
        <f>SUMIFS(СВЦЭМ!$F$39:$F$782,СВЦЭМ!$A$39:$A$782,$A199,СВЦЭМ!$B$39:$B$782,Y$190)+'СЕТ СН'!$F$12</f>
        <v>226.59783400000001</v>
      </c>
    </row>
    <row r="200" spans="1:25" ht="15.75" x14ac:dyDescent="0.2">
      <c r="A200" s="35">
        <f t="shared" si="5"/>
        <v>45026</v>
      </c>
      <c r="B200" s="36">
        <f>SUMIFS(СВЦЭМ!$F$39:$F$782,СВЦЭМ!$A$39:$A$782,$A200,СВЦЭМ!$B$39:$B$782,B$190)+'СЕТ СН'!$F$12</f>
        <v>230.51262831</v>
      </c>
      <c r="C200" s="36">
        <f>SUMIFS(СВЦЭМ!$F$39:$F$782,СВЦЭМ!$A$39:$A$782,$A200,СВЦЭМ!$B$39:$B$782,C$190)+'СЕТ СН'!$F$12</f>
        <v>232.35587694</v>
      </c>
      <c r="D200" s="36">
        <f>SUMIFS(СВЦЭМ!$F$39:$F$782,СВЦЭМ!$A$39:$A$782,$A200,СВЦЭМ!$B$39:$B$782,D$190)+'СЕТ СН'!$F$12</f>
        <v>242.58161994</v>
      </c>
      <c r="E200" s="36">
        <f>SUMIFS(СВЦЭМ!$F$39:$F$782,СВЦЭМ!$A$39:$A$782,$A200,СВЦЭМ!$B$39:$B$782,E$190)+'СЕТ СН'!$F$12</f>
        <v>236.23541743000001</v>
      </c>
      <c r="F200" s="36">
        <f>SUMIFS(СВЦЭМ!$F$39:$F$782,СВЦЭМ!$A$39:$A$782,$A200,СВЦЭМ!$B$39:$B$782,F$190)+'СЕТ СН'!$F$12</f>
        <v>236.68054946000001</v>
      </c>
      <c r="G200" s="36">
        <f>SUMIFS(СВЦЭМ!$F$39:$F$782,СВЦЭМ!$A$39:$A$782,$A200,СВЦЭМ!$B$39:$B$782,G$190)+'СЕТ СН'!$F$12</f>
        <v>236.08466921999999</v>
      </c>
      <c r="H200" s="36">
        <f>SUMIFS(СВЦЭМ!$F$39:$F$782,СВЦЭМ!$A$39:$A$782,$A200,СВЦЭМ!$B$39:$B$782,H$190)+'СЕТ СН'!$F$12</f>
        <v>243.94913217000001</v>
      </c>
      <c r="I200" s="36">
        <f>SUMIFS(СВЦЭМ!$F$39:$F$782,СВЦЭМ!$A$39:$A$782,$A200,СВЦЭМ!$B$39:$B$782,I$190)+'СЕТ СН'!$F$12</f>
        <v>223.88024870000001</v>
      </c>
      <c r="J200" s="36">
        <f>SUMIFS(СВЦЭМ!$F$39:$F$782,СВЦЭМ!$A$39:$A$782,$A200,СВЦЭМ!$B$39:$B$782,J$190)+'СЕТ СН'!$F$12</f>
        <v>219.34678953</v>
      </c>
      <c r="K200" s="36">
        <f>SUMIFS(СВЦЭМ!$F$39:$F$782,СВЦЭМ!$A$39:$A$782,$A200,СВЦЭМ!$B$39:$B$782,K$190)+'СЕТ СН'!$F$12</f>
        <v>219.60080360000001</v>
      </c>
      <c r="L200" s="36">
        <f>SUMIFS(СВЦЭМ!$F$39:$F$782,СВЦЭМ!$A$39:$A$782,$A200,СВЦЭМ!$B$39:$B$782,L$190)+'СЕТ СН'!$F$12</f>
        <v>219.0649549</v>
      </c>
      <c r="M200" s="36">
        <f>SUMIFS(СВЦЭМ!$F$39:$F$782,СВЦЭМ!$A$39:$A$782,$A200,СВЦЭМ!$B$39:$B$782,M$190)+'СЕТ СН'!$F$12</f>
        <v>222.28803561999999</v>
      </c>
      <c r="N200" s="36">
        <f>SUMIFS(СВЦЭМ!$F$39:$F$782,СВЦЭМ!$A$39:$A$782,$A200,СВЦЭМ!$B$39:$B$782,N$190)+'СЕТ СН'!$F$12</f>
        <v>224.82791005000001</v>
      </c>
      <c r="O200" s="36">
        <f>SUMIFS(СВЦЭМ!$F$39:$F$782,СВЦЭМ!$A$39:$A$782,$A200,СВЦЭМ!$B$39:$B$782,O$190)+'СЕТ СН'!$F$12</f>
        <v>228.68082713000001</v>
      </c>
      <c r="P200" s="36">
        <f>SUMIFS(СВЦЭМ!$F$39:$F$782,СВЦЭМ!$A$39:$A$782,$A200,СВЦЭМ!$B$39:$B$782,P$190)+'СЕТ СН'!$F$12</f>
        <v>230.41270922000001</v>
      </c>
      <c r="Q200" s="36">
        <f>SUMIFS(СВЦЭМ!$F$39:$F$782,СВЦЭМ!$A$39:$A$782,$A200,СВЦЭМ!$B$39:$B$782,Q$190)+'СЕТ СН'!$F$12</f>
        <v>230.50576282</v>
      </c>
      <c r="R200" s="36">
        <f>SUMIFS(СВЦЭМ!$F$39:$F$782,СВЦЭМ!$A$39:$A$782,$A200,СВЦЭМ!$B$39:$B$782,R$190)+'СЕТ СН'!$F$12</f>
        <v>231.19347549</v>
      </c>
      <c r="S200" s="36">
        <f>SUMIFS(СВЦЭМ!$F$39:$F$782,СВЦЭМ!$A$39:$A$782,$A200,СВЦЭМ!$B$39:$B$782,S$190)+'СЕТ СН'!$F$12</f>
        <v>229.00523043000001</v>
      </c>
      <c r="T200" s="36">
        <f>SUMIFS(СВЦЭМ!$F$39:$F$782,СВЦЭМ!$A$39:$A$782,$A200,СВЦЭМ!$B$39:$B$782,T$190)+'СЕТ СН'!$F$12</f>
        <v>226.38532584000001</v>
      </c>
      <c r="U200" s="36">
        <f>SUMIFS(СВЦЭМ!$F$39:$F$782,СВЦЭМ!$A$39:$A$782,$A200,СВЦЭМ!$B$39:$B$782,U$190)+'СЕТ СН'!$F$12</f>
        <v>223.93621431</v>
      </c>
      <c r="V200" s="36">
        <f>SUMIFS(СВЦЭМ!$F$39:$F$782,СВЦЭМ!$A$39:$A$782,$A200,СВЦЭМ!$B$39:$B$782,V$190)+'СЕТ СН'!$F$12</f>
        <v>220.42749728000001</v>
      </c>
      <c r="W200" s="36">
        <f>SUMIFS(СВЦЭМ!$F$39:$F$782,СВЦЭМ!$A$39:$A$782,$A200,СВЦЭМ!$B$39:$B$782,W$190)+'СЕТ СН'!$F$12</f>
        <v>220.88470881000001</v>
      </c>
      <c r="X200" s="36">
        <f>SUMIFS(СВЦЭМ!$F$39:$F$782,СВЦЭМ!$A$39:$A$782,$A200,СВЦЭМ!$B$39:$B$782,X$190)+'СЕТ СН'!$F$12</f>
        <v>228.27298313</v>
      </c>
      <c r="Y200" s="36">
        <f>SUMIFS(СВЦЭМ!$F$39:$F$782,СВЦЭМ!$A$39:$A$782,$A200,СВЦЭМ!$B$39:$B$782,Y$190)+'СЕТ СН'!$F$12</f>
        <v>234.33255890000001</v>
      </c>
    </row>
    <row r="201" spans="1:25" ht="15.75" x14ac:dyDescent="0.2">
      <c r="A201" s="35">
        <f t="shared" si="5"/>
        <v>45027</v>
      </c>
      <c r="B201" s="36">
        <f>SUMIFS(СВЦЭМ!$F$39:$F$782,СВЦЭМ!$A$39:$A$782,$A201,СВЦЭМ!$B$39:$B$782,B$190)+'СЕТ СН'!$F$12</f>
        <v>236.92872578999999</v>
      </c>
      <c r="C201" s="36">
        <f>SUMIFS(СВЦЭМ!$F$39:$F$782,СВЦЭМ!$A$39:$A$782,$A201,СВЦЭМ!$B$39:$B$782,C$190)+'СЕТ СН'!$F$12</f>
        <v>241.38544761</v>
      </c>
      <c r="D201" s="36">
        <f>SUMIFS(СВЦЭМ!$F$39:$F$782,СВЦЭМ!$A$39:$A$782,$A201,СВЦЭМ!$B$39:$B$782,D$190)+'СЕТ СН'!$F$12</f>
        <v>234.26475590999999</v>
      </c>
      <c r="E201" s="36">
        <f>SUMIFS(СВЦЭМ!$F$39:$F$782,СВЦЭМ!$A$39:$A$782,$A201,СВЦЭМ!$B$39:$B$782,E$190)+'СЕТ СН'!$F$12</f>
        <v>247.82928853000001</v>
      </c>
      <c r="F201" s="36">
        <f>SUMIFS(СВЦЭМ!$F$39:$F$782,СВЦЭМ!$A$39:$A$782,$A201,СВЦЭМ!$B$39:$B$782,F$190)+'СЕТ СН'!$F$12</f>
        <v>249.91244570000001</v>
      </c>
      <c r="G201" s="36">
        <f>SUMIFS(СВЦЭМ!$F$39:$F$782,СВЦЭМ!$A$39:$A$782,$A201,СВЦЭМ!$B$39:$B$782,G$190)+'СЕТ СН'!$F$12</f>
        <v>232.42145052999999</v>
      </c>
      <c r="H201" s="36">
        <f>SUMIFS(СВЦЭМ!$F$39:$F$782,СВЦЭМ!$A$39:$A$782,$A201,СВЦЭМ!$B$39:$B$782,H$190)+'СЕТ СН'!$F$12</f>
        <v>235.42852822</v>
      </c>
      <c r="I201" s="36">
        <f>SUMIFS(СВЦЭМ!$F$39:$F$782,СВЦЭМ!$A$39:$A$782,$A201,СВЦЭМ!$B$39:$B$782,I$190)+'СЕТ СН'!$F$12</f>
        <v>228.93774124999999</v>
      </c>
      <c r="J201" s="36">
        <f>SUMIFS(СВЦЭМ!$F$39:$F$782,СВЦЭМ!$A$39:$A$782,$A201,СВЦЭМ!$B$39:$B$782,J$190)+'СЕТ СН'!$F$12</f>
        <v>224.34937897</v>
      </c>
      <c r="K201" s="36">
        <f>SUMIFS(СВЦЭМ!$F$39:$F$782,СВЦЭМ!$A$39:$A$782,$A201,СВЦЭМ!$B$39:$B$782,K$190)+'СЕТ СН'!$F$12</f>
        <v>219.13200975999999</v>
      </c>
      <c r="L201" s="36">
        <f>SUMIFS(СВЦЭМ!$F$39:$F$782,СВЦЭМ!$A$39:$A$782,$A201,СВЦЭМ!$B$39:$B$782,L$190)+'СЕТ СН'!$F$12</f>
        <v>219.69393174000001</v>
      </c>
      <c r="M201" s="36">
        <f>SUMIFS(СВЦЭМ!$F$39:$F$782,СВЦЭМ!$A$39:$A$782,$A201,СВЦЭМ!$B$39:$B$782,M$190)+'СЕТ СН'!$F$12</f>
        <v>220.8840582</v>
      </c>
      <c r="N201" s="36">
        <f>SUMIFS(СВЦЭМ!$F$39:$F$782,СВЦЭМ!$A$39:$A$782,$A201,СВЦЭМ!$B$39:$B$782,N$190)+'СЕТ СН'!$F$12</f>
        <v>220.92736951000001</v>
      </c>
      <c r="O201" s="36">
        <f>SUMIFS(СВЦЭМ!$F$39:$F$782,СВЦЭМ!$A$39:$A$782,$A201,СВЦЭМ!$B$39:$B$782,O$190)+'СЕТ СН'!$F$12</f>
        <v>224.70569187999999</v>
      </c>
      <c r="P201" s="36">
        <f>SUMIFS(СВЦЭМ!$F$39:$F$782,СВЦЭМ!$A$39:$A$782,$A201,СВЦЭМ!$B$39:$B$782,P$190)+'СЕТ СН'!$F$12</f>
        <v>227.80266147</v>
      </c>
      <c r="Q201" s="36">
        <f>SUMIFS(СВЦЭМ!$F$39:$F$782,СВЦЭМ!$A$39:$A$782,$A201,СВЦЭМ!$B$39:$B$782,Q$190)+'СЕТ СН'!$F$12</f>
        <v>228.01881195999999</v>
      </c>
      <c r="R201" s="36">
        <f>SUMIFS(СВЦЭМ!$F$39:$F$782,СВЦЭМ!$A$39:$A$782,$A201,СВЦЭМ!$B$39:$B$782,R$190)+'СЕТ СН'!$F$12</f>
        <v>224.26013333</v>
      </c>
      <c r="S201" s="36">
        <f>SUMIFS(СВЦЭМ!$F$39:$F$782,СВЦЭМ!$A$39:$A$782,$A201,СВЦЭМ!$B$39:$B$782,S$190)+'СЕТ СН'!$F$12</f>
        <v>224.08572151999999</v>
      </c>
      <c r="T201" s="36">
        <f>SUMIFS(СВЦЭМ!$F$39:$F$782,СВЦЭМ!$A$39:$A$782,$A201,СВЦЭМ!$B$39:$B$782,T$190)+'СЕТ СН'!$F$12</f>
        <v>219.00759471000001</v>
      </c>
      <c r="U201" s="36">
        <f>SUMIFS(СВЦЭМ!$F$39:$F$782,СВЦЭМ!$A$39:$A$782,$A201,СВЦЭМ!$B$39:$B$782,U$190)+'СЕТ СН'!$F$12</f>
        <v>220.81717854999999</v>
      </c>
      <c r="V201" s="36">
        <f>SUMIFS(СВЦЭМ!$F$39:$F$782,СВЦЭМ!$A$39:$A$782,$A201,СВЦЭМ!$B$39:$B$782,V$190)+'СЕТ СН'!$F$12</f>
        <v>216.87737430000001</v>
      </c>
      <c r="W201" s="36">
        <f>SUMIFS(СВЦЭМ!$F$39:$F$782,СВЦЭМ!$A$39:$A$782,$A201,СВЦЭМ!$B$39:$B$782,W$190)+'СЕТ СН'!$F$12</f>
        <v>215.72581518999999</v>
      </c>
      <c r="X201" s="36">
        <f>SUMIFS(СВЦЭМ!$F$39:$F$782,СВЦЭМ!$A$39:$A$782,$A201,СВЦЭМ!$B$39:$B$782,X$190)+'СЕТ СН'!$F$12</f>
        <v>222.81146347000001</v>
      </c>
      <c r="Y201" s="36">
        <f>SUMIFS(СВЦЭМ!$F$39:$F$782,СВЦЭМ!$A$39:$A$782,$A201,СВЦЭМ!$B$39:$B$782,Y$190)+'СЕТ СН'!$F$12</f>
        <v>229.36888802000001</v>
      </c>
    </row>
    <row r="202" spans="1:25" ht="15.75" x14ac:dyDescent="0.2">
      <c r="A202" s="35">
        <f t="shared" si="5"/>
        <v>45028</v>
      </c>
      <c r="B202" s="36">
        <f>SUMIFS(СВЦЭМ!$F$39:$F$782,СВЦЭМ!$A$39:$A$782,$A202,СВЦЭМ!$B$39:$B$782,B$190)+'СЕТ СН'!$F$12</f>
        <v>227.08138263000001</v>
      </c>
      <c r="C202" s="36">
        <f>SUMIFS(СВЦЭМ!$F$39:$F$782,СВЦЭМ!$A$39:$A$782,$A202,СВЦЭМ!$B$39:$B$782,C$190)+'СЕТ СН'!$F$12</f>
        <v>239.47884099999999</v>
      </c>
      <c r="D202" s="36">
        <f>SUMIFS(СВЦЭМ!$F$39:$F$782,СВЦЭМ!$A$39:$A$782,$A202,СВЦЭМ!$B$39:$B$782,D$190)+'СЕТ СН'!$F$12</f>
        <v>241.63887222</v>
      </c>
      <c r="E202" s="36">
        <f>SUMIFS(СВЦЭМ!$F$39:$F$782,СВЦЭМ!$A$39:$A$782,$A202,СВЦЭМ!$B$39:$B$782,E$190)+'СЕТ СН'!$F$12</f>
        <v>241.96933261999999</v>
      </c>
      <c r="F202" s="36">
        <f>SUMIFS(СВЦЭМ!$F$39:$F$782,СВЦЭМ!$A$39:$A$782,$A202,СВЦЭМ!$B$39:$B$782,F$190)+'СЕТ СН'!$F$12</f>
        <v>238.40040783000001</v>
      </c>
      <c r="G202" s="36">
        <f>SUMIFS(СВЦЭМ!$F$39:$F$782,СВЦЭМ!$A$39:$A$782,$A202,СВЦЭМ!$B$39:$B$782,G$190)+'СЕТ СН'!$F$12</f>
        <v>234.01760644000001</v>
      </c>
      <c r="H202" s="36">
        <f>SUMIFS(СВЦЭМ!$F$39:$F$782,СВЦЭМ!$A$39:$A$782,$A202,СВЦЭМ!$B$39:$B$782,H$190)+'СЕТ СН'!$F$12</f>
        <v>227.20106296</v>
      </c>
      <c r="I202" s="36">
        <f>SUMIFS(СВЦЭМ!$F$39:$F$782,СВЦЭМ!$A$39:$A$782,$A202,СВЦЭМ!$B$39:$B$782,I$190)+'СЕТ СН'!$F$12</f>
        <v>219.38487162000001</v>
      </c>
      <c r="J202" s="36">
        <f>SUMIFS(СВЦЭМ!$F$39:$F$782,СВЦЭМ!$A$39:$A$782,$A202,СВЦЭМ!$B$39:$B$782,J$190)+'СЕТ СН'!$F$12</f>
        <v>217.36418262000001</v>
      </c>
      <c r="K202" s="36">
        <f>SUMIFS(СВЦЭМ!$F$39:$F$782,СВЦЭМ!$A$39:$A$782,$A202,СВЦЭМ!$B$39:$B$782,K$190)+'СЕТ СН'!$F$12</f>
        <v>214.27877323999999</v>
      </c>
      <c r="L202" s="36">
        <f>SUMIFS(СВЦЭМ!$F$39:$F$782,СВЦЭМ!$A$39:$A$782,$A202,СВЦЭМ!$B$39:$B$782,L$190)+'СЕТ СН'!$F$12</f>
        <v>215.85757221</v>
      </c>
      <c r="M202" s="36">
        <f>SUMIFS(СВЦЭМ!$F$39:$F$782,СВЦЭМ!$A$39:$A$782,$A202,СВЦЭМ!$B$39:$B$782,M$190)+'СЕТ СН'!$F$12</f>
        <v>216.26362533</v>
      </c>
      <c r="N202" s="36">
        <f>SUMIFS(СВЦЭМ!$F$39:$F$782,СВЦЭМ!$A$39:$A$782,$A202,СВЦЭМ!$B$39:$B$782,N$190)+'СЕТ СН'!$F$12</f>
        <v>217.92926867</v>
      </c>
      <c r="O202" s="36">
        <f>SUMIFS(СВЦЭМ!$F$39:$F$782,СВЦЭМ!$A$39:$A$782,$A202,СВЦЭМ!$B$39:$B$782,O$190)+'СЕТ СН'!$F$12</f>
        <v>217.04427745000001</v>
      </c>
      <c r="P202" s="36">
        <f>SUMIFS(СВЦЭМ!$F$39:$F$782,СВЦЭМ!$A$39:$A$782,$A202,СВЦЭМ!$B$39:$B$782,P$190)+'СЕТ СН'!$F$12</f>
        <v>220.27053606000001</v>
      </c>
      <c r="Q202" s="36">
        <f>SUMIFS(СВЦЭМ!$F$39:$F$782,СВЦЭМ!$A$39:$A$782,$A202,СВЦЭМ!$B$39:$B$782,Q$190)+'СЕТ СН'!$F$12</f>
        <v>222.18363682</v>
      </c>
      <c r="R202" s="36">
        <f>SUMIFS(СВЦЭМ!$F$39:$F$782,СВЦЭМ!$A$39:$A$782,$A202,СВЦЭМ!$B$39:$B$782,R$190)+'СЕТ СН'!$F$12</f>
        <v>221.74458529</v>
      </c>
      <c r="S202" s="36">
        <f>SUMIFS(СВЦЭМ!$F$39:$F$782,СВЦЭМ!$A$39:$A$782,$A202,СВЦЭМ!$B$39:$B$782,S$190)+'СЕТ СН'!$F$12</f>
        <v>219.97610606000001</v>
      </c>
      <c r="T202" s="36">
        <f>SUMIFS(СВЦЭМ!$F$39:$F$782,СВЦЭМ!$A$39:$A$782,$A202,СВЦЭМ!$B$39:$B$782,T$190)+'СЕТ СН'!$F$12</f>
        <v>212.17106307</v>
      </c>
      <c r="U202" s="36">
        <f>SUMIFS(СВЦЭМ!$F$39:$F$782,СВЦЭМ!$A$39:$A$782,$A202,СВЦЭМ!$B$39:$B$782,U$190)+'СЕТ СН'!$F$12</f>
        <v>213.97048405999999</v>
      </c>
      <c r="V202" s="36">
        <f>SUMIFS(СВЦЭМ!$F$39:$F$782,СВЦЭМ!$A$39:$A$782,$A202,СВЦЭМ!$B$39:$B$782,V$190)+'СЕТ СН'!$F$12</f>
        <v>205.37879219999999</v>
      </c>
      <c r="W202" s="36">
        <f>SUMIFS(СВЦЭМ!$F$39:$F$782,СВЦЭМ!$A$39:$A$782,$A202,СВЦЭМ!$B$39:$B$782,W$190)+'СЕТ СН'!$F$12</f>
        <v>203.12064611</v>
      </c>
      <c r="X202" s="36">
        <f>SUMIFS(СВЦЭМ!$F$39:$F$782,СВЦЭМ!$A$39:$A$782,$A202,СВЦЭМ!$B$39:$B$782,X$190)+'СЕТ СН'!$F$12</f>
        <v>207.99104686999999</v>
      </c>
      <c r="Y202" s="36">
        <f>SUMIFS(СВЦЭМ!$F$39:$F$782,СВЦЭМ!$A$39:$A$782,$A202,СВЦЭМ!$B$39:$B$782,Y$190)+'СЕТ СН'!$F$12</f>
        <v>216.83118300000001</v>
      </c>
    </row>
    <row r="203" spans="1:25" ht="15.75" x14ac:dyDescent="0.2">
      <c r="A203" s="35">
        <f t="shared" si="5"/>
        <v>45029</v>
      </c>
      <c r="B203" s="36">
        <f>SUMIFS(СВЦЭМ!$F$39:$F$782,СВЦЭМ!$A$39:$A$782,$A203,СВЦЭМ!$B$39:$B$782,B$190)+'СЕТ СН'!$F$12</f>
        <v>235.46074267</v>
      </c>
      <c r="C203" s="36">
        <f>SUMIFS(СВЦЭМ!$F$39:$F$782,СВЦЭМ!$A$39:$A$782,$A203,СВЦЭМ!$B$39:$B$782,C$190)+'СЕТ СН'!$F$12</f>
        <v>238.68050317000001</v>
      </c>
      <c r="D203" s="36">
        <f>SUMIFS(СВЦЭМ!$F$39:$F$782,СВЦЭМ!$A$39:$A$782,$A203,СВЦЭМ!$B$39:$B$782,D$190)+'СЕТ СН'!$F$12</f>
        <v>244.33833856000001</v>
      </c>
      <c r="E203" s="36">
        <f>SUMIFS(СВЦЭМ!$F$39:$F$782,СВЦЭМ!$A$39:$A$782,$A203,СВЦЭМ!$B$39:$B$782,E$190)+'СЕТ СН'!$F$12</f>
        <v>246.16999602999999</v>
      </c>
      <c r="F203" s="36">
        <f>SUMIFS(СВЦЭМ!$F$39:$F$782,СВЦЭМ!$A$39:$A$782,$A203,СВЦЭМ!$B$39:$B$782,F$190)+'СЕТ СН'!$F$12</f>
        <v>241.11279644000001</v>
      </c>
      <c r="G203" s="36">
        <f>SUMIFS(СВЦЭМ!$F$39:$F$782,СВЦЭМ!$A$39:$A$782,$A203,СВЦЭМ!$B$39:$B$782,G$190)+'СЕТ СН'!$F$12</f>
        <v>237.88404198000001</v>
      </c>
      <c r="H203" s="36">
        <f>SUMIFS(СВЦЭМ!$F$39:$F$782,СВЦЭМ!$A$39:$A$782,$A203,СВЦЭМ!$B$39:$B$782,H$190)+'СЕТ СН'!$F$12</f>
        <v>227.95654490000001</v>
      </c>
      <c r="I203" s="36">
        <f>SUMIFS(СВЦЭМ!$F$39:$F$782,СВЦЭМ!$A$39:$A$782,$A203,СВЦЭМ!$B$39:$B$782,I$190)+'СЕТ СН'!$F$12</f>
        <v>228.17629843</v>
      </c>
      <c r="J203" s="36">
        <f>SUMIFS(СВЦЭМ!$F$39:$F$782,СВЦЭМ!$A$39:$A$782,$A203,СВЦЭМ!$B$39:$B$782,J$190)+'СЕТ СН'!$F$12</f>
        <v>223.60116572000001</v>
      </c>
      <c r="K203" s="36">
        <f>SUMIFS(СВЦЭМ!$F$39:$F$782,СВЦЭМ!$A$39:$A$782,$A203,СВЦЭМ!$B$39:$B$782,K$190)+'СЕТ СН'!$F$12</f>
        <v>220.76207399</v>
      </c>
      <c r="L203" s="36">
        <f>SUMIFS(СВЦЭМ!$F$39:$F$782,СВЦЭМ!$A$39:$A$782,$A203,СВЦЭМ!$B$39:$B$782,L$190)+'СЕТ СН'!$F$12</f>
        <v>218.57692058000001</v>
      </c>
      <c r="M203" s="36">
        <f>SUMIFS(СВЦЭМ!$F$39:$F$782,СВЦЭМ!$A$39:$A$782,$A203,СВЦЭМ!$B$39:$B$782,M$190)+'СЕТ СН'!$F$12</f>
        <v>219.56965922000001</v>
      </c>
      <c r="N203" s="36">
        <f>SUMIFS(СВЦЭМ!$F$39:$F$782,СВЦЭМ!$A$39:$A$782,$A203,СВЦЭМ!$B$39:$B$782,N$190)+'СЕТ СН'!$F$12</f>
        <v>218.35349395</v>
      </c>
      <c r="O203" s="36">
        <f>SUMIFS(СВЦЭМ!$F$39:$F$782,СВЦЭМ!$A$39:$A$782,$A203,СВЦЭМ!$B$39:$B$782,O$190)+'СЕТ СН'!$F$12</f>
        <v>221.52736340000001</v>
      </c>
      <c r="P203" s="36">
        <f>SUMIFS(СВЦЭМ!$F$39:$F$782,СВЦЭМ!$A$39:$A$782,$A203,СВЦЭМ!$B$39:$B$782,P$190)+'СЕТ СН'!$F$12</f>
        <v>229.21115795</v>
      </c>
      <c r="Q203" s="36">
        <f>SUMIFS(СВЦЭМ!$F$39:$F$782,СВЦЭМ!$A$39:$A$782,$A203,СВЦЭМ!$B$39:$B$782,Q$190)+'СЕТ СН'!$F$12</f>
        <v>230.4264609</v>
      </c>
      <c r="R203" s="36">
        <f>SUMIFS(СВЦЭМ!$F$39:$F$782,СВЦЭМ!$A$39:$A$782,$A203,СВЦЭМ!$B$39:$B$782,R$190)+'СЕТ СН'!$F$12</f>
        <v>229.70329092</v>
      </c>
      <c r="S203" s="36">
        <f>SUMIFS(СВЦЭМ!$F$39:$F$782,СВЦЭМ!$A$39:$A$782,$A203,СВЦЭМ!$B$39:$B$782,S$190)+'СЕТ СН'!$F$12</f>
        <v>229.44564151</v>
      </c>
      <c r="T203" s="36">
        <f>SUMIFS(СВЦЭМ!$F$39:$F$782,СВЦЭМ!$A$39:$A$782,$A203,СВЦЭМ!$B$39:$B$782,T$190)+'СЕТ СН'!$F$12</f>
        <v>222.70921414</v>
      </c>
      <c r="U203" s="36">
        <f>SUMIFS(СВЦЭМ!$F$39:$F$782,СВЦЭМ!$A$39:$A$782,$A203,СВЦЭМ!$B$39:$B$782,U$190)+'СЕТ СН'!$F$12</f>
        <v>219.60087379999999</v>
      </c>
      <c r="V203" s="36">
        <f>SUMIFS(СВЦЭМ!$F$39:$F$782,СВЦЭМ!$A$39:$A$782,$A203,СВЦЭМ!$B$39:$B$782,V$190)+'СЕТ СН'!$F$12</f>
        <v>216.15443569000001</v>
      </c>
      <c r="W203" s="36">
        <f>SUMIFS(СВЦЭМ!$F$39:$F$782,СВЦЭМ!$A$39:$A$782,$A203,СВЦЭМ!$B$39:$B$782,W$190)+'СЕТ СН'!$F$12</f>
        <v>212.02225321</v>
      </c>
      <c r="X203" s="36">
        <f>SUMIFS(СВЦЭМ!$F$39:$F$782,СВЦЭМ!$A$39:$A$782,$A203,СВЦЭМ!$B$39:$B$782,X$190)+'СЕТ СН'!$F$12</f>
        <v>218.9405391</v>
      </c>
      <c r="Y203" s="36">
        <f>SUMIFS(СВЦЭМ!$F$39:$F$782,СВЦЭМ!$A$39:$A$782,$A203,СВЦЭМ!$B$39:$B$782,Y$190)+'СЕТ СН'!$F$12</f>
        <v>225.18519204</v>
      </c>
    </row>
    <row r="204" spans="1:25" ht="15.75" x14ac:dyDescent="0.2">
      <c r="A204" s="35">
        <f t="shared" si="5"/>
        <v>45030</v>
      </c>
      <c r="B204" s="36">
        <f>SUMIFS(СВЦЭМ!$F$39:$F$782,СВЦЭМ!$A$39:$A$782,$A204,СВЦЭМ!$B$39:$B$782,B$190)+'СЕТ СН'!$F$12</f>
        <v>233.47934004999999</v>
      </c>
      <c r="C204" s="36">
        <f>SUMIFS(СВЦЭМ!$F$39:$F$782,СВЦЭМ!$A$39:$A$782,$A204,СВЦЭМ!$B$39:$B$782,C$190)+'СЕТ СН'!$F$12</f>
        <v>240.64205475</v>
      </c>
      <c r="D204" s="36">
        <f>SUMIFS(СВЦЭМ!$F$39:$F$782,СВЦЭМ!$A$39:$A$782,$A204,СВЦЭМ!$B$39:$B$782,D$190)+'СЕТ СН'!$F$12</f>
        <v>239.95620398</v>
      </c>
      <c r="E204" s="36">
        <f>SUMIFS(СВЦЭМ!$F$39:$F$782,СВЦЭМ!$A$39:$A$782,$A204,СВЦЭМ!$B$39:$B$782,E$190)+'СЕТ СН'!$F$12</f>
        <v>239.95074814</v>
      </c>
      <c r="F204" s="36">
        <f>SUMIFS(СВЦЭМ!$F$39:$F$782,СВЦЭМ!$A$39:$A$782,$A204,СВЦЭМ!$B$39:$B$782,F$190)+'СЕТ СН'!$F$12</f>
        <v>241.17456576999999</v>
      </c>
      <c r="G204" s="36">
        <f>SUMIFS(СВЦЭМ!$F$39:$F$782,СВЦЭМ!$A$39:$A$782,$A204,СВЦЭМ!$B$39:$B$782,G$190)+'СЕТ СН'!$F$12</f>
        <v>240.10416895</v>
      </c>
      <c r="H204" s="36">
        <f>SUMIFS(СВЦЭМ!$F$39:$F$782,СВЦЭМ!$A$39:$A$782,$A204,СВЦЭМ!$B$39:$B$782,H$190)+'СЕТ СН'!$F$12</f>
        <v>236.01277863000001</v>
      </c>
      <c r="I204" s="36">
        <f>SUMIFS(СВЦЭМ!$F$39:$F$782,СВЦЭМ!$A$39:$A$782,$A204,СВЦЭМ!$B$39:$B$782,I$190)+'СЕТ СН'!$F$12</f>
        <v>227.93513927999999</v>
      </c>
      <c r="J204" s="36">
        <f>SUMIFS(СВЦЭМ!$F$39:$F$782,СВЦЭМ!$A$39:$A$782,$A204,СВЦЭМ!$B$39:$B$782,J$190)+'СЕТ СН'!$F$12</f>
        <v>224.51528282999999</v>
      </c>
      <c r="K204" s="36">
        <f>SUMIFS(СВЦЭМ!$F$39:$F$782,СВЦЭМ!$A$39:$A$782,$A204,СВЦЭМ!$B$39:$B$782,K$190)+'СЕТ СН'!$F$12</f>
        <v>222.05695961000001</v>
      </c>
      <c r="L204" s="36">
        <f>SUMIFS(СВЦЭМ!$F$39:$F$782,СВЦЭМ!$A$39:$A$782,$A204,СВЦЭМ!$B$39:$B$782,L$190)+'СЕТ СН'!$F$12</f>
        <v>221.84701186000001</v>
      </c>
      <c r="M204" s="36">
        <f>SUMIFS(СВЦЭМ!$F$39:$F$782,СВЦЭМ!$A$39:$A$782,$A204,СВЦЭМ!$B$39:$B$782,M$190)+'СЕТ СН'!$F$12</f>
        <v>224.50936992999999</v>
      </c>
      <c r="N204" s="36">
        <f>SUMIFS(СВЦЭМ!$F$39:$F$782,СВЦЭМ!$A$39:$A$782,$A204,СВЦЭМ!$B$39:$B$782,N$190)+'СЕТ СН'!$F$12</f>
        <v>226.34167636000001</v>
      </c>
      <c r="O204" s="36">
        <f>SUMIFS(СВЦЭМ!$F$39:$F$782,СВЦЭМ!$A$39:$A$782,$A204,СВЦЭМ!$B$39:$B$782,O$190)+'СЕТ СН'!$F$12</f>
        <v>228.79627141</v>
      </c>
      <c r="P204" s="36">
        <f>SUMIFS(СВЦЭМ!$F$39:$F$782,СВЦЭМ!$A$39:$A$782,$A204,СВЦЭМ!$B$39:$B$782,P$190)+'СЕТ СН'!$F$12</f>
        <v>227.51914636999999</v>
      </c>
      <c r="Q204" s="36">
        <f>SUMIFS(СВЦЭМ!$F$39:$F$782,СВЦЭМ!$A$39:$A$782,$A204,СВЦЭМ!$B$39:$B$782,Q$190)+'СЕТ СН'!$F$12</f>
        <v>230.65774621</v>
      </c>
      <c r="R204" s="36">
        <f>SUMIFS(СВЦЭМ!$F$39:$F$782,СВЦЭМ!$A$39:$A$782,$A204,СВЦЭМ!$B$39:$B$782,R$190)+'СЕТ СН'!$F$12</f>
        <v>230.31342824999999</v>
      </c>
      <c r="S204" s="36">
        <f>SUMIFS(СВЦЭМ!$F$39:$F$782,СВЦЭМ!$A$39:$A$782,$A204,СВЦЭМ!$B$39:$B$782,S$190)+'СЕТ СН'!$F$12</f>
        <v>233.09154294000001</v>
      </c>
      <c r="T204" s="36">
        <f>SUMIFS(СВЦЭМ!$F$39:$F$782,СВЦЭМ!$A$39:$A$782,$A204,СВЦЭМ!$B$39:$B$782,T$190)+'СЕТ СН'!$F$12</f>
        <v>229.66114202</v>
      </c>
      <c r="U204" s="36">
        <f>SUMIFS(СВЦЭМ!$F$39:$F$782,СВЦЭМ!$A$39:$A$782,$A204,СВЦЭМ!$B$39:$B$782,U$190)+'СЕТ СН'!$F$12</f>
        <v>225.60590314999999</v>
      </c>
      <c r="V204" s="36">
        <f>SUMIFS(СВЦЭМ!$F$39:$F$782,СВЦЭМ!$A$39:$A$782,$A204,СВЦЭМ!$B$39:$B$782,V$190)+'СЕТ СН'!$F$12</f>
        <v>221.24051743999999</v>
      </c>
      <c r="W204" s="36">
        <f>SUMIFS(СВЦЭМ!$F$39:$F$782,СВЦЭМ!$A$39:$A$782,$A204,СВЦЭМ!$B$39:$B$782,W$190)+'СЕТ СН'!$F$12</f>
        <v>222.17663898999999</v>
      </c>
      <c r="X204" s="36">
        <f>SUMIFS(СВЦЭМ!$F$39:$F$782,СВЦЭМ!$A$39:$A$782,$A204,СВЦЭМ!$B$39:$B$782,X$190)+'СЕТ СН'!$F$12</f>
        <v>226.27492275</v>
      </c>
      <c r="Y204" s="36">
        <f>SUMIFS(СВЦЭМ!$F$39:$F$782,СВЦЭМ!$A$39:$A$782,$A204,СВЦЭМ!$B$39:$B$782,Y$190)+'СЕТ СН'!$F$12</f>
        <v>237.83175287</v>
      </c>
    </row>
    <row r="205" spans="1:25" ht="15.75" x14ac:dyDescent="0.2">
      <c r="A205" s="35">
        <f t="shared" si="5"/>
        <v>45031</v>
      </c>
      <c r="B205" s="36">
        <f>SUMIFS(СВЦЭМ!$F$39:$F$782,СВЦЭМ!$A$39:$A$782,$A205,СВЦЭМ!$B$39:$B$782,B$190)+'СЕТ СН'!$F$12</f>
        <v>218.64197748000001</v>
      </c>
      <c r="C205" s="36">
        <f>SUMIFS(СВЦЭМ!$F$39:$F$782,СВЦЭМ!$A$39:$A$782,$A205,СВЦЭМ!$B$39:$B$782,C$190)+'СЕТ СН'!$F$12</f>
        <v>223.34237912</v>
      </c>
      <c r="D205" s="36">
        <f>SUMIFS(СВЦЭМ!$F$39:$F$782,СВЦЭМ!$A$39:$A$782,$A205,СВЦЭМ!$B$39:$B$782,D$190)+'СЕТ СН'!$F$12</f>
        <v>224.6124054</v>
      </c>
      <c r="E205" s="36">
        <f>SUMIFS(СВЦЭМ!$F$39:$F$782,СВЦЭМ!$A$39:$A$782,$A205,СВЦЭМ!$B$39:$B$782,E$190)+'СЕТ СН'!$F$12</f>
        <v>225.20343758999999</v>
      </c>
      <c r="F205" s="36">
        <f>SUMIFS(СВЦЭМ!$F$39:$F$782,СВЦЭМ!$A$39:$A$782,$A205,СВЦЭМ!$B$39:$B$782,F$190)+'СЕТ СН'!$F$12</f>
        <v>225.02586331000001</v>
      </c>
      <c r="G205" s="36">
        <f>SUMIFS(СВЦЭМ!$F$39:$F$782,СВЦЭМ!$A$39:$A$782,$A205,СВЦЭМ!$B$39:$B$782,G$190)+'СЕТ СН'!$F$12</f>
        <v>224.70992577999999</v>
      </c>
      <c r="H205" s="36">
        <f>SUMIFS(СВЦЭМ!$F$39:$F$782,СВЦЭМ!$A$39:$A$782,$A205,СВЦЭМ!$B$39:$B$782,H$190)+'СЕТ СН'!$F$12</f>
        <v>220.41325061000001</v>
      </c>
      <c r="I205" s="36">
        <f>SUMIFS(СВЦЭМ!$F$39:$F$782,СВЦЭМ!$A$39:$A$782,$A205,СВЦЭМ!$B$39:$B$782,I$190)+'СЕТ СН'!$F$12</f>
        <v>210.27736487999999</v>
      </c>
      <c r="J205" s="36">
        <f>SUMIFS(СВЦЭМ!$F$39:$F$782,СВЦЭМ!$A$39:$A$782,$A205,СВЦЭМ!$B$39:$B$782,J$190)+'СЕТ СН'!$F$12</f>
        <v>207.63367796</v>
      </c>
      <c r="K205" s="36">
        <f>SUMIFS(СВЦЭМ!$F$39:$F$782,СВЦЭМ!$A$39:$A$782,$A205,СВЦЭМ!$B$39:$B$782,K$190)+'СЕТ СН'!$F$12</f>
        <v>194.27467451000001</v>
      </c>
      <c r="L205" s="36">
        <f>SUMIFS(СВЦЭМ!$F$39:$F$782,СВЦЭМ!$A$39:$A$782,$A205,СВЦЭМ!$B$39:$B$782,L$190)+'СЕТ СН'!$F$12</f>
        <v>192.95335</v>
      </c>
      <c r="M205" s="36">
        <f>SUMIFS(СВЦЭМ!$F$39:$F$782,СВЦЭМ!$A$39:$A$782,$A205,СВЦЭМ!$B$39:$B$782,M$190)+'СЕТ СН'!$F$12</f>
        <v>196.43071065999999</v>
      </c>
      <c r="N205" s="36">
        <f>SUMIFS(СВЦЭМ!$F$39:$F$782,СВЦЭМ!$A$39:$A$782,$A205,СВЦЭМ!$B$39:$B$782,N$190)+'СЕТ СН'!$F$12</f>
        <v>197.17596760000001</v>
      </c>
      <c r="O205" s="36">
        <f>SUMIFS(СВЦЭМ!$F$39:$F$782,СВЦЭМ!$A$39:$A$782,$A205,СВЦЭМ!$B$39:$B$782,O$190)+'СЕТ СН'!$F$12</f>
        <v>201.83356855</v>
      </c>
      <c r="P205" s="36">
        <f>SUMIFS(СВЦЭМ!$F$39:$F$782,СВЦЭМ!$A$39:$A$782,$A205,СВЦЭМ!$B$39:$B$782,P$190)+'СЕТ СН'!$F$12</f>
        <v>204.32397768000001</v>
      </c>
      <c r="Q205" s="36">
        <f>SUMIFS(СВЦЭМ!$F$39:$F$782,СВЦЭМ!$A$39:$A$782,$A205,СВЦЭМ!$B$39:$B$782,Q$190)+'СЕТ СН'!$F$12</f>
        <v>205.49690798</v>
      </c>
      <c r="R205" s="36">
        <f>SUMIFS(СВЦЭМ!$F$39:$F$782,СВЦЭМ!$A$39:$A$782,$A205,СВЦЭМ!$B$39:$B$782,R$190)+'СЕТ СН'!$F$12</f>
        <v>205.62851889000001</v>
      </c>
      <c r="S205" s="36">
        <f>SUMIFS(СВЦЭМ!$F$39:$F$782,СВЦЭМ!$A$39:$A$782,$A205,СВЦЭМ!$B$39:$B$782,S$190)+'СЕТ СН'!$F$12</f>
        <v>208.33754884000001</v>
      </c>
      <c r="T205" s="36">
        <f>SUMIFS(СВЦЭМ!$F$39:$F$782,СВЦЭМ!$A$39:$A$782,$A205,СВЦЭМ!$B$39:$B$782,T$190)+'СЕТ СН'!$F$12</f>
        <v>200.69101140000001</v>
      </c>
      <c r="U205" s="36">
        <f>SUMIFS(СВЦЭМ!$F$39:$F$782,СВЦЭМ!$A$39:$A$782,$A205,СВЦЭМ!$B$39:$B$782,U$190)+'СЕТ СН'!$F$12</f>
        <v>196.97105031999999</v>
      </c>
      <c r="V205" s="36">
        <f>SUMIFS(СВЦЭМ!$F$39:$F$782,СВЦЭМ!$A$39:$A$782,$A205,СВЦЭМ!$B$39:$B$782,V$190)+'СЕТ СН'!$F$12</f>
        <v>192.71632837999999</v>
      </c>
      <c r="W205" s="36">
        <f>SUMIFS(СВЦЭМ!$F$39:$F$782,СВЦЭМ!$A$39:$A$782,$A205,СВЦЭМ!$B$39:$B$782,W$190)+'СЕТ СН'!$F$12</f>
        <v>194.09571957</v>
      </c>
      <c r="X205" s="36">
        <f>SUMIFS(СВЦЭМ!$F$39:$F$782,СВЦЭМ!$A$39:$A$782,$A205,СВЦЭМ!$B$39:$B$782,X$190)+'СЕТ СН'!$F$12</f>
        <v>199.75059424</v>
      </c>
      <c r="Y205" s="36">
        <f>SUMIFS(СВЦЭМ!$F$39:$F$782,СВЦЭМ!$A$39:$A$782,$A205,СВЦЭМ!$B$39:$B$782,Y$190)+'СЕТ СН'!$F$12</f>
        <v>207.17352554999999</v>
      </c>
    </row>
    <row r="206" spans="1:25" ht="15.75" x14ac:dyDescent="0.2">
      <c r="A206" s="35">
        <f t="shared" si="5"/>
        <v>45032</v>
      </c>
      <c r="B206" s="36">
        <f>SUMIFS(СВЦЭМ!$F$39:$F$782,СВЦЭМ!$A$39:$A$782,$A206,СВЦЭМ!$B$39:$B$782,B$190)+'СЕТ СН'!$F$12</f>
        <v>223.88881985</v>
      </c>
      <c r="C206" s="36">
        <f>SUMIFS(СВЦЭМ!$F$39:$F$782,СВЦЭМ!$A$39:$A$782,$A206,СВЦЭМ!$B$39:$B$782,C$190)+'СЕТ СН'!$F$12</f>
        <v>232.10350611000001</v>
      </c>
      <c r="D206" s="36">
        <f>SUMIFS(СВЦЭМ!$F$39:$F$782,СВЦЭМ!$A$39:$A$782,$A206,СВЦЭМ!$B$39:$B$782,D$190)+'СЕТ СН'!$F$12</f>
        <v>233.94224704000001</v>
      </c>
      <c r="E206" s="36">
        <f>SUMIFS(СВЦЭМ!$F$39:$F$782,СВЦЭМ!$A$39:$A$782,$A206,СВЦЭМ!$B$39:$B$782,E$190)+'СЕТ СН'!$F$12</f>
        <v>237.76727005000001</v>
      </c>
      <c r="F206" s="36">
        <f>SUMIFS(СВЦЭМ!$F$39:$F$782,СВЦЭМ!$A$39:$A$782,$A206,СВЦЭМ!$B$39:$B$782,F$190)+'СЕТ СН'!$F$12</f>
        <v>237.80080174</v>
      </c>
      <c r="G206" s="36">
        <f>SUMIFS(СВЦЭМ!$F$39:$F$782,СВЦЭМ!$A$39:$A$782,$A206,СВЦЭМ!$B$39:$B$782,G$190)+'СЕТ СН'!$F$12</f>
        <v>236.19166598999999</v>
      </c>
      <c r="H206" s="36">
        <f>SUMIFS(СВЦЭМ!$F$39:$F$782,СВЦЭМ!$A$39:$A$782,$A206,СВЦЭМ!$B$39:$B$782,H$190)+'СЕТ СН'!$F$12</f>
        <v>236.9626313</v>
      </c>
      <c r="I206" s="36">
        <f>SUMIFS(СВЦЭМ!$F$39:$F$782,СВЦЭМ!$A$39:$A$782,$A206,СВЦЭМ!$B$39:$B$782,I$190)+'СЕТ СН'!$F$12</f>
        <v>231.83914218000001</v>
      </c>
      <c r="J206" s="36">
        <f>SUMIFS(СВЦЭМ!$F$39:$F$782,СВЦЭМ!$A$39:$A$782,$A206,СВЦЭМ!$B$39:$B$782,J$190)+'СЕТ СН'!$F$12</f>
        <v>224.89799719000001</v>
      </c>
      <c r="K206" s="36">
        <f>SUMIFS(СВЦЭМ!$F$39:$F$782,СВЦЭМ!$A$39:$A$782,$A206,СВЦЭМ!$B$39:$B$782,K$190)+'СЕТ СН'!$F$12</f>
        <v>216.16959007</v>
      </c>
      <c r="L206" s="36">
        <f>SUMIFS(СВЦЭМ!$F$39:$F$782,СВЦЭМ!$A$39:$A$782,$A206,СВЦЭМ!$B$39:$B$782,L$190)+'СЕТ СН'!$F$12</f>
        <v>213.10325182</v>
      </c>
      <c r="M206" s="36">
        <f>SUMIFS(СВЦЭМ!$F$39:$F$782,СВЦЭМ!$A$39:$A$782,$A206,СВЦЭМ!$B$39:$B$782,M$190)+'СЕТ СН'!$F$12</f>
        <v>212.58822185</v>
      </c>
      <c r="N206" s="36">
        <f>SUMIFS(СВЦЭМ!$F$39:$F$782,СВЦЭМ!$A$39:$A$782,$A206,СВЦЭМ!$B$39:$B$782,N$190)+'СЕТ СН'!$F$12</f>
        <v>214.79753241</v>
      </c>
      <c r="O206" s="36">
        <f>SUMIFS(СВЦЭМ!$F$39:$F$782,СВЦЭМ!$A$39:$A$782,$A206,СВЦЭМ!$B$39:$B$782,O$190)+'СЕТ СН'!$F$12</f>
        <v>218.94517483999999</v>
      </c>
      <c r="P206" s="36">
        <f>SUMIFS(СВЦЭМ!$F$39:$F$782,СВЦЭМ!$A$39:$A$782,$A206,СВЦЭМ!$B$39:$B$782,P$190)+'СЕТ СН'!$F$12</f>
        <v>219.92341517</v>
      </c>
      <c r="Q206" s="36">
        <f>SUMIFS(СВЦЭМ!$F$39:$F$782,СВЦЭМ!$A$39:$A$782,$A206,СВЦЭМ!$B$39:$B$782,Q$190)+'СЕТ СН'!$F$12</f>
        <v>221.77756558999999</v>
      </c>
      <c r="R206" s="36">
        <f>SUMIFS(СВЦЭМ!$F$39:$F$782,СВЦЭМ!$A$39:$A$782,$A206,СВЦЭМ!$B$39:$B$782,R$190)+'СЕТ СН'!$F$12</f>
        <v>221.69580429000001</v>
      </c>
      <c r="S206" s="36">
        <f>SUMIFS(СВЦЭМ!$F$39:$F$782,СВЦЭМ!$A$39:$A$782,$A206,СВЦЭМ!$B$39:$B$782,S$190)+'СЕТ СН'!$F$12</f>
        <v>219.12250703000001</v>
      </c>
      <c r="T206" s="36">
        <f>SUMIFS(СВЦЭМ!$F$39:$F$782,СВЦЭМ!$A$39:$A$782,$A206,СВЦЭМ!$B$39:$B$782,T$190)+'СЕТ СН'!$F$12</f>
        <v>215.43768538</v>
      </c>
      <c r="U206" s="36">
        <f>SUMIFS(СВЦЭМ!$F$39:$F$782,СВЦЭМ!$A$39:$A$782,$A206,СВЦЭМ!$B$39:$B$782,U$190)+'СЕТ СН'!$F$12</f>
        <v>212.12906935000001</v>
      </c>
      <c r="V206" s="36">
        <f>SUMIFS(СВЦЭМ!$F$39:$F$782,СВЦЭМ!$A$39:$A$782,$A206,СВЦЭМ!$B$39:$B$782,V$190)+'СЕТ СН'!$F$12</f>
        <v>205.81551691000001</v>
      </c>
      <c r="W206" s="36">
        <f>SUMIFS(СВЦЭМ!$F$39:$F$782,СВЦЭМ!$A$39:$A$782,$A206,СВЦЭМ!$B$39:$B$782,W$190)+'СЕТ СН'!$F$12</f>
        <v>205.01542587</v>
      </c>
      <c r="X206" s="36">
        <f>SUMIFS(СВЦЭМ!$F$39:$F$782,СВЦЭМ!$A$39:$A$782,$A206,СВЦЭМ!$B$39:$B$782,X$190)+'СЕТ СН'!$F$12</f>
        <v>210.71864388</v>
      </c>
      <c r="Y206" s="36">
        <f>SUMIFS(СВЦЭМ!$F$39:$F$782,СВЦЭМ!$A$39:$A$782,$A206,СВЦЭМ!$B$39:$B$782,Y$190)+'СЕТ СН'!$F$12</f>
        <v>219.54720535999999</v>
      </c>
    </row>
    <row r="207" spans="1:25" ht="15.75" x14ac:dyDescent="0.2">
      <c r="A207" s="35">
        <f t="shared" si="5"/>
        <v>45033</v>
      </c>
      <c r="B207" s="36">
        <f>SUMIFS(СВЦЭМ!$F$39:$F$782,СВЦЭМ!$A$39:$A$782,$A207,СВЦЭМ!$B$39:$B$782,B$190)+'СЕТ СН'!$F$12</f>
        <v>235.55584019</v>
      </c>
      <c r="C207" s="36">
        <f>SUMIFS(СВЦЭМ!$F$39:$F$782,СВЦЭМ!$A$39:$A$782,$A207,СВЦЭМ!$B$39:$B$782,C$190)+'СЕТ СН'!$F$12</f>
        <v>243.33654591000001</v>
      </c>
      <c r="D207" s="36">
        <f>SUMIFS(СВЦЭМ!$F$39:$F$782,СВЦЭМ!$A$39:$A$782,$A207,СВЦЭМ!$B$39:$B$782,D$190)+'СЕТ СН'!$F$12</f>
        <v>245.29446376000001</v>
      </c>
      <c r="E207" s="36">
        <f>SUMIFS(СВЦЭМ!$F$39:$F$782,СВЦЭМ!$A$39:$A$782,$A207,СВЦЭМ!$B$39:$B$782,E$190)+'СЕТ СН'!$F$12</f>
        <v>246.50114049000001</v>
      </c>
      <c r="F207" s="36">
        <f>SUMIFS(СВЦЭМ!$F$39:$F$782,СВЦЭМ!$A$39:$A$782,$A207,СВЦЭМ!$B$39:$B$782,F$190)+'СЕТ СН'!$F$12</f>
        <v>246.86208331</v>
      </c>
      <c r="G207" s="36">
        <f>SUMIFS(СВЦЭМ!$F$39:$F$782,СВЦЭМ!$A$39:$A$782,$A207,СВЦЭМ!$B$39:$B$782,G$190)+'СЕТ СН'!$F$12</f>
        <v>244.37402456000001</v>
      </c>
      <c r="H207" s="36">
        <f>SUMIFS(СВЦЭМ!$F$39:$F$782,СВЦЭМ!$A$39:$A$782,$A207,СВЦЭМ!$B$39:$B$782,H$190)+'СЕТ СН'!$F$12</f>
        <v>245.64780013000001</v>
      </c>
      <c r="I207" s="36">
        <f>SUMIFS(СВЦЭМ!$F$39:$F$782,СВЦЭМ!$A$39:$A$782,$A207,СВЦЭМ!$B$39:$B$782,I$190)+'СЕТ СН'!$F$12</f>
        <v>216.94631963</v>
      </c>
      <c r="J207" s="36">
        <f>SUMIFS(СВЦЭМ!$F$39:$F$782,СВЦЭМ!$A$39:$A$782,$A207,СВЦЭМ!$B$39:$B$782,J$190)+'СЕТ СН'!$F$12</f>
        <v>209.90922147000001</v>
      </c>
      <c r="K207" s="36">
        <f>SUMIFS(СВЦЭМ!$F$39:$F$782,СВЦЭМ!$A$39:$A$782,$A207,СВЦЭМ!$B$39:$B$782,K$190)+'СЕТ СН'!$F$12</f>
        <v>205.01165298999999</v>
      </c>
      <c r="L207" s="36">
        <f>SUMIFS(СВЦЭМ!$F$39:$F$782,СВЦЭМ!$A$39:$A$782,$A207,СВЦЭМ!$B$39:$B$782,L$190)+'СЕТ СН'!$F$12</f>
        <v>209.62560980000001</v>
      </c>
      <c r="M207" s="36">
        <f>SUMIFS(СВЦЭМ!$F$39:$F$782,СВЦЭМ!$A$39:$A$782,$A207,СВЦЭМ!$B$39:$B$782,M$190)+'СЕТ СН'!$F$12</f>
        <v>213.67872206999999</v>
      </c>
      <c r="N207" s="36">
        <f>SUMIFS(СВЦЭМ!$F$39:$F$782,СВЦЭМ!$A$39:$A$782,$A207,СВЦЭМ!$B$39:$B$782,N$190)+'СЕТ СН'!$F$12</f>
        <v>220.18037583</v>
      </c>
      <c r="O207" s="36">
        <f>SUMIFS(СВЦЭМ!$F$39:$F$782,СВЦЭМ!$A$39:$A$782,$A207,СВЦЭМ!$B$39:$B$782,O$190)+'СЕТ СН'!$F$12</f>
        <v>223.27736307000001</v>
      </c>
      <c r="P207" s="36">
        <f>SUMIFS(СВЦЭМ!$F$39:$F$782,СВЦЭМ!$A$39:$A$782,$A207,СВЦЭМ!$B$39:$B$782,P$190)+'СЕТ СН'!$F$12</f>
        <v>224.95984412000001</v>
      </c>
      <c r="Q207" s="36">
        <f>SUMIFS(СВЦЭМ!$F$39:$F$782,СВЦЭМ!$A$39:$A$782,$A207,СВЦЭМ!$B$39:$B$782,Q$190)+'СЕТ СН'!$F$12</f>
        <v>226.11834630000001</v>
      </c>
      <c r="R207" s="36">
        <f>SUMIFS(СВЦЭМ!$F$39:$F$782,СВЦЭМ!$A$39:$A$782,$A207,СВЦЭМ!$B$39:$B$782,R$190)+'СЕТ СН'!$F$12</f>
        <v>228.02935603</v>
      </c>
      <c r="S207" s="36">
        <f>SUMIFS(СВЦЭМ!$F$39:$F$782,СВЦЭМ!$A$39:$A$782,$A207,СВЦЭМ!$B$39:$B$782,S$190)+'СЕТ СН'!$F$12</f>
        <v>222.67408291000001</v>
      </c>
      <c r="T207" s="36">
        <f>SUMIFS(СВЦЭМ!$F$39:$F$782,СВЦЭМ!$A$39:$A$782,$A207,СВЦЭМ!$B$39:$B$782,T$190)+'СЕТ СН'!$F$12</f>
        <v>219.67413094</v>
      </c>
      <c r="U207" s="36">
        <f>SUMIFS(СВЦЭМ!$F$39:$F$782,СВЦЭМ!$A$39:$A$782,$A207,СВЦЭМ!$B$39:$B$782,U$190)+'СЕТ СН'!$F$12</f>
        <v>216.15356410999999</v>
      </c>
      <c r="V207" s="36">
        <f>SUMIFS(СВЦЭМ!$F$39:$F$782,СВЦЭМ!$A$39:$A$782,$A207,СВЦЭМ!$B$39:$B$782,V$190)+'СЕТ СН'!$F$12</f>
        <v>211.68012970000001</v>
      </c>
      <c r="W207" s="36">
        <f>SUMIFS(СВЦЭМ!$F$39:$F$782,СВЦЭМ!$A$39:$A$782,$A207,СВЦЭМ!$B$39:$B$782,W$190)+'СЕТ СН'!$F$12</f>
        <v>210.80632254</v>
      </c>
      <c r="X207" s="36">
        <f>SUMIFS(СВЦЭМ!$F$39:$F$782,СВЦЭМ!$A$39:$A$782,$A207,СВЦЭМ!$B$39:$B$782,X$190)+'СЕТ СН'!$F$12</f>
        <v>217.25844989999999</v>
      </c>
      <c r="Y207" s="36">
        <f>SUMIFS(СВЦЭМ!$F$39:$F$782,СВЦЭМ!$A$39:$A$782,$A207,СВЦЭМ!$B$39:$B$782,Y$190)+'СЕТ СН'!$F$12</f>
        <v>223.88144596000001</v>
      </c>
    </row>
    <row r="208" spans="1:25" ht="15.75" x14ac:dyDescent="0.2">
      <c r="A208" s="35">
        <f t="shared" si="5"/>
        <v>45034</v>
      </c>
      <c r="B208" s="36">
        <f>SUMIFS(СВЦЭМ!$F$39:$F$782,СВЦЭМ!$A$39:$A$782,$A208,СВЦЭМ!$B$39:$B$782,B$190)+'СЕТ СН'!$F$12</f>
        <v>228.71024348</v>
      </c>
      <c r="C208" s="36">
        <f>SUMIFS(СВЦЭМ!$F$39:$F$782,СВЦЭМ!$A$39:$A$782,$A208,СВЦЭМ!$B$39:$B$782,C$190)+'СЕТ СН'!$F$12</f>
        <v>236.44404471999999</v>
      </c>
      <c r="D208" s="36">
        <f>SUMIFS(СВЦЭМ!$F$39:$F$782,СВЦЭМ!$A$39:$A$782,$A208,СВЦЭМ!$B$39:$B$782,D$190)+'СЕТ СН'!$F$12</f>
        <v>240.08139438000001</v>
      </c>
      <c r="E208" s="36">
        <f>SUMIFS(СВЦЭМ!$F$39:$F$782,СВЦЭМ!$A$39:$A$782,$A208,СВЦЭМ!$B$39:$B$782,E$190)+'СЕТ СН'!$F$12</f>
        <v>239.55343689</v>
      </c>
      <c r="F208" s="36">
        <f>SUMIFS(СВЦЭМ!$F$39:$F$782,СВЦЭМ!$A$39:$A$782,$A208,СВЦЭМ!$B$39:$B$782,F$190)+'СЕТ СН'!$F$12</f>
        <v>239.59919282999999</v>
      </c>
      <c r="G208" s="36">
        <f>SUMIFS(СВЦЭМ!$F$39:$F$782,СВЦЭМ!$A$39:$A$782,$A208,СВЦЭМ!$B$39:$B$782,G$190)+'СЕТ СН'!$F$12</f>
        <v>237.70086509999999</v>
      </c>
      <c r="H208" s="36">
        <f>SUMIFS(СВЦЭМ!$F$39:$F$782,СВЦЭМ!$A$39:$A$782,$A208,СВЦЭМ!$B$39:$B$782,H$190)+'СЕТ СН'!$F$12</f>
        <v>230.27572298999999</v>
      </c>
      <c r="I208" s="36">
        <f>SUMIFS(СВЦЭМ!$F$39:$F$782,СВЦЭМ!$A$39:$A$782,$A208,СВЦЭМ!$B$39:$B$782,I$190)+'СЕТ СН'!$F$12</f>
        <v>220.39579873</v>
      </c>
      <c r="J208" s="36">
        <f>SUMIFS(СВЦЭМ!$F$39:$F$782,СВЦЭМ!$A$39:$A$782,$A208,СВЦЭМ!$B$39:$B$782,J$190)+'СЕТ СН'!$F$12</f>
        <v>217.02690299</v>
      </c>
      <c r="K208" s="36">
        <f>SUMIFS(СВЦЭМ!$F$39:$F$782,СВЦЭМ!$A$39:$A$782,$A208,СВЦЭМ!$B$39:$B$782,K$190)+'СЕТ СН'!$F$12</f>
        <v>212.32294421</v>
      </c>
      <c r="L208" s="36">
        <f>SUMIFS(СВЦЭМ!$F$39:$F$782,СВЦЭМ!$A$39:$A$782,$A208,СВЦЭМ!$B$39:$B$782,L$190)+'СЕТ СН'!$F$12</f>
        <v>211.49710458999999</v>
      </c>
      <c r="M208" s="36">
        <f>SUMIFS(СВЦЭМ!$F$39:$F$782,СВЦЭМ!$A$39:$A$782,$A208,СВЦЭМ!$B$39:$B$782,M$190)+'СЕТ СН'!$F$12</f>
        <v>212.32686984</v>
      </c>
      <c r="N208" s="36">
        <f>SUMIFS(СВЦЭМ!$F$39:$F$782,СВЦЭМ!$A$39:$A$782,$A208,СВЦЭМ!$B$39:$B$782,N$190)+'СЕТ СН'!$F$12</f>
        <v>213.10536153999999</v>
      </c>
      <c r="O208" s="36">
        <f>SUMIFS(СВЦЭМ!$F$39:$F$782,СВЦЭМ!$A$39:$A$782,$A208,СВЦЭМ!$B$39:$B$782,O$190)+'СЕТ СН'!$F$12</f>
        <v>214.84276378000001</v>
      </c>
      <c r="P208" s="36">
        <f>SUMIFS(СВЦЭМ!$F$39:$F$782,СВЦЭМ!$A$39:$A$782,$A208,СВЦЭМ!$B$39:$B$782,P$190)+'СЕТ СН'!$F$12</f>
        <v>216.78322514000001</v>
      </c>
      <c r="Q208" s="36">
        <f>SUMIFS(СВЦЭМ!$F$39:$F$782,СВЦЭМ!$A$39:$A$782,$A208,СВЦЭМ!$B$39:$B$782,Q$190)+'СЕТ СН'!$F$12</f>
        <v>218.24047052</v>
      </c>
      <c r="R208" s="36">
        <f>SUMIFS(СВЦЭМ!$F$39:$F$782,СВЦЭМ!$A$39:$A$782,$A208,СВЦЭМ!$B$39:$B$782,R$190)+'СЕТ СН'!$F$12</f>
        <v>219.96744626</v>
      </c>
      <c r="S208" s="36">
        <f>SUMIFS(СВЦЭМ!$F$39:$F$782,СВЦЭМ!$A$39:$A$782,$A208,СВЦЭМ!$B$39:$B$782,S$190)+'СЕТ СН'!$F$12</f>
        <v>216.23075238999999</v>
      </c>
      <c r="T208" s="36">
        <f>SUMIFS(СВЦЭМ!$F$39:$F$782,СВЦЭМ!$A$39:$A$782,$A208,СВЦЭМ!$B$39:$B$782,T$190)+'СЕТ СН'!$F$12</f>
        <v>212.91084914999999</v>
      </c>
      <c r="U208" s="36">
        <f>SUMIFS(СВЦЭМ!$F$39:$F$782,СВЦЭМ!$A$39:$A$782,$A208,СВЦЭМ!$B$39:$B$782,U$190)+'СЕТ СН'!$F$12</f>
        <v>210.52157523</v>
      </c>
      <c r="V208" s="36">
        <f>SUMIFS(СВЦЭМ!$F$39:$F$782,СВЦЭМ!$A$39:$A$782,$A208,СВЦЭМ!$B$39:$B$782,V$190)+'СЕТ СН'!$F$12</f>
        <v>205.75330814</v>
      </c>
      <c r="W208" s="36">
        <f>SUMIFS(СВЦЭМ!$F$39:$F$782,СВЦЭМ!$A$39:$A$782,$A208,СВЦЭМ!$B$39:$B$782,W$190)+'СЕТ СН'!$F$12</f>
        <v>204.83735136999999</v>
      </c>
      <c r="X208" s="36">
        <f>SUMIFS(СВЦЭМ!$F$39:$F$782,СВЦЭМ!$A$39:$A$782,$A208,СВЦЭМ!$B$39:$B$782,X$190)+'СЕТ СН'!$F$12</f>
        <v>210.22658819</v>
      </c>
      <c r="Y208" s="36">
        <f>SUMIFS(СВЦЭМ!$F$39:$F$782,СВЦЭМ!$A$39:$A$782,$A208,СВЦЭМ!$B$39:$B$782,Y$190)+'СЕТ СН'!$F$12</f>
        <v>217.97554636999999</v>
      </c>
    </row>
    <row r="209" spans="1:25" ht="15.75" x14ac:dyDescent="0.2">
      <c r="A209" s="35">
        <f t="shared" si="5"/>
        <v>45035</v>
      </c>
      <c r="B209" s="36">
        <f>SUMIFS(СВЦЭМ!$F$39:$F$782,СВЦЭМ!$A$39:$A$782,$A209,СВЦЭМ!$B$39:$B$782,B$190)+'СЕТ СН'!$F$12</f>
        <v>217.09466809</v>
      </c>
      <c r="C209" s="36">
        <f>SUMIFS(СВЦЭМ!$F$39:$F$782,СВЦЭМ!$A$39:$A$782,$A209,СВЦЭМ!$B$39:$B$782,C$190)+'СЕТ СН'!$F$12</f>
        <v>223.19846580999999</v>
      </c>
      <c r="D209" s="36">
        <f>SUMIFS(СВЦЭМ!$F$39:$F$782,СВЦЭМ!$A$39:$A$782,$A209,СВЦЭМ!$B$39:$B$782,D$190)+'СЕТ СН'!$F$12</f>
        <v>231.66516909000001</v>
      </c>
      <c r="E209" s="36">
        <f>SUMIFS(СВЦЭМ!$F$39:$F$782,СВЦЭМ!$A$39:$A$782,$A209,СВЦЭМ!$B$39:$B$782,E$190)+'СЕТ СН'!$F$12</f>
        <v>237.01250357000001</v>
      </c>
      <c r="F209" s="36">
        <f>SUMIFS(СВЦЭМ!$F$39:$F$782,СВЦЭМ!$A$39:$A$782,$A209,СВЦЭМ!$B$39:$B$782,F$190)+'СЕТ СН'!$F$12</f>
        <v>238.57043927000001</v>
      </c>
      <c r="G209" s="36">
        <f>SUMIFS(СВЦЭМ!$F$39:$F$782,СВЦЭМ!$A$39:$A$782,$A209,СВЦЭМ!$B$39:$B$782,G$190)+'СЕТ СН'!$F$12</f>
        <v>233.65965123999999</v>
      </c>
      <c r="H209" s="36">
        <f>SUMIFS(СВЦЭМ!$F$39:$F$782,СВЦЭМ!$A$39:$A$782,$A209,СВЦЭМ!$B$39:$B$782,H$190)+'СЕТ СН'!$F$12</f>
        <v>225.12837587999999</v>
      </c>
      <c r="I209" s="36">
        <f>SUMIFS(СВЦЭМ!$F$39:$F$782,СВЦЭМ!$A$39:$A$782,$A209,СВЦЭМ!$B$39:$B$782,I$190)+'СЕТ СН'!$F$12</f>
        <v>215.44496975999999</v>
      </c>
      <c r="J209" s="36">
        <f>SUMIFS(СВЦЭМ!$F$39:$F$782,СВЦЭМ!$A$39:$A$782,$A209,СВЦЭМ!$B$39:$B$782,J$190)+'СЕТ СН'!$F$12</f>
        <v>211.68461818</v>
      </c>
      <c r="K209" s="36">
        <f>SUMIFS(СВЦЭМ!$F$39:$F$782,СВЦЭМ!$A$39:$A$782,$A209,СВЦЭМ!$B$39:$B$782,K$190)+'СЕТ СН'!$F$12</f>
        <v>208.99736967000001</v>
      </c>
      <c r="L209" s="36">
        <f>SUMIFS(СВЦЭМ!$F$39:$F$782,СВЦЭМ!$A$39:$A$782,$A209,СВЦЭМ!$B$39:$B$782,L$190)+'СЕТ СН'!$F$12</f>
        <v>208.06907885000001</v>
      </c>
      <c r="M209" s="36">
        <f>SUMIFS(СВЦЭМ!$F$39:$F$782,СВЦЭМ!$A$39:$A$782,$A209,СВЦЭМ!$B$39:$B$782,M$190)+'СЕТ СН'!$F$12</f>
        <v>211.67710912000001</v>
      </c>
      <c r="N209" s="36">
        <f>SUMIFS(СВЦЭМ!$F$39:$F$782,СВЦЭМ!$A$39:$A$782,$A209,СВЦЭМ!$B$39:$B$782,N$190)+'СЕТ СН'!$F$12</f>
        <v>213.55826322999999</v>
      </c>
      <c r="O209" s="36">
        <f>SUMIFS(СВЦЭМ!$F$39:$F$782,СВЦЭМ!$A$39:$A$782,$A209,СВЦЭМ!$B$39:$B$782,O$190)+'СЕТ СН'!$F$12</f>
        <v>216.78593112999999</v>
      </c>
      <c r="P209" s="36">
        <f>SUMIFS(СВЦЭМ!$F$39:$F$782,СВЦЭМ!$A$39:$A$782,$A209,СВЦЭМ!$B$39:$B$782,P$190)+'СЕТ СН'!$F$12</f>
        <v>218.18047580000001</v>
      </c>
      <c r="Q209" s="36">
        <f>SUMIFS(СВЦЭМ!$F$39:$F$782,СВЦЭМ!$A$39:$A$782,$A209,СВЦЭМ!$B$39:$B$782,Q$190)+'СЕТ СН'!$F$12</f>
        <v>219.93060156000001</v>
      </c>
      <c r="R209" s="36">
        <f>SUMIFS(СВЦЭМ!$F$39:$F$782,СВЦЭМ!$A$39:$A$782,$A209,СВЦЭМ!$B$39:$B$782,R$190)+'СЕТ СН'!$F$12</f>
        <v>219.32982737</v>
      </c>
      <c r="S209" s="36">
        <f>SUMIFS(СВЦЭМ!$F$39:$F$782,СВЦЭМ!$A$39:$A$782,$A209,СВЦЭМ!$B$39:$B$782,S$190)+'СЕТ СН'!$F$12</f>
        <v>213.08092361000001</v>
      </c>
      <c r="T209" s="36">
        <f>SUMIFS(СВЦЭМ!$F$39:$F$782,СВЦЭМ!$A$39:$A$782,$A209,СВЦЭМ!$B$39:$B$782,T$190)+'СЕТ СН'!$F$12</f>
        <v>206.75494006</v>
      </c>
      <c r="U209" s="36">
        <f>SUMIFS(СВЦЭМ!$F$39:$F$782,СВЦЭМ!$A$39:$A$782,$A209,СВЦЭМ!$B$39:$B$782,U$190)+'СЕТ СН'!$F$12</f>
        <v>207.9981325</v>
      </c>
      <c r="V209" s="36">
        <f>SUMIFS(СВЦЭМ!$F$39:$F$782,СВЦЭМ!$A$39:$A$782,$A209,СВЦЭМ!$B$39:$B$782,V$190)+'СЕТ СН'!$F$12</f>
        <v>201.97156887</v>
      </c>
      <c r="W209" s="36">
        <f>SUMIFS(СВЦЭМ!$F$39:$F$782,СВЦЭМ!$A$39:$A$782,$A209,СВЦЭМ!$B$39:$B$782,W$190)+'СЕТ СН'!$F$12</f>
        <v>200.58950292</v>
      </c>
      <c r="X209" s="36">
        <f>SUMIFS(СВЦЭМ!$F$39:$F$782,СВЦЭМ!$A$39:$A$782,$A209,СВЦЭМ!$B$39:$B$782,X$190)+'СЕТ СН'!$F$12</f>
        <v>206.62771137999999</v>
      </c>
      <c r="Y209" s="36">
        <f>SUMIFS(СВЦЭМ!$F$39:$F$782,СВЦЭМ!$A$39:$A$782,$A209,СВЦЭМ!$B$39:$B$782,Y$190)+'СЕТ СН'!$F$12</f>
        <v>217.67170207999999</v>
      </c>
    </row>
    <row r="210" spans="1:25" ht="15.75" x14ac:dyDescent="0.2">
      <c r="A210" s="35">
        <f t="shared" si="5"/>
        <v>45036</v>
      </c>
      <c r="B210" s="36">
        <f>SUMIFS(СВЦЭМ!$F$39:$F$782,СВЦЭМ!$A$39:$A$782,$A210,СВЦЭМ!$B$39:$B$782,B$190)+'СЕТ СН'!$F$12</f>
        <v>216.08523285000001</v>
      </c>
      <c r="C210" s="36">
        <f>SUMIFS(СВЦЭМ!$F$39:$F$782,СВЦЭМ!$A$39:$A$782,$A210,СВЦЭМ!$B$39:$B$782,C$190)+'СЕТ СН'!$F$12</f>
        <v>227.74843422000001</v>
      </c>
      <c r="D210" s="36">
        <f>SUMIFS(СВЦЭМ!$F$39:$F$782,СВЦЭМ!$A$39:$A$782,$A210,СВЦЭМ!$B$39:$B$782,D$190)+'СЕТ СН'!$F$12</f>
        <v>231.38604717999999</v>
      </c>
      <c r="E210" s="36">
        <f>SUMIFS(СВЦЭМ!$F$39:$F$782,СВЦЭМ!$A$39:$A$782,$A210,СВЦЭМ!$B$39:$B$782,E$190)+'СЕТ СН'!$F$12</f>
        <v>231.21648379000001</v>
      </c>
      <c r="F210" s="36">
        <f>SUMIFS(СВЦЭМ!$F$39:$F$782,СВЦЭМ!$A$39:$A$782,$A210,СВЦЭМ!$B$39:$B$782,F$190)+'СЕТ СН'!$F$12</f>
        <v>231.30783525999999</v>
      </c>
      <c r="G210" s="36">
        <f>SUMIFS(СВЦЭМ!$F$39:$F$782,СВЦЭМ!$A$39:$A$782,$A210,СВЦЭМ!$B$39:$B$782,G$190)+'СЕТ СН'!$F$12</f>
        <v>228.84446646999999</v>
      </c>
      <c r="H210" s="36">
        <f>SUMIFS(СВЦЭМ!$F$39:$F$782,СВЦЭМ!$A$39:$A$782,$A210,СВЦЭМ!$B$39:$B$782,H$190)+'СЕТ СН'!$F$12</f>
        <v>216.41077251999999</v>
      </c>
      <c r="I210" s="36">
        <f>SUMIFS(СВЦЭМ!$F$39:$F$782,СВЦЭМ!$A$39:$A$782,$A210,СВЦЭМ!$B$39:$B$782,I$190)+'СЕТ СН'!$F$12</f>
        <v>213.46927486999999</v>
      </c>
      <c r="J210" s="36">
        <f>SUMIFS(СВЦЭМ!$F$39:$F$782,СВЦЭМ!$A$39:$A$782,$A210,СВЦЭМ!$B$39:$B$782,J$190)+'СЕТ СН'!$F$12</f>
        <v>208.35235807999999</v>
      </c>
      <c r="K210" s="36">
        <f>SUMIFS(СВЦЭМ!$F$39:$F$782,СВЦЭМ!$A$39:$A$782,$A210,СВЦЭМ!$B$39:$B$782,K$190)+'СЕТ СН'!$F$12</f>
        <v>200.56795843</v>
      </c>
      <c r="L210" s="36">
        <f>SUMIFS(СВЦЭМ!$F$39:$F$782,СВЦЭМ!$A$39:$A$782,$A210,СВЦЭМ!$B$39:$B$782,L$190)+'СЕТ СН'!$F$12</f>
        <v>199.20390351</v>
      </c>
      <c r="M210" s="36">
        <f>SUMIFS(СВЦЭМ!$F$39:$F$782,СВЦЭМ!$A$39:$A$782,$A210,СВЦЭМ!$B$39:$B$782,M$190)+'СЕТ СН'!$F$12</f>
        <v>196.94660345</v>
      </c>
      <c r="N210" s="36">
        <f>SUMIFS(СВЦЭМ!$F$39:$F$782,СВЦЭМ!$A$39:$A$782,$A210,СВЦЭМ!$B$39:$B$782,N$190)+'СЕТ СН'!$F$12</f>
        <v>199.55863411999999</v>
      </c>
      <c r="O210" s="36">
        <f>SUMIFS(СВЦЭМ!$F$39:$F$782,СВЦЭМ!$A$39:$A$782,$A210,СВЦЭМ!$B$39:$B$782,O$190)+'СЕТ СН'!$F$12</f>
        <v>202.19232453000001</v>
      </c>
      <c r="P210" s="36">
        <f>SUMIFS(СВЦЭМ!$F$39:$F$782,СВЦЭМ!$A$39:$A$782,$A210,СВЦЭМ!$B$39:$B$782,P$190)+'СЕТ СН'!$F$12</f>
        <v>204.06617445000001</v>
      </c>
      <c r="Q210" s="36">
        <f>SUMIFS(СВЦЭМ!$F$39:$F$782,СВЦЭМ!$A$39:$A$782,$A210,СВЦЭМ!$B$39:$B$782,Q$190)+'СЕТ СН'!$F$12</f>
        <v>206.36541582000001</v>
      </c>
      <c r="R210" s="36">
        <f>SUMIFS(СВЦЭМ!$F$39:$F$782,СВЦЭМ!$A$39:$A$782,$A210,СВЦЭМ!$B$39:$B$782,R$190)+'СЕТ СН'!$F$12</f>
        <v>207.17611342000001</v>
      </c>
      <c r="S210" s="36">
        <f>SUMIFS(СВЦЭМ!$F$39:$F$782,СВЦЭМ!$A$39:$A$782,$A210,СВЦЭМ!$B$39:$B$782,S$190)+'СЕТ СН'!$F$12</f>
        <v>204.97925806999999</v>
      </c>
      <c r="T210" s="36">
        <f>SUMIFS(СВЦЭМ!$F$39:$F$782,СВЦЭМ!$A$39:$A$782,$A210,СВЦЭМ!$B$39:$B$782,T$190)+'СЕТ СН'!$F$12</f>
        <v>201.989339</v>
      </c>
      <c r="U210" s="36">
        <f>SUMIFS(СВЦЭМ!$F$39:$F$782,СВЦЭМ!$A$39:$A$782,$A210,СВЦЭМ!$B$39:$B$782,U$190)+'СЕТ СН'!$F$12</f>
        <v>201.06038724000001</v>
      </c>
      <c r="V210" s="36">
        <f>SUMIFS(СВЦЭМ!$F$39:$F$782,СВЦЭМ!$A$39:$A$782,$A210,СВЦЭМ!$B$39:$B$782,V$190)+'СЕТ СН'!$F$12</f>
        <v>197.13831884999999</v>
      </c>
      <c r="W210" s="36">
        <f>SUMIFS(СВЦЭМ!$F$39:$F$782,СВЦЭМ!$A$39:$A$782,$A210,СВЦЭМ!$B$39:$B$782,W$190)+'СЕТ СН'!$F$12</f>
        <v>196.43717627000001</v>
      </c>
      <c r="X210" s="36">
        <f>SUMIFS(СВЦЭМ!$F$39:$F$782,СВЦЭМ!$A$39:$A$782,$A210,СВЦЭМ!$B$39:$B$782,X$190)+'СЕТ СН'!$F$12</f>
        <v>202.37692777000001</v>
      </c>
      <c r="Y210" s="36">
        <f>SUMIFS(СВЦЭМ!$F$39:$F$782,СВЦЭМ!$A$39:$A$782,$A210,СВЦЭМ!$B$39:$B$782,Y$190)+'СЕТ СН'!$F$12</f>
        <v>210.97455547000001</v>
      </c>
    </row>
    <row r="211" spans="1:25" ht="15.75" x14ac:dyDescent="0.2">
      <c r="A211" s="35">
        <f t="shared" si="5"/>
        <v>45037</v>
      </c>
      <c r="B211" s="36">
        <f>SUMIFS(СВЦЭМ!$F$39:$F$782,СВЦЭМ!$A$39:$A$782,$A211,СВЦЭМ!$B$39:$B$782,B$190)+'СЕТ СН'!$F$12</f>
        <v>222.86594855999999</v>
      </c>
      <c r="C211" s="36">
        <f>SUMIFS(СВЦЭМ!$F$39:$F$782,СВЦЭМ!$A$39:$A$782,$A211,СВЦЭМ!$B$39:$B$782,C$190)+'СЕТ СН'!$F$12</f>
        <v>230.84143556000001</v>
      </c>
      <c r="D211" s="36">
        <f>SUMIFS(СВЦЭМ!$F$39:$F$782,СВЦЭМ!$A$39:$A$782,$A211,СВЦЭМ!$B$39:$B$782,D$190)+'СЕТ СН'!$F$12</f>
        <v>233.51050192</v>
      </c>
      <c r="E211" s="36">
        <f>SUMIFS(СВЦЭМ!$F$39:$F$782,СВЦЭМ!$A$39:$A$782,$A211,СВЦЭМ!$B$39:$B$782,E$190)+'СЕТ СН'!$F$12</f>
        <v>235.33528595000001</v>
      </c>
      <c r="F211" s="36">
        <f>SUMIFS(СВЦЭМ!$F$39:$F$782,СВЦЭМ!$A$39:$A$782,$A211,СВЦЭМ!$B$39:$B$782,F$190)+'СЕТ СН'!$F$12</f>
        <v>236.59280539</v>
      </c>
      <c r="G211" s="36">
        <f>SUMIFS(СВЦЭМ!$F$39:$F$782,СВЦЭМ!$A$39:$A$782,$A211,СВЦЭМ!$B$39:$B$782,G$190)+'СЕТ СН'!$F$12</f>
        <v>234.31159903</v>
      </c>
      <c r="H211" s="36">
        <f>SUMIFS(СВЦЭМ!$F$39:$F$782,СВЦЭМ!$A$39:$A$782,$A211,СВЦЭМ!$B$39:$B$782,H$190)+'СЕТ СН'!$F$12</f>
        <v>228.26123195</v>
      </c>
      <c r="I211" s="36">
        <f>SUMIFS(СВЦЭМ!$F$39:$F$782,СВЦЭМ!$A$39:$A$782,$A211,СВЦЭМ!$B$39:$B$782,I$190)+'СЕТ СН'!$F$12</f>
        <v>215.08733311</v>
      </c>
      <c r="J211" s="36">
        <f>SUMIFS(СВЦЭМ!$F$39:$F$782,СВЦЭМ!$A$39:$A$782,$A211,СВЦЭМ!$B$39:$B$782,J$190)+'СЕТ СН'!$F$12</f>
        <v>214.52411205000001</v>
      </c>
      <c r="K211" s="36">
        <f>SUMIFS(СВЦЭМ!$F$39:$F$782,СВЦЭМ!$A$39:$A$782,$A211,СВЦЭМ!$B$39:$B$782,K$190)+'СЕТ СН'!$F$12</f>
        <v>211.96528651</v>
      </c>
      <c r="L211" s="36">
        <f>SUMIFS(СВЦЭМ!$F$39:$F$782,СВЦЭМ!$A$39:$A$782,$A211,СВЦЭМ!$B$39:$B$782,L$190)+'СЕТ СН'!$F$12</f>
        <v>207.27892965000001</v>
      </c>
      <c r="M211" s="36">
        <f>SUMIFS(СВЦЭМ!$F$39:$F$782,СВЦЭМ!$A$39:$A$782,$A211,СВЦЭМ!$B$39:$B$782,M$190)+'СЕТ СН'!$F$12</f>
        <v>210.39479439999999</v>
      </c>
      <c r="N211" s="36">
        <f>SUMIFS(СВЦЭМ!$F$39:$F$782,СВЦЭМ!$A$39:$A$782,$A211,СВЦЭМ!$B$39:$B$782,N$190)+'СЕТ СН'!$F$12</f>
        <v>212.97582857</v>
      </c>
      <c r="O211" s="36">
        <f>SUMIFS(СВЦЭМ!$F$39:$F$782,СВЦЭМ!$A$39:$A$782,$A211,СВЦЭМ!$B$39:$B$782,O$190)+'СЕТ СН'!$F$12</f>
        <v>214.43943854</v>
      </c>
      <c r="P211" s="36">
        <f>SUMIFS(СВЦЭМ!$F$39:$F$782,СВЦЭМ!$A$39:$A$782,$A211,СВЦЭМ!$B$39:$B$782,P$190)+'СЕТ СН'!$F$12</f>
        <v>216.21192719999999</v>
      </c>
      <c r="Q211" s="36">
        <f>SUMIFS(СВЦЭМ!$F$39:$F$782,СВЦЭМ!$A$39:$A$782,$A211,СВЦЭМ!$B$39:$B$782,Q$190)+'СЕТ СН'!$F$12</f>
        <v>217.20046005</v>
      </c>
      <c r="R211" s="36">
        <f>SUMIFS(СВЦЭМ!$F$39:$F$782,СВЦЭМ!$A$39:$A$782,$A211,СВЦЭМ!$B$39:$B$782,R$190)+'СЕТ СН'!$F$12</f>
        <v>216.41835784</v>
      </c>
      <c r="S211" s="36">
        <f>SUMIFS(СВЦЭМ!$F$39:$F$782,СВЦЭМ!$A$39:$A$782,$A211,СВЦЭМ!$B$39:$B$782,S$190)+'СЕТ СН'!$F$12</f>
        <v>213.73704545999999</v>
      </c>
      <c r="T211" s="36">
        <f>SUMIFS(СВЦЭМ!$F$39:$F$782,СВЦЭМ!$A$39:$A$782,$A211,СВЦЭМ!$B$39:$B$782,T$190)+'СЕТ СН'!$F$12</f>
        <v>212.27815305999999</v>
      </c>
      <c r="U211" s="36">
        <f>SUMIFS(СВЦЭМ!$F$39:$F$782,СВЦЭМ!$A$39:$A$782,$A211,СВЦЭМ!$B$39:$B$782,U$190)+'СЕТ СН'!$F$12</f>
        <v>209.83215104000001</v>
      </c>
      <c r="V211" s="36">
        <f>SUMIFS(СВЦЭМ!$F$39:$F$782,СВЦЭМ!$A$39:$A$782,$A211,СВЦЭМ!$B$39:$B$782,V$190)+'СЕТ СН'!$F$12</f>
        <v>204.21313936000001</v>
      </c>
      <c r="W211" s="36">
        <f>SUMIFS(СВЦЭМ!$F$39:$F$782,СВЦЭМ!$A$39:$A$782,$A211,СВЦЭМ!$B$39:$B$782,W$190)+'СЕТ СН'!$F$12</f>
        <v>203.84414269999999</v>
      </c>
      <c r="X211" s="36">
        <f>SUMIFS(СВЦЭМ!$F$39:$F$782,СВЦЭМ!$A$39:$A$782,$A211,СВЦЭМ!$B$39:$B$782,X$190)+'СЕТ СН'!$F$12</f>
        <v>210.94477832000001</v>
      </c>
      <c r="Y211" s="36">
        <f>SUMIFS(СВЦЭМ!$F$39:$F$782,СВЦЭМ!$A$39:$A$782,$A211,СВЦЭМ!$B$39:$B$782,Y$190)+'СЕТ СН'!$F$12</f>
        <v>218.31542210999999</v>
      </c>
    </row>
    <row r="212" spans="1:25" ht="15.75" x14ac:dyDescent="0.2">
      <c r="A212" s="35">
        <f t="shared" si="5"/>
        <v>45038</v>
      </c>
      <c r="B212" s="36">
        <f>SUMIFS(СВЦЭМ!$F$39:$F$782,СВЦЭМ!$A$39:$A$782,$A212,СВЦЭМ!$B$39:$B$782,B$190)+'СЕТ СН'!$F$12</f>
        <v>211.98683292000001</v>
      </c>
      <c r="C212" s="36">
        <f>SUMIFS(СВЦЭМ!$F$39:$F$782,СВЦЭМ!$A$39:$A$782,$A212,СВЦЭМ!$B$39:$B$782,C$190)+'СЕТ СН'!$F$12</f>
        <v>219.59756564</v>
      </c>
      <c r="D212" s="36">
        <f>SUMIFS(СВЦЭМ!$F$39:$F$782,СВЦЭМ!$A$39:$A$782,$A212,СВЦЭМ!$B$39:$B$782,D$190)+'СЕТ СН'!$F$12</f>
        <v>224.69427512999999</v>
      </c>
      <c r="E212" s="36">
        <f>SUMIFS(СВЦЭМ!$F$39:$F$782,СВЦЭМ!$A$39:$A$782,$A212,СВЦЭМ!$B$39:$B$782,E$190)+'СЕТ СН'!$F$12</f>
        <v>225.59077715999999</v>
      </c>
      <c r="F212" s="36">
        <f>SUMIFS(СВЦЭМ!$F$39:$F$782,СВЦЭМ!$A$39:$A$782,$A212,СВЦЭМ!$B$39:$B$782,F$190)+'СЕТ СН'!$F$12</f>
        <v>225.98111459</v>
      </c>
      <c r="G212" s="36">
        <f>SUMIFS(СВЦЭМ!$F$39:$F$782,СВЦЭМ!$A$39:$A$782,$A212,СВЦЭМ!$B$39:$B$782,G$190)+'СЕТ СН'!$F$12</f>
        <v>225.14974726</v>
      </c>
      <c r="H212" s="36">
        <f>SUMIFS(СВЦЭМ!$F$39:$F$782,СВЦЭМ!$A$39:$A$782,$A212,СВЦЭМ!$B$39:$B$782,H$190)+'СЕТ СН'!$F$12</f>
        <v>221.65275199999999</v>
      </c>
      <c r="I212" s="36">
        <f>SUMIFS(СВЦЭМ!$F$39:$F$782,СВЦЭМ!$A$39:$A$782,$A212,СВЦЭМ!$B$39:$B$782,I$190)+'СЕТ СН'!$F$12</f>
        <v>214.42493654</v>
      </c>
      <c r="J212" s="36">
        <f>SUMIFS(СВЦЭМ!$F$39:$F$782,СВЦЭМ!$A$39:$A$782,$A212,СВЦЭМ!$B$39:$B$782,J$190)+'СЕТ СН'!$F$12</f>
        <v>206.69896423</v>
      </c>
      <c r="K212" s="36">
        <f>SUMIFS(СВЦЭМ!$F$39:$F$782,СВЦЭМ!$A$39:$A$782,$A212,СВЦЭМ!$B$39:$B$782,K$190)+'СЕТ СН'!$F$12</f>
        <v>200.16658662</v>
      </c>
      <c r="L212" s="36">
        <f>SUMIFS(СВЦЭМ!$F$39:$F$782,СВЦЭМ!$A$39:$A$782,$A212,СВЦЭМ!$B$39:$B$782,L$190)+'СЕТ СН'!$F$12</f>
        <v>198.62514852000001</v>
      </c>
      <c r="M212" s="36">
        <f>SUMIFS(СВЦЭМ!$F$39:$F$782,СВЦЭМ!$A$39:$A$782,$A212,СВЦЭМ!$B$39:$B$782,M$190)+'СЕТ СН'!$F$12</f>
        <v>200.15283712999999</v>
      </c>
      <c r="N212" s="36">
        <f>SUMIFS(СВЦЭМ!$F$39:$F$782,СВЦЭМ!$A$39:$A$782,$A212,СВЦЭМ!$B$39:$B$782,N$190)+'СЕТ СН'!$F$12</f>
        <v>201.93988658999999</v>
      </c>
      <c r="O212" s="36">
        <f>SUMIFS(СВЦЭМ!$F$39:$F$782,СВЦЭМ!$A$39:$A$782,$A212,СВЦЭМ!$B$39:$B$782,O$190)+'СЕТ СН'!$F$12</f>
        <v>203.07053539</v>
      </c>
      <c r="P212" s="36">
        <f>SUMIFS(СВЦЭМ!$F$39:$F$782,СВЦЭМ!$A$39:$A$782,$A212,СВЦЭМ!$B$39:$B$782,P$190)+'СЕТ СН'!$F$12</f>
        <v>205.14090188</v>
      </c>
      <c r="Q212" s="36">
        <f>SUMIFS(СВЦЭМ!$F$39:$F$782,СВЦЭМ!$A$39:$A$782,$A212,СВЦЭМ!$B$39:$B$782,Q$190)+'СЕТ СН'!$F$12</f>
        <v>206.34944064999999</v>
      </c>
      <c r="R212" s="36">
        <f>SUMIFS(СВЦЭМ!$F$39:$F$782,СВЦЭМ!$A$39:$A$782,$A212,СВЦЭМ!$B$39:$B$782,R$190)+'СЕТ СН'!$F$12</f>
        <v>206.84145229000001</v>
      </c>
      <c r="S212" s="36">
        <f>SUMIFS(СВЦЭМ!$F$39:$F$782,СВЦЭМ!$A$39:$A$782,$A212,СВЦЭМ!$B$39:$B$782,S$190)+'СЕТ СН'!$F$12</f>
        <v>203.93524640000001</v>
      </c>
      <c r="T212" s="36">
        <f>SUMIFS(СВЦЭМ!$F$39:$F$782,СВЦЭМ!$A$39:$A$782,$A212,СВЦЭМ!$B$39:$B$782,T$190)+'СЕТ СН'!$F$12</f>
        <v>200.36297554999999</v>
      </c>
      <c r="U212" s="36">
        <f>SUMIFS(СВЦЭМ!$F$39:$F$782,СВЦЭМ!$A$39:$A$782,$A212,СВЦЭМ!$B$39:$B$782,U$190)+'СЕТ СН'!$F$12</f>
        <v>199.39334565999999</v>
      </c>
      <c r="V212" s="36">
        <f>SUMIFS(СВЦЭМ!$F$39:$F$782,СВЦЭМ!$A$39:$A$782,$A212,СВЦЭМ!$B$39:$B$782,V$190)+'СЕТ СН'!$F$12</f>
        <v>194.32768125999999</v>
      </c>
      <c r="W212" s="36">
        <f>SUMIFS(СВЦЭМ!$F$39:$F$782,СВЦЭМ!$A$39:$A$782,$A212,СВЦЭМ!$B$39:$B$782,W$190)+'СЕТ СН'!$F$12</f>
        <v>193.84606373</v>
      </c>
      <c r="X212" s="36">
        <f>SUMIFS(СВЦЭМ!$F$39:$F$782,СВЦЭМ!$A$39:$A$782,$A212,СВЦЭМ!$B$39:$B$782,X$190)+'СЕТ СН'!$F$12</f>
        <v>198.13639309000001</v>
      </c>
      <c r="Y212" s="36">
        <f>SUMIFS(СВЦЭМ!$F$39:$F$782,СВЦЭМ!$A$39:$A$782,$A212,СВЦЭМ!$B$39:$B$782,Y$190)+'СЕТ СН'!$F$12</f>
        <v>205.77998274000001</v>
      </c>
    </row>
    <row r="213" spans="1:25" ht="15.75" x14ac:dyDescent="0.2">
      <c r="A213" s="35">
        <f t="shared" si="5"/>
        <v>45039</v>
      </c>
      <c r="B213" s="36">
        <f>SUMIFS(СВЦЭМ!$F$39:$F$782,СВЦЭМ!$A$39:$A$782,$A213,СВЦЭМ!$B$39:$B$782,B$190)+'СЕТ СН'!$F$12</f>
        <v>215.05782134</v>
      </c>
      <c r="C213" s="36">
        <f>SUMIFS(СВЦЭМ!$F$39:$F$782,СВЦЭМ!$A$39:$A$782,$A213,СВЦЭМ!$B$39:$B$782,C$190)+'СЕТ СН'!$F$12</f>
        <v>218.7149043</v>
      </c>
      <c r="D213" s="36">
        <f>SUMIFS(СВЦЭМ!$F$39:$F$782,СВЦЭМ!$A$39:$A$782,$A213,СВЦЭМ!$B$39:$B$782,D$190)+'СЕТ СН'!$F$12</f>
        <v>217.96050027000001</v>
      </c>
      <c r="E213" s="36">
        <f>SUMIFS(СВЦЭМ!$F$39:$F$782,СВЦЭМ!$A$39:$A$782,$A213,СВЦЭМ!$B$39:$B$782,E$190)+'СЕТ СН'!$F$12</f>
        <v>224.77415912000001</v>
      </c>
      <c r="F213" s="36">
        <f>SUMIFS(СВЦЭМ!$F$39:$F$782,СВЦЭМ!$A$39:$A$782,$A213,СВЦЭМ!$B$39:$B$782,F$190)+'СЕТ СН'!$F$12</f>
        <v>224.54684549999999</v>
      </c>
      <c r="G213" s="36">
        <f>SUMIFS(СВЦЭМ!$F$39:$F$782,СВЦЭМ!$A$39:$A$782,$A213,СВЦЭМ!$B$39:$B$782,G$190)+'СЕТ СН'!$F$12</f>
        <v>217.52371658000001</v>
      </c>
      <c r="H213" s="36">
        <f>SUMIFS(СВЦЭМ!$F$39:$F$782,СВЦЭМ!$A$39:$A$782,$A213,СВЦЭМ!$B$39:$B$782,H$190)+'СЕТ СН'!$F$12</f>
        <v>218.96549551000001</v>
      </c>
      <c r="I213" s="36">
        <f>SUMIFS(СВЦЭМ!$F$39:$F$782,СВЦЭМ!$A$39:$A$782,$A213,СВЦЭМ!$B$39:$B$782,I$190)+'СЕТ СН'!$F$12</f>
        <v>215.86883986000001</v>
      </c>
      <c r="J213" s="36">
        <f>SUMIFS(СВЦЭМ!$F$39:$F$782,СВЦЭМ!$A$39:$A$782,$A213,СВЦЭМ!$B$39:$B$782,J$190)+'СЕТ СН'!$F$12</f>
        <v>210.97081736000001</v>
      </c>
      <c r="K213" s="36">
        <f>SUMIFS(СВЦЭМ!$F$39:$F$782,СВЦЭМ!$A$39:$A$782,$A213,СВЦЭМ!$B$39:$B$782,K$190)+'СЕТ СН'!$F$12</f>
        <v>204.00531051999999</v>
      </c>
      <c r="L213" s="36">
        <f>SUMIFS(СВЦЭМ!$F$39:$F$782,СВЦЭМ!$A$39:$A$782,$A213,СВЦЭМ!$B$39:$B$782,L$190)+'СЕТ СН'!$F$12</f>
        <v>200.87134208000001</v>
      </c>
      <c r="M213" s="36">
        <f>SUMIFS(СВЦЭМ!$F$39:$F$782,СВЦЭМ!$A$39:$A$782,$A213,СВЦЭМ!$B$39:$B$782,M$190)+'СЕТ СН'!$F$12</f>
        <v>200.62034643999999</v>
      </c>
      <c r="N213" s="36">
        <f>SUMIFS(СВЦЭМ!$F$39:$F$782,СВЦЭМ!$A$39:$A$782,$A213,СВЦЭМ!$B$39:$B$782,N$190)+'СЕТ СН'!$F$12</f>
        <v>201.9131605</v>
      </c>
      <c r="O213" s="36">
        <f>SUMIFS(СВЦЭМ!$F$39:$F$782,СВЦЭМ!$A$39:$A$782,$A213,СВЦЭМ!$B$39:$B$782,O$190)+'СЕТ СН'!$F$12</f>
        <v>205.26877356</v>
      </c>
      <c r="P213" s="36">
        <f>SUMIFS(СВЦЭМ!$F$39:$F$782,СВЦЭМ!$A$39:$A$782,$A213,СВЦЭМ!$B$39:$B$782,P$190)+'СЕТ СН'!$F$12</f>
        <v>206.76811903000001</v>
      </c>
      <c r="Q213" s="36">
        <f>SUMIFS(СВЦЭМ!$F$39:$F$782,СВЦЭМ!$A$39:$A$782,$A213,СВЦЭМ!$B$39:$B$782,Q$190)+'СЕТ СН'!$F$12</f>
        <v>207.69188958000001</v>
      </c>
      <c r="R213" s="36">
        <f>SUMIFS(СВЦЭМ!$F$39:$F$782,СВЦЭМ!$A$39:$A$782,$A213,СВЦЭМ!$B$39:$B$782,R$190)+'СЕТ СН'!$F$12</f>
        <v>207.08991162000001</v>
      </c>
      <c r="S213" s="36">
        <f>SUMIFS(СВЦЭМ!$F$39:$F$782,СВЦЭМ!$A$39:$A$782,$A213,СВЦЭМ!$B$39:$B$782,S$190)+'СЕТ СН'!$F$12</f>
        <v>204.79120724000001</v>
      </c>
      <c r="T213" s="36">
        <f>SUMIFS(СВЦЭМ!$F$39:$F$782,СВЦЭМ!$A$39:$A$782,$A213,СВЦЭМ!$B$39:$B$782,T$190)+'СЕТ СН'!$F$12</f>
        <v>202.04352295000001</v>
      </c>
      <c r="U213" s="36">
        <f>SUMIFS(СВЦЭМ!$F$39:$F$782,СВЦЭМ!$A$39:$A$782,$A213,СВЦЭМ!$B$39:$B$782,U$190)+'СЕТ СН'!$F$12</f>
        <v>201.01907162000001</v>
      </c>
      <c r="V213" s="36">
        <f>SUMIFS(СВЦЭМ!$F$39:$F$782,СВЦЭМ!$A$39:$A$782,$A213,СВЦЭМ!$B$39:$B$782,V$190)+'СЕТ СН'!$F$12</f>
        <v>196.02145965</v>
      </c>
      <c r="W213" s="36">
        <f>SUMIFS(СВЦЭМ!$F$39:$F$782,СВЦЭМ!$A$39:$A$782,$A213,СВЦЭМ!$B$39:$B$782,W$190)+'СЕТ СН'!$F$12</f>
        <v>194.54377124000001</v>
      </c>
      <c r="X213" s="36">
        <f>SUMIFS(СВЦЭМ!$F$39:$F$782,СВЦЭМ!$A$39:$A$782,$A213,СВЦЭМ!$B$39:$B$782,X$190)+'СЕТ СН'!$F$12</f>
        <v>198.59354544000001</v>
      </c>
      <c r="Y213" s="36">
        <f>SUMIFS(СВЦЭМ!$F$39:$F$782,СВЦЭМ!$A$39:$A$782,$A213,СВЦЭМ!$B$39:$B$782,Y$190)+'СЕТ СН'!$F$12</f>
        <v>206.34821438</v>
      </c>
    </row>
    <row r="214" spans="1:25" ht="15.75" x14ac:dyDescent="0.2">
      <c r="A214" s="35">
        <f t="shared" si="5"/>
        <v>45040</v>
      </c>
      <c r="B214" s="36">
        <f>SUMIFS(СВЦЭМ!$F$39:$F$782,СВЦЭМ!$A$39:$A$782,$A214,СВЦЭМ!$B$39:$B$782,B$190)+'СЕТ СН'!$F$12</f>
        <v>206.94086813999999</v>
      </c>
      <c r="C214" s="36">
        <f>SUMIFS(СВЦЭМ!$F$39:$F$782,СВЦЭМ!$A$39:$A$782,$A214,СВЦЭМ!$B$39:$B$782,C$190)+'СЕТ СН'!$F$12</f>
        <v>214.59605198</v>
      </c>
      <c r="D214" s="36">
        <f>SUMIFS(СВЦЭМ!$F$39:$F$782,СВЦЭМ!$A$39:$A$782,$A214,СВЦЭМ!$B$39:$B$782,D$190)+'СЕТ СН'!$F$12</f>
        <v>216.87899206</v>
      </c>
      <c r="E214" s="36">
        <f>SUMIFS(СВЦЭМ!$F$39:$F$782,СВЦЭМ!$A$39:$A$782,$A214,СВЦЭМ!$B$39:$B$782,E$190)+'СЕТ СН'!$F$12</f>
        <v>218.38964164000001</v>
      </c>
      <c r="F214" s="36">
        <f>SUMIFS(СВЦЭМ!$F$39:$F$782,СВЦЭМ!$A$39:$A$782,$A214,СВЦЭМ!$B$39:$B$782,F$190)+'СЕТ СН'!$F$12</f>
        <v>218.41659382</v>
      </c>
      <c r="G214" s="36">
        <f>SUMIFS(СВЦЭМ!$F$39:$F$782,СВЦЭМ!$A$39:$A$782,$A214,СВЦЭМ!$B$39:$B$782,G$190)+'СЕТ СН'!$F$12</f>
        <v>215.60882763000001</v>
      </c>
      <c r="H214" s="36">
        <f>SUMIFS(СВЦЭМ!$F$39:$F$782,СВЦЭМ!$A$39:$A$782,$A214,СВЦЭМ!$B$39:$B$782,H$190)+'СЕТ СН'!$F$12</f>
        <v>216.57752417</v>
      </c>
      <c r="I214" s="36">
        <f>SUMIFS(СВЦЭМ!$F$39:$F$782,СВЦЭМ!$A$39:$A$782,$A214,СВЦЭМ!$B$39:$B$782,I$190)+'СЕТ СН'!$F$12</f>
        <v>198.94317785999999</v>
      </c>
      <c r="J214" s="36">
        <f>SUMIFS(СВЦЭМ!$F$39:$F$782,СВЦЭМ!$A$39:$A$782,$A214,СВЦЭМ!$B$39:$B$782,J$190)+'СЕТ СН'!$F$12</f>
        <v>195.85841328999999</v>
      </c>
      <c r="K214" s="36">
        <f>SUMIFS(СВЦЭМ!$F$39:$F$782,СВЦЭМ!$A$39:$A$782,$A214,СВЦЭМ!$B$39:$B$782,K$190)+'СЕТ СН'!$F$12</f>
        <v>191.26011624</v>
      </c>
      <c r="L214" s="36">
        <f>SUMIFS(СВЦЭМ!$F$39:$F$782,СВЦЭМ!$A$39:$A$782,$A214,СВЦЭМ!$B$39:$B$782,L$190)+'СЕТ СН'!$F$12</f>
        <v>188.31781046</v>
      </c>
      <c r="M214" s="36">
        <f>SUMIFS(СВЦЭМ!$F$39:$F$782,СВЦЭМ!$A$39:$A$782,$A214,СВЦЭМ!$B$39:$B$782,M$190)+'СЕТ СН'!$F$12</f>
        <v>191.43613296999999</v>
      </c>
      <c r="N214" s="36">
        <f>SUMIFS(СВЦЭМ!$F$39:$F$782,СВЦЭМ!$A$39:$A$782,$A214,СВЦЭМ!$B$39:$B$782,N$190)+'СЕТ СН'!$F$12</f>
        <v>194.04422588</v>
      </c>
      <c r="O214" s="36">
        <f>SUMIFS(СВЦЭМ!$F$39:$F$782,СВЦЭМ!$A$39:$A$782,$A214,СВЦЭМ!$B$39:$B$782,O$190)+'СЕТ СН'!$F$12</f>
        <v>195.61148596000001</v>
      </c>
      <c r="P214" s="36">
        <f>SUMIFS(СВЦЭМ!$F$39:$F$782,СВЦЭМ!$A$39:$A$782,$A214,СВЦЭМ!$B$39:$B$782,P$190)+'СЕТ СН'!$F$12</f>
        <v>200.20471581000001</v>
      </c>
      <c r="Q214" s="36">
        <f>SUMIFS(СВЦЭМ!$F$39:$F$782,СВЦЭМ!$A$39:$A$782,$A214,СВЦЭМ!$B$39:$B$782,Q$190)+'СЕТ СН'!$F$12</f>
        <v>200.72574008000001</v>
      </c>
      <c r="R214" s="36">
        <f>SUMIFS(СВЦЭМ!$F$39:$F$782,СВЦЭМ!$A$39:$A$782,$A214,СВЦЭМ!$B$39:$B$782,R$190)+'СЕТ СН'!$F$12</f>
        <v>201.93126658</v>
      </c>
      <c r="S214" s="36">
        <f>SUMIFS(СВЦЭМ!$F$39:$F$782,СВЦЭМ!$A$39:$A$782,$A214,СВЦЭМ!$B$39:$B$782,S$190)+'СЕТ СН'!$F$12</f>
        <v>198.76589276999999</v>
      </c>
      <c r="T214" s="36">
        <f>SUMIFS(СВЦЭМ!$F$39:$F$782,СВЦЭМ!$A$39:$A$782,$A214,СВЦЭМ!$B$39:$B$782,T$190)+'СЕТ СН'!$F$12</f>
        <v>196.15724908999999</v>
      </c>
      <c r="U214" s="36">
        <f>SUMIFS(СВЦЭМ!$F$39:$F$782,СВЦЭМ!$A$39:$A$782,$A214,СВЦЭМ!$B$39:$B$782,U$190)+'СЕТ СН'!$F$12</f>
        <v>194.02447520999999</v>
      </c>
      <c r="V214" s="36">
        <f>SUMIFS(СВЦЭМ!$F$39:$F$782,СВЦЭМ!$A$39:$A$782,$A214,СВЦЭМ!$B$39:$B$782,V$190)+'СЕТ СН'!$F$12</f>
        <v>189.41422888</v>
      </c>
      <c r="W214" s="36">
        <f>SUMIFS(СВЦЭМ!$F$39:$F$782,СВЦЭМ!$A$39:$A$782,$A214,СВЦЭМ!$B$39:$B$782,W$190)+'СЕТ СН'!$F$12</f>
        <v>186.81133388000001</v>
      </c>
      <c r="X214" s="36">
        <f>SUMIFS(СВЦЭМ!$F$39:$F$782,СВЦЭМ!$A$39:$A$782,$A214,СВЦЭМ!$B$39:$B$782,X$190)+'СЕТ СН'!$F$12</f>
        <v>192.31963026</v>
      </c>
      <c r="Y214" s="36">
        <f>SUMIFS(СВЦЭМ!$F$39:$F$782,СВЦЭМ!$A$39:$A$782,$A214,СВЦЭМ!$B$39:$B$782,Y$190)+'СЕТ СН'!$F$12</f>
        <v>199.93590087999999</v>
      </c>
    </row>
    <row r="215" spans="1:25" ht="15.75" x14ac:dyDescent="0.2">
      <c r="A215" s="35">
        <f t="shared" si="5"/>
        <v>45041</v>
      </c>
      <c r="B215" s="36">
        <f>SUMIFS(СВЦЭМ!$F$39:$F$782,СВЦЭМ!$A$39:$A$782,$A215,СВЦЭМ!$B$39:$B$782,B$190)+'СЕТ СН'!$F$12</f>
        <v>209.45739505</v>
      </c>
      <c r="C215" s="36">
        <f>SUMIFS(СВЦЭМ!$F$39:$F$782,СВЦЭМ!$A$39:$A$782,$A215,СВЦЭМ!$B$39:$B$782,C$190)+'СЕТ СН'!$F$12</f>
        <v>216.53979611</v>
      </c>
      <c r="D215" s="36">
        <f>SUMIFS(СВЦЭМ!$F$39:$F$782,СВЦЭМ!$A$39:$A$782,$A215,СВЦЭМ!$B$39:$B$782,D$190)+'СЕТ СН'!$F$12</f>
        <v>220.57076875999999</v>
      </c>
      <c r="E215" s="36">
        <f>SUMIFS(СВЦЭМ!$F$39:$F$782,СВЦЭМ!$A$39:$A$782,$A215,СВЦЭМ!$B$39:$B$782,E$190)+'СЕТ СН'!$F$12</f>
        <v>220.57154256000001</v>
      </c>
      <c r="F215" s="36">
        <f>SUMIFS(СВЦЭМ!$F$39:$F$782,СВЦЭМ!$A$39:$A$782,$A215,СВЦЭМ!$B$39:$B$782,F$190)+'СЕТ СН'!$F$12</f>
        <v>220.58762838000001</v>
      </c>
      <c r="G215" s="36">
        <f>SUMIFS(СВЦЭМ!$F$39:$F$782,СВЦЭМ!$A$39:$A$782,$A215,СВЦЭМ!$B$39:$B$782,G$190)+'СЕТ СН'!$F$12</f>
        <v>217.23019912000001</v>
      </c>
      <c r="H215" s="36">
        <f>SUMIFS(СВЦЭМ!$F$39:$F$782,СВЦЭМ!$A$39:$A$782,$A215,СВЦЭМ!$B$39:$B$782,H$190)+'СЕТ СН'!$F$12</f>
        <v>213.48106748000001</v>
      </c>
      <c r="I215" s="36">
        <f>SUMIFS(СВЦЭМ!$F$39:$F$782,СВЦЭМ!$A$39:$A$782,$A215,СВЦЭМ!$B$39:$B$782,I$190)+'СЕТ СН'!$F$12</f>
        <v>207.66147985000001</v>
      </c>
      <c r="J215" s="36">
        <f>SUMIFS(СВЦЭМ!$F$39:$F$782,СВЦЭМ!$A$39:$A$782,$A215,СВЦЭМ!$B$39:$B$782,J$190)+'СЕТ СН'!$F$12</f>
        <v>210.47197037000001</v>
      </c>
      <c r="K215" s="36">
        <f>SUMIFS(СВЦЭМ!$F$39:$F$782,СВЦЭМ!$A$39:$A$782,$A215,СВЦЭМ!$B$39:$B$782,K$190)+'СЕТ СН'!$F$12</f>
        <v>212.12470568000001</v>
      </c>
      <c r="L215" s="36">
        <f>SUMIFS(СВЦЭМ!$F$39:$F$782,СВЦЭМ!$A$39:$A$782,$A215,СВЦЭМ!$B$39:$B$782,L$190)+'СЕТ СН'!$F$12</f>
        <v>211.07994529000001</v>
      </c>
      <c r="M215" s="36">
        <f>SUMIFS(СВЦЭМ!$F$39:$F$782,СВЦЭМ!$A$39:$A$782,$A215,СВЦЭМ!$B$39:$B$782,M$190)+'СЕТ СН'!$F$12</f>
        <v>212.17063592</v>
      </c>
      <c r="N215" s="36">
        <f>SUMIFS(СВЦЭМ!$F$39:$F$782,СВЦЭМ!$A$39:$A$782,$A215,СВЦЭМ!$B$39:$B$782,N$190)+'СЕТ СН'!$F$12</f>
        <v>212.55837102000001</v>
      </c>
      <c r="O215" s="36">
        <f>SUMIFS(СВЦЭМ!$F$39:$F$782,СВЦЭМ!$A$39:$A$782,$A215,СВЦЭМ!$B$39:$B$782,O$190)+'СЕТ СН'!$F$12</f>
        <v>213.31478754</v>
      </c>
      <c r="P215" s="36">
        <f>SUMIFS(СВЦЭМ!$F$39:$F$782,СВЦЭМ!$A$39:$A$782,$A215,СВЦЭМ!$B$39:$B$782,P$190)+'СЕТ СН'!$F$12</f>
        <v>216.84628271</v>
      </c>
      <c r="Q215" s="36">
        <f>SUMIFS(СВЦЭМ!$F$39:$F$782,СВЦЭМ!$A$39:$A$782,$A215,СВЦЭМ!$B$39:$B$782,Q$190)+'СЕТ СН'!$F$12</f>
        <v>218.06579242000001</v>
      </c>
      <c r="R215" s="36">
        <f>SUMIFS(СВЦЭМ!$F$39:$F$782,СВЦЭМ!$A$39:$A$782,$A215,СВЦЭМ!$B$39:$B$782,R$190)+'СЕТ СН'!$F$12</f>
        <v>217.73734393000001</v>
      </c>
      <c r="S215" s="36">
        <f>SUMIFS(СВЦЭМ!$F$39:$F$782,СВЦЭМ!$A$39:$A$782,$A215,СВЦЭМ!$B$39:$B$782,S$190)+'СЕТ СН'!$F$12</f>
        <v>214.55033241999999</v>
      </c>
      <c r="T215" s="36">
        <f>SUMIFS(СВЦЭМ!$F$39:$F$782,СВЦЭМ!$A$39:$A$782,$A215,СВЦЭМ!$B$39:$B$782,T$190)+'СЕТ СН'!$F$12</f>
        <v>211.70567832</v>
      </c>
      <c r="U215" s="36">
        <f>SUMIFS(СВЦЭМ!$F$39:$F$782,СВЦЭМ!$A$39:$A$782,$A215,СВЦЭМ!$B$39:$B$782,U$190)+'СЕТ СН'!$F$12</f>
        <v>209.84019103</v>
      </c>
      <c r="V215" s="36">
        <f>SUMIFS(СВЦЭМ!$F$39:$F$782,СВЦЭМ!$A$39:$A$782,$A215,СВЦЭМ!$B$39:$B$782,V$190)+'СЕТ СН'!$F$12</f>
        <v>206.76765252000001</v>
      </c>
      <c r="W215" s="36">
        <f>SUMIFS(СВЦЭМ!$F$39:$F$782,СВЦЭМ!$A$39:$A$782,$A215,СВЦЭМ!$B$39:$B$782,W$190)+'СЕТ СН'!$F$12</f>
        <v>204.69931364000001</v>
      </c>
      <c r="X215" s="36">
        <f>SUMIFS(СВЦЭМ!$F$39:$F$782,СВЦЭМ!$A$39:$A$782,$A215,СВЦЭМ!$B$39:$B$782,X$190)+'СЕТ СН'!$F$12</f>
        <v>210.66140859999999</v>
      </c>
      <c r="Y215" s="36">
        <f>SUMIFS(СВЦЭМ!$F$39:$F$782,СВЦЭМ!$A$39:$A$782,$A215,СВЦЭМ!$B$39:$B$782,Y$190)+'СЕТ СН'!$F$12</f>
        <v>218.49169229</v>
      </c>
    </row>
    <row r="216" spans="1:25" ht="15.75" x14ac:dyDescent="0.2">
      <c r="A216" s="35">
        <f t="shared" si="5"/>
        <v>45042</v>
      </c>
      <c r="B216" s="36">
        <f>SUMIFS(СВЦЭМ!$F$39:$F$782,СВЦЭМ!$A$39:$A$782,$A216,СВЦЭМ!$B$39:$B$782,B$190)+'СЕТ СН'!$F$12</f>
        <v>218.98008530000001</v>
      </c>
      <c r="C216" s="36">
        <f>SUMIFS(СВЦЭМ!$F$39:$F$782,СВЦЭМ!$A$39:$A$782,$A216,СВЦЭМ!$B$39:$B$782,C$190)+'СЕТ СН'!$F$12</f>
        <v>225.10132161999999</v>
      </c>
      <c r="D216" s="36">
        <f>SUMIFS(СВЦЭМ!$F$39:$F$782,СВЦЭМ!$A$39:$A$782,$A216,СВЦЭМ!$B$39:$B$782,D$190)+'СЕТ СН'!$F$12</f>
        <v>218.27606537</v>
      </c>
      <c r="E216" s="36">
        <f>SUMIFS(СВЦЭМ!$F$39:$F$782,СВЦЭМ!$A$39:$A$782,$A216,СВЦЭМ!$B$39:$B$782,E$190)+'СЕТ СН'!$F$12</f>
        <v>224.94974102</v>
      </c>
      <c r="F216" s="36">
        <f>SUMIFS(СВЦЭМ!$F$39:$F$782,СВЦЭМ!$A$39:$A$782,$A216,СВЦЭМ!$B$39:$B$782,F$190)+'СЕТ СН'!$F$12</f>
        <v>221.23962940999999</v>
      </c>
      <c r="G216" s="36">
        <f>SUMIFS(СВЦЭМ!$F$39:$F$782,СВЦЭМ!$A$39:$A$782,$A216,СВЦЭМ!$B$39:$B$782,G$190)+'СЕТ СН'!$F$12</f>
        <v>220.11349100999999</v>
      </c>
      <c r="H216" s="36">
        <f>SUMIFS(СВЦЭМ!$F$39:$F$782,СВЦЭМ!$A$39:$A$782,$A216,СВЦЭМ!$B$39:$B$782,H$190)+'СЕТ СН'!$F$12</f>
        <v>212.91489361999999</v>
      </c>
      <c r="I216" s="36">
        <f>SUMIFS(СВЦЭМ!$F$39:$F$782,СВЦЭМ!$A$39:$A$782,$A216,СВЦЭМ!$B$39:$B$782,I$190)+'СЕТ СН'!$F$12</f>
        <v>205.22610424999999</v>
      </c>
      <c r="J216" s="36">
        <f>SUMIFS(СВЦЭМ!$F$39:$F$782,СВЦЭМ!$A$39:$A$782,$A216,СВЦЭМ!$B$39:$B$782,J$190)+'СЕТ СН'!$F$12</f>
        <v>197.82643476999999</v>
      </c>
      <c r="K216" s="36">
        <f>SUMIFS(СВЦЭМ!$F$39:$F$782,СВЦЭМ!$A$39:$A$782,$A216,СВЦЭМ!$B$39:$B$782,K$190)+'СЕТ СН'!$F$12</f>
        <v>198.56964998000001</v>
      </c>
      <c r="L216" s="36">
        <f>SUMIFS(СВЦЭМ!$F$39:$F$782,СВЦЭМ!$A$39:$A$782,$A216,СВЦЭМ!$B$39:$B$782,L$190)+'СЕТ СН'!$F$12</f>
        <v>198.15643025</v>
      </c>
      <c r="M216" s="36">
        <f>SUMIFS(СВЦЭМ!$F$39:$F$782,СВЦЭМ!$A$39:$A$782,$A216,СВЦЭМ!$B$39:$B$782,M$190)+'СЕТ СН'!$F$12</f>
        <v>199.34150871</v>
      </c>
      <c r="N216" s="36">
        <f>SUMIFS(СВЦЭМ!$F$39:$F$782,СВЦЭМ!$A$39:$A$782,$A216,СВЦЭМ!$B$39:$B$782,N$190)+'СЕТ СН'!$F$12</f>
        <v>197.04153006999999</v>
      </c>
      <c r="O216" s="36">
        <f>SUMIFS(СВЦЭМ!$F$39:$F$782,СВЦЭМ!$A$39:$A$782,$A216,СВЦЭМ!$B$39:$B$782,O$190)+'СЕТ СН'!$F$12</f>
        <v>203.88199265</v>
      </c>
      <c r="P216" s="36">
        <f>SUMIFS(СВЦЭМ!$F$39:$F$782,СВЦЭМ!$A$39:$A$782,$A216,СВЦЭМ!$B$39:$B$782,P$190)+'СЕТ СН'!$F$12</f>
        <v>204.7881558</v>
      </c>
      <c r="Q216" s="36">
        <f>SUMIFS(СВЦЭМ!$F$39:$F$782,СВЦЭМ!$A$39:$A$782,$A216,СВЦЭМ!$B$39:$B$782,Q$190)+'СЕТ СН'!$F$12</f>
        <v>206.57308904999999</v>
      </c>
      <c r="R216" s="36">
        <f>SUMIFS(СВЦЭМ!$F$39:$F$782,СВЦЭМ!$A$39:$A$782,$A216,СВЦЭМ!$B$39:$B$782,R$190)+'СЕТ СН'!$F$12</f>
        <v>205.74103160000001</v>
      </c>
      <c r="S216" s="36">
        <f>SUMIFS(СВЦЭМ!$F$39:$F$782,СВЦЭМ!$A$39:$A$782,$A216,СВЦЭМ!$B$39:$B$782,S$190)+'СЕТ СН'!$F$12</f>
        <v>203.98067827</v>
      </c>
      <c r="T216" s="36">
        <f>SUMIFS(СВЦЭМ!$F$39:$F$782,СВЦЭМ!$A$39:$A$782,$A216,СВЦЭМ!$B$39:$B$782,T$190)+'СЕТ СН'!$F$12</f>
        <v>198.52963475000001</v>
      </c>
      <c r="U216" s="36">
        <f>SUMIFS(СВЦЭМ!$F$39:$F$782,СВЦЭМ!$A$39:$A$782,$A216,СВЦЭМ!$B$39:$B$782,U$190)+'СЕТ СН'!$F$12</f>
        <v>196.95861303999999</v>
      </c>
      <c r="V216" s="36">
        <f>SUMIFS(СВЦЭМ!$F$39:$F$782,СВЦЭМ!$A$39:$A$782,$A216,СВЦЭМ!$B$39:$B$782,V$190)+'СЕТ СН'!$F$12</f>
        <v>191.47557463000001</v>
      </c>
      <c r="W216" s="36">
        <f>SUMIFS(СВЦЭМ!$F$39:$F$782,СВЦЭМ!$A$39:$A$782,$A216,СВЦЭМ!$B$39:$B$782,W$190)+'СЕТ СН'!$F$12</f>
        <v>188.81130970000001</v>
      </c>
      <c r="X216" s="36">
        <f>SUMIFS(СВЦЭМ!$F$39:$F$782,СВЦЭМ!$A$39:$A$782,$A216,СВЦЭМ!$B$39:$B$782,X$190)+'СЕТ СН'!$F$12</f>
        <v>194.67427595999999</v>
      </c>
      <c r="Y216" s="36">
        <f>SUMIFS(СВЦЭМ!$F$39:$F$782,СВЦЭМ!$A$39:$A$782,$A216,СВЦЭМ!$B$39:$B$782,Y$190)+'СЕТ СН'!$F$12</f>
        <v>201.3298447</v>
      </c>
    </row>
    <row r="217" spans="1:25" ht="15.75" x14ac:dyDescent="0.2">
      <c r="A217" s="35">
        <f t="shared" si="5"/>
        <v>45043</v>
      </c>
      <c r="B217" s="36">
        <f>SUMIFS(СВЦЭМ!$F$39:$F$782,СВЦЭМ!$A$39:$A$782,$A217,СВЦЭМ!$B$39:$B$782,B$190)+'СЕТ СН'!$F$12</f>
        <v>220.39073733000001</v>
      </c>
      <c r="C217" s="36">
        <f>SUMIFS(СВЦЭМ!$F$39:$F$782,СВЦЭМ!$A$39:$A$782,$A217,СВЦЭМ!$B$39:$B$782,C$190)+'СЕТ СН'!$F$12</f>
        <v>217.30692809000001</v>
      </c>
      <c r="D217" s="36">
        <f>SUMIFS(СВЦЭМ!$F$39:$F$782,СВЦЭМ!$A$39:$A$782,$A217,СВЦЭМ!$B$39:$B$782,D$190)+'СЕТ СН'!$F$12</f>
        <v>221.78997991</v>
      </c>
      <c r="E217" s="36">
        <f>SUMIFS(СВЦЭМ!$F$39:$F$782,СВЦЭМ!$A$39:$A$782,$A217,СВЦЭМ!$B$39:$B$782,E$190)+'СЕТ СН'!$F$12</f>
        <v>222.37721454999999</v>
      </c>
      <c r="F217" s="36">
        <f>SUMIFS(СВЦЭМ!$F$39:$F$782,СВЦЭМ!$A$39:$A$782,$A217,СВЦЭМ!$B$39:$B$782,F$190)+'СЕТ СН'!$F$12</f>
        <v>222.61852733000001</v>
      </c>
      <c r="G217" s="36">
        <f>SUMIFS(СВЦЭМ!$F$39:$F$782,СВЦЭМ!$A$39:$A$782,$A217,СВЦЭМ!$B$39:$B$782,G$190)+'СЕТ СН'!$F$12</f>
        <v>218.78122454000001</v>
      </c>
      <c r="H217" s="36">
        <f>SUMIFS(СВЦЭМ!$F$39:$F$782,СВЦЭМ!$A$39:$A$782,$A217,СВЦЭМ!$B$39:$B$782,H$190)+'СЕТ СН'!$F$12</f>
        <v>210.29549055000001</v>
      </c>
      <c r="I217" s="36">
        <f>SUMIFS(СВЦЭМ!$F$39:$F$782,СВЦЭМ!$A$39:$A$782,$A217,СВЦЭМ!$B$39:$B$782,I$190)+'СЕТ СН'!$F$12</f>
        <v>202.70794735999999</v>
      </c>
      <c r="J217" s="36">
        <f>SUMIFS(СВЦЭМ!$F$39:$F$782,СВЦЭМ!$A$39:$A$782,$A217,СВЦЭМ!$B$39:$B$782,J$190)+'СЕТ СН'!$F$12</f>
        <v>198.27427868000001</v>
      </c>
      <c r="K217" s="36">
        <f>SUMIFS(СВЦЭМ!$F$39:$F$782,СВЦЭМ!$A$39:$A$782,$A217,СВЦЭМ!$B$39:$B$782,K$190)+'СЕТ СН'!$F$12</f>
        <v>194.24067586000001</v>
      </c>
      <c r="L217" s="36">
        <f>SUMIFS(СВЦЭМ!$F$39:$F$782,СВЦЭМ!$A$39:$A$782,$A217,СВЦЭМ!$B$39:$B$782,L$190)+'СЕТ СН'!$F$12</f>
        <v>190.53958643999999</v>
      </c>
      <c r="M217" s="36">
        <f>SUMIFS(СВЦЭМ!$F$39:$F$782,СВЦЭМ!$A$39:$A$782,$A217,СВЦЭМ!$B$39:$B$782,M$190)+'СЕТ СН'!$F$12</f>
        <v>196.06417160000001</v>
      </c>
      <c r="N217" s="36">
        <f>SUMIFS(СВЦЭМ!$F$39:$F$782,СВЦЭМ!$A$39:$A$782,$A217,СВЦЭМ!$B$39:$B$782,N$190)+'СЕТ СН'!$F$12</f>
        <v>198.24018143999999</v>
      </c>
      <c r="O217" s="36">
        <f>SUMIFS(СВЦЭМ!$F$39:$F$782,СВЦЭМ!$A$39:$A$782,$A217,СВЦЭМ!$B$39:$B$782,O$190)+'СЕТ СН'!$F$12</f>
        <v>201.37001541999999</v>
      </c>
      <c r="P217" s="36">
        <f>SUMIFS(СВЦЭМ!$F$39:$F$782,СВЦЭМ!$A$39:$A$782,$A217,СВЦЭМ!$B$39:$B$782,P$190)+'СЕТ СН'!$F$12</f>
        <v>201.90805026999999</v>
      </c>
      <c r="Q217" s="36">
        <f>SUMIFS(СВЦЭМ!$F$39:$F$782,СВЦЭМ!$A$39:$A$782,$A217,СВЦЭМ!$B$39:$B$782,Q$190)+'СЕТ СН'!$F$12</f>
        <v>202.87807221</v>
      </c>
      <c r="R217" s="36">
        <f>SUMIFS(СВЦЭМ!$F$39:$F$782,СВЦЭМ!$A$39:$A$782,$A217,СВЦЭМ!$B$39:$B$782,R$190)+'СЕТ СН'!$F$12</f>
        <v>202.67281337</v>
      </c>
      <c r="S217" s="36">
        <f>SUMIFS(СВЦЭМ!$F$39:$F$782,СВЦЭМ!$A$39:$A$782,$A217,СВЦЭМ!$B$39:$B$782,S$190)+'СЕТ СН'!$F$12</f>
        <v>200.61913385</v>
      </c>
      <c r="T217" s="36">
        <f>SUMIFS(СВЦЭМ!$F$39:$F$782,СВЦЭМ!$A$39:$A$782,$A217,СВЦЭМ!$B$39:$B$782,T$190)+'СЕТ СН'!$F$12</f>
        <v>197.72264734000001</v>
      </c>
      <c r="U217" s="36">
        <f>SUMIFS(СВЦЭМ!$F$39:$F$782,СВЦЭМ!$A$39:$A$782,$A217,СВЦЭМ!$B$39:$B$782,U$190)+'СЕТ СН'!$F$12</f>
        <v>196.05322856999999</v>
      </c>
      <c r="V217" s="36">
        <f>SUMIFS(СВЦЭМ!$F$39:$F$782,СВЦЭМ!$A$39:$A$782,$A217,СВЦЭМ!$B$39:$B$782,V$190)+'СЕТ СН'!$F$12</f>
        <v>192.62286327000001</v>
      </c>
      <c r="W217" s="36">
        <f>SUMIFS(СВЦЭМ!$F$39:$F$782,СВЦЭМ!$A$39:$A$782,$A217,СВЦЭМ!$B$39:$B$782,W$190)+'СЕТ СН'!$F$12</f>
        <v>191.79929035999999</v>
      </c>
      <c r="X217" s="36">
        <f>SUMIFS(СВЦЭМ!$F$39:$F$782,СВЦЭМ!$A$39:$A$782,$A217,СВЦЭМ!$B$39:$B$782,X$190)+'СЕТ СН'!$F$12</f>
        <v>197.51619178000001</v>
      </c>
      <c r="Y217" s="36">
        <f>SUMIFS(СВЦЭМ!$F$39:$F$782,СВЦЭМ!$A$39:$A$782,$A217,СВЦЭМ!$B$39:$B$782,Y$190)+'СЕТ СН'!$F$12</f>
        <v>209.23592373</v>
      </c>
    </row>
    <row r="218" spans="1:25" ht="15.75" x14ac:dyDescent="0.2">
      <c r="A218" s="35">
        <f t="shared" si="5"/>
        <v>45044</v>
      </c>
      <c r="B218" s="36">
        <f>SUMIFS(СВЦЭМ!$F$39:$F$782,СВЦЭМ!$A$39:$A$782,$A218,СВЦЭМ!$B$39:$B$782,B$190)+'СЕТ СН'!$F$12</f>
        <v>220.13506497</v>
      </c>
      <c r="C218" s="36">
        <f>SUMIFS(СВЦЭМ!$F$39:$F$782,СВЦЭМ!$A$39:$A$782,$A218,СВЦЭМ!$B$39:$B$782,C$190)+'СЕТ СН'!$F$12</f>
        <v>227.65355045999999</v>
      </c>
      <c r="D218" s="36">
        <f>SUMIFS(СВЦЭМ!$F$39:$F$782,СВЦЭМ!$A$39:$A$782,$A218,СВЦЭМ!$B$39:$B$782,D$190)+'СЕТ СН'!$F$12</f>
        <v>230.26285555999999</v>
      </c>
      <c r="E218" s="36">
        <f>SUMIFS(СВЦЭМ!$F$39:$F$782,СВЦЭМ!$A$39:$A$782,$A218,СВЦЭМ!$B$39:$B$782,E$190)+'СЕТ СН'!$F$12</f>
        <v>229.75687908</v>
      </c>
      <c r="F218" s="36">
        <f>SUMIFS(СВЦЭМ!$F$39:$F$782,СВЦЭМ!$A$39:$A$782,$A218,СВЦЭМ!$B$39:$B$782,F$190)+'СЕТ СН'!$F$12</f>
        <v>230.42202628000001</v>
      </c>
      <c r="G218" s="36">
        <f>SUMIFS(СВЦЭМ!$F$39:$F$782,СВЦЭМ!$A$39:$A$782,$A218,СВЦЭМ!$B$39:$B$782,G$190)+'СЕТ СН'!$F$12</f>
        <v>227.66734403999999</v>
      </c>
      <c r="H218" s="36">
        <f>SUMIFS(СВЦЭМ!$F$39:$F$782,СВЦЭМ!$A$39:$A$782,$A218,СВЦЭМ!$B$39:$B$782,H$190)+'СЕТ СН'!$F$12</f>
        <v>221.68716669</v>
      </c>
      <c r="I218" s="36">
        <f>SUMIFS(СВЦЭМ!$F$39:$F$782,СВЦЭМ!$A$39:$A$782,$A218,СВЦЭМ!$B$39:$B$782,I$190)+'СЕТ СН'!$F$12</f>
        <v>204.94529191999999</v>
      </c>
      <c r="J218" s="36">
        <f>SUMIFS(СВЦЭМ!$F$39:$F$782,СВЦЭМ!$A$39:$A$782,$A218,СВЦЭМ!$B$39:$B$782,J$190)+'СЕТ СН'!$F$12</f>
        <v>206.36714989999999</v>
      </c>
      <c r="K218" s="36">
        <f>SUMIFS(СВЦЭМ!$F$39:$F$782,СВЦЭМ!$A$39:$A$782,$A218,СВЦЭМ!$B$39:$B$782,K$190)+'СЕТ СН'!$F$12</f>
        <v>204.28585573000001</v>
      </c>
      <c r="L218" s="36">
        <f>SUMIFS(СВЦЭМ!$F$39:$F$782,СВЦЭМ!$A$39:$A$782,$A218,СВЦЭМ!$B$39:$B$782,L$190)+'СЕТ СН'!$F$12</f>
        <v>204.09485900999999</v>
      </c>
      <c r="M218" s="36">
        <f>SUMIFS(СВЦЭМ!$F$39:$F$782,СВЦЭМ!$A$39:$A$782,$A218,СВЦЭМ!$B$39:$B$782,M$190)+'СЕТ СН'!$F$12</f>
        <v>207.85454225999999</v>
      </c>
      <c r="N218" s="36">
        <f>SUMIFS(СВЦЭМ!$F$39:$F$782,СВЦЭМ!$A$39:$A$782,$A218,СВЦЭМ!$B$39:$B$782,N$190)+'СЕТ СН'!$F$12</f>
        <v>210.26451621999999</v>
      </c>
      <c r="O218" s="36">
        <f>SUMIFS(СВЦЭМ!$F$39:$F$782,СВЦЭМ!$A$39:$A$782,$A218,СВЦЭМ!$B$39:$B$782,O$190)+'СЕТ СН'!$F$12</f>
        <v>212.17908707000001</v>
      </c>
      <c r="P218" s="36">
        <f>SUMIFS(СВЦЭМ!$F$39:$F$782,СВЦЭМ!$A$39:$A$782,$A218,СВЦЭМ!$B$39:$B$782,P$190)+'СЕТ СН'!$F$12</f>
        <v>213.79429257999999</v>
      </c>
      <c r="Q218" s="36">
        <f>SUMIFS(СВЦЭМ!$F$39:$F$782,СВЦЭМ!$A$39:$A$782,$A218,СВЦЭМ!$B$39:$B$782,Q$190)+'СЕТ СН'!$F$12</f>
        <v>213.23057871</v>
      </c>
      <c r="R218" s="36">
        <f>SUMIFS(СВЦЭМ!$F$39:$F$782,СВЦЭМ!$A$39:$A$782,$A218,СВЦЭМ!$B$39:$B$782,R$190)+'СЕТ СН'!$F$12</f>
        <v>214.5718368</v>
      </c>
      <c r="S218" s="36">
        <f>SUMIFS(СВЦЭМ!$F$39:$F$782,СВЦЭМ!$A$39:$A$782,$A218,СВЦЭМ!$B$39:$B$782,S$190)+'СЕТ СН'!$F$12</f>
        <v>213.06368108000001</v>
      </c>
      <c r="T218" s="36">
        <f>SUMIFS(СВЦЭМ!$F$39:$F$782,СВЦЭМ!$A$39:$A$782,$A218,СВЦЭМ!$B$39:$B$782,T$190)+'СЕТ СН'!$F$12</f>
        <v>209.154539</v>
      </c>
      <c r="U218" s="36">
        <f>SUMIFS(СВЦЭМ!$F$39:$F$782,СВЦЭМ!$A$39:$A$782,$A218,СВЦЭМ!$B$39:$B$782,U$190)+'СЕТ СН'!$F$12</f>
        <v>207.68431985999999</v>
      </c>
      <c r="V218" s="36">
        <f>SUMIFS(СВЦЭМ!$F$39:$F$782,СВЦЭМ!$A$39:$A$782,$A218,СВЦЭМ!$B$39:$B$782,V$190)+'СЕТ СН'!$F$12</f>
        <v>204.16846056</v>
      </c>
      <c r="W218" s="36">
        <f>SUMIFS(СВЦЭМ!$F$39:$F$782,СВЦЭМ!$A$39:$A$782,$A218,СВЦЭМ!$B$39:$B$782,W$190)+'СЕТ СН'!$F$12</f>
        <v>202.32637317999999</v>
      </c>
      <c r="X218" s="36">
        <f>SUMIFS(СВЦЭМ!$F$39:$F$782,СВЦЭМ!$A$39:$A$782,$A218,СВЦЭМ!$B$39:$B$782,X$190)+'СЕТ СН'!$F$12</f>
        <v>207.31525377</v>
      </c>
      <c r="Y218" s="36">
        <f>SUMIFS(СВЦЭМ!$F$39:$F$782,СВЦЭМ!$A$39:$A$782,$A218,СВЦЭМ!$B$39:$B$782,Y$190)+'СЕТ СН'!$F$12</f>
        <v>210.4638042</v>
      </c>
    </row>
    <row r="219" spans="1:25" ht="15.75" x14ac:dyDescent="0.2">
      <c r="A219" s="35">
        <f t="shared" si="5"/>
        <v>45045</v>
      </c>
      <c r="B219" s="36">
        <f>SUMIFS(СВЦЭМ!$F$39:$F$782,СВЦЭМ!$A$39:$A$782,$A219,СВЦЭМ!$B$39:$B$782,B$190)+'СЕТ СН'!$F$12</f>
        <v>214.32692422</v>
      </c>
      <c r="C219" s="36">
        <f>SUMIFS(СВЦЭМ!$F$39:$F$782,СВЦЭМ!$A$39:$A$782,$A219,СВЦЭМ!$B$39:$B$782,C$190)+'СЕТ СН'!$F$12</f>
        <v>219.62241189</v>
      </c>
      <c r="D219" s="36">
        <f>SUMIFS(СВЦЭМ!$F$39:$F$782,СВЦЭМ!$A$39:$A$782,$A219,СВЦЭМ!$B$39:$B$782,D$190)+'СЕТ СН'!$F$12</f>
        <v>221.64640735</v>
      </c>
      <c r="E219" s="36">
        <f>SUMIFS(СВЦЭМ!$F$39:$F$782,СВЦЭМ!$A$39:$A$782,$A219,СВЦЭМ!$B$39:$B$782,E$190)+'СЕТ СН'!$F$12</f>
        <v>224.7734423</v>
      </c>
      <c r="F219" s="36">
        <f>SUMIFS(СВЦЭМ!$F$39:$F$782,СВЦЭМ!$A$39:$A$782,$A219,СВЦЭМ!$B$39:$B$782,F$190)+'СЕТ СН'!$F$12</f>
        <v>220.94152029</v>
      </c>
      <c r="G219" s="36">
        <f>SUMIFS(СВЦЭМ!$F$39:$F$782,СВЦЭМ!$A$39:$A$782,$A219,СВЦЭМ!$B$39:$B$782,G$190)+'СЕТ СН'!$F$12</f>
        <v>221.01125056999999</v>
      </c>
      <c r="H219" s="36">
        <f>SUMIFS(СВЦЭМ!$F$39:$F$782,СВЦЭМ!$A$39:$A$782,$A219,СВЦЭМ!$B$39:$B$782,H$190)+'СЕТ СН'!$F$12</f>
        <v>223.20861801999999</v>
      </c>
      <c r="I219" s="36">
        <f>SUMIFS(СВЦЭМ!$F$39:$F$782,СВЦЭМ!$A$39:$A$782,$A219,СВЦЭМ!$B$39:$B$782,I$190)+'СЕТ СН'!$F$12</f>
        <v>216.46323753999999</v>
      </c>
      <c r="J219" s="36">
        <f>SUMIFS(СВЦЭМ!$F$39:$F$782,СВЦЭМ!$A$39:$A$782,$A219,СВЦЭМ!$B$39:$B$782,J$190)+'СЕТ СН'!$F$12</f>
        <v>206.37068855999999</v>
      </c>
      <c r="K219" s="36">
        <f>SUMIFS(СВЦЭМ!$F$39:$F$782,СВЦЭМ!$A$39:$A$782,$A219,СВЦЭМ!$B$39:$B$782,K$190)+'СЕТ СН'!$F$12</f>
        <v>198.82198495</v>
      </c>
      <c r="L219" s="36">
        <f>SUMIFS(СВЦЭМ!$F$39:$F$782,СВЦЭМ!$A$39:$A$782,$A219,СВЦЭМ!$B$39:$B$782,L$190)+'СЕТ СН'!$F$12</f>
        <v>196.69285072</v>
      </c>
      <c r="M219" s="36">
        <f>SUMIFS(СВЦЭМ!$F$39:$F$782,СВЦЭМ!$A$39:$A$782,$A219,СВЦЭМ!$B$39:$B$782,M$190)+'СЕТ СН'!$F$12</f>
        <v>199.30103831</v>
      </c>
      <c r="N219" s="36">
        <f>SUMIFS(СВЦЭМ!$F$39:$F$782,СВЦЭМ!$A$39:$A$782,$A219,СВЦЭМ!$B$39:$B$782,N$190)+'СЕТ СН'!$F$12</f>
        <v>200.68605041000001</v>
      </c>
      <c r="O219" s="36">
        <f>SUMIFS(СВЦЭМ!$F$39:$F$782,СВЦЭМ!$A$39:$A$782,$A219,СВЦЭМ!$B$39:$B$782,O$190)+'СЕТ СН'!$F$12</f>
        <v>200.25237820000001</v>
      </c>
      <c r="P219" s="36">
        <f>SUMIFS(СВЦЭМ!$F$39:$F$782,СВЦЭМ!$A$39:$A$782,$A219,СВЦЭМ!$B$39:$B$782,P$190)+'СЕТ СН'!$F$12</f>
        <v>202.85930958</v>
      </c>
      <c r="Q219" s="36">
        <f>SUMIFS(СВЦЭМ!$F$39:$F$782,СВЦЭМ!$A$39:$A$782,$A219,СВЦЭМ!$B$39:$B$782,Q$190)+'СЕТ СН'!$F$12</f>
        <v>204.11350689</v>
      </c>
      <c r="R219" s="36">
        <f>SUMIFS(СВЦЭМ!$F$39:$F$782,СВЦЭМ!$A$39:$A$782,$A219,СВЦЭМ!$B$39:$B$782,R$190)+'СЕТ СН'!$F$12</f>
        <v>200.84521563000001</v>
      </c>
      <c r="S219" s="36">
        <f>SUMIFS(СВЦЭМ!$F$39:$F$782,СВЦЭМ!$A$39:$A$782,$A219,СВЦЭМ!$B$39:$B$782,S$190)+'СЕТ СН'!$F$12</f>
        <v>198.84916113</v>
      </c>
      <c r="T219" s="36">
        <f>SUMIFS(СВЦЭМ!$F$39:$F$782,СВЦЭМ!$A$39:$A$782,$A219,СВЦЭМ!$B$39:$B$782,T$190)+'СЕТ СН'!$F$12</f>
        <v>198.93368537000001</v>
      </c>
      <c r="U219" s="36">
        <f>SUMIFS(СВЦЭМ!$F$39:$F$782,СВЦЭМ!$A$39:$A$782,$A219,СВЦЭМ!$B$39:$B$782,U$190)+'СЕТ СН'!$F$12</f>
        <v>197.98328681000001</v>
      </c>
      <c r="V219" s="36">
        <f>SUMIFS(СВЦЭМ!$F$39:$F$782,СВЦЭМ!$A$39:$A$782,$A219,СВЦЭМ!$B$39:$B$782,V$190)+'СЕТ СН'!$F$12</f>
        <v>195.67558428999999</v>
      </c>
      <c r="W219" s="36">
        <f>SUMIFS(СВЦЭМ!$F$39:$F$782,СВЦЭМ!$A$39:$A$782,$A219,СВЦЭМ!$B$39:$B$782,W$190)+'СЕТ СН'!$F$12</f>
        <v>194.42162845999999</v>
      </c>
      <c r="X219" s="36">
        <f>SUMIFS(СВЦЭМ!$F$39:$F$782,СВЦЭМ!$A$39:$A$782,$A219,СВЦЭМ!$B$39:$B$782,X$190)+'СЕТ СН'!$F$12</f>
        <v>199.90883930000001</v>
      </c>
      <c r="Y219" s="36">
        <f>SUMIFS(СВЦЭМ!$F$39:$F$782,СВЦЭМ!$A$39:$A$782,$A219,СВЦЭМ!$B$39:$B$782,Y$190)+'СЕТ СН'!$F$12</f>
        <v>206.07110098000001</v>
      </c>
    </row>
    <row r="220" spans="1:25" ht="15.75" x14ac:dyDescent="0.2">
      <c r="A220" s="35">
        <f t="shared" si="5"/>
        <v>45046</v>
      </c>
      <c r="B220" s="36">
        <f>SUMIFS(СВЦЭМ!$F$39:$F$782,СВЦЭМ!$A$39:$A$782,$A220,СВЦЭМ!$B$39:$B$782,B$190)+'СЕТ СН'!$F$12</f>
        <v>218.86801564000001</v>
      </c>
      <c r="C220" s="36">
        <f>SUMIFS(СВЦЭМ!$F$39:$F$782,СВЦЭМ!$A$39:$A$782,$A220,СВЦЭМ!$B$39:$B$782,C$190)+'СЕТ СН'!$F$12</f>
        <v>226.42146306000001</v>
      </c>
      <c r="D220" s="36">
        <f>SUMIFS(СВЦЭМ!$F$39:$F$782,СВЦЭМ!$A$39:$A$782,$A220,СВЦЭМ!$B$39:$B$782,D$190)+'СЕТ СН'!$F$12</f>
        <v>224.37338654999999</v>
      </c>
      <c r="E220" s="36">
        <f>SUMIFS(СВЦЭМ!$F$39:$F$782,СВЦЭМ!$A$39:$A$782,$A220,СВЦЭМ!$B$39:$B$782,E$190)+'СЕТ СН'!$F$12</f>
        <v>235.55995654</v>
      </c>
      <c r="F220" s="36">
        <f>SUMIFS(СВЦЭМ!$F$39:$F$782,СВЦЭМ!$A$39:$A$782,$A220,СВЦЭМ!$B$39:$B$782,F$190)+'СЕТ СН'!$F$12</f>
        <v>238.56584348000001</v>
      </c>
      <c r="G220" s="36">
        <f>SUMIFS(СВЦЭМ!$F$39:$F$782,СВЦЭМ!$A$39:$A$782,$A220,СВЦЭМ!$B$39:$B$782,G$190)+'СЕТ СН'!$F$12</f>
        <v>236.37614952999999</v>
      </c>
      <c r="H220" s="36">
        <f>SUMIFS(СВЦЭМ!$F$39:$F$782,СВЦЭМ!$A$39:$A$782,$A220,СВЦЭМ!$B$39:$B$782,H$190)+'СЕТ СН'!$F$12</f>
        <v>238.99455695</v>
      </c>
      <c r="I220" s="36">
        <f>SUMIFS(СВЦЭМ!$F$39:$F$782,СВЦЭМ!$A$39:$A$782,$A220,СВЦЭМ!$B$39:$B$782,I$190)+'СЕТ СН'!$F$12</f>
        <v>236.32160241</v>
      </c>
      <c r="J220" s="36">
        <f>SUMIFS(СВЦЭМ!$F$39:$F$782,СВЦЭМ!$A$39:$A$782,$A220,СВЦЭМ!$B$39:$B$782,J$190)+'СЕТ СН'!$F$12</f>
        <v>230.97498655999999</v>
      </c>
      <c r="K220" s="36">
        <f>SUMIFS(СВЦЭМ!$F$39:$F$782,СВЦЭМ!$A$39:$A$782,$A220,СВЦЭМ!$B$39:$B$782,K$190)+'СЕТ СН'!$F$12</f>
        <v>224.77617524999999</v>
      </c>
      <c r="L220" s="36">
        <f>SUMIFS(СВЦЭМ!$F$39:$F$782,СВЦЭМ!$A$39:$A$782,$A220,СВЦЭМ!$B$39:$B$782,L$190)+'СЕТ СН'!$F$12</f>
        <v>220.17086412</v>
      </c>
      <c r="M220" s="36">
        <f>SUMIFS(СВЦЭМ!$F$39:$F$782,СВЦЭМ!$A$39:$A$782,$A220,СВЦЭМ!$B$39:$B$782,M$190)+'СЕТ СН'!$F$12</f>
        <v>224.29459086</v>
      </c>
      <c r="N220" s="36">
        <f>SUMIFS(СВЦЭМ!$F$39:$F$782,СВЦЭМ!$A$39:$A$782,$A220,СВЦЭМ!$B$39:$B$782,N$190)+'СЕТ СН'!$F$12</f>
        <v>226.30006642000001</v>
      </c>
      <c r="O220" s="36">
        <f>SUMIFS(СВЦЭМ!$F$39:$F$782,СВЦЭМ!$A$39:$A$782,$A220,СВЦЭМ!$B$39:$B$782,O$190)+'СЕТ СН'!$F$12</f>
        <v>228.83279562999999</v>
      </c>
      <c r="P220" s="36">
        <f>SUMIFS(СВЦЭМ!$F$39:$F$782,СВЦЭМ!$A$39:$A$782,$A220,СВЦЭМ!$B$39:$B$782,P$190)+'СЕТ СН'!$F$12</f>
        <v>229.63500127</v>
      </c>
      <c r="Q220" s="36">
        <f>SUMIFS(СВЦЭМ!$F$39:$F$782,СВЦЭМ!$A$39:$A$782,$A220,СВЦЭМ!$B$39:$B$782,Q$190)+'СЕТ СН'!$F$12</f>
        <v>230.99746969</v>
      </c>
      <c r="R220" s="36">
        <f>SUMIFS(СВЦЭМ!$F$39:$F$782,СВЦЭМ!$A$39:$A$782,$A220,СВЦЭМ!$B$39:$B$782,R$190)+'СЕТ СН'!$F$12</f>
        <v>230.18771292</v>
      </c>
      <c r="S220" s="36">
        <f>SUMIFS(СВЦЭМ!$F$39:$F$782,СВЦЭМ!$A$39:$A$782,$A220,СВЦЭМ!$B$39:$B$782,S$190)+'СЕТ СН'!$F$12</f>
        <v>227.34774836</v>
      </c>
      <c r="T220" s="36">
        <f>SUMIFS(СВЦЭМ!$F$39:$F$782,СВЦЭМ!$A$39:$A$782,$A220,СВЦЭМ!$B$39:$B$782,T$190)+'СЕТ СН'!$F$12</f>
        <v>225.62015145000001</v>
      </c>
      <c r="U220" s="36">
        <f>SUMIFS(СВЦЭМ!$F$39:$F$782,СВЦЭМ!$A$39:$A$782,$A220,СВЦЭМ!$B$39:$B$782,U$190)+'СЕТ СН'!$F$12</f>
        <v>225.58643928999999</v>
      </c>
      <c r="V220" s="36">
        <f>SUMIFS(СВЦЭМ!$F$39:$F$782,СВЦЭМ!$A$39:$A$782,$A220,СВЦЭМ!$B$39:$B$782,V$190)+'СЕТ СН'!$F$12</f>
        <v>220.89070964000001</v>
      </c>
      <c r="W220" s="36">
        <f>SUMIFS(СВЦЭМ!$F$39:$F$782,СВЦЭМ!$A$39:$A$782,$A220,СВЦЭМ!$B$39:$B$782,W$190)+'СЕТ СН'!$F$12</f>
        <v>217.77152945</v>
      </c>
      <c r="X220" s="36">
        <f>SUMIFS(СВЦЭМ!$F$39:$F$782,СВЦЭМ!$A$39:$A$782,$A220,СВЦЭМ!$B$39:$B$782,X$190)+'СЕТ СН'!$F$12</f>
        <v>221.22779432999999</v>
      </c>
      <c r="Y220" s="36">
        <f>SUMIFS(СВЦЭМ!$F$39:$F$782,СВЦЭМ!$A$39:$A$782,$A220,СВЦЭМ!$B$39:$B$782,Y$190)+'СЕТ СН'!$F$12</f>
        <v>229.44206509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45018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45019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45020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45021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45022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45023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45024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45025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45026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45027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45028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45029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45030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45031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45032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45033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45034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45035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45036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45037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45038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45039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45040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45041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45042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45043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45044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45045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45046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45047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45018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45019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45020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45021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45022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45023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45024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45025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45026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45027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45028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45029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45030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45031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45032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45033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45034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45035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45036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45037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45038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45039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45040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45041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45042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45043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45044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45045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45046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45047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45018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45019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45020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45021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45022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45023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45024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45025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45026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45027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45028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45029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45030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45031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45032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45033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45034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45035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45036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45037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45038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45039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45040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45041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45042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45043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45044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45045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45046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45047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45018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45019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45020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45021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45022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45023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45024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45025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45026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45027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45028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45029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45030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45031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45032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45033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45034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45035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45036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45037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45038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45039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45040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45041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45042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45043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45044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45045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45046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45047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45018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45019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45020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45021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45022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45023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45024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45025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45026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45027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45028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45029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45030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45031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45032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45033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45034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45035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45036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45037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45038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45039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45040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45041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45042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45043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45044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45045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45046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45047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45018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45019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45020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45021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45022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45023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45024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45025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45026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45027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45028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45029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45030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45031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45032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45033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45034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45035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45036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45037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45038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45039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45040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45041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45042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45043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45044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45045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45046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45047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2.62174906</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77</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c r="V438" s="47"/>
      <c r="W438" s="47"/>
      <c r="X438" s="47"/>
      <c r="Y438" s="47"/>
    </row>
    <row r="439" spans="1:26" ht="15.75" x14ac:dyDescent="0.2">
      <c r="A439" s="121"/>
      <c r="B439" s="121"/>
      <c r="C439" s="121"/>
      <c r="D439" s="121"/>
      <c r="E439" s="121"/>
      <c r="F439" s="121"/>
      <c r="G439" s="121"/>
      <c r="H439" s="121"/>
      <c r="I439" s="121"/>
      <c r="J439" s="121"/>
      <c r="K439" s="121"/>
      <c r="L439" s="121"/>
      <c r="M439" s="121"/>
      <c r="N439" s="124">
        <f>СВЦЭМ!$D$12+'СЕТ СН'!$F$10-'СЕТ СН'!$F$24</f>
        <v>658788.55838490417</v>
      </c>
      <c r="O439" s="125"/>
      <c r="P439" s="124">
        <f>СВЦЭМ!$D$12+'СЕТ СН'!$F$10-'СЕТ СН'!$G$24</f>
        <v>658788.55838490417</v>
      </c>
      <c r="Q439" s="125"/>
      <c r="R439" s="124">
        <f>СВЦЭМ!$D$12+'СЕТ СН'!$F$10-'СЕТ СН'!$H$24</f>
        <v>658788.55838490417</v>
      </c>
      <c r="S439" s="125"/>
      <c r="T439" s="124">
        <f>СВЦЭМ!$D$12+'СЕТ СН'!$F$10-'СЕТ СН'!$I$24</f>
        <v>658788.55838490417</v>
      </c>
      <c r="U439" s="125"/>
      <c r="V439" s="47"/>
      <c r="W439" s="47"/>
      <c r="X439" s="47"/>
      <c r="Y439" s="47"/>
    </row>
    <row r="440" spans="1:26" ht="30" customHeight="1" x14ac:dyDescent="0.25"/>
    <row r="441" spans="1:26" ht="15.75" x14ac:dyDescent="0.25">
      <c r="A441" s="140" t="s">
        <v>78</v>
      </c>
      <c r="B441" s="141"/>
      <c r="C441" s="141"/>
      <c r="D441" s="141"/>
      <c r="E441" s="141"/>
      <c r="F441" s="141"/>
      <c r="G441" s="141"/>
      <c r="H441" s="141"/>
      <c r="I441" s="141"/>
      <c r="J441" s="141"/>
      <c r="K441" s="141"/>
      <c r="L441" s="141"/>
      <c r="M441" s="142"/>
      <c r="N441" s="122" t="s">
        <v>29</v>
      </c>
      <c r="O441" s="122"/>
      <c r="P441" s="122"/>
      <c r="Q441" s="122"/>
      <c r="R441" s="122"/>
      <c r="S441" s="122"/>
      <c r="T441" s="122"/>
      <c r="U441" s="122"/>
    </row>
    <row r="442" spans="1:26" ht="15.75" x14ac:dyDescent="0.25">
      <c r="A442" s="143"/>
      <c r="B442" s="144"/>
      <c r="C442" s="144"/>
      <c r="D442" s="144"/>
      <c r="E442" s="144"/>
      <c r="F442" s="144"/>
      <c r="G442" s="144"/>
      <c r="H442" s="144"/>
      <c r="I442" s="144"/>
      <c r="J442" s="144"/>
      <c r="K442" s="144"/>
      <c r="L442" s="144"/>
      <c r="M442" s="145"/>
      <c r="N442" s="123" t="s">
        <v>0</v>
      </c>
      <c r="O442" s="123"/>
      <c r="P442" s="123" t="s">
        <v>1</v>
      </c>
      <c r="Q442" s="123"/>
      <c r="R442" s="123" t="s">
        <v>2</v>
      </c>
      <c r="S442" s="123"/>
      <c r="T442" s="123" t="s">
        <v>3</v>
      </c>
      <c r="U442" s="123"/>
    </row>
    <row r="443" spans="1:26" ht="15.75" x14ac:dyDescent="0.25">
      <c r="A443" s="146"/>
      <c r="B443" s="147"/>
      <c r="C443" s="147"/>
      <c r="D443" s="147"/>
      <c r="E443" s="147"/>
      <c r="F443" s="147"/>
      <c r="G443" s="147"/>
      <c r="H443" s="147"/>
      <c r="I443" s="147"/>
      <c r="J443" s="147"/>
      <c r="K443" s="147"/>
      <c r="L443" s="147"/>
      <c r="M443" s="148"/>
      <c r="N443" s="139">
        <f>'СЕТ СН'!$F$7</f>
        <v>1765744.73</v>
      </c>
      <c r="O443" s="139"/>
      <c r="P443" s="139">
        <f>'СЕТ СН'!$G$7</f>
        <v>1442615.09</v>
      </c>
      <c r="Q443" s="139"/>
      <c r="R443" s="139">
        <f>'СЕТ СН'!$H$7</f>
        <v>1841546.13</v>
      </c>
      <c r="S443" s="139"/>
      <c r="T443" s="139">
        <f>'СЕТ СН'!$I$7</f>
        <v>1879310.42</v>
      </c>
      <c r="U443" s="139"/>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26" sqref="N26"/>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45" x14ac:dyDescent="0.2">
      <c r="A5" s="53" t="s">
        <v>44</v>
      </c>
      <c r="B5" s="90" t="s">
        <v>146</v>
      </c>
      <c r="C5" s="54">
        <v>44896</v>
      </c>
      <c r="D5" s="54">
        <v>45291</v>
      </c>
      <c r="E5" s="98" t="s">
        <v>20</v>
      </c>
      <c r="F5" s="98">
        <v>3088.11</v>
      </c>
      <c r="G5" s="98">
        <v>3468.55</v>
      </c>
      <c r="H5" s="98">
        <v>3591.32</v>
      </c>
      <c r="I5" s="98">
        <v>3843.34</v>
      </c>
    </row>
    <row r="6" spans="1:9" ht="60" x14ac:dyDescent="0.2">
      <c r="A6" s="53" t="s">
        <v>45</v>
      </c>
      <c r="B6" s="90" t="s">
        <v>146</v>
      </c>
      <c r="C6" s="54">
        <v>44896</v>
      </c>
      <c r="D6" s="54">
        <v>45291</v>
      </c>
      <c r="E6" s="98" t="s">
        <v>20</v>
      </c>
      <c r="F6" s="98">
        <v>183.87</v>
      </c>
      <c r="G6" s="98">
        <v>328.65</v>
      </c>
      <c r="H6" s="98">
        <v>372.02</v>
      </c>
      <c r="I6" s="98">
        <v>842.21</v>
      </c>
    </row>
    <row r="7" spans="1:9" ht="60" x14ac:dyDescent="0.2">
      <c r="A7" s="53" t="s">
        <v>46</v>
      </c>
      <c r="B7" s="90" t="s">
        <v>146</v>
      </c>
      <c r="C7" s="54">
        <v>44896</v>
      </c>
      <c r="D7" s="54">
        <v>45291</v>
      </c>
      <c r="E7" s="98" t="s">
        <v>21</v>
      </c>
      <c r="F7" s="98">
        <v>1765744.73</v>
      </c>
      <c r="G7" s="98">
        <v>1442615.09</v>
      </c>
      <c r="H7" s="98">
        <v>1841546.13</v>
      </c>
      <c r="I7" s="98">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H22" sqref="H2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4" t="s">
        <v>110</v>
      </c>
      <c r="B4" s="165"/>
      <c r="C4" s="63"/>
      <c r="D4" s="64" t="s">
        <v>111</v>
      </c>
    </row>
    <row r="5" spans="1:4" ht="15" customHeight="1" x14ac:dyDescent="0.2">
      <c r="A5" s="167" t="s">
        <v>112</v>
      </c>
      <c r="B5" s="168"/>
      <c r="C5" s="65"/>
      <c r="D5" s="66" t="s">
        <v>113</v>
      </c>
    </row>
    <row r="6" spans="1:4" ht="15" customHeight="1" x14ac:dyDescent="0.2">
      <c r="A6" s="164" t="s">
        <v>114</v>
      </c>
      <c r="B6" s="165"/>
      <c r="C6" s="67"/>
      <c r="D6" s="64" t="s">
        <v>115</v>
      </c>
    </row>
    <row r="7" spans="1:4" ht="15" customHeight="1" x14ac:dyDescent="0.2">
      <c r="A7" s="164" t="s">
        <v>116</v>
      </c>
      <c r="B7" s="165"/>
      <c r="C7" s="67"/>
      <c r="D7" s="64" t="s">
        <v>148</v>
      </c>
    </row>
    <row r="8" spans="1:4" ht="15" customHeight="1" x14ac:dyDescent="0.2">
      <c r="A8" s="166" t="s">
        <v>117</v>
      </c>
      <c r="B8" s="166"/>
      <c r="C8" s="96"/>
      <c r="D8" s="68"/>
    </row>
    <row r="9" spans="1:4" ht="15" customHeight="1" x14ac:dyDescent="0.2">
      <c r="A9" s="69" t="s">
        <v>118</v>
      </c>
      <c r="B9" s="70"/>
      <c r="C9" s="71"/>
      <c r="D9" s="72"/>
    </row>
    <row r="10" spans="1:4" ht="30" customHeight="1" x14ac:dyDescent="0.2">
      <c r="A10" s="158" t="s">
        <v>119</v>
      </c>
      <c r="B10" s="159"/>
      <c r="C10" s="73"/>
      <c r="D10" s="74">
        <v>5.1226532699999998</v>
      </c>
    </row>
    <row r="11" spans="1:4" ht="66" customHeight="1" x14ac:dyDescent="0.2">
      <c r="A11" s="158" t="s">
        <v>120</v>
      </c>
      <c r="B11" s="159"/>
      <c r="C11" s="73"/>
      <c r="D11" s="74">
        <v>1804.9921840100001</v>
      </c>
    </row>
    <row r="12" spans="1:4" ht="30" customHeight="1" x14ac:dyDescent="0.2">
      <c r="A12" s="158" t="s">
        <v>121</v>
      </c>
      <c r="B12" s="159"/>
      <c r="C12" s="73"/>
      <c r="D12" s="75">
        <v>658788.55838490417</v>
      </c>
    </row>
    <row r="13" spans="1:4" ht="30" customHeight="1" x14ac:dyDescent="0.2">
      <c r="A13" s="158" t="s">
        <v>122</v>
      </c>
      <c r="B13" s="159"/>
      <c r="C13" s="73"/>
      <c r="D13" s="76"/>
    </row>
    <row r="14" spans="1:4" ht="15" customHeight="1" x14ac:dyDescent="0.2">
      <c r="A14" s="162" t="s">
        <v>123</v>
      </c>
      <c r="B14" s="163"/>
      <c r="C14" s="73"/>
      <c r="D14" s="74">
        <v>1888.37453325</v>
      </c>
    </row>
    <row r="15" spans="1:4" ht="15" customHeight="1" x14ac:dyDescent="0.2">
      <c r="A15" s="162" t="s">
        <v>124</v>
      </c>
      <c r="B15" s="163"/>
      <c r="C15" s="73"/>
      <c r="D15" s="74">
        <v>2670.0972828399999</v>
      </c>
    </row>
    <row r="16" spans="1:4" ht="15" customHeight="1" x14ac:dyDescent="0.2">
      <c r="A16" s="162" t="s">
        <v>125</v>
      </c>
      <c r="B16" s="163"/>
      <c r="C16" s="73"/>
      <c r="D16" s="74">
        <v>4018.10378111</v>
      </c>
    </row>
    <row r="17" spans="1:4" ht="15" customHeight="1" x14ac:dyDescent="0.2">
      <c r="A17" s="162" t="s">
        <v>126</v>
      </c>
      <c r="B17" s="163"/>
      <c r="C17" s="73"/>
      <c r="D17" s="74">
        <v>3091.5390558499998</v>
      </c>
    </row>
    <row r="18" spans="1:4" ht="52.5" customHeight="1" x14ac:dyDescent="0.2">
      <c r="A18" s="158" t="s">
        <v>127</v>
      </c>
      <c r="B18" s="159"/>
      <c r="C18" s="73"/>
      <c r="D18" s="74">
        <v>2.62174906</v>
      </c>
    </row>
    <row r="19" spans="1:4" ht="52.5" customHeight="1" x14ac:dyDescent="0.25">
      <c r="A19" s="158" t="s">
        <v>140</v>
      </c>
      <c r="B19" s="159"/>
      <c r="C19" s="81"/>
      <c r="D19" s="74">
        <v>1789.5449613000001</v>
      </c>
    </row>
    <row r="20" spans="1:4" ht="52.5" customHeight="1" x14ac:dyDescent="0.25">
      <c r="A20" s="158" t="s">
        <v>141</v>
      </c>
      <c r="B20" s="159"/>
      <c r="C20" s="81"/>
      <c r="D20" s="97"/>
    </row>
    <row r="21" spans="1:4" ht="52.5" customHeight="1" x14ac:dyDescent="0.25">
      <c r="A21" s="162" t="s">
        <v>142</v>
      </c>
      <c r="B21" s="163"/>
      <c r="C21" s="81"/>
      <c r="D21" s="74">
        <v>1873.0573501599999</v>
      </c>
    </row>
    <row r="22" spans="1:4" ht="52.5" customHeight="1" x14ac:dyDescent="0.25">
      <c r="A22" s="162" t="s">
        <v>143</v>
      </c>
      <c r="B22" s="163"/>
      <c r="C22" s="81"/>
      <c r="D22" s="74">
        <v>1766.16277668</v>
      </c>
    </row>
    <row r="23" spans="1:4" ht="52.5" customHeight="1" x14ac:dyDescent="0.25">
      <c r="A23" s="162" t="s">
        <v>144</v>
      </c>
      <c r="B23" s="163"/>
      <c r="C23" s="81"/>
      <c r="D23" s="74">
        <v>1710.9861043000001</v>
      </c>
    </row>
    <row r="24" spans="1:4" ht="52.5" customHeight="1" x14ac:dyDescent="0.25">
      <c r="A24" s="162" t="s">
        <v>145</v>
      </c>
      <c r="B24" s="163"/>
      <c r="C24" s="81"/>
      <c r="D24" s="74">
        <v>1748.7622965800001</v>
      </c>
    </row>
    <row r="25" spans="1:4" ht="15" customHeight="1" x14ac:dyDescent="0.2">
      <c r="A25" s="69" t="s">
        <v>128</v>
      </c>
      <c r="B25" s="70"/>
      <c r="C25" s="77"/>
      <c r="D25" s="78"/>
    </row>
    <row r="26" spans="1:4" ht="30" customHeight="1" x14ac:dyDescent="0.2">
      <c r="A26" s="158" t="s">
        <v>129</v>
      </c>
      <c r="B26" s="159"/>
      <c r="C26" s="73"/>
      <c r="D26" s="79">
        <v>15024.531000000001</v>
      </c>
    </row>
    <row r="27" spans="1:4" ht="30" customHeight="1" x14ac:dyDescent="0.2">
      <c r="A27" s="158" t="s">
        <v>130</v>
      </c>
      <c r="B27" s="159"/>
      <c r="C27" s="80"/>
      <c r="D27" s="79">
        <v>19.713999999999999</v>
      </c>
    </row>
    <row r="28" spans="1:4" ht="15" customHeight="1" x14ac:dyDescent="0.2">
      <c r="A28" s="69" t="s">
        <v>131</v>
      </c>
      <c r="B28" s="70"/>
      <c r="C28" s="77"/>
      <c r="D28" s="78"/>
    </row>
    <row r="29" spans="1:4" ht="15" customHeight="1" x14ac:dyDescent="0.25">
      <c r="A29" s="158" t="s">
        <v>132</v>
      </c>
      <c r="B29" s="159"/>
      <c r="C29" s="81"/>
      <c r="D29" s="76"/>
    </row>
    <row r="30" spans="1:4" ht="15" customHeight="1" x14ac:dyDescent="0.25">
      <c r="A30" s="162" t="s">
        <v>123</v>
      </c>
      <c r="B30" s="163"/>
      <c r="C30" s="81"/>
      <c r="D30" s="82">
        <v>0</v>
      </c>
    </row>
    <row r="31" spans="1:4" ht="15" customHeight="1" x14ac:dyDescent="0.25">
      <c r="A31" s="162" t="s">
        <v>124</v>
      </c>
      <c r="B31" s="163"/>
      <c r="C31" s="81"/>
      <c r="D31" s="82">
        <v>1.348507717916E-3</v>
      </c>
    </row>
    <row r="32" spans="1:4" ht="15" customHeight="1" x14ac:dyDescent="0.25">
      <c r="A32" s="162" t="s">
        <v>125</v>
      </c>
      <c r="B32" s="163"/>
      <c r="C32" s="81"/>
      <c r="D32" s="82">
        <v>3.478628065213E-3</v>
      </c>
    </row>
    <row r="33" spans="1:6" ht="15" customHeight="1" x14ac:dyDescent="0.25">
      <c r="A33" s="162" t="s">
        <v>126</v>
      </c>
      <c r="B33" s="163"/>
      <c r="C33" s="81"/>
      <c r="D33" s="82">
        <v>2.014697871966E-3</v>
      </c>
    </row>
    <row r="35" spans="1:6" x14ac:dyDescent="0.2">
      <c r="A35" s="58" t="s">
        <v>133</v>
      </c>
      <c r="B35" s="59"/>
      <c r="C35" s="59"/>
      <c r="D35" s="56"/>
      <c r="E35" s="56"/>
      <c r="F35" s="60"/>
    </row>
    <row r="36" spans="1:6" ht="280.5" customHeight="1" x14ac:dyDescent="0.2">
      <c r="A36" s="160" t="s">
        <v>7</v>
      </c>
      <c r="B36" s="160" t="s">
        <v>134</v>
      </c>
      <c r="C36" s="57" t="s">
        <v>135</v>
      </c>
      <c r="D36" s="57" t="s">
        <v>136</v>
      </c>
      <c r="E36" s="57" t="s">
        <v>137</v>
      </c>
      <c r="F36" s="57" t="s">
        <v>138</v>
      </c>
    </row>
    <row r="37" spans="1:6" x14ac:dyDescent="0.2">
      <c r="A37" s="161"/>
      <c r="B37" s="161"/>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1648.0075160700001</v>
      </c>
      <c r="D39" s="84">
        <v>1634.5824502600001</v>
      </c>
      <c r="E39" s="84">
        <v>201.97022057000001</v>
      </c>
      <c r="F39" s="84">
        <v>201.97022057000001</v>
      </c>
    </row>
    <row r="40" spans="1:6" ht="12.75" customHeight="1" x14ac:dyDescent="0.2">
      <c r="A40" s="83" t="s">
        <v>149</v>
      </c>
      <c r="B40" s="83">
        <v>2</v>
      </c>
      <c r="C40" s="84">
        <v>1727.6453906199999</v>
      </c>
      <c r="D40" s="84">
        <v>1711.5782388099999</v>
      </c>
      <c r="E40" s="84">
        <v>211.48387733999999</v>
      </c>
      <c r="F40" s="84">
        <v>211.48387733999999</v>
      </c>
    </row>
    <row r="41" spans="1:6" ht="12.75" customHeight="1" x14ac:dyDescent="0.2">
      <c r="A41" s="83" t="s">
        <v>149</v>
      </c>
      <c r="B41" s="83">
        <v>3</v>
      </c>
      <c r="C41" s="84">
        <v>1799.13273583</v>
      </c>
      <c r="D41" s="84">
        <v>1782.88750458</v>
      </c>
      <c r="E41" s="84">
        <v>220.29490314</v>
      </c>
      <c r="F41" s="84">
        <v>220.29490314</v>
      </c>
    </row>
    <row r="42" spans="1:6" ht="12.75" customHeight="1" x14ac:dyDescent="0.2">
      <c r="A42" s="83" t="s">
        <v>149</v>
      </c>
      <c r="B42" s="83">
        <v>4</v>
      </c>
      <c r="C42" s="84">
        <v>1886.72767656</v>
      </c>
      <c r="D42" s="84">
        <v>1866.3837196300001</v>
      </c>
      <c r="E42" s="84">
        <v>230.61175743000001</v>
      </c>
      <c r="F42" s="84">
        <v>230.61175743000001</v>
      </c>
    </row>
    <row r="43" spans="1:6" ht="12.75" customHeight="1" x14ac:dyDescent="0.2">
      <c r="A43" s="83" t="s">
        <v>149</v>
      </c>
      <c r="B43" s="83">
        <v>5</v>
      </c>
      <c r="C43" s="84">
        <v>1901.50039707</v>
      </c>
      <c r="D43" s="84">
        <v>1874.9241240199999</v>
      </c>
      <c r="E43" s="84">
        <v>231.66701613000001</v>
      </c>
      <c r="F43" s="84">
        <v>231.66701613000001</v>
      </c>
    </row>
    <row r="44" spans="1:6" ht="12.75" customHeight="1" x14ac:dyDescent="0.2">
      <c r="A44" s="83" t="s">
        <v>149</v>
      </c>
      <c r="B44" s="83">
        <v>6</v>
      </c>
      <c r="C44" s="84">
        <v>1884.57557797</v>
      </c>
      <c r="D44" s="84">
        <v>1859.1435977900001</v>
      </c>
      <c r="E44" s="84">
        <v>229.71716259999999</v>
      </c>
      <c r="F44" s="84">
        <v>229.71716259999999</v>
      </c>
    </row>
    <row r="45" spans="1:6" ht="12.75" customHeight="1" x14ac:dyDescent="0.2">
      <c r="A45" s="83" t="s">
        <v>149</v>
      </c>
      <c r="B45" s="83">
        <v>7</v>
      </c>
      <c r="C45" s="84">
        <v>1846.8212054799999</v>
      </c>
      <c r="D45" s="84">
        <v>1821.95917583</v>
      </c>
      <c r="E45" s="84">
        <v>225.12262783</v>
      </c>
      <c r="F45" s="84">
        <v>225.12262783</v>
      </c>
    </row>
    <row r="46" spans="1:6" ht="12.75" customHeight="1" x14ac:dyDescent="0.2">
      <c r="A46" s="83" t="s">
        <v>149</v>
      </c>
      <c r="B46" s="83">
        <v>8</v>
      </c>
      <c r="C46" s="84">
        <v>1784.8409860700001</v>
      </c>
      <c r="D46" s="84">
        <v>1759.7504432600001</v>
      </c>
      <c r="E46" s="84">
        <v>217.43607066999999</v>
      </c>
      <c r="F46" s="84">
        <v>217.43607066999999</v>
      </c>
    </row>
    <row r="47" spans="1:6" ht="12.75" customHeight="1" x14ac:dyDescent="0.2">
      <c r="A47" s="83" t="s">
        <v>149</v>
      </c>
      <c r="B47" s="83">
        <v>9</v>
      </c>
      <c r="C47" s="84">
        <v>1726.4300955199999</v>
      </c>
      <c r="D47" s="84">
        <v>1699.02793193</v>
      </c>
      <c r="E47" s="84">
        <v>209.93315211000001</v>
      </c>
      <c r="F47" s="84">
        <v>209.93315211000001</v>
      </c>
    </row>
    <row r="48" spans="1:6" ht="12.75" customHeight="1" x14ac:dyDescent="0.2">
      <c r="A48" s="83" t="s">
        <v>149</v>
      </c>
      <c r="B48" s="83">
        <v>10</v>
      </c>
      <c r="C48" s="84">
        <v>1652.5238594</v>
      </c>
      <c r="D48" s="84">
        <v>1628.8933922399999</v>
      </c>
      <c r="E48" s="84">
        <v>201.26727634</v>
      </c>
      <c r="F48" s="84">
        <v>201.26727634</v>
      </c>
    </row>
    <row r="49" spans="1:6" ht="12.75" customHeight="1" x14ac:dyDescent="0.2">
      <c r="A49" s="83" t="s">
        <v>149</v>
      </c>
      <c r="B49" s="83">
        <v>11</v>
      </c>
      <c r="C49" s="84">
        <v>1647.2906241000001</v>
      </c>
      <c r="D49" s="84">
        <v>1623.96006001</v>
      </c>
      <c r="E49" s="84">
        <v>200.65771014000001</v>
      </c>
      <c r="F49" s="84">
        <v>200.65771014000001</v>
      </c>
    </row>
    <row r="50" spans="1:6" ht="12.75" customHeight="1" x14ac:dyDescent="0.2">
      <c r="A50" s="83" t="s">
        <v>149</v>
      </c>
      <c r="B50" s="83">
        <v>12</v>
      </c>
      <c r="C50" s="84">
        <v>1652.34977796</v>
      </c>
      <c r="D50" s="84">
        <v>1628.23027473</v>
      </c>
      <c r="E50" s="84">
        <v>201.18534104</v>
      </c>
      <c r="F50" s="84">
        <v>201.18534104</v>
      </c>
    </row>
    <row r="51" spans="1:6" ht="12.75" customHeight="1" x14ac:dyDescent="0.2">
      <c r="A51" s="83" t="s">
        <v>149</v>
      </c>
      <c r="B51" s="83">
        <v>13</v>
      </c>
      <c r="C51" s="84">
        <v>1671.9413248999999</v>
      </c>
      <c r="D51" s="84">
        <v>1647.4971994499999</v>
      </c>
      <c r="E51" s="84">
        <v>203.56597656</v>
      </c>
      <c r="F51" s="84">
        <v>203.56597656</v>
      </c>
    </row>
    <row r="52" spans="1:6" ht="12.75" customHeight="1" x14ac:dyDescent="0.2">
      <c r="A52" s="83" t="s">
        <v>149</v>
      </c>
      <c r="B52" s="83">
        <v>14</v>
      </c>
      <c r="C52" s="84">
        <v>1699.62636281</v>
      </c>
      <c r="D52" s="84">
        <v>1675.0997996200001</v>
      </c>
      <c r="E52" s="84">
        <v>206.97657432</v>
      </c>
      <c r="F52" s="84">
        <v>206.97657432</v>
      </c>
    </row>
    <row r="53" spans="1:6" ht="12.75" customHeight="1" x14ac:dyDescent="0.2">
      <c r="A53" s="83" t="s">
        <v>149</v>
      </c>
      <c r="B53" s="83">
        <v>15</v>
      </c>
      <c r="C53" s="84">
        <v>1711.9085178600001</v>
      </c>
      <c r="D53" s="84">
        <v>1685.90916171</v>
      </c>
      <c r="E53" s="84">
        <v>208.31218712</v>
      </c>
      <c r="F53" s="84">
        <v>208.31218712</v>
      </c>
    </row>
    <row r="54" spans="1:6" ht="12.75" customHeight="1" x14ac:dyDescent="0.2">
      <c r="A54" s="83" t="s">
        <v>149</v>
      </c>
      <c r="B54" s="83">
        <v>16</v>
      </c>
      <c r="C54" s="84">
        <v>1747.51378922</v>
      </c>
      <c r="D54" s="84">
        <v>1722.0649742000001</v>
      </c>
      <c r="E54" s="84">
        <v>212.77962615000001</v>
      </c>
      <c r="F54" s="84">
        <v>212.77962615000001</v>
      </c>
    </row>
    <row r="55" spans="1:6" ht="12.75" customHeight="1" x14ac:dyDescent="0.2">
      <c r="A55" s="83" t="s">
        <v>149</v>
      </c>
      <c r="B55" s="83">
        <v>17</v>
      </c>
      <c r="C55" s="84">
        <v>1789.0913414199999</v>
      </c>
      <c r="D55" s="84">
        <v>1763.3003540699999</v>
      </c>
      <c r="E55" s="84">
        <v>217.87470028000001</v>
      </c>
      <c r="F55" s="84">
        <v>217.87470028000001</v>
      </c>
    </row>
    <row r="56" spans="1:6" ht="12.75" customHeight="1" x14ac:dyDescent="0.2">
      <c r="A56" s="83" t="s">
        <v>149</v>
      </c>
      <c r="B56" s="83">
        <v>18</v>
      </c>
      <c r="C56" s="84">
        <v>1990.0845360799999</v>
      </c>
      <c r="D56" s="84">
        <v>1773.0746752800001</v>
      </c>
      <c r="E56" s="84">
        <v>219.08242265999999</v>
      </c>
      <c r="F56" s="84">
        <v>219.08242265999999</v>
      </c>
    </row>
    <row r="57" spans="1:6" ht="12.75" customHeight="1" x14ac:dyDescent="0.2">
      <c r="A57" s="83" t="s">
        <v>149</v>
      </c>
      <c r="B57" s="83">
        <v>19</v>
      </c>
      <c r="C57" s="84">
        <v>1813.26240209</v>
      </c>
      <c r="D57" s="84">
        <v>1747.3273750400001</v>
      </c>
      <c r="E57" s="84">
        <v>215.90106714000001</v>
      </c>
      <c r="F57" s="84">
        <v>215.90106714000001</v>
      </c>
    </row>
    <row r="58" spans="1:6" ht="12.75" customHeight="1" x14ac:dyDescent="0.2">
      <c r="A58" s="83" t="s">
        <v>149</v>
      </c>
      <c r="B58" s="83">
        <v>20</v>
      </c>
      <c r="C58" s="84">
        <v>1754.56955518</v>
      </c>
      <c r="D58" s="84">
        <v>1715.0811933</v>
      </c>
      <c r="E58" s="84">
        <v>211.91670499</v>
      </c>
      <c r="F58" s="84">
        <v>211.91670499</v>
      </c>
    </row>
    <row r="59" spans="1:6" ht="12.75" customHeight="1" x14ac:dyDescent="0.2">
      <c r="A59" s="83" t="s">
        <v>149</v>
      </c>
      <c r="B59" s="83">
        <v>21</v>
      </c>
      <c r="C59" s="84">
        <v>1718.6379173600001</v>
      </c>
      <c r="D59" s="84">
        <v>1676.32519058</v>
      </c>
      <c r="E59" s="84">
        <v>207.12798454</v>
      </c>
      <c r="F59" s="84">
        <v>207.12798454</v>
      </c>
    </row>
    <row r="60" spans="1:6" ht="12.75" customHeight="1" x14ac:dyDescent="0.2">
      <c r="A60" s="83" t="s">
        <v>149</v>
      </c>
      <c r="B60" s="83">
        <v>22</v>
      </c>
      <c r="C60" s="84">
        <v>1727.4986960799999</v>
      </c>
      <c r="D60" s="84">
        <v>1691.16549016</v>
      </c>
      <c r="E60" s="84">
        <v>208.96166296999999</v>
      </c>
      <c r="F60" s="84">
        <v>208.96166296999999</v>
      </c>
    </row>
    <row r="61" spans="1:6" ht="12.75" customHeight="1" x14ac:dyDescent="0.2">
      <c r="A61" s="83" t="s">
        <v>149</v>
      </c>
      <c r="B61" s="83">
        <v>23</v>
      </c>
      <c r="C61" s="84">
        <v>1778.45830983</v>
      </c>
      <c r="D61" s="84">
        <v>1742.70295766</v>
      </c>
      <c r="E61" s="84">
        <v>215.32967070000001</v>
      </c>
      <c r="F61" s="84">
        <v>215.32967070000001</v>
      </c>
    </row>
    <row r="62" spans="1:6" ht="12.75" customHeight="1" x14ac:dyDescent="0.2">
      <c r="A62" s="83" t="s">
        <v>149</v>
      </c>
      <c r="B62" s="83">
        <v>24</v>
      </c>
      <c r="C62" s="84">
        <v>1845.4524468</v>
      </c>
      <c r="D62" s="84">
        <v>1808.98006151</v>
      </c>
      <c r="E62" s="84">
        <v>223.51891882999999</v>
      </c>
      <c r="F62" s="84">
        <v>223.51891882999999</v>
      </c>
    </row>
    <row r="63" spans="1:6" ht="12.75" customHeight="1" x14ac:dyDescent="0.2">
      <c r="A63" s="83" t="s">
        <v>150</v>
      </c>
      <c r="B63" s="83">
        <v>1</v>
      </c>
      <c r="C63" s="84">
        <v>1922.2365483399999</v>
      </c>
      <c r="D63" s="84">
        <v>1886.9012551000001</v>
      </c>
      <c r="E63" s="84">
        <v>233.14691934000001</v>
      </c>
      <c r="F63" s="84">
        <v>233.14691934000001</v>
      </c>
    </row>
    <row r="64" spans="1:6" ht="12.75" customHeight="1" x14ac:dyDescent="0.2">
      <c r="A64" s="83" t="s">
        <v>150</v>
      </c>
      <c r="B64" s="83">
        <v>2</v>
      </c>
      <c r="C64" s="84">
        <v>2009.0109881000001</v>
      </c>
      <c r="D64" s="84">
        <v>1969.2937159999999</v>
      </c>
      <c r="E64" s="84">
        <v>243.32739294999999</v>
      </c>
      <c r="F64" s="84">
        <v>243.32739294999999</v>
      </c>
    </row>
    <row r="65" spans="1:6" ht="12.75" customHeight="1" x14ac:dyDescent="0.2">
      <c r="A65" s="83" t="s">
        <v>150</v>
      </c>
      <c r="B65" s="83">
        <v>3</v>
      </c>
      <c r="C65" s="84">
        <v>2103.3282748800002</v>
      </c>
      <c r="D65" s="84">
        <v>2063.4508586299999</v>
      </c>
      <c r="E65" s="84">
        <v>254.96151936999999</v>
      </c>
      <c r="F65" s="84">
        <v>254.96151936999999</v>
      </c>
    </row>
    <row r="66" spans="1:6" ht="12.75" customHeight="1" x14ac:dyDescent="0.2">
      <c r="A66" s="83" t="s">
        <v>150</v>
      </c>
      <c r="B66" s="83">
        <v>4</v>
      </c>
      <c r="C66" s="84">
        <v>2098.2352489999998</v>
      </c>
      <c r="D66" s="84">
        <v>2055.51317823</v>
      </c>
      <c r="E66" s="84">
        <v>253.98073367999999</v>
      </c>
      <c r="F66" s="84">
        <v>253.98073367999999</v>
      </c>
    </row>
    <row r="67" spans="1:6" ht="12.75" customHeight="1" x14ac:dyDescent="0.2">
      <c r="A67" s="83" t="s">
        <v>150</v>
      </c>
      <c r="B67" s="83">
        <v>5</v>
      </c>
      <c r="C67" s="84">
        <v>2068.6765955400001</v>
      </c>
      <c r="D67" s="84">
        <v>2031.22177461</v>
      </c>
      <c r="E67" s="84">
        <v>250.97926982999999</v>
      </c>
      <c r="F67" s="84">
        <v>250.97926982999999</v>
      </c>
    </row>
    <row r="68" spans="1:6" ht="12.75" customHeight="1" x14ac:dyDescent="0.2">
      <c r="A68" s="83" t="s">
        <v>150</v>
      </c>
      <c r="B68" s="83">
        <v>6</v>
      </c>
      <c r="C68" s="84">
        <v>2057.3045597700002</v>
      </c>
      <c r="D68" s="84">
        <v>2019.4040069299999</v>
      </c>
      <c r="E68" s="84">
        <v>249.51905768</v>
      </c>
      <c r="F68" s="84">
        <v>249.51905768</v>
      </c>
    </row>
    <row r="69" spans="1:6" ht="12.75" customHeight="1" x14ac:dyDescent="0.2">
      <c r="A69" s="83" t="s">
        <v>150</v>
      </c>
      <c r="B69" s="83">
        <v>7</v>
      </c>
      <c r="C69" s="84">
        <v>2048.6417793599999</v>
      </c>
      <c r="D69" s="84">
        <v>2012.52578365</v>
      </c>
      <c r="E69" s="84">
        <v>248.66917931</v>
      </c>
      <c r="F69" s="84">
        <v>248.66917931</v>
      </c>
    </row>
    <row r="70" spans="1:6" ht="12.75" customHeight="1" x14ac:dyDescent="0.2">
      <c r="A70" s="83" t="s">
        <v>150</v>
      </c>
      <c r="B70" s="83">
        <v>8</v>
      </c>
      <c r="C70" s="84">
        <v>1991.54454128</v>
      </c>
      <c r="D70" s="84">
        <v>1955.59100386</v>
      </c>
      <c r="E70" s="84">
        <v>241.63427566999999</v>
      </c>
      <c r="F70" s="84">
        <v>241.63427566999999</v>
      </c>
    </row>
    <row r="71" spans="1:6" ht="12.75" customHeight="1" x14ac:dyDescent="0.2">
      <c r="A71" s="83" t="s">
        <v>150</v>
      </c>
      <c r="B71" s="83">
        <v>9</v>
      </c>
      <c r="C71" s="84">
        <v>1987.94713828</v>
      </c>
      <c r="D71" s="84">
        <v>1944.76640716</v>
      </c>
      <c r="E71" s="84">
        <v>240.29678046999999</v>
      </c>
      <c r="F71" s="84">
        <v>240.29678046999999</v>
      </c>
    </row>
    <row r="72" spans="1:6" ht="12.75" customHeight="1" x14ac:dyDescent="0.2">
      <c r="A72" s="83" t="s">
        <v>150</v>
      </c>
      <c r="B72" s="83">
        <v>10</v>
      </c>
      <c r="C72" s="84">
        <v>1907.58002231</v>
      </c>
      <c r="D72" s="84">
        <v>1868.2177591300001</v>
      </c>
      <c r="E72" s="84">
        <v>230.83837270999999</v>
      </c>
      <c r="F72" s="84">
        <v>230.83837270999999</v>
      </c>
    </row>
    <row r="73" spans="1:6" ht="12.75" customHeight="1" x14ac:dyDescent="0.2">
      <c r="A73" s="83" t="s">
        <v>150</v>
      </c>
      <c r="B73" s="83">
        <v>11</v>
      </c>
      <c r="C73" s="84">
        <v>1875.8498201699999</v>
      </c>
      <c r="D73" s="84">
        <v>1838.7378238700001</v>
      </c>
      <c r="E73" s="84">
        <v>227.19581002999999</v>
      </c>
      <c r="F73" s="84">
        <v>227.19581002999999</v>
      </c>
    </row>
    <row r="74" spans="1:6" ht="12.75" customHeight="1" x14ac:dyDescent="0.2">
      <c r="A74" s="83" t="s">
        <v>150</v>
      </c>
      <c r="B74" s="83">
        <v>12</v>
      </c>
      <c r="C74" s="84">
        <v>1869.370273</v>
      </c>
      <c r="D74" s="84">
        <v>1833.4043763100001</v>
      </c>
      <c r="E74" s="84">
        <v>226.53680528999999</v>
      </c>
      <c r="F74" s="84">
        <v>226.53680528999999</v>
      </c>
    </row>
    <row r="75" spans="1:6" ht="12.75" customHeight="1" x14ac:dyDescent="0.2">
      <c r="A75" s="83" t="s">
        <v>150</v>
      </c>
      <c r="B75" s="83">
        <v>13</v>
      </c>
      <c r="C75" s="84">
        <v>1903.8418551499999</v>
      </c>
      <c r="D75" s="84">
        <v>1868.57705326</v>
      </c>
      <c r="E75" s="84">
        <v>230.88276736</v>
      </c>
      <c r="F75" s="84">
        <v>230.88276736</v>
      </c>
    </row>
    <row r="76" spans="1:6" ht="12.75" customHeight="1" x14ac:dyDescent="0.2">
      <c r="A76" s="83" t="s">
        <v>150</v>
      </c>
      <c r="B76" s="83">
        <v>14</v>
      </c>
      <c r="C76" s="84">
        <v>1937.4882514799999</v>
      </c>
      <c r="D76" s="84">
        <v>1902.2690308199999</v>
      </c>
      <c r="E76" s="84">
        <v>235.04577311</v>
      </c>
      <c r="F76" s="84">
        <v>235.04577311</v>
      </c>
    </row>
    <row r="77" spans="1:6" ht="12.75" customHeight="1" x14ac:dyDescent="0.2">
      <c r="A77" s="83" t="s">
        <v>150</v>
      </c>
      <c r="B77" s="83">
        <v>15</v>
      </c>
      <c r="C77" s="84">
        <v>1946.7850828799999</v>
      </c>
      <c r="D77" s="84">
        <v>1910.73618508</v>
      </c>
      <c r="E77" s="84">
        <v>236.09198097000001</v>
      </c>
      <c r="F77" s="84">
        <v>236.09198097000001</v>
      </c>
    </row>
    <row r="78" spans="1:6" ht="12.75" customHeight="1" x14ac:dyDescent="0.2">
      <c r="A78" s="83" t="s">
        <v>150</v>
      </c>
      <c r="B78" s="83">
        <v>16</v>
      </c>
      <c r="C78" s="84">
        <v>1966.9684144</v>
      </c>
      <c r="D78" s="84">
        <v>1929.9986923700001</v>
      </c>
      <c r="E78" s="84">
        <v>238.47207066999999</v>
      </c>
      <c r="F78" s="84">
        <v>238.47207066999999</v>
      </c>
    </row>
    <row r="79" spans="1:6" ht="12.75" customHeight="1" x14ac:dyDescent="0.2">
      <c r="A79" s="83" t="s">
        <v>150</v>
      </c>
      <c r="B79" s="83">
        <v>17</v>
      </c>
      <c r="C79" s="84">
        <v>1954.69654713</v>
      </c>
      <c r="D79" s="84">
        <v>1920.4985279800001</v>
      </c>
      <c r="E79" s="84">
        <v>237.29822331</v>
      </c>
      <c r="F79" s="84">
        <v>237.29822331</v>
      </c>
    </row>
    <row r="80" spans="1:6" ht="12.75" customHeight="1" x14ac:dyDescent="0.2">
      <c r="A80" s="83" t="s">
        <v>150</v>
      </c>
      <c r="B80" s="83">
        <v>18</v>
      </c>
      <c r="C80" s="84">
        <v>1921.8141380300001</v>
      </c>
      <c r="D80" s="84">
        <v>1893.57642242</v>
      </c>
      <c r="E80" s="84">
        <v>233.97170796</v>
      </c>
      <c r="F80" s="84">
        <v>233.97170796</v>
      </c>
    </row>
    <row r="81" spans="1:6" ht="12.75" customHeight="1" x14ac:dyDescent="0.2">
      <c r="A81" s="83" t="s">
        <v>150</v>
      </c>
      <c r="B81" s="83">
        <v>19</v>
      </c>
      <c r="C81" s="84">
        <v>1900.1732526799999</v>
      </c>
      <c r="D81" s="84">
        <v>1870.52646456</v>
      </c>
      <c r="E81" s="84">
        <v>231.12363807</v>
      </c>
      <c r="F81" s="84">
        <v>231.12363807</v>
      </c>
    </row>
    <row r="82" spans="1:6" ht="12.75" customHeight="1" x14ac:dyDescent="0.2">
      <c r="A82" s="83" t="s">
        <v>150</v>
      </c>
      <c r="B82" s="83">
        <v>20</v>
      </c>
      <c r="C82" s="84">
        <v>1860.1039774999999</v>
      </c>
      <c r="D82" s="84">
        <v>1829.6109065999999</v>
      </c>
      <c r="E82" s="84">
        <v>226.06808136000001</v>
      </c>
      <c r="F82" s="84">
        <v>226.06808136000001</v>
      </c>
    </row>
    <row r="83" spans="1:6" ht="12.75" customHeight="1" x14ac:dyDescent="0.2">
      <c r="A83" s="83" t="s">
        <v>150</v>
      </c>
      <c r="B83" s="83">
        <v>21</v>
      </c>
      <c r="C83" s="84">
        <v>1817.25523309</v>
      </c>
      <c r="D83" s="84">
        <v>1786.8277877600001</v>
      </c>
      <c r="E83" s="84">
        <v>220.78176744999999</v>
      </c>
      <c r="F83" s="84">
        <v>220.78176744999999</v>
      </c>
    </row>
    <row r="84" spans="1:6" ht="12.75" customHeight="1" x14ac:dyDescent="0.2">
      <c r="A84" s="83" t="s">
        <v>150</v>
      </c>
      <c r="B84" s="83">
        <v>22</v>
      </c>
      <c r="C84" s="84">
        <v>1821.05219502</v>
      </c>
      <c r="D84" s="84">
        <v>1793.1014155099999</v>
      </c>
      <c r="E84" s="84">
        <v>221.55694155</v>
      </c>
      <c r="F84" s="84">
        <v>221.55694155</v>
      </c>
    </row>
    <row r="85" spans="1:6" ht="12.75" customHeight="1" x14ac:dyDescent="0.2">
      <c r="A85" s="83" t="s">
        <v>150</v>
      </c>
      <c r="B85" s="83">
        <v>23</v>
      </c>
      <c r="C85" s="84">
        <v>1853.2162049399999</v>
      </c>
      <c r="D85" s="84">
        <v>1825.36516411</v>
      </c>
      <c r="E85" s="84">
        <v>225.54347426999999</v>
      </c>
      <c r="F85" s="84">
        <v>225.54347426999999</v>
      </c>
    </row>
    <row r="86" spans="1:6" ht="12.75" customHeight="1" x14ac:dyDescent="0.2">
      <c r="A86" s="83" t="s">
        <v>150</v>
      </c>
      <c r="B86" s="83">
        <v>24</v>
      </c>
      <c r="C86" s="84">
        <v>1920.94140545</v>
      </c>
      <c r="D86" s="84">
        <v>1893.0629678</v>
      </c>
      <c r="E86" s="84">
        <v>233.90826512999999</v>
      </c>
      <c r="F86" s="84">
        <v>233.90826512999999</v>
      </c>
    </row>
    <row r="87" spans="1:6" ht="12.75" customHeight="1" x14ac:dyDescent="0.2">
      <c r="A87" s="83" t="s">
        <v>151</v>
      </c>
      <c r="B87" s="83">
        <v>1</v>
      </c>
      <c r="C87" s="84">
        <v>2002.5702470900001</v>
      </c>
      <c r="D87" s="84">
        <v>1973.7449509</v>
      </c>
      <c r="E87" s="84">
        <v>243.87739084</v>
      </c>
      <c r="F87" s="84">
        <v>243.87739084</v>
      </c>
    </row>
    <row r="88" spans="1:6" ht="12.75" customHeight="1" x14ac:dyDescent="0.2">
      <c r="A88" s="83" t="s">
        <v>151</v>
      </c>
      <c r="B88" s="83">
        <v>2</v>
      </c>
      <c r="C88" s="84">
        <v>2056.6255545899999</v>
      </c>
      <c r="D88" s="84">
        <v>2027.6637108100001</v>
      </c>
      <c r="E88" s="84">
        <v>250.53963282000001</v>
      </c>
      <c r="F88" s="84">
        <v>250.53963282000001</v>
      </c>
    </row>
    <row r="89" spans="1:6" ht="12.75" customHeight="1" x14ac:dyDescent="0.2">
      <c r="A89" s="83" t="s">
        <v>151</v>
      </c>
      <c r="B89" s="83">
        <v>3</v>
      </c>
      <c r="C89" s="84">
        <v>2071.7272426200002</v>
      </c>
      <c r="D89" s="84">
        <v>2043.17758488</v>
      </c>
      <c r="E89" s="84">
        <v>252.45653862</v>
      </c>
      <c r="F89" s="84">
        <v>252.45653862</v>
      </c>
    </row>
    <row r="90" spans="1:6" ht="12.75" customHeight="1" x14ac:dyDescent="0.2">
      <c r="A90" s="83" t="s">
        <v>151</v>
      </c>
      <c r="B90" s="83">
        <v>4</v>
      </c>
      <c r="C90" s="84">
        <v>2097.4085899000002</v>
      </c>
      <c r="D90" s="84">
        <v>2066.09804747</v>
      </c>
      <c r="E90" s="84">
        <v>255.28860797999999</v>
      </c>
      <c r="F90" s="84">
        <v>255.28860797999999</v>
      </c>
    </row>
    <row r="91" spans="1:6" ht="12.75" customHeight="1" x14ac:dyDescent="0.2">
      <c r="A91" s="83" t="s">
        <v>151</v>
      </c>
      <c r="B91" s="83">
        <v>5</v>
      </c>
      <c r="C91" s="84">
        <v>2080.71314145</v>
      </c>
      <c r="D91" s="84">
        <v>2051.0779302400001</v>
      </c>
      <c r="E91" s="84">
        <v>253.43271114999999</v>
      </c>
      <c r="F91" s="84">
        <v>253.43271114999999</v>
      </c>
    </row>
    <row r="92" spans="1:6" ht="12.75" customHeight="1" x14ac:dyDescent="0.2">
      <c r="A92" s="83" t="s">
        <v>151</v>
      </c>
      <c r="B92" s="83">
        <v>6</v>
      </c>
      <c r="C92" s="84">
        <v>2072.0372079700001</v>
      </c>
      <c r="D92" s="84">
        <v>2042.8621527800001</v>
      </c>
      <c r="E92" s="84">
        <v>252.41756358999999</v>
      </c>
      <c r="F92" s="84">
        <v>252.41756358999999</v>
      </c>
    </row>
    <row r="93" spans="1:6" ht="12.75" customHeight="1" x14ac:dyDescent="0.2">
      <c r="A93" s="83" t="s">
        <v>151</v>
      </c>
      <c r="B93" s="83">
        <v>7</v>
      </c>
      <c r="C93" s="84">
        <v>2112.5173729799999</v>
      </c>
      <c r="D93" s="84">
        <v>2083.4750393499999</v>
      </c>
      <c r="E93" s="84">
        <v>257.435722</v>
      </c>
      <c r="F93" s="84">
        <v>257.435722</v>
      </c>
    </row>
    <row r="94" spans="1:6" ht="12.75" customHeight="1" x14ac:dyDescent="0.2">
      <c r="A94" s="83" t="s">
        <v>151</v>
      </c>
      <c r="B94" s="83">
        <v>8</v>
      </c>
      <c r="C94" s="84">
        <v>2012.14265499</v>
      </c>
      <c r="D94" s="84">
        <v>1983.4437450200001</v>
      </c>
      <c r="E94" s="84">
        <v>245.07578104000001</v>
      </c>
      <c r="F94" s="84">
        <v>245.07578104000001</v>
      </c>
    </row>
    <row r="95" spans="1:6" ht="12.75" customHeight="1" x14ac:dyDescent="0.2">
      <c r="A95" s="83" t="s">
        <v>151</v>
      </c>
      <c r="B95" s="83">
        <v>9</v>
      </c>
      <c r="C95" s="84">
        <v>2046.01688986</v>
      </c>
      <c r="D95" s="84">
        <v>2012.8469102700001</v>
      </c>
      <c r="E95" s="84">
        <v>248.70885795000001</v>
      </c>
      <c r="F95" s="84">
        <v>248.70885795000001</v>
      </c>
    </row>
    <row r="96" spans="1:6" ht="12.75" customHeight="1" x14ac:dyDescent="0.2">
      <c r="A96" s="83" t="s">
        <v>151</v>
      </c>
      <c r="B96" s="83">
        <v>10</v>
      </c>
      <c r="C96" s="84">
        <v>2001.50956</v>
      </c>
      <c r="D96" s="84">
        <v>1972.30873062</v>
      </c>
      <c r="E96" s="84">
        <v>243.69993038999999</v>
      </c>
      <c r="F96" s="84">
        <v>243.69993038999999</v>
      </c>
    </row>
    <row r="97" spans="1:6" ht="12.75" customHeight="1" x14ac:dyDescent="0.2">
      <c r="A97" s="83" t="s">
        <v>151</v>
      </c>
      <c r="B97" s="83">
        <v>11</v>
      </c>
      <c r="C97" s="84">
        <v>1992.53009303</v>
      </c>
      <c r="D97" s="84">
        <v>1964.9433757700001</v>
      </c>
      <c r="E97" s="84">
        <v>242.78986168</v>
      </c>
      <c r="F97" s="84">
        <v>242.78986168</v>
      </c>
    </row>
    <row r="98" spans="1:6" ht="12.75" customHeight="1" x14ac:dyDescent="0.2">
      <c r="A98" s="83" t="s">
        <v>151</v>
      </c>
      <c r="B98" s="83">
        <v>12</v>
      </c>
      <c r="C98" s="84">
        <v>2006.08387038</v>
      </c>
      <c r="D98" s="84">
        <v>1976.1325213299999</v>
      </c>
      <c r="E98" s="84">
        <v>244.17240081</v>
      </c>
      <c r="F98" s="84">
        <v>244.17240081</v>
      </c>
    </row>
    <row r="99" spans="1:6" ht="12.75" customHeight="1" x14ac:dyDescent="0.2">
      <c r="A99" s="83" t="s">
        <v>151</v>
      </c>
      <c r="B99" s="83">
        <v>13</v>
      </c>
      <c r="C99" s="84">
        <v>2029.4974592599999</v>
      </c>
      <c r="D99" s="84">
        <v>1996.9687145099999</v>
      </c>
      <c r="E99" s="84">
        <v>246.74693629999999</v>
      </c>
      <c r="F99" s="84">
        <v>246.74693629999999</v>
      </c>
    </row>
    <row r="100" spans="1:6" ht="12.75" customHeight="1" x14ac:dyDescent="0.2">
      <c r="A100" s="83" t="s">
        <v>151</v>
      </c>
      <c r="B100" s="83">
        <v>14</v>
      </c>
      <c r="C100" s="84">
        <v>2059.9866943299999</v>
      </c>
      <c r="D100" s="84">
        <v>2026.3852038099999</v>
      </c>
      <c r="E100" s="84">
        <v>250.38165954999999</v>
      </c>
      <c r="F100" s="84">
        <v>250.38165954999999</v>
      </c>
    </row>
    <row r="101" spans="1:6" ht="12.75" customHeight="1" x14ac:dyDescent="0.2">
      <c r="A101" s="83" t="s">
        <v>151</v>
      </c>
      <c r="B101" s="83">
        <v>15</v>
      </c>
      <c r="C101" s="84">
        <v>2068.9932148299999</v>
      </c>
      <c r="D101" s="84">
        <v>2030.78555231</v>
      </c>
      <c r="E101" s="84">
        <v>250.92536988000001</v>
      </c>
      <c r="F101" s="84">
        <v>250.92536988000001</v>
      </c>
    </row>
    <row r="102" spans="1:6" ht="12.75" customHeight="1" x14ac:dyDescent="0.2">
      <c r="A102" s="83" t="s">
        <v>151</v>
      </c>
      <c r="B102" s="83">
        <v>16</v>
      </c>
      <c r="C102" s="84">
        <v>2085.2143700299998</v>
      </c>
      <c r="D102" s="84">
        <v>2049.2070442099998</v>
      </c>
      <c r="E102" s="84">
        <v>253.20154309</v>
      </c>
      <c r="F102" s="84">
        <v>253.20154309</v>
      </c>
    </row>
    <row r="103" spans="1:6" ht="12.75" customHeight="1" x14ac:dyDescent="0.2">
      <c r="A103" s="83" t="s">
        <v>151</v>
      </c>
      <c r="B103" s="83">
        <v>17</v>
      </c>
      <c r="C103" s="84">
        <v>2082.1055723499999</v>
      </c>
      <c r="D103" s="84">
        <v>2046.42168064</v>
      </c>
      <c r="E103" s="84">
        <v>252.8573815</v>
      </c>
      <c r="F103" s="84">
        <v>252.8573815</v>
      </c>
    </row>
    <row r="104" spans="1:6" ht="12.75" customHeight="1" x14ac:dyDescent="0.2">
      <c r="A104" s="83" t="s">
        <v>151</v>
      </c>
      <c r="B104" s="83">
        <v>18</v>
      </c>
      <c r="C104" s="84">
        <v>2047.3297186299999</v>
      </c>
      <c r="D104" s="84">
        <v>2014.8996978800001</v>
      </c>
      <c r="E104" s="84">
        <v>248.96250190999999</v>
      </c>
      <c r="F104" s="84">
        <v>248.96250190999999</v>
      </c>
    </row>
    <row r="105" spans="1:6" ht="12.75" customHeight="1" x14ac:dyDescent="0.2">
      <c r="A105" s="83" t="s">
        <v>151</v>
      </c>
      <c r="B105" s="83">
        <v>19</v>
      </c>
      <c r="C105" s="84">
        <v>2016.0735451600001</v>
      </c>
      <c r="D105" s="84">
        <v>1985.9327208100001</v>
      </c>
      <c r="E105" s="84">
        <v>245.38332073000001</v>
      </c>
      <c r="F105" s="84">
        <v>245.38332073000001</v>
      </c>
    </row>
    <row r="106" spans="1:6" ht="12.75" customHeight="1" x14ac:dyDescent="0.2">
      <c r="A106" s="83" t="s">
        <v>151</v>
      </c>
      <c r="B106" s="83">
        <v>20</v>
      </c>
      <c r="C106" s="84">
        <v>1998.7409385200001</v>
      </c>
      <c r="D106" s="84">
        <v>1968.4996550400001</v>
      </c>
      <c r="E106" s="84">
        <v>243.22927819</v>
      </c>
      <c r="F106" s="84">
        <v>243.22927819</v>
      </c>
    </row>
    <row r="107" spans="1:6" ht="12.75" customHeight="1" x14ac:dyDescent="0.2">
      <c r="A107" s="83" t="s">
        <v>151</v>
      </c>
      <c r="B107" s="83">
        <v>21</v>
      </c>
      <c r="C107" s="84">
        <v>1962.9484398699999</v>
      </c>
      <c r="D107" s="84">
        <v>1930.3819209599999</v>
      </c>
      <c r="E107" s="84">
        <v>238.51942267999999</v>
      </c>
      <c r="F107" s="84">
        <v>238.51942267999999</v>
      </c>
    </row>
    <row r="108" spans="1:6" ht="12.75" customHeight="1" x14ac:dyDescent="0.2">
      <c r="A108" s="83" t="s">
        <v>151</v>
      </c>
      <c r="B108" s="83">
        <v>22</v>
      </c>
      <c r="C108" s="84">
        <v>1951.4227421600001</v>
      </c>
      <c r="D108" s="84">
        <v>1921.72082892</v>
      </c>
      <c r="E108" s="84">
        <v>237.44925172000001</v>
      </c>
      <c r="F108" s="84">
        <v>237.44925172000001</v>
      </c>
    </row>
    <row r="109" spans="1:6" ht="12.75" customHeight="1" x14ac:dyDescent="0.2">
      <c r="A109" s="83" t="s">
        <v>151</v>
      </c>
      <c r="B109" s="83">
        <v>23</v>
      </c>
      <c r="C109" s="84">
        <v>2005.2524279899999</v>
      </c>
      <c r="D109" s="84">
        <v>1974.75834076</v>
      </c>
      <c r="E109" s="84">
        <v>244.00260603999999</v>
      </c>
      <c r="F109" s="84">
        <v>244.00260603999999</v>
      </c>
    </row>
    <row r="110" spans="1:6" ht="12.75" customHeight="1" x14ac:dyDescent="0.2">
      <c r="A110" s="83" t="s">
        <v>151</v>
      </c>
      <c r="B110" s="83">
        <v>24</v>
      </c>
      <c r="C110" s="84">
        <v>2037.05528297</v>
      </c>
      <c r="D110" s="84">
        <v>2006.0764868700001</v>
      </c>
      <c r="E110" s="84">
        <v>247.87229941000001</v>
      </c>
      <c r="F110" s="84">
        <v>247.87229941000001</v>
      </c>
    </row>
    <row r="111" spans="1:6" ht="12.75" customHeight="1" x14ac:dyDescent="0.2">
      <c r="A111" s="83" t="s">
        <v>152</v>
      </c>
      <c r="B111" s="83">
        <v>1</v>
      </c>
      <c r="C111" s="84">
        <v>2086.5451641999998</v>
      </c>
      <c r="D111" s="84">
        <v>2056.49794131</v>
      </c>
      <c r="E111" s="84">
        <v>254.10241174000001</v>
      </c>
      <c r="F111" s="84">
        <v>254.10241174000001</v>
      </c>
    </row>
    <row r="112" spans="1:6" ht="12.75" customHeight="1" x14ac:dyDescent="0.2">
      <c r="A112" s="83" t="s">
        <v>152</v>
      </c>
      <c r="B112" s="83">
        <v>2</v>
      </c>
      <c r="C112" s="84">
        <v>2151.62985329</v>
      </c>
      <c r="D112" s="84">
        <v>2119.2327528400001</v>
      </c>
      <c r="E112" s="84">
        <v>261.85397160999997</v>
      </c>
      <c r="F112" s="84">
        <v>261.85397160999997</v>
      </c>
    </row>
    <row r="113" spans="1:6" ht="12.75" customHeight="1" x14ac:dyDescent="0.2">
      <c r="A113" s="83" t="s">
        <v>152</v>
      </c>
      <c r="B113" s="83">
        <v>3</v>
      </c>
      <c r="C113" s="84">
        <v>2169.6974991799998</v>
      </c>
      <c r="D113" s="84">
        <v>2137.58699712</v>
      </c>
      <c r="E113" s="84">
        <v>264.12183564999998</v>
      </c>
      <c r="F113" s="84">
        <v>264.12183564999998</v>
      </c>
    </row>
    <row r="114" spans="1:6" ht="12.75" customHeight="1" x14ac:dyDescent="0.2">
      <c r="A114" s="83" t="s">
        <v>152</v>
      </c>
      <c r="B114" s="83">
        <v>4</v>
      </c>
      <c r="C114" s="84">
        <v>2194.91817653</v>
      </c>
      <c r="D114" s="84">
        <v>2159.44635199</v>
      </c>
      <c r="E114" s="84">
        <v>266.82279376000002</v>
      </c>
      <c r="F114" s="84">
        <v>266.82279376000002</v>
      </c>
    </row>
    <row r="115" spans="1:6" ht="12.75" customHeight="1" x14ac:dyDescent="0.2">
      <c r="A115" s="83" t="s">
        <v>152</v>
      </c>
      <c r="B115" s="83">
        <v>5</v>
      </c>
      <c r="C115" s="84">
        <v>2186.0835185800001</v>
      </c>
      <c r="D115" s="84">
        <v>2153.95280641</v>
      </c>
      <c r="E115" s="84">
        <v>266.14400719000002</v>
      </c>
      <c r="F115" s="84">
        <v>266.14400719000002</v>
      </c>
    </row>
    <row r="116" spans="1:6" ht="12.75" customHeight="1" x14ac:dyDescent="0.2">
      <c r="A116" s="83" t="s">
        <v>152</v>
      </c>
      <c r="B116" s="83">
        <v>6</v>
      </c>
      <c r="C116" s="84">
        <v>2125.8637871800001</v>
      </c>
      <c r="D116" s="84">
        <v>2094.4215822400001</v>
      </c>
      <c r="E116" s="84">
        <v>258.78828496</v>
      </c>
      <c r="F116" s="84">
        <v>258.78828496</v>
      </c>
    </row>
    <row r="117" spans="1:6" ht="12.75" customHeight="1" x14ac:dyDescent="0.2">
      <c r="A117" s="83" t="s">
        <v>152</v>
      </c>
      <c r="B117" s="83">
        <v>7</v>
      </c>
      <c r="C117" s="84">
        <v>2076.4441150399998</v>
      </c>
      <c r="D117" s="84">
        <v>2045.81923428</v>
      </c>
      <c r="E117" s="84">
        <v>252.78294278000001</v>
      </c>
      <c r="F117" s="84">
        <v>252.78294278000001</v>
      </c>
    </row>
    <row r="118" spans="1:6" ht="12.75" customHeight="1" x14ac:dyDescent="0.2">
      <c r="A118" s="83" t="s">
        <v>152</v>
      </c>
      <c r="B118" s="83">
        <v>8</v>
      </c>
      <c r="C118" s="84">
        <v>2014.7823374300001</v>
      </c>
      <c r="D118" s="84">
        <v>1984.2334535099999</v>
      </c>
      <c r="E118" s="84">
        <v>245.17335800000001</v>
      </c>
      <c r="F118" s="84">
        <v>245.17335800000001</v>
      </c>
    </row>
    <row r="119" spans="1:6" ht="12.75" customHeight="1" x14ac:dyDescent="0.2">
      <c r="A119" s="83" t="s">
        <v>152</v>
      </c>
      <c r="B119" s="83">
        <v>9</v>
      </c>
      <c r="C119" s="84">
        <v>1976.5631389299999</v>
      </c>
      <c r="D119" s="84">
        <v>1945.8053525800001</v>
      </c>
      <c r="E119" s="84">
        <v>240.42515333</v>
      </c>
      <c r="F119" s="84">
        <v>240.42515333</v>
      </c>
    </row>
    <row r="120" spans="1:6" ht="12.75" customHeight="1" x14ac:dyDescent="0.2">
      <c r="A120" s="83" t="s">
        <v>152</v>
      </c>
      <c r="B120" s="83">
        <v>10</v>
      </c>
      <c r="C120" s="84">
        <v>1950.35411191</v>
      </c>
      <c r="D120" s="84">
        <v>1922.4595387100001</v>
      </c>
      <c r="E120" s="84">
        <v>237.54052725</v>
      </c>
      <c r="F120" s="84">
        <v>237.54052725</v>
      </c>
    </row>
    <row r="121" spans="1:6" ht="12.75" customHeight="1" x14ac:dyDescent="0.2">
      <c r="A121" s="83" t="s">
        <v>152</v>
      </c>
      <c r="B121" s="83">
        <v>11</v>
      </c>
      <c r="C121" s="84">
        <v>1961.0025983400001</v>
      </c>
      <c r="D121" s="84">
        <v>1932.2475468299999</v>
      </c>
      <c r="E121" s="84">
        <v>238.74994079000001</v>
      </c>
      <c r="F121" s="84">
        <v>238.74994079000001</v>
      </c>
    </row>
    <row r="122" spans="1:6" ht="12.75" customHeight="1" x14ac:dyDescent="0.2">
      <c r="A122" s="83" t="s">
        <v>152</v>
      </c>
      <c r="B122" s="83">
        <v>12</v>
      </c>
      <c r="C122" s="84">
        <v>1974.75200675</v>
      </c>
      <c r="D122" s="84">
        <v>1946.90538515</v>
      </c>
      <c r="E122" s="84">
        <v>240.56107417000001</v>
      </c>
      <c r="F122" s="84">
        <v>240.56107417000001</v>
      </c>
    </row>
    <row r="123" spans="1:6" ht="12.75" customHeight="1" x14ac:dyDescent="0.2">
      <c r="A123" s="83" t="s">
        <v>152</v>
      </c>
      <c r="B123" s="83">
        <v>13</v>
      </c>
      <c r="C123" s="84">
        <v>1981.7660427799999</v>
      </c>
      <c r="D123" s="84">
        <v>1953.8954954599999</v>
      </c>
      <c r="E123" s="84">
        <v>241.42477739</v>
      </c>
      <c r="F123" s="84">
        <v>241.42477739</v>
      </c>
    </row>
    <row r="124" spans="1:6" ht="12.75" customHeight="1" x14ac:dyDescent="0.2">
      <c r="A124" s="83" t="s">
        <v>152</v>
      </c>
      <c r="B124" s="83">
        <v>14</v>
      </c>
      <c r="C124" s="84">
        <v>2018.75792245</v>
      </c>
      <c r="D124" s="84">
        <v>1987.2343150300001</v>
      </c>
      <c r="E124" s="84">
        <v>245.54414668000001</v>
      </c>
      <c r="F124" s="84">
        <v>245.54414668000001</v>
      </c>
    </row>
    <row r="125" spans="1:6" ht="12.75" customHeight="1" x14ac:dyDescent="0.2">
      <c r="A125" s="83" t="s">
        <v>152</v>
      </c>
      <c r="B125" s="83">
        <v>15</v>
      </c>
      <c r="C125" s="84">
        <v>2057.4098587100002</v>
      </c>
      <c r="D125" s="84">
        <v>2011.7440737300001</v>
      </c>
      <c r="E125" s="84">
        <v>248.57259065</v>
      </c>
      <c r="F125" s="84">
        <v>248.57259065</v>
      </c>
    </row>
    <row r="126" spans="1:6" ht="12.75" customHeight="1" x14ac:dyDescent="0.2">
      <c r="A126" s="83" t="s">
        <v>152</v>
      </c>
      <c r="B126" s="83">
        <v>16</v>
      </c>
      <c r="C126" s="84">
        <v>2077.2744326799998</v>
      </c>
      <c r="D126" s="84">
        <v>2024.4211564499999</v>
      </c>
      <c r="E126" s="84">
        <v>250.13898040000001</v>
      </c>
      <c r="F126" s="84">
        <v>250.13898040000001</v>
      </c>
    </row>
    <row r="127" spans="1:6" ht="12.75" customHeight="1" x14ac:dyDescent="0.2">
      <c r="A127" s="83" t="s">
        <v>152</v>
      </c>
      <c r="B127" s="83">
        <v>17</v>
      </c>
      <c r="C127" s="84">
        <v>2059.6515995</v>
      </c>
      <c r="D127" s="84">
        <v>2019.8661780100001</v>
      </c>
      <c r="E127" s="84">
        <v>249.57616388</v>
      </c>
      <c r="F127" s="84">
        <v>249.57616388</v>
      </c>
    </row>
    <row r="128" spans="1:6" ht="12.75" customHeight="1" x14ac:dyDescent="0.2">
      <c r="A128" s="83" t="s">
        <v>152</v>
      </c>
      <c r="B128" s="83">
        <v>18</v>
      </c>
      <c r="C128" s="84">
        <v>2032.1967161800001</v>
      </c>
      <c r="D128" s="84">
        <v>2003.5440410199999</v>
      </c>
      <c r="E128" s="84">
        <v>247.55938853000001</v>
      </c>
      <c r="F128" s="84">
        <v>247.55938853000001</v>
      </c>
    </row>
    <row r="129" spans="1:6" ht="12.75" customHeight="1" x14ac:dyDescent="0.2">
      <c r="A129" s="83" t="s">
        <v>152</v>
      </c>
      <c r="B129" s="83">
        <v>19</v>
      </c>
      <c r="C129" s="84">
        <v>2008.53957156</v>
      </c>
      <c r="D129" s="84">
        <v>1979.6471229700001</v>
      </c>
      <c r="E129" s="84">
        <v>244.60666760000001</v>
      </c>
      <c r="F129" s="84">
        <v>244.60666760000001</v>
      </c>
    </row>
    <row r="130" spans="1:6" ht="12.75" customHeight="1" x14ac:dyDescent="0.2">
      <c r="A130" s="83" t="s">
        <v>152</v>
      </c>
      <c r="B130" s="83">
        <v>20</v>
      </c>
      <c r="C130" s="84">
        <v>1958.96739899</v>
      </c>
      <c r="D130" s="84">
        <v>1929.6586632599999</v>
      </c>
      <c r="E130" s="84">
        <v>238.43005642</v>
      </c>
      <c r="F130" s="84">
        <v>238.43005642</v>
      </c>
    </row>
    <row r="131" spans="1:6" ht="12.75" customHeight="1" x14ac:dyDescent="0.2">
      <c r="A131" s="83" t="s">
        <v>152</v>
      </c>
      <c r="B131" s="83">
        <v>21</v>
      </c>
      <c r="C131" s="84">
        <v>1910.03138597</v>
      </c>
      <c r="D131" s="84">
        <v>1878.2106850800001</v>
      </c>
      <c r="E131" s="84">
        <v>232.07310605999999</v>
      </c>
      <c r="F131" s="84">
        <v>232.07310605999999</v>
      </c>
    </row>
    <row r="132" spans="1:6" ht="12.75" customHeight="1" x14ac:dyDescent="0.2">
      <c r="A132" s="83" t="s">
        <v>152</v>
      </c>
      <c r="B132" s="83">
        <v>22</v>
      </c>
      <c r="C132" s="84">
        <v>1906.5793993</v>
      </c>
      <c r="D132" s="84">
        <v>1878.9173492800001</v>
      </c>
      <c r="E132" s="84">
        <v>232.16042200999999</v>
      </c>
      <c r="F132" s="84">
        <v>232.16042200999999</v>
      </c>
    </row>
    <row r="133" spans="1:6" ht="12.75" customHeight="1" x14ac:dyDescent="0.2">
      <c r="A133" s="83" t="s">
        <v>152</v>
      </c>
      <c r="B133" s="83">
        <v>23</v>
      </c>
      <c r="C133" s="84">
        <v>1950.47540744</v>
      </c>
      <c r="D133" s="84">
        <v>1922.6827169000001</v>
      </c>
      <c r="E133" s="84">
        <v>237.56810331</v>
      </c>
      <c r="F133" s="84">
        <v>237.56810331</v>
      </c>
    </row>
    <row r="134" spans="1:6" ht="12.75" customHeight="1" x14ac:dyDescent="0.2">
      <c r="A134" s="83" t="s">
        <v>152</v>
      </c>
      <c r="B134" s="83">
        <v>24</v>
      </c>
      <c r="C134" s="84">
        <v>2025.9064597199999</v>
      </c>
      <c r="D134" s="84">
        <v>1997.7894531899999</v>
      </c>
      <c r="E134" s="84">
        <v>246.84834738000001</v>
      </c>
      <c r="F134" s="84">
        <v>246.84834738000001</v>
      </c>
    </row>
    <row r="135" spans="1:6" ht="12.75" customHeight="1" x14ac:dyDescent="0.2">
      <c r="A135" s="83" t="s">
        <v>153</v>
      </c>
      <c r="B135" s="83">
        <v>1</v>
      </c>
      <c r="C135" s="84">
        <v>1957.33394421</v>
      </c>
      <c r="D135" s="84">
        <v>1935.55430439</v>
      </c>
      <c r="E135" s="84">
        <v>239.15852620999999</v>
      </c>
      <c r="F135" s="84">
        <v>239.15852620999999</v>
      </c>
    </row>
    <row r="136" spans="1:6" ht="12.75" customHeight="1" x14ac:dyDescent="0.2">
      <c r="A136" s="83" t="s">
        <v>153</v>
      </c>
      <c r="B136" s="83">
        <v>2</v>
      </c>
      <c r="C136" s="84">
        <v>1930.9737027399999</v>
      </c>
      <c r="D136" s="84">
        <v>1909.3001336699999</v>
      </c>
      <c r="E136" s="84">
        <v>235.91454139999999</v>
      </c>
      <c r="F136" s="84">
        <v>235.91454139999999</v>
      </c>
    </row>
    <row r="137" spans="1:6" ht="12.75" customHeight="1" x14ac:dyDescent="0.2">
      <c r="A137" s="83" t="s">
        <v>153</v>
      </c>
      <c r="B137" s="83">
        <v>3</v>
      </c>
      <c r="C137" s="84">
        <v>1974.9969943799999</v>
      </c>
      <c r="D137" s="84">
        <v>1952.9340609400001</v>
      </c>
      <c r="E137" s="84">
        <v>241.30598183000001</v>
      </c>
      <c r="F137" s="84">
        <v>241.30598183000001</v>
      </c>
    </row>
    <row r="138" spans="1:6" ht="12.75" customHeight="1" x14ac:dyDescent="0.2">
      <c r="A138" s="83" t="s">
        <v>153</v>
      </c>
      <c r="B138" s="83">
        <v>4</v>
      </c>
      <c r="C138" s="84">
        <v>1987.19761472</v>
      </c>
      <c r="D138" s="84">
        <v>1962.8740253799999</v>
      </c>
      <c r="E138" s="84">
        <v>242.53417121000001</v>
      </c>
      <c r="F138" s="84">
        <v>242.53417121000001</v>
      </c>
    </row>
    <row r="139" spans="1:6" ht="12.75" customHeight="1" x14ac:dyDescent="0.2">
      <c r="A139" s="83" t="s">
        <v>153</v>
      </c>
      <c r="B139" s="83">
        <v>5</v>
      </c>
      <c r="C139" s="84">
        <v>1994.34282996</v>
      </c>
      <c r="D139" s="84">
        <v>1970.73958939</v>
      </c>
      <c r="E139" s="84">
        <v>243.50604614</v>
      </c>
      <c r="F139" s="84">
        <v>243.50604614</v>
      </c>
    </row>
    <row r="140" spans="1:6" ht="12.75" customHeight="1" x14ac:dyDescent="0.2">
      <c r="A140" s="83" t="s">
        <v>153</v>
      </c>
      <c r="B140" s="83">
        <v>6</v>
      </c>
      <c r="C140" s="84">
        <v>1957.64439195</v>
      </c>
      <c r="D140" s="84">
        <v>1935.5270357500001</v>
      </c>
      <c r="E140" s="84">
        <v>239.15515687999999</v>
      </c>
      <c r="F140" s="84">
        <v>239.15515687999999</v>
      </c>
    </row>
    <row r="141" spans="1:6" ht="12.75" customHeight="1" x14ac:dyDescent="0.2">
      <c r="A141" s="83" t="s">
        <v>153</v>
      </c>
      <c r="B141" s="83">
        <v>7</v>
      </c>
      <c r="C141" s="84">
        <v>1897.6694351900001</v>
      </c>
      <c r="D141" s="84">
        <v>1875.79605786</v>
      </c>
      <c r="E141" s="84">
        <v>231.77475293000001</v>
      </c>
      <c r="F141" s="84">
        <v>231.77475293000001</v>
      </c>
    </row>
    <row r="142" spans="1:6" ht="12.75" customHeight="1" x14ac:dyDescent="0.2">
      <c r="A142" s="83" t="s">
        <v>153</v>
      </c>
      <c r="B142" s="83">
        <v>8</v>
      </c>
      <c r="C142" s="84">
        <v>1844.57910823</v>
      </c>
      <c r="D142" s="84">
        <v>1823.05980993</v>
      </c>
      <c r="E142" s="84">
        <v>225.258623</v>
      </c>
      <c r="F142" s="84">
        <v>225.258623</v>
      </c>
    </row>
    <row r="143" spans="1:6" ht="12.75" customHeight="1" x14ac:dyDescent="0.2">
      <c r="A143" s="83" t="s">
        <v>153</v>
      </c>
      <c r="B143" s="83">
        <v>9</v>
      </c>
      <c r="C143" s="84">
        <v>1821.31071772</v>
      </c>
      <c r="D143" s="84">
        <v>1797.89243674</v>
      </c>
      <c r="E143" s="84">
        <v>222.14892369</v>
      </c>
      <c r="F143" s="84">
        <v>222.14892369</v>
      </c>
    </row>
    <row r="144" spans="1:6" ht="12.75" customHeight="1" x14ac:dyDescent="0.2">
      <c r="A144" s="83" t="s">
        <v>153</v>
      </c>
      <c r="B144" s="83">
        <v>10</v>
      </c>
      <c r="C144" s="84">
        <v>1790.6178610300001</v>
      </c>
      <c r="D144" s="84">
        <v>1769.9077160700001</v>
      </c>
      <c r="E144" s="84">
        <v>218.69111083000001</v>
      </c>
      <c r="F144" s="84">
        <v>218.69111083000001</v>
      </c>
    </row>
    <row r="145" spans="1:6" ht="12.75" customHeight="1" x14ac:dyDescent="0.2">
      <c r="A145" s="83" t="s">
        <v>153</v>
      </c>
      <c r="B145" s="83">
        <v>11</v>
      </c>
      <c r="C145" s="84">
        <v>1743.2290420500001</v>
      </c>
      <c r="D145" s="84">
        <v>1723.9777443200001</v>
      </c>
      <c r="E145" s="84">
        <v>213.01596943999999</v>
      </c>
      <c r="F145" s="84">
        <v>213.01596943999999</v>
      </c>
    </row>
    <row r="146" spans="1:6" ht="12.75" customHeight="1" x14ac:dyDescent="0.2">
      <c r="A146" s="83" t="s">
        <v>153</v>
      </c>
      <c r="B146" s="83">
        <v>12</v>
      </c>
      <c r="C146" s="84">
        <v>1813.2162210500001</v>
      </c>
      <c r="D146" s="84">
        <v>1792.88952728</v>
      </c>
      <c r="E146" s="84">
        <v>221.53076048</v>
      </c>
      <c r="F146" s="84">
        <v>221.53076048</v>
      </c>
    </row>
    <row r="147" spans="1:6" ht="12.75" customHeight="1" x14ac:dyDescent="0.2">
      <c r="A147" s="83" t="s">
        <v>153</v>
      </c>
      <c r="B147" s="83">
        <v>13</v>
      </c>
      <c r="C147" s="84">
        <v>1839.1507639900001</v>
      </c>
      <c r="D147" s="84">
        <v>1818.40431911</v>
      </c>
      <c r="E147" s="84">
        <v>224.6833871</v>
      </c>
      <c r="F147" s="84">
        <v>224.6833871</v>
      </c>
    </row>
    <row r="148" spans="1:6" ht="12.75" customHeight="1" x14ac:dyDescent="0.2">
      <c r="A148" s="83" t="s">
        <v>153</v>
      </c>
      <c r="B148" s="83">
        <v>14</v>
      </c>
      <c r="C148" s="84">
        <v>1859.35220774</v>
      </c>
      <c r="D148" s="84">
        <v>1841.62428204</v>
      </c>
      <c r="E148" s="84">
        <v>227.55246295000001</v>
      </c>
      <c r="F148" s="84">
        <v>227.55246295000001</v>
      </c>
    </row>
    <row r="149" spans="1:6" ht="12.75" customHeight="1" x14ac:dyDescent="0.2">
      <c r="A149" s="83" t="s">
        <v>153</v>
      </c>
      <c r="B149" s="83">
        <v>15</v>
      </c>
      <c r="C149" s="84">
        <v>1884.8613868499999</v>
      </c>
      <c r="D149" s="84">
        <v>1866.71927407</v>
      </c>
      <c r="E149" s="84">
        <v>230.65321878</v>
      </c>
      <c r="F149" s="84">
        <v>230.65321878</v>
      </c>
    </row>
    <row r="150" spans="1:6" ht="12.75" customHeight="1" x14ac:dyDescent="0.2">
      <c r="A150" s="83" t="s">
        <v>153</v>
      </c>
      <c r="B150" s="83">
        <v>16</v>
      </c>
      <c r="C150" s="84">
        <v>1888.68591825</v>
      </c>
      <c r="D150" s="84">
        <v>1870.31135242</v>
      </c>
      <c r="E150" s="84">
        <v>231.09705865000001</v>
      </c>
      <c r="F150" s="84">
        <v>231.09705865000001</v>
      </c>
    </row>
    <row r="151" spans="1:6" ht="12.75" customHeight="1" x14ac:dyDescent="0.2">
      <c r="A151" s="83" t="s">
        <v>153</v>
      </c>
      <c r="B151" s="83">
        <v>17</v>
      </c>
      <c r="C151" s="84">
        <v>1879.6497566800001</v>
      </c>
      <c r="D151" s="84">
        <v>1861.3442567300001</v>
      </c>
      <c r="E151" s="84">
        <v>229.98907765000001</v>
      </c>
      <c r="F151" s="84">
        <v>229.98907765000001</v>
      </c>
    </row>
    <row r="152" spans="1:6" ht="12.75" customHeight="1" x14ac:dyDescent="0.2">
      <c r="A152" s="83" t="s">
        <v>153</v>
      </c>
      <c r="B152" s="83">
        <v>18</v>
      </c>
      <c r="C152" s="84">
        <v>1870.19019067</v>
      </c>
      <c r="D152" s="84">
        <v>1851.40188672</v>
      </c>
      <c r="E152" s="84">
        <v>228.76059104000001</v>
      </c>
      <c r="F152" s="84">
        <v>228.76059104000001</v>
      </c>
    </row>
    <row r="153" spans="1:6" ht="12.75" customHeight="1" x14ac:dyDescent="0.2">
      <c r="A153" s="83" t="s">
        <v>153</v>
      </c>
      <c r="B153" s="83">
        <v>19</v>
      </c>
      <c r="C153" s="84">
        <v>1828.1547125</v>
      </c>
      <c r="D153" s="84">
        <v>1809.6262694300001</v>
      </c>
      <c r="E153" s="84">
        <v>223.59876475999999</v>
      </c>
      <c r="F153" s="84">
        <v>223.59876475999999</v>
      </c>
    </row>
    <row r="154" spans="1:6" ht="12.75" customHeight="1" x14ac:dyDescent="0.2">
      <c r="A154" s="83" t="s">
        <v>153</v>
      </c>
      <c r="B154" s="83">
        <v>20</v>
      </c>
      <c r="C154" s="84">
        <v>1791.23744403</v>
      </c>
      <c r="D154" s="84">
        <v>1772.98622172</v>
      </c>
      <c r="E154" s="84">
        <v>219.07149328</v>
      </c>
      <c r="F154" s="84">
        <v>219.07149328</v>
      </c>
    </row>
    <row r="155" spans="1:6" ht="12.75" customHeight="1" x14ac:dyDescent="0.2">
      <c r="A155" s="83" t="s">
        <v>153</v>
      </c>
      <c r="B155" s="83">
        <v>21</v>
      </c>
      <c r="C155" s="84">
        <v>1745.6681628700001</v>
      </c>
      <c r="D155" s="84">
        <v>1726.5653456099999</v>
      </c>
      <c r="E155" s="84">
        <v>213.33569538</v>
      </c>
      <c r="F155" s="84">
        <v>213.33569538</v>
      </c>
    </row>
    <row r="156" spans="1:6" ht="12.75" customHeight="1" x14ac:dyDescent="0.2">
      <c r="A156" s="83" t="s">
        <v>153</v>
      </c>
      <c r="B156" s="83">
        <v>22</v>
      </c>
      <c r="C156" s="84">
        <v>1748.20585818</v>
      </c>
      <c r="D156" s="84">
        <v>1731.46987614</v>
      </c>
      <c r="E156" s="84">
        <v>213.94170281000001</v>
      </c>
      <c r="F156" s="84">
        <v>213.94170281000001</v>
      </c>
    </row>
    <row r="157" spans="1:6" ht="12.75" customHeight="1" x14ac:dyDescent="0.2">
      <c r="A157" s="83" t="s">
        <v>153</v>
      </c>
      <c r="B157" s="83">
        <v>23</v>
      </c>
      <c r="C157" s="84">
        <v>1797.9523691500001</v>
      </c>
      <c r="D157" s="84">
        <v>1780.7652691799999</v>
      </c>
      <c r="E157" s="84">
        <v>220.03267815000001</v>
      </c>
      <c r="F157" s="84">
        <v>220.03267815000001</v>
      </c>
    </row>
    <row r="158" spans="1:6" ht="12.75" customHeight="1" x14ac:dyDescent="0.2">
      <c r="A158" s="83" t="s">
        <v>153</v>
      </c>
      <c r="B158" s="83">
        <v>24</v>
      </c>
      <c r="C158" s="84">
        <v>1819.5353708600001</v>
      </c>
      <c r="D158" s="84">
        <v>1799.7294517</v>
      </c>
      <c r="E158" s="84">
        <v>222.37590661999999</v>
      </c>
      <c r="F158" s="84">
        <v>222.37590661999999</v>
      </c>
    </row>
    <row r="159" spans="1:6" ht="12.75" customHeight="1" x14ac:dyDescent="0.2">
      <c r="A159" s="83" t="s">
        <v>154</v>
      </c>
      <c r="B159" s="83">
        <v>1</v>
      </c>
      <c r="C159" s="84">
        <v>1894.8032922800001</v>
      </c>
      <c r="D159" s="84">
        <v>1874.47027561</v>
      </c>
      <c r="E159" s="84">
        <v>231.61093829000001</v>
      </c>
      <c r="F159" s="84">
        <v>231.61093829000001</v>
      </c>
    </row>
    <row r="160" spans="1:6" ht="12.75" customHeight="1" x14ac:dyDescent="0.2">
      <c r="A160" s="83" t="s">
        <v>154</v>
      </c>
      <c r="B160" s="83">
        <v>2</v>
      </c>
      <c r="C160" s="84">
        <v>1947.58736942</v>
      </c>
      <c r="D160" s="84">
        <v>1927.5569574399999</v>
      </c>
      <c r="E160" s="84">
        <v>238.17036809000001</v>
      </c>
      <c r="F160" s="84">
        <v>238.17036809000001</v>
      </c>
    </row>
    <row r="161" spans="1:6" ht="12.75" customHeight="1" x14ac:dyDescent="0.2">
      <c r="A161" s="83" t="s">
        <v>154</v>
      </c>
      <c r="B161" s="83">
        <v>3</v>
      </c>
      <c r="C161" s="84">
        <v>1977.4924558</v>
      </c>
      <c r="D161" s="84">
        <v>1958.58694582</v>
      </c>
      <c r="E161" s="84">
        <v>242.00445647999999</v>
      </c>
      <c r="F161" s="84">
        <v>242.00445647999999</v>
      </c>
    </row>
    <row r="162" spans="1:6" ht="12.75" customHeight="1" x14ac:dyDescent="0.2">
      <c r="A162" s="83" t="s">
        <v>154</v>
      </c>
      <c r="B162" s="83">
        <v>4</v>
      </c>
      <c r="C162" s="84">
        <v>1992.5397463899999</v>
      </c>
      <c r="D162" s="84">
        <v>1974.2113293800001</v>
      </c>
      <c r="E162" s="84">
        <v>243.93501691</v>
      </c>
      <c r="F162" s="84">
        <v>243.93501691</v>
      </c>
    </row>
    <row r="163" spans="1:6" ht="12.75" customHeight="1" x14ac:dyDescent="0.2">
      <c r="A163" s="83" t="s">
        <v>154</v>
      </c>
      <c r="B163" s="83">
        <v>5</v>
      </c>
      <c r="C163" s="84">
        <v>1994.1677715400001</v>
      </c>
      <c r="D163" s="84">
        <v>1974.8670240599999</v>
      </c>
      <c r="E163" s="84">
        <v>244.01603503000001</v>
      </c>
      <c r="F163" s="84">
        <v>244.01603503000001</v>
      </c>
    </row>
    <row r="164" spans="1:6" ht="12.75" customHeight="1" x14ac:dyDescent="0.2">
      <c r="A164" s="83" t="s">
        <v>154</v>
      </c>
      <c r="B164" s="83">
        <v>6</v>
      </c>
      <c r="C164" s="84">
        <v>1977.3713945300001</v>
      </c>
      <c r="D164" s="84">
        <v>1958.3142691099999</v>
      </c>
      <c r="E164" s="84">
        <v>241.97076433999999</v>
      </c>
      <c r="F164" s="84">
        <v>241.97076433999999</v>
      </c>
    </row>
    <row r="165" spans="1:6" ht="12.75" customHeight="1" x14ac:dyDescent="0.2">
      <c r="A165" s="83" t="s">
        <v>154</v>
      </c>
      <c r="B165" s="83">
        <v>7</v>
      </c>
      <c r="C165" s="84">
        <v>1905.14327458</v>
      </c>
      <c r="D165" s="84">
        <v>1887.4907094600001</v>
      </c>
      <c r="E165" s="84">
        <v>233.21975276000001</v>
      </c>
      <c r="F165" s="84">
        <v>233.21975276000001</v>
      </c>
    </row>
    <row r="166" spans="1:6" ht="12.75" customHeight="1" x14ac:dyDescent="0.2">
      <c r="A166" s="83" t="s">
        <v>154</v>
      </c>
      <c r="B166" s="83">
        <v>8</v>
      </c>
      <c r="C166" s="84">
        <v>1834.3968389700001</v>
      </c>
      <c r="D166" s="84">
        <v>1818.2694286000001</v>
      </c>
      <c r="E166" s="84">
        <v>224.66671991999999</v>
      </c>
      <c r="F166" s="84">
        <v>224.66671991999999</v>
      </c>
    </row>
    <row r="167" spans="1:6" ht="12.75" customHeight="1" x14ac:dyDescent="0.2">
      <c r="A167" s="83" t="s">
        <v>154</v>
      </c>
      <c r="B167" s="83">
        <v>9</v>
      </c>
      <c r="C167" s="84">
        <v>1809.6708385699999</v>
      </c>
      <c r="D167" s="84">
        <v>1791.26465108</v>
      </c>
      <c r="E167" s="84">
        <v>221.32998957000001</v>
      </c>
      <c r="F167" s="84">
        <v>221.32998957000001</v>
      </c>
    </row>
    <row r="168" spans="1:6" ht="12.75" customHeight="1" x14ac:dyDescent="0.2">
      <c r="A168" s="83" t="s">
        <v>154</v>
      </c>
      <c r="B168" s="83">
        <v>10</v>
      </c>
      <c r="C168" s="84">
        <v>1807.1430396999999</v>
      </c>
      <c r="D168" s="84">
        <v>1788.72823834</v>
      </c>
      <c r="E168" s="84">
        <v>221.01658853000001</v>
      </c>
      <c r="F168" s="84">
        <v>221.01658853000001</v>
      </c>
    </row>
    <row r="169" spans="1:6" ht="12.75" customHeight="1" x14ac:dyDescent="0.2">
      <c r="A169" s="83" t="s">
        <v>154</v>
      </c>
      <c r="B169" s="83">
        <v>11</v>
      </c>
      <c r="C169" s="84">
        <v>1813.29290367</v>
      </c>
      <c r="D169" s="84">
        <v>1794.29010954</v>
      </c>
      <c r="E169" s="84">
        <v>221.70381746999999</v>
      </c>
      <c r="F169" s="84">
        <v>221.70381746999999</v>
      </c>
    </row>
    <row r="170" spans="1:6" ht="12.75" customHeight="1" x14ac:dyDescent="0.2">
      <c r="A170" s="83" t="s">
        <v>154</v>
      </c>
      <c r="B170" s="83">
        <v>12</v>
      </c>
      <c r="C170" s="84">
        <v>1845.0566136100001</v>
      </c>
      <c r="D170" s="84">
        <v>1825.2362268500001</v>
      </c>
      <c r="E170" s="84">
        <v>225.52754268999999</v>
      </c>
      <c r="F170" s="84">
        <v>225.52754268999999</v>
      </c>
    </row>
    <row r="171" spans="1:6" ht="12.75" customHeight="1" x14ac:dyDescent="0.2">
      <c r="A171" s="83" t="s">
        <v>154</v>
      </c>
      <c r="B171" s="83">
        <v>13</v>
      </c>
      <c r="C171" s="84">
        <v>1844.6338141000001</v>
      </c>
      <c r="D171" s="84">
        <v>1824.3803852599999</v>
      </c>
      <c r="E171" s="84">
        <v>225.42179426000001</v>
      </c>
      <c r="F171" s="84">
        <v>225.42179426000001</v>
      </c>
    </row>
    <row r="172" spans="1:6" ht="12.75" customHeight="1" x14ac:dyDescent="0.2">
      <c r="A172" s="83" t="s">
        <v>154</v>
      </c>
      <c r="B172" s="83">
        <v>14</v>
      </c>
      <c r="C172" s="84">
        <v>1864.0421812</v>
      </c>
      <c r="D172" s="84">
        <v>1843.7380097499999</v>
      </c>
      <c r="E172" s="84">
        <v>227.81363671</v>
      </c>
      <c r="F172" s="84">
        <v>227.81363671</v>
      </c>
    </row>
    <row r="173" spans="1:6" ht="12.75" customHeight="1" x14ac:dyDescent="0.2">
      <c r="A173" s="83" t="s">
        <v>154</v>
      </c>
      <c r="B173" s="83">
        <v>15</v>
      </c>
      <c r="C173" s="84">
        <v>1887.4005368999999</v>
      </c>
      <c r="D173" s="84">
        <v>1865.71234048</v>
      </c>
      <c r="E173" s="84">
        <v>230.52880132000001</v>
      </c>
      <c r="F173" s="84">
        <v>230.52880132000001</v>
      </c>
    </row>
    <row r="174" spans="1:6" ht="12.75" customHeight="1" x14ac:dyDescent="0.2">
      <c r="A174" s="83" t="s">
        <v>154</v>
      </c>
      <c r="B174" s="83">
        <v>16</v>
      </c>
      <c r="C174" s="84">
        <v>1893.61621242</v>
      </c>
      <c r="D174" s="84">
        <v>1871.1522834299999</v>
      </c>
      <c r="E174" s="84">
        <v>231.20096470999999</v>
      </c>
      <c r="F174" s="84">
        <v>231.20096470999999</v>
      </c>
    </row>
    <row r="175" spans="1:6" ht="12.75" customHeight="1" x14ac:dyDescent="0.2">
      <c r="A175" s="83" t="s">
        <v>154</v>
      </c>
      <c r="B175" s="83">
        <v>17</v>
      </c>
      <c r="C175" s="84">
        <v>1882.1784679299999</v>
      </c>
      <c r="D175" s="84">
        <v>1862.06184392</v>
      </c>
      <c r="E175" s="84">
        <v>230.07774326000001</v>
      </c>
      <c r="F175" s="84">
        <v>230.07774326000001</v>
      </c>
    </row>
    <row r="176" spans="1:6" ht="12.75" customHeight="1" x14ac:dyDescent="0.2">
      <c r="A176" s="83" t="s">
        <v>154</v>
      </c>
      <c r="B176" s="83">
        <v>18</v>
      </c>
      <c r="C176" s="84">
        <v>1864.0479593800001</v>
      </c>
      <c r="D176" s="84">
        <v>1844.34642351</v>
      </c>
      <c r="E176" s="84">
        <v>227.88881276999999</v>
      </c>
      <c r="F176" s="84">
        <v>227.88881276999999</v>
      </c>
    </row>
    <row r="177" spans="1:6" ht="12.75" customHeight="1" x14ac:dyDescent="0.2">
      <c r="A177" s="83" t="s">
        <v>154</v>
      </c>
      <c r="B177" s="83">
        <v>19</v>
      </c>
      <c r="C177" s="84">
        <v>1827.45702099</v>
      </c>
      <c r="D177" s="84">
        <v>1807.28638965</v>
      </c>
      <c r="E177" s="84">
        <v>223.30964748</v>
      </c>
      <c r="F177" s="84">
        <v>223.30964748</v>
      </c>
    </row>
    <row r="178" spans="1:6" ht="12.75" customHeight="1" x14ac:dyDescent="0.2">
      <c r="A178" s="83" t="s">
        <v>154</v>
      </c>
      <c r="B178" s="83">
        <v>20</v>
      </c>
      <c r="C178" s="84">
        <v>1805.7825842100001</v>
      </c>
      <c r="D178" s="84">
        <v>1784.59028994</v>
      </c>
      <c r="E178" s="84">
        <v>220.50530055999999</v>
      </c>
      <c r="F178" s="84">
        <v>220.50530055999999</v>
      </c>
    </row>
    <row r="179" spans="1:6" ht="12.75" customHeight="1" x14ac:dyDescent="0.2">
      <c r="A179" s="83" t="s">
        <v>154</v>
      </c>
      <c r="B179" s="83">
        <v>21</v>
      </c>
      <c r="C179" s="84">
        <v>1779.9564541</v>
      </c>
      <c r="D179" s="84">
        <v>1748.63809659</v>
      </c>
      <c r="E179" s="84">
        <v>216.06302087</v>
      </c>
      <c r="F179" s="84">
        <v>216.06302087</v>
      </c>
    </row>
    <row r="180" spans="1:6" ht="12.75" customHeight="1" x14ac:dyDescent="0.2">
      <c r="A180" s="83" t="s">
        <v>154</v>
      </c>
      <c r="B180" s="83">
        <v>22</v>
      </c>
      <c r="C180" s="84">
        <v>1783.75845108</v>
      </c>
      <c r="D180" s="84">
        <v>1755.63027917</v>
      </c>
      <c r="E180" s="84">
        <v>216.92698014000001</v>
      </c>
      <c r="F180" s="84">
        <v>216.92698014000001</v>
      </c>
    </row>
    <row r="181" spans="1:6" ht="12.75" customHeight="1" x14ac:dyDescent="0.2">
      <c r="A181" s="83" t="s">
        <v>154</v>
      </c>
      <c r="B181" s="83">
        <v>23</v>
      </c>
      <c r="C181" s="84">
        <v>1829.3982617300001</v>
      </c>
      <c r="D181" s="84">
        <v>1802.0959135600001</v>
      </c>
      <c r="E181" s="84">
        <v>222.6683084</v>
      </c>
      <c r="F181" s="84">
        <v>222.6683084</v>
      </c>
    </row>
    <row r="182" spans="1:6" ht="12.75" customHeight="1" x14ac:dyDescent="0.2">
      <c r="A182" s="83" t="s">
        <v>154</v>
      </c>
      <c r="B182" s="83">
        <v>24</v>
      </c>
      <c r="C182" s="84">
        <v>1896.2229296099999</v>
      </c>
      <c r="D182" s="84">
        <v>1868.97338915</v>
      </c>
      <c r="E182" s="84">
        <v>230.93173891999999</v>
      </c>
      <c r="F182" s="84">
        <v>230.93173891999999</v>
      </c>
    </row>
    <row r="183" spans="1:6" ht="12.75" customHeight="1" x14ac:dyDescent="0.2">
      <c r="A183" s="83" t="s">
        <v>155</v>
      </c>
      <c r="B183" s="83">
        <v>1</v>
      </c>
      <c r="C183" s="84">
        <v>1851.7258362699999</v>
      </c>
      <c r="D183" s="84">
        <v>1833.5307844199999</v>
      </c>
      <c r="E183" s="84">
        <v>226.55242437000001</v>
      </c>
      <c r="F183" s="84">
        <v>226.55242437000001</v>
      </c>
    </row>
    <row r="184" spans="1:6" ht="12.75" customHeight="1" x14ac:dyDescent="0.2">
      <c r="A184" s="83" t="s">
        <v>155</v>
      </c>
      <c r="B184" s="83">
        <v>2</v>
      </c>
      <c r="C184" s="84">
        <v>1926.79846851</v>
      </c>
      <c r="D184" s="84">
        <v>1909.3159917600001</v>
      </c>
      <c r="E184" s="84">
        <v>235.91650082999999</v>
      </c>
      <c r="F184" s="84">
        <v>235.91650082999999</v>
      </c>
    </row>
    <row r="185" spans="1:6" ht="12.75" customHeight="1" x14ac:dyDescent="0.2">
      <c r="A185" s="83" t="s">
        <v>155</v>
      </c>
      <c r="B185" s="83">
        <v>3</v>
      </c>
      <c r="C185" s="84">
        <v>1924.1975311000001</v>
      </c>
      <c r="D185" s="84">
        <v>1907.95448934</v>
      </c>
      <c r="E185" s="84">
        <v>235.74827257999999</v>
      </c>
      <c r="F185" s="84">
        <v>235.74827257999999</v>
      </c>
    </row>
    <row r="186" spans="1:6" ht="12.75" customHeight="1" x14ac:dyDescent="0.2">
      <c r="A186" s="83" t="s">
        <v>155</v>
      </c>
      <c r="B186" s="83">
        <v>4</v>
      </c>
      <c r="C186" s="84">
        <v>1891.10948383</v>
      </c>
      <c r="D186" s="84">
        <v>1875.7404851700001</v>
      </c>
      <c r="E186" s="84">
        <v>231.76788632</v>
      </c>
      <c r="F186" s="84">
        <v>231.76788632</v>
      </c>
    </row>
    <row r="187" spans="1:6" ht="12.75" customHeight="1" x14ac:dyDescent="0.2">
      <c r="A187" s="83" t="s">
        <v>155</v>
      </c>
      <c r="B187" s="83">
        <v>5</v>
      </c>
      <c r="C187" s="84">
        <v>1940.7057339999999</v>
      </c>
      <c r="D187" s="84">
        <v>1925.08244289</v>
      </c>
      <c r="E187" s="84">
        <v>237.86461523</v>
      </c>
      <c r="F187" s="84">
        <v>237.86461523</v>
      </c>
    </row>
    <row r="188" spans="1:6" ht="12.75" customHeight="1" x14ac:dyDescent="0.2">
      <c r="A188" s="83" t="s">
        <v>155</v>
      </c>
      <c r="B188" s="83">
        <v>6</v>
      </c>
      <c r="C188" s="84">
        <v>1924.2428719699999</v>
      </c>
      <c r="D188" s="84">
        <v>1910.37421062</v>
      </c>
      <c r="E188" s="84">
        <v>236.04725514</v>
      </c>
      <c r="F188" s="84">
        <v>236.04725514</v>
      </c>
    </row>
    <row r="189" spans="1:6" ht="12.75" customHeight="1" x14ac:dyDescent="0.2">
      <c r="A189" s="83" t="s">
        <v>155</v>
      </c>
      <c r="B189" s="83">
        <v>7</v>
      </c>
      <c r="C189" s="84">
        <v>1903.5955150899999</v>
      </c>
      <c r="D189" s="84">
        <v>1895.44168939</v>
      </c>
      <c r="E189" s="84">
        <v>234.20218173999999</v>
      </c>
      <c r="F189" s="84">
        <v>234.20218173999999</v>
      </c>
    </row>
    <row r="190" spans="1:6" ht="12.75" customHeight="1" x14ac:dyDescent="0.2">
      <c r="A190" s="83" t="s">
        <v>155</v>
      </c>
      <c r="B190" s="83">
        <v>8</v>
      </c>
      <c r="C190" s="84">
        <v>1791.7429158299999</v>
      </c>
      <c r="D190" s="84">
        <v>1788.0466878499999</v>
      </c>
      <c r="E190" s="84">
        <v>220.93237565000001</v>
      </c>
      <c r="F190" s="84">
        <v>220.93237565000001</v>
      </c>
    </row>
    <row r="191" spans="1:6" ht="12.75" customHeight="1" x14ac:dyDescent="0.2">
      <c r="A191" s="83" t="s">
        <v>155</v>
      </c>
      <c r="B191" s="83">
        <v>9</v>
      </c>
      <c r="C191" s="84">
        <v>1759.5865838300001</v>
      </c>
      <c r="D191" s="84">
        <v>1744.4903362800001</v>
      </c>
      <c r="E191" s="84">
        <v>215.55052053</v>
      </c>
      <c r="F191" s="84">
        <v>215.55052053</v>
      </c>
    </row>
    <row r="192" spans="1:6" ht="12.75" customHeight="1" x14ac:dyDescent="0.2">
      <c r="A192" s="83" t="s">
        <v>155</v>
      </c>
      <c r="B192" s="83">
        <v>10</v>
      </c>
      <c r="C192" s="84">
        <v>1765.8884617000001</v>
      </c>
      <c r="D192" s="84">
        <v>1750.2962468200001</v>
      </c>
      <c r="E192" s="84">
        <v>216.26790313999999</v>
      </c>
      <c r="F192" s="84">
        <v>216.26790313999999</v>
      </c>
    </row>
    <row r="193" spans="1:6" ht="12.75" customHeight="1" x14ac:dyDescent="0.2">
      <c r="A193" s="83" t="s">
        <v>155</v>
      </c>
      <c r="B193" s="83">
        <v>11</v>
      </c>
      <c r="C193" s="84">
        <v>1761.7077916999999</v>
      </c>
      <c r="D193" s="84">
        <v>1747.1413808100001</v>
      </c>
      <c r="E193" s="84">
        <v>215.87808555999999</v>
      </c>
      <c r="F193" s="84">
        <v>215.87808555999999</v>
      </c>
    </row>
    <row r="194" spans="1:6" ht="12.75" customHeight="1" x14ac:dyDescent="0.2">
      <c r="A194" s="83" t="s">
        <v>155</v>
      </c>
      <c r="B194" s="83">
        <v>12</v>
      </c>
      <c r="C194" s="84">
        <v>1804.2100967199999</v>
      </c>
      <c r="D194" s="84">
        <v>1793.87670084</v>
      </c>
      <c r="E194" s="84">
        <v>221.65273637999999</v>
      </c>
      <c r="F194" s="84">
        <v>221.65273637999999</v>
      </c>
    </row>
    <row r="195" spans="1:6" ht="12.75" customHeight="1" x14ac:dyDescent="0.2">
      <c r="A195" s="83" t="s">
        <v>155</v>
      </c>
      <c r="B195" s="83">
        <v>13</v>
      </c>
      <c r="C195" s="84">
        <v>1809.69639676</v>
      </c>
      <c r="D195" s="84">
        <v>1806.3418050099999</v>
      </c>
      <c r="E195" s="84">
        <v>223.19293390000001</v>
      </c>
      <c r="F195" s="84">
        <v>223.19293390000001</v>
      </c>
    </row>
    <row r="196" spans="1:6" ht="12.75" customHeight="1" x14ac:dyDescent="0.2">
      <c r="A196" s="83" t="s">
        <v>155</v>
      </c>
      <c r="B196" s="83">
        <v>14</v>
      </c>
      <c r="C196" s="84">
        <v>1838.19631243</v>
      </c>
      <c r="D196" s="84">
        <v>1827.8991395800001</v>
      </c>
      <c r="E196" s="84">
        <v>225.85657416000001</v>
      </c>
      <c r="F196" s="84">
        <v>225.85657416000001</v>
      </c>
    </row>
    <row r="197" spans="1:6" ht="12.75" customHeight="1" x14ac:dyDescent="0.2">
      <c r="A197" s="83" t="s">
        <v>155</v>
      </c>
      <c r="B197" s="83">
        <v>15</v>
      </c>
      <c r="C197" s="84">
        <v>1855.1453936800001</v>
      </c>
      <c r="D197" s="84">
        <v>1843.7379065800001</v>
      </c>
      <c r="E197" s="84">
        <v>227.81362396</v>
      </c>
      <c r="F197" s="84">
        <v>227.81362396</v>
      </c>
    </row>
    <row r="198" spans="1:6" ht="12.75" customHeight="1" x14ac:dyDescent="0.2">
      <c r="A198" s="83" t="s">
        <v>155</v>
      </c>
      <c r="B198" s="83">
        <v>16</v>
      </c>
      <c r="C198" s="84">
        <v>1816.74028219</v>
      </c>
      <c r="D198" s="84">
        <v>1805.94567732</v>
      </c>
      <c r="E198" s="84">
        <v>223.14398807000001</v>
      </c>
      <c r="F198" s="84">
        <v>223.14398807000001</v>
      </c>
    </row>
    <row r="199" spans="1:6" ht="12.75" customHeight="1" x14ac:dyDescent="0.2">
      <c r="A199" s="83" t="s">
        <v>155</v>
      </c>
      <c r="B199" s="83">
        <v>17</v>
      </c>
      <c r="C199" s="84">
        <v>1803.34522326</v>
      </c>
      <c r="D199" s="84">
        <v>1793.69054654</v>
      </c>
      <c r="E199" s="84">
        <v>221.62973502</v>
      </c>
      <c r="F199" s="84">
        <v>221.62973502</v>
      </c>
    </row>
    <row r="200" spans="1:6" ht="12.75" customHeight="1" x14ac:dyDescent="0.2">
      <c r="A200" s="83" t="s">
        <v>155</v>
      </c>
      <c r="B200" s="83">
        <v>18</v>
      </c>
      <c r="C200" s="84">
        <v>1780.07489556</v>
      </c>
      <c r="D200" s="84">
        <v>1770.9281948800001</v>
      </c>
      <c r="E200" s="84">
        <v>218.81720195</v>
      </c>
      <c r="F200" s="84">
        <v>218.81720195</v>
      </c>
    </row>
    <row r="201" spans="1:6" ht="12.75" customHeight="1" x14ac:dyDescent="0.2">
      <c r="A201" s="83" t="s">
        <v>155</v>
      </c>
      <c r="B201" s="83">
        <v>19</v>
      </c>
      <c r="C201" s="84">
        <v>1734.29847346</v>
      </c>
      <c r="D201" s="84">
        <v>1724.7149971900001</v>
      </c>
      <c r="E201" s="84">
        <v>213.10706494999999</v>
      </c>
      <c r="F201" s="84">
        <v>213.10706494999999</v>
      </c>
    </row>
    <row r="202" spans="1:6" ht="12.75" customHeight="1" x14ac:dyDescent="0.2">
      <c r="A202" s="83" t="s">
        <v>155</v>
      </c>
      <c r="B202" s="83">
        <v>20</v>
      </c>
      <c r="C202" s="84">
        <v>1698.3579028300001</v>
      </c>
      <c r="D202" s="84">
        <v>1689.26966137</v>
      </c>
      <c r="E202" s="84">
        <v>208.72741295</v>
      </c>
      <c r="F202" s="84">
        <v>208.72741295</v>
      </c>
    </row>
    <row r="203" spans="1:6" ht="12.75" customHeight="1" x14ac:dyDescent="0.2">
      <c r="A203" s="83" t="s">
        <v>155</v>
      </c>
      <c r="B203" s="83">
        <v>21</v>
      </c>
      <c r="C203" s="84">
        <v>1697.3978899000001</v>
      </c>
      <c r="D203" s="84">
        <v>1688.52308644</v>
      </c>
      <c r="E203" s="84">
        <v>208.63516559999999</v>
      </c>
      <c r="F203" s="84">
        <v>208.63516559999999</v>
      </c>
    </row>
    <row r="204" spans="1:6" ht="12.75" customHeight="1" x14ac:dyDescent="0.2">
      <c r="A204" s="83" t="s">
        <v>155</v>
      </c>
      <c r="B204" s="83">
        <v>22</v>
      </c>
      <c r="C204" s="84">
        <v>1719.0860383199999</v>
      </c>
      <c r="D204" s="84">
        <v>1710.01478984</v>
      </c>
      <c r="E204" s="84">
        <v>211.29069641999999</v>
      </c>
      <c r="F204" s="84">
        <v>211.29069641999999</v>
      </c>
    </row>
    <row r="205" spans="1:6" ht="12.75" customHeight="1" x14ac:dyDescent="0.2">
      <c r="A205" s="83" t="s">
        <v>155</v>
      </c>
      <c r="B205" s="83">
        <v>23</v>
      </c>
      <c r="C205" s="84">
        <v>1768.2187138700001</v>
      </c>
      <c r="D205" s="84">
        <v>1759.4926589700001</v>
      </c>
      <c r="E205" s="84">
        <v>217.40421864999999</v>
      </c>
      <c r="F205" s="84">
        <v>217.40421864999999</v>
      </c>
    </row>
    <row r="206" spans="1:6" ht="12.75" customHeight="1" x14ac:dyDescent="0.2">
      <c r="A206" s="83" t="s">
        <v>155</v>
      </c>
      <c r="B206" s="83">
        <v>24</v>
      </c>
      <c r="C206" s="84">
        <v>1792.64489938</v>
      </c>
      <c r="D206" s="84">
        <v>1783.9305195100001</v>
      </c>
      <c r="E206" s="84">
        <v>220.42377883</v>
      </c>
      <c r="F206" s="84">
        <v>220.42377883</v>
      </c>
    </row>
    <row r="207" spans="1:6" ht="12.75" customHeight="1" x14ac:dyDescent="0.2">
      <c r="A207" s="83" t="s">
        <v>156</v>
      </c>
      <c r="B207" s="83">
        <v>1</v>
      </c>
      <c r="C207" s="84">
        <v>1895.88119046</v>
      </c>
      <c r="D207" s="84">
        <v>1886.56025211</v>
      </c>
      <c r="E207" s="84">
        <v>233.10478474999999</v>
      </c>
      <c r="F207" s="84">
        <v>233.10478474999999</v>
      </c>
    </row>
    <row r="208" spans="1:6" ht="12.75" customHeight="1" x14ac:dyDescent="0.2">
      <c r="A208" s="83" t="s">
        <v>156</v>
      </c>
      <c r="B208" s="83">
        <v>2</v>
      </c>
      <c r="C208" s="84">
        <v>1896.3349538499999</v>
      </c>
      <c r="D208" s="84">
        <v>1886.97638192</v>
      </c>
      <c r="E208" s="84">
        <v>233.15620206</v>
      </c>
      <c r="F208" s="84">
        <v>233.15620206</v>
      </c>
    </row>
    <row r="209" spans="1:6" ht="12.75" customHeight="1" x14ac:dyDescent="0.2">
      <c r="A209" s="83" t="s">
        <v>156</v>
      </c>
      <c r="B209" s="83">
        <v>3</v>
      </c>
      <c r="C209" s="84">
        <v>1951.5683757100001</v>
      </c>
      <c r="D209" s="84">
        <v>1942.07636185</v>
      </c>
      <c r="E209" s="84">
        <v>239.96439647</v>
      </c>
      <c r="F209" s="84">
        <v>239.96439647</v>
      </c>
    </row>
    <row r="210" spans="1:6" ht="12.75" customHeight="1" x14ac:dyDescent="0.2">
      <c r="A210" s="83" t="s">
        <v>156</v>
      </c>
      <c r="B210" s="83">
        <v>4</v>
      </c>
      <c r="C210" s="84">
        <v>1952.48916861</v>
      </c>
      <c r="D210" s="84">
        <v>1943.2169674500001</v>
      </c>
      <c r="E210" s="84">
        <v>240.10533054999999</v>
      </c>
      <c r="F210" s="84">
        <v>240.10533054999999</v>
      </c>
    </row>
    <row r="211" spans="1:6" ht="12.75" customHeight="1" x14ac:dyDescent="0.2">
      <c r="A211" s="83" t="s">
        <v>156</v>
      </c>
      <c r="B211" s="83">
        <v>5</v>
      </c>
      <c r="C211" s="84">
        <v>1940.0692012699999</v>
      </c>
      <c r="D211" s="84">
        <v>1929.9989493600001</v>
      </c>
      <c r="E211" s="84">
        <v>238.47210242</v>
      </c>
      <c r="F211" s="84">
        <v>238.47210242</v>
      </c>
    </row>
    <row r="212" spans="1:6" ht="12.75" customHeight="1" x14ac:dyDescent="0.2">
      <c r="A212" s="83" t="s">
        <v>156</v>
      </c>
      <c r="B212" s="83">
        <v>6</v>
      </c>
      <c r="C212" s="84">
        <v>1931.37284185</v>
      </c>
      <c r="D212" s="84">
        <v>1921.42840761</v>
      </c>
      <c r="E212" s="84">
        <v>237.41311992000001</v>
      </c>
      <c r="F212" s="84">
        <v>237.41311992000001</v>
      </c>
    </row>
    <row r="213" spans="1:6" ht="12.75" customHeight="1" x14ac:dyDescent="0.2">
      <c r="A213" s="83" t="s">
        <v>156</v>
      </c>
      <c r="B213" s="83">
        <v>7</v>
      </c>
      <c r="C213" s="84">
        <v>1939.4421023</v>
      </c>
      <c r="D213" s="84">
        <v>1929.8507399800001</v>
      </c>
      <c r="E213" s="84">
        <v>238.45378955999999</v>
      </c>
      <c r="F213" s="84">
        <v>238.45378955999999</v>
      </c>
    </row>
    <row r="214" spans="1:6" ht="12.75" customHeight="1" x14ac:dyDescent="0.2">
      <c r="A214" s="83" t="s">
        <v>156</v>
      </c>
      <c r="B214" s="83">
        <v>8</v>
      </c>
      <c r="C214" s="84">
        <v>1858.6897853800001</v>
      </c>
      <c r="D214" s="84">
        <v>1849.64214115</v>
      </c>
      <c r="E214" s="84">
        <v>228.54315557000001</v>
      </c>
      <c r="F214" s="84">
        <v>228.54315557000001</v>
      </c>
    </row>
    <row r="215" spans="1:6" ht="12.75" customHeight="1" x14ac:dyDescent="0.2">
      <c r="A215" s="83" t="s">
        <v>156</v>
      </c>
      <c r="B215" s="83">
        <v>9</v>
      </c>
      <c r="C215" s="84">
        <v>1802.3285184399999</v>
      </c>
      <c r="D215" s="84">
        <v>1793.1605201299999</v>
      </c>
      <c r="E215" s="84">
        <v>221.56424455999999</v>
      </c>
      <c r="F215" s="84">
        <v>221.56424455999999</v>
      </c>
    </row>
    <row r="216" spans="1:6" ht="12.75" customHeight="1" x14ac:dyDescent="0.2">
      <c r="A216" s="83" t="s">
        <v>156</v>
      </c>
      <c r="B216" s="83">
        <v>10</v>
      </c>
      <c r="C216" s="84">
        <v>1744.0703266600001</v>
      </c>
      <c r="D216" s="84">
        <v>1734.7825814</v>
      </c>
      <c r="E216" s="84">
        <v>214.35102312999999</v>
      </c>
      <c r="F216" s="84">
        <v>214.35102312999999</v>
      </c>
    </row>
    <row r="217" spans="1:6" ht="12.75" customHeight="1" x14ac:dyDescent="0.2">
      <c r="A217" s="83" t="s">
        <v>156</v>
      </c>
      <c r="B217" s="83">
        <v>11</v>
      </c>
      <c r="C217" s="84">
        <v>1722.6986860899999</v>
      </c>
      <c r="D217" s="84">
        <v>1713.83193904</v>
      </c>
      <c r="E217" s="84">
        <v>211.76234621</v>
      </c>
      <c r="F217" s="84">
        <v>211.76234621</v>
      </c>
    </row>
    <row r="218" spans="1:6" ht="12.75" customHeight="1" x14ac:dyDescent="0.2">
      <c r="A218" s="83" t="s">
        <v>156</v>
      </c>
      <c r="B218" s="83">
        <v>12</v>
      </c>
      <c r="C218" s="84">
        <v>1730.3304268899999</v>
      </c>
      <c r="D218" s="84">
        <v>1721.4357397799999</v>
      </c>
      <c r="E218" s="84">
        <v>212.70187747</v>
      </c>
      <c r="F218" s="84">
        <v>212.70187747</v>
      </c>
    </row>
    <row r="219" spans="1:6" ht="12.75" customHeight="1" x14ac:dyDescent="0.2">
      <c r="A219" s="83" t="s">
        <v>156</v>
      </c>
      <c r="B219" s="83">
        <v>13</v>
      </c>
      <c r="C219" s="84">
        <v>1772.7730343799999</v>
      </c>
      <c r="D219" s="84">
        <v>1763.43948527</v>
      </c>
      <c r="E219" s="84">
        <v>217.89189143999999</v>
      </c>
      <c r="F219" s="84">
        <v>217.89189143999999</v>
      </c>
    </row>
    <row r="220" spans="1:6" ht="12.75" customHeight="1" x14ac:dyDescent="0.2">
      <c r="A220" s="83" t="s">
        <v>156</v>
      </c>
      <c r="B220" s="83">
        <v>14</v>
      </c>
      <c r="C220" s="84">
        <v>1790.9460605300001</v>
      </c>
      <c r="D220" s="84">
        <v>1781.6259872799999</v>
      </c>
      <c r="E220" s="84">
        <v>220.13902912</v>
      </c>
      <c r="F220" s="84">
        <v>220.13902912</v>
      </c>
    </row>
    <row r="221" spans="1:6" ht="12.75" customHeight="1" x14ac:dyDescent="0.2">
      <c r="A221" s="83" t="s">
        <v>156</v>
      </c>
      <c r="B221" s="83">
        <v>15</v>
      </c>
      <c r="C221" s="84">
        <v>1814.4480949900001</v>
      </c>
      <c r="D221" s="84">
        <v>1805.18867157</v>
      </c>
      <c r="E221" s="84">
        <v>223.05045188</v>
      </c>
      <c r="F221" s="84">
        <v>223.05045188</v>
      </c>
    </row>
    <row r="222" spans="1:6" ht="12.75" customHeight="1" x14ac:dyDescent="0.2">
      <c r="A222" s="83" t="s">
        <v>156</v>
      </c>
      <c r="B222" s="83">
        <v>16</v>
      </c>
      <c r="C222" s="84">
        <v>1829.3795736899999</v>
      </c>
      <c r="D222" s="84">
        <v>1820.0180931</v>
      </c>
      <c r="E222" s="84">
        <v>224.88278621000001</v>
      </c>
      <c r="F222" s="84">
        <v>224.88278621000001</v>
      </c>
    </row>
    <row r="223" spans="1:6" ht="12.75" customHeight="1" x14ac:dyDescent="0.2">
      <c r="A223" s="83" t="s">
        <v>156</v>
      </c>
      <c r="B223" s="83">
        <v>17</v>
      </c>
      <c r="C223" s="84">
        <v>1834.8660772000001</v>
      </c>
      <c r="D223" s="84">
        <v>1825.71486753</v>
      </c>
      <c r="E223" s="84">
        <v>225.58668388000001</v>
      </c>
      <c r="F223" s="84">
        <v>225.58668388000001</v>
      </c>
    </row>
    <row r="224" spans="1:6" ht="12.75" customHeight="1" x14ac:dyDescent="0.2">
      <c r="A224" s="83" t="s">
        <v>156</v>
      </c>
      <c r="B224" s="83">
        <v>18</v>
      </c>
      <c r="C224" s="84">
        <v>1824.8857158799999</v>
      </c>
      <c r="D224" s="84">
        <v>1815.5308757400001</v>
      </c>
      <c r="E224" s="84">
        <v>224.3283423</v>
      </c>
      <c r="F224" s="84">
        <v>224.3283423</v>
      </c>
    </row>
    <row r="225" spans="1:6" ht="12.75" customHeight="1" x14ac:dyDescent="0.2">
      <c r="A225" s="83" t="s">
        <v>156</v>
      </c>
      <c r="B225" s="83">
        <v>19</v>
      </c>
      <c r="C225" s="84">
        <v>1795.16712966</v>
      </c>
      <c r="D225" s="84">
        <v>1786.2456383399999</v>
      </c>
      <c r="E225" s="84">
        <v>220.70983663000001</v>
      </c>
      <c r="F225" s="84">
        <v>220.70983663000001</v>
      </c>
    </row>
    <row r="226" spans="1:6" ht="12.75" customHeight="1" x14ac:dyDescent="0.2">
      <c r="A226" s="83" t="s">
        <v>156</v>
      </c>
      <c r="B226" s="83">
        <v>20</v>
      </c>
      <c r="C226" s="84">
        <v>1764.0020344300001</v>
      </c>
      <c r="D226" s="84">
        <v>1754.9041126300001</v>
      </c>
      <c r="E226" s="84">
        <v>216.83725446</v>
      </c>
      <c r="F226" s="84">
        <v>216.83725446</v>
      </c>
    </row>
    <row r="227" spans="1:6" ht="12.75" customHeight="1" x14ac:dyDescent="0.2">
      <c r="A227" s="83" t="s">
        <v>156</v>
      </c>
      <c r="B227" s="83">
        <v>21</v>
      </c>
      <c r="C227" s="84">
        <v>1721.49919325</v>
      </c>
      <c r="D227" s="84">
        <v>1712.38578856</v>
      </c>
      <c r="E227" s="84">
        <v>211.58365878000001</v>
      </c>
      <c r="F227" s="84">
        <v>211.58365878000001</v>
      </c>
    </row>
    <row r="228" spans="1:6" ht="12.75" customHeight="1" x14ac:dyDescent="0.2">
      <c r="A228" s="83" t="s">
        <v>156</v>
      </c>
      <c r="B228" s="83">
        <v>22</v>
      </c>
      <c r="C228" s="84">
        <v>1726.1294737200001</v>
      </c>
      <c r="D228" s="84">
        <v>1716.60800309</v>
      </c>
      <c r="E228" s="84">
        <v>212.10535874999999</v>
      </c>
      <c r="F228" s="84">
        <v>212.10535874999999</v>
      </c>
    </row>
    <row r="229" spans="1:6" ht="12.75" customHeight="1" x14ac:dyDescent="0.2">
      <c r="A229" s="83" t="s">
        <v>156</v>
      </c>
      <c r="B229" s="83">
        <v>23</v>
      </c>
      <c r="C229" s="84">
        <v>1753.7366306900001</v>
      </c>
      <c r="D229" s="84">
        <v>1744.1348098799999</v>
      </c>
      <c r="E229" s="84">
        <v>215.50659142000001</v>
      </c>
      <c r="F229" s="84">
        <v>215.50659142000001</v>
      </c>
    </row>
    <row r="230" spans="1:6" ht="12.75" customHeight="1" x14ac:dyDescent="0.2">
      <c r="A230" s="83" t="s">
        <v>156</v>
      </c>
      <c r="B230" s="83">
        <v>24</v>
      </c>
      <c r="C230" s="84">
        <v>1732.75468118</v>
      </c>
      <c r="D230" s="84">
        <v>1723.23998762</v>
      </c>
      <c r="E230" s="84">
        <v>212.92481168</v>
      </c>
      <c r="F230" s="84">
        <v>212.92481168</v>
      </c>
    </row>
    <row r="231" spans="1:6" ht="12.75" customHeight="1" x14ac:dyDescent="0.2">
      <c r="A231" s="83" t="s">
        <v>157</v>
      </c>
      <c r="B231" s="83">
        <v>1</v>
      </c>
      <c r="C231" s="84">
        <v>1825.99652821</v>
      </c>
      <c r="D231" s="84">
        <v>1816.7529855299999</v>
      </c>
      <c r="E231" s="84">
        <v>224.47934709</v>
      </c>
      <c r="F231" s="84">
        <v>224.47934709</v>
      </c>
    </row>
    <row r="232" spans="1:6" ht="12.75" customHeight="1" x14ac:dyDescent="0.2">
      <c r="A232" s="83" t="s">
        <v>157</v>
      </c>
      <c r="B232" s="83">
        <v>2</v>
      </c>
      <c r="C232" s="84">
        <v>1864.7023460800001</v>
      </c>
      <c r="D232" s="84">
        <v>1855.3013182300001</v>
      </c>
      <c r="E232" s="84">
        <v>229.24240768999999</v>
      </c>
      <c r="F232" s="84">
        <v>229.24240768999999</v>
      </c>
    </row>
    <row r="233" spans="1:6" ht="12.75" customHeight="1" x14ac:dyDescent="0.2">
      <c r="A233" s="83" t="s">
        <v>157</v>
      </c>
      <c r="B233" s="83">
        <v>3</v>
      </c>
      <c r="C233" s="84">
        <v>1880.96228036</v>
      </c>
      <c r="D233" s="84">
        <v>1871.15332857</v>
      </c>
      <c r="E233" s="84">
        <v>231.20109385000001</v>
      </c>
      <c r="F233" s="84">
        <v>231.20109385000001</v>
      </c>
    </row>
    <row r="234" spans="1:6" ht="12.75" customHeight="1" x14ac:dyDescent="0.2">
      <c r="A234" s="83" t="s">
        <v>157</v>
      </c>
      <c r="B234" s="83">
        <v>4</v>
      </c>
      <c r="C234" s="84">
        <v>1882.44585736</v>
      </c>
      <c r="D234" s="84">
        <v>1873.0951475700001</v>
      </c>
      <c r="E234" s="84">
        <v>231.44102645000001</v>
      </c>
      <c r="F234" s="84">
        <v>231.44102645000001</v>
      </c>
    </row>
    <row r="235" spans="1:6" ht="12.75" customHeight="1" x14ac:dyDescent="0.2">
      <c r="A235" s="83" t="s">
        <v>157</v>
      </c>
      <c r="B235" s="83">
        <v>5</v>
      </c>
      <c r="C235" s="84">
        <v>1884.79174025</v>
      </c>
      <c r="D235" s="84">
        <v>1875.28145662</v>
      </c>
      <c r="E235" s="84">
        <v>231.71116841</v>
      </c>
      <c r="F235" s="84">
        <v>231.71116841</v>
      </c>
    </row>
    <row r="236" spans="1:6" ht="12.75" customHeight="1" x14ac:dyDescent="0.2">
      <c r="A236" s="83" t="s">
        <v>157</v>
      </c>
      <c r="B236" s="83">
        <v>6</v>
      </c>
      <c r="C236" s="84">
        <v>1848.30200139</v>
      </c>
      <c r="D236" s="84">
        <v>1838.7793494699999</v>
      </c>
      <c r="E236" s="84">
        <v>227.20094097</v>
      </c>
      <c r="F236" s="84">
        <v>227.20094097</v>
      </c>
    </row>
    <row r="237" spans="1:6" ht="12.75" customHeight="1" x14ac:dyDescent="0.2">
      <c r="A237" s="83" t="s">
        <v>157</v>
      </c>
      <c r="B237" s="83">
        <v>7</v>
      </c>
      <c r="C237" s="84">
        <v>1854.2793210899999</v>
      </c>
      <c r="D237" s="84">
        <v>1844.9898295200001</v>
      </c>
      <c r="E237" s="84">
        <v>227.96831248999999</v>
      </c>
      <c r="F237" s="84">
        <v>227.96831248999999</v>
      </c>
    </row>
    <row r="238" spans="1:6" ht="12.75" customHeight="1" x14ac:dyDescent="0.2">
      <c r="A238" s="83" t="s">
        <v>157</v>
      </c>
      <c r="B238" s="83">
        <v>8</v>
      </c>
      <c r="C238" s="84">
        <v>1871.17334923</v>
      </c>
      <c r="D238" s="84">
        <v>1862.07376933</v>
      </c>
      <c r="E238" s="84">
        <v>230.07921676999999</v>
      </c>
      <c r="F238" s="84">
        <v>230.07921676999999</v>
      </c>
    </row>
    <row r="239" spans="1:6" ht="12.75" customHeight="1" x14ac:dyDescent="0.2">
      <c r="A239" s="83" t="s">
        <v>157</v>
      </c>
      <c r="B239" s="83">
        <v>9</v>
      </c>
      <c r="C239" s="84">
        <v>1860.89882317</v>
      </c>
      <c r="D239" s="84">
        <v>1850.61588523</v>
      </c>
      <c r="E239" s="84">
        <v>228.66347210999999</v>
      </c>
      <c r="F239" s="84">
        <v>228.66347210999999</v>
      </c>
    </row>
    <row r="240" spans="1:6" ht="12.75" customHeight="1" x14ac:dyDescent="0.2">
      <c r="A240" s="83" t="s">
        <v>157</v>
      </c>
      <c r="B240" s="83">
        <v>10</v>
      </c>
      <c r="C240" s="84">
        <v>1786.47844388</v>
      </c>
      <c r="D240" s="84">
        <v>1776.5643609700001</v>
      </c>
      <c r="E240" s="84">
        <v>219.51361082</v>
      </c>
      <c r="F240" s="84">
        <v>219.51361082</v>
      </c>
    </row>
    <row r="241" spans="1:6" ht="12.75" customHeight="1" x14ac:dyDescent="0.2">
      <c r="A241" s="83" t="s">
        <v>157</v>
      </c>
      <c r="B241" s="83">
        <v>11</v>
      </c>
      <c r="C241" s="84">
        <v>1782.4425876600001</v>
      </c>
      <c r="D241" s="84">
        <v>1772.4276625499999</v>
      </c>
      <c r="E241" s="84">
        <v>219.00247729</v>
      </c>
      <c r="F241" s="84">
        <v>219.00247729</v>
      </c>
    </row>
    <row r="242" spans="1:6" ht="12.75" customHeight="1" x14ac:dyDescent="0.2">
      <c r="A242" s="83" t="s">
        <v>157</v>
      </c>
      <c r="B242" s="83">
        <v>12</v>
      </c>
      <c r="C242" s="84">
        <v>1795.7489772500001</v>
      </c>
      <c r="D242" s="84">
        <v>1785.6153229900001</v>
      </c>
      <c r="E242" s="84">
        <v>220.63195440000001</v>
      </c>
      <c r="F242" s="84">
        <v>220.63195440000001</v>
      </c>
    </row>
    <row r="243" spans="1:6" ht="12.75" customHeight="1" x14ac:dyDescent="0.2">
      <c r="A243" s="83" t="s">
        <v>157</v>
      </c>
      <c r="B243" s="83">
        <v>13</v>
      </c>
      <c r="C243" s="84">
        <v>1821.8843514099999</v>
      </c>
      <c r="D243" s="84">
        <v>1811.06897996</v>
      </c>
      <c r="E243" s="84">
        <v>223.77702715000001</v>
      </c>
      <c r="F243" s="84">
        <v>223.77702715000001</v>
      </c>
    </row>
    <row r="244" spans="1:6" ht="12.75" customHeight="1" x14ac:dyDescent="0.2">
      <c r="A244" s="83" t="s">
        <v>157</v>
      </c>
      <c r="B244" s="83">
        <v>14</v>
      </c>
      <c r="C244" s="84">
        <v>1851.3995728</v>
      </c>
      <c r="D244" s="84">
        <v>1840.0897473099999</v>
      </c>
      <c r="E244" s="84">
        <v>227.36285470000001</v>
      </c>
      <c r="F244" s="84">
        <v>227.36285470000001</v>
      </c>
    </row>
    <row r="245" spans="1:6" ht="12.75" customHeight="1" x14ac:dyDescent="0.2">
      <c r="A245" s="83" t="s">
        <v>157</v>
      </c>
      <c r="B245" s="83">
        <v>15</v>
      </c>
      <c r="C245" s="84">
        <v>1861.6403345900001</v>
      </c>
      <c r="D245" s="84">
        <v>1850.67769447</v>
      </c>
      <c r="E245" s="84">
        <v>228.67110930000001</v>
      </c>
      <c r="F245" s="84">
        <v>228.67110930000001</v>
      </c>
    </row>
    <row r="246" spans="1:6" ht="12.75" customHeight="1" x14ac:dyDescent="0.2">
      <c r="A246" s="83" t="s">
        <v>157</v>
      </c>
      <c r="B246" s="83">
        <v>16</v>
      </c>
      <c r="C246" s="84">
        <v>1877.94758527</v>
      </c>
      <c r="D246" s="84">
        <v>1866.5117605</v>
      </c>
      <c r="E246" s="84">
        <v>230.62757825</v>
      </c>
      <c r="F246" s="84">
        <v>230.62757825</v>
      </c>
    </row>
    <row r="247" spans="1:6" ht="12.75" customHeight="1" x14ac:dyDescent="0.2">
      <c r="A247" s="83" t="s">
        <v>157</v>
      </c>
      <c r="B247" s="83">
        <v>17</v>
      </c>
      <c r="C247" s="84">
        <v>1877.0273017300001</v>
      </c>
      <c r="D247" s="84">
        <v>1864.6615960300001</v>
      </c>
      <c r="E247" s="84">
        <v>230.39897056000001</v>
      </c>
      <c r="F247" s="84">
        <v>230.39897056000001</v>
      </c>
    </row>
    <row r="248" spans="1:6" ht="12.75" customHeight="1" x14ac:dyDescent="0.2">
      <c r="A248" s="83" t="s">
        <v>157</v>
      </c>
      <c r="B248" s="83">
        <v>18</v>
      </c>
      <c r="C248" s="84">
        <v>1816.24609543</v>
      </c>
      <c r="D248" s="84">
        <v>1804.0246031300001</v>
      </c>
      <c r="E248" s="84">
        <v>222.90661872000001</v>
      </c>
      <c r="F248" s="84">
        <v>222.90661872000001</v>
      </c>
    </row>
    <row r="249" spans="1:6" ht="12.75" customHeight="1" x14ac:dyDescent="0.2">
      <c r="A249" s="83" t="s">
        <v>157</v>
      </c>
      <c r="B249" s="83">
        <v>19</v>
      </c>
      <c r="C249" s="84">
        <v>1769.8496925300001</v>
      </c>
      <c r="D249" s="84">
        <v>1754.9872762699999</v>
      </c>
      <c r="E249" s="84">
        <v>216.84753022000001</v>
      </c>
      <c r="F249" s="84">
        <v>216.84753022000001</v>
      </c>
    </row>
    <row r="250" spans="1:6" ht="12.75" customHeight="1" x14ac:dyDescent="0.2">
      <c r="A250" s="83" t="s">
        <v>157</v>
      </c>
      <c r="B250" s="83">
        <v>20</v>
      </c>
      <c r="C250" s="84">
        <v>1755.7361332400001</v>
      </c>
      <c r="D250" s="84">
        <v>1751.5306179500001</v>
      </c>
      <c r="E250" s="84">
        <v>216.42042294999999</v>
      </c>
      <c r="F250" s="84">
        <v>216.42042294999999</v>
      </c>
    </row>
    <row r="251" spans="1:6" ht="12.75" customHeight="1" x14ac:dyDescent="0.2">
      <c r="A251" s="83" t="s">
        <v>157</v>
      </c>
      <c r="B251" s="83">
        <v>21</v>
      </c>
      <c r="C251" s="84">
        <v>1722.01059194</v>
      </c>
      <c r="D251" s="84">
        <v>1718.3037074599999</v>
      </c>
      <c r="E251" s="84">
        <v>212.31488124000001</v>
      </c>
      <c r="F251" s="84">
        <v>212.31488124000001</v>
      </c>
    </row>
    <row r="252" spans="1:6" ht="12.75" customHeight="1" x14ac:dyDescent="0.2">
      <c r="A252" s="83" t="s">
        <v>157</v>
      </c>
      <c r="B252" s="83">
        <v>22</v>
      </c>
      <c r="C252" s="84">
        <v>1724.6594387600001</v>
      </c>
      <c r="D252" s="84">
        <v>1713.1410270199999</v>
      </c>
      <c r="E252" s="84">
        <v>211.67697661</v>
      </c>
      <c r="F252" s="84">
        <v>211.67697661</v>
      </c>
    </row>
    <row r="253" spans="1:6" ht="12.75" customHeight="1" x14ac:dyDescent="0.2">
      <c r="A253" s="83" t="s">
        <v>157</v>
      </c>
      <c r="B253" s="83">
        <v>23</v>
      </c>
      <c r="C253" s="84">
        <v>1783.5269876299999</v>
      </c>
      <c r="D253" s="84">
        <v>1775.5451585599999</v>
      </c>
      <c r="E253" s="84">
        <v>219.38767741000001</v>
      </c>
      <c r="F253" s="84">
        <v>219.38767741000001</v>
      </c>
    </row>
    <row r="254" spans="1:6" ht="12.75" customHeight="1" x14ac:dyDescent="0.2">
      <c r="A254" s="83" t="s">
        <v>157</v>
      </c>
      <c r="B254" s="83">
        <v>24</v>
      </c>
      <c r="C254" s="84">
        <v>1847.1771884499999</v>
      </c>
      <c r="D254" s="84">
        <v>1833.8982929700001</v>
      </c>
      <c r="E254" s="84">
        <v>226.59783400000001</v>
      </c>
      <c r="F254" s="84">
        <v>226.59783400000001</v>
      </c>
    </row>
    <row r="255" spans="1:6" ht="12.75" customHeight="1" x14ac:dyDescent="0.2">
      <c r="A255" s="83" t="s">
        <v>158</v>
      </c>
      <c r="B255" s="83">
        <v>1</v>
      </c>
      <c r="C255" s="84">
        <v>1879.09625564</v>
      </c>
      <c r="D255" s="84">
        <v>1865.5814492899999</v>
      </c>
      <c r="E255" s="84">
        <v>230.51262831</v>
      </c>
      <c r="F255" s="84">
        <v>230.51262831</v>
      </c>
    </row>
    <row r="256" spans="1:6" ht="12.75" customHeight="1" x14ac:dyDescent="0.2">
      <c r="A256" s="83" t="s">
        <v>158</v>
      </c>
      <c r="B256" s="83">
        <v>2</v>
      </c>
      <c r="C256" s="84">
        <v>1896.1776560599999</v>
      </c>
      <c r="D256" s="84">
        <v>1880.4992022599999</v>
      </c>
      <c r="E256" s="84">
        <v>232.35587694</v>
      </c>
      <c r="F256" s="84">
        <v>232.35587694</v>
      </c>
    </row>
    <row r="257" spans="1:6" ht="12.75" customHeight="1" x14ac:dyDescent="0.2">
      <c r="A257" s="83" t="s">
        <v>158</v>
      </c>
      <c r="B257" s="83">
        <v>3</v>
      </c>
      <c r="C257" s="84">
        <v>1984.29017314</v>
      </c>
      <c r="D257" s="84">
        <v>1963.2580367</v>
      </c>
      <c r="E257" s="84">
        <v>242.58161994</v>
      </c>
      <c r="F257" s="84">
        <v>242.58161994</v>
      </c>
    </row>
    <row r="258" spans="1:6" ht="12.75" customHeight="1" x14ac:dyDescent="0.2">
      <c r="A258" s="83" t="s">
        <v>158</v>
      </c>
      <c r="B258" s="83">
        <v>4</v>
      </c>
      <c r="C258" s="84">
        <v>1932.03449815</v>
      </c>
      <c r="D258" s="84">
        <v>1911.89704289</v>
      </c>
      <c r="E258" s="84">
        <v>236.23541743000001</v>
      </c>
      <c r="F258" s="84">
        <v>236.23541743000001</v>
      </c>
    </row>
    <row r="259" spans="1:6" ht="12.75" customHeight="1" x14ac:dyDescent="0.2">
      <c r="A259" s="83" t="s">
        <v>158</v>
      </c>
      <c r="B259" s="83">
        <v>5</v>
      </c>
      <c r="C259" s="84">
        <v>1930.58437536</v>
      </c>
      <c r="D259" s="84">
        <v>1915.49957896</v>
      </c>
      <c r="E259" s="84">
        <v>236.68054946000001</v>
      </c>
      <c r="F259" s="84">
        <v>236.68054946000001</v>
      </c>
    </row>
    <row r="260" spans="1:6" ht="12.75" customHeight="1" x14ac:dyDescent="0.2">
      <c r="A260" s="83" t="s">
        <v>158</v>
      </c>
      <c r="B260" s="83">
        <v>6</v>
      </c>
      <c r="C260" s="84">
        <v>1926.2080703399999</v>
      </c>
      <c r="D260" s="84">
        <v>1910.6770096800001</v>
      </c>
      <c r="E260" s="84">
        <v>236.08466921999999</v>
      </c>
      <c r="F260" s="84">
        <v>236.08466921999999</v>
      </c>
    </row>
    <row r="261" spans="1:6" ht="12.75" customHeight="1" x14ac:dyDescent="0.2">
      <c r="A261" s="83" t="s">
        <v>158</v>
      </c>
      <c r="B261" s="83">
        <v>7</v>
      </c>
      <c r="C261" s="84">
        <v>1990.6597554099999</v>
      </c>
      <c r="D261" s="84">
        <v>1974.3255667999999</v>
      </c>
      <c r="E261" s="84">
        <v>243.94913217000001</v>
      </c>
      <c r="F261" s="84">
        <v>243.94913217000001</v>
      </c>
    </row>
    <row r="262" spans="1:6" ht="12.75" customHeight="1" x14ac:dyDescent="0.2">
      <c r="A262" s="83" t="s">
        <v>158</v>
      </c>
      <c r="B262" s="83">
        <v>8</v>
      </c>
      <c r="C262" s="84">
        <v>1826.9927047799999</v>
      </c>
      <c r="D262" s="84">
        <v>1811.90437116</v>
      </c>
      <c r="E262" s="84">
        <v>223.88024870000001</v>
      </c>
      <c r="F262" s="84">
        <v>223.88024870000001</v>
      </c>
    </row>
    <row r="263" spans="1:6" ht="12.75" customHeight="1" x14ac:dyDescent="0.2">
      <c r="A263" s="83" t="s">
        <v>158</v>
      </c>
      <c r="B263" s="83">
        <v>9</v>
      </c>
      <c r="C263" s="84">
        <v>1790.4411485000001</v>
      </c>
      <c r="D263" s="84">
        <v>1775.21424538</v>
      </c>
      <c r="E263" s="84">
        <v>219.34678953</v>
      </c>
      <c r="F263" s="84">
        <v>219.34678953</v>
      </c>
    </row>
    <row r="264" spans="1:6" ht="12.75" customHeight="1" x14ac:dyDescent="0.2">
      <c r="A264" s="83" t="s">
        <v>158</v>
      </c>
      <c r="B264" s="83">
        <v>10</v>
      </c>
      <c r="C264" s="84">
        <v>1792.4973789600001</v>
      </c>
      <c r="D264" s="84">
        <v>1777.2700283199999</v>
      </c>
      <c r="E264" s="84">
        <v>219.60080360000001</v>
      </c>
      <c r="F264" s="84">
        <v>219.60080360000001</v>
      </c>
    </row>
    <row r="265" spans="1:6" ht="12.75" customHeight="1" x14ac:dyDescent="0.2">
      <c r="A265" s="83" t="s">
        <v>158</v>
      </c>
      <c r="B265" s="83">
        <v>11</v>
      </c>
      <c r="C265" s="84">
        <v>1788.7787385199999</v>
      </c>
      <c r="D265" s="84">
        <v>1772.9333054199999</v>
      </c>
      <c r="E265" s="84">
        <v>219.0649549</v>
      </c>
      <c r="F265" s="84">
        <v>219.0649549</v>
      </c>
    </row>
    <row r="266" spans="1:6" ht="12.75" customHeight="1" x14ac:dyDescent="0.2">
      <c r="A266" s="83" t="s">
        <v>158</v>
      </c>
      <c r="B266" s="83">
        <v>12</v>
      </c>
      <c r="C266" s="84">
        <v>1818.4740714699999</v>
      </c>
      <c r="D266" s="84">
        <v>1799.01829544</v>
      </c>
      <c r="E266" s="84">
        <v>222.28803561999999</v>
      </c>
      <c r="F266" s="84">
        <v>222.28803561999999</v>
      </c>
    </row>
    <row r="267" spans="1:6" ht="12.75" customHeight="1" x14ac:dyDescent="0.2">
      <c r="A267" s="83" t="s">
        <v>158</v>
      </c>
      <c r="B267" s="83">
        <v>13</v>
      </c>
      <c r="C267" s="84">
        <v>1839.16342169</v>
      </c>
      <c r="D267" s="84">
        <v>1819.5739702200001</v>
      </c>
      <c r="E267" s="84">
        <v>224.82791005000001</v>
      </c>
      <c r="F267" s="84">
        <v>224.82791005000001</v>
      </c>
    </row>
    <row r="268" spans="1:6" ht="12.75" customHeight="1" x14ac:dyDescent="0.2">
      <c r="A268" s="83" t="s">
        <v>158</v>
      </c>
      <c r="B268" s="83">
        <v>14</v>
      </c>
      <c r="C268" s="84">
        <v>1872.18981375</v>
      </c>
      <c r="D268" s="84">
        <v>1850.7563425999999</v>
      </c>
      <c r="E268" s="84">
        <v>228.68082713000001</v>
      </c>
      <c r="F268" s="84">
        <v>228.68082713000001</v>
      </c>
    </row>
    <row r="269" spans="1:6" ht="12.75" customHeight="1" x14ac:dyDescent="0.2">
      <c r="A269" s="83" t="s">
        <v>158</v>
      </c>
      <c r="B269" s="83">
        <v>15</v>
      </c>
      <c r="C269" s="84">
        <v>1885.5995586399999</v>
      </c>
      <c r="D269" s="84">
        <v>1864.7727855799999</v>
      </c>
      <c r="E269" s="84">
        <v>230.41270922000001</v>
      </c>
      <c r="F269" s="84">
        <v>230.41270922000001</v>
      </c>
    </row>
    <row r="270" spans="1:6" ht="12.75" customHeight="1" x14ac:dyDescent="0.2">
      <c r="A270" s="83" t="s">
        <v>158</v>
      </c>
      <c r="B270" s="83">
        <v>16</v>
      </c>
      <c r="C270" s="84">
        <v>1885.5217482200001</v>
      </c>
      <c r="D270" s="84">
        <v>1865.5258856</v>
      </c>
      <c r="E270" s="84">
        <v>230.50576282</v>
      </c>
      <c r="F270" s="84">
        <v>230.50576282</v>
      </c>
    </row>
    <row r="271" spans="1:6" ht="12.75" customHeight="1" x14ac:dyDescent="0.2">
      <c r="A271" s="83" t="s">
        <v>158</v>
      </c>
      <c r="B271" s="83">
        <v>17</v>
      </c>
      <c r="C271" s="84">
        <v>1889.8358150399999</v>
      </c>
      <c r="D271" s="84">
        <v>1871.09167179</v>
      </c>
      <c r="E271" s="84">
        <v>231.19347549</v>
      </c>
      <c r="F271" s="84">
        <v>231.19347549</v>
      </c>
    </row>
    <row r="272" spans="1:6" ht="12.75" customHeight="1" x14ac:dyDescent="0.2">
      <c r="A272" s="83" t="s">
        <v>158</v>
      </c>
      <c r="B272" s="83">
        <v>18</v>
      </c>
      <c r="C272" s="84">
        <v>1871.57857199</v>
      </c>
      <c r="D272" s="84">
        <v>1853.3817986900001</v>
      </c>
      <c r="E272" s="84">
        <v>229.00523043000001</v>
      </c>
      <c r="F272" s="84">
        <v>229.00523043000001</v>
      </c>
    </row>
    <row r="273" spans="1:6" ht="12.75" customHeight="1" x14ac:dyDescent="0.2">
      <c r="A273" s="83" t="s">
        <v>158</v>
      </c>
      <c r="B273" s="83">
        <v>19</v>
      </c>
      <c r="C273" s="84">
        <v>1850.8122547299999</v>
      </c>
      <c r="D273" s="84">
        <v>1832.1784250200001</v>
      </c>
      <c r="E273" s="84">
        <v>226.38532584000001</v>
      </c>
      <c r="F273" s="84">
        <v>226.38532584000001</v>
      </c>
    </row>
    <row r="274" spans="1:6" ht="12.75" customHeight="1" x14ac:dyDescent="0.2">
      <c r="A274" s="83" t="s">
        <v>158</v>
      </c>
      <c r="B274" s="83">
        <v>20</v>
      </c>
      <c r="C274" s="84">
        <v>1830.92525959</v>
      </c>
      <c r="D274" s="84">
        <v>1812.3573111999999</v>
      </c>
      <c r="E274" s="84">
        <v>223.93621431</v>
      </c>
      <c r="F274" s="84">
        <v>223.93621431</v>
      </c>
    </row>
    <row r="275" spans="1:6" ht="12.75" customHeight="1" x14ac:dyDescent="0.2">
      <c r="A275" s="83" t="s">
        <v>158</v>
      </c>
      <c r="B275" s="83">
        <v>21</v>
      </c>
      <c r="C275" s="84">
        <v>1803.7710710599999</v>
      </c>
      <c r="D275" s="84">
        <v>1783.9606135700001</v>
      </c>
      <c r="E275" s="84">
        <v>220.42749728000001</v>
      </c>
      <c r="F275" s="84">
        <v>220.42749728000001</v>
      </c>
    </row>
    <row r="276" spans="1:6" ht="12.75" customHeight="1" x14ac:dyDescent="0.2">
      <c r="A276" s="83" t="s">
        <v>158</v>
      </c>
      <c r="B276" s="83">
        <v>22</v>
      </c>
      <c r="C276" s="84">
        <v>1806.7122631699999</v>
      </c>
      <c r="D276" s="84">
        <v>1787.6609112599999</v>
      </c>
      <c r="E276" s="84">
        <v>220.88470881000001</v>
      </c>
      <c r="F276" s="84">
        <v>220.88470881000001</v>
      </c>
    </row>
    <row r="277" spans="1:6" ht="12.75" customHeight="1" x14ac:dyDescent="0.2">
      <c r="A277" s="83" t="s">
        <v>158</v>
      </c>
      <c r="B277" s="83">
        <v>23</v>
      </c>
      <c r="C277" s="84">
        <v>1865.96571922</v>
      </c>
      <c r="D277" s="84">
        <v>1847.4555855200001</v>
      </c>
      <c r="E277" s="84">
        <v>228.27298313</v>
      </c>
      <c r="F277" s="84">
        <v>228.27298313</v>
      </c>
    </row>
    <row r="278" spans="1:6" ht="12.75" customHeight="1" x14ac:dyDescent="0.2">
      <c r="A278" s="83" t="s">
        <v>158</v>
      </c>
      <c r="B278" s="83">
        <v>24</v>
      </c>
      <c r="C278" s="84">
        <v>1914.95612768</v>
      </c>
      <c r="D278" s="84">
        <v>1896.49685598</v>
      </c>
      <c r="E278" s="84">
        <v>234.33255890000001</v>
      </c>
      <c r="F278" s="84">
        <v>234.33255890000001</v>
      </c>
    </row>
    <row r="279" spans="1:6" ht="12.75" customHeight="1" x14ac:dyDescent="0.2">
      <c r="A279" s="83" t="s">
        <v>159</v>
      </c>
      <c r="B279" s="83">
        <v>1</v>
      </c>
      <c r="C279" s="84">
        <v>1936.7174889</v>
      </c>
      <c r="D279" s="84">
        <v>1917.50811602</v>
      </c>
      <c r="E279" s="84">
        <v>236.92872578999999</v>
      </c>
      <c r="F279" s="84">
        <v>236.92872578999999</v>
      </c>
    </row>
    <row r="280" spans="1:6" ht="12.75" customHeight="1" x14ac:dyDescent="0.2">
      <c r="A280" s="83" t="s">
        <v>159</v>
      </c>
      <c r="B280" s="83">
        <v>2</v>
      </c>
      <c r="C280" s="84">
        <v>1970.19422861</v>
      </c>
      <c r="D280" s="84">
        <v>1953.57719223</v>
      </c>
      <c r="E280" s="84">
        <v>241.38544761</v>
      </c>
      <c r="F280" s="84">
        <v>241.38544761</v>
      </c>
    </row>
    <row r="281" spans="1:6" ht="12.75" customHeight="1" x14ac:dyDescent="0.2">
      <c r="A281" s="83" t="s">
        <v>159</v>
      </c>
      <c r="B281" s="83">
        <v>3</v>
      </c>
      <c r="C281" s="84">
        <v>1912.02437095</v>
      </c>
      <c r="D281" s="84">
        <v>1895.9481138199999</v>
      </c>
      <c r="E281" s="84">
        <v>234.26475590999999</v>
      </c>
      <c r="F281" s="84">
        <v>234.26475590999999</v>
      </c>
    </row>
    <row r="282" spans="1:6" ht="12.75" customHeight="1" x14ac:dyDescent="0.2">
      <c r="A282" s="83" t="s">
        <v>159</v>
      </c>
      <c r="B282" s="83">
        <v>4</v>
      </c>
      <c r="C282" s="84">
        <v>2022.6621852000001</v>
      </c>
      <c r="D282" s="84">
        <v>2005.72839185</v>
      </c>
      <c r="E282" s="84">
        <v>247.82928853000001</v>
      </c>
      <c r="F282" s="84">
        <v>247.82928853000001</v>
      </c>
    </row>
    <row r="283" spans="1:6" ht="12.75" customHeight="1" x14ac:dyDescent="0.2">
      <c r="A283" s="83" t="s">
        <v>159</v>
      </c>
      <c r="B283" s="83">
        <v>5</v>
      </c>
      <c r="C283" s="84">
        <v>2039.88991317</v>
      </c>
      <c r="D283" s="84">
        <v>2022.5877691200001</v>
      </c>
      <c r="E283" s="84">
        <v>249.91244570000001</v>
      </c>
      <c r="F283" s="84">
        <v>249.91244570000001</v>
      </c>
    </row>
    <row r="284" spans="1:6" ht="12.75" customHeight="1" x14ac:dyDescent="0.2">
      <c r="A284" s="83" t="s">
        <v>159</v>
      </c>
      <c r="B284" s="83">
        <v>6</v>
      </c>
      <c r="C284" s="84">
        <v>1895.9964485200001</v>
      </c>
      <c r="D284" s="84">
        <v>1881.0299014899999</v>
      </c>
      <c r="E284" s="84">
        <v>232.42145052999999</v>
      </c>
      <c r="F284" s="84">
        <v>232.42145052999999</v>
      </c>
    </row>
    <row r="285" spans="1:6" ht="12.75" customHeight="1" x14ac:dyDescent="0.2">
      <c r="A285" s="83" t="s">
        <v>159</v>
      </c>
      <c r="B285" s="83">
        <v>7</v>
      </c>
      <c r="C285" s="84">
        <v>1920.4177685</v>
      </c>
      <c r="D285" s="84">
        <v>1905.3667389</v>
      </c>
      <c r="E285" s="84">
        <v>235.42852822</v>
      </c>
      <c r="F285" s="84">
        <v>235.42852822</v>
      </c>
    </row>
    <row r="286" spans="1:6" ht="12.75" customHeight="1" x14ac:dyDescent="0.2">
      <c r="A286" s="83" t="s">
        <v>159</v>
      </c>
      <c r="B286" s="83">
        <v>8</v>
      </c>
      <c r="C286" s="84">
        <v>1868.0665390700001</v>
      </c>
      <c r="D286" s="84">
        <v>1852.83559625</v>
      </c>
      <c r="E286" s="84">
        <v>228.93774124999999</v>
      </c>
      <c r="F286" s="84">
        <v>228.93774124999999</v>
      </c>
    </row>
    <row r="287" spans="1:6" ht="12.75" customHeight="1" x14ac:dyDescent="0.2">
      <c r="A287" s="83" t="s">
        <v>159</v>
      </c>
      <c r="B287" s="83">
        <v>9</v>
      </c>
      <c r="C287" s="84">
        <v>1832.02368136</v>
      </c>
      <c r="D287" s="84">
        <v>1815.70112943</v>
      </c>
      <c r="E287" s="84">
        <v>224.34937897</v>
      </c>
      <c r="F287" s="84">
        <v>224.34937897</v>
      </c>
    </row>
    <row r="288" spans="1:6" ht="12.75" customHeight="1" x14ac:dyDescent="0.2">
      <c r="A288" s="83" t="s">
        <v>159</v>
      </c>
      <c r="B288" s="83">
        <v>10</v>
      </c>
      <c r="C288" s="84">
        <v>1792.2472203699999</v>
      </c>
      <c r="D288" s="84">
        <v>1773.4759928200001</v>
      </c>
      <c r="E288" s="84">
        <v>219.13200975999999</v>
      </c>
      <c r="F288" s="84">
        <v>219.13200975999999</v>
      </c>
    </row>
    <row r="289" spans="1:6" ht="12.75" customHeight="1" x14ac:dyDescent="0.2">
      <c r="A289" s="83" t="s">
        <v>159</v>
      </c>
      <c r="B289" s="83">
        <v>11</v>
      </c>
      <c r="C289" s="84">
        <v>1801.22222313</v>
      </c>
      <c r="D289" s="84">
        <v>1778.0237316</v>
      </c>
      <c r="E289" s="84">
        <v>219.69393174000001</v>
      </c>
      <c r="F289" s="84">
        <v>219.69393174000001</v>
      </c>
    </row>
    <row r="290" spans="1:6" ht="12.75" customHeight="1" x14ac:dyDescent="0.2">
      <c r="A290" s="83" t="s">
        <v>159</v>
      </c>
      <c r="B290" s="83">
        <v>12</v>
      </c>
      <c r="C290" s="84">
        <v>1812.8728486099999</v>
      </c>
      <c r="D290" s="84">
        <v>1787.6556458099999</v>
      </c>
      <c r="E290" s="84">
        <v>220.8840582</v>
      </c>
      <c r="F290" s="84">
        <v>220.8840582</v>
      </c>
    </row>
    <row r="291" spans="1:6" ht="12.75" customHeight="1" x14ac:dyDescent="0.2">
      <c r="A291" s="83" t="s">
        <v>159</v>
      </c>
      <c r="B291" s="83">
        <v>13</v>
      </c>
      <c r="C291" s="84">
        <v>1812.25079097</v>
      </c>
      <c r="D291" s="84">
        <v>1788.00617225</v>
      </c>
      <c r="E291" s="84">
        <v>220.92736951000001</v>
      </c>
      <c r="F291" s="84">
        <v>220.92736951000001</v>
      </c>
    </row>
    <row r="292" spans="1:6" ht="12.75" customHeight="1" x14ac:dyDescent="0.2">
      <c r="A292" s="83" t="s">
        <v>159</v>
      </c>
      <c r="B292" s="83">
        <v>14</v>
      </c>
      <c r="C292" s="84">
        <v>1842.2744282900001</v>
      </c>
      <c r="D292" s="84">
        <v>1818.58483591</v>
      </c>
      <c r="E292" s="84">
        <v>224.70569187999999</v>
      </c>
      <c r="F292" s="84">
        <v>224.70569187999999</v>
      </c>
    </row>
    <row r="293" spans="1:6" ht="12.75" customHeight="1" x14ac:dyDescent="0.2">
      <c r="A293" s="83" t="s">
        <v>159</v>
      </c>
      <c r="B293" s="83">
        <v>15</v>
      </c>
      <c r="C293" s="84">
        <v>1865.8440145699999</v>
      </c>
      <c r="D293" s="84">
        <v>1843.6491851000001</v>
      </c>
      <c r="E293" s="84">
        <v>227.80266147</v>
      </c>
      <c r="F293" s="84">
        <v>227.80266147</v>
      </c>
    </row>
    <row r="294" spans="1:6" ht="12.75" customHeight="1" x14ac:dyDescent="0.2">
      <c r="A294" s="83" t="s">
        <v>159</v>
      </c>
      <c r="B294" s="83">
        <v>16</v>
      </c>
      <c r="C294" s="84">
        <v>1867.1881919800001</v>
      </c>
      <c r="D294" s="84">
        <v>1845.3985310600001</v>
      </c>
      <c r="E294" s="84">
        <v>228.01881195999999</v>
      </c>
      <c r="F294" s="84">
        <v>228.01881195999999</v>
      </c>
    </row>
    <row r="295" spans="1:6" ht="12.75" customHeight="1" x14ac:dyDescent="0.2">
      <c r="A295" s="83" t="s">
        <v>159</v>
      </c>
      <c r="B295" s="83">
        <v>17</v>
      </c>
      <c r="C295" s="84">
        <v>1834.0942122599999</v>
      </c>
      <c r="D295" s="84">
        <v>1814.9788478600001</v>
      </c>
      <c r="E295" s="84">
        <v>224.26013333</v>
      </c>
      <c r="F295" s="84">
        <v>224.26013333</v>
      </c>
    </row>
    <row r="296" spans="1:6" ht="12.75" customHeight="1" x14ac:dyDescent="0.2">
      <c r="A296" s="83" t="s">
        <v>159</v>
      </c>
      <c r="B296" s="83">
        <v>18</v>
      </c>
      <c r="C296" s="84">
        <v>1833.4631371200001</v>
      </c>
      <c r="D296" s="84">
        <v>1813.56730077</v>
      </c>
      <c r="E296" s="84">
        <v>224.08572151999999</v>
      </c>
      <c r="F296" s="84">
        <v>224.08572151999999</v>
      </c>
    </row>
    <row r="297" spans="1:6" ht="12.75" customHeight="1" x14ac:dyDescent="0.2">
      <c r="A297" s="83" t="s">
        <v>159</v>
      </c>
      <c r="B297" s="83">
        <v>19</v>
      </c>
      <c r="C297" s="84">
        <v>1792.5791802399999</v>
      </c>
      <c r="D297" s="84">
        <v>1772.4690788</v>
      </c>
      <c r="E297" s="84">
        <v>219.00759471000001</v>
      </c>
      <c r="F297" s="84">
        <v>219.00759471000001</v>
      </c>
    </row>
    <row r="298" spans="1:6" ht="12.75" customHeight="1" x14ac:dyDescent="0.2">
      <c r="A298" s="83" t="s">
        <v>159</v>
      </c>
      <c r="B298" s="83">
        <v>20</v>
      </c>
      <c r="C298" s="84">
        <v>1806.52374747</v>
      </c>
      <c r="D298" s="84">
        <v>1787.11437634</v>
      </c>
      <c r="E298" s="84">
        <v>220.81717854999999</v>
      </c>
      <c r="F298" s="84">
        <v>220.81717854999999</v>
      </c>
    </row>
    <row r="299" spans="1:6" ht="12.75" customHeight="1" x14ac:dyDescent="0.2">
      <c r="A299" s="83" t="s">
        <v>159</v>
      </c>
      <c r="B299" s="83">
        <v>21</v>
      </c>
      <c r="C299" s="84">
        <v>1776.2293334599999</v>
      </c>
      <c r="D299" s="84">
        <v>1755.22880994</v>
      </c>
      <c r="E299" s="84">
        <v>216.87737430000001</v>
      </c>
      <c r="F299" s="84">
        <v>216.87737430000001</v>
      </c>
    </row>
    <row r="300" spans="1:6" ht="12.75" customHeight="1" x14ac:dyDescent="0.2">
      <c r="A300" s="83" t="s">
        <v>159</v>
      </c>
      <c r="B300" s="83">
        <v>22</v>
      </c>
      <c r="C300" s="84">
        <v>1765.0968049999999</v>
      </c>
      <c r="D300" s="84">
        <v>1745.90902854</v>
      </c>
      <c r="E300" s="84">
        <v>215.72581518999999</v>
      </c>
      <c r="F300" s="84">
        <v>215.72581518999999</v>
      </c>
    </row>
    <row r="301" spans="1:6" ht="12.75" customHeight="1" x14ac:dyDescent="0.2">
      <c r="A301" s="83" t="s">
        <v>159</v>
      </c>
      <c r="B301" s="83">
        <v>23</v>
      </c>
      <c r="C301" s="84">
        <v>1823.5009096399999</v>
      </c>
      <c r="D301" s="84">
        <v>1803.2544940800001</v>
      </c>
      <c r="E301" s="84">
        <v>222.81146347000001</v>
      </c>
      <c r="F301" s="84">
        <v>222.81146347000001</v>
      </c>
    </row>
    <row r="302" spans="1:6" ht="12.75" customHeight="1" x14ac:dyDescent="0.2">
      <c r="A302" s="83" t="s">
        <v>159</v>
      </c>
      <c r="B302" s="83">
        <v>24</v>
      </c>
      <c r="C302" s="84">
        <v>1876.3347579799999</v>
      </c>
      <c r="D302" s="84">
        <v>1856.32494698</v>
      </c>
      <c r="E302" s="84">
        <v>229.36888802000001</v>
      </c>
      <c r="F302" s="84">
        <v>229.36888802000001</v>
      </c>
    </row>
    <row r="303" spans="1:6" ht="12.75" customHeight="1" x14ac:dyDescent="0.2">
      <c r="A303" s="83" t="s">
        <v>160</v>
      </c>
      <c r="B303" s="83">
        <v>1</v>
      </c>
      <c r="C303" s="84">
        <v>1860.1495024400001</v>
      </c>
      <c r="D303" s="84">
        <v>1837.81174164</v>
      </c>
      <c r="E303" s="84">
        <v>227.08138263000001</v>
      </c>
      <c r="F303" s="84">
        <v>227.08138263000001</v>
      </c>
    </row>
    <row r="304" spans="1:6" ht="12.75" customHeight="1" x14ac:dyDescent="0.2">
      <c r="A304" s="83" t="s">
        <v>160</v>
      </c>
      <c r="B304" s="83">
        <v>2</v>
      </c>
      <c r="C304" s="84">
        <v>1961.0674199800001</v>
      </c>
      <c r="D304" s="84">
        <v>1938.1466713499999</v>
      </c>
      <c r="E304" s="84">
        <v>239.47884099999999</v>
      </c>
      <c r="F304" s="84">
        <v>239.47884099999999</v>
      </c>
    </row>
    <row r="305" spans="1:6" ht="12.75" customHeight="1" x14ac:dyDescent="0.2">
      <c r="A305" s="83" t="s">
        <v>160</v>
      </c>
      <c r="B305" s="83">
        <v>3</v>
      </c>
      <c r="C305" s="84">
        <v>1976.0651541300001</v>
      </c>
      <c r="D305" s="84">
        <v>1955.6282046399999</v>
      </c>
      <c r="E305" s="84">
        <v>241.63887222</v>
      </c>
      <c r="F305" s="84">
        <v>241.63887222</v>
      </c>
    </row>
    <row r="306" spans="1:6" ht="12.75" customHeight="1" x14ac:dyDescent="0.2">
      <c r="A306" s="83" t="s">
        <v>160</v>
      </c>
      <c r="B306" s="83">
        <v>4</v>
      </c>
      <c r="C306" s="84">
        <v>1979.45188145</v>
      </c>
      <c r="D306" s="84">
        <v>1958.3026819199999</v>
      </c>
      <c r="E306" s="84">
        <v>241.96933261999999</v>
      </c>
      <c r="F306" s="84">
        <v>241.96933261999999</v>
      </c>
    </row>
    <row r="307" spans="1:6" ht="12.75" customHeight="1" x14ac:dyDescent="0.2">
      <c r="A307" s="83" t="s">
        <v>160</v>
      </c>
      <c r="B307" s="83">
        <v>5</v>
      </c>
      <c r="C307" s="84">
        <v>1949.3302534100001</v>
      </c>
      <c r="D307" s="84">
        <v>1929.41871176</v>
      </c>
      <c r="E307" s="84">
        <v>238.40040783000001</v>
      </c>
      <c r="F307" s="84">
        <v>238.40040783000001</v>
      </c>
    </row>
    <row r="308" spans="1:6" ht="12.75" customHeight="1" x14ac:dyDescent="0.2">
      <c r="A308" s="83" t="s">
        <v>160</v>
      </c>
      <c r="B308" s="83">
        <v>6</v>
      </c>
      <c r="C308" s="84">
        <v>1911.91756369</v>
      </c>
      <c r="D308" s="84">
        <v>1893.94788728</v>
      </c>
      <c r="E308" s="84">
        <v>234.01760644000001</v>
      </c>
      <c r="F308" s="84">
        <v>234.01760644000001</v>
      </c>
    </row>
    <row r="309" spans="1:6" ht="12.75" customHeight="1" x14ac:dyDescent="0.2">
      <c r="A309" s="83" t="s">
        <v>160</v>
      </c>
      <c r="B309" s="83">
        <v>7</v>
      </c>
      <c r="C309" s="84">
        <v>1856.68583238</v>
      </c>
      <c r="D309" s="84">
        <v>1838.78033678</v>
      </c>
      <c r="E309" s="84">
        <v>227.20106296</v>
      </c>
      <c r="F309" s="84">
        <v>227.20106296</v>
      </c>
    </row>
    <row r="310" spans="1:6" ht="12.75" customHeight="1" x14ac:dyDescent="0.2">
      <c r="A310" s="83" t="s">
        <v>160</v>
      </c>
      <c r="B310" s="83">
        <v>8</v>
      </c>
      <c r="C310" s="84">
        <v>1794.2078658200001</v>
      </c>
      <c r="D310" s="84">
        <v>1775.52245075</v>
      </c>
      <c r="E310" s="84">
        <v>219.38487162000001</v>
      </c>
      <c r="F310" s="84">
        <v>219.38487162000001</v>
      </c>
    </row>
    <row r="311" spans="1:6" ht="12.75" customHeight="1" x14ac:dyDescent="0.2">
      <c r="A311" s="83" t="s">
        <v>160</v>
      </c>
      <c r="B311" s="83">
        <v>9</v>
      </c>
      <c r="C311" s="84">
        <v>1777.83225425</v>
      </c>
      <c r="D311" s="84">
        <v>1759.1686399800001</v>
      </c>
      <c r="E311" s="84">
        <v>217.36418262000001</v>
      </c>
      <c r="F311" s="84">
        <v>217.36418262000001</v>
      </c>
    </row>
    <row r="312" spans="1:6" ht="12.75" customHeight="1" x14ac:dyDescent="0.2">
      <c r="A312" s="83" t="s">
        <v>160</v>
      </c>
      <c r="B312" s="83">
        <v>10</v>
      </c>
      <c r="C312" s="84">
        <v>1755.46083314</v>
      </c>
      <c r="D312" s="84">
        <v>1734.1978496500001</v>
      </c>
      <c r="E312" s="84">
        <v>214.27877323999999</v>
      </c>
      <c r="F312" s="84">
        <v>214.27877323999999</v>
      </c>
    </row>
    <row r="313" spans="1:6" ht="12.75" customHeight="1" x14ac:dyDescent="0.2">
      <c r="A313" s="83" t="s">
        <v>160</v>
      </c>
      <c r="B313" s="83">
        <v>11</v>
      </c>
      <c r="C313" s="84">
        <v>1768.1102458</v>
      </c>
      <c r="D313" s="84">
        <v>1746.9753624800001</v>
      </c>
      <c r="E313" s="84">
        <v>215.85757221</v>
      </c>
      <c r="F313" s="84">
        <v>215.85757221</v>
      </c>
    </row>
    <row r="314" spans="1:6" ht="12.75" customHeight="1" x14ac:dyDescent="0.2">
      <c r="A314" s="83" t="s">
        <v>160</v>
      </c>
      <c r="B314" s="83">
        <v>12</v>
      </c>
      <c r="C314" s="84">
        <v>1771.28135307</v>
      </c>
      <c r="D314" s="84">
        <v>1750.2616257</v>
      </c>
      <c r="E314" s="84">
        <v>216.26362533</v>
      </c>
      <c r="F314" s="84">
        <v>216.26362533</v>
      </c>
    </row>
    <row r="315" spans="1:6" ht="12.75" customHeight="1" x14ac:dyDescent="0.2">
      <c r="A315" s="83" t="s">
        <v>160</v>
      </c>
      <c r="B315" s="83">
        <v>13</v>
      </c>
      <c r="C315" s="84">
        <v>1787.9934765099999</v>
      </c>
      <c r="D315" s="84">
        <v>1763.74198613</v>
      </c>
      <c r="E315" s="84">
        <v>217.92926867</v>
      </c>
      <c r="F315" s="84">
        <v>217.92926867</v>
      </c>
    </row>
    <row r="316" spans="1:6" ht="12.75" customHeight="1" x14ac:dyDescent="0.2">
      <c r="A316" s="83" t="s">
        <v>160</v>
      </c>
      <c r="B316" s="83">
        <v>14</v>
      </c>
      <c r="C316" s="84">
        <v>1785.5145719300001</v>
      </c>
      <c r="D316" s="84">
        <v>1756.57958805</v>
      </c>
      <c r="E316" s="84">
        <v>217.04427745000001</v>
      </c>
      <c r="F316" s="84">
        <v>217.04427745000001</v>
      </c>
    </row>
    <row r="317" spans="1:6" ht="12.75" customHeight="1" x14ac:dyDescent="0.2">
      <c r="A317" s="83" t="s">
        <v>160</v>
      </c>
      <c r="B317" s="83">
        <v>15</v>
      </c>
      <c r="C317" s="84">
        <v>1805.4607030100001</v>
      </c>
      <c r="D317" s="84">
        <v>1782.6902973199999</v>
      </c>
      <c r="E317" s="84">
        <v>220.27053606000001</v>
      </c>
      <c r="F317" s="84">
        <v>220.27053606000001</v>
      </c>
    </row>
    <row r="318" spans="1:6" ht="12.75" customHeight="1" x14ac:dyDescent="0.2">
      <c r="A318" s="83" t="s">
        <v>160</v>
      </c>
      <c r="B318" s="83">
        <v>16</v>
      </c>
      <c r="C318" s="84">
        <v>1822.5268884899999</v>
      </c>
      <c r="D318" s="84">
        <v>1798.1733765399999</v>
      </c>
      <c r="E318" s="84">
        <v>222.18363682</v>
      </c>
      <c r="F318" s="84">
        <v>222.18363682</v>
      </c>
    </row>
    <row r="319" spans="1:6" ht="12.75" customHeight="1" x14ac:dyDescent="0.2">
      <c r="A319" s="83" t="s">
        <v>160</v>
      </c>
      <c r="B319" s="83">
        <v>17</v>
      </c>
      <c r="C319" s="84">
        <v>1816.38837676</v>
      </c>
      <c r="D319" s="84">
        <v>1794.6200511100001</v>
      </c>
      <c r="E319" s="84">
        <v>221.74458529</v>
      </c>
      <c r="F319" s="84">
        <v>221.74458529</v>
      </c>
    </row>
    <row r="320" spans="1:6" ht="12.75" customHeight="1" x14ac:dyDescent="0.2">
      <c r="A320" s="83" t="s">
        <v>160</v>
      </c>
      <c r="B320" s="83">
        <v>18</v>
      </c>
      <c r="C320" s="84">
        <v>1801.76176102</v>
      </c>
      <c r="D320" s="84">
        <v>1780.3074207100001</v>
      </c>
      <c r="E320" s="84">
        <v>219.97610606000001</v>
      </c>
      <c r="F320" s="84">
        <v>219.97610606000001</v>
      </c>
    </row>
    <row r="321" spans="1:6" ht="12.75" customHeight="1" x14ac:dyDescent="0.2">
      <c r="A321" s="83" t="s">
        <v>160</v>
      </c>
      <c r="B321" s="83">
        <v>19</v>
      </c>
      <c r="C321" s="84">
        <v>1739.3702070899999</v>
      </c>
      <c r="D321" s="84">
        <v>1717.13976035</v>
      </c>
      <c r="E321" s="84">
        <v>212.17106307</v>
      </c>
      <c r="F321" s="84">
        <v>212.17106307</v>
      </c>
    </row>
    <row r="322" spans="1:6" ht="12.75" customHeight="1" x14ac:dyDescent="0.2">
      <c r="A322" s="83" t="s">
        <v>160</v>
      </c>
      <c r="B322" s="83">
        <v>20</v>
      </c>
      <c r="C322" s="84">
        <v>1754.0870024200001</v>
      </c>
      <c r="D322" s="84">
        <v>1731.7028081599999</v>
      </c>
      <c r="E322" s="84">
        <v>213.97048405999999</v>
      </c>
      <c r="F322" s="84">
        <v>213.97048405999999</v>
      </c>
    </row>
    <row r="323" spans="1:6" ht="12.75" customHeight="1" x14ac:dyDescent="0.2">
      <c r="A323" s="83" t="s">
        <v>160</v>
      </c>
      <c r="B323" s="83">
        <v>21</v>
      </c>
      <c r="C323" s="84">
        <v>1685.4833058900001</v>
      </c>
      <c r="D323" s="84">
        <v>1662.16865261</v>
      </c>
      <c r="E323" s="84">
        <v>205.37879219999999</v>
      </c>
      <c r="F323" s="84">
        <v>205.37879219999999</v>
      </c>
    </row>
    <row r="324" spans="1:6" ht="12.75" customHeight="1" x14ac:dyDescent="0.2">
      <c r="A324" s="83" t="s">
        <v>160</v>
      </c>
      <c r="B324" s="83">
        <v>22</v>
      </c>
      <c r="C324" s="84">
        <v>1665.1867390800001</v>
      </c>
      <c r="D324" s="84">
        <v>1643.89305754</v>
      </c>
      <c r="E324" s="84">
        <v>203.12064611</v>
      </c>
      <c r="F324" s="84">
        <v>203.12064611</v>
      </c>
    </row>
    <row r="325" spans="1:6" ht="12.75" customHeight="1" x14ac:dyDescent="0.2">
      <c r="A325" s="83" t="s">
        <v>160</v>
      </c>
      <c r="B325" s="83">
        <v>23</v>
      </c>
      <c r="C325" s="84">
        <v>1704.1278257399999</v>
      </c>
      <c r="D325" s="84">
        <v>1683.3101141</v>
      </c>
      <c r="E325" s="84">
        <v>207.99104686999999</v>
      </c>
      <c r="F325" s="84">
        <v>207.99104686999999</v>
      </c>
    </row>
    <row r="326" spans="1:6" ht="12.75" customHeight="1" x14ac:dyDescent="0.2">
      <c r="A326" s="83" t="s">
        <v>160</v>
      </c>
      <c r="B326" s="83">
        <v>24</v>
      </c>
      <c r="C326" s="84">
        <v>1776.42284503</v>
      </c>
      <c r="D326" s="84">
        <v>1754.85497517</v>
      </c>
      <c r="E326" s="84">
        <v>216.83118300000001</v>
      </c>
      <c r="F326" s="84">
        <v>216.83118300000001</v>
      </c>
    </row>
    <row r="327" spans="1:6" ht="12.75" customHeight="1" x14ac:dyDescent="0.2">
      <c r="A327" s="83" t="s">
        <v>161</v>
      </c>
      <c r="B327" s="83">
        <v>1</v>
      </c>
      <c r="C327" s="84">
        <v>1925.3575364400001</v>
      </c>
      <c r="D327" s="84">
        <v>1905.6274564099999</v>
      </c>
      <c r="E327" s="84">
        <v>235.46074267</v>
      </c>
      <c r="F327" s="84">
        <v>235.46074267</v>
      </c>
    </row>
    <row r="328" spans="1:6" ht="12.75" customHeight="1" x14ac:dyDescent="0.2">
      <c r="A328" s="83" t="s">
        <v>161</v>
      </c>
      <c r="B328" s="83">
        <v>2</v>
      </c>
      <c r="C328" s="84">
        <v>1951.17284623</v>
      </c>
      <c r="D328" s="84">
        <v>1931.6855752500001</v>
      </c>
      <c r="E328" s="84">
        <v>238.68050317000001</v>
      </c>
      <c r="F328" s="84">
        <v>238.68050317000001</v>
      </c>
    </row>
    <row r="329" spans="1:6" ht="12.75" customHeight="1" x14ac:dyDescent="0.2">
      <c r="A329" s="83" t="s">
        <v>161</v>
      </c>
      <c r="B329" s="83">
        <v>3</v>
      </c>
      <c r="C329" s="84">
        <v>1996.98997581</v>
      </c>
      <c r="D329" s="84">
        <v>1977.4754862899999</v>
      </c>
      <c r="E329" s="84">
        <v>244.33833856000001</v>
      </c>
      <c r="F329" s="84">
        <v>244.33833856000001</v>
      </c>
    </row>
    <row r="330" spans="1:6" ht="12.75" customHeight="1" x14ac:dyDescent="0.2">
      <c r="A330" s="83" t="s">
        <v>161</v>
      </c>
      <c r="B330" s="83">
        <v>4</v>
      </c>
      <c r="C330" s="84">
        <v>2013.2236090599999</v>
      </c>
      <c r="D330" s="84">
        <v>1992.2994298599999</v>
      </c>
      <c r="E330" s="84">
        <v>246.16999602999999</v>
      </c>
      <c r="F330" s="84">
        <v>246.16999602999999</v>
      </c>
    </row>
    <row r="331" spans="1:6" ht="12.75" customHeight="1" x14ac:dyDescent="0.2">
      <c r="A331" s="83" t="s">
        <v>161</v>
      </c>
      <c r="B331" s="83">
        <v>5</v>
      </c>
      <c r="C331" s="84">
        <v>1970.1421055999999</v>
      </c>
      <c r="D331" s="84">
        <v>1951.37057577</v>
      </c>
      <c r="E331" s="84">
        <v>241.11279644000001</v>
      </c>
      <c r="F331" s="84">
        <v>241.11279644000001</v>
      </c>
    </row>
    <row r="332" spans="1:6" ht="12.75" customHeight="1" x14ac:dyDescent="0.2">
      <c r="A332" s="83" t="s">
        <v>161</v>
      </c>
      <c r="B332" s="83">
        <v>6</v>
      </c>
      <c r="C332" s="84">
        <v>1940.8541819100001</v>
      </c>
      <c r="D332" s="84">
        <v>1925.2396671399999</v>
      </c>
      <c r="E332" s="84">
        <v>237.88404198000001</v>
      </c>
      <c r="F332" s="84">
        <v>237.88404198000001</v>
      </c>
    </row>
    <row r="333" spans="1:6" ht="12.75" customHeight="1" x14ac:dyDescent="0.2">
      <c r="A333" s="83" t="s">
        <v>161</v>
      </c>
      <c r="B333" s="83">
        <v>7</v>
      </c>
      <c r="C333" s="84">
        <v>1848.69762322</v>
      </c>
      <c r="D333" s="84">
        <v>1844.8945921899999</v>
      </c>
      <c r="E333" s="84">
        <v>227.95654490000001</v>
      </c>
      <c r="F333" s="84">
        <v>227.95654490000001</v>
      </c>
    </row>
    <row r="334" spans="1:6" ht="12.75" customHeight="1" x14ac:dyDescent="0.2">
      <c r="A334" s="83" t="s">
        <v>161</v>
      </c>
      <c r="B334" s="83">
        <v>8</v>
      </c>
      <c r="C334" s="84">
        <v>1861.3677912000001</v>
      </c>
      <c r="D334" s="84">
        <v>1846.6730982700001</v>
      </c>
      <c r="E334" s="84">
        <v>228.17629843</v>
      </c>
      <c r="F334" s="84">
        <v>228.17629843</v>
      </c>
    </row>
    <row r="335" spans="1:6" ht="12.75" customHeight="1" x14ac:dyDescent="0.2">
      <c r="A335" s="83" t="s">
        <v>161</v>
      </c>
      <c r="B335" s="83">
        <v>9</v>
      </c>
      <c r="C335" s="84">
        <v>1826.02140044</v>
      </c>
      <c r="D335" s="84">
        <v>1809.6457008299999</v>
      </c>
      <c r="E335" s="84">
        <v>223.60116572000001</v>
      </c>
      <c r="F335" s="84">
        <v>223.60116572000001</v>
      </c>
    </row>
    <row r="336" spans="1:6" ht="12.75" customHeight="1" x14ac:dyDescent="0.2">
      <c r="A336" s="83" t="s">
        <v>161</v>
      </c>
      <c r="B336" s="83">
        <v>10</v>
      </c>
      <c r="C336" s="84">
        <v>1805.03782634</v>
      </c>
      <c r="D336" s="84">
        <v>1786.66840495</v>
      </c>
      <c r="E336" s="84">
        <v>220.76207399</v>
      </c>
      <c r="F336" s="84">
        <v>220.76207399</v>
      </c>
    </row>
    <row r="337" spans="1:6" ht="12.75" customHeight="1" x14ac:dyDescent="0.2">
      <c r="A337" s="83" t="s">
        <v>161</v>
      </c>
      <c r="B337" s="83">
        <v>11</v>
      </c>
      <c r="C337" s="84">
        <v>1787.01507767</v>
      </c>
      <c r="D337" s="84">
        <v>1768.9835531599999</v>
      </c>
      <c r="E337" s="84">
        <v>218.57692058000001</v>
      </c>
      <c r="F337" s="84">
        <v>218.57692058000001</v>
      </c>
    </row>
    <row r="338" spans="1:6" ht="12.75" customHeight="1" x14ac:dyDescent="0.2">
      <c r="A338" s="83" t="s">
        <v>161</v>
      </c>
      <c r="B338" s="83">
        <v>12</v>
      </c>
      <c r="C338" s="84">
        <v>1794.62000779</v>
      </c>
      <c r="D338" s="84">
        <v>1777.0179710699999</v>
      </c>
      <c r="E338" s="84">
        <v>219.56965922000001</v>
      </c>
      <c r="F338" s="84">
        <v>219.56965922000001</v>
      </c>
    </row>
    <row r="339" spans="1:6" ht="12.75" customHeight="1" x14ac:dyDescent="0.2">
      <c r="A339" s="83" t="s">
        <v>161</v>
      </c>
      <c r="B339" s="83">
        <v>13</v>
      </c>
      <c r="C339" s="84">
        <v>1784.74047268</v>
      </c>
      <c r="D339" s="84">
        <v>1767.1753200000001</v>
      </c>
      <c r="E339" s="84">
        <v>218.35349395</v>
      </c>
      <c r="F339" s="84">
        <v>218.35349395</v>
      </c>
    </row>
    <row r="340" spans="1:6" ht="12.75" customHeight="1" x14ac:dyDescent="0.2">
      <c r="A340" s="83" t="s">
        <v>161</v>
      </c>
      <c r="B340" s="83">
        <v>14</v>
      </c>
      <c r="C340" s="84">
        <v>1811.2980656300001</v>
      </c>
      <c r="D340" s="84">
        <v>1792.8620341000001</v>
      </c>
      <c r="E340" s="84">
        <v>221.52736340000001</v>
      </c>
      <c r="F340" s="84">
        <v>221.52736340000001</v>
      </c>
    </row>
    <row r="341" spans="1:6" ht="12.75" customHeight="1" x14ac:dyDescent="0.2">
      <c r="A341" s="83" t="s">
        <v>161</v>
      </c>
      <c r="B341" s="83">
        <v>15</v>
      </c>
      <c r="C341" s="84">
        <v>1872.9734907100001</v>
      </c>
      <c r="D341" s="84">
        <v>1855.04840835</v>
      </c>
      <c r="E341" s="84">
        <v>229.21115795</v>
      </c>
      <c r="F341" s="84">
        <v>229.21115795</v>
      </c>
    </row>
    <row r="342" spans="1:6" ht="12.75" customHeight="1" x14ac:dyDescent="0.2">
      <c r="A342" s="83" t="s">
        <v>161</v>
      </c>
      <c r="B342" s="83">
        <v>16</v>
      </c>
      <c r="C342" s="84">
        <v>1883.0895166299999</v>
      </c>
      <c r="D342" s="84">
        <v>1864.8840805</v>
      </c>
      <c r="E342" s="84">
        <v>230.4264609</v>
      </c>
      <c r="F342" s="84">
        <v>230.4264609</v>
      </c>
    </row>
    <row r="343" spans="1:6" ht="12.75" customHeight="1" x14ac:dyDescent="0.2">
      <c r="A343" s="83" t="s">
        <v>161</v>
      </c>
      <c r="B343" s="83">
        <v>17</v>
      </c>
      <c r="C343" s="84">
        <v>1875.27360888</v>
      </c>
      <c r="D343" s="84">
        <v>1859.03133172</v>
      </c>
      <c r="E343" s="84">
        <v>229.70329092</v>
      </c>
      <c r="F343" s="84">
        <v>229.70329092</v>
      </c>
    </row>
    <row r="344" spans="1:6" ht="12.75" customHeight="1" x14ac:dyDescent="0.2">
      <c r="A344" s="83" t="s">
        <v>161</v>
      </c>
      <c r="B344" s="83">
        <v>18</v>
      </c>
      <c r="C344" s="84">
        <v>1873.77761474</v>
      </c>
      <c r="D344" s="84">
        <v>1856.9461272399999</v>
      </c>
      <c r="E344" s="84">
        <v>229.44564151</v>
      </c>
      <c r="F344" s="84">
        <v>229.44564151</v>
      </c>
    </row>
    <row r="345" spans="1:6" ht="12.75" customHeight="1" x14ac:dyDescent="0.2">
      <c r="A345" s="83" t="s">
        <v>161</v>
      </c>
      <c r="B345" s="83">
        <v>19</v>
      </c>
      <c r="C345" s="84">
        <v>1819.50657824</v>
      </c>
      <c r="D345" s="84">
        <v>1802.42697125</v>
      </c>
      <c r="E345" s="84">
        <v>222.70921414</v>
      </c>
      <c r="F345" s="84">
        <v>222.70921414</v>
      </c>
    </row>
    <row r="346" spans="1:6" ht="12.75" customHeight="1" x14ac:dyDescent="0.2">
      <c r="A346" s="83" t="s">
        <v>161</v>
      </c>
      <c r="B346" s="83">
        <v>20</v>
      </c>
      <c r="C346" s="84">
        <v>1794.951096</v>
      </c>
      <c r="D346" s="84">
        <v>1777.2705964500001</v>
      </c>
      <c r="E346" s="84">
        <v>219.60087379999999</v>
      </c>
      <c r="F346" s="84">
        <v>219.60087379999999</v>
      </c>
    </row>
    <row r="347" spans="1:6" ht="12.75" customHeight="1" x14ac:dyDescent="0.2">
      <c r="A347" s="83" t="s">
        <v>161</v>
      </c>
      <c r="B347" s="83">
        <v>21</v>
      </c>
      <c r="C347" s="84">
        <v>1768.87599381</v>
      </c>
      <c r="D347" s="84">
        <v>1749.37793369</v>
      </c>
      <c r="E347" s="84">
        <v>216.15443569000001</v>
      </c>
      <c r="F347" s="84">
        <v>216.15443569000001</v>
      </c>
    </row>
    <row r="348" spans="1:6" ht="12.75" customHeight="1" x14ac:dyDescent="0.2">
      <c r="A348" s="83" t="s">
        <v>161</v>
      </c>
      <c r="B348" s="83">
        <v>22</v>
      </c>
      <c r="C348" s="84">
        <v>1733.3179624700001</v>
      </c>
      <c r="D348" s="84">
        <v>1715.93541456</v>
      </c>
      <c r="E348" s="84">
        <v>212.02225321</v>
      </c>
      <c r="F348" s="84">
        <v>212.02225321</v>
      </c>
    </row>
    <row r="349" spans="1:6" ht="12.75" customHeight="1" x14ac:dyDescent="0.2">
      <c r="A349" s="83" t="s">
        <v>161</v>
      </c>
      <c r="B349" s="83">
        <v>23</v>
      </c>
      <c r="C349" s="84">
        <v>1789.00943241</v>
      </c>
      <c r="D349" s="84">
        <v>1771.92638528</v>
      </c>
      <c r="E349" s="84">
        <v>218.9405391</v>
      </c>
      <c r="F349" s="84">
        <v>218.9405391</v>
      </c>
    </row>
    <row r="350" spans="1:6" ht="12.75" customHeight="1" x14ac:dyDescent="0.2">
      <c r="A350" s="83" t="s">
        <v>161</v>
      </c>
      <c r="B350" s="83">
        <v>24</v>
      </c>
      <c r="C350" s="84">
        <v>1839.79439153</v>
      </c>
      <c r="D350" s="84">
        <v>1822.4655195600001</v>
      </c>
      <c r="E350" s="84">
        <v>225.18519204</v>
      </c>
      <c r="F350" s="84">
        <v>225.18519204</v>
      </c>
    </row>
    <row r="351" spans="1:6" ht="12.75" customHeight="1" x14ac:dyDescent="0.2">
      <c r="A351" s="83" t="s">
        <v>162</v>
      </c>
      <c r="B351" s="83">
        <v>1</v>
      </c>
      <c r="C351" s="84">
        <v>1895.2319629900001</v>
      </c>
      <c r="D351" s="84">
        <v>1889.59159757</v>
      </c>
      <c r="E351" s="84">
        <v>233.47934004999999</v>
      </c>
      <c r="F351" s="84">
        <v>233.47934004999999</v>
      </c>
    </row>
    <row r="352" spans="1:6" ht="12.75" customHeight="1" x14ac:dyDescent="0.2">
      <c r="A352" s="83" t="s">
        <v>162</v>
      </c>
      <c r="B352" s="83">
        <v>2</v>
      </c>
      <c r="C352" s="84">
        <v>1961.4072613799999</v>
      </c>
      <c r="D352" s="84">
        <v>1947.5607759899999</v>
      </c>
      <c r="E352" s="84">
        <v>240.64205475</v>
      </c>
      <c r="F352" s="84">
        <v>240.64205475</v>
      </c>
    </row>
    <row r="353" spans="1:6" ht="12.75" customHeight="1" x14ac:dyDescent="0.2">
      <c r="A353" s="83" t="s">
        <v>162</v>
      </c>
      <c r="B353" s="83">
        <v>3</v>
      </c>
      <c r="C353" s="84">
        <v>1955.8542397199999</v>
      </c>
      <c r="D353" s="84">
        <v>1942.01005846</v>
      </c>
      <c r="E353" s="84">
        <v>239.95620398</v>
      </c>
      <c r="F353" s="84">
        <v>239.95620398</v>
      </c>
    </row>
    <row r="354" spans="1:6" ht="12.75" customHeight="1" x14ac:dyDescent="0.2">
      <c r="A354" s="83" t="s">
        <v>162</v>
      </c>
      <c r="B354" s="83">
        <v>4</v>
      </c>
      <c r="C354" s="84">
        <v>1955.87030058</v>
      </c>
      <c r="D354" s="84">
        <v>1941.9659033999999</v>
      </c>
      <c r="E354" s="84">
        <v>239.95074814</v>
      </c>
      <c r="F354" s="84">
        <v>239.95074814</v>
      </c>
    </row>
    <row r="355" spans="1:6" ht="12.75" customHeight="1" x14ac:dyDescent="0.2">
      <c r="A355" s="83" t="s">
        <v>162</v>
      </c>
      <c r="B355" s="83">
        <v>5</v>
      </c>
      <c r="C355" s="84">
        <v>1965.49432929</v>
      </c>
      <c r="D355" s="84">
        <v>1951.87048643</v>
      </c>
      <c r="E355" s="84">
        <v>241.17456576999999</v>
      </c>
      <c r="F355" s="84">
        <v>241.17456576999999</v>
      </c>
    </row>
    <row r="356" spans="1:6" ht="12.75" customHeight="1" x14ac:dyDescent="0.2">
      <c r="A356" s="83" t="s">
        <v>162</v>
      </c>
      <c r="B356" s="83">
        <v>6</v>
      </c>
      <c r="C356" s="84">
        <v>1956.8551053199999</v>
      </c>
      <c r="D356" s="84">
        <v>1943.2075664199999</v>
      </c>
      <c r="E356" s="84">
        <v>240.10416895</v>
      </c>
      <c r="F356" s="84">
        <v>240.10416895</v>
      </c>
    </row>
    <row r="357" spans="1:6" ht="12.75" customHeight="1" x14ac:dyDescent="0.2">
      <c r="A357" s="83" t="s">
        <v>162</v>
      </c>
      <c r="B357" s="83">
        <v>7</v>
      </c>
      <c r="C357" s="84">
        <v>1923.06390549</v>
      </c>
      <c r="D357" s="84">
        <v>1910.09518581</v>
      </c>
      <c r="E357" s="84">
        <v>236.01277863000001</v>
      </c>
      <c r="F357" s="84">
        <v>236.01277863000001</v>
      </c>
    </row>
    <row r="358" spans="1:6" ht="12.75" customHeight="1" x14ac:dyDescent="0.2">
      <c r="A358" s="83" t="s">
        <v>162</v>
      </c>
      <c r="B358" s="83">
        <v>8</v>
      </c>
      <c r="C358" s="84">
        <v>1855.2478594900001</v>
      </c>
      <c r="D358" s="84">
        <v>1844.72135258</v>
      </c>
      <c r="E358" s="84">
        <v>227.93513927999999</v>
      </c>
      <c r="F358" s="84">
        <v>227.93513927999999</v>
      </c>
    </row>
    <row r="359" spans="1:6" ht="12.75" customHeight="1" x14ac:dyDescent="0.2">
      <c r="A359" s="83" t="s">
        <v>162</v>
      </c>
      <c r="B359" s="83">
        <v>9</v>
      </c>
      <c r="C359" s="84">
        <v>1826.97874222</v>
      </c>
      <c r="D359" s="84">
        <v>1817.0438200999999</v>
      </c>
      <c r="E359" s="84">
        <v>224.51528282999999</v>
      </c>
      <c r="F359" s="84">
        <v>224.51528282999999</v>
      </c>
    </row>
    <row r="360" spans="1:6" ht="12.75" customHeight="1" x14ac:dyDescent="0.2">
      <c r="A360" s="83" t="s">
        <v>162</v>
      </c>
      <c r="B360" s="83">
        <v>10</v>
      </c>
      <c r="C360" s="84">
        <v>1806.7736683000001</v>
      </c>
      <c r="D360" s="84">
        <v>1797.1481543800001</v>
      </c>
      <c r="E360" s="84">
        <v>222.05695961000001</v>
      </c>
      <c r="F360" s="84">
        <v>222.05695961000001</v>
      </c>
    </row>
    <row r="361" spans="1:6" ht="12.75" customHeight="1" x14ac:dyDescent="0.2">
      <c r="A361" s="83" t="s">
        <v>162</v>
      </c>
      <c r="B361" s="83">
        <v>11</v>
      </c>
      <c r="C361" s="84">
        <v>1805.0287165699999</v>
      </c>
      <c r="D361" s="84">
        <v>1795.4490082899999</v>
      </c>
      <c r="E361" s="84">
        <v>221.84701186000001</v>
      </c>
      <c r="F361" s="84">
        <v>221.84701186000001</v>
      </c>
    </row>
    <row r="362" spans="1:6" ht="12.75" customHeight="1" x14ac:dyDescent="0.2">
      <c r="A362" s="83" t="s">
        <v>162</v>
      </c>
      <c r="B362" s="83">
        <v>12</v>
      </c>
      <c r="C362" s="84">
        <v>1826.4661640500001</v>
      </c>
      <c r="D362" s="84">
        <v>1816.99596589</v>
      </c>
      <c r="E362" s="84">
        <v>224.50936992999999</v>
      </c>
      <c r="F362" s="84">
        <v>224.50936992999999</v>
      </c>
    </row>
    <row r="363" spans="1:6" ht="12.75" customHeight="1" x14ac:dyDescent="0.2">
      <c r="A363" s="83" t="s">
        <v>162</v>
      </c>
      <c r="B363" s="83">
        <v>13</v>
      </c>
      <c r="C363" s="84">
        <v>1841.38227723</v>
      </c>
      <c r="D363" s="84">
        <v>1831.8251616299999</v>
      </c>
      <c r="E363" s="84">
        <v>226.34167636000001</v>
      </c>
      <c r="F363" s="84">
        <v>226.34167636000001</v>
      </c>
    </row>
    <row r="364" spans="1:6" ht="12.75" customHeight="1" x14ac:dyDescent="0.2">
      <c r="A364" s="83" t="s">
        <v>162</v>
      </c>
      <c r="B364" s="83">
        <v>14</v>
      </c>
      <c r="C364" s="84">
        <v>1861.42985082</v>
      </c>
      <c r="D364" s="84">
        <v>1851.6906545899999</v>
      </c>
      <c r="E364" s="84">
        <v>228.79627141</v>
      </c>
      <c r="F364" s="84">
        <v>228.79627141</v>
      </c>
    </row>
    <row r="365" spans="1:6" ht="12.75" customHeight="1" x14ac:dyDescent="0.2">
      <c r="A365" s="83" t="s">
        <v>162</v>
      </c>
      <c r="B365" s="83">
        <v>15</v>
      </c>
      <c r="C365" s="84">
        <v>1851.3296299599999</v>
      </c>
      <c r="D365" s="84">
        <v>1841.3546448500001</v>
      </c>
      <c r="E365" s="84">
        <v>227.51914636999999</v>
      </c>
      <c r="F365" s="84">
        <v>227.51914636999999</v>
      </c>
    </row>
    <row r="366" spans="1:6" ht="12.75" customHeight="1" x14ac:dyDescent="0.2">
      <c r="A366" s="83" t="s">
        <v>162</v>
      </c>
      <c r="B366" s="83">
        <v>16</v>
      </c>
      <c r="C366" s="84">
        <v>1876.6085156900001</v>
      </c>
      <c r="D366" s="84">
        <v>1866.7559154</v>
      </c>
      <c r="E366" s="84">
        <v>230.65774621</v>
      </c>
      <c r="F366" s="84">
        <v>230.65774621</v>
      </c>
    </row>
    <row r="367" spans="1:6" ht="12.75" customHeight="1" x14ac:dyDescent="0.2">
      <c r="A367" s="83" t="s">
        <v>162</v>
      </c>
      <c r="B367" s="83">
        <v>17</v>
      </c>
      <c r="C367" s="84">
        <v>1874.45997446</v>
      </c>
      <c r="D367" s="84">
        <v>1863.96928626</v>
      </c>
      <c r="E367" s="84">
        <v>230.31342824999999</v>
      </c>
      <c r="F367" s="84">
        <v>230.31342824999999</v>
      </c>
    </row>
    <row r="368" spans="1:6" ht="12.75" customHeight="1" x14ac:dyDescent="0.2">
      <c r="A368" s="83" t="s">
        <v>162</v>
      </c>
      <c r="B368" s="83">
        <v>18</v>
      </c>
      <c r="C368" s="84">
        <v>1897.31288864</v>
      </c>
      <c r="D368" s="84">
        <v>1886.4530836399999</v>
      </c>
      <c r="E368" s="84">
        <v>233.09154294000001</v>
      </c>
      <c r="F368" s="84">
        <v>233.09154294000001</v>
      </c>
    </row>
    <row r="369" spans="1:6" ht="12.75" customHeight="1" x14ac:dyDescent="0.2">
      <c r="A369" s="83" t="s">
        <v>162</v>
      </c>
      <c r="B369" s="83">
        <v>19</v>
      </c>
      <c r="C369" s="84">
        <v>1868.13172652</v>
      </c>
      <c r="D369" s="84">
        <v>1858.6902128300001</v>
      </c>
      <c r="E369" s="84">
        <v>229.66114202</v>
      </c>
      <c r="F369" s="84">
        <v>229.66114202</v>
      </c>
    </row>
    <row r="370" spans="1:6" ht="12.75" customHeight="1" x14ac:dyDescent="0.2">
      <c r="A370" s="83" t="s">
        <v>162</v>
      </c>
      <c r="B370" s="83">
        <v>20</v>
      </c>
      <c r="C370" s="84">
        <v>1834.89618999</v>
      </c>
      <c r="D370" s="84">
        <v>1825.8704126499999</v>
      </c>
      <c r="E370" s="84">
        <v>225.60590314999999</v>
      </c>
      <c r="F370" s="84">
        <v>225.60590314999999</v>
      </c>
    </row>
    <row r="371" spans="1:6" ht="12.75" customHeight="1" x14ac:dyDescent="0.2">
      <c r="A371" s="83" t="s">
        <v>162</v>
      </c>
      <c r="B371" s="83">
        <v>21</v>
      </c>
      <c r="C371" s="84">
        <v>1799.7243366800001</v>
      </c>
      <c r="D371" s="84">
        <v>1790.5405364999999</v>
      </c>
      <c r="E371" s="84">
        <v>221.24051743999999</v>
      </c>
      <c r="F371" s="84">
        <v>221.24051743999999</v>
      </c>
    </row>
    <row r="372" spans="1:6" ht="12.75" customHeight="1" x14ac:dyDescent="0.2">
      <c r="A372" s="83" t="s">
        <v>162</v>
      </c>
      <c r="B372" s="83">
        <v>22</v>
      </c>
      <c r="C372" s="84">
        <v>1807.41021258</v>
      </c>
      <c r="D372" s="84">
        <v>1798.1167418499999</v>
      </c>
      <c r="E372" s="84">
        <v>222.17663898999999</v>
      </c>
      <c r="F372" s="84">
        <v>222.17663898999999</v>
      </c>
    </row>
    <row r="373" spans="1:6" ht="12.75" customHeight="1" x14ac:dyDescent="0.2">
      <c r="A373" s="83" t="s">
        <v>162</v>
      </c>
      <c r="B373" s="83">
        <v>23</v>
      </c>
      <c r="C373" s="84">
        <v>1840.4411919900001</v>
      </c>
      <c r="D373" s="84">
        <v>1831.28491231</v>
      </c>
      <c r="E373" s="84">
        <v>226.27492275</v>
      </c>
      <c r="F373" s="84">
        <v>226.27492275</v>
      </c>
    </row>
    <row r="374" spans="1:6" ht="12.75" customHeight="1" x14ac:dyDescent="0.2">
      <c r="A374" s="83" t="s">
        <v>162</v>
      </c>
      <c r="B374" s="83">
        <v>24</v>
      </c>
      <c r="C374" s="84">
        <v>1934.00194001</v>
      </c>
      <c r="D374" s="84">
        <v>1924.8164816799999</v>
      </c>
      <c r="E374" s="84">
        <v>237.83175287</v>
      </c>
      <c r="F374" s="84">
        <v>237.83175287</v>
      </c>
    </row>
    <row r="375" spans="1:6" ht="12.75" customHeight="1" x14ac:dyDescent="0.2">
      <c r="A375" s="83" t="s">
        <v>163</v>
      </c>
      <c r="B375" s="83">
        <v>1</v>
      </c>
      <c r="C375" s="84">
        <v>1778.0745810599999</v>
      </c>
      <c r="D375" s="84">
        <v>1769.5100706799999</v>
      </c>
      <c r="E375" s="84">
        <v>218.64197748000001</v>
      </c>
      <c r="F375" s="84">
        <v>218.64197748000001</v>
      </c>
    </row>
    <row r="376" spans="1:6" ht="12.75" customHeight="1" x14ac:dyDescent="0.2">
      <c r="A376" s="83" t="s">
        <v>163</v>
      </c>
      <c r="B376" s="83">
        <v>2</v>
      </c>
      <c r="C376" s="84">
        <v>1816.4918503399999</v>
      </c>
      <c r="D376" s="84">
        <v>1807.55129287</v>
      </c>
      <c r="E376" s="84">
        <v>223.34237912</v>
      </c>
      <c r="F376" s="84">
        <v>223.34237912</v>
      </c>
    </row>
    <row r="377" spans="1:6" ht="12.75" customHeight="1" x14ac:dyDescent="0.2">
      <c r="A377" s="83" t="s">
        <v>163</v>
      </c>
      <c r="B377" s="83">
        <v>3</v>
      </c>
      <c r="C377" s="84">
        <v>1826.4200670299999</v>
      </c>
      <c r="D377" s="84">
        <v>1817.82985108</v>
      </c>
      <c r="E377" s="84">
        <v>224.6124054</v>
      </c>
      <c r="F377" s="84">
        <v>224.6124054</v>
      </c>
    </row>
    <row r="378" spans="1:6" ht="12.75" customHeight="1" x14ac:dyDescent="0.2">
      <c r="A378" s="83" t="s">
        <v>163</v>
      </c>
      <c r="B378" s="83">
        <v>4</v>
      </c>
      <c r="C378" s="84">
        <v>1831.3711754399999</v>
      </c>
      <c r="D378" s="84">
        <v>1822.6131841900001</v>
      </c>
      <c r="E378" s="84">
        <v>225.20343758999999</v>
      </c>
      <c r="F378" s="84">
        <v>225.20343758999999</v>
      </c>
    </row>
    <row r="379" spans="1:6" ht="12.75" customHeight="1" x14ac:dyDescent="0.2">
      <c r="A379" s="83" t="s">
        <v>163</v>
      </c>
      <c r="B379" s="83">
        <v>5</v>
      </c>
      <c r="C379" s="84">
        <v>1830.2009728800001</v>
      </c>
      <c r="D379" s="84">
        <v>1821.1760426599999</v>
      </c>
      <c r="E379" s="84">
        <v>225.02586331000001</v>
      </c>
      <c r="F379" s="84">
        <v>225.02586331000001</v>
      </c>
    </row>
    <row r="380" spans="1:6" ht="12.75" customHeight="1" x14ac:dyDescent="0.2">
      <c r="A380" s="83" t="s">
        <v>163</v>
      </c>
      <c r="B380" s="83">
        <v>6</v>
      </c>
      <c r="C380" s="84">
        <v>1827.61711042</v>
      </c>
      <c r="D380" s="84">
        <v>1818.6191015700001</v>
      </c>
      <c r="E380" s="84">
        <v>224.70992577999999</v>
      </c>
      <c r="F380" s="84">
        <v>224.70992577999999</v>
      </c>
    </row>
    <row r="381" spans="1:6" ht="12.75" customHeight="1" x14ac:dyDescent="0.2">
      <c r="A381" s="83" t="s">
        <v>163</v>
      </c>
      <c r="B381" s="83">
        <v>7</v>
      </c>
      <c r="C381" s="84">
        <v>1792.78891516</v>
      </c>
      <c r="D381" s="84">
        <v>1783.84531262</v>
      </c>
      <c r="E381" s="84">
        <v>220.41325061000001</v>
      </c>
      <c r="F381" s="84">
        <v>220.41325061000001</v>
      </c>
    </row>
    <row r="382" spans="1:6" ht="12.75" customHeight="1" x14ac:dyDescent="0.2">
      <c r="A382" s="83" t="s">
        <v>163</v>
      </c>
      <c r="B382" s="83">
        <v>8</v>
      </c>
      <c r="C382" s="84">
        <v>1710.6618059299999</v>
      </c>
      <c r="D382" s="84">
        <v>1701.8137097599999</v>
      </c>
      <c r="E382" s="84">
        <v>210.27736487999999</v>
      </c>
      <c r="F382" s="84">
        <v>210.27736487999999</v>
      </c>
    </row>
    <row r="383" spans="1:6" ht="12.75" customHeight="1" x14ac:dyDescent="0.2">
      <c r="A383" s="83" t="s">
        <v>163</v>
      </c>
      <c r="B383" s="83">
        <v>9</v>
      </c>
      <c r="C383" s="84">
        <v>1689.64480344</v>
      </c>
      <c r="D383" s="84">
        <v>1680.4178612600001</v>
      </c>
      <c r="E383" s="84">
        <v>207.63367796</v>
      </c>
      <c r="F383" s="84">
        <v>207.63367796</v>
      </c>
    </row>
    <row r="384" spans="1:6" ht="12.75" customHeight="1" x14ac:dyDescent="0.2">
      <c r="A384" s="83" t="s">
        <v>163</v>
      </c>
      <c r="B384" s="83">
        <v>10</v>
      </c>
      <c r="C384" s="84">
        <v>1580.8441361499999</v>
      </c>
      <c r="D384" s="84">
        <v>1572.3009688899999</v>
      </c>
      <c r="E384" s="84">
        <v>194.27467451000001</v>
      </c>
      <c r="F384" s="84">
        <v>194.27467451000001</v>
      </c>
    </row>
    <row r="385" spans="1:6" ht="12.75" customHeight="1" x14ac:dyDescent="0.2">
      <c r="A385" s="83" t="s">
        <v>163</v>
      </c>
      <c r="B385" s="83">
        <v>11</v>
      </c>
      <c r="C385" s="84">
        <v>1569.7728091500001</v>
      </c>
      <c r="D385" s="84">
        <v>1561.6072445699999</v>
      </c>
      <c r="E385" s="84">
        <v>192.95335</v>
      </c>
      <c r="F385" s="84">
        <v>192.95335</v>
      </c>
    </row>
    <row r="386" spans="1:6" ht="12.75" customHeight="1" x14ac:dyDescent="0.2">
      <c r="A386" s="83" t="s">
        <v>163</v>
      </c>
      <c r="B386" s="83">
        <v>12</v>
      </c>
      <c r="C386" s="84">
        <v>1598.3317029100001</v>
      </c>
      <c r="D386" s="84">
        <v>1589.75016925</v>
      </c>
      <c r="E386" s="84">
        <v>196.43071065999999</v>
      </c>
      <c r="F386" s="84">
        <v>196.43071065999999</v>
      </c>
    </row>
    <row r="387" spans="1:6" ht="12.75" customHeight="1" x14ac:dyDescent="0.2">
      <c r="A387" s="83" t="s">
        <v>163</v>
      </c>
      <c r="B387" s="83">
        <v>13</v>
      </c>
      <c r="C387" s="84">
        <v>1604.25970919</v>
      </c>
      <c r="D387" s="84">
        <v>1595.7816718900001</v>
      </c>
      <c r="E387" s="84">
        <v>197.17596760000001</v>
      </c>
      <c r="F387" s="84">
        <v>197.17596760000001</v>
      </c>
    </row>
    <row r="388" spans="1:6" ht="12.75" customHeight="1" x14ac:dyDescent="0.2">
      <c r="A388" s="83" t="s">
        <v>163</v>
      </c>
      <c r="B388" s="83">
        <v>14</v>
      </c>
      <c r="C388" s="84">
        <v>1642.0360173900001</v>
      </c>
      <c r="D388" s="84">
        <v>1633.4765001799999</v>
      </c>
      <c r="E388" s="84">
        <v>201.83356855</v>
      </c>
      <c r="F388" s="84">
        <v>201.83356855</v>
      </c>
    </row>
    <row r="389" spans="1:6" ht="12.75" customHeight="1" x14ac:dyDescent="0.2">
      <c r="A389" s="83" t="s">
        <v>163</v>
      </c>
      <c r="B389" s="83">
        <v>15</v>
      </c>
      <c r="C389" s="84">
        <v>1662.21214633</v>
      </c>
      <c r="D389" s="84">
        <v>1653.6318430900001</v>
      </c>
      <c r="E389" s="84">
        <v>204.32397768000001</v>
      </c>
      <c r="F389" s="84">
        <v>204.32397768000001</v>
      </c>
    </row>
    <row r="390" spans="1:6" ht="12.75" customHeight="1" x14ac:dyDescent="0.2">
      <c r="A390" s="83" t="s">
        <v>163</v>
      </c>
      <c r="B390" s="83">
        <v>16</v>
      </c>
      <c r="C390" s="84">
        <v>1671.98421695</v>
      </c>
      <c r="D390" s="84">
        <v>1663.12458548</v>
      </c>
      <c r="E390" s="84">
        <v>205.49690798</v>
      </c>
      <c r="F390" s="84">
        <v>205.49690798</v>
      </c>
    </row>
    <row r="391" spans="1:6" ht="12.75" customHeight="1" x14ac:dyDescent="0.2">
      <c r="A391" s="83" t="s">
        <v>163</v>
      </c>
      <c r="B391" s="83">
        <v>17</v>
      </c>
      <c r="C391" s="84">
        <v>1675.45473348</v>
      </c>
      <c r="D391" s="84">
        <v>1664.18973704</v>
      </c>
      <c r="E391" s="84">
        <v>205.62851889000001</v>
      </c>
      <c r="F391" s="84">
        <v>205.62851889000001</v>
      </c>
    </row>
    <row r="392" spans="1:6" ht="12.75" customHeight="1" x14ac:dyDescent="0.2">
      <c r="A392" s="83" t="s">
        <v>163</v>
      </c>
      <c r="B392" s="83">
        <v>18</v>
      </c>
      <c r="C392" s="84">
        <v>1693.15090491</v>
      </c>
      <c r="D392" s="84">
        <v>1686.1144188200001</v>
      </c>
      <c r="E392" s="84">
        <v>208.33754884000001</v>
      </c>
      <c r="F392" s="84">
        <v>208.33754884000001</v>
      </c>
    </row>
    <row r="393" spans="1:6" ht="12.75" customHeight="1" x14ac:dyDescent="0.2">
      <c r="A393" s="83" t="s">
        <v>163</v>
      </c>
      <c r="B393" s="83">
        <v>19</v>
      </c>
      <c r="C393" s="84">
        <v>1637.6833671700001</v>
      </c>
      <c r="D393" s="84">
        <v>1624.2295732600001</v>
      </c>
      <c r="E393" s="84">
        <v>200.69101140000001</v>
      </c>
      <c r="F393" s="84">
        <v>200.69101140000001</v>
      </c>
    </row>
    <row r="394" spans="1:6" ht="12.75" customHeight="1" x14ac:dyDescent="0.2">
      <c r="A394" s="83" t="s">
        <v>163</v>
      </c>
      <c r="B394" s="83">
        <v>20</v>
      </c>
      <c r="C394" s="84">
        <v>1607.81178095</v>
      </c>
      <c r="D394" s="84">
        <v>1594.12323833</v>
      </c>
      <c r="E394" s="84">
        <v>196.97105031999999</v>
      </c>
      <c r="F394" s="84">
        <v>196.97105031999999</v>
      </c>
    </row>
    <row r="395" spans="1:6" ht="12.75" customHeight="1" x14ac:dyDescent="0.2">
      <c r="A395" s="83" t="s">
        <v>163</v>
      </c>
      <c r="B395" s="83">
        <v>21</v>
      </c>
      <c r="C395" s="84">
        <v>1574.6194304999999</v>
      </c>
      <c r="D395" s="84">
        <v>1559.68898466</v>
      </c>
      <c r="E395" s="84">
        <v>192.71632837999999</v>
      </c>
      <c r="F395" s="84">
        <v>192.71632837999999</v>
      </c>
    </row>
    <row r="396" spans="1:6" ht="12.75" customHeight="1" x14ac:dyDescent="0.2">
      <c r="A396" s="83" t="s">
        <v>163</v>
      </c>
      <c r="B396" s="83">
        <v>22</v>
      </c>
      <c r="C396" s="84">
        <v>1584.96141865</v>
      </c>
      <c r="D396" s="84">
        <v>1570.8526533500001</v>
      </c>
      <c r="E396" s="84">
        <v>194.09571957</v>
      </c>
      <c r="F396" s="84">
        <v>194.09571957</v>
      </c>
    </row>
    <row r="397" spans="1:6" ht="12.75" customHeight="1" x14ac:dyDescent="0.2">
      <c r="A397" s="83" t="s">
        <v>163</v>
      </c>
      <c r="B397" s="83">
        <v>23</v>
      </c>
      <c r="C397" s="84">
        <v>1628.59679904</v>
      </c>
      <c r="D397" s="84">
        <v>1616.6186028</v>
      </c>
      <c r="E397" s="84">
        <v>199.75059424</v>
      </c>
      <c r="F397" s="84">
        <v>199.75059424</v>
      </c>
    </row>
    <row r="398" spans="1:6" ht="12.75" customHeight="1" x14ac:dyDescent="0.2">
      <c r="A398" s="83" t="s">
        <v>163</v>
      </c>
      <c r="B398" s="83">
        <v>24</v>
      </c>
      <c r="C398" s="84">
        <v>1688.3075884299999</v>
      </c>
      <c r="D398" s="84">
        <v>1676.6937624100001</v>
      </c>
      <c r="E398" s="84">
        <v>207.17352554999999</v>
      </c>
      <c r="F398" s="84">
        <v>207.17352554999999</v>
      </c>
    </row>
    <row r="399" spans="1:6" ht="12.75" customHeight="1" x14ac:dyDescent="0.2">
      <c r="A399" s="83" t="s">
        <v>164</v>
      </c>
      <c r="B399" s="83">
        <v>1</v>
      </c>
      <c r="C399" s="84">
        <v>1823.3194106599999</v>
      </c>
      <c r="D399" s="84">
        <v>1811.9737390400001</v>
      </c>
      <c r="E399" s="84">
        <v>223.88881985</v>
      </c>
      <c r="F399" s="84">
        <v>223.88881985</v>
      </c>
    </row>
    <row r="400" spans="1:6" ht="12.75" customHeight="1" x14ac:dyDescent="0.2">
      <c r="A400" s="83" t="s">
        <v>164</v>
      </c>
      <c r="B400" s="83">
        <v>2</v>
      </c>
      <c r="C400" s="84">
        <v>1888.26171886</v>
      </c>
      <c r="D400" s="84">
        <v>1878.4567183300001</v>
      </c>
      <c r="E400" s="84">
        <v>232.10350611000001</v>
      </c>
      <c r="F400" s="84">
        <v>232.10350611000001</v>
      </c>
    </row>
    <row r="401" spans="1:6" ht="12.75" customHeight="1" x14ac:dyDescent="0.2">
      <c r="A401" s="83" t="s">
        <v>164</v>
      </c>
      <c r="B401" s="83">
        <v>3</v>
      </c>
      <c r="C401" s="84">
        <v>1902.8042592100001</v>
      </c>
      <c r="D401" s="84">
        <v>1893.3379897100001</v>
      </c>
      <c r="E401" s="84">
        <v>233.94224704000001</v>
      </c>
      <c r="F401" s="84">
        <v>233.94224704000001</v>
      </c>
    </row>
    <row r="402" spans="1:6" ht="12.75" customHeight="1" x14ac:dyDescent="0.2">
      <c r="A402" s="83" t="s">
        <v>164</v>
      </c>
      <c r="B402" s="83">
        <v>4</v>
      </c>
      <c r="C402" s="84">
        <v>1933.9236036899999</v>
      </c>
      <c r="D402" s="84">
        <v>1924.29461027</v>
      </c>
      <c r="E402" s="84">
        <v>237.76727005000001</v>
      </c>
      <c r="F402" s="84">
        <v>237.76727005000001</v>
      </c>
    </row>
    <row r="403" spans="1:6" ht="12.75" customHeight="1" x14ac:dyDescent="0.2">
      <c r="A403" s="83" t="s">
        <v>164</v>
      </c>
      <c r="B403" s="83">
        <v>5</v>
      </c>
      <c r="C403" s="84">
        <v>1934.47050715</v>
      </c>
      <c r="D403" s="84">
        <v>1924.5659884199999</v>
      </c>
      <c r="E403" s="84">
        <v>237.80080174</v>
      </c>
      <c r="F403" s="84">
        <v>237.80080174</v>
      </c>
    </row>
    <row r="404" spans="1:6" ht="12.75" customHeight="1" x14ac:dyDescent="0.2">
      <c r="A404" s="83" t="s">
        <v>164</v>
      </c>
      <c r="B404" s="83">
        <v>6</v>
      </c>
      <c r="C404" s="84">
        <v>1920.9667154199999</v>
      </c>
      <c r="D404" s="84">
        <v>1911.54295437</v>
      </c>
      <c r="E404" s="84">
        <v>236.19166598999999</v>
      </c>
      <c r="F404" s="84">
        <v>236.19166598999999</v>
      </c>
    </row>
    <row r="405" spans="1:6" ht="12.75" customHeight="1" x14ac:dyDescent="0.2">
      <c r="A405" s="83" t="s">
        <v>164</v>
      </c>
      <c r="B405" s="83">
        <v>7</v>
      </c>
      <c r="C405" s="84">
        <v>1927.2178098899999</v>
      </c>
      <c r="D405" s="84">
        <v>1917.7825196399999</v>
      </c>
      <c r="E405" s="84">
        <v>236.9626313</v>
      </c>
      <c r="F405" s="84">
        <v>236.9626313</v>
      </c>
    </row>
    <row r="406" spans="1:6" ht="12.75" customHeight="1" x14ac:dyDescent="0.2">
      <c r="A406" s="83" t="s">
        <v>164</v>
      </c>
      <c r="B406" s="83">
        <v>8</v>
      </c>
      <c r="C406" s="84">
        <v>1886.1601318200001</v>
      </c>
      <c r="D406" s="84">
        <v>1876.31717207</v>
      </c>
      <c r="E406" s="84">
        <v>231.83914218000001</v>
      </c>
      <c r="F406" s="84">
        <v>231.83914218000001</v>
      </c>
    </row>
    <row r="407" spans="1:6" ht="12.75" customHeight="1" x14ac:dyDescent="0.2">
      <c r="A407" s="83" t="s">
        <v>164</v>
      </c>
      <c r="B407" s="83">
        <v>9</v>
      </c>
      <c r="C407" s="84">
        <v>1829.92641751</v>
      </c>
      <c r="D407" s="84">
        <v>1820.14119837</v>
      </c>
      <c r="E407" s="84">
        <v>224.89799719000001</v>
      </c>
      <c r="F407" s="84">
        <v>224.89799719000001</v>
      </c>
    </row>
    <row r="408" spans="1:6" ht="12.75" customHeight="1" x14ac:dyDescent="0.2">
      <c r="A408" s="83" t="s">
        <v>164</v>
      </c>
      <c r="B408" s="83">
        <v>10</v>
      </c>
      <c r="C408" s="84">
        <v>1759.7797914099999</v>
      </c>
      <c r="D408" s="84">
        <v>1749.5005809199999</v>
      </c>
      <c r="E408" s="84">
        <v>216.16959007</v>
      </c>
      <c r="F408" s="84">
        <v>216.16959007</v>
      </c>
    </row>
    <row r="409" spans="1:6" ht="12.75" customHeight="1" x14ac:dyDescent="0.2">
      <c r="A409" s="83" t="s">
        <v>164</v>
      </c>
      <c r="B409" s="83">
        <v>11</v>
      </c>
      <c r="C409" s="84">
        <v>1734.75926559</v>
      </c>
      <c r="D409" s="84">
        <v>1724.6841368400001</v>
      </c>
      <c r="E409" s="84">
        <v>213.10325182</v>
      </c>
      <c r="F409" s="84">
        <v>213.10325182</v>
      </c>
    </row>
    <row r="410" spans="1:6" ht="12.75" customHeight="1" x14ac:dyDescent="0.2">
      <c r="A410" s="83" t="s">
        <v>164</v>
      </c>
      <c r="B410" s="83">
        <v>12</v>
      </c>
      <c r="C410" s="84">
        <v>1730.13088238</v>
      </c>
      <c r="D410" s="84">
        <v>1720.5159037400001</v>
      </c>
      <c r="E410" s="84">
        <v>212.58822185</v>
      </c>
      <c r="F410" s="84">
        <v>212.58822185</v>
      </c>
    </row>
    <row r="411" spans="1:6" ht="12.75" customHeight="1" x14ac:dyDescent="0.2">
      <c r="A411" s="83" t="s">
        <v>164</v>
      </c>
      <c r="B411" s="83">
        <v>13</v>
      </c>
      <c r="C411" s="84">
        <v>1747.4202227400001</v>
      </c>
      <c r="D411" s="84">
        <v>1738.3962638099999</v>
      </c>
      <c r="E411" s="84">
        <v>214.79753241</v>
      </c>
      <c r="F411" s="84">
        <v>214.79753241</v>
      </c>
    </row>
    <row r="412" spans="1:6" ht="12.75" customHeight="1" x14ac:dyDescent="0.2">
      <c r="A412" s="83" t="s">
        <v>164</v>
      </c>
      <c r="B412" s="83">
        <v>14</v>
      </c>
      <c r="C412" s="84">
        <v>1781.3195272400001</v>
      </c>
      <c r="D412" s="84">
        <v>1771.96390318</v>
      </c>
      <c r="E412" s="84">
        <v>218.94517483999999</v>
      </c>
      <c r="F412" s="84">
        <v>218.94517483999999</v>
      </c>
    </row>
    <row r="413" spans="1:6" ht="12.75" customHeight="1" x14ac:dyDescent="0.2">
      <c r="A413" s="83" t="s">
        <v>164</v>
      </c>
      <c r="B413" s="83">
        <v>15</v>
      </c>
      <c r="C413" s="84">
        <v>1790.05933022</v>
      </c>
      <c r="D413" s="84">
        <v>1779.8809835899999</v>
      </c>
      <c r="E413" s="84">
        <v>219.92341517</v>
      </c>
      <c r="F413" s="84">
        <v>219.92341517</v>
      </c>
    </row>
    <row r="414" spans="1:6" ht="12.75" customHeight="1" x14ac:dyDescent="0.2">
      <c r="A414" s="83" t="s">
        <v>164</v>
      </c>
      <c r="B414" s="83">
        <v>16</v>
      </c>
      <c r="C414" s="84">
        <v>1804.62568588</v>
      </c>
      <c r="D414" s="84">
        <v>1794.8869667500001</v>
      </c>
      <c r="E414" s="84">
        <v>221.77756558999999</v>
      </c>
      <c r="F414" s="84">
        <v>221.77756558999999</v>
      </c>
    </row>
    <row r="415" spans="1:6" ht="12.75" customHeight="1" x14ac:dyDescent="0.2">
      <c r="A415" s="83" t="s">
        <v>164</v>
      </c>
      <c r="B415" s="83">
        <v>17</v>
      </c>
      <c r="C415" s="84">
        <v>1804.06413557</v>
      </c>
      <c r="D415" s="84">
        <v>1794.22525741</v>
      </c>
      <c r="E415" s="84">
        <v>221.69580429000001</v>
      </c>
      <c r="F415" s="84">
        <v>221.69580429000001</v>
      </c>
    </row>
    <row r="416" spans="1:6" ht="12.75" customHeight="1" x14ac:dyDescent="0.2">
      <c r="A416" s="83" t="s">
        <v>164</v>
      </c>
      <c r="B416" s="83">
        <v>18</v>
      </c>
      <c r="C416" s="84">
        <v>1784.7534415499999</v>
      </c>
      <c r="D416" s="84">
        <v>1773.3990855</v>
      </c>
      <c r="E416" s="84">
        <v>219.12250703000001</v>
      </c>
      <c r="F416" s="84">
        <v>219.12250703000001</v>
      </c>
    </row>
    <row r="417" spans="1:6" ht="12.75" customHeight="1" x14ac:dyDescent="0.2">
      <c r="A417" s="83" t="s">
        <v>164</v>
      </c>
      <c r="B417" s="83">
        <v>19</v>
      </c>
      <c r="C417" s="84">
        <v>1753.66423263</v>
      </c>
      <c r="D417" s="84">
        <v>1743.5771404899999</v>
      </c>
      <c r="E417" s="84">
        <v>215.43768538</v>
      </c>
      <c r="F417" s="84">
        <v>215.43768538</v>
      </c>
    </row>
    <row r="418" spans="1:6" ht="12.75" customHeight="1" x14ac:dyDescent="0.2">
      <c r="A418" s="83" t="s">
        <v>164</v>
      </c>
      <c r="B418" s="83">
        <v>20</v>
      </c>
      <c r="C418" s="84">
        <v>1725.9221788100001</v>
      </c>
      <c r="D418" s="84">
        <v>1716.7998974300001</v>
      </c>
      <c r="E418" s="84">
        <v>212.12906935000001</v>
      </c>
      <c r="F418" s="84">
        <v>212.12906935000001</v>
      </c>
    </row>
    <row r="419" spans="1:6" ht="12.75" customHeight="1" x14ac:dyDescent="0.2">
      <c r="A419" s="83" t="s">
        <v>164</v>
      </c>
      <c r="B419" s="83">
        <v>21</v>
      </c>
      <c r="C419" s="84">
        <v>1674.9704929100001</v>
      </c>
      <c r="D419" s="84">
        <v>1665.7031466599999</v>
      </c>
      <c r="E419" s="84">
        <v>205.81551691000001</v>
      </c>
      <c r="F419" s="84">
        <v>205.81551691000001</v>
      </c>
    </row>
    <row r="420" spans="1:6" ht="12.75" customHeight="1" x14ac:dyDescent="0.2">
      <c r="A420" s="83" t="s">
        <v>164</v>
      </c>
      <c r="B420" s="83">
        <v>22</v>
      </c>
      <c r="C420" s="84">
        <v>1668.3923414200001</v>
      </c>
      <c r="D420" s="84">
        <v>1659.2278615099999</v>
      </c>
      <c r="E420" s="84">
        <v>205.01542587</v>
      </c>
      <c r="F420" s="84">
        <v>205.01542587</v>
      </c>
    </row>
    <row r="421" spans="1:6" ht="12.75" customHeight="1" x14ac:dyDescent="0.2">
      <c r="A421" s="83" t="s">
        <v>164</v>
      </c>
      <c r="B421" s="83">
        <v>23</v>
      </c>
      <c r="C421" s="84">
        <v>1714.4491151100001</v>
      </c>
      <c r="D421" s="84">
        <v>1705.38506254</v>
      </c>
      <c r="E421" s="84">
        <v>210.71864388</v>
      </c>
      <c r="F421" s="84">
        <v>210.71864388</v>
      </c>
    </row>
    <row r="422" spans="1:6" ht="12.75" customHeight="1" x14ac:dyDescent="0.2">
      <c r="A422" s="83" t="s">
        <v>164</v>
      </c>
      <c r="B422" s="83">
        <v>24</v>
      </c>
      <c r="C422" s="84">
        <v>1786.12521726</v>
      </c>
      <c r="D422" s="84">
        <v>1776.83624783</v>
      </c>
      <c r="E422" s="84">
        <v>219.54720535999999</v>
      </c>
      <c r="F422" s="84">
        <v>219.54720535999999</v>
      </c>
    </row>
    <row r="423" spans="1:6" ht="12.75" customHeight="1" x14ac:dyDescent="0.2">
      <c r="A423" s="83" t="s">
        <v>165</v>
      </c>
      <c r="B423" s="83">
        <v>1</v>
      </c>
      <c r="C423" s="84">
        <v>1917.4311090599999</v>
      </c>
      <c r="D423" s="84">
        <v>1906.39709831</v>
      </c>
      <c r="E423" s="84">
        <v>235.55584019</v>
      </c>
      <c r="F423" s="84">
        <v>235.55584019</v>
      </c>
    </row>
    <row r="424" spans="1:6" ht="12.75" customHeight="1" x14ac:dyDescent="0.2">
      <c r="A424" s="83" t="s">
        <v>165</v>
      </c>
      <c r="B424" s="83">
        <v>2</v>
      </c>
      <c r="C424" s="84">
        <v>1980.79831913</v>
      </c>
      <c r="D424" s="84">
        <v>1969.36779258</v>
      </c>
      <c r="E424" s="84">
        <v>243.33654591000001</v>
      </c>
      <c r="F424" s="84">
        <v>243.33654591000001</v>
      </c>
    </row>
    <row r="425" spans="1:6" ht="12.75" customHeight="1" x14ac:dyDescent="0.2">
      <c r="A425" s="83" t="s">
        <v>165</v>
      </c>
      <c r="B425" s="83">
        <v>3</v>
      </c>
      <c r="C425" s="84">
        <v>1996.78243273</v>
      </c>
      <c r="D425" s="84">
        <v>1985.2135848999999</v>
      </c>
      <c r="E425" s="84">
        <v>245.29446376000001</v>
      </c>
      <c r="F425" s="84">
        <v>245.29446376000001</v>
      </c>
    </row>
    <row r="426" spans="1:6" ht="12.75" customHeight="1" x14ac:dyDescent="0.2">
      <c r="A426" s="83" t="s">
        <v>165</v>
      </c>
      <c r="B426" s="83">
        <v>4</v>
      </c>
      <c r="C426" s="84">
        <v>2006.2605213100001</v>
      </c>
      <c r="D426" s="84">
        <v>1994.9794434099999</v>
      </c>
      <c r="E426" s="84">
        <v>246.50114049000001</v>
      </c>
      <c r="F426" s="84">
        <v>246.50114049000001</v>
      </c>
    </row>
    <row r="427" spans="1:6" ht="12.75" customHeight="1" x14ac:dyDescent="0.2">
      <c r="A427" s="83" t="s">
        <v>165</v>
      </c>
      <c r="B427" s="83">
        <v>5</v>
      </c>
      <c r="C427" s="84">
        <v>2009.95989242</v>
      </c>
      <c r="D427" s="84">
        <v>1997.9006206199999</v>
      </c>
      <c r="E427" s="84">
        <v>246.86208331</v>
      </c>
      <c r="F427" s="84">
        <v>246.86208331</v>
      </c>
    </row>
    <row r="428" spans="1:6" ht="12.75" customHeight="1" x14ac:dyDescent="0.2">
      <c r="A428" s="83" t="s">
        <v>165</v>
      </c>
      <c r="B428" s="83">
        <v>6</v>
      </c>
      <c r="C428" s="84">
        <v>1989.0010491400001</v>
      </c>
      <c r="D428" s="84">
        <v>1977.7642997200001</v>
      </c>
      <c r="E428" s="84">
        <v>244.37402456000001</v>
      </c>
      <c r="F428" s="84">
        <v>244.37402456000001</v>
      </c>
    </row>
    <row r="429" spans="1:6" ht="12.75" customHeight="1" x14ac:dyDescent="0.2">
      <c r="A429" s="83" t="s">
        <v>165</v>
      </c>
      <c r="B429" s="83">
        <v>7</v>
      </c>
      <c r="C429" s="84">
        <v>1999.6122645200001</v>
      </c>
      <c r="D429" s="84">
        <v>1988.07320164</v>
      </c>
      <c r="E429" s="84">
        <v>245.64780013000001</v>
      </c>
      <c r="F429" s="84">
        <v>245.64780013000001</v>
      </c>
    </row>
    <row r="430" spans="1:6" ht="12.75" customHeight="1" x14ac:dyDescent="0.2">
      <c r="A430" s="83" t="s">
        <v>165</v>
      </c>
      <c r="B430" s="83">
        <v>8</v>
      </c>
      <c r="C430" s="84">
        <v>1766.5105320099999</v>
      </c>
      <c r="D430" s="84">
        <v>1755.78679726</v>
      </c>
      <c r="E430" s="84">
        <v>216.94631963</v>
      </c>
      <c r="F430" s="84">
        <v>216.94631963</v>
      </c>
    </row>
    <row r="431" spans="1:6" ht="12.75" customHeight="1" x14ac:dyDescent="0.2">
      <c r="A431" s="83" t="s">
        <v>165</v>
      </c>
      <c r="B431" s="83">
        <v>9</v>
      </c>
      <c r="C431" s="84">
        <v>1709.4980389</v>
      </c>
      <c r="D431" s="84">
        <v>1698.83425683</v>
      </c>
      <c r="E431" s="84">
        <v>209.90922147000001</v>
      </c>
      <c r="F431" s="84">
        <v>209.90922147000001</v>
      </c>
    </row>
    <row r="432" spans="1:6" ht="12.75" customHeight="1" x14ac:dyDescent="0.2">
      <c r="A432" s="83" t="s">
        <v>165</v>
      </c>
      <c r="B432" s="83">
        <v>10</v>
      </c>
      <c r="C432" s="84">
        <v>1670.1370192700001</v>
      </c>
      <c r="D432" s="84">
        <v>1659.1973268500001</v>
      </c>
      <c r="E432" s="84">
        <v>205.01165298999999</v>
      </c>
      <c r="F432" s="84">
        <v>205.01165298999999</v>
      </c>
    </row>
    <row r="433" spans="1:6" ht="12.75" customHeight="1" x14ac:dyDescent="0.2">
      <c r="A433" s="83" t="s">
        <v>165</v>
      </c>
      <c r="B433" s="83">
        <v>11</v>
      </c>
      <c r="C433" s="84">
        <v>1707.9763716699999</v>
      </c>
      <c r="D433" s="84">
        <v>1696.5389349899999</v>
      </c>
      <c r="E433" s="84">
        <v>209.62560980000001</v>
      </c>
      <c r="F433" s="84">
        <v>209.62560980000001</v>
      </c>
    </row>
    <row r="434" spans="1:6" ht="12.75" customHeight="1" x14ac:dyDescent="0.2">
      <c r="A434" s="83" t="s">
        <v>165</v>
      </c>
      <c r="B434" s="83">
        <v>12</v>
      </c>
      <c r="C434" s="84">
        <v>1741.2590178800001</v>
      </c>
      <c r="D434" s="84">
        <v>1729.3415242599999</v>
      </c>
      <c r="E434" s="84">
        <v>213.67872206999999</v>
      </c>
      <c r="F434" s="84">
        <v>213.67872206999999</v>
      </c>
    </row>
    <row r="435" spans="1:6" ht="12.75" customHeight="1" x14ac:dyDescent="0.2">
      <c r="A435" s="83" t="s">
        <v>165</v>
      </c>
      <c r="B435" s="83">
        <v>13</v>
      </c>
      <c r="C435" s="84">
        <v>1793.19166094</v>
      </c>
      <c r="D435" s="84">
        <v>1781.96061384</v>
      </c>
      <c r="E435" s="84">
        <v>220.18037583</v>
      </c>
      <c r="F435" s="84">
        <v>220.18037583</v>
      </c>
    </row>
    <row r="436" spans="1:6" ht="12.75" customHeight="1" x14ac:dyDescent="0.2">
      <c r="A436" s="83" t="s">
        <v>165</v>
      </c>
      <c r="B436" s="83">
        <v>14</v>
      </c>
      <c r="C436" s="84">
        <v>1823.8273969700001</v>
      </c>
      <c r="D436" s="84">
        <v>1807.02510594</v>
      </c>
      <c r="E436" s="84">
        <v>223.27736307000001</v>
      </c>
      <c r="F436" s="84">
        <v>223.27736307000001</v>
      </c>
    </row>
    <row r="437" spans="1:6" ht="12.75" customHeight="1" x14ac:dyDescent="0.2">
      <c r="A437" s="83" t="s">
        <v>165</v>
      </c>
      <c r="B437" s="83">
        <v>15</v>
      </c>
      <c r="C437" s="84">
        <v>1837.09202841</v>
      </c>
      <c r="D437" s="84">
        <v>1820.6417370500001</v>
      </c>
      <c r="E437" s="84">
        <v>224.95984412000001</v>
      </c>
      <c r="F437" s="84">
        <v>224.95984412000001</v>
      </c>
    </row>
    <row r="438" spans="1:6" ht="12.75" customHeight="1" x14ac:dyDescent="0.2">
      <c r="A438" s="83" t="s">
        <v>165</v>
      </c>
      <c r="B438" s="83">
        <v>16</v>
      </c>
      <c r="C438" s="84">
        <v>1846.53836746</v>
      </c>
      <c r="D438" s="84">
        <v>1830.01771003</v>
      </c>
      <c r="E438" s="84">
        <v>226.11834630000001</v>
      </c>
      <c r="F438" s="84">
        <v>226.11834630000001</v>
      </c>
    </row>
    <row r="439" spans="1:6" ht="12.75" customHeight="1" x14ac:dyDescent="0.2">
      <c r="A439" s="83" t="s">
        <v>165</v>
      </c>
      <c r="B439" s="83">
        <v>17</v>
      </c>
      <c r="C439" s="84">
        <v>1861.4938162200001</v>
      </c>
      <c r="D439" s="84">
        <v>1845.48386622</v>
      </c>
      <c r="E439" s="84">
        <v>228.02935603</v>
      </c>
      <c r="F439" s="84">
        <v>228.02935603</v>
      </c>
    </row>
    <row r="440" spans="1:6" ht="12.75" customHeight="1" x14ac:dyDescent="0.2">
      <c r="A440" s="83" t="s">
        <v>165</v>
      </c>
      <c r="B440" s="83">
        <v>18</v>
      </c>
      <c r="C440" s="84">
        <v>1817.3298671</v>
      </c>
      <c r="D440" s="84">
        <v>1802.14264774</v>
      </c>
      <c r="E440" s="84">
        <v>222.67408291000001</v>
      </c>
      <c r="F440" s="84">
        <v>222.67408291000001</v>
      </c>
    </row>
    <row r="441" spans="1:6" ht="12.75" customHeight="1" x14ac:dyDescent="0.2">
      <c r="A441" s="83" t="s">
        <v>165</v>
      </c>
      <c r="B441" s="83">
        <v>19</v>
      </c>
      <c r="C441" s="84">
        <v>1793.4765670899999</v>
      </c>
      <c r="D441" s="84">
        <v>1777.8634801200001</v>
      </c>
      <c r="E441" s="84">
        <v>219.67413094</v>
      </c>
      <c r="F441" s="84">
        <v>219.67413094</v>
      </c>
    </row>
    <row r="442" spans="1:6" ht="12.75" customHeight="1" x14ac:dyDescent="0.2">
      <c r="A442" s="83" t="s">
        <v>165</v>
      </c>
      <c r="B442" s="83">
        <v>20</v>
      </c>
      <c r="C442" s="84">
        <v>1765.8760482800001</v>
      </c>
      <c r="D442" s="84">
        <v>1749.37087982</v>
      </c>
      <c r="E442" s="84">
        <v>216.15356410999999</v>
      </c>
      <c r="F442" s="84">
        <v>216.15356410999999</v>
      </c>
    </row>
    <row r="443" spans="1:6" ht="12.75" customHeight="1" x14ac:dyDescent="0.2">
      <c r="A443" s="83" t="s">
        <v>165</v>
      </c>
      <c r="B443" s="83">
        <v>21</v>
      </c>
      <c r="C443" s="84">
        <v>1729.9985324500001</v>
      </c>
      <c r="D443" s="84">
        <v>1713.1665456000001</v>
      </c>
      <c r="E443" s="84">
        <v>211.68012970000001</v>
      </c>
      <c r="F443" s="84">
        <v>211.68012970000001</v>
      </c>
    </row>
    <row r="444" spans="1:6" ht="12.75" customHeight="1" x14ac:dyDescent="0.2">
      <c r="A444" s="83" t="s">
        <v>165</v>
      </c>
      <c r="B444" s="83">
        <v>22</v>
      </c>
      <c r="C444" s="84">
        <v>1725.0866815100001</v>
      </c>
      <c r="D444" s="84">
        <v>1706.0946621400001</v>
      </c>
      <c r="E444" s="84">
        <v>210.80632254</v>
      </c>
      <c r="F444" s="84">
        <v>210.80632254</v>
      </c>
    </row>
    <row r="445" spans="1:6" ht="12.75" customHeight="1" x14ac:dyDescent="0.2">
      <c r="A445" s="83" t="s">
        <v>165</v>
      </c>
      <c r="B445" s="83">
        <v>23</v>
      </c>
      <c r="C445" s="84">
        <v>1779.3466221399999</v>
      </c>
      <c r="D445" s="84">
        <v>1758.31292547</v>
      </c>
      <c r="E445" s="84">
        <v>217.25844989999999</v>
      </c>
      <c r="F445" s="84">
        <v>217.25844989999999</v>
      </c>
    </row>
    <row r="446" spans="1:6" ht="12.75" customHeight="1" x14ac:dyDescent="0.2">
      <c r="A446" s="83" t="s">
        <v>165</v>
      </c>
      <c r="B446" s="83">
        <v>24</v>
      </c>
      <c r="C446" s="84">
        <v>1833.6702334900001</v>
      </c>
      <c r="D446" s="84">
        <v>1811.91406078</v>
      </c>
      <c r="E446" s="84">
        <v>223.88144596000001</v>
      </c>
      <c r="F446" s="84">
        <v>223.88144596000001</v>
      </c>
    </row>
    <row r="447" spans="1:6" ht="12.75" customHeight="1" x14ac:dyDescent="0.2">
      <c r="A447" s="83" t="s">
        <v>166</v>
      </c>
      <c r="B447" s="83">
        <v>1</v>
      </c>
      <c r="C447" s="84">
        <v>1872.8519526</v>
      </c>
      <c r="D447" s="84">
        <v>1850.99441465</v>
      </c>
      <c r="E447" s="84">
        <v>228.71024348</v>
      </c>
      <c r="F447" s="84">
        <v>228.71024348</v>
      </c>
    </row>
    <row r="448" spans="1:6" ht="12.75" customHeight="1" x14ac:dyDescent="0.2">
      <c r="A448" s="83" t="s">
        <v>166</v>
      </c>
      <c r="B448" s="83">
        <v>2</v>
      </c>
      <c r="C448" s="84">
        <v>1936.1057210700001</v>
      </c>
      <c r="D448" s="84">
        <v>1913.5855022999999</v>
      </c>
      <c r="E448" s="84">
        <v>236.44404471999999</v>
      </c>
      <c r="F448" s="84">
        <v>236.44404471999999</v>
      </c>
    </row>
    <row r="449" spans="1:6" ht="12.75" customHeight="1" x14ac:dyDescent="0.2">
      <c r="A449" s="83" t="s">
        <v>166</v>
      </c>
      <c r="B449" s="83">
        <v>3</v>
      </c>
      <c r="C449" s="84">
        <v>1966.3314345900001</v>
      </c>
      <c r="D449" s="84">
        <v>1943.02324763</v>
      </c>
      <c r="E449" s="84">
        <v>240.08139438000001</v>
      </c>
      <c r="F449" s="84">
        <v>240.08139438000001</v>
      </c>
    </row>
    <row r="450" spans="1:6" ht="12.75" customHeight="1" x14ac:dyDescent="0.2">
      <c r="A450" s="83" t="s">
        <v>166</v>
      </c>
      <c r="B450" s="83">
        <v>4</v>
      </c>
      <c r="C450" s="84">
        <v>1963.3384524600001</v>
      </c>
      <c r="D450" s="84">
        <v>1938.75038971</v>
      </c>
      <c r="E450" s="84">
        <v>239.55343689</v>
      </c>
      <c r="F450" s="84">
        <v>239.55343689</v>
      </c>
    </row>
    <row r="451" spans="1:6" ht="12.75" customHeight="1" x14ac:dyDescent="0.2">
      <c r="A451" s="83" t="s">
        <v>166</v>
      </c>
      <c r="B451" s="83">
        <v>5</v>
      </c>
      <c r="C451" s="84">
        <v>1967.9026634700001</v>
      </c>
      <c r="D451" s="84">
        <v>1939.12070107</v>
      </c>
      <c r="E451" s="84">
        <v>239.59919282999999</v>
      </c>
      <c r="F451" s="84">
        <v>239.59919282999999</v>
      </c>
    </row>
    <row r="452" spans="1:6" ht="12.75" customHeight="1" x14ac:dyDescent="0.2">
      <c r="A452" s="83" t="s">
        <v>166</v>
      </c>
      <c r="B452" s="83">
        <v>6</v>
      </c>
      <c r="C452" s="84">
        <v>1948.0784747099999</v>
      </c>
      <c r="D452" s="84">
        <v>1923.7571826799999</v>
      </c>
      <c r="E452" s="84">
        <v>237.70086509999999</v>
      </c>
      <c r="F452" s="84">
        <v>237.70086509999999</v>
      </c>
    </row>
    <row r="453" spans="1:6" ht="12.75" customHeight="1" x14ac:dyDescent="0.2">
      <c r="A453" s="83" t="s">
        <v>166</v>
      </c>
      <c r="B453" s="83">
        <v>7</v>
      </c>
      <c r="C453" s="84">
        <v>1886.0266765700001</v>
      </c>
      <c r="D453" s="84">
        <v>1863.6641306199999</v>
      </c>
      <c r="E453" s="84">
        <v>230.27572298999999</v>
      </c>
      <c r="F453" s="84">
        <v>230.27572298999999</v>
      </c>
    </row>
    <row r="454" spans="1:6" ht="12.75" customHeight="1" x14ac:dyDescent="0.2">
      <c r="A454" s="83" t="s">
        <v>166</v>
      </c>
      <c r="B454" s="83">
        <v>8</v>
      </c>
      <c r="C454" s="84">
        <v>1806.1392398800001</v>
      </c>
      <c r="D454" s="84">
        <v>1783.70407135</v>
      </c>
      <c r="E454" s="84">
        <v>220.39579873</v>
      </c>
      <c r="F454" s="84">
        <v>220.39579873</v>
      </c>
    </row>
    <row r="455" spans="1:6" ht="12.75" customHeight="1" x14ac:dyDescent="0.2">
      <c r="A455" s="83" t="s">
        <v>166</v>
      </c>
      <c r="B455" s="83">
        <v>9</v>
      </c>
      <c r="C455" s="84">
        <v>1779.37661832</v>
      </c>
      <c r="D455" s="84">
        <v>1756.4389733600001</v>
      </c>
      <c r="E455" s="84">
        <v>217.02690299</v>
      </c>
      <c r="F455" s="84">
        <v>217.02690299</v>
      </c>
    </row>
    <row r="456" spans="1:6" ht="12.75" customHeight="1" x14ac:dyDescent="0.2">
      <c r="A456" s="83" t="s">
        <v>166</v>
      </c>
      <c r="B456" s="83">
        <v>10</v>
      </c>
      <c r="C456" s="84">
        <v>1739.8858988500001</v>
      </c>
      <c r="D456" s="84">
        <v>1718.36896262</v>
      </c>
      <c r="E456" s="84">
        <v>212.32294421</v>
      </c>
      <c r="F456" s="84">
        <v>212.32294421</v>
      </c>
    </row>
    <row r="457" spans="1:6" ht="12.75" customHeight="1" x14ac:dyDescent="0.2">
      <c r="A457" s="83" t="s">
        <v>166</v>
      </c>
      <c r="B457" s="83">
        <v>11</v>
      </c>
      <c r="C457" s="84">
        <v>1731.8623911899999</v>
      </c>
      <c r="D457" s="84">
        <v>1711.68528945</v>
      </c>
      <c r="E457" s="84">
        <v>211.49710458999999</v>
      </c>
      <c r="F457" s="84">
        <v>211.49710458999999</v>
      </c>
    </row>
    <row r="458" spans="1:6" ht="12.75" customHeight="1" x14ac:dyDescent="0.2">
      <c r="A458" s="83" t="s">
        <v>166</v>
      </c>
      <c r="B458" s="83">
        <v>12</v>
      </c>
      <c r="C458" s="84">
        <v>1738.5732519400001</v>
      </c>
      <c r="D458" s="84">
        <v>1718.40073345</v>
      </c>
      <c r="E458" s="84">
        <v>212.32686984</v>
      </c>
      <c r="F458" s="84">
        <v>212.32686984</v>
      </c>
    </row>
    <row r="459" spans="1:6" ht="12.75" customHeight="1" x14ac:dyDescent="0.2">
      <c r="A459" s="83" t="s">
        <v>166</v>
      </c>
      <c r="B459" s="83">
        <v>13</v>
      </c>
      <c r="C459" s="84">
        <v>1746.24090303</v>
      </c>
      <c r="D459" s="84">
        <v>1724.7012111399999</v>
      </c>
      <c r="E459" s="84">
        <v>213.10536153999999</v>
      </c>
      <c r="F459" s="84">
        <v>213.10536153999999</v>
      </c>
    </row>
    <row r="460" spans="1:6" ht="12.75" customHeight="1" x14ac:dyDescent="0.2">
      <c r="A460" s="83" t="s">
        <v>166</v>
      </c>
      <c r="B460" s="83">
        <v>14</v>
      </c>
      <c r="C460" s="84">
        <v>1761.7403329199999</v>
      </c>
      <c r="D460" s="84">
        <v>1738.76232966</v>
      </c>
      <c r="E460" s="84">
        <v>214.84276378000001</v>
      </c>
      <c r="F460" s="84">
        <v>214.84276378000001</v>
      </c>
    </row>
    <row r="461" spans="1:6" ht="12.75" customHeight="1" x14ac:dyDescent="0.2">
      <c r="A461" s="83" t="s">
        <v>166</v>
      </c>
      <c r="B461" s="83">
        <v>15</v>
      </c>
      <c r="C461" s="84">
        <v>1777.5787215299999</v>
      </c>
      <c r="D461" s="84">
        <v>1754.46684332</v>
      </c>
      <c r="E461" s="84">
        <v>216.78322514000001</v>
      </c>
      <c r="F461" s="84">
        <v>216.78322514000001</v>
      </c>
    </row>
    <row r="462" spans="1:6" ht="12.75" customHeight="1" x14ac:dyDescent="0.2">
      <c r="A462" s="83" t="s">
        <v>166</v>
      </c>
      <c r="B462" s="83">
        <v>16</v>
      </c>
      <c r="C462" s="84">
        <v>1788.1365615899999</v>
      </c>
      <c r="D462" s="84">
        <v>1766.2606004500001</v>
      </c>
      <c r="E462" s="84">
        <v>218.24047052</v>
      </c>
      <c r="F462" s="84">
        <v>218.24047052</v>
      </c>
    </row>
    <row r="463" spans="1:6" ht="12.75" customHeight="1" x14ac:dyDescent="0.2">
      <c r="A463" s="83" t="s">
        <v>166</v>
      </c>
      <c r="B463" s="83">
        <v>17</v>
      </c>
      <c r="C463" s="84">
        <v>1799.9419754400001</v>
      </c>
      <c r="D463" s="84">
        <v>1780.2373353400001</v>
      </c>
      <c r="E463" s="84">
        <v>219.96744626</v>
      </c>
      <c r="F463" s="84">
        <v>219.96744626</v>
      </c>
    </row>
    <row r="464" spans="1:6" ht="12.75" customHeight="1" x14ac:dyDescent="0.2">
      <c r="A464" s="83" t="s">
        <v>166</v>
      </c>
      <c r="B464" s="83">
        <v>18</v>
      </c>
      <c r="C464" s="84">
        <v>1770.04733717</v>
      </c>
      <c r="D464" s="84">
        <v>1749.9955788699999</v>
      </c>
      <c r="E464" s="84">
        <v>216.23075238999999</v>
      </c>
      <c r="F464" s="84">
        <v>216.23075238999999</v>
      </c>
    </row>
    <row r="465" spans="1:6" ht="12.75" customHeight="1" x14ac:dyDescent="0.2">
      <c r="A465" s="83" t="s">
        <v>166</v>
      </c>
      <c r="B465" s="83">
        <v>19</v>
      </c>
      <c r="C465" s="84">
        <v>1744.28569872</v>
      </c>
      <c r="D465" s="84">
        <v>1723.1269863299999</v>
      </c>
      <c r="E465" s="84">
        <v>212.91084914999999</v>
      </c>
      <c r="F465" s="84">
        <v>212.91084914999999</v>
      </c>
    </row>
    <row r="466" spans="1:6" ht="12.75" customHeight="1" x14ac:dyDescent="0.2">
      <c r="A466" s="83" t="s">
        <v>166</v>
      </c>
      <c r="B466" s="83">
        <v>20</v>
      </c>
      <c r="C466" s="84">
        <v>1725.34334412</v>
      </c>
      <c r="D466" s="84">
        <v>1703.7901494099999</v>
      </c>
      <c r="E466" s="84">
        <v>210.52157523</v>
      </c>
      <c r="F466" s="84">
        <v>210.52157523</v>
      </c>
    </row>
    <row r="467" spans="1:6" ht="12.75" customHeight="1" x14ac:dyDescent="0.2">
      <c r="A467" s="83" t="s">
        <v>166</v>
      </c>
      <c r="B467" s="83">
        <v>21</v>
      </c>
      <c r="C467" s="84">
        <v>1687.94152244</v>
      </c>
      <c r="D467" s="84">
        <v>1665.1996795299999</v>
      </c>
      <c r="E467" s="84">
        <v>205.75330814</v>
      </c>
      <c r="F467" s="84">
        <v>205.75330814</v>
      </c>
    </row>
    <row r="468" spans="1:6" ht="12.75" customHeight="1" x14ac:dyDescent="0.2">
      <c r="A468" s="83" t="s">
        <v>166</v>
      </c>
      <c r="B468" s="83">
        <v>22</v>
      </c>
      <c r="C468" s="84">
        <v>1678.9479883700001</v>
      </c>
      <c r="D468" s="84">
        <v>1657.7866715299999</v>
      </c>
      <c r="E468" s="84">
        <v>204.83735136999999</v>
      </c>
      <c r="F468" s="84">
        <v>204.83735136999999</v>
      </c>
    </row>
    <row r="469" spans="1:6" ht="12.75" customHeight="1" x14ac:dyDescent="0.2">
      <c r="A469" s="83" t="s">
        <v>166</v>
      </c>
      <c r="B469" s="83">
        <v>23</v>
      </c>
      <c r="C469" s="84">
        <v>1722.3319583499999</v>
      </c>
      <c r="D469" s="84">
        <v>1701.4027645799999</v>
      </c>
      <c r="E469" s="84">
        <v>210.22658819</v>
      </c>
      <c r="F469" s="84">
        <v>210.22658819</v>
      </c>
    </row>
    <row r="470" spans="1:6" ht="12.75" customHeight="1" x14ac:dyDescent="0.2">
      <c r="A470" s="83" t="s">
        <v>166</v>
      </c>
      <c r="B470" s="83">
        <v>24</v>
      </c>
      <c r="C470" s="84">
        <v>1785.5078939800001</v>
      </c>
      <c r="D470" s="84">
        <v>1764.11652018</v>
      </c>
      <c r="E470" s="84">
        <v>217.97554636999999</v>
      </c>
      <c r="F470" s="84">
        <v>217.97554636999999</v>
      </c>
    </row>
    <row r="471" spans="1:6" ht="12.75" customHeight="1" x14ac:dyDescent="0.2">
      <c r="A471" s="83" t="s">
        <v>167</v>
      </c>
      <c r="B471" s="83">
        <v>1</v>
      </c>
      <c r="C471" s="84">
        <v>1783.21183316</v>
      </c>
      <c r="D471" s="84">
        <v>1756.9874089100001</v>
      </c>
      <c r="E471" s="84">
        <v>217.09466809</v>
      </c>
      <c r="F471" s="84">
        <v>217.09466809</v>
      </c>
    </row>
    <row r="472" spans="1:6" ht="12.75" customHeight="1" x14ac:dyDescent="0.2">
      <c r="A472" s="83" t="s">
        <v>167</v>
      </c>
      <c r="B472" s="83">
        <v>2</v>
      </c>
      <c r="C472" s="84">
        <v>1834.3479139399999</v>
      </c>
      <c r="D472" s="84">
        <v>1806.38657575</v>
      </c>
      <c r="E472" s="84">
        <v>223.19846580999999</v>
      </c>
      <c r="F472" s="84">
        <v>223.19846580999999</v>
      </c>
    </row>
    <row r="473" spans="1:6" ht="12.75" customHeight="1" x14ac:dyDescent="0.2">
      <c r="A473" s="83" t="s">
        <v>167</v>
      </c>
      <c r="B473" s="83">
        <v>3</v>
      </c>
      <c r="C473" s="84">
        <v>1903.4585961099999</v>
      </c>
      <c r="D473" s="84">
        <v>1874.9091755699999</v>
      </c>
      <c r="E473" s="84">
        <v>231.66516909000001</v>
      </c>
      <c r="F473" s="84">
        <v>231.66516909000001</v>
      </c>
    </row>
    <row r="474" spans="1:6" ht="12.75" customHeight="1" x14ac:dyDescent="0.2">
      <c r="A474" s="83" t="s">
        <v>167</v>
      </c>
      <c r="B474" s="83">
        <v>4</v>
      </c>
      <c r="C474" s="84">
        <v>1947.11845103</v>
      </c>
      <c r="D474" s="84">
        <v>1918.1861451499999</v>
      </c>
      <c r="E474" s="84">
        <v>237.01250357000001</v>
      </c>
      <c r="F474" s="84">
        <v>237.01250357000001</v>
      </c>
    </row>
    <row r="475" spans="1:6" ht="12.75" customHeight="1" x14ac:dyDescent="0.2">
      <c r="A475" s="83" t="s">
        <v>167</v>
      </c>
      <c r="B475" s="83">
        <v>5</v>
      </c>
      <c r="C475" s="84">
        <v>1959.77177353</v>
      </c>
      <c r="D475" s="84">
        <v>1930.7948077399999</v>
      </c>
      <c r="E475" s="84">
        <v>238.57043927000001</v>
      </c>
      <c r="F475" s="84">
        <v>238.57043927000001</v>
      </c>
    </row>
    <row r="476" spans="1:6" ht="12.75" customHeight="1" x14ac:dyDescent="0.2">
      <c r="A476" s="83" t="s">
        <v>167</v>
      </c>
      <c r="B476" s="83">
        <v>6</v>
      </c>
      <c r="C476" s="84">
        <v>1919.62700395</v>
      </c>
      <c r="D476" s="84">
        <v>1891.0508894699999</v>
      </c>
      <c r="E476" s="84">
        <v>233.65965123999999</v>
      </c>
      <c r="F476" s="84">
        <v>233.65965123999999</v>
      </c>
    </row>
    <row r="477" spans="1:6" ht="12.75" customHeight="1" x14ac:dyDescent="0.2">
      <c r="A477" s="83" t="s">
        <v>167</v>
      </c>
      <c r="B477" s="83">
        <v>7</v>
      </c>
      <c r="C477" s="84">
        <v>1849.8274890600001</v>
      </c>
      <c r="D477" s="84">
        <v>1822.0056959000001</v>
      </c>
      <c r="E477" s="84">
        <v>225.12837587999999</v>
      </c>
      <c r="F477" s="84">
        <v>225.12837587999999</v>
      </c>
    </row>
    <row r="478" spans="1:6" ht="12.75" customHeight="1" x14ac:dyDescent="0.2">
      <c r="A478" s="83" t="s">
        <v>167</v>
      </c>
      <c r="B478" s="83">
        <v>8</v>
      </c>
      <c r="C478" s="84">
        <v>1771.83080591</v>
      </c>
      <c r="D478" s="84">
        <v>1743.63609438</v>
      </c>
      <c r="E478" s="84">
        <v>215.44496975999999</v>
      </c>
      <c r="F478" s="84">
        <v>215.44496975999999</v>
      </c>
    </row>
    <row r="479" spans="1:6" ht="12.75" customHeight="1" x14ac:dyDescent="0.2">
      <c r="A479" s="83" t="s">
        <v>167</v>
      </c>
      <c r="B479" s="83">
        <v>9</v>
      </c>
      <c r="C479" s="84">
        <v>1742.9889556799999</v>
      </c>
      <c r="D479" s="84">
        <v>1713.2028716899999</v>
      </c>
      <c r="E479" s="84">
        <v>211.68461818</v>
      </c>
      <c r="F479" s="84">
        <v>211.68461818</v>
      </c>
    </row>
    <row r="480" spans="1:6" ht="12.75" customHeight="1" x14ac:dyDescent="0.2">
      <c r="A480" s="83" t="s">
        <v>167</v>
      </c>
      <c r="B480" s="83">
        <v>10</v>
      </c>
      <c r="C480" s="84">
        <v>1718.67159462</v>
      </c>
      <c r="D480" s="84">
        <v>1691.45447113</v>
      </c>
      <c r="E480" s="84">
        <v>208.99736967000001</v>
      </c>
      <c r="F480" s="84">
        <v>208.99736967000001</v>
      </c>
    </row>
    <row r="481" spans="1:6" ht="12.75" customHeight="1" x14ac:dyDescent="0.2">
      <c r="A481" s="83" t="s">
        <v>167</v>
      </c>
      <c r="B481" s="83">
        <v>11</v>
      </c>
      <c r="C481" s="84">
        <v>1710.50589603</v>
      </c>
      <c r="D481" s="84">
        <v>1683.9416413599999</v>
      </c>
      <c r="E481" s="84">
        <v>208.06907885000001</v>
      </c>
      <c r="F481" s="84">
        <v>208.06907885000001</v>
      </c>
    </row>
    <row r="482" spans="1:6" ht="12.75" customHeight="1" x14ac:dyDescent="0.2">
      <c r="A482" s="83" t="s">
        <v>167</v>
      </c>
      <c r="B482" s="83">
        <v>12</v>
      </c>
      <c r="C482" s="84">
        <v>1739.6395294700001</v>
      </c>
      <c r="D482" s="84">
        <v>1713.1420994600001</v>
      </c>
      <c r="E482" s="84">
        <v>211.67710912000001</v>
      </c>
      <c r="F482" s="84">
        <v>211.67710912000001</v>
      </c>
    </row>
    <row r="483" spans="1:6" ht="12.75" customHeight="1" x14ac:dyDescent="0.2">
      <c r="A483" s="83" t="s">
        <v>167</v>
      </c>
      <c r="B483" s="83">
        <v>13</v>
      </c>
      <c r="C483" s="84">
        <v>1758.2948615</v>
      </c>
      <c r="D483" s="84">
        <v>1728.36662856</v>
      </c>
      <c r="E483" s="84">
        <v>213.55826322999999</v>
      </c>
      <c r="F483" s="84">
        <v>213.55826322999999</v>
      </c>
    </row>
    <row r="484" spans="1:6" ht="12.75" customHeight="1" x14ac:dyDescent="0.2">
      <c r="A484" s="83" t="s">
        <v>167</v>
      </c>
      <c r="B484" s="83">
        <v>14</v>
      </c>
      <c r="C484" s="84">
        <v>1786.6379894900001</v>
      </c>
      <c r="D484" s="84">
        <v>1754.48874342</v>
      </c>
      <c r="E484" s="84">
        <v>216.78593112999999</v>
      </c>
      <c r="F484" s="84">
        <v>216.78593112999999</v>
      </c>
    </row>
    <row r="485" spans="1:6" ht="12.75" customHeight="1" x14ac:dyDescent="0.2">
      <c r="A485" s="83" t="s">
        <v>167</v>
      </c>
      <c r="B485" s="83">
        <v>15</v>
      </c>
      <c r="C485" s="84">
        <v>1799.2629086300001</v>
      </c>
      <c r="D485" s="84">
        <v>1765.77505202</v>
      </c>
      <c r="E485" s="84">
        <v>218.18047580000001</v>
      </c>
      <c r="F485" s="84">
        <v>218.18047580000001</v>
      </c>
    </row>
    <row r="486" spans="1:6" ht="12.75" customHeight="1" x14ac:dyDescent="0.2">
      <c r="A486" s="83" t="s">
        <v>167</v>
      </c>
      <c r="B486" s="83">
        <v>16</v>
      </c>
      <c r="C486" s="84">
        <v>1811.96991336</v>
      </c>
      <c r="D486" s="84">
        <v>1779.9391443699999</v>
      </c>
      <c r="E486" s="84">
        <v>219.93060156000001</v>
      </c>
      <c r="F486" s="84">
        <v>219.93060156000001</v>
      </c>
    </row>
    <row r="487" spans="1:6" ht="12.75" customHeight="1" x14ac:dyDescent="0.2">
      <c r="A487" s="83" t="s">
        <v>167</v>
      </c>
      <c r="B487" s="83">
        <v>17</v>
      </c>
      <c r="C487" s="84">
        <v>1805.5112213699999</v>
      </c>
      <c r="D487" s="84">
        <v>1775.0769674799999</v>
      </c>
      <c r="E487" s="84">
        <v>219.32982737</v>
      </c>
      <c r="F487" s="84">
        <v>219.32982737</v>
      </c>
    </row>
    <row r="488" spans="1:6" ht="12.75" customHeight="1" x14ac:dyDescent="0.2">
      <c r="A488" s="83" t="s">
        <v>167</v>
      </c>
      <c r="B488" s="83">
        <v>18</v>
      </c>
      <c r="C488" s="84">
        <v>1754.85365469</v>
      </c>
      <c r="D488" s="84">
        <v>1724.50343047</v>
      </c>
      <c r="E488" s="84">
        <v>213.08092361000001</v>
      </c>
      <c r="F488" s="84">
        <v>213.08092361000001</v>
      </c>
    </row>
    <row r="489" spans="1:6" ht="12.75" customHeight="1" x14ac:dyDescent="0.2">
      <c r="A489" s="83" t="s">
        <v>167</v>
      </c>
      <c r="B489" s="83">
        <v>19</v>
      </c>
      <c r="C489" s="84">
        <v>1704.5665278199999</v>
      </c>
      <c r="D489" s="84">
        <v>1673.3060724500001</v>
      </c>
      <c r="E489" s="84">
        <v>206.75494006</v>
      </c>
      <c r="F489" s="84">
        <v>206.75494006</v>
      </c>
    </row>
    <row r="490" spans="1:6" ht="12.75" customHeight="1" x14ac:dyDescent="0.2">
      <c r="A490" s="83" t="s">
        <v>167</v>
      </c>
      <c r="B490" s="83">
        <v>20</v>
      </c>
      <c r="C490" s="84">
        <v>1714.96806373</v>
      </c>
      <c r="D490" s="84">
        <v>1683.3674594399999</v>
      </c>
      <c r="E490" s="84">
        <v>207.9981325</v>
      </c>
      <c r="F490" s="84">
        <v>207.9981325</v>
      </c>
    </row>
    <row r="491" spans="1:6" ht="12.75" customHeight="1" x14ac:dyDescent="0.2">
      <c r="A491" s="83" t="s">
        <v>167</v>
      </c>
      <c r="B491" s="83">
        <v>21</v>
      </c>
      <c r="C491" s="84">
        <v>1664.9713392900001</v>
      </c>
      <c r="D491" s="84">
        <v>1634.5933623400001</v>
      </c>
      <c r="E491" s="84">
        <v>201.97156887</v>
      </c>
      <c r="F491" s="84">
        <v>201.97156887</v>
      </c>
    </row>
    <row r="492" spans="1:6" ht="12.75" customHeight="1" x14ac:dyDescent="0.2">
      <c r="A492" s="83" t="s">
        <v>167</v>
      </c>
      <c r="B492" s="83">
        <v>22</v>
      </c>
      <c r="C492" s="84">
        <v>1652.2408872599999</v>
      </c>
      <c r="D492" s="84">
        <v>1623.4080462500001</v>
      </c>
      <c r="E492" s="84">
        <v>200.58950292</v>
      </c>
      <c r="F492" s="84">
        <v>200.58950292</v>
      </c>
    </row>
    <row r="493" spans="1:6" ht="12.75" customHeight="1" x14ac:dyDescent="0.2">
      <c r="A493" s="83" t="s">
        <v>167</v>
      </c>
      <c r="B493" s="83">
        <v>23</v>
      </c>
      <c r="C493" s="84">
        <v>1700.5633895599999</v>
      </c>
      <c r="D493" s="84">
        <v>1672.27638712</v>
      </c>
      <c r="E493" s="84">
        <v>206.62771137999999</v>
      </c>
      <c r="F493" s="84">
        <v>206.62771137999999</v>
      </c>
    </row>
    <row r="494" spans="1:6" ht="12.75" customHeight="1" x14ac:dyDescent="0.2">
      <c r="A494" s="83" t="s">
        <v>167</v>
      </c>
      <c r="B494" s="83">
        <v>24</v>
      </c>
      <c r="C494" s="84">
        <v>1791.03902356</v>
      </c>
      <c r="D494" s="84">
        <v>1761.65745195</v>
      </c>
      <c r="E494" s="84">
        <v>217.67170207999999</v>
      </c>
      <c r="F494" s="84">
        <v>217.67170207999999</v>
      </c>
    </row>
    <row r="495" spans="1:6" ht="12.75" customHeight="1" x14ac:dyDescent="0.2">
      <c r="A495" s="83" t="s">
        <v>168</v>
      </c>
      <c r="B495" s="83">
        <v>1</v>
      </c>
      <c r="C495" s="84">
        <v>1775.03911113</v>
      </c>
      <c r="D495" s="84">
        <v>1748.8178622999999</v>
      </c>
      <c r="E495" s="84">
        <v>216.08523285000001</v>
      </c>
      <c r="F495" s="84">
        <v>216.08523285000001</v>
      </c>
    </row>
    <row r="496" spans="1:6" ht="12.75" customHeight="1" x14ac:dyDescent="0.2">
      <c r="A496" s="83" t="s">
        <v>168</v>
      </c>
      <c r="B496" s="83">
        <v>2</v>
      </c>
      <c r="C496" s="84">
        <v>1871.0342258799999</v>
      </c>
      <c r="D496" s="84">
        <v>1843.2103139200001</v>
      </c>
      <c r="E496" s="84">
        <v>227.74843422000001</v>
      </c>
      <c r="F496" s="84">
        <v>227.74843422000001</v>
      </c>
    </row>
    <row r="497" spans="1:6" ht="12.75" customHeight="1" x14ac:dyDescent="0.2">
      <c r="A497" s="83" t="s">
        <v>168</v>
      </c>
      <c r="B497" s="83">
        <v>3</v>
      </c>
      <c r="C497" s="84">
        <v>1903.06390571</v>
      </c>
      <c r="D497" s="84">
        <v>1872.65019018</v>
      </c>
      <c r="E497" s="84">
        <v>231.38604717999999</v>
      </c>
      <c r="F497" s="84">
        <v>231.38604717999999</v>
      </c>
    </row>
    <row r="498" spans="1:6" ht="12.75" customHeight="1" x14ac:dyDescent="0.2">
      <c r="A498" s="83" t="s">
        <v>168</v>
      </c>
      <c r="B498" s="83">
        <v>4</v>
      </c>
      <c r="C498" s="84">
        <v>1899.54405415</v>
      </c>
      <c r="D498" s="84">
        <v>1871.2778821899999</v>
      </c>
      <c r="E498" s="84">
        <v>231.21648379000001</v>
      </c>
      <c r="F498" s="84">
        <v>231.21648379000001</v>
      </c>
    </row>
    <row r="499" spans="1:6" ht="12.75" customHeight="1" x14ac:dyDescent="0.2">
      <c r="A499" s="83" t="s">
        <v>168</v>
      </c>
      <c r="B499" s="83">
        <v>5</v>
      </c>
      <c r="C499" s="84">
        <v>1899.9864938799999</v>
      </c>
      <c r="D499" s="84">
        <v>1872.0172066099999</v>
      </c>
      <c r="E499" s="84">
        <v>231.30783525999999</v>
      </c>
      <c r="F499" s="84">
        <v>231.30783525999999</v>
      </c>
    </row>
    <row r="500" spans="1:6" ht="12.75" customHeight="1" x14ac:dyDescent="0.2">
      <c r="A500" s="83" t="s">
        <v>168</v>
      </c>
      <c r="B500" s="83">
        <v>6</v>
      </c>
      <c r="C500" s="84">
        <v>1879.8817784400001</v>
      </c>
      <c r="D500" s="84">
        <v>1852.0807061400001</v>
      </c>
      <c r="E500" s="84">
        <v>228.84446646999999</v>
      </c>
      <c r="F500" s="84">
        <v>228.84446646999999</v>
      </c>
    </row>
    <row r="501" spans="1:6" ht="12.75" customHeight="1" x14ac:dyDescent="0.2">
      <c r="A501" s="83" t="s">
        <v>168</v>
      </c>
      <c r="B501" s="83">
        <v>7</v>
      </c>
      <c r="C501" s="84">
        <v>1777.04179236</v>
      </c>
      <c r="D501" s="84">
        <v>1751.4525152000001</v>
      </c>
      <c r="E501" s="84">
        <v>216.41077251999999</v>
      </c>
      <c r="F501" s="84">
        <v>216.41077251999999</v>
      </c>
    </row>
    <row r="502" spans="1:6" ht="12.75" customHeight="1" x14ac:dyDescent="0.2">
      <c r="A502" s="83" t="s">
        <v>168</v>
      </c>
      <c r="B502" s="83">
        <v>8</v>
      </c>
      <c r="C502" s="84">
        <v>1753.5278252000001</v>
      </c>
      <c r="D502" s="84">
        <v>1727.6464292000001</v>
      </c>
      <c r="E502" s="84">
        <v>213.46927486999999</v>
      </c>
      <c r="F502" s="84">
        <v>213.46927486999999</v>
      </c>
    </row>
    <row r="503" spans="1:6" ht="12.75" customHeight="1" x14ac:dyDescent="0.2">
      <c r="A503" s="83" t="s">
        <v>168</v>
      </c>
      <c r="B503" s="83">
        <v>9</v>
      </c>
      <c r="C503" s="84">
        <v>1713.5033276900001</v>
      </c>
      <c r="D503" s="84">
        <v>1686.2342727099999</v>
      </c>
      <c r="E503" s="84">
        <v>208.35235807999999</v>
      </c>
      <c r="F503" s="84">
        <v>208.35235807999999</v>
      </c>
    </row>
    <row r="504" spans="1:6" ht="12.75" customHeight="1" x14ac:dyDescent="0.2">
      <c r="A504" s="83" t="s">
        <v>168</v>
      </c>
      <c r="B504" s="83">
        <v>10</v>
      </c>
      <c r="C504" s="84">
        <v>1648.05103278</v>
      </c>
      <c r="D504" s="84">
        <v>1623.2336827300001</v>
      </c>
      <c r="E504" s="84">
        <v>200.56795843</v>
      </c>
      <c r="F504" s="84">
        <v>200.56795843</v>
      </c>
    </row>
    <row r="505" spans="1:6" ht="12.75" customHeight="1" x14ac:dyDescent="0.2">
      <c r="A505" s="83" t="s">
        <v>168</v>
      </c>
      <c r="B505" s="83">
        <v>11</v>
      </c>
      <c r="C505" s="84">
        <v>1635.51530297</v>
      </c>
      <c r="D505" s="84">
        <v>1612.19413334</v>
      </c>
      <c r="E505" s="84">
        <v>199.20390351</v>
      </c>
      <c r="F505" s="84">
        <v>199.20390351</v>
      </c>
    </row>
    <row r="506" spans="1:6" ht="12.75" customHeight="1" x14ac:dyDescent="0.2">
      <c r="A506" s="83" t="s">
        <v>168</v>
      </c>
      <c r="B506" s="83">
        <v>12</v>
      </c>
      <c r="C506" s="84">
        <v>1617.3863258599999</v>
      </c>
      <c r="D506" s="84">
        <v>1593.9253852700001</v>
      </c>
      <c r="E506" s="84">
        <v>196.94660345</v>
      </c>
      <c r="F506" s="84">
        <v>196.94660345</v>
      </c>
    </row>
    <row r="507" spans="1:6" ht="12.75" customHeight="1" x14ac:dyDescent="0.2">
      <c r="A507" s="83" t="s">
        <v>168</v>
      </c>
      <c r="B507" s="83">
        <v>13</v>
      </c>
      <c r="C507" s="84">
        <v>1637.32023523</v>
      </c>
      <c r="D507" s="84">
        <v>1615.06503393</v>
      </c>
      <c r="E507" s="84">
        <v>199.55863411999999</v>
      </c>
      <c r="F507" s="84">
        <v>199.55863411999999</v>
      </c>
    </row>
    <row r="508" spans="1:6" ht="12.75" customHeight="1" x14ac:dyDescent="0.2">
      <c r="A508" s="83" t="s">
        <v>168</v>
      </c>
      <c r="B508" s="83">
        <v>14</v>
      </c>
      <c r="C508" s="84">
        <v>1660.8264034700001</v>
      </c>
      <c r="D508" s="84">
        <v>1636.37997885</v>
      </c>
      <c r="E508" s="84">
        <v>202.19232453000001</v>
      </c>
      <c r="F508" s="84">
        <v>202.19232453000001</v>
      </c>
    </row>
    <row r="509" spans="1:6" ht="12.75" customHeight="1" x14ac:dyDescent="0.2">
      <c r="A509" s="83" t="s">
        <v>168</v>
      </c>
      <c r="B509" s="83">
        <v>15</v>
      </c>
      <c r="C509" s="84">
        <v>1675.9245362199999</v>
      </c>
      <c r="D509" s="84">
        <v>1651.54539372</v>
      </c>
      <c r="E509" s="84">
        <v>204.06617445000001</v>
      </c>
      <c r="F509" s="84">
        <v>204.06617445000001</v>
      </c>
    </row>
    <row r="510" spans="1:6" ht="12.75" customHeight="1" x14ac:dyDescent="0.2">
      <c r="A510" s="83" t="s">
        <v>168</v>
      </c>
      <c r="B510" s="83">
        <v>16</v>
      </c>
      <c r="C510" s="84">
        <v>1694.32379029</v>
      </c>
      <c r="D510" s="84">
        <v>1670.1535805000001</v>
      </c>
      <c r="E510" s="84">
        <v>206.36541582000001</v>
      </c>
      <c r="F510" s="84">
        <v>206.36541582000001</v>
      </c>
    </row>
    <row r="511" spans="1:6" ht="12.75" customHeight="1" x14ac:dyDescent="0.2">
      <c r="A511" s="83" t="s">
        <v>168</v>
      </c>
      <c r="B511" s="83">
        <v>17</v>
      </c>
      <c r="C511" s="84">
        <v>1701.3362897899999</v>
      </c>
      <c r="D511" s="84">
        <v>1676.71470658</v>
      </c>
      <c r="E511" s="84">
        <v>207.17611342000001</v>
      </c>
      <c r="F511" s="84">
        <v>207.17611342000001</v>
      </c>
    </row>
    <row r="512" spans="1:6" ht="12.75" customHeight="1" x14ac:dyDescent="0.2">
      <c r="A512" s="83" t="s">
        <v>168</v>
      </c>
      <c r="B512" s="83">
        <v>18</v>
      </c>
      <c r="C512" s="84">
        <v>1682.92900089</v>
      </c>
      <c r="D512" s="84">
        <v>1658.93514878</v>
      </c>
      <c r="E512" s="84">
        <v>204.97925806999999</v>
      </c>
      <c r="F512" s="84">
        <v>204.97925806999999</v>
      </c>
    </row>
    <row r="513" spans="1:6" ht="12.75" customHeight="1" x14ac:dyDescent="0.2">
      <c r="A513" s="83" t="s">
        <v>168</v>
      </c>
      <c r="B513" s="83">
        <v>19</v>
      </c>
      <c r="C513" s="84">
        <v>1658.7706315</v>
      </c>
      <c r="D513" s="84">
        <v>1634.73717928</v>
      </c>
      <c r="E513" s="84">
        <v>201.989339</v>
      </c>
      <c r="F513" s="84">
        <v>201.989339</v>
      </c>
    </row>
    <row r="514" spans="1:6" ht="12.75" customHeight="1" x14ac:dyDescent="0.2">
      <c r="A514" s="83" t="s">
        <v>168</v>
      </c>
      <c r="B514" s="83">
        <v>20</v>
      </c>
      <c r="C514" s="84">
        <v>1653.2731883500001</v>
      </c>
      <c r="D514" s="84">
        <v>1627.21900041</v>
      </c>
      <c r="E514" s="84">
        <v>201.06038724000001</v>
      </c>
      <c r="F514" s="84">
        <v>201.06038724000001</v>
      </c>
    </row>
    <row r="515" spans="1:6" ht="12.75" customHeight="1" x14ac:dyDescent="0.2">
      <c r="A515" s="83" t="s">
        <v>168</v>
      </c>
      <c r="B515" s="83">
        <v>21</v>
      </c>
      <c r="C515" s="84">
        <v>1620.69005814</v>
      </c>
      <c r="D515" s="84">
        <v>1595.47697363</v>
      </c>
      <c r="E515" s="84">
        <v>197.13831884999999</v>
      </c>
      <c r="F515" s="84">
        <v>197.13831884999999</v>
      </c>
    </row>
    <row r="516" spans="1:6" ht="12.75" customHeight="1" x14ac:dyDescent="0.2">
      <c r="A516" s="83" t="s">
        <v>168</v>
      </c>
      <c r="B516" s="83">
        <v>22</v>
      </c>
      <c r="C516" s="84">
        <v>1613.57196329</v>
      </c>
      <c r="D516" s="84">
        <v>1589.8024966600001</v>
      </c>
      <c r="E516" s="84">
        <v>196.43717627000001</v>
      </c>
      <c r="F516" s="84">
        <v>196.43717627000001</v>
      </c>
    </row>
    <row r="517" spans="1:6" ht="12.75" customHeight="1" x14ac:dyDescent="0.2">
      <c r="A517" s="83" t="s">
        <v>168</v>
      </c>
      <c r="B517" s="83">
        <v>23</v>
      </c>
      <c r="C517" s="84">
        <v>1661.4314855499999</v>
      </c>
      <c r="D517" s="84">
        <v>1637.87400708</v>
      </c>
      <c r="E517" s="84">
        <v>202.37692777000001</v>
      </c>
      <c r="F517" s="84">
        <v>202.37692777000001</v>
      </c>
    </row>
    <row r="518" spans="1:6" ht="12.75" customHeight="1" x14ac:dyDescent="0.2">
      <c r="A518" s="83" t="s">
        <v>168</v>
      </c>
      <c r="B518" s="83">
        <v>24</v>
      </c>
      <c r="C518" s="84">
        <v>1731.44659445</v>
      </c>
      <c r="D518" s="84">
        <v>1707.4562024500001</v>
      </c>
      <c r="E518" s="84">
        <v>210.97455547000001</v>
      </c>
      <c r="F518" s="84">
        <v>210.97455547000001</v>
      </c>
    </row>
    <row r="519" spans="1:6" ht="12.75" customHeight="1" x14ac:dyDescent="0.2">
      <c r="A519" s="83" t="s">
        <v>169</v>
      </c>
      <c r="B519" s="83">
        <v>1</v>
      </c>
      <c r="C519" s="84">
        <v>1821.9246439000001</v>
      </c>
      <c r="D519" s="84">
        <v>1803.6954520300001</v>
      </c>
      <c r="E519" s="84">
        <v>222.86594855999999</v>
      </c>
      <c r="F519" s="84">
        <v>222.86594855999999</v>
      </c>
    </row>
    <row r="520" spans="1:6" ht="12.75" customHeight="1" x14ac:dyDescent="0.2">
      <c r="A520" s="83" t="s">
        <v>169</v>
      </c>
      <c r="B520" s="83">
        <v>2</v>
      </c>
      <c r="C520" s="84">
        <v>1887.351911</v>
      </c>
      <c r="D520" s="84">
        <v>1868.24254735</v>
      </c>
      <c r="E520" s="84">
        <v>230.84143556000001</v>
      </c>
      <c r="F520" s="84">
        <v>230.84143556000001</v>
      </c>
    </row>
    <row r="521" spans="1:6" ht="12.75" customHeight="1" x14ac:dyDescent="0.2">
      <c r="A521" s="83" t="s">
        <v>169</v>
      </c>
      <c r="B521" s="83">
        <v>3</v>
      </c>
      <c r="C521" s="84">
        <v>1908.85373144</v>
      </c>
      <c r="D521" s="84">
        <v>1889.84379633</v>
      </c>
      <c r="E521" s="84">
        <v>233.51050192</v>
      </c>
      <c r="F521" s="84">
        <v>233.51050192</v>
      </c>
    </row>
    <row r="522" spans="1:6" ht="12.75" customHeight="1" x14ac:dyDescent="0.2">
      <c r="A522" s="83" t="s">
        <v>169</v>
      </c>
      <c r="B522" s="83">
        <v>4</v>
      </c>
      <c r="C522" s="84">
        <v>1923.09539709</v>
      </c>
      <c r="D522" s="84">
        <v>1904.61211196</v>
      </c>
      <c r="E522" s="84">
        <v>235.33528595000001</v>
      </c>
      <c r="F522" s="84">
        <v>235.33528595000001</v>
      </c>
    </row>
    <row r="523" spans="1:6" ht="12.75" customHeight="1" x14ac:dyDescent="0.2">
      <c r="A523" s="83" t="s">
        <v>169</v>
      </c>
      <c r="B523" s="83">
        <v>5</v>
      </c>
      <c r="C523" s="84">
        <v>1933.1686921800001</v>
      </c>
      <c r="D523" s="84">
        <v>1914.78944996</v>
      </c>
      <c r="E523" s="84">
        <v>236.59280539</v>
      </c>
      <c r="F523" s="84">
        <v>236.59280539</v>
      </c>
    </row>
    <row r="524" spans="1:6" ht="12.75" customHeight="1" x14ac:dyDescent="0.2">
      <c r="A524" s="83" t="s">
        <v>169</v>
      </c>
      <c r="B524" s="83">
        <v>6</v>
      </c>
      <c r="C524" s="84">
        <v>1914.5633526900001</v>
      </c>
      <c r="D524" s="84">
        <v>1896.32722386</v>
      </c>
      <c r="E524" s="84">
        <v>234.31159903</v>
      </c>
      <c r="F524" s="84">
        <v>234.31159903</v>
      </c>
    </row>
    <row r="525" spans="1:6" ht="12.75" customHeight="1" x14ac:dyDescent="0.2">
      <c r="A525" s="83" t="s">
        <v>169</v>
      </c>
      <c r="B525" s="83">
        <v>7</v>
      </c>
      <c r="C525" s="84">
        <v>1865.2134766700001</v>
      </c>
      <c r="D525" s="84">
        <v>1847.36048102</v>
      </c>
      <c r="E525" s="84">
        <v>228.26123195</v>
      </c>
      <c r="F525" s="84">
        <v>228.26123195</v>
      </c>
    </row>
    <row r="526" spans="1:6" ht="12.75" customHeight="1" x14ac:dyDescent="0.2">
      <c r="A526" s="83" t="s">
        <v>169</v>
      </c>
      <c r="B526" s="83">
        <v>8</v>
      </c>
      <c r="C526" s="84">
        <v>1758.5878691299999</v>
      </c>
      <c r="D526" s="84">
        <v>1740.74167461</v>
      </c>
      <c r="E526" s="84">
        <v>215.08733311</v>
      </c>
      <c r="F526" s="84">
        <v>215.08733311</v>
      </c>
    </row>
    <row r="527" spans="1:6" ht="12.75" customHeight="1" x14ac:dyDescent="0.2">
      <c r="A527" s="83" t="s">
        <v>169</v>
      </c>
      <c r="B527" s="83">
        <v>9</v>
      </c>
      <c r="C527" s="84">
        <v>1755.4623483800001</v>
      </c>
      <c r="D527" s="84">
        <v>1736.18342216</v>
      </c>
      <c r="E527" s="84">
        <v>214.52411205000001</v>
      </c>
      <c r="F527" s="84">
        <v>214.52411205000001</v>
      </c>
    </row>
    <row r="528" spans="1:6" ht="12.75" customHeight="1" x14ac:dyDescent="0.2">
      <c r="A528" s="83" t="s">
        <v>169</v>
      </c>
      <c r="B528" s="83">
        <v>10</v>
      </c>
      <c r="C528" s="84">
        <v>1733.87112389</v>
      </c>
      <c r="D528" s="84">
        <v>1715.47437249</v>
      </c>
      <c r="E528" s="84">
        <v>211.96528651</v>
      </c>
      <c r="F528" s="84">
        <v>211.96528651</v>
      </c>
    </row>
    <row r="529" spans="1:6" ht="12.75" customHeight="1" x14ac:dyDescent="0.2">
      <c r="A529" s="83" t="s">
        <v>169</v>
      </c>
      <c r="B529" s="83">
        <v>11</v>
      </c>
      <c r="C529" s="84">
        <v>1695.14743952</v>
      </c>
      <c r="D529" s="84">
        <v>1677.5468174</v>
      </c>
      <c r="E529" s="84">
        <v>207.27892965000001</v>
      </c>
      <c r="F529" s="84">
        <v>207.27892965000001</v>
      </c>
    </row>
    <row r="530" spans="1:6" ht="12.75" customHeight="1" x14ac:dyDescent="0.2">
      <c r="A530" s="83" t="s">
        <v>169</v>
      </c>
      <c r="B530" s="83">
        <v>12</v>
      </c>
      <c r="C530" s="84">
        <v>1719.9722687999999</v>
      </c>
      <c r="D530" s="84">
        <v>1702.7640886199999</v>
      </c>
      <c r="E530" s="84">
        <v>210.39479439999999</v>
      </c>
      <c r="F530" s="84">
        <v>210.39479439999999</v>
      </c>
    </row>
    <row r="531" spans="1:6" ht="12.75" customHeight="1" x14ac:dyDescent="0.2">
      <c r="A531" s="83" t="s">
        <v>169</v>
      </c>
      <c r="B531" s="83">
        <v>13</v>
      </c>
      <c r="C531" s="84">
        <v>1740.30739718</v>
      </c>
      <c r="D531" s="84">
        <v>1723.6528768000001</v>
      </c>
      <c r="E531" s="84">
        <v>212.97582857</v>
      </c>
      <c r="F531" s="84">
        <v>212.97582857</v>
      </c>
    </row>
    <row r="532" spans="1:6" ht="12.75" customHeight="1" x14ac:dyDescent="0.2">
      <c r="A532" s="83" t="s">
        <v>169</v>
      </c>
      <c r="B532" s="83">
        <v>14</v>
      </c>
      <c r="C532" s="84">
        <v>1751.64795065</v>
      </c>
      <c r="D532" s="84">
        <v>1735.49814373</v>
      </c>
      <c r="E532" s="84">
        <v>214.43943854</v>
      </c>
      <c r="F532" s="84">
        <v>214.43943854</v>
      </c>
    </row>
    <row r="533" spans="1:6" ht="12.75" customHeight="1" x14ac:dyDescent="0.2">
      <c r="A533" s="83" t="s">
        <v>169</v>
      </c>
      <c r="B533" s="83">
        <v>15</v>
      </c>
      <c r="C533" s="84">
        <v>1765.7744944399999</v>
      </c>
      <c r="D533" s="84">
        <v>1749.8432231300001</v>
      </c>
      <c r="E533" s="84">
        <v>216.21192719999999</v>
      </c>
      <c r="F533" s="84">
        <v>216.21192719999999</v>
      </c>
    </row>
    <row r="534" spans="1:6" ht="12.75" customHeight="1" x14ac:dyDescent="0.2">
      <c r="A534" s="83" t="s">
        <v>169</v>
      </c>
      <c r="B534" s="83">
        <v>16</v>
      </c>
      <c r="C534" s="84">
        <v>1773.21736145</v>
      </c>
      <c r="D534" s="84">
        <v>1757.8436028199999</v>
      </c>
      <c r="E534" s="84">
        <v>217.20046005</v>
      </c>
      <c r="F534" s="84">
        <v>217.20046005</v>
      </c>
    </row>
    <row r="535" spans="1:6" ht="12.75" customHeight="1" x14ac:dyDescent="0.2">
      <c r="A535" s="83" t="s">
        <v>169</v>
      </c>
      <c r="B535" s="83">
        <v>17</v>
      </c>
      <c r="C535" s="84">
        <v>1767.86714564</v>
      </c>
      <c r="D535" s="84">
        <v>1751.51390459</v>
      </c>
      <c r="E535" s="84">
        <v>216.41835784</v>
      </c>
      <c r="F535" s="84">
        <v>216.41835784</v>
      </c>
    </row>
    <row r="536" spans="1:6" ht="12.75" customHeight="1" x14ac:dyDescent="0.2">
      <c r="A536" s="83" t="s">
        <v>169</v>
      </c>
      <c r="B536" s="83">
        <v>18</v>
      </c>
      <c r="C536" s="84">
        <v>1746.7611868500001</v>
      </c>
      <c r="D536" s="84">
        <v>1729.81354627</v>
      </c>
      <c r="E536" s="84">
        <v>213.73704545999999</v>
      </c>
      <c r="F536" s="84">
        <v>213.73704545999999</v>
      </c>
    </row>
    <row r="537" spans="1:6" ht="12.75" customHeight="1" x14ac:dyDescent="0.2">
      <c r="A537" s="83" t="s">
        <v>169</v>
      </c>
      <c r="B537" s="83">
        <v>19</v>
      </c>
      <c r="C537" s="84">
        <v>1735.14824574</v>
      </c>
      <c r="D537" s="84">
        <v>1718.00645951</v>
      </c>
      <c r="E537" s="84">
        <v>212.27815305999999</v>
      </c>
      <c r="F537" s="84">
        <v>212.27815305999999</v>
      </c>
    </row>
    <row r="538" spans="1:6" ht="12.75" customHeight="1" x14ac:dyDescent="0.2">
      <c r="A538" s="83" t="s">
        <v>169</v>
      </c>
      <c r="B538" s="83">
        <v>20</v>
      </c>
      <c r="C538" s="84">
        <v>1715.10250081</v>
      </c>
      <c r="D538" s="84">
        <v>1698.2105115500001</v>
      </c>
      <c r="E538" s="84">
        <v>209.83215104000001</v>
      </c>
      <c r="F538" s="84">
        <v>209.83215104000001</v>
      </c>
    </row>
    <row r="539" spans="1:6" ht="12.75" customHeight="1" x14ac:dyDescent="0.2">
      <c r="A539" s="83" t="s">
        <v>169</v>
      </c>
      <c r="B539" s="83">
        <v>21</v>
      </c>
      <c r="C539" s="84">
        <v>1670.43180994</v>
      </c>
      <c r="D539" s="84">
        <v>1652.7348080300001</v>
      </c>
      <c r="E539" s="84">
        <v>204.21313936000001</v>
      </c>
      <c r="F539" s="84">
        <v>204.21313936000001</v>
      </c>
    </row>
    <row r="540" spans="1:6" ht="12.75" customHeight="1" x14ac:dyDescent="0.2">
      <c r="A540" s="83" t="s">
        <v>169</v>
      </c>
      <c r="B540" s="83">
        <v>22</v>
      </c>
      <c r="C540" s="84">
        <v>1667.2783135100001</v>
      </c>
      <c r="D540" s="84">
        <v>1649.7484495599999</v>
      </c>
      <c r="E540" s="84">
        <v>203.84414269999999</v>
      </c>
      <c r="F540" s="84">
        <v>203.84414269999999</v>
      </c>
    </row>
    <row r="541" spans="1:6" ht="12.75" customHeight="1" x14ac:dyDescent="0.2">
      <c r="A541" s="83" t="s">
        <v>169</v>
      </c>
      <c r="B541" s="83">
        <v>23</v>
      </c>
      <c r="C541" s="84">
        <v>1724.8428569</v>
      </c>
      <c r="D541" s="84">
        <v>1707.2152104500001</v>
      </c>
      <c r="E541" s="84">
        <v>210.94477832000001</v>
      </c>
      <c r="F541" s="84">
        <v>210.94477832000001</v>
      </c>
    </row>
    <row r="542" spans="1:6" ht="12.75" customHeight="1" x14ac:dyDescent="0.2">
      <c r="A542" s="83" t="s">
        <v>169</v>
      </c>
      <c r="B542" s="83">
        <v>24</v>
      </c>
      <c r="C542" s="84">
        <v>1783.0838455999999</v>
      </c>
      <c r="D542" s="84">
        <v>1766.8671975499999</v>
      </c>
      <c r="E542" s="84">
        <v>218.31542210999999</v>
      </c>
      <c r="F542" s="84">
        <v>218.31542210999999</v>
      </c>
    </row>
    <row r="543" spans="1:6" ht="12.75" customHeight="1" x14ac:dyDescent="0.2">
      <c r="A543" s="83" t="s">
        <v>170</v>
      </c>
      <c r="B543" s="83">
        <v>1</v>
      </c>
      <c r="C543" s="84">
        <v>1730.4780717900001</v>
      </c>
      <c r="D543" s="84">
        <v>1715.6487516</v>
      </c>
      <c r="E543" s="84">
        <v>211.98683292000001</v>
      </c>
      <c r="F543" s="84">
        <v>211.98683292000001</v>
      </c>
    </row>
    <row r="544" spans="1:6" ht="12.75" customHeight="1" x14ac:dyDescent="0.2">
      <c r="A544" s="83" t="s">
        <v>170</v>
      </c>
      <c r="B544" s="83">
        <v>2</v>
      </c>
      <c r="C544" s="84">
        <v>1792.5268794399999</v>
      </c>
      <c r="D544" s="84">
        <v>1777.2438229100001</v>
      </c>
      <c r="E544" s="84">
        <v>219.59756564</v>
      </c>
      <c r="F544" s="84">
        <v>219.59756564</v>
      </c>
    </row>
    <row r="545" spans="1:6" ht="12.75" customHeight="1" x14ac:dyDescent="0.2">
      <c r="A545" s="83" t="s">
        <v>170</v>
      </c>
      <c r="B545" s="83">
        <v>3</v>
      </c>
      <c r="C545" s="84">
        <v>1832.97642167</v>
      </c>
      <c r="D545" s="84">
        <v>1818.49243798</v>
      </c>
      <c r="E545" s="84">
        <v>224.69427512999999</v>
      </c>
      <c r="F545" s="84">
        <v>224.69427512999999</v>
      </c>
    </row>
    <row r="546" spans="1:6" ht="12.75" customHeight="1" x14ac:dyDescent="0.2">
      <c r="A546" s="83" t="s">
        <v>170</v>
      </c>
      <c r="B546" s="83">
        <v>4</v>
      </c>
      <c r="C546" s="84">
        <v>1836.9418657199999</v>
      </c>
      <c r="D546" s="84">
        <v>1825.7479951600001</v>
      </c>
      <c r="E546" s="84">
        <v>225.59077715999999</v>
      </c>
      <c r="F546" s="84">
        <v>225.59077715999999</v>
      </c>
    </row>
    <row r="547" spans="1:6" ht="12.75" customHeight="1" x14ac:dyDescent="0.2">
      <c r="A547" s="83" t="s">
        <v>170</v>
      </c>
      <c r="B547" s="83">
        <v>5</v>
      </c>
      <c r="C547" s="84">
        <v>1844.1978033800001</v>
      </c>
      <c r="D547" s="84">
        <v>1828.9070684000001</v>
      </c>
      <c r="E547" s="84">
        <v>225.98111459</v>
      </c>
      <c r="F547" s="84">
        <v>225.98111459</v>
      </c>
    </row>
    <row r="548" spans="1:6" ht="12.75" customHeight="1" x14ac:dyDescent="0.2">
      <c r="A548" s="83" t="s">
        <v>170</v>
      </c>
      <c r="B548" s="83">
        <v>6</v>
      </c>
      <c r="C548" s="84">
        <v>1838.2672902500001</v>
      </c>
      <c r="D548" s="84">
        <v>1822.17865843</v>
      </c>
      <c r="E548" s="84">
        <v>225.14974726</v>
      </c>
      <c r="F548" s="84">
        <v>225.14974726</v>
      </c>
    </row>
    <row r="549" spans="1:6" ht="12.75" customHeight="1" x14ac:dyDescent="0.2">
      <c r="A549" s="83" t="s">
        <v>170</v>
      </c>
      <c r="B549" s="83">
        <v>7</v>
      </c>
      <c r="C549" s="84">
        <v>1810.0007831999999</v>
      </c>
      <c r="D549" s="84">
        <v>1793.8768272499999</v>
      </c>
      <c r="E549" s="84">
        <v>221.65275199999999</v>
      </c>
      <c r="F549" s="84">
        <v>221.65275199999999</v>
      </c>
    </row>
    <row r="550" spans="1:6" ht="12.75" customHeight="1" x14ac:dyDescent="0.2">
      <c r="A550" s="83" t="s">
        <v>170</v>
      </c>
      <c r="B550" s="83">
        <v>8</v>
      </c>
      <c r="C550" s="84">
        <v>1746.1253583099999</v>
      </c>
      <c r="D550" s="84">
        <v>1735.3807763100001</v>
      </c>
      <c r="E550" s="84">
        <v>214.42493654</v>
      </c>
      <c r="F550" s="84">
        <v>214.42493654</v>
      </c>
    </row>
    <row r="551" spans="1:6" ht="12.75" customHeight="1" x14ac:dyDescent="0.2">
      <c r="A551" s="83" t="s">
        <v>170</v>
      </c>
      <c r="B551" s="83">
        <v>9</v>
      </c>
      <c r="C551" s="84">
        <v>1683.7698846200001</v>
      </c>
      <c r="D551" s="84">
        <v>1672.85304967</v>
      </c>
      <c r="E551" s="84">
        <v>206.69896423</v>
      </c>
      <c r="F551" s="84">
        <v>206.69896423</v>
      </c>
    </row>
    <row r="552" spans="1:6" ht="12.75" customHeight="1" x14ac:dyDescent="0.2">
      <c r="A552" s="83" t="s">
        <v>170</v>
      </c>
      <c r="B552" s="83">
        <v>10</v>
      </c>
      <c r="C552" s="84">
        <v>1629.8491079</v>
      </c>
      <c r="D552" s="84">
        <v>1619.98530624</v>
      </c>
      <c r="E552" s="84">
        <v>200.16658662</v>
      </c>
      <c r="F552" s="84">
        <v>200.16658662</v>
      </c>
    </row>
    <row r="553" spans="1:6" ht="12.75" customHeight="1" x14ac:dyDescent="0.2">
      <c r="A553" s="83" t="s">
        <v>170</v>
      </c>
      <c r="B553" s="83">
        <v>11</v>
      </c>
      <c r="C553" s="84">
        <v>1616.9841586099999</v>
      </c>
      <c r="D553" s="84">
        <v>1607.51016185</v>
      </c>
      <c r="E553" s="84">
        <v>198.62514852000001</v>
      </c>
      <c r="F553" s="84">
        <v>198.62514852000001</v>
      </c>
    </row>
    <row r="554" spans="1:6" ht="12.75" customHeight="1" x14ac:dyDescent="0.2">
      <c r="A554" s="83" t="s">
        <v>170</v>
      </c>
      <c r="B554" s="83">
        <v>12</v>
      </c>
      <c r="C554" s="84">
        <v>1629.4159760099999</v>
      </c>
      <c r="D554" s="84">
        <v>1619.87402911</v>
      </c>
      <c r="E554" s="84">
        <v>200.15283712999999</v>
      </c>
      <c r="F554" s="84">
        <v>200.15283712999999</v>
      </c>
    </row>
    <row r="555" spans="1:6" ht="12.75" customHeight="1" x14ac:dyDescent="0.2">
      <c r="A555" s="83" t="s">
        <v>170</v>
      </c>
      <c r="B555" s="83">
        <v>13</v>
      </c>
      <c r="C555" s="84">
        <v>1644.0298873700001</v>
      </c>
      <c r="D555" s="84">
        <v>1634.3369517900001</v>
      </c>
      <c r="E555" s="84">
        <v>201.93988658999999</v>
      </c>
      <c r="F555" s="84">
        <v>201.93988658999999</v>
      </c>
    </row>
    <row r="556" spans="1:6" ht="12.75" customHeight="1" x14ac:dyDescent="0.2">
      <c r="A556" s="83" t="s">
        <v>170</v>
      </c>
      <c r="B556" s="83">
        <v>14</v>
      </c>
      <c r="C556" s="84">
        <v>1653.88101269</v>
      </c>
      <c r="D556" s="84">
        <v>1643.48750221</v>
      </c>
      <c r="E556" s="84">
        <v>203.07053539</v>
      </c>
      <c r="F556" s="84">
        <v>203.07053539</v>
      </c>
    </row>
    <row r="557" spans="1:6" ht="12.75" customHeight="1" x14ac:dyDescent="0.2">
      <c r="A557" s="83" t="s">
        <v>170</v>
      </c>
      <c r="B557" s="83">
        <v>15</v>
      </c>
      <c r="C557" s="84">
        <v>1670.26721004</v>
      </c>
      <c r="D557" s="84">
        <v>1660.24336212</v>
      </c>
      <c r="E557" s="84">
        <v>205.14090188</v>
      </c>
      <c r="F557" s="84">
        <v>205.14090188</v>
      </c>
    </row>
    <row r="558" spans="1:6" ht="12.75" customHeight="1" x14ac:dyDescent="0.2">
      <c r="A558" s="83" t="s">
        <v>170</v>
      </c>
      <c r="B558" s="83">
        <v>16</v>
      </c>
      <c r="C558" s="84">
        <v>1680.3481953600001</v>
      </c>
      <c r="D558" s="84">
        <v>1670.02429048</v>
      </c>
      <c r="E558" s="84">
        <v>206.34944064999999</v>
      </c>
      <c r="F558" s="84">
        <v>206.34944064999999</v>
      </c>
    </row>
    <row r="559" spans="1:6" ht="12.75" customHeight="1" x14ac:dyDescent="0.2">
      <c r="A559" s="83" t="s">
        <v>170</v>
      </c>
      <c r="B559" s="83">
        <v>17</v>
      </c>
      <c r="C559" s="84">
        <v>1685.5263958600001</v>
      </c>
      <c r="D559" s="84">
        <v>1674.006232</v>
      </c>
      <c r="E559" s="84">
        <v>206.84145229000001</v>
      </c>
      <c r="F559" s="84">
        <v>206.84145229000001</v>
      </c>
    </row>
    <row r="560" spans="1:6" ht="12.75" customHeight="1" x14ac:dyDescent="0.2">
      <c r="A560" s="83" t="s">
        <v>170</v>
      </c>
      <c r="B560" s="83">
        <v>18</v>
      </c>
      <c r="C560" s="84">
        <v>1662.75540426</v>
      </c>
      <c r="D560" s="84">
        <v>1650.4857687000001</v>
      </c>
      <c r="E560" s="84">
        <v>203.93524640000001</v>
      </c>
      <c r="F560" s="84">
        <v>203.93524640000001</v>
      </c>
    </row>
    <row r="561" spans="1:6" ht="12.75" customHeight="1" x14ac:dyDescent="0.2">
      <c r="A561" s="83" t="s">
        <v>170</v>
      </c>
      <c r="B561" s="83">
        <v>19</v>
      </c>
      <c r="C561" s="84">
        <v>1625.8850730900001</v>
      </c>
      <c r="D561" s="84">
        <v>1621.57471824</v>
      </c>
      <c r="E561" s="84">
        <v>200.36297554999999</v>
      </c>
      <c r="F561" s="84">
        <v>200.36297554999999</v>
      </c>
    </row>
    <row r="562" spans="1:6" ht="12.75" customHeight="1" x14ac:dyDescent="0.2">
      <c r="A562" s="83" t="s">
        <v>170</v>
      </c>
      <c r="B562" s="83">
        <v>20</v>
      </c>
      <c r="C562" s="84">
        <v>1623.5351915900001</v>
      </c>
      <c r="D562" s="84">
        <v>1613.7273237700001</v>
      </c>
      <c r="E562" s="84">
        <v>199.39334565999999</v>
      </c>
      <c r="F562" s="84">
        <v>199.39334565999999</v>
      </c>
    </row>
    <row r="563" spans="1:6" ht="12.75" customHeight="1" x14ac:dyDescent="0.2">
      <c r="A563" s="83" t="s">
        <v>170</v>
      </c>
      <c r="B563" s="83">
        <v>21</v>
      </c>
      <c r="C563" s="84">
        <v>1579.55522842</v>
      </c>
      <c r="D563" s="84">
        <v>1572.7299623399999</v>
      </c>
      <c r="E563" s="84">
        <v>194.32768125999999</v>
      </c>
      <c r="F563" s="84">
        <v>194.32768125999999</v>
      </c>
    </row>
    <row r="564" spans="1:6" ht="12.75" customHeight="1" x14ac:dyDescent="0.2">
      <c r="A564" s="83" t="s">
        <v>170</v>
      </c>
      <c r="B564" s="83">
        <v>22</v>
      </c>
      <c r="C564" s="84">
        <v>1580.6000552999999</v>
      </c>
      <c r="D564" s="84">
        <v>1568.8321423800001</v>
      </c>
      <c r="E564" s="84">
        <v>193.84606373</v>
      </c>
      <c r="F564" s="84">
        <v>193.84606373</v>
      </c>
    </row>
    <row r="565" spans="1:6" ht="12.75" customHeight="1" x14ac:dyDescent="0.2">
      <c r="A565" s="83" t="s">
        <v>170</v>
      </c>
      <c r="B565" s="83">
        <v>23</v>
      </c>
      <c r="C565" s="84">
        <v>1615.5062856699999</v>
      </c>
      <c r="D565" s="84">
        <v>1603.5545735200001</v>
      </c>
      <c r="E565" s="84">
        <v>198.13639309000001</v>
      </c>
      <c r="F565" s="84">
        <v>198.13639309000001</v>
      </c>
    </row>
    <row r="566" spans="1:6" ht="12.75" customHeight="1" x14ac:dyDescent="0.2">
      <c r="A566" s="83" t="s">
        <v>170</v>
      </c>
      <c r="B566" s="83">
        <v>24</v>
      </c>
      <c r="C566" s="84">
        <v>1677.5065713399999</v>
      </c>
      <c r="D566" s="84">
        <v>1665.4155620700001</v>
      </c>
      <c r="E566" s="84">
        <v>205.77998274000001</v>
      </c>
      <c r="F566" s="84">
        <v>205.77998274000001</v>
      </c>
    </row>
    <row r="567" spans="1:6" ht="12.75" customHeight="1" x14ac:dyDescent="0.2">
      <c r="A567" s="83" t="s">
        <v>171</v>
      </c>
      <c r="B567" s="83">
        <v>1</v>
      </c>
      <c r="C567" s="84">
        <v>1752.8582635600001</v>
      </c>
      <c r="D567" s="84">
        <v>1740.50283044</v>
      </c>
      <c r="E567" s="84">
        <v>215.05782134</v>
      </c>
      <c r="F567" s="84">
        <v>215.05782134</v>
      </c>
    </row>
    <row r="568" spans="1:6" ht="12.75" customHeight="1" x14ac:dyDescent="0.2">
      <c r="A568" s="83" t="s">
        <v>171</v>
      </c>
      <c r="B568" s="83">
        <v>2</v>
      </c>
      <c r="C568" s="84">
        <v>1773.6121041700001</v>
      </c>
      <c r="D568" s="84">
        <v>1770.100281</v>
      </c>
      <c r="E568" s="84">
        <v>218.7149043</v>
      </c>
      <c r="F568" s="84">
        <v>218.7149043</v>
      </c>
    </row>
    <row r="569" spans="1:6" ht="12.75" customHeight="1" x14ac:dyDescent="0.2">
      <c r="A569" s="83" t="s">
        <v>171</v>
      </c>
      <c r="B569" s="83">
        <v>3</v>
      </c>
      <c r="C569" s="84">
        <v>1776.6423760499999</v>
      </c>
      <c r="D569" s="84">
        <v>1763.9947492399999</v>
      </c>
      <c r="E569" s="84">
        <v>217.96050027000001</v>
      </c>
      <c r="F569" s="84">
        <v>217.96050027000001</v>
      </c>
    </row>
    <row r="570" spans="1:6" ht="12.75" customHeight="1" x14ac:dyDescent="0.2">
      <c r="A570" s="83" t="s">
        <v>171</v>
      </c>
      <c r="B570" s="83">
        <v>4</v>
      </c>
      <c r="C570" s="84">
        <v>1832.11357247</v>
      </c>
      <c r="D570" s="84">
        <v>1819.1389539100001</v>
      </c>
      <c r="E570" s="84">
        <v>224.77415912000001</v>
      </c>
      <c r="F570" s="84">
        <v>224.77415912000001</v>
      </c>
    </row>
    <row r="571" spans="1:6" ht="12.75" customHeight="1" x14ac:dyDescent="0.2">
      <c r="A571" s="83" t="s">
        <v>171</v>
      </c>
      <c r="B571" s="83">
        <v>5</v>
      </c>
      <c r="C571" s="84">
        <v>1829.89274151</v>
      </c>
      <c r="D571" s="84">
        <v>1817.2992626600001</v>
      </c>
      <c r="E571" s="84">
        <v>224.54684549999999</v>
      </c>
      <c r="F571" s="84">
        <v>224.54684549999999</v>
      </c>
    </row>
    <row r="572" spans="1:6" ht="12.75" customHeight="1" x14ac:dyDescent="0.2">
      <c r="A572" s="83" t="s">
        <v>171</v>
      </c>
      <c r="B572" s="83">
        <v>6</v>
      </c>
      <c r="C572" s="84">
        <v>1772.3566681699999</v>
      </c>
      <c r="D572" s="84">
        <v>1760.4597778899999</v>
      </c>
      <c r="E572" s="84">
        <v>217.52371658000001</v>
      </c>
      <c r="F572" s="84">
        <v>217.52371658000001</v>
      </c>
    </row>
    <row r="573" spans="1:6" ht="12.75" customHeight="1" x14ac:dyDescent="0.2">
      <c r="A573" s="83" t="s">
        <v>171</v>
      </c>
      <c r="B573" s="83">
        <v>7</v>
      </c>
      <c r="C573" s="84">
        <v>1783.8794757999999</v>
      </c>
      <c r="D573" s="84">
        <v>1772.1283621600001</v>
      </c>
      <c r="E573" s="84">
        <v>218.96549551000001</v>
      </c>
      <c r="F573" s="84">
        <v>218.96549551000001</v>
      </c>
    </row>
    <row r="574" spans="1:6" ht="12.75" customHeight="1" x14ac:dyDescent="0.2">
      <c r="A574" s="83" t="s">
        <v>171</v>
      </c>
      <c r="B574" s="83">
        <v>8</v>
      </c>
      <c r="C574" s="84">
        <v>1758.7329086499999</v>
      </c>
      <c r="D574" s="84">
        <v>1747.06655366</v>
      </c>
      <c r="E574" s="84">
        <v>215.86883986000001</v>
      </c>
      <c r="F574" s="84">
        <v>215.86883986000001</v>
      </c>
    </row>
    <row r="575" spans="1:6" ht="12.75" customHeight="1" x14ac:dyDescent="0.2">
      <c r="A575" s="83" t="s">
        <v>171</v>
      </c>
      <c r="B575" s="83">
        <v>9</v>
      </c>
      <c r="C575" s="84">
        <v>1719.8050634000001</v>
      </c>
      <c r="D575" s="84">
        <v>1707.42594923</v>
      </c>
      <c r="E575" s="84">
        <v>210.97081736000001</v>
      </c>
      <c r="F575" s="84">
        <v>210.97081736000001</v>
      </c>
    </row>
    <row r="576" spans="1:6" ht="12.75" customHeight="1" x14ac:dyDescent="0.2">
      <c r="A576" s="83" t="s">
        <v>171</v>
      </c>
      <c r="B576" s="83">
        <v>10</v>
      </c>
      <c r="C576" s="84">
        <v>1663.1005979500001</v>
      </c>
      <c r="D576" s="84">
        <v>1651.0528106300001</v>
      </c>
      <c r="E576" s="84">
        <v>204.00531051999999</v>
      </c>
      <c r="F576" s="84">
        <v>204.00531051999999</v>
      </c>
    </row>
    <row r="577" spans="1:6" ht="12.75" customHeight="1" x14ac:dyDescent="0.2">
      <c r="A577" s="83" t="s">
        <v>171</v>
      </c>
      <c r="B577" s="83">
        <v>11</v>
      </c>
      <c r="C577" s="84">
        <v>1637.3710558499999</v>
      </c>
      <c r="D577" s="84">
        <v>1625.6890229000001</v>
      </c>
      <c r="E577" s="84">
        <v>200.87134208000001</v>
      </c>
      <c r="F577" s="84">
        <v>200.87134208000001</v>
      </c>
    </row>
    <row r="578" spans="1:6" ht="12.75" customHeight="1" x14ac:dyDescent="0.2">
      <c r="A578" s="83" t="s">
        <v>171</v>
      </c>
      <c r="B578" s="83">
        <v>12</v>
      </c>
      <c r="C578" s="84">
        <v>1635.6382818</v>
      </c>
      <c r="D578" s="84">
        <v>1623.65766863</v>
      </c>
      <c r="E578" s="84">
        <v>200.62034643999999</v>
      </c>
      <c r="F578" s="84">
        <v>200.62034643999999</v>
      </c>
    </row>
    <row r="579" spans="1:6" ht="12.75" customHeight="1" x14ac:dyDescent="0.2">
      <c r="A579" s="83" t="s">
        <v>171</v>
      </c>
      <c r="B579" s="83">
        <v>13</v>
      </c>
      <c r="C579" s="84">
        <v>1646.32217375</v>
      </c>
      <c r="D579" s="84">
        <v>1634.12065252</v>
      </c>
      <c r="E579" s="84">
        <v>201.9131605</v>
      </c>
      <c r="F579" s="84">
        <v>201.9131605</v>
      </c>
    </row>
    <row r="580" spans="1:6" ht="12.75" customHeight="1" x14ac:dyDescent="0.2">
      <c r="A580" s="83" t="s">
        <v>171</v>
      </c>
      <c r="B580" s="83">
        <v>14</v>
      </c>
      <c r="C580" s="84">
        <v>1673.65298358</v>
      </c>
      <c r="D580" s="84">
        <v>1661.2782513100001</v>
      </c>
      <c r="E580" s="84">
        <v>205.26877356</v>
      </c>
      <c r="F580" s="84">
        <v>205.26877356</v>
      </c>
    </row>
    <row r="581" spans="1:6" ht="12.75" customHeight="1" x14ac:dyDescent="0.2">
      <c r="A581" s="83" t="s">
        <v>171</v>
      </c>
      <c r="B581" s="83">
        <v>15</v>
      </c>
      <c r="C581" s="84">
        <v>1685.7810050099999</v>
      </c>
      <c r="D581" s="84">
        <v>1673.41273228</v>
      </c>
      <c r="E581" s="84">
        <v>206.76811903000001</v>
      </c>
      <c r="F581" s="84">
        <v>206.76811903000001</v>
      </c>
    </row>
    <row r="582" spans="1:6" ht="12.75" customHeight="1" x14ac:dyDescent="0.2">
      <c r="A582" s="83" t="s">
        <v>171</v>
      </c>
      <c r="B582" s="83">
        <v>16</v>
      </c>
      <c r="C582" s="84">
        <v>1693.3527619900001</v>
      </c>
      <c r="D582" s="84">
        <v>1680.8889787000001</v>
      </c>
      <c r="E582" s="84">
        <v>207.69188958000001</v>
      </c>
      <c r="F582" s="84">
        <v>207.69188958000001</v>
      </c>
    </row>
    <row r="583" spans="1:6" ht="12.75" customHeight="1" x14ac:dyDescent="0.2">
      <c r="A583" s="83" t="s">
        <v>171</v>
      </c>
      <c r="B583" s="83">
        <v>17</v>
      </c>
      <c r="C583" s="84">
        <v>1686.74373868</v>
      </c>
      <c r="D583" s="84">
        <v>1676.0170594000001</v>
      </c>
      <c r="E583" s="84">
        <v>207.08991162000001</v>
      </c>
      <c r="F583" s="84">
        <v>207.08991162000001</v>
      </c>
    </row>
    <row r="584" spans="1:6" ht="12.75" customHeight="1" x14ac:dyDescent="0.2">
      <c r="A584" s="83" t="s">
        <v>171</v>
      </c>
      <c r="B584" s="83">
        <v>18</v>
      </c>
      <c r="C584" s="84">
        <v>1667.9721771300001</v>
      </c>
      <c r="D584" s="84">
        <v>1657.4132185799999</v>
      </c>
      <c r="E584" s="84">
        <v>204.79120724000001</v>
      </c>
      <c r="F584" s="84">
        <v>204.79120724000001</v>
      </c>
    </row>
    <row r="585" spans="1:6" ht="12.75" customHeight="1" x14ac:dyDescent="0.2">
      <c r="A585" s="83" t="s">
        <v>171</v>
      </c>
      <c r="B585" s="83">
        <v>19</v>
      </c>
      <c r="C585" s="84">
        <v>1644.6513519800001</v>
      </c>
      <c r="D585" s="84">
        <v>1635.1757000299999</v>
      </c>
      <c r="E585" s="84">
        <v>202.04352295000001</v>
      </c>
      <c r="F585" s="84">
        <v>202.04352295000001</v>
      </c>
    </row>
    <row r="586" spans="1:6" ht="12.75" customHeight="1" x14ac:dyDescent="0.2">
      <c r="A586" s="83" t="s">
        <v>171</v>
      </c>
      <c r="B586" s="83">
        <v>20</v>
      </c>
      <c r="C586" s="84">
        <v>1636.1701917</v>
      </c>
      <c r="D586" s="84">
        <v>1626.8846254800001</v>
      </c>
      <c r="E586" s="84">
        <v>201.01907162000001</v>
      </c>
      <c r="F586" s="84">
        <v>201.01907162000001</v>
      </c>
    </row>
    <row r="587" spans="1:6" ht="12.75" customHeight="1" x14ac:dyDescent="0.2">
      <c r="A587" s="83" t="s">
        <v>171</v>
      </c>
      <c r="B587" s="83">
        <v>21</v>
      </c>
      <c r="C587" s="84">
        <v>1596.1836043400001</v>
      </c>
      <c r="D587" s="84">
        <v>1586.43802493</v>
      </c>
      <c r="E587" s="84">
        <v>196.02145965</v>
      </c>
      <c r="F587" s="84">
        <v>196.02145965</v>
      </c>
    </row>
    <row r="588" spans="1:6" ht="12.75" customHeight="1" x14ac:dyDescent="0.2">
      <c r="A588" s="83" t="s">
        <v>171</v>
      </c>
      <c r="B588" s="83">
        <v>22</v>
      </c>
      <c r="C588" s="84">
        <v>1585.0564089500001</v>
      </c>
      <c r="D588" s="84">
        <v>1574.4788186000001</v>
      </c>
      <c r="E588" s="84">
        <v>194.54377124000001</v>
      </c>
      <c r="F588" s="84">
        <v>194.54377124000001</v>
      </c>
    </row>
    <row r="589" spans="1:6" ht="12.75" customHeight="1" x14ac:dyDescent="0.2">
      <c r="A589" s="83" t="s">
        <v>171</v>
      </c>
      <c r="B589" s="83">
        <v>23</v>
      </c>
      <c r="C589" s="84">
        <v>1617.23260452</v>
      </c>
      <c r="D589" s="84">
        <v>1607.25439222</v>
      </c>
      <c r="E589" s="84">
        <v>198.59354544000001</v>
      </c>
      <c r="F589" s="84">
        <v>198.59354544000001</v>
      </c>
    </row>
    <row r="590" spans="1:6" ht="12.75" customHeight="1" x14ac:dyDescent="0.2">
      <c r="A590" s="83" t="s">
        <v>171</v>
      </c>
      <c r="B590" s="83">
        <v>24</v>
      </c>
      <c r="C590" s="84">
        <v>1680.02220616</v>
      </c>
      <c r="D590" s="84">
        <v>1670.0143660700001</v>
      </c>
      <c r="E590" s="84">
        <v>206.34821438</v>
      </c>
      <c r="F590" s="84">
        <v>206.34821438</v>
      </c>
    </row>
    <row r="591" spans="1:6" ht="12.75" customHeight="1" x14ac:dyDescent="0.2">
      <c r="A591" s="83" t="s">
        <v>172</v>
      </c>
      <c r="B591" s="83">
        <v>1</v>
      </c>
      <c r="C591" s="84">
        <v>1683.9345639600001</v>
      </c>
      <c r="D591" s="84">
        <v>1674.81082283</v>
      </c>
      <c r="E591" s="84">
        <v>206.94086813999999</v>
      </c>
      <c r="F591" s="84">
        <v>206.94086813999999</v>
      </c>
    </row>
    <row r="592" spans="1:6" ht="12.75" customHeight="1" x14ac:dyDescent="0.2">
      <c r="A592" s="83" t="s">
        <v>172</v>
      </c>
      <c r="B592" s="83">
        <v>2</v>
      </c>
      <c r="C592" s="84">
        <v>1746.1523970600001</v>
      </c>
      <c r="D592" s="84">
        <v>1736.7656453300001</v>
      </c>
      <c r="E592" s="84">
        <v>214.59605198</v>
      </c>
      <c r="F592" s="84">
        <v>214.59605198</v>
      </c>
    </row>
    <row r="593" spans="1:6" ht="12.75" customHeight="1" x14ac:dyDescent="0.2">
      <c r="A593" s="83" t="s">
        <v>172</v>
      </c>
      <c r="B593" s="83">
        <v>3</v>
      </c>
      <c r="C593" s="84">
        <v>1765.04304968</v>
      </c>
      <c r="D593" s="84">
        <v>1755.2419028100001</v>
      </c>
      <c r="E593" s="84">
        <v>216.87899206</v>
      </c>
      <c r="F593" s="84">
        <v>216.87899206</v>
      </c>
    </row>
    <row r="594" spans="1:6" ht="12.75" customHeight="1" x14ac:dyDescent="0.2">
      <c r="A594" s="83" t="s">
        <v>172</v>
      </c>
      <c r="B594" s="83">
        <v>4</v>
      </c>
      <c r="C594" s="84">
        <v>1778.2916075099999</v>
      </c>
      <c r="D594" s="84">
        <v>1767.46786995</v>
      </c>
      <c r="E594" s="84">
        <v>218.38964164000001</v>
      </c>
      <c r="F594" s="84">
        <v>218.38964164000001</v>
      </c>
    </row>
    <row r="595" spans="1:6" ht="12.75" customHeight="1" x14ac:dyDescent="0.2">
      <c r="A595" s="83" t="s">
        <v>172</v>
      </c>
      <c r="B595" s="83">
        <v>5</v>
      </c>
      <c r="C595" s="84">
        <v>1778.79587717</v>
      </c>
      <c r="D595" s="84">
        <v>1767.6859989899999</v>
      </c>
      <c r="E595" s="84">
        <v>218.41659382</v>
      </c>
      <c r="F595" s="84">
        <v>218.41659382</v>
      </c>
    </row>
    <row r="596" spans="1:6" ht="12.75" customHeight="1" x14ac:dyDescent="0.2">
      <c r="A596" s="83" t="s">
        <v>172</v>
      </c>
      <c r="B596" s="83">
        <v>6</v>
      </c>
      <c r="C596" s="84">
        <v>1754.4991898000001</v>
      </c>
      <c r="D596" s="84">
        <v>1744.9622264499999</v>
      </c>
      <c r="E596" s="84">
        <v>215.60882763000001</v>
      </c>
      <c r="F596" s="84">
        <v>215.60882763000001</v>
      </c>
    </row>
    <row r="597" spans="1:6" ht="12.75" customHeight="1" x14ac:dyDescent="0.2">
      <c r="A597" s="83" t="s">
        <v>172</v>
      </c>
      <c r="B597" s="83">
        <v>7</v>
      </c>
      <c r="C597" s="84">
        <v>1762.2031223500001</v>
      </c>
      <c r="D597" s="84">
        <v>1752.80206727</v>
      </c>
      <c r="E597" s="84">
        <v>216.57752417</v>
      </c>
      <c r="F597" s="84">
        <v>216.57752417</v>
      </c>
    </row>
    <row r="598" spans="1:6" ht="12.75" customHeight="1" x14ac:dyDescent="0.2">
      <c r="A598" s="83" t="s">
        <v>172</v>
      </c>
      <c r="B598" s="83">
        <v>8</v>
      </c>
      <c r="C598" s="84">
        <v>1619.5791819900001</v>
      </c>
      <c r="D598" s="84">
        <v>1610.08403223</v>
      </c>
      <c r="E598" s="84">
        <v>198.94317785999999</v>
      </c>
      <c r="F598" s="84">
        <v>198.94317785999999</v>
      </c>
    </row>
    <row r="599" spans="1:6" ht="12.75" customHeight="1" x14ac:dyDescent="0.2">
      <c r="A599" s="83" t="s">
        <v>172</v>
      </c>
      <c r="B599" s="83">
        <v>9</v>
      </c>
      <c r="C599" s="84">
        <v>1594.56218145</v>
      </c>
      <c r="D599" s="84">
        <v>1585.1184605399999</v>
      </c>
      <c r="E599" s="84">
        <v>195.85841328999999</v>
      </c>
      <c r="F599" s="84">
        <v>195.85841328999999</v>
      </c>
    </row>
    <row r="600" spans="1:6" ht="12.75" customHeight="1" x14ac:dyDescent="0.2">
      <c r="A600" s="83" t="s">
        <v>172</v>
      </c>
      <c r="B600" s="83">
        <v>10</v>
      </c>
      <c r="C600" s="84">
        <v>1557.1304009200001</v>
      </c>
      <c r="D600" s="84">
        <v>1547.9035898</v>
      </c>
      <c r="E600" s="84">
        <v>191.26011624</v>
      </c>
      <c r="F600" s="84">
        <v>191.26011624</v>
      </c>
    </row>
    <row r="601" spans="1:6" ht="12.75" customHeight="1" x14ac:dyDescent="0.2">
      <c r="A601" s="83" t="s">
        <v>172</v>
      </c>
      <c r="B601" s="83">
        <v>11</v>
      </c>
      <c r="C601" s="84">
        <v>1534.55661874</v>
      </c>
      <c r="D601" s="84">
        <v>1524.09096344</v>
      </c>
      <c r="E601" s="84">
        <v>188.31781046</v>
      </c>
      <c r="F601" s="84">
        <v>188.31781046</v>
      </c>
    </row>
    <row r="602" spans="1:6" ht="12.75" customHeight="1" x14ac:dyDescent="0.2">
      <c r="A602" s="83" t="s">
        <v>172</v>
      </c>
      <c r="B602" s="83">
        <v>12</v>
      </c>
      <c r="C602" s="84">
        <v>1560.3852282</v>
      </c>
      <c r="D602" s="84">
        <v>1549.3281257799999</v>
      </c>
      <c r="E602" s="84">
        <v>191.43613296999999</v>
      </c>
      <c r="F602" s="84">
        <v>191.43613296999999</v>
      </c>
    </row>
    <row r="603" spans="1:6" ht="12.75" customHeight="1" x14ac:dyDescent="0.2">
      <c r="A603" s="83" t="s">
        <v>172</v>
      </c>
      <c r="B603" s="83">
        <v>13</v>
      </c>
      <c r="C603" s="84">
        <v>1581.6569111399999</v>
      </c>
      <c r="D603" s="84">
        <v>1570.4359053600001</v>
      </c>
      <c r="E603" s="84">
        <v>194.04422588</v>
      </c>
      <c r="F603" s="84">
        <v>194.04422588</v>
      </c>
    </row>
    <row r="604" spans="1:6" ht="12.75" customHeight="1" x14ac:dyDescent="0.2">
      <c r="A604" s="83" t="s">
        <v>172</v>
      </c>
      <c r="B604" s="83">
        <v>14</v>
      </c>
      <c r="C604" s="84">
        <v>1594.4815016299999</v>
      </c>
      <c r="D604" s="84">
        <v>1583.12003183</v>
      </c>
      <c r="E604" s="84">
        <v>195.61148596000001</v>
      </c>
      <c r="F604" s="84">
        <v>195.61148596000001</v>
      </c>
    </row>
    <row r="605" spans="1:6" ht="12.75" customHeight="1" x14ac:dyDescent="0.2">
      <c r="A605" s="83" t="s">
        <v>172</v>
      </c>
      <c r="B605" s="83">
        <v>15</v>
      </c>
      <c r="C605" s="84">
        <v>1631.4135227300001</v>
      </c>
      <c r="D605" s="84">
        <v>1620.29389281</v>
      </c>
      <c r="E605" s="84">
        <v>200.20471581000001</v>
      </c>
      <c r="F605" s="84">
        <v>200.20471581000001</v>
      </c>
    </row>
    <row r="606" spans="1:6" ht="12.75" customHeight="1" x14ac:dyDescent="0.2">
      <c r="A606" s="83" t="s">
        <v>172</v>
      </c>
      <c r="B606" s="83">
        <v>16</v>
      </c>
      <c r="C606" s="84">
        <v>1635.37424732</v>
      </c>
      <c r="D606" s="84">
        <v>1624.51063888</v>
      </c>
      <c r="E606" s="84">
        <v>200.72574008000001</v>
      </c>
      <c r="F606" s="84">
        <v>200.72574008000001</v>
      </c>
    </row>
    <row r="607" spans="1:6" ht="12.75" customHeight="1" x14ac:dyDescent="0.2">
      <c r="A607" s="83" t="s">
        <v>172</v>
      </c>
      <c r="B607" s="83">
        <v>17</v>
      </c>
      <c r="C607" s="84">
        <v>1645.0248920399999</v>
      </c>
      <c r="D607" s="84">
        <v>1634.2671884199999</v>
      </c>
      <c r="E607" s="84">
        <v>201.93126658</v>
      </c>
      <c r="F607" s="84">
        <v>201.93126658</v>
      </c>
    </row>
    <row r="608" spans="1:6" ht="12.75" customHeight="1" x14ac:dyDescent="0.2">
      <c r="A608" s="83" t="s">
        <v>172</v>
      </c>
      <c r="B608" s="83">
        <v>18</v>
      </c>
      <c r="C608" s="84">
        <v>1619.82813543</v>
      </c>
      <c r="D608" s="84">
        <v>1608.64923116</v>
      </c>
      <c r="E608" s="84">
        <v>198.76589276999999</v>
      </c>
      <c r="F608" s="84">
        <v>198.76589276999999</v>
      </c>
    </row>
    <row r="609" spans="1:6" ht="12.75" customHeight="1" x14ac:dyDescent="0.2">
      <c r="A609" s="83" t="s">
        <v>172</v>
      </c>
      <c r="B609" s="83">
        <v>19</v>
      </c>
      <c r="C609" s="84">
        <v>1598.72184049</v>
      </c>
      <c r="D609" s="84">
        <v>1587.53699411</v>
      </c>
      <c r="E609" s="84">
        <v>196.15724908999999</v>
      </c>
      <c r="F609" s="84">
        <v>196.15724908999999</v>
      </c>
    </row>
    <row r="610" spans="1:6" ht="12.75" customHeight="1" x14ac:dyDescent="0.2">
      <c r="A610" s="83" t="s">
        <v>172</v>
      </c>
      <c r="B610" s="83">
        <v>20</v>
      </c>
      <c r="C610" s="84">
        <v>1581.06659939</v>
      </c>
      <c r="D610" s="84">
        <v>1570.2760595499999</v>
      </c>
      <c r="E610" s="84">
        <v>194.02447520999999</v>
      </c>
      <c r="F610" s="84">
        <v>194.02447520999999</v>
      </c>
    </row>
    <row r="611" spans="1:6" ht="12.75" customHeight="1" x14ac:dyDescent="0.2">
      <c r="A611" s="83" t="s">
        <v>172</v>
      </c>
      <c r="B611" s="83">
        <v>21</v>
      </c>
      <c r="C611" s="84">
        <v>1543.2480362599999</v>
      </c>
      <c r="D611" s="84">
        <v>1532.96448102</v>
      </c>
      <c r="E611" s="84">
        <v>189.41422888</v>
      </c>
      <c r="F611" s="84">
        <v>189.41422888</v>
      </c>
    </row>
    <row r="612" spans="1:6" ht="12.75" customHeight="1" x14ac:dyDescent="0.2">
      <c r="A612" s="83" t="s">
        <v>172</v>
      </c>
      <c r="B612" s="83">
        <v>22</v>
      </c>
      <c r="C612" s="84">
        <v>1522.12923262</v>
      </c>
      <c r="D612" s="84">
        <v>1511.8987691299999</v>
      </c>
      <c r="E612" s="84">
        <v>186.81133388000001</v>
      </c>
      <c r="F612" s="84">
        <v>186.81133388000001</v>
      </c>
    </row>
    <row r="613" spans="1:6" ht="12.75" customHeight="1" x14ac:dyDescent="0.2">
      <c r="A613" s="83" t="s">
        <v>172</v>
      </c>
      <c r="B613" s="83">
        <v>23</v>
      </c>
      <c r="C613" s="84">
        <v>1566.3491311499999</v>
      </c>
      <c r="D613" s="84">
        <v>1556.47843321</v>
      </c>
      <c r="E613" s="84">
        <v>192.31963026</v>
      </c>
      <c r="F613" s="84">
        <v>192.31963026</v>
      </c>
    </row>
    <row r="614" spans="1:6" ht="12.75" customHeight="1" x14ac:dyDescent="0.2">
      <c r="A614" s="83" t="s">
        <v>172</v>
      </c>
      <c r="B614" s="83">
        <v>24</v>
      </c>
      <c r="C614" s="84">
        <v>1627.7027100800001</v>
      </c>
      <c r="D614" s="84">
        <v>1618.1183237299999</v>
      </c>
      <c r="E614" s="84">
        <v>199.93590087999999</v>
      </c>
      <c r="F614" s="84">
        <v>199.93590087999999</v>
      </c>
    </row>
    <row r="615" spans="1:6" ht="12.75" customHeight="1" x14ac:dyDescent="0.2">
      <c r="A615" s="83" t="s">
        <v>173</v>
      </c>
      <c r="B615" s="83">
        <v>1</v>
      </c>
      <c r="C615" s="84">
        <v>1704.91301595</v>
      </c>
      <c r="D615" s="84">
        <v>1695.17754184</v>
      </c>
      <c r="E615" s="84">
        <v>209.45739505</v>
      </c>
      <c r="F615" s="84">
        <v>209.45739505</v>
      </c>
    </row>
    <row r="616" spans="1:6" ht="12.75" customHeight="1" x14ac:dyDescent="0.2">
      <c r="A616" s="83" t="s">
        <v>173</v>
      </c>
      <c r="B616" s="83">
        <v>2</v>
      </c>
      <c r="C616" s="84">
        <v>1762.76595006</v>
      </c>
      <c r="D616" s="84">
        <v>1752.49672704</v>
      </c>
      <c r="E616" s="84">
        <v>216.53979611</v>
      </c>
      <c r="F616" s="84">
        <v>216.53979611</v>
      </c>
    </row>
    <row r="617" spans="1:6" ht="12.75" customHeight="1" x14ac:dyDescent="0.2">
      <c r="A617" s="83" t="s">
        <v>173</v>
      </c>
      <c r="B617" s="83">
        <v>3</v>
      </c>
      <c r="C617" s="84">
        <v>1794.8858142399999</v>
      </c>
      <c r="D617" s="84">
        <v>1785.1201362500001</v>
      </c>
      <c r="E617" s="84">
        <v>220.57076875999999</v>
      </c>
      <c r="F617" s="84">
        <v>220.57076875999999</v>
      </c>
    </row>
    <row r="618" spans="1:6" ht="12.75" customHeight="1" x14ac:dyDescent="0.2">
      <c r="A618" s="83" t="s">
        <v>173</v>
      </c>
      <c r="B618" s="83">
        <v>4</v>
      </c>
      <c r="C618" s="84">
        <v>1795.43799257</v>
      </c>
      <c r="D618" s="84">
        <v>1785.12639872</v>
      </c>
      <c r="E618" s="84">
        <v>220.57154256000001</v>
      </c>
      <c r="F618" s="84">
        <v>220.57154256000001</v>
      </c>
    </row>
    <row r="619" spans="1:6" ht="12.75" customHeight="1" x14ac:dyDescent="0.2">
      <c r="A619" s="83" t="s">
        <v>173</v>
      </c>
      <c r="B619" s="83">
        <v>5</v>
      </c>
      <c r="C619" s="84">
        <v>1795.4819529700001</v>
      </c>
      <c r="D619" s="84">
        <v>1785.2565842700001</v>
      </c>
      <c r="E619" s="84">
        <v>220.58762838000001</v>
      </c>
      <c r="F619" s="84">
        <v>220.58762838000001</v>
      </c>
    </row>
    <row r="620" spans="1:6" ht="12.75" customHeight="1" x14ac:dyDescent="0.2">
      <c r="A620" s="83" t="s">
        <v>173</v>
      </c>
      <c r="B620" s="83">
        <v>6</v>
      </c>
      <c r="C620" s="84">
        <v>1767.75959732</v>
      </c>
      <c r="D620" s="84">
        <v>1758.0842866</v>
      </c>
      <c r="E620" s="84">
        <v>217.23019912000001</v>
      </c>
      <c r="F620" s="84">
        <v>217.23019912000001</v>
      </c>
    </row>
    <row r="621" spans="1:6" ht="12.75" customHeight="1" x14ac:dyDescent="0.2">
      <c r="A621" s="83" t="s">
        <v>173</v>
      </c>
      <c r="B621" s="83">
        <v>7</v>
      </c>
      <c r="C621" s="84">
        <v>1736.8124526199999</v>
      </c>
      <c r="D621" s="84">
        <v>1727.741869</v>
      </c>
      <c r="E621" s="84">
        <v>213.48106748000001</v>
      </c>
      <c r="F621" s="84">
        <v>213.48106748000001</v>
      </c>
    </row>
    <row r="622" spans="1:6" ht="12.75" customHeight="1" x14ac:dyDescent="0.2">
      <c r="A622" s="83" t="s">
        <v>173</v>
      </c>
      <c r="B622" s="83">
        <v>8</v>
      </c>
      <c r="C622" s="84">
        <v>1689.90877125</v>
      </c>
      <c r="D622" s="84">
        <v>1680.64286707</v>
      </c>
      <c r="E622" s="84">
        <v>207.66147985000001</v>
      </c>
      <c r="F622" s="84">
        <v>207.66147985000001</v>
      </c>
    </row>
    <row r="623" spans="1:6" ht="12.75" customHeight="1" x14ac:dyDescent="0.2">
      <c r="A623" s="83" t="s">
        <v>173</v>
      </c>
      <c r="B623" s="83">
        <v>9</v>
      </c>
      <c r="C623" s="84">
        <v>1714.77316501</v>
      </c>
      <c r="D623" s="84">
        <v>1703.38868804</v>
      </c>
      <c r="E623" s="84">
        <v>210.47197037000001</v>
      </c>
      <c r="F623" s="84">
        <v>210.47197037000001</v>
      </c>
    </row>
    <row r="624" spans="1:6" ht="12.75" customHeight="1" x14ac:dyDescent="0.2">
      <c r="A624" s="83" t="s">
        <v>173</v>
      </c>
      <c r="B624" s="83">
        <v>10</v>
      </c>
      <c r="C624" s="84">
        <v>1731.28190129</v>
      </c>
      <c r="D624" s="84">
        <v>1716.76458142</v>
      </c>
      <c r="E624" s="84">
        <v>212.12470568000001</v>
      </c>
      <c r="F624" s="84">
        <v>212.12470568000001</v>
      </c>
    </row>
    <row r="625" spans="1:6" ht="12.75" customHeight="1" x14ac:dyDescent="0.2">
      <c r="A625" s="83" t="s">
        <v>173</v>
      </c>
      <c r="B625" s="83">
        <v>11</v>
      </c>
      <c r="C625" s="84">
        <v>1725.33765421</v>
      </c>
      <c r="D625" s="84">
        <v>1708.3091418500001</v>
      </c>
      <c r="E625" s="84">
        <v>211.07994529000001</v>
      </c>
      <c r="F625" s="84">
        <v>211.07994529000001</v>
      </c>
    </row>
    <row r="626" spans="1:6" ht="12.75" customHeight="1" x14ac:dyDescent="0.2">
      <c r="A626" s="83" t="s">
        <v>173</v>
      </c>
      <c r="B626" s="83">
        <v>12</v>
      </c>
      <c r="C626" s="84">
        <v>1734.7101005</v>
      </c>
      <c r="D626" s="84">
        <v>1717.13630334</v>
      </c>
      <c r="E626" s="84">
        <v>212.17063592</v>
      </c>
      <c r="F626" s="84">
        <v>212.17063592</v>
      </c>
    </row>
    <row r="627" spans="1:6" ht="12.75" customHeight="1" x14ac:dyDescent="0.2">
      <c r="A627" s="83" t="s">
        <v>173</v>
      </c>
      <c r="B627" s="83">
        <v>13</v>
      </c>
      <c r="C627" s="84">
        <v>1737.58778149</v>
      </c>
      <c r="D627" s="84">
        <v>1720.27431546</v>
      </c>
      <c r="E627" s="84">
        <v>212.55837102000001</v>
      </c>
      <c r="F627" s="84">
        <v>212.55837102000001</v>
      </c>
    </row>
    <row r="628" spans="1:6" ht="12.75" customHeight="1" x14ac:dyDescent="0.2">
      <c r="A628" s="83" t="s">
        <v>173</v>
      </c>
      <c r="B628" s="83">
        <v>14</v>
      </c>
      <c r="C628" s="84">
        <v>1744.2419919500001</v>
      </c>
      <c r="D628" s="84">
        <v>1726.3961346000001</v>
      </c>
      <c r="E628" s="84">
        <v>213.31478754</v>
      </c>
      <c r="F628" s="84">
        <v>213.31478754</v>
      </c>
    </row>
    <row r="629" spans="1:6" ht="12.75" customHeight="1" x14ac:dyDescent="0.2">
      <c r="A629" s="83" t="s">
        <v>173</v>
      </c>
      <c r="B629" s="83">
        <v>15</v>
      </c>
      <c r="C629" s="84">
        <v>1771.63427073</v>
      </c>
      <c r="D629" s="84">
        <v>1754.9771799099999</v>
      </c>
      <c r="E629" s="84">
        <v>216.84628271</v>
      </c>
      <c r="F629" s="84">
        <v>216.84628271</v>
      </c>
    </row>
    <row r="630" spans="1:6" ht="12.75" customHeight="1" x14ac:dyDescent="0.2">
      <c r="A630" s="83" t="s">
        <v>173</v>
      </c>
      <c r="B630" s="83">
        <v>16</v>
      </c>
      <c r="C630" s="84">
        <v>1782.4395003899999</v>
      </c>
      <c r="D630" s="84">
        <v>1764.8468982100001</v>
      </c>
      <c r="E630" s="84">
        <v>218.06579242000001</v>
      </c>
      <c r="F630" s="84">
        <v>218.06579242000001</v>
      </c>
    </row>
    <row r="631" spans="1:6" ht="12.75" customHeight="1" x14ac:dyDescent="0.2">
      <c r="A631" s="83" t="s">
        <v>173</v>
      </c>
      <c r="B631" s="83">
        <v>17</v>
      </c>
      <c r="C631" s="84">
        <v>1778.5137381300001</v>
      </c>
      <c r="D631" s="84">
        <v>1762.1887036400001</v>
      </c>
      <c r="E631" s="84">
        <v>217.73734393000001</v>
      </c>
      <c r="F631" s="84">
        <v>217.73734393000001</v>
      </c>
    </row>
    <row r="632" spans="1:6" ht="12.75" customHeight="1" x14ac:dyDescent="0.2">
      <c r="A632" s="83" t="s">
        <v>173</v>
      </c>
      <c r="B632" s="83">
        <v>18</v>
      </c>
      <c r="C632" s="84">
        <v>1752.5655280599999</v>
      </c>
      <c r="D632" s="84">
        <v>1736.39562849</v>
      </c>
      <c r="E632" s="84">
        <v>214.55033241999999</v>
      </c>
      <c r="F632" s="84">
        <v>214.55033241999999</v>
      </c>
    </row>
    <row r="633" spans="1:6" ht="12.75" customHeight="1" x14ac:dyDescent="0.2">
      <c r="A633" s="83" t="s">
        <v>173</v>
      </c>
      <c r="B633" s="83">
        <v>19</v>
      </c>
      <c r="C633" s="84">
        <v>1730.62095396</v>
      </c>
      <c r="D633" s="84">
        <v>1713.3733153000001</v>
      </c>
      <c r="E633" s="84">
        <v>211.70567832</v>
      </c>
      <c r="F633" s="84">
        <v>211.70567832</v>
      </c>
    </row>
    <row r="634" spans="1:6" ht="12.75" customHeight="1" x14ac:dyDescent="0.2">
      <c r="A634" s="83" t="s">
        <v>173</v>
      </c>
      <c r="B634" s="83">
        <v>20</v>
      </c>
      <c r="C634" s="84">
        <v>1715.6393375600001</v>
      </c>
      <c r="D634" s="84">
        <v>1698.27558067</v>
      </c>
      <c r="E634" s="84">
        <v>209.84019103</v>
      </c>
      <c r="F634" s="84">
        <v>209.84019103</v>
      </c>
    </row>
    <row r="635" spans="1:6" ht="12.75" customHeight="1" x14ac:dyDescent="0.2">
      <c r="A635" s="83" t="s">
        <v>173</v>
      </c>
      <c r="B635" s="83">
        <v>21</v>
      </c>
      <c r="C635" s="84">
        <v>1689.4553281799999</v>
      </c>
      <c r="D635" s="84">
        <v>1673.4089567399999</v>
      </c>
      <c r="E635" s="84">
        <v>206.76765252000001</v>
      </c>
      <c r="F635" s="84">
        <v>206.76765252000001</v>
      </c>
    </row>
    <row r="636" spans="1:6" ht="12.75" customHeight="1" x14ac:dyDescent="0.2">
      <c r="A636" s="83" t="s">
        <v>173</v>
      </c>
      <c r="B636" s="83">
        <v>22</v>
      </c>
      <c r="C636" s="84">
        <v>1670.55073896</v>
      </c>
      <c r="D636" s="84">
        <v>1656.6695066100001</v>
      </c>
      <c r="E636" s="84">
        <v>204.69931364000001</v>
      </c>
      <c r="F636" s="84">
        <v>204.69931364000001</v>
      </c>
    </row>
    <row r="637" spans="1:6" ht="12.75" customHeight="1" x14ac:dyDescent="0.2">
      <c r="A637" s="83" t="s">
        <v>173</v>
      </c>
      <c r="B637" s="83">
        <v>23</v>
      </c>
      <c r="C637" s="84">
        <v>1716.6311190199999</v>
      </c>
      <c r="D637" s="84">
        <v>1704.92184677</v>
      </c>
      <c r="E637" s="84">
        <v>210.66140859999999</v>
      </c>
      <c r="F637" s="84">
        <v>210.66140859999999</v>
      </c>
    </row>
    <row r="638" spans="1:6" ht="12.75" customHeight="1" x14ac:dyDescent="0.2">
      <c r="A638" s="83" t="s">
        <v>173</v>
      </c>
      <c r="B638" s="83">
        <v>24</v>
      </c>
      <c r="C638" s="84">
        <v>1779.4135397</v>
      </c>
      <c r="D638" s="84">
        <v>1768.2937847799999</v>
      </c>
      <c r="E638" s="84">
        <v>218.49169229</v>
      </c>
      <c r="F638" s="84">
        <v>218.49169229</v>
      </c>
    </row>
    <row r="639" spans="1:6" ht="12.75" customHeight="1" x14ac:dyDescent="0.2">
      <c r="A639" s="83" t="s">
        <v>174</v>
      </c>
      <c r="B639" s="83">
        <v>1</v>
      </c>
      <c r="C639" s="84">
        <v>1784.65815767</v>
      </c>
      <c r="D639" s="84">
        <v>1772.24644003</v>
      </c>
      <c r="E639" s="84">
        <v>218.98008530000001</v>
      </c>
      <c r="F639" s="84">
        <v>218.98008530000001</v>
      </c>
    </row>
    <row r="640" spans="1:6" ht="12.75" customHeight="1" x14ac:dyDescent="0.2">
      <c r="A640" s="83" t="s">
        <v>174</v>
      </c>
      <c r="B640" s="83">
        <v>2</v>
      </c>
      <c r="C640" s="84">
        <v>1834.67158769</v>
      </c>
      <c r="D640" s="84">
        <v>1821.78674069</v>
      </c>
      <c r="E640" s="84">
        <v>225.10132161999999</v>
      </c>
      <c r="F640" s="84">
        <v>225.10132161999999</v>
      </c>
    </row>
    <row r="641" spans="1:6" ht="12.75" customHeight="1" x14ac:dyDescent="0.2">
      <c r="A641" s="83" t="s">
        <v>174</v>
      </c>
      <c r="B641" s="83">
        <v>3</v>
      </c>
      <c r="C641" s="84">
        <v>1774.9694162999999</v>
      </c>
      <c r="D641" s="84">
        <v>1766.54867614</v>
      </c>
      <c r="E641" s="84">
        <v>218.27606537</v>
      </c>
      <c r="F641" s="84">
        <v>218.27606537</v>
      </c>
    </row>
    <row r="642" spans="1:6" ht="12.75" customHeight="1" x14ac:dyDescent="0.2">
      <c r="A642" s="83" t="s">
        <v>174</v>
      </c>
      <c r="B642" s="83">
        <v>4</v>
      </c>
      <c r="C642" s="84">
        <v>1825.0226377500001</v>
      </c>
      <c r="D642" s="84">
        <v>1820.55997082</v>
      </c>
      <c r="E642" s="84">
        <v>224.94974102</v>
      </c>
      <c r="F642" s="84">
        <v>224.94974102</v>
      </c>
    </row>
    <row r="643" spans="1:6" ht="12.75" customHeight="1" x14ac:dyDescent="0.2">
      <c r="A643" s="83" t="s">
        <v>174</v>
      </c>
      <c r="B643" s="83">
        <v>5</v>
      </c>
      <c r="C643" s="84">
        <v>1802.9898124399999</v>
      </c>
      <c r="D643" s="84">
        <v>1790.53334952</v>
      </c>
      <c r="E643" s="84">
        <v>221.23962940999999</v>
      </c>
      <c r="F643" s="84">
        <v>221.23962940999999</v>
      </c>
    </row>
    <row r="644" spans="1:6" ht="12.75" customHeight="1" x14ac:dyDescent="0.2">
      <c r="A644" s="83" t="s">
        <v>174</v>
      </c>
      <c r="B644" s="83">
        <v>6</v>
      </c>
      <c r="C644" s="84">
        <v>1794.0386302300001</v>
      </c>
      <c r="D644" s="84">
        <v>1781.41930258</v>
      </c>
      <c r="E644" s="84">
        <v>220.11349100999999</v>
      </c>
      <c r="F644" s="84">
        <v>220.11349100999999</v>
      </c>
    </row>
    <row r="645" spans="1:6" ht="12.75" customHeight="1" x14ac:dyDescent="0.2">
      <c r="A645" s="83" t="s">
        <v>174</v>
      </c>
      <c r="B645" s="83">
        <v>7</v>
      </c>
      <c r="C645" s="84">
        <v>1735.32208044</v>
      </c>
      <c r="D645" s="84">
        <v>1723.1597189399999</v>
      </c>
      <c r="E645" s="84">
        <v>212.91489361999999</v>
      </c>
      <c r="F645" s="84">
        <v>212.91489361999999</v>
      </c>
    </row>
    <row r="646" spans="1:6" ht="12.75" customHeight="1" x14ac:dyDescent="0.2">
      <c r="A646" s="83" t="s">
        <v>174</v>
      </c>
      <c r="B646" s="83">
        <v>8</v>
      </c>
      <c r="C646" s="84">
        <v>1673.09081038</v>
      </c>
      <c r="D646" s="84">
        <v>1660.9329207200001</v>
      </c>
      <c r="E646" s="84">
        <v>205.22610424999999</v>
      </c>
      <c r="F646" s="84">
        <v>205.22610424999999</v>
      </c>
    </row>
    <row r="647" spans="1:6" ht="12.75" customHeight="1" x14ac:dyDescent="0.2">
      <c r="A647" s="83" t="s">
        <v>174</v>
      </c>
      <c r="B647" s="83">
        <v>9</v>
      </c>
      <c r="C647" s="84">
        <v>1619.2478576799999</v>
      </c>
      <c r="D647" s="84">
        <v>1601.0460233599999</v>
      </c>
      <c r="E647" s="84">
        <v>197.82643476999999</v>
      </c>
      <c r="F647" s="84">
        <v>197.82643476999999</v>
      </c>
    </row>
    <row r="648" spans="1:6" ht="12.75" customHeight="1" x14ac:dyDescent="0.2">
      <c r="A648" s="83" t="s">
        <v>174</v>
      </c>
      <c r="B648" s="83">
        <v>10</v>
      </c>
      <c r="C648" s="84">
        <v>1625.5974729</v>
      </c>
      <c r="D648" s="84">
        <v>1607.0610018699999</v>
      </c>
      <c r="E648" s="84">
        <v>198.56964998000001</v>
      </c>
      <c r="F648" s="84">
        <v>198.56964998000001</v>
      </c>
    </row>
    <row r="649" spans="1:6" ht="12.75" customHeight="1" x14ac:dyDescent="0.2">
      <c r="A649" s="83" t="s">
        <v>174</v>
      </c>
      <c r="B649" s="83">
        <v>11</v>
      </c>
      <c r="C649" s="84">
        <v>1621.37438428</v>
      </c>
      <c r="D649" s="84">
        <v>1603.71673792</v>
      </c>
      <c r="E649" s="84">
        <v>198.15643025</v>
      </c>
      <c r="F649" s="84">
        <v>198.15643025</v>
      </c>
    </row>
    <row r="650" spans="1:6" ht="12.75" customHeight="1" x14ac:dyDescent="0.2">
      <c r="A650" s="83" t="s">
        <v>174</v>
      </c>
      <c r="B650" s="83">
        <v>12</v>
      </c>
      <c r="C650" s="84">
        <v>1630.0380685499999</v>
      </c>
      <c r="D650" s="84">
        <v>1613.3077977099999</v>
      </c>
      <c r="E650" s="84">
        <v>199.34150871</v>
      </c>
      <c r="F650" s="84">
        <v>199.34150871</v>
      </c>
    </row>
    <row r="651" spans="1:6" ht="12.75" customHeight="1" x14ac:dyDescent="0.2">
      <c r="A651" s="83" t="s">
        <v>174</v>
      </c>
      <c r="B651" s="83">
        <v>13</v>
      </c>
      <c r="C651" s="84">
        <v>1613.16917855</v>
      </c>
      <c r="D651" s="84">
        <v>1594.6936440699999</v>
      </c>
      <c r="E651" s="84">
        <v>197.04153006999999</v>
      </c>
      <c r="F651" s="84">
        <v>197.04153006999999</v>
      </c>
    </row>
    <row r="652" spans="1:6" ht="12.75" customHeight="1" x14ac:dyDescent="0.2">
      <c r="A652" s="83" t="s">
        <v>174</v>
      </c>
      <c r="B652" s="83">
        <v>14</v>
      </c>
      <c r="C652" s="84">
        <v>1671.3672293699999</v>
      </c>
      <c r="D652" s="84">
        <v>1650.05477623</v>
      </c>
      <c r="E652" s="84">
        <v>203.88199265</v>
      </c>
      <c r="F652" s="84">
        <v>203.88199265</v>
      </c>
    </row>
    <row r="653" spans="1:6" ht="12.75" customHeight="1" x14ac:dyDescent="0.2">
      <c r="A653" s="83" t="s">
        <v>174</v>
      </c>
      <c r="B653" s="83">
        <v>15</v>
      </c>
      <c r="C653" s="84">
        <v>1679.15760613</v>
      </c>
      <c r="D653" s="84">
        <v>1657.3885227200001</v>
      </c>
      <c r="E653" s="84">
        <v>204.7881558</v>
      </c>
      <c r="F653" s="84">
        <v>204.7881558</v>
      </c>
    </row>
    <row r="654" spans="1:6" ht="12.75" customHeight="1" x14ac:dyDescent="0.2">
      <c r="A654" s="83" t="s">
        <v>174</v>
      </c>
      <c r="B654" s="83">
        <v>16</v>
      </c>
      <c r="C654" s="84">
        <v>1694.3656388100001</v>
      </c>
      <c r="D654" s="84">
        <v>1671.8343185199999</v>
      </c>
      <c r="E654" s="84">
        <v>206.57308904999999</v>
      </c>
      <c r="F654" s="84">
        <v>206.57308904999999</v>
      </c>
    </row>
    <row r="655" spans="1:6" ht="12.75" customHeight="1" x14ac:dyDescent="0.2">
      <c r="A655" s="83" t="s">
        <v>174</v>
      </c>
      <c r="B655" s="83">
        <v>17</v>
      </c>
      <c r="C655" s="84">
        <v>1686.4855217500001</v>
      </c>
      <c r="D655" s="84">
        <v>1665.1003232400001</v>
      </c>
      <c r="E655" s="84">
        <v>205.74103160000001</v>
      </c>
      <c r="F655" s="84">
        <v>205.74103160000001</v>
      </c>
    </row>
    <row r="656" spans="1:6" ht="12.75" customHeight="1" x14ac:dyDescent="0.2">
      <c r="A656" s="83" t="s">
        <v>174</v>
      </c>
      <c r="B656" s="83">
        <v>18</v>
      </c>
      <c r="C656" s="84">
        <v>1666.65975364</v>
      </c>
      <c r="D656" s="84">
        <v>1650.85345727</v>
      </c>
      <c r="E656" s="84">
        <v>203.98067827</v>
      </c>
      <c r="F656" s="84">
        <v>203.98067827</v>
      </c>
    </row>
    <row r="657" spans="1:6" ht="12.75" customHeight="1" x14ac:dyDescent="0.2">
      <c r="A657" s="83" t="s">
        <v>174</v>
      </c>
      <c r="B657" s="83">
        <v>19</v>
      </c>
      <c r="C657" s="84">
        <v>1623.9208292200001</v>
      </c>
      <c r="D657" s="84">
        <v>1606.7371511599999</v>
      </c>
      <c r="E657" s="84">
        <v>198.52963475000001</v>
      </c>
      <c r="F657" s="84">
        <v>198.52963475000001</v>
      </c>
    </row>
    <row r="658" spans="1:6" ht="12.75" customHeight="1" x14ac:dyDescent="0.2">
      <c r="A658" s="83" t="s">
        <v>174</v>
      </c>
      <c r="B658" s="83">
        <v>20</v>
      </c>
      <c r="C658" s="84">
        <v>1614.7003417400001</v>
      </c>
      <c r="D658" s="84">
        <v>1594.0225811400001</v>
      </c>
      <c r="E658" s="84">
        <v>196.95861303999999</v>
      </c>
      <c r="F658" s="84">
        <v>196.95861303999999</v>
      </c>
    </row>
    <row r="659" spans="1:6" ht="12.75" customHeight="1" x14ac:dyDescent="0.2">
      <c r="A659" s="83" t="s">
        <v>174</v>
      </c>
      <c r="B659" s="83">
        <v>21</v>
      </c>
      <c r="C659" s="84">
        <v>1565.90796725</v>
      </c>
      <c r="D659" s="84">
        <v>1549.6473344799999</v>
      </c>
      <c r="E659" s="84">
        <v>191.47557463000001</v>
      </c>
      <c r="F659" s="84">
        <v>191.47557463000001</v>
      </c>
    </row>
    <row r="660" spans="1:6" ht="12.75" customHeight="1" x14ac:dyDescent="0.2">
      <c r="A660" s="83" t="s">
        <v>174</v>
      </c>
      <c r="B660" s="83">
        <v>22</v>
      </c>
      <c r="C660" s="84">
        <v>1535.8348688999999</v>
      </c>
      <c r="D660" s="84">
        <v>1528.0849442900001</v>
      </c>
      <c r="E660" s="84">
        <v>188.81130970000001</v>
      </c>
      <c r="F660" s="84">
        <v>188.81130970000001</v>
      </c>
    </row>
    <row r="661" spans="1:6" ht="12.75" customHeight="1" x14ac:dyDescent="0.2">
      <c r="A661" s="83" t="s">
        <v>174</v>
      </c>
      <c r="B661" s="83">
        <v>23</v>
      </c>
      <c r="C661" s="84">
        <v>1586.7358534299999</v>
      </c>
      <c r="D661" s="84">
        <v>1575.5350175200001</v>
      </c>
      <c r="E661" s="84">
        <v>194.67427595999999</v>
      </c>
      <c r="F661" s="84">
        <v>194.67427595999999</v>
      </c>
    </row>
    <row r="662" spans="1:6" ht="12.75" customHeight="1" x14ac:dyDescent="0.2">
      <c r="A662" s="83" t="s">
        <v>174</v>
      </c>
      <c r="B662" s="83">
        <v>24</v>
      </c>
      <c r="C662" s="84">
        <v>1640.62341339</v>
      </c>
      <c r="D662" s="84">
        <v>1629.3997695999999</v>
      </c>
      <c r="E662" s="84">
        <v>201.3298447</v>
      </c>
      <c r="F662" s="84">
        <v>201.3298447</v>
      </c>
    </row>
    <row r="663" spans="1:6" ht="12.75" customHeight="1" x14ac:dyDescent="0.2">
      <c r="A663" s="83" t="s">
        <v>175</v>
      </c>
      <c r="B663" s="83">
        <v>1</v>
      </c>
      <c r="C663" s="84">
        <v>1796.2593405499999</v>
      </c>
      <c r="D663" s="84">
        <v>1783.6631084600001</v>
      </c>
      <c r="E663" s="84">
        <v>220.39073733000001</v>
      </c>
      <c r="F663" s="84">
        <v>220.39073733000001</v>
      </c>
    </row>
    <row r="664" spans="1:6" ht="12.75" customHeight="1" x14ac:dyDescent="0.2">
      <c r="A664" s="83" t="s">
        <v>175</v>
      </c>
      <c r="B664" s="83">
        <v>2</v>
      </c>
      <c r="C664" s="84">
        <v>1771.5919191999999</v>
      </c>
      <c r="D664" s="84">
        <v>1758.7052684600001</v>
      </c>
      <c r="E664" s="84">
        <v>217.30692809000001</v>
      </c>
      <c r="F664" s="84">
        <v>217.30692809000001</v>
      </c>
    </row>
    <row r="665" spans="1:6" ht="12.75" customHeight="1" x14ac:dyDescent="0.2">
      <c r="A665" s="83" t="s">
        <v>175</v>
      </c>
      <c r="B665" s="83">
        <v>3</v>
      </c>
      <c r="C665" s="84">
        <v>1807.3945132700001</v>
      </c>
      <c r="D665" s="84">
        <v>1794.9874381499999</v>
      </c>
      <c r="E665" s="84">
        <v>221.78997991</v>
      </c>
      <c r="F665" s="84">
        <v>221.78997991</v>
      </c>
    </row>
    <row r="666" spans="1:6" ht="12.75" customHeight="1" x14ac:dyDescent="0.2">
      <c r="A666" s="83" t="s">
        <v>175</v>
      </c>
      <c r="B666" s="83">
        <v>4</v>
      </c>
      <c r="C666" s="84">
        <v>1812.3141654999999</v>
      </c>
      <c r="D666" s="84">
        <v>1799.7400370099999</v>
      </c>
      <c r="E666" s="84">
        <v>222.37721454999999</v>
      </c>
      <c r="F666" s="84">
        <v>222.37721454999999</v>
      </c>
    </row>
    <row r="667" spans="1:6" ht="12.75" customHeight="1" x14ac:dyDescent="0.2">
      <c r="A667" s="83" t="s">
        <v>175</v>
      </c>
      <c r="B667" s="83">
        <v>5</v>
      </c>
      <c r="C667" s="84">
        <v>1814.1551209199999</v>
      </c>
      <c r="D667" s="84">
        <v>1801.6930261</v>
      </c>
      <c r="E667" s="84">
        <v>222.61852733000001</v>
      </c>
      <c r="F667" s="84">
        <v>222.61852733000001</v>
      </c>
    </row>
    <row r="668" spans="1:6" ht="12.75" customHeight="1" x14ac:dyDescent="0.2">
      <c r="A668" s="83" t="s">
        <v>175</v>
      </c>
      <c r="B668" s="83">
        <v>6</v>
      </c>
      <c r="C668" s="84">
        <v>1779.67560701</v>
      </c>
      <c r="D668" s="84">
        <v>1770.63702304</v>
      </c>
      <c r="E668" s="84">
        <v>218.78122454000001</v>
      </c>
      <c r="F668" s="84">
        <v>218.78122454000001</v>
      </c>
    </row>
    <row r="669" spans="1:6" ht="12.75" customHeight="1" x14ac:dyDescent="0.2">
      <c r="A669" s="83" t="s">
        <v>175</v>
      </c>
      <c r="B669" s="83">
        <v>7</v>
      </c>
      <c r="C669" s="84">
        <v>1715.65461912</v>
      </c>
      <c r="D669" s="84">
        <v>1701.9604041099999</v>
      </c>
      <c r="E669" s="84">
        <v>210.29549055000001</v>
      </c>
      <c r="F669" s="84">
        <v>210.29549055000001</v>
      </c>
    </row>
    <row r="670" spans="1:6" ht="12.75" customHeight="1" x14ac:dyDescent="0.2">
      <c r="A670" s="83" t="s">
        <v>175</v>
      </c>
      <c r="B670" s="83">
        <v>8</v>
      </c>
      <c r="C670" s="84">
        <v>1653.0750948499999</v>
      </c>
      <c r="D670" s="84">
        <v>1640.55301003</v>
      </c>
      <c r="E670" s="84">
        <v>202.70794735999999</v>
      </c>
      <c r="F670" s="84">
        <v>202.70794735999999</v>
      </c>
    </row>
    <row r="671" spans="1:6" ht="12.75" customHeight="1" x14ac:dyDescent="0.2">
      <c r="A671" s="83" t="s">
        <v>175</v>
      </c>
      <c r="B671" s="83">
        <v>9</v>
      </c>
      <c r="C671" s="84">
        <v>1611.4914741099999</v>
      </c>
      <c r="D671" s="84">
        <v>1604.6705071599999</v>
      </c>
      <c r="E671" s="84">
        <v>198.27427868000001</v>
      </c>
      <c r="F671" s="84">
        <v>198.27427868000001</v>
      </c>
    </row>
    <row r="672" spans="1:6" ht="12.75" customHeight="1" x14ac:dyDescent="0.2">
      <c r="A672" s="83" t="s">
        <v>175</v>
      </c>
      <c r="B672" s="83">
        <v>10</v>
      </c>
      <c r="C672" s="84">
        <v>1581.93739514</v>
      </c>
      <c r="D672" s="84">
        <v>1572.0258115300001</v>
      </c>
      <c r="E672" s="84">
        <v>194.24067586000001</v>
      </c>
      <c r="F672" s="84">
        <v>194.24067586000001</v>
      </c>
    </row>
    <row r="673" spans="1:6" ht="12.75" customHeight="1" x14ac:dyDescent="0.2">
      <c r="A673" s="83" t="s">
        <v>175</v>
      </c>
      <c r="B673" s="83">
        <v>11</v>
      </c>
      <c r="C673" s="84">
        <v>1558.1073094799999</v>
      </c>
      <c r="D673" s="84">
        <v>1542.0722085</v>
      </c>
      <c r="E673" s="84">
        <v>190.53958643999999</v>
      </c>
      <c r="F673" s="84">
        <v>190.53958643999999</v>
      </c>
    </row>
    <row r="674" spans="1:6" ht="12.75" customHeight="1" x14ac:dyDescent="0.2">
      <c r="A674" s="83" t="s">
        <v>175</v>
      </c>
      <c r="B674" s="83">
        <v>12</v>
      </c>
      <c r="C674" s="84">
        <v>1602.0618818999999</v>
      </c>
      <c r="D674" s="84">
        <v>1586.78370066</v>
      </c>
      <c r="E674" s="84">
        <v>196.06417160000001</v>
      </c>
      <c r="F674" s="84">
        <v>196.06417160000001</v>
      </c>
    </row>
    <row r="675" spans="1:6" ht="12.75" customHeight="1" x14ac:dyDescent="0.2">
      <c r="A675" s="83" t="s">
        <v>175</v>
      </c>
      <c r="B675" s="83">
        <v>13</v>
      </c>
      <c r="C675" s="84">
        <v>1609.6128289799999</v>
      </c>
      <c r="D675" s="84">
        <v>1604.3945518800001</v>
      </c>
      <c r="E675" s="84">
        <v>198.24018143999999</v>
      </c>
      <c r="F675" s="84">
        <v>198.24018143999999</v>
      </c>
    </row>
    <row r="676" spans="1:6" ht="12.75" customHeight="1" x14ac:dyDescent="0.2">
      <c r="A676" s="83" t="s">
        <v>175</v>
      </c>
      <c r="B676" s="83">
        <v>14</v>
      </c>
      <c r="C676" s="84">
        <v>1641.7663896399999</v>
      </c>
      <c r="D676" s="84">
        <v>1629.72487869</v>
      </c>
      <c r="E676" s="84">
        <v>201.37001541999999</v>
      </c>
      <c r="F676" s="84">
        <v>201.37001541999999</v>
      </c>
    </row>
    <row r="677" spans="1:6" ht="12.75" customHeight="1" x14ac:dyDescent="0.2">
      <c r="A677" s="83" t="s">
        <v>175</v>
      </c>
      <c r="B677" s="83">
        <v>15</v>
      </c>
      <c r="C677" s="84">
        <v>1639.0845184499999</v>
      </c>
      <c r="D677" s="84">
        <v>1634.07929451</v>
      </c>
      <c r="E677" s="84">
        <v>201.90805026999999</v>
      </c>
      <c r="F677" s="84">
        <v>201.90805026999999</v>
      </c>
    </row>
    <row r="678" spans="1:6" ht="12.75" customHeight="1" x14ac:dyDescent="0.2">
      <c r="A678" s="83" t="s">
        <v>175</v>
      </c>
      <c r="B678" s="83">
        <v>16</v>
      </c>
      <c r="C678" s="84">
        <v>1653.9418043600001</v>
      </c>
      <c r="D678" s="84">
        <v>1641.9298619399999</v>
      </c>
      <c r="E678" s="84">
        <v>202.87807221</v>
      </c>
      <c r="F678" s="84">
        <v>202.87807221</v>
      </c>
    </row>
    <row r="679" spans="1:6" ht="12.75" customHeight="1" x14ac:dyDescent="0.2">
      <c r="A679" s="83" t="s">
        <v>175</v>
      </c>
      <c r="B679" s="83">
        <v>17</v>
      </c>
      <c r="C679" s="84">
        <v>1651.64775267</v>
      </c>
      <c r="D679" s="84">
        <v>1640.2686641400001</v>
      </c>
      <c r="E679" s="84">
        <v>202.67281337</v>
      </c>
      <c r="F679" s="84">
        <v>202.67281337</v>
      </c>
    </row>
    <row r="680" spans="1:6" ht="12.75" customHeight="1" x14ac:dyDescent="0.2">
      <c r="A680" s="83" t="s">
        <v>175</v>
      </c>
      <c r="B680" s="83">
        <v>18</v>
      </c>
      <c r="C680" s="84">
        <v>1635.6413948899999</v>
      </c>
      <c r="D680" s="84">
        <v>1623.6478548699999</v>
      </c>
      <c r="E680" s="84">
        <v>200.61913385</v>
      </c>
      <c r="F680" s="84">
        <v>200.61913385</v>
      </c>
    </row>
    <row r="681" spans="1:6" ht="12.75" customHeight="1" x14ac:dyDescent="0.2">
      <c r="A681" s="83" t="s">
        <v>175</v>
      </c>
      <c r="B681" s="83">
        <v>19</v>
      </c>
      <c r="C681" s="84">
        <v>1610.26749578</v>
      </c>
      <c r="D681" s="84">
        <v>1600.20605239</v>
      </c>
      <c r="E681" s="84">
        <v>197.72264734000001</v>
      </c>
      <c r="F681" s="84">
        <v>197.72264734000001</v>
      </c>
    </row>
    <row r="682" spans="1:6" ht="12.75" customHeight="1" x14ac:dyDescent="0.2">
      <c r="A682" s="83" t="s">
        <v>175</v>
      </c>
      <c r="B682" s="83">
        <v>20</v>
      </c>
      <c r="C682" s="84">
        <v>1593.0443682299999</v>
      </c>
      <c r="D682" s="84">
        <v>1586.6951367500001</v>
      </c>
      <c r="E682" s="84">
        <v>196.05322856999999</v>
      </c>
      <c r="F682" s="84">
        <v>196.05322856999999</v>
      </c>
    </row>
    <row r="683" spans="1:6" ht="12.75" customHeight="1" x14ac:dyDescent="0.2">
      <c r="A683" s="83" t="s">
        <v>175</v>
      </c>
      <c r="B683" s="83">
        <v>21</v>
      </c>
      <c r="C683" s="84">
        <v>1572.71472292</v>
      </c>
      <c r="D683" s="84">
        <v>1558.9325542199999</v>
      </c>
      <c r="E683" s="84">
        <v>192.62286327000001</v>
      </c>
      <c r="F683" s="84">
        <v>192.62286327000001</v>
      </c>
    </row>
    <row r="684" spans="1:6" ht="12.75" customHeight="1" x14ac:dyDescent="0.2">
      <c r="A684" s="83" t="s">
        <v>175</v>
      </c>
      <c r="B684" s="83">
        <v>22</v>
      </c>
      <c r="C684" s="84">
        <v>1556.1283906599999</v>
      </c>
      <c r="D684" s="84">
        <v>1552.2672259200001</v>
      </c>
      <c r="E684" s="84">
        <v>191.79929035999999</v>
      </c>
      <c r="F684" s="84">
        <v>191.79929035999999</v>
      </c>
    </row>
    <row r="685" spans="1:6" ht="12.75" customHeight="1" x14ac:dyDescent="0.2">
      <c r="A685" s="83" t="s">
        <v>175</v>
      </c>
      <c r="B685" s="83">
        <v>23</v>
      </c>
      <c r="C685" s="84">
        <v>1607.1455721899999</v>
      </c>
      <c r="D685" s="84">
        <v>1598.5351692900001</v>
      </c>
      <c r="E685" s="84">
        <v>197.51619178000001</v>
      </c>
      <c r="F685" s="84">
        <v>197.51619178000001</v>
      </c>
    </row>
    <row r="686" spans="1:6" ht="12.75" customHeight="1" x14ac:dyDescent="0.2">
      <c r="A686" s="83" t="s">
        <v>175</v>
      </c>
      <c r="B686" s="83">
        <v>24</v>
      </c>
      <c r="C686" s="84">
        <v>1700.08441184</v>
      </c>
      <c r="D686" s="84">
        <v>1693.38513341</v>
      </c>
      <c r="E686" s="84">
        <v>209.23592373</v>
      </c>
      <c r="F686" s="84">
        <v>209.23592373</v>
      </c>
    </row>
    <row r="687" spans="1:6" ht="12.75" customHeight="1" x14ac:dyDescent="0.2">
      <c r="A687" s="83" t="s">
        <v>176</v>
      </c>
      <c r="B687" s="83">
        <v>1</v>
      </c>
      <c r="C687" s="84">
        <v>1794.69691085</v>
      </c>
      <c r="D687" s="84">
        <v>1781.59390465</v>
      </c>
      <c r="E687" s="84">
        <v>220.13506497</v>
      </c>
      <c r="F687" s="84">
        <v>220.13506497</v>
      </c>
    </row>
    <row r="688" spans="1:6" ht="12.75" customHeight="1" x14ac:dyDescent="0.2">
      <c r="A688" s="83" t="s">
        <v>176</v>
      </c>
      <c r="B688" s="83">
        <v>2</v>
      </c>
      <c r="C688" s="84">
        <v>1855.1627155000001</v>
      </c>
      <c r="D688" s="84">
        <v>1842.4424020399999</v>
      </c>
      <c r="E688" s="84">
        <v>227.65355045999999</v>
      </c>
      <c r="F688" s="84">
        <v>227.65355045999999</v>
      </c>
    </row>
    <row r="689" spans="1:6" ht="12.75" customHeight="1" x14ac:dyDescent="0.2">
      <c r="A689" s="83" t="s">
        <v>176</v>
      </c>
      <c r="B689" s="83">
        <v>3</v>
      </c>
      <c r="C689" s="84">
        <v>1876.2803150899999</v>
      </c>
      <c r="D689" s="84">
        <v>1863.5599920699999</v>
      </c>
      <c r="E689" s="84">
        <v>230.26285555999999</v>
      </c>
      <c r="F689" s="84">
        <v>230.26285555999999</v>
      </c>
    </row>
    <row r="690" spans="1:6" ht="12.75" customHeight="1" x14ac:dyDescent="0.2">
      <c r="A690" s="83" t="s">
        <v>176</v>
      </c>
      <c r="B690" s="83">
        <v>4</v>
      </c>
      <c r="C690" s="84">
        <v>1872.4460826500001</v>
      </c>
      <c r="D690" s="84">
        <v>1859.46503059</v>
      </c>
      <c r="E690" s="84">
        <v>229.75687908</v>
      </c>
      <c r="F690" s="84">
        <v>229.75687908</v>
      </c>
    </row>
    <row r="691" spans="1:6" ht="12.75" customHeight="1" x14ac:dyDescent="0.2">
      <c r="A691" s="83" t="s">
        <v>176</v>
      </c>
      <c r="B691" s="83">
        <v>5</v>
      </c>
      <c r="C691" s="84">
        <v>1878.80809107</v>
      </c>
      <c r="D691" s="84">
        <v>1864.84819027</v>
      </c>
      <c r="E691" s="84">
        <v>230.42202628000001</v>
      </c>
      <c r="F691" s="84">
        <v>230.42202628000001</v>
      </c>
    </row>
    <row r="692" spans="1:6" ht="12.75" customHeight="1" x14ac:dyDescent="0.2">
      <c r="A692" s="83" t="s">
        <v>176</v>
      </c>
      <c r="B692" s="83">
        <v>6</v>
      </c>
      <c r="C692" s="84">
        <v>1850.17012811</v>
      </c>
      <c r="D692" s="84">
        <v>1842.55403606</v>
      </c>
      <c r="E692" s="84">
        <v>227.66734403999999</v>
      </c>
      <c r="F692" s="84">
        <v>227.66734403999999</v>
      </c>
    </row>
    <row r="693" spans="1:6" ht="12.75" customHeight="1" x14ac:dyDescent="0.2">
      <c r="A693" s="83" t="s">
        <v>176</v>
      </c>
      <c r="B693" s="83">
        <v>7</v>
      </c>
      <c r="C693" s="84">
        <v>1806.46810067</v>
      </c>
      <c r="D693" s="84">
        <v>1794.15535174</v>
      </c>
      <c r="E693" s="84">
        <v>221.68716669</v>
      </c>
      <c r="F693" s="84">
        <v>221.68716669</v>
      </c>
    </row>
    <row r="694" spans="1:6" ht="12.75" customHeight="1" x14ac:dyDescent="0.2">
      <c r="A694" s="83" t="s">
        <v>176</v>
      </c>
      <c r="B694" s="83">
        <v>8</v>
      </c>
      <c r="C694" s="84">
        <v>1670.3482994799999</v>
      </c>
      <c r="D694" s="84">
        <v>1658.66025442</v>
      </c>
      <c r="E694" s="84">
        <v>204.94529191999999</v>
      </c>
      <c r="F694" s="84">
        <v>204.94529191999999</v>
      </c>
    </row>
    <row r="695" spans="1:6" ht="12.75" customHeight="1" x14ac:dyDescent="0.2">
      <c r="A695" s="83" t="s">
        <v>176</v>
      </c>
      <c r="B695" s="83">
        <v>9</v>
      </c>
      <c r="C695" s="84">
        <v>1682.2410554800001</v>
      </c>
      <c r="D695" s="84">
        <v>1670.1676147799999</v>
      </c>
      <c r="E695" s="84">
        <v>206.36714989999999</v>
      </c>
      <c r="F695" s="84">
        <v>206.36714989999999</v>
      </c>
    </row>
    <row r="696" spans="1:6" ht="12.75" customHeight="1" x14ac:dyDescent="0.2">
      <c r="A696" s="83" t="s">
        <v>176</v>
      </c>
      <c r="B696" s="83">
        <v>10</v>
      </c>
      <c r="C696" s="84">
        <v>1666.7005892699999</v>
      </c>
      <c r="D696" s="84">
        <v>1653.32331505</v>
      </c>
      <c r="E696" s="84">
        <v>204.28585573000001</v>
      </c>
      <c r="F696" s="84">
        <v>204.28585573000001</v>
      </c>
    </row>
    <row r="697" spans="1:6" ht="12.75" customHeight="1" x14ac:dyDescent="0.2">
      <c r="A697" s="83" t="s">
        <v>176</v>
      </c>
      <c r="B697" s="83">
        <v>11</v>
      </c>
      <c r="C697" s="84">
        <v>1665.3810986000001</v>
      </c>
      <c r="D697" s="84">
        <v>1651.7775431600001</v>
      </c>
      <c r="E697" s="84">
        <v>204.09485900999999</v>
      </c>
      <c r="F697" s="84">
        <v>204.09485900999999</v>
      </c>
    </row>
    <row r="698" spans="1:6" ht="12.75" customHeight="1" x14ac:dyDescent="0.2">
      <c r="A698" s="83" t="s">
        <v>176</v>
      </c>
      <c r="B698" s="83">
        <v>12</v>
      </c>
      <c r="C698" s="84">
        <v>1696.3140914999999</v>
      </c>
      <c r="D698" s="84">
        <v>1682.2053569300001</v>
      </c>
      <c r="E698" s="84">
        <v>207.85454225999999</v>
      </c>
      <c r="F698" s="84">
        <v>207.85454225999999</v>
      </c>
    </row>
    <row r="699" spans="1:6" ht="12.75" customHeight="1" x14ac:dyDescent="0.2">
      <c r="A699" s="83" t="s">
        <v>176</v>
      </c>
      <c r="B699" s="83">
        <v>13</v>
      </c>
      <c r="C699" s="84">
        <v>1716.59199489</v>
      </c>
      <c r="D699" s="84">
        <v>1701.7097231299999</v>
      </c>
      <c r="E699" s="84">
        <v>210.26451621999999</v>
      </c>
      <c r="F699" s="84">
        <v>210.26451621999999</v>
      </c>
    </row>
    <row r="700" spans="1:6" ht="12.75" customHeight="1" x14ac:dyDescent="0.2">
      <c r="A700" s="83" t="s">
        <v>176</v>
      </c>
      <c r="B700" s="83">
        <v>14</v>
      </c>
      <c r="C700" s="84">
        <v>1731.15681832</v>
      </c>
      <c r="D700" s="84">
        <v>1717.20470011</v>
      </c>
      <c r="E700" s="84">
        <v>212.17908707000001</v>
      </c>
      <c r="F700" s="84">
        <v>212.17908707000001</v>
      </c>
    </row>
    <row r="701" spans="1:6" ht="12.75" customHeight="1" x14ac:dyDescent="0.2">
      <c r="A701" s="83" t="s">
        <v>176</v>
      </c>
      <c r="B701" s="83">
        <v>15</v>
      </c>
      <c r="C701" s="84">
        <v>1737.30288939</v>
      </c>
      <c r="D701" s="84">
        <v>1730.2768578600001</v>
      </c>
      <c r="E701" s="84">
        <v>213.79429257999999</v>
      </c>
      <c r="F701" s="84">
        <v>213.79429257999999</v>
      </c>
    </row>
    <row r="702" spans="1:6" ht="12.75" customHeight="1" x14ac:dyDescent="0.2">
      <c r="A702" s="83" t="s">
        <v>176</v>
      </c>
      <c r="B702" s="83">
        <v>16</v>
      </c>
      <c r="C702" s="84">
        <v>1735.06345637</v>
      </c>
      <c r="D702" s="84">
        <v>1725.71461692</v>
      </c>
      <c r="E702" s="84">
        <v>213.23057871</v>
      </c>
      <c r="F702" s="84">
        <v>213.23057871</v>
      </c>
    </row>
    <row r="703" spans="1:6" ht="12.75" customHeight="1" x14ac:dyDescent="0.2">
      <c r="A703" s="83" t="s">
        <v>176</v>
      </c>
      <c r="B703" s="83">
        <v>17</v>
      </c>
      <c r="C703" s="84">
        <v>1739.78478326</v>
      </c>
      <c r="D703" s="84">
        <v>1736.5696673899999</v>
      </c>
      <c r="E703" s="84">
        <v>214.5718368</v>
      </c>
      <c r="F703" s="84">
        <v>214.5718368</v>
      </c>
    </row>
    <row r="704" spans="1:6" ht="12.75" customHeight="1" x14ac:dyDescent="0.2">
      <c r="A704" s="83" t="s">
        <v>176</v>
      </c>
      <c r="B704" s="83">
        <v>18</v>
      </c>
      <c r="C704" s="84">
        <v>1738.97598386</v>
      </c>
      <c r="D704" s="84">
        <v>1724.36388347</v>
      </c>
      <c r="E704" s="84">
        <v>213.06368108000001</v>
      </c>
      <c r="F704" s="84">
        <v>213.06368108000001</v>
      </c>
    </row>
    <row r="705" spans="1:6" ht="12.75" customHeight="1" x14ac:dyDescent="0.2">
      <c r="A705" s="83" t="s">
        <v>176</v>
      </c>
      <c r="B705" s="83">
        <v>19</v>
      </c>
      <c r="C705" s="84">
        <v>1710.48615174</v>
      </c>
      <c r="D705" s="84">
        <v>1692.7264716699999</v>
      </c>
      <c r="E705" s="84">
        <v>209.154539</v>
      </c>
      <c r="F705" s="84">
        <v>209.154539</v>
      </c>
    </row>
    <row r="706" spans="1:6" ht="12.75" customHeight="1" x14ac:dyDescent="0.2">
      <c r="A706" s="83" t="s">
        <v>176</v>
      </c>
      <c r="B706" s="83">
        <v>20</v>
      </c>
      <c r="C706" s="84">
        <v>1698.51275089</v>
      </c>
      <c r="D706" s="84">
        <v>1680.82771555</v>
      </c>
      <c r="E706" s="84">
        <v>207.68431985999999</v>
      </c>
      <c r="F706" s="84">
        <v>207.68431985999999</v>
      </c>
    </row>
    <row r="707" spans="1:6" ht="12.75" customHeight="1" x14ac:dyDescent="0.2">
      <c r="A707" s="83" t="s">
        <v>176</v>
      </c>
      <c r="B707" s="83">
        <v>21</v>
      </c>
      <c r="C707" s="84">
        <v>1670.5430272799999</v>
      </c>
      <c r="D707" s="84">
        <v>1652.37321417</v>
      </c>
      <c r="E707" s="84">
        <v>204.16846056</v>
      </c>
      <c r="F707" s="84">
        <v>204.16846056</v>
      </c>
    </row>
    <row r="708" spans="1:6" ht="12.75" customHeight="1" x14ac:dyDescent="0.2">
      <c r="A708" s="83" t="s">
        <v>176</v>
      </c>
      <c r="B708" s="83">
        <v>22</v>
      </c>
      <c r="C708" s="84">
        <v>1656.6091552099999</v>
      </c>
      <c r="D708" s="84">
        <v>1637.4648594299999</v>
      </c>
      <c r="E708" s="84">
        <v>202.32637317999999</v>
      </c>
      <c r="F708" s="84">
        <v>202.32637317999999</v>
      </c>
    </row>
    <row r="709" spans="1:6" ht="12.75" customHeight="1" x14ac:dyDescent="0.2">
      <c r="A709" s="83" t="s">
        <v>176</v>
      </c>
      <c r="B709" s="83">
        <v>23</v>
      </c>
      <c r="C709" s="84">
        <v>1697.82951432</v>
      </c>
      <c r="D709" s="84">
        <v>1677.8407952</v>
      </c>
      <c r="E709" s="84">
        <v>207.31525377</v>
      </c>
      <c r="F709" s="84">
        <v>207.31525377</v>
      </c>
    </row>
    <row r="710" spans="1:6" ht="12.75" customHeight="1" x14ac:dyDescent="0.2">
      <c r="A710" s="83" t="s">
        <v>176</v>
      </c>
      <c r="B710" s="83">
        <v>24</v>
      </c>
      <c r="C710" s="84">
        <v>1717.5504966399999</v>
      </c>
      <c r="D710" s="84">
        <v>1703.3225976900001</v>
      </c>
      <c r="E710" s="84">
        <v>210.4638042</v>
      </c>
      <c r="F710" s="84">
        <v>210.4638042</v>
      </c>
    </row>
    <row r="711" spans="1:6" ht="12.75" customHeight="1" x14ac:dyDescent="0.2">
      <c r="A711" s="83" t="s">
        <v>177</v>
      </c>
      <c r="B711" s="83">
        <v>1</v>
      </c>
      <c r="C711" s="84">
        <v>1752.50962295</v>
      </c>
      <c r="D711" s="84">
        <v>1734.5875444599999</v>
      </c>
      <c r="E711" s="84">
        <v>214.32692422</v>
      </c>
      <c r="F711" s="84">
        <v>214.32692422</v>
      </c>
    </row>
    <row r="712" spans="1:6" ht="12.75" customHeight="1" x14ac:dyDescent="0.2">
      <c r="A712" s="83" t="s">
        <v>177</v>
      </c>
      <c r="B712" s="83">
        <v>2</v>
      </c>
      <c r="C712" s="84">
        <v>1800.35025311</v>
      </c>
      <c r="D712" s="84">
        <v>1777.44490819</v>
      </c>
      <c r="E712" s="84">
        <v>219.62241189</v>
      </c>
      <c r="F712" s="84">
        <v>219.62241189</v>
      </c>
    </row>
    <row r="713" spans="1:6" ht="12.75" customHeight="1" x14ac:dyDescent="0.2">
      <c r="A713" s="83" t="s">
        <v>177</v>
      </c>
      <c r="B713" s="83">
        <v>3</v>
      </c>
      <c r="C713" s="84">
        <v>1817.1796783499999</v>
      </c>
      <c r="D713" s="84">
        <v>1793.8254788500001</v>
      </c>
      <c r="E713" s="84">
        <v>221.64640735</v>
      </c>
      <c r="F713" s="84">
        <v>221.64640735</v>
      </c>
    </row>
    <row r="714" spans="1:6" ht="12.75" customHeight="1" x14ac:dyDescent="0.2">
      <c r="A714" s="83" t="s">
        <v>177</v>
      </c>
      <c r="B714" s="83">
        <v>4</v>
      </c>
      <c r="C714" s="84">
        <v>1844.5212107299999</v>
      </c>
      <c r="D714" s="84">
        <v>1819.13315255</v>
      </c>
      <c r="E714" s="84">
        <v>224.7734423</v>
      </c>
      <c r="F714" s="84">
        <v>224.7734423</v>
      </c>
    </row>
    <row r="715" spans="1:6" ht="12.75" customHeight="1" x14ac:dyDescent="0.2">
      <c r="A715" s="83" t="s">
        <v>177</v>
      </c>
      <c r="B715" s="83">
        <v>5</v>
      </c>
      <c r="C715" s="84">
        <v>1811.3250719099999</v>
      </c>
      <c r="D715" s="84">
        <v>1788.1206970999999</v>
      </c>
      <c r="E715" s="84">
        <v>220.94152029</v>
      </c>
      <c r="F715" s="84">
        <v>220.94152029</v>
      </c>
    </row>
    <row r="716" spans="1:6" ht="12.75" customHeight="1" x14ac:dyDescent="0.2">
      <c r="A716" s="83" t="s">
        <v>177</v>
      </c>
      <c r="B716" s="83">
        <v>6</v>
      </c>
      <c r="C716" s="84">
        <v>1811.3323774200001</v>
      </c>
      <c r="D716" s="84">
        <v>1788.68503719</v>
      </c>
      <c r="E716" s="84">
        <v>221.01125056999999</v>
      </c>
      <c r="F716" s="84">
        <v>221.01125056999999</v>
      </c>
    </row>
    <row r="717" spans="1:6" ht="12.75" customHeight="1" x14ac:dyDescent="0.2">
      <c r="A717" s="83" t="s">
        <v>177</v>
      </c>
      <c r="B717" s="83">
        <v>7</v>
      </c>
      <c r="C717" s="84">
        <v>1830.4633495800001</v>
      </c>
      <c r="D717" s="84">
        <v>1806.46873951</v>
      </c>
      <c r="E717" s="84">
        <v>223.20861801999999</v>
      </c>
      <c r="F717" s="84">
        <v>223.20861801999999</v>
      </c>
    </row>
    <row r="718" spans="1:6" ht="12.75" customHeight="1" x14ac:dyDescent="0.2">
      <c r="A718" s="83" t="s">
        <v>177</v>
      </c>
      <c r="B718" s="83">
        <v>8</v>
      </c>
      <c r="C718" s="84">
        <v>1775.5085480400001</v>
      </c>
      <c r="D718" s="84">
        <v>1751.87712435</v>
      </c>
      <c r="E718" s="84">
        <v>216.46323753999999</v>
      </c>
      <c r="F718" s="84">
        <v>216.46323753999999</v>
      </c>
    </row>
    <row r="719" spans="1:6" ht="12.75" customHeight="1" x14ac:dyDescent="0.2">
      <c r="A719" s="83" t="s">
        <v>177</v>
      </c>
      <c r="B719" s="83">
        <v>9</v>
      </c>
      <c r="C719" s="84">
        <v>1694.1654547600001</v>
      </c>
      <c r="D719" s="84">
        <v>1670.1962537899999</v>
      </c>
      <c r="E719" s="84">
        <v>206.37068855999999</v>
      </c>
      <c r="F719" s="84">
        <v>206.37068855999999</v>
      </c>
    </row>
    <row r="720" spans="1:6" ht="12.75" customHeight="1" x14ac:dyDescent="0.2">
      <c r="A720" s="83" t="s">
        <v>177</v>
      </c>
      <c r="B720" s="83">
        <v>10</v>
      </c>
      <c r="C720" s="84">
        <v>1632.0585311699999</v>
      </c>
      <c r="D720" s="84">
        <v>1609.1031955399999</v>
      </c>
      <c r="E720" s="84">
        <v>198.82198495</v>
      </c>
      <c r="F720" s="84">
        <v>198.82198495</v>
      </c>
    </row>
    <row r="721" spans="1:6" ht="12.75" customHeight="1" x14ac:dyDescent="0.2">
      <c r="A721" s="83" t="s">
        <v>177</v>
      </c>
      <c r="B721" s="83">
        <v>11</v>
      </c>
      <c r="C721" s="84">
        <v>1612.90154022</v>
      </c>
      <c r="D721" s="84">
        <v>1591.87171743</v>
      </c>
      <c r="E721" s="84">
        <v>196.69285072</v>
      </c>
      <c r="F721" s="84">
        <v>196.69285072</v>
      </c>
    </row>
    <row r="722" spans="1:6" ht="12.75" customHeight="1" x14ac:dyDescent="0.2">
      <c r="A722" s="83" t="s">
        <v>177</v>
      </c>
      <c r="B722" s="83">
        <v>12</v>
      </c>
      <c r="C722" s="84">
        <v>1633.3559016500001</v>
      </c>
      <c r="D722" s="84">
        <v>1612.9802632599999</v>
      </c>
      <c r="E722" s="84">
        <v>199.30103831</v>
      </c>
      <c r="F722" s="84">
        <v>199.30103831</v>
      </c>
    </row>
    <row r="723" spans="1:6" ht="12.75" customHeight="1" x14ac:dyDescent="0.2">
      <c r="A723" s="83" t="s">
        <v>177</v>
      </c>
      <c r="B723" s="83">
        <v>13</v>
      </c>
      <c r="C723" s="84">
        <v>1645.2307924199999</v>
      </c>
      <c r="D723" s="84">
        <v>1624.1894230400001</v>
      </c>
      <c r="E723" s="84">
        <v>200.68605041000001</v>
      </c>
      <c r="F723" s="84">
        <v>200.68605041000001</v>
      </c>
    </row>
    <row r="724" spans="1:6" ht="12.75" customHeight="1" x14ac:dyDescent="0.2">
      <c r="A724" s="83" t="s">
        <v>177</v>
      </c>
      <c r="B724" s="83">
        <v>14</v>
      </c>
      <c r="C724" s="84">
        <v>1640.09072021</v>
      </c>
      <c r="D724" s="84">
        <v>1620.6796333899999</v>
      </c>
      <c r="E724" s="84">
        <v>200.25237820000001</v>
      </c>
      <c r="F724" s="84">
        <v>200.25237820000001</v>
      </c>
    </row>
    <row r="725" spans="1:6" ht="12.75" customHeight="1" x14ac:dyDescent="0.2">
      <c r="A725" s="83" t="s">
        <v>177</v>
      </c>
      <c r="B725" s="83">
        <v>15</v>
      </c>
      <c r="C725" s="84">
        <v>1660.1513160899999</v>
      </c>
      <c r="D725" s="84">
        <v>1641.77801254</v>
      </c>
      <c r="E725" s="84">
        <v>202.85930958</v>
      </c>
      <c r="F725" s="84">
        <v>202.85930958</v>
      </c>
    </row>
    <row r="726" spans="1:6" ht="12.75" customHeight="1" x14ac:dyDescent="0.2">
      <c r="A726" s="83" t="s">
        <v>177</v>
      </c>
      <c r="B726" s="83">
        <v>16</v>
      </c>
      <c r="C726" s="84">
        <v>1669.5467180799999</v>
      </c>
      <c r="D726" s="84">
        <v>1651.9284639099999</v>
      </c>
      <c r="E726" s="84">
        <v>204.11350689</v>
      </c>
      <c r="F726" s="84">
        <v>204.11350689</v>
      </c>
    </row>
    <row r="727" spans="1:6" ht="12.75" customHeight="1" x14ac:dyDescent="0.2">
      <c r="A727" s="83" t="s">
        <v>177</v>
      </c>
      <c r="B727" s="83">
        <v>17</v>
      </c>
      <c r="C727" s="84">
        <v>1641.8171572000001</v>
      </c>
      <c r="D727" s="84">
        <v>1625.4775766600001</v>
      </c>
      <c r="E727" s="84">
        <v>200.84521563000001</v>
      </c>
      <c r="F727" s="84">
        <v>200.84521563000001</v>
      </c>
    </row>
    <row r="728" spans="1:6" ht="12.75" customHeight="1" x14ac:dyDescent="0.2">
      <c r="A728" s="83" t="s">
        <v>177</v>
      </c>
      <c r="B728" s="83">
        <v>18</v>
      </c>
      <c r="C728" s="84">
        <v>1626.1152215699999</v>
      </c>
      <c r="D728" s="84">
        <v>1609.3231374</v>
      </c>
      <c r="E728" s="84">
        <v>198.84916113</v>
      </c>
      <c r="F728" s="84">
        <v>198.84916113</v>
      </c>
    </row>
    <row r="729" spans="1:6" ht="12.75" customHeight="1" x14ac:dyDescent="0.2">
      <c r="A729" s="83" t="s">
        <v>177</v>
      </c>
      <c r="B729" s="83">
        <v>19</v>
      </c>
      <c r="C729" s="84">
        <v>1626.0682118699999</v>
      </c>
      <c r="D729" s="84">
        <v>1610.00720776</v>
      </c>
      <c r="E729" s="84">
        <v>198.93368537000001</v>
      </c>
      <c r="F729" s="84">
        <v>198.93368537000001</v>
      </c>
    </row>
    <row r="730" spans="1:6" ht="12.75" customHeight="1" x14ac:dyDescent="0.2">
      <c r="A730" s="83" t="s">
        <v>177</v>
      </c>
      <c r="B730" s="83">
        <v>20</v>
      </c>
      <c r="C730" s="84">
        <v>1616.9217259500001</v>
      </c>
      <c r="D730" s="84">
        <v>1602.31545598</v>
      </c>
      <c r="E730" s="84">
        <v>197.98328681000001</v>
      </c>
      <c r="F730" s="84">
        <v>197.98328681000001</v>
      </c>
    </row>
    <row r="731" spans="1:6" ht="12.75" customHeight="1" x14ac:dyDescent="0.2">
      <c r="A731" s="83" t="s">
        <v>177</v>
      </c>
      <c r="B731" s="83">
        <v>21</v>
      </c>
      <c r="C731" s="84">
        <v>1597.04608039</v>
      </c>
      <c r="D731" s="84">
        <v>1583.63879157</v>
      </c>
      <c r="E731" s="84">
        <v>195.67558428999999</v>
      </c>
      <c r="F731" s="84">
        <v>195.67558428999999</v>
      </c>
    </row>
    <row r="732" spans="1:6" ht="12.75" customHeight="1" x14ac:dyDescent="0.2">
      <c r="A732" s="83" t="s">
        <v>177</v>
      </c>
      <c r="B732" s="83">
        <v>22</v>
      </c>
      <c r="C732" s="84">
        <v>1586.4117262300001</v>
      </c>
      <c r="D732" s="84">
        <v>1573.49029449</v>
      </c>
      <c r="E732" s="84">
        <v>194.42162845999999</v>
      </c>
      <c r="F732" s="84">
        <v>194.42162845999999</v>
      </c>
    </row>
    <row r="733" spans="1:6" ht="12.75" customHeight="1" x14ac:dyDescent="0.2">
      <c r="A733" s="83" t="s">
        <v>177</v>
      </c>
      <c r="B733" s="83">
        <v>23</v>
      </c>
      <c r="C733" s="84">
        <v>1631.2528910599999</v>
      </c>
      <c r="D733" s="84">
        <v>1617.8993094099999</v>
      </c>
      <c r="E733" s="84">
        <v>199.90883930000001</v>
      </c>
      <c r="F733" s="84">
        <v>199.90883930000001</v>
      </c>
    </row>
    <row r="734" spans="1:6" ht="12.75" customHeight="1" x14ac:dyDescent="0.2">
      <c r="A734" s="83" t="s">
        <v>177</v>
      </c>
      <c r="B734" s="83">
        <v>24</v>
      </c>
      <c r="C734" s="84">
        <v>1681.6955665200001</v>
      </c>
      <c r="D734" s="84">
        <v>1667.77163591</v>
      </c>
      <c r="E734" s="84">
        <v>206.07110098000001</v>
      </c>
      <c r="F734" s="84">
        <v>206.07110098000001</v>
      </c>
    </row>
    <row r="735" spans="1:6" ht="12.75" customHeight="1" x14ac:dyDescent="0.2">
      <c r="A735" s="83" t="s">
        <v>178</v>
      </c>
      <c r="B735" s="83">
        <v>1</v>
      </c>
      <c r="C735" s="84">
        <v>1786.68724668</v>
      </c>
      <c r="D735" s="84">
        <v>1771.3394394899999</v>
      </c>
      <c r="E735" s="84">
        <v>218.86801564000001</v>
      </c>
      <c r="F735" s="84">
        <v>218.86801564000001</v>
      </c>
    </row>
    <row r="736" spans="1:6" ht="12.75" customHeight="1" x14ac:dyDescent="0.2">
      <c r="A736" s="83" t="s">
        <v>178</v>
      </c>
      <c r="B736" s="83">
        <v>2</v>
      </c>
      <c r="C736" s="84">
        <v>1850.3349392699999</v>
      </c>
      <c r="D736" s="84">
        <v>1832.4708902</v>
      </c>
      <c r="E736" s="84">
        <v>226.42146306000001</v>
      </c>
      <c r="F736" s="84">
        <v>226.42146306000001</v>
      </c>
    </row>
    <row r="737" spans="1:6" ht="12.75" customHeight="1" x14ac:dyDescent="0.2">
      <c r="A737" s="83" t="s">
        <v>178</v>
      </c>
      <c r="B737" s="83">
        <v>3</v>
      </c>
      <c r="C737" s="84">
        <v>1837.8536276499999</v>
      </c>
      <c r="D737" s="84">
        <v>1815.8954272399999</v>
      </c>
      <c r="E737" s="84">
        <v>224.37338654999999</v>
      </c>
      <c r="F737" s="84">
        <v>224.37338654999999</v>
      </c>
    </row>
    <row r="738" spans="1:6" ht="12.75" customHeight="1" x14ac:dyDescent="0.2">
      <c r="A738" s="83" t="s">
        <v>178</v>
      </c>
      <c r="B738" s="83">
        <v>4</v>
      </c>
      <c r="C738" s="84">
        <v>1933.7437906800001</v>
      </c>
      <c r="D738" s="84">
        <v>1906.43041266</v>
      </c>
      <c r="E738" s="84">
        <v>235.55995654</v>
      </c>
      <c r="F738" s="84">
        <v>235.55995654</v>
      </c>
    </row>
    <row r="739" spans="1:6" ht="12.75" customHeight="1" x14ac:dyDescent="0.2">
      <c r="A739" s="83" t="s">
        <v>178</v>
      </c>
      <c r="B739" s="83">
        <v>5</v>
      </c>
      <c r="C739" s="84">
        <v>1953.4369431099999</v>
      </c>
      <c r="D739" s="84">
        <v>1930.7576131400001</v>
      </c>
      <c r="E739" s="84">
        <v>238.56584348000001</v>
      </c>
      <c r="F739" s="84">
        <v>238.56584348000001</v>
      </c>
    </row>
    <row r="740" spans="1:6" ht="12.75" customHeight="1" x14ac:dyDescent="0.2">
      <c r="A740" s="83" t="s">
        <v>178</v>
      </c>
      <c r="B740" s="83">
        <v>6</v>
      </c>
      <c r="C740" s="84">
        <v>1934.3292883500001</v>
      </c>
      <c r="D740" s="84">
        <v>1913.0360138999999</v>
      </c>
      <c r="E740" s="84">
        <v>236.37614952999999</v>
      </c>
      <c r="F740" s="84">
        <v>236.37614952999999</v>
      </c>
    </row>
    <row r="741" spans="1:6" ht="12.75" customHeight="1" x14ac:dyDescent="0.2">
      <c r="A741" s="83" t="s">
        <v>178</v>
      </c>
      <c r="B741" s="83">
        <v>7</v>
      </c>
      <c r="C741" s="84">
        <v>1951.96284836</v>
      </c>
      <c r="D741" s="84">
        <v>1934.22727074</v>
      </c>
      <c r="E741" s="84">
        <v>238.99455695</v>
      </c>
      <c r="F741" s="84">
        <v>238.99455695</v>
      </c>
    </row>
    <row r="742" spans="1:6" ht="12.75" customHeight="1" x14ac:dyDescent="0.2">
      <c r="A742" s="83" t="s">
        <v>178</v>
      </c>
      <c r="B742" s="83">
        <v>8</v>
      </c>
      <c r="C742" s="84">
        <v>1927.15047856</v>
      </c>
      <c r="D742" s="84">
        <v>1912.59455398</v>
      </c>
      <c r="E742" s="84">
        <v>236.32160241</v>
      </c>
      <c r="F742" s="84">
        <v>236.32160241</v>
      </c>
    </row>
    <row r="743" spans="1:6" ht="12.75" customHeight="1" x14ac:dyDescent="0.2">
      <c r="A743" s="83" t="s">
        <v>178</v>
      </c>
      <c r="B743" s="83">
        <v>9</v>
      </c>
      <c r="C743" s="84">
        <v>1885.4425707400001</v>
      </c>
      <c r="D743" s="84">
        <v>1869.3234003800001</v>
      </c>
      <c r="E743" s="84">
        <v>230.97498655999999</v>
      </c>
      <c r="F743" s="84">
        <v>230.97498655999999</v>
      </c>
    </row>
    <row r="744" spans="1:6" ht="12.75" customHeight="1" x14ac:dyDescent="0.2">
      <c r="A744" s="83" t="s">
        <v>178</v>
      </c>
      <c r="B744" s="83">
        <v>10</v>
      </c>
      <c r="C744" s="84">
        <v>1834.6612131100001</v>
      </c>
      <c r="D744" s="84">
        <v>1819.1552708900001</v>
      </c>
      <c r="E744" s="84">
        <v>224.77617524999999</v>
      </c>
      <c r="F744" s="84">
        <v>224.77617524999999</v>
      </c>
    </row>
    <row r="745" spans="1:6" ht="12.75" customHeight="1" x14ac:dyDescent="0.2">
      <c r="A745" s="83" t="s">
        <v>178</v>
      </c>
      <c r="B745" s="83">
        <v>11</v>
      </c>
      <c r="C745" s="84">
        <v>1796.43396233</v>
      </c>
      <c r="D745" s="84">
        <v>1781.8836338599999</v>
      </c>
      <c r="E745" s="84">
        <v>220.17086412</v>
      </c>
      <c r="F745" s="84">
        <v>220.17086412</v>
      </c>
    </row>
    <row r="746" spans="1:6" ht="12.75" customHeight="1" x14ac:dyDescent="0.2">
      <c r="A746" s="83" t="s">
        <v>178</v>
      </c>
      <c r="B746" s="83">
        <v>12</v>
      </c>
      <c r="C746" s="84">
        <v>1829.69222087</v>
      </c>
      <c r="D746" s="84">
        <v>1815.2577190500001</v>
      </c>
      <c r="E746" s="84">
        <v>224.29459086</v>
      </c>
      <c r="F746" s="84">
        <v>224.29459086</v>
      </c>
    </row>
    <row r="747" spans="1:6" ht="12.75" customHeight="1" x14ac:dyDescent="0.2">
      <c r="A747" s="83" t="s">
        <v>178</v>
      </c>
      <c r="B747" s="83">
        <v>13</v>
      </c>
      <c r="C747" s="84">
        <v>1849.3203934600001</v>
      </c>
      <c r="D747" s="84">
        <v>1831.48840473</v>
      </c>
      <c r="E747" s="84">
        <v>226.30006642000001</v>
      </c>
      <c r="F747" s="84">
        <v>226.30006642000001</v>
      </c>
    </row>
    <row r="748" spans="1:6" ht="12.75" customHeight="1" x14ac:dyDescent="0.2">
      <c r="A748" s="83" t="s">
        <v>178</v>
      </c>
      <c r="B748" s="83">
        <v>14</v>
      </c>
      <c r="C748" s="84">
        <v>1869.85105763</v>
      </c>
      <c r="D748" s="84">
        <v>1851.9862518499999</v>
      </c>
      <c r="E748" s="84">
        <v>228.83279562999999</v>
      </c>
      <c r="F748" s="84">
        <v>228.83279562999999</v>
      </c>
    </row>
    <row r="749" spans="1:6" ht="12.75" customHeight="1" x14ac:dyDescent="0.2">
      <c r="A749" s="83" t="s">
        <v>178</v>
      </c>
      <c r="B749" s="83">
        <v>15</v>
      </c>
      <c r="C749" s="84">
        <v>1875.77810376</v>
      </c>
      <c r="D749" s="84">
        <v>1858.4786509200001</v>
      </c>
      <c r="E749" s="84">
        <v>229.63500127</v>
      </c>
      <c r="F749" s="84">
        <v>229.63500127</v>
      </c>
    </row>
    <row r="750" spans="1:6" ht="12.75" customHeight="1" x14ac:dyDescent="0.2">
      <c r="A750" s="83" t="s">
        <v>178</v>
      </c>
      <c r="B750" s="83">
        <v>16</v>
      </c>
      <c r="C750" s="84">
        <v>1884.47446021</v>
      </c>
      <c r="D750" s="84">
        <v>1869.5053605099999</v>
      </c>
      <c r="E750" s="84">
        <v>230.99746969</v>
      </c>
      <c r="F750" s="84">
        <v>230.99746969</v>
      </c>
    </row>
    <row r="751" spans="1:6" ht="12.75" customHeight="1" x14ac:dyDescent="0.2">
      <c r="A751" s="83" t="s">
        <v>178</v>
      </c>
      <c r="B751" s="83">
        <v>17</v>
      </c>
      <c r="C751" s="84">
        <v>1876.2541232599999</v>
      </c>
      <c r="D751" s="84">
        <v>1862.9518487600001</v>
      </c>
      <c r="E751" s="84">
        <v>230.18771292</v>
      </c>
      <c r="F751" s="84">
        <v>230.18771292</v>
      </c>
    </row>
    <row r="752" spans="1:6" ht="12.75" customHeight="1" x14ac:dyDescent="0.2">
      <c r="A752" s="83" t="s">
        <v>178</v>
      </c>
      <c r="B752" s="83">
        <v>18</v>
      </c>
      <c r="C752" s="84">
        <v>1848.5728620499999</v>
      </c>
      <c r="D752" s="84">
        <v>1839.9674888899999</v>
      </c>
      <c r="E752" s="84">
        <v>227.34774836</v>
      </c>
      <c r="F752" s="84">
        <v>227.34774836</v>
      </c>
    </row>
    <row r="753" spans="1:6" ht="12.75" customHeight="1" x14ac:dyDescent="0.2">
      <c r="A753" s="83" t="s">
        <v>178</v>
      </c>
      <c r="B753" s="83">
        <v>19</v>
      </c>
      <c r="C753" s="84">
        <v>1832.34619675</v>
      </c>
      <c r="D753" s="84">
        <v>1825.98572678</v>
      </c>
      <c r="E753" s="84">
        <v>225.62015145000001</v>
      </c>
      <c r="F753" s="84">
        <v>225.62015145000001</v>
      </c>
    </row>
    <row r="754" spans="1:6" ht="12.75" customHeight="1" x14ac:dyDescent="0.2">
      <c r="A754" s="83" t="s">
        <v>178</v>
      </c>
      <c r="B754" s="83">
        <v>20</v>
      </c>
      <c r="C754" s="84">
        <v>1831.39420197</v>
      </c>
      <c r="D754" s="84">
        <v>1825.712888</v>
      </c>
      <c r="E754" s="84">
        <v>225.58643928999999</v>
      </c>
      <c r="F754" s="84">
        <v>225.58643928999999</v>
      </c>
    </row>
    <row r="755" spans="1:6" ht="12.75" customHeight="1" x14ac:dyDescent="0.2">
      <c r="A755" s="83" t="s">
        <v>178</v>
      </c>
      <c r="B755" s="83">
        <v>21</v>
      </c>
      <c r="C755" s="84">
        <v>1799.8647505199999</v>
      </c>
      <c r="D755" s="84">
        <v>1787.7094771</v>
      </c>
      <c r="E755" s="84">
        <v>220.89070964000001</v>
      </c>
      <c r="F755" s="84">
        <v>220.89070964000001</v>
      </c>
    </row>
    <row r="756" spans="1:6" ht="12.75" customHeight="1" x14ac:dyDescent="0.2">
      <c r="A756" s="83" t="s">
        <v>178</v>
      </c>
      <c r="B756" s="83">
        <v>22</v>
      </c>
      <c r="C756" s="84">
        <v>1776.9296446400001</v>
      </c>
      <c r="D756" s="84">
        <v>1762.4653733600001</v>
      </c>
      <c r="E756" s="84">
        <v>217.77152945</v>
      </c>
      <c r="F756" s="84">
        <v>217.77152945</v>
      </c>
    </row>
    <row r="757" spans="1:6" ht="12.75" customHeight="1" x14ac:dyDescent="0.2">
      <c r="A757" s="83" t="s">
        <v>178</v>
      </c>
      <c r="B757" s="83">
        <v>23</v>
      </c>
      <c r="C757" s="84">
        <v>1804.8989181699999</v>
      </c>
      <c r="D757" s="84">
        <v>1790.4375660600001</v>
      </c>
      <c r="E757" s="84">
        <v>221.22779432999999</v>
      </c>
      <c r="F757" s="84">
        <v>221.22779432999999</v>
      </c>
    </row>
    <row r="758" spans="1:6" ht="12.75" customHeight="1" x14ac:dyDescent="0.2">
      <c r="A758" s="83" t="s">
        <v>178</v>
      </c>
      <c r="B758" s="83">
        <v>24</v>
      </c>
      <c r="C758" s="84">
        <v>1865.6820390400001</v>
      </c>
      <c r="D758" s="84">
        <v>1856.9171825999999</v>
      </c>
      <c r="E758" s="84">
        <v>229.44206509</v>
      </c>
      <c r="F758" s="84">
        <v>229.44206509</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2023-05-18T09:28:04Z</dcterms:modified>
</cp:coreProperties>
</file>