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<sst xmlns="http://schemas.openxmlformats.org/spreadsheetml/2006/main" count="1058" uniqueCount="180">
  <si>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</si>
  <si>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</si>
  <si>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</si>
  <si>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</si>
  <si>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</si>
  <si>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</si>
  <si>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</si>
  <si>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</si>
  <si>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</si>
  <si>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</si>
  <si>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</si>
  <si>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</si>
  <si>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</si>
  <si>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</si>
  <si>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</si>
  <si>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</si>
  <si>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</si>
  <si>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</si>
  <si>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</si>
  <si>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</si>
  <si>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</si>
  <si>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</si>
  <si>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</si>
  <si>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</si>
  <si>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</si>
  <si>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</si>
  <si>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</si>
  <si>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</si>
  <si>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</si>
  <si>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</si>
  <si>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</si>
  <si>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</si>
  <si>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</si>
  <si>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</si>
  <si>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</si>
  <si>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</si>
  <si>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</si>
  <si>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</si>
  <si>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</si>
  <si>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</si>
  <si>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</si>
  <si>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</si>
  <si>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</si>
  <si>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</si>
  <si>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</si>
  <si>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</si>
  <si>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</si>
  <si>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</si>
  <si>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</si>
  <si>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</si>
  <si>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</si>
  <si>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</si>
  <si>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</si>
  <si>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</si>
  <si>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</si>
  <si>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</si>
  <si>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</si>
  <si>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</si>
  <si>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</si>
  <si>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</si>
  <si>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</si>
  <si>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</si>
  <si>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</si>
  <si>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</si>
  <si>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</si>
  <si>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</si>
  <si>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</si>
  <si>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</si>
  <si>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</si>
  <si>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</si>
  <si>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</si>
  <si>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</si>
  <si>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</si>
  <si>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</si>
  <si>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</si>
  <si>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</si>
  <si>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</si>
  <si>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</si>
  <si>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</si>
  <si>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</si>
  <si>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</si>
  <si>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</si>
  <si>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</si>
  <si>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</si>
  <si>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</si>
  <si>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</si>
  <si>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</si>
  <si>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</si>
  <si>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</si>
  <si>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</si>
  <si>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</si>
  <si>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</si>
  <si>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</si>
  <si>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</si>
  <si>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</si>
  <si>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</si>
  <si>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</si>
  <si>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</si>
  <si>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</si>
  <si>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</si>
  <si>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</si>
  <si>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</si>
  <si>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</si>
  <si>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</si>
  <si>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</si>
  <si>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</si>
  <si>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</si>
  <si>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</si>
  <si>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</si>
  <si>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</si>
  <si>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</si>
  <si>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</si>
  <si>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</si>
  <si>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</si>
  <si>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</si>
  <si>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</si>
  <si>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</si>
  <si>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</si>
  <si>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</si>
  <si>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</si>
  <si>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</si>
  <si>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</si>
  <si>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</si>
  <si>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</si>
  <si>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</si>
  <si>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</si>
  <si>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</si>
  <si>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</si>
  <si>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</si>
  <si>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</si>
  <si>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</si>
  <si>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</si>
  <si>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</si>
  <si>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</si>
  <si>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</si>
  <si>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</si>
  <si>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</si>
  <si>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</si>
  <si>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</si>
  <si>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</si>
  <si>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</si>
  <si>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</si>
  <si>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</si>
  <si>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</si>
  <si>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</si>
  <si>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</si>
  <si>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</si>
  <si>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t>
  </si>
  <si>
    <t>декабрь 2023 года</t>
  </si>
  <si>
    <t>01.12.2023</t>
  </si>
  <si>
    <t>02.12.2023</t>
  </si>
  <si>
    <t>03.12.2023</t>
  </si>
  <si>
    <t>04.12.2023</t>
  </si>
  <si>
    <t>05.12.2023</t>
  </si>
  <si>
    <t>06.12.2023</t>
  </si>
  <si>
    <t>07.12.2023</t>
  </si>
  <si>
    <t>08.12.2023</t>
  </si>
  <si>
    <t>09.12.2023</t>
  </si>
  <si>
    <t>10.12.2023</t>
  </si>
  <si>
    <t>11.12.2023</t>
  </si>
  <si>
    <t>12.12.2023</t>
  </si>
  <si>
    <t>13.12.2023</t>
  </si>
  <si>
    <t>14.12.2023</t>
  </si>
  <si>
    <t>15.12.2023</t>
  </si>
  <si>
    <t>16.12.2023</t>
  </si>
  <si>
    <t>17.12.2023</t>
  </si>
  <si>
    <t>18.12.2023</t>
  </si>
  <si>
    <t>19.12.2023</t>
  </si>
  <si>
    <t>20.12.2023</t>
  </si>
  <si>
    <t>21.12.2023</t>
  </si>
  <si>
    <t>22.12.2023</t>
  </si>
  <si>
    <t>23.12.2023</t>
  </si>
  <si>
    <t>24.12.2023</t>
  </si>
  <si>
    <t>25.12.2023</t>
  </si>
  <si>
    <t>26.12.2023</t>
  </si>
  <si>
    <t>27.12.2023</t>
  </si>
  <si>
    <t>28.12.2023</t>
  </si>
  <si>
    <t>29.12.2023</t>
  </si>
  <si>
    <t>30.12.2023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</si>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</sst>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Q16" sqref="Q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5785.8473460699997</v>
      </c>
      <c r="D7" s="4">
        <f>$F$12+'СЕТ СН'!G5+СВЦЭМ!$D$10+'СЕТ СН'!G8-'СЕТ СН'!G$15</f>
        <v>6166.2873460700002</v>
      </c>
      <c r="E7" s="4">
        <f>$F$12+'СЕТ СН'!H5+СВЦЭМ!$D$10+'СЕТ СН'!H8-'СЕТ СН'!H$15</f>
        <v>6289.0573460700007</v>
      </c>
      <c r="F7" s="4">
        <f>$F$12+'СЕТ СН'!I5+СВЦЭМ!$D$10+'СЕТ СН'!I8-'СЕТ СН'!I$15</f>
        <v>6541.0773460700002</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2644.0625296600001</v>
      </c>
      <c r="H12" s="2" t="s">
        <v>41</v>
      </c>
    </row>
    <row r="13" spans="1:8" ht="31.5" x14ac:dyDescent="0.25">
      <c r="A13" s="12">
        <v>2</v>
      </c>
      <c r="B13" s="100" t="s">
        <v>51</v>
      </c>
      <c r="C13" s="100"/>
      <c r="D13" s="100"/>
      <c r="E13" s="13" t="s">
        <v>22</v>
      </c>
      <c r="F13" s="11">
        <f>СВЦЭМ!$D$11</f>
        <v>1725.4107486600001</v>
      </c>
    </row>
    <row r="14" spans="1:8" ht="36" customHeight="1" x14ac:dyDescent="0.25">
      <c r="A14" s="12">
        <v>3</v>
      </c>
      <c r="B14" s="100" t="s">
        <v>52</v>
      </c>
      <c r="C14" s="100"/>
      <c r="D14" s="100"/>
      <c r="E14" s="13" t="s">
        <v>23</v>
      </c>
      <c r="F14" s="11">
        <f>СВЦЭМ!$D$12</f>
        <v>657507.34620991256</v>
      </c>
    </row>
    <row r="15" spans="1:8" ht="30.75" customHeight="1" x14ac:dyDescent="0.25">
      <c r="A15" s="12">
        <v>4</v>
      </c>
      <c r="B15" s="100" t="s">
        <v>53</v>
      </c>
      <c r="C15" s="100" t="s">
        <v>24</v>
      </c>
      <c r="D15" s="100" t="s">
        <v>24</v>
      </c>
      <c r="E15" s="14" t="s">
        <v>54</v>
      </c>
      <c r="F15" s="15">
        <f>ROUND(IF(F25-(F26+F33)&lt;=0,0,MAX(0,(F16-(F17+F24))/(F25-(F26+F33)))),11)</f>
        <v>1.3971734099999999E-3</v>
      </c>
    </row>
    <row r="16" spans="1:8" ht="36" customHeight="1" x14ac:dyDescent="0.25">
      <c r="A16" s="12">
        <v>5</v>
      </c>
      <c r="B16" s="100" t="s">
        <v>55</v>
      </c>
      <c r="C16" s="100" t="s">
        <v>25</v>
      </c>
      <c r="D16" s="100" t="s">
        <v>6</v>
      </c>
      <c r="E16" s="13" t="s">
        <v>6</v>
      </c>
      <c r="F16" s="16">
        <f>СВЦЭМ!$D$27</f>
        <v>27.44</v>
      </c>
    </row>
    <row r="17" spans="1:6" ht="33" customHeight="1" x14ac:dyDescent="0.25">
      <c r="A17" s="12">
        <v>6</v>
      </c>
      <c r="B17" s="100" t="s">
        <v>56</v>
      </c>
      <c r="C17" s="100" t="s">
        <v>25</v>
      </c>
      <c r="D17" s="100" t="s">
        <v>6</v>
      </c>
      <c r="E17" s="13" t="s">
        <v>6</v>
      </c>
      <c r="F17" s="16">
        <f>SUM(F19:F23)</f>
        <v>27.335999999999999</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27.335999999999999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20413.819</v>
      </c>
    </row>
    <row r="26" spans="1:6" ht="30.75" customHeight="1" x14ac:dyDescent="0.25">
      <c r="A26" s="12">
        <v>9</v>
      </c>
      <c r="B26" s="100" t="s">
        <v>65</v>
      </c>
      <c r="C26" s="100" t="s">
        <v>27</v>
      </c>
      <c r="D26" s="100" t="s">
        <v>28</v>
      </c>
      <c r="E26" s="13" t="s">
        <v>64</v>
      </c>
      <c r="F26" s="16">
        <f>SUM(F28:F32)</f>
        <v>20339.383000000009</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20339.383000000009</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4934.3749532800002</v>
      </c>
      <c r="C9" s="4">
        <f>СВЦЭМ!$D$14+'СЕТ СН'!G5+СВЦЭМ!$D$10+'СЕТ СН'!G8-'СЕТ СН'!G$16</f>
        <v>5314.8149532799998</v>
      </c>
      <c r="D9" s="4">
        <f>СВЦЭМ!$D$14+'СЕТ СН'!H5+СВЦЭМ!$D$10+'СЕТ СН'!H8-'СЕТ СН'!H$16</f>
        <v>5437.5849532800003</v>
      </c>
      <c r="E9" s="4">
        <f>СВЦЭМ!$D$14+'СЕТ СН'!I5+СВЦЭМ!$D$10+'СЕТ СН'!I8-'СЕТ СН'!I$16</f>
        <v>5689.6049532799998</v>
      </c>
    </row>
    <row r="10" spans="1:6" x14ac:dyDescent="0.25">
      <c r="A10" s="26" t="s">
        <v>35</v>
      </c>
      <c r="B10" s="4">
        <f>СВЦЭМ!$D$15+'СЕТ СН'!F5+СВЦЭМ!$D$10+'СЕТ СН'!F8-'СЕТ СН'!F$16</f>
        <v>5752.85706441</v>
      </c>
      <c r="C10" s="4">
        <f>СВЦЭМ!$D$15+'СЕТ СН'!G5+СВЦЭМ!$D$10+'СЕТ СН'!G8-'СЕТ СН'!G$16</f>
        <v>6133.2970644099996</v>
      </c>
      <c r="D10" s="4">
        <f>СВЦЭМ!$D$15+'СЕТ СН'!H5+СВЦЭМ!$D$10+'СЕТ СН'!H8-'СЕТ СН'!H$16</f>
        <v>6256.0670644100001</v>
      </c>
      <c r="E10" s="4">
        <f>СВЦЭМ!$D$15+'СЕТ СН'!I5+СВЦЭМ!$D$10+'СЕТ СН'!I8-'СЕТ СН'!I$16</f>
        <v>6508.0870644100005</v>
      </c>
    </row>
    <row r="11" spans="1:6" x14ac:dyDescent="0.25">
      <c r="A11" s="26" t="s">
        <v>36</v>
      </c>
      <c r="B11" s="4">
        <f>СВЦЭМ!$D$16+'СЕТ СН'!F5+СВЦЭМ!$D$10+'СЕТ СН'!F8-'СЕТ СН'!F$16</f>
        <v>6898.6262241800005</v>
      </c>
      <c r="C11" s="4">
        <f>СВЦЭМ!$D$16+'СЕТ СН'!G5+СВЦЭМ!$D$10+'СЕТ СН'!G8-'СЕТ СН'!G$16</f>
        <v>7279.0662241800001</v>
      </c>
      <c r="D11" s="4">
        <f>СВЦЭМ!$D$16+'СЕТ СН'!H5+СВЦЭМ!$D$10+'СЕТ СН'!H8-'СЕТ СН'!H$16</f>
        <v>7401.8362241799996</v>
      </c>
      <c r="E11" s="4">
        <f>СВЦЭМ!$D$16+'СЕТ СН'!I5+СВЦЭМ!$D$10+'СЕТ СН'!I8-'СЕТ СН'!I$16</f>
        <v>7653.85622418</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4934.3749532800002</v>
      </c>
      <c r="C16" s="28">
        <f>СВЦЭМ!$D$14+'СЕТ СН'!G5+СВЦЭМ!$D$10+'СЕТ СН'!G8-'СЕТ СН'!G$16</f>
        <v>5314.8149532799998</v>
      </c>
      <c r="D16" s="28">
        <f>СВЦЭМ!$D$14+'СЕТ СН'!H5+СВЦЭМ!$D$10+'СЕТ СН'!H8-'СЕТ СН'!H$16</f>
        <v>5437.5849532800003</v>
      </c>
      <c r="E16" s="28">
        <f>СВЦЭМ!$D$14+'СЕТ СН'!I5+СВЦЭМ!$D$10+'СЕТ СН'!I8-'СЕТ СН'!I$16</f>
        <v>5689.6049532799998</v>
      </c>
    </row>
    <row r="17" spans="1:5" x14ac:dyDescent="0.25">
      <c r="A17" s="26" t="s">
        <v>37</v>
      </c>
      <c r="B17" s="28">
        <f>СВЦЭМ!$D$17+'СЕТ СН'!F5+СВЦЭМ!$D$10+'СЕТ СН'!F8-'СЕТ СН'!F$16</f>
        <v>6189.0043517100003</v>
      </c>
      <c r="C17" s="28">
        <f>СВЦЭМ!$D$17+'СЕТ СН'!G5+СВЦЭМ!$D$10+'СЕТ СН'!G8-'СЕТ СН'!G$16</f>
        <v>6569.4443517099999</v>
      </c>
      <c r="D17" s="28">
        <f>СВЦЭМ!$D$17+'СЕТ СН'!H5+СВЦЭМ!$D$10+'СЕТ СН'!H8-'СЕТ СН'!H$16</f>
        <v>6692.2143517100003</v>
      </c>
      <c r="E17" s="28">
        <f>СВЦЭМ!$D$17+'СЕТ СН'!I5+СВЦЭМ!$D$10+'СЕТ СН'!I8-'СЕТ СН'!I$16</f>
        <v>6944.2343517100007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СН'!$F$9+СВЦЭМ!$D$10+'СЕТ СН'!$F$5-'СЕТ СН'!$F$17</f>
        <v>4818.8924850100002</v>
      </c>
      <c r="C12" s="36">
        <f>SUMIFS(СВЦЭМ!$C$39:$C$782,СВЦЭМ!$A$39:$A$782,$A12,СВЦЭМ!$B$39:$B$782,C$11)+'СЕТ СН'!$F$9+СВЦЭМ!$D$10+'СЕТ СН'!$F$5-'СЕТ СН'!$F$17</f>
        <v>4857.1086179499998</v>
      </c>
      <c r="D12" s="36">
        <f>SUMIFS(СВЦЭМ!$C$39:$C$782,СВЦЭМ!$A$39:$A$782,$A12,СВЦЭМ!$B$39:$B$782,D$11)+'СЕТ СН'!$F$9+СВЦЭМ!$D$10+'СЕТ СН'!$F$5-'СЕТ СН'!$F$17</f>
        <v>4888.3519962199998</v>
      </c>
      <c r="E12" s="36">
        <f>SUMIFS(СВЦЭМ!$C$39:$C$782,СВЦЭМ!$A$39:$A$782,$A12,СВЦЭМ!$B$39:$B$782,E$11)+'СЕТ СН'!$F$9+СВЦЭМ!$D$10+'СЕТ СН'!$F$5-'СЕТ СН'!$F$17</f>
        <v>4890.1374225099999</v>
      </c>
      <c r="F12" s="36">
        <f>SUMIFS(СВЦЭМ!$C$39:$C$782,СВЦЭМ!$A$39:$A$782,$A12,СВЦЭМ!$B$39:$B$782,F$11)+'СЕТ СН'!$F$9+СВЦЭМ!$D$10+'СЕТ СН'!$F$5-'СЕТ СН'!$F$17</f>
        <v>4898.4937876200001</v>
      </c>
      <c r="G12" s="36">
        <f>SUMIFS(СВЦЭМ!$C$39:$C$782,СВЦЭМ!$A$39:$A$782,$A12,СВЦЭМ!$B$39:$B$782,G$11)+'СЕТ СН'!$F$9+СВЦЭМ!$D$10+'СЕТ СН'!$F$5-'СЕТ СН'!$F$17</f>
        <v>4876.9498594500001</v>
      </c>
      <c r="H12" s="36">
        <f>SUMIFS(СВЦЭМ!$C$39:$C$782,СВЦЭМ!$A$39:$A$782,$A12,СВЦЭМ!$B$39:$B$782,H$11)+'СЕТ СН'!$F$9+СВЦЭМ!$D$10+'СЕТ СН'!$F$5-'СЕТ СН'!$F$17</f>
        <v>4834.0101226999996</v>
      </c>
      <c r="I12" s="36">
        <f>SUMIFS(СВЦЭМ!$C$39:$C$782,СВЦЭМ!$A$39:$A$782,$A12,СВЦЭМ!$B$39:$B$782,I$11)+'СЕТ СН'!$F$9+СВЦЭМ!$D$10+'СЕТ СН'!$F$5-'СЕТ СН'!$F$17</f>
        <v>4789.5686730300004</v>
      </c>
      <c r="J12" s="36">
        <f>SUMIFS(СВЦЭМ!$C$39:$C$782,СВЦЭМ!$A$39:$A$782,$A12,СВЦЭМ!$B$39:$B$782,J$11)+'СЕТ СН'!$F$9+СВЦЭМ!$D$10+'СЕТ СН'!$F$5-'СЕТ СН'!$F$17</f>
        <v>4743.9226919000002</v>
      </c>
      <c r="K12" s="36">
        <f>SUMIFS(СВЦЭМ!$C$39:$C$782,СВЦЭМ!$A$39:$A$782,$A12,СВЦЭМ!$B$39:$B$782,K$11)+'СЕТ СН'!$F$9+СВЦЭМ!$D$10+'СЕТ СН'!$F$5-'СЕТ СН'!$F$17</f>
        <v>4727.8194784099996</v>
      </c>
      <c r="L12" s="36">
        <f>SUMIFS(СВЦЭМ!$C$39:$C$782,СВЦЭМ!$A$39:$A$782,$A12,СВЦЭМ!$B$39:$B$782,L$11)+'СЕТ СН'!$F$9+СВЦЭМ!$D$10+'СЕТ СН'!$F$5-'СЕТ СН'!$F$17</f>
        <v>4724.9950234999997</v>
      </c>
      <c r="M12" s="36">
        <f>SUMIFS(СВЦЭМ!$C$39:$C$782,СВЦЭМ!$A$39:$A$782,$A12,СВЦЭМ!$B$39:$B$782,M$11)+'СЕТ СН'!$F$9+СВЦЭМ!$D$10+'СЕТ СН'!$F$5-'СЕТ СН'!$F$17</f>
        <v>4747.1410171799998</v>
      </c>
      <c r="N12" s="36">
        <f>SUMIFS(СВЦЭМ!$C$39:$C$782,СВЦЭМ!$A$39:$A$782,$A12,СВЦЭМ!$B$39:$B$782,N$11)+'СЕТ СН'!$F$9+СВЦЭМ!$D$10+'СЕТ СН'!$F$5-'СЕТ СН'!$F$17</f>
        <v>4759.9513284300001</v>
      </c>
      <c r="O12" s="36">
        <f>SUMIFS(СВЦЭМ!$C$39:$C$782,СВЦЭМ!$A$39:$A$782,$A12,СВЦЭМ!$B$39:$B$782,O$11)+'СЕТ СН'!$F$9+СВЦЭМ!$D$10+'СЕТ СН'!$F$5-'СЕТ СН'!$F$17</f>
        <v>4769.1382681699997</v>
      </c>
      <c r="P12" s="36">
        <f>SUMIFS(СВЦЭМ!$C$39:$C$782,СВЦЭМ!$A$39:$A$782,$A12,СВЦЭМ!$B$39:$B$782,P$11)+'СЕТ СН'!$F$9+СВЦЭМ!$D$10+'СЕТ СН'!$F$5-'СЕТ СН'!$F$17</f>
        <v>4781.6311180100001</v>
      </c>
      <c r="Q12" s="36">
        <f>SUMIFS(СВЦЭМ!$C$39:$C$782,СВЦЭМ!$A$39:$A$782,$A12,СВЦЭМ!$B$39:$B$782,Q$11)+'СЕТ СН'!$F$9+СВЦЭМ!$D$10+'СЕТ СН'!$F$5-'СЕТ СН'!$F$17</f>
        <v>4761.6143137400004</v>
      </c>
      <c r="R12" s="36">
        <f>SUMIFS(СВЦЭМ!$C$39:$C$782,СВЦЭМ!$A$39:$A$782,$A12,СВЦЭМ!$B$39:$B$782,R$11)+'СЕТ СН'!$F$9+СВЦЭМ!$D$10+'СЕТ СН'!$F$5-'СЕТ СН'!$F$17</f>
        <v>4768.7137192600003</v>
      </c>
      <c r="S12" s="36">
        <f>SUMIFS(СВЦЭМ!$C$39:$C$782,СВЦЭМ!$A$39:$A$782,$A12,СВЦЭМ!$B$39:$B$782,S$11)+'СЕТ СН'!$F$9+СВЦЭМ!$D$10+'СЕТ СН'!$F$5-'СЕТ СН'!$F$17</f>
        <v>4732.0957517500001</v>
      </c>
      <c r="T12" s="36">
        <f>SUMIFS(СВЦЭМ!$C$39:$C$782,СВЦЭМ!$A$39:$A$782,$A12,СВЦЭМ!$B$39:$B$782,T$11)+'СЕТ СН'!$F$9+СВЦЭМ!$D$10+'СЕТ СН'!$F$5-'СЕТ СН'!$F$17</f>
        <v>4692.1112104499998</v>
      </c>
      <c r="U12" s="36">
        <f>SUMIFS(СВЦЭМ!$C$39:$C$782,СВЦЭМ!$A$39:$A$782,$A12,СВЦЭМ!$B$39:$B$782,U$11)+'СЕТ СН'!$F$9+СВЦЭМ!$D$10+'СЕТ СН'!$F$5-'СЕТ СН'!$F$17</f>
        <v>4701.1344546399996</v>
      </c>
      <c r="V12" s="36">
        <f>SUMIFS(СВЦЭМ!$C$39:$C$782,СВЦЭМ!$A$39:$A$782,$A12,СВЦЭМ!$B$39:$B$782,V$11)+'СЕТ СН'!$F$9+СВЦЭМ!$D$10+'СЕТ СН'!$F$5-'СЕТ СН'!$F$17</f>
        <v>4727.8855249999997</v>
      </c>
      <c r="W12" s="36">
        <f>SUMIFS(СВЦЭМ!$C$39:$C$782,СВЦЭМ!$A$39:$A$782,$A12,СВЦЭМ!$B$39:$B$782,W$11)+'СЕТ СН'!$F$9+СВЦЭМ!$D$10+'СЕТ СН'!$F$5-'СЕТ СН'!$F$17</f>
        <v>4739.8027376199998</v>
      </c>
      <c r="X12" s="36">
        <f>SUMIFS(СВЦЭМ!$C$39:$C$782,СВЦЭМ!$A$39:$A$782,$A12,СВЦЭМ!$B$39:$B$782,X$11)+'СЕТ СН'!$F$9+СВЦЭМ!$D$10+'СЕТ СН'!$F$5-'СЕТ СН'!$F$17</f>
        <v>4744.6338724699999</v>
      </c>
      <c r="Y12" s="36">
        <f>SUMIFS(СВЦЭМ!$C$39:$C$782,СВЦЭМ!$A$39:$A$782,$A12,СВЦЭМ!$B$39:$B$782,Y$11)+'СЕТ СН'!$F$9+СВЦЭМ!$D$10+'СЕТ СН'!$F$5-'СЕТ СН'!$F$17</f>
        <v>4767.4647720499997</v>
      </c>
      <c r="AA12" s="37"/>
    </row>
    <row r="13" spans="1:27" ht="15.75" x14ac:dyDescent="0.2">
      <c r="A13" s="35">
        <f>A12+1</f>
        <v>45262</v>
      </c>
      <c r="B13" s="36">
        <f>SUMIFS(СВЦЭМ!$C$39:$C$782,СВЦЭМ!$A$39:$A$782,$A13,СВЦЭМ!$B$39:$B$782,B$11)+'СЕТ СН'!$F$9+СВЦЭМ!$D$10+'СЕТ СН'!$F$5-'СЕТ СН'!$F$17</f>
        <v>4889.3888413900004</v>
      </c>
      <c r="C13" s="36">
        <f>SUMIFS(СВЦЭМ!$C$39:$C$782,СВЦЭМ!$A$39:$A$782,$A13,СВЦЭМ!$B$39:$B$782,C$11)+'СЕТ СН'!$F$9+СВЦЭМ!$D$10+'СЕТ СН'!$F$5-'СЕТ СН'!$F$17</f>
        <v>4883.8336582800002</v>
      </c>
      <c r="D13" s="36">
        <f>SUMIFS(СВЦЭМ!$C$39:$C$782,СВЦЭМ!$A$39:$A$782,$A13,СВЦЭМ!$B$39:$B$782,D$11)+'СЕТ СН'!$F$9+СВЦЭМ!$D$10+'СЕТ СН'!$F$5-'СЕТ СН'!$F$17</f>
        <v>4897.0428384000006</v>
      </c>
      <c r="E13" s="36">
        <f>SUMIFS(СВЦЭМ!$C$39:$C$782,СВЦЭМ!$A$39:$A$782,$A13,СВЦЭМ!$B$39:$B$782,E$11)+'СЕТ СН'!$F$9+СВЦЭМ!$D$10+'СЕТ СН'!$F$5-'СЕТ СН'!$F$17</f>
        <v>4909.9237657499998</v>
      </c>
      <c r="F13" s="36">
        <f>SUMIFS(СВЦЭМ!$C$39:$C$782,СВЦЭМ!$A$39:$A$782,$A13,СВЦЭМ!$B$39:$B$782,F$11)+'СЕТ СН'!$F$9+СВЦЭМ!$D$10+'СЕТ СН'!$F$5-'СЕТ СН'!$F$17</f>
        <v>4915.8054048900003</v>
      </c>
      <c r="G13" s="36">
        <f>SUMIFS(СВЦЭМ!$C$39:$C$782,СВЦЭМ!$A$39:$A$782,$A13,СВЦЭМ!$B$39:$B$782,G$11)+'СЕТ СН'!$F$9+СВЦЭМ!$D$10+'СЕТ СН'!$F$5-'СЕТ СН'!$F$17</f>
        <v>4918.0949058000006</v>
      </c>
      <c r="H13" s="36">
        <f>SUMIFS(СВЦЭМ!$C$39:$C$782,СВЦЭМ!$A$39:$A$782,$A13,СВЦЭМ!$B$39:$B$782,H$11)+'СЕТ СН'!$F$9+СВЦЭМ!$D$10+'СЕТ СН'!$F$5-'СЕТ СН'!$F$17</f>
        <v>4917.1864206199998</v>
      </c>
      <c r="I13" s="36">
        <f>SUMIFS(СВЦЭМ!$C$39:$C$782,СВЦЭМ!$A$39:$A$782,$A13,СВЦЭМ!$B$39:$B$782,I$11)+'СЕТ СН'!$F$9+СВЦЭМ!$D$10+'СЕТ СН'!$F$5-'СЕТ СН'!$F$17</f>
        <v>4882.2738792399996</v>
      </c>
      <c r="J13" s="36">
        <f>SUMIFS(СВЦЭМ!$C$39:$C$782,СВЦЭМ!$A$39:$A$782,$A13,СВЦЭМ!$B$39:$B$782,J$11)+'СЕТ СН'!$F$9+СВЦЭМ!$D$10+'СЕТ СН'!$F$5-'СЕТ СН'!$F$17</f>
        <v>4838.2657142500002</v>
      </c>
      <c r="K13" s="36">
        <f>SUMIFS(СВЦЭМ!$C$39:$C$782,СВЦЭМ!$A$39:$A$782,$A13,СВЦЭМ!$B$39:$B$782,K$11)+'СЕТ СН'!$F$9+СВЦЭМ!$D$10+'СЕТ СН'!$F$5-'СЕТ СН'!$F$17</f>
        <v>4801.2750015299998</v>
      </c>
      <c r="L13" s="36">
        <f>SUMIFS(СВЦЭМ!$C$39:$C$782,СВЦЭМ!$A$39:$A$782,$A13,СВЦЭМ!$B$39:$B$782,L$11)+'СЕТ СН'!$F$9+СВЦЭМ!$D$10+'СЕТ СН'!$F$5-'СЕТ СН'!$F$17</f>
        <v>4768.4712094999995</v>
      </c>
      <c r="M13" s="36">
        <f>SUMIFS(СВЦЭМ!$C$39:$C$782,СВЦЭМ!$A$39:$A$782,$A13,СВЦЭМ!$B$39:$B$782,M$11)+'СЕТ СН'!$F$9+СВЦЭМ!$D$10+'СЕТ СН'!$F$5-'СЕТ СН'!$F$17</f>
        <v>4760.2805833800003</v>
      </c>
      <c r="N13" s="36">
        <f>SUMIFS(СВЦЭМ!$C$39:$C$782,СВЦЭМ!$A$39:$A$782,$A13,СВЦЭМ!$B$39:$B$782,N$11)+'СЕТ СН'!$F$9+СВЦЭМ!$D$10+'СЕТ СН'!$F$5-'СЕТ СН'!$F$17</f>
        <v>4781.9297554100003</v>
      </c>
      <c r="O13" s="36">
        <f>SUMIFS(СВЦЭМ!$C$39:$C$782,СВЦЭМ!$A$39:$A$782,$A13,СВЦЭМ!$B$39:$B$782,O$11)+'СЕТ СН'!$F$9+СВЦЭМ!$D$10+'СЕТ СН'!$F$5-'СЕТ СН'!$F$17</f>
        <v>4803.63945169</v>
      </c>
      <c r="P13" s="36">
        <f>SUMIFS(СВЦЭМ!$C$39:$C$782,СВЦЭМ!$A$39:$A$782,$A13,СВЦЭМ!$B$39:$B$782,P$11)+'СЕТ СН'!$F$9+СВЦЭМ!$D$10+'СЕТ СН'!$F$5-'СЕТ СН'!$F$17</f>
        <v>4816.2869488800006</v>
      </c>
      <c r="Q13" s="36">
        <f>SUMIFS(СВЦЭМ!$C$39:$C$782,СВЦЭМ!$A$39:$A$782,$A13,СВЦЭМ!$B$39:$B$782,Q$11)+'СЕТ СН'!$F$9+СВЦЭМ!$D$10+'СЕТ СН'!$F$5-'СЕТ СН'!$F$17</f>
        <v>4819.2056351900001</v>
      </c>
      <c r="R13" s="36">
        <f>SUMIFS(СВЦЭМ!$C$39:$C$782,СВЦЭМ!$A$39:$A$782,$A13,СВЦЭМ!$B$39:$B$782,R$11)+'СЕТ СН'!$F$9+СВЦЭМ!$D$10+'СЕТ СН'!$F$5-'СЕТ СН'!$F$17</f>
        <v>4795.4493308900001</v>
      </c>
      <c r="S13" s="36">
        <f>SUMIFS(СВЦЭМ!$C$39:$C$782,СВЦЭМ!$A$39:$A$782,$A13,СВЦЭМ!$B$39:$B$782,S$11)+'СЕТ СН'!$F$9+СВЦЭМ!$D$10+'СЕТ СН'!$F$5-'СЕТ СН'!$F$17</f>
        <v>4757.9631086999998</v>
      </c>
      <c r="T13" s="36">
        <f>SUMIFS(СВЦЭМ!$C$39:$C$782,СВЦЭМ!$A$39:$A$782,$A13,СВЦЭМ!$B$39:$B$782,T$11)+'СЕТ СН'!$F$9+СВЦЭМ!$D$10+'СЕТ СН'!$F$5-'СЕТ СН'!$F$17</f>
        <v>4726.7676898</v>
      </c>
      <c r="U13" s="36">
        <f>SUMIFS(СВЦЭМ!$C$39:$C$782,СВЦЭМ!$A$39:$A$782,$A13,СВЦЭМ!$B$39:$B$782,U$11)+'СЕТ СН'!$F$9+СВЦЭМ!$D$10+'СЕТ СН'!$F$5-'СЕТ СН'!$F$17</f>
        <v>4737.5495135500005</v>
      </c>
      <c r="V13" s="36">
        <f>SUMIFS(СВЦЭМ!$C$39:$C$782,СВЦЭМ!$A$39:$A$782,$A13,СВЦЭМ!$B$39:$B$782,V$11)+'СЕТ СН'!$F$9+СВЦЭМ!$D$10+'СЕТ СН'!$F$5-'СЕТ СН'!$F$17</f>
        <v>4763.1588951399999</v>
      </c>
      <c r="W13" s="36">
        <f>SUMIFS(СВЦЭМ!$C$39:$C$782,СВЦЭМ!$A$39:$A$782,$A13,СВЦЭМ!$B$39:$B$782,W$11)+'СЕТ СН'!$F$9+СВЦЭМ!$D$10+'СЕТ СН'!$F$5-'СЕТ СН'!$F$17</f>
        <v>4775.7560443500006</v>
      </c>
      <c r="X13" s="36">
        <f>SUMIFS(СВЦЭМ!$C$39:$C$782,СВЦЭМ!$A$39:$A$782,$A13,СВЦЭМ!$B$39:$B$782,X$11)+'СЕТ СН'!$F$9+СВЦЭМ!$D$10+'СЕТ СН'!$F$5-'СЕТ СН'!$F$17</f>
        <v>4806.9566706300002</v>
      </c>
      <c r="Y13" s="36">
        <f>SUMIFS(СВЦЭМ!$C$39:$C$782,СВЦЭМ!$A$39:$A$782,$A13,СВЦЭМ!$B$39:$B$782,Y$11)+'СЕТ СН'!$F$9+СВЦЭМ!$D$10+'СЕТ СН'!$F$5-'СЕТ СН'!$F$17</f>
        <v>4828.7677808299995</v>
      </c>
    </row>
    <row r="14" spans="1:27" ht="15.75" x14ac:dyDescent="0.2">
      <c r="A14" s="35">
        <f t="shared" ref="A14:A42" si="0">A13+1</f>
        <v>45263</v>
      </c>
      <c r="B14" s="36">
        <f>SUMIFS(СВЦЭМ!$C$39:$C$782,СВЦЭМ!$A$39:$A$782,$A14,СВЦЭМ!$B$39:$B$782,B$11)+'СЕТ СН'!$F$9+СВЦЭМ!$D$10+'СЕТ СН'!$F$5-'СЕТ СН'!$F$17</f>
        <v>4793.7435331799998</v>
      </c>
      <c r="C14" s="36">
        <f>SUMIFS(СВЦЭМ!$C$39:$C$782,СВЦЭМ!$A$39:$A$782,$A14,СВЦЭМ!$B$39:$B$782,C$11)+'СЕТ СН'!$F$9+СВЦЭМ!$D$10+'СЕТ СН'!$F$5-'СЕТ СН'!$F$17</f>
        <v>4839.0061349699999</v>
      </c>
      <c r="D14" s="36">
        <f>SUMIFS(СВЦЭМ!$C$39:$C$782,СВЦЭМ!$A$39:$A$782,$A14,СВЦЭМ!$B$39:$B$782,D$11)+'СЕТ СН'!$F$9+СВЦЭМ!$D$10+'СЕТ СН'!$F$5-'СЕТ СН'!$F$17</f>
        <v>4883.4622866600002</v>
      </c>
      <c r="E14" s="36">
        <f>SUMIFS(СВЦЭМ!$C$39:$C$782,СВЦЭМ!$A$39:$A$782,$A14,СВЦЭМ!$B$39:$B$782,E$11)+'СЕТ СН'!$F$9+СВЦЭМ!$D$10+'СЕТ СН'!$F$5-'СЕТ СН'!$F$17</f>
        <v>4880.4765127499995</v>
      </c>
      <c r="F14" s="36">
        <f>SUMIFS(СВЦЭМ!$C$39:$C$782,СВЦЭМ!$A$39:$A$782,$A14,СВЦЭМ!$B$39:$B$782,F$11)+'СЕТ СН'!$F$9+СВЦЭМ!$D$10+'СЕТ СН'!$F$5-'СЕТ СН'!$F$17</f>
        <v>4875.0908654800005</v>
      </c>
      <c r="G14" s="36">
        <f>SUMIFS(СВЦЭМ!$C$39:$C$782,СВЦЭМ!$A$39:$A$782,$A14,СВЦЭМ!$B$39:$B$782,G$11)+'СЕТ СН'!$F$9+СВЦЭМ!$D$10+'СЕТ СН'!$F$5-'СЕТ СН'!$F$17</f>
        <v>4887.1715103000006</v>
      </c>
      <c r="H14" s="36">
        <f>SUMIFS(СВЦЭМ!$C$39:$C$782,СВЦЭМ!$A$39:$A$782,$A14,СВЦЭМ!$B$39:$B$782,H$11)+'СЕТ СН'!$F$9+СВЦЭМ!$D$10+'СЕТ СН'!$F$5-'СЕТ СН'!$F$17</f>
        <v>4879.7432205799996</v>
      </c>
      <c r="I14" s="36">
        <f>SUMIFS(СВЦЭМ!$C$39:$C$782,СВЦЭМ!$A$39:$A$782,$A14,СВЦЭМ!$B$39:$B$782,I$11)+'СЕТ СН'!$F$9+СВЦЭМ!$D$10+'СЕТ СН'!$F$5-'СЕТ СН'!$F$17</f>
        <v>4877.9747332500001</v>
      </c>
      <c r="J14" s="36">
        <f>SUMIFS(СВЦЭМ!$C$39:$C$782,СВЦЭМ!$A$39:$A$782,$A14,СВЦЭМ!$B$39:$B$782,J$11)+'СЕТ СН'!$F$9+СВЦЭМ!$D$10+'СЕТ СН'!$F$5-'СЕТ СН'!$F$17</f>
        <v>4847.2023561099995</v>
      </c>
      <c r="K14" s="36">
        <f>SUMIFS(СВЦЭМ!$C$39:$C$782,СВЦЭМ!$A$39:$A$782,$A14,СВЦЭМ!$B$39:$B$782,K$11)+'СЕТ СН'!$F$9+СВЦЭМ!$D$10+'СЕТ СН'!$F$5-'СЕТ СН'!$F$17</f>
        <v>4811.9422875800001</v>
      </c>
      <c r="L14" s="36">
        <f>SUMIFS(СВЦЭМ!$C$39:$C$782,СВЦЭМ!$A$39:$A$782,$A14,СВЦЭМ!$B$39:$B$782,L$11)+'СЕТ СН'!$F$9+СВЦЭМ!$D$10+'СЕТ СН'!$F$5-'СЕТ СН'!$F$17</f>
        <v>4769.8607758199996</v>
      </c>
      <c r="M14" s="36">
        <f>SUMIFS(СВЦЭМ!$C$39:$C$782,СВЦЭМ!$A$39:$A$782,$A14,СВЦЭМ!$B$39:$B$782,M$11)+'СЕТ СН'!$F$9+СВЦЭМ!$D$10+'СЕТ СН'!$F$5-'СЕТ СН'!$F$17</f>
        <v>4766.3670546200001</v>
      </c>
      <c r="N14" s="36">
        <f>SUMIFS(СВЦЭМ!$C$39:$C$782,СВЦЭМ!$A$39:$A$782,$A14,СВЦЭМ!$B$39:$B$782,N$11)+'СЕТ СН'!$F$9+СВЦЭМ!$D$10+'СЕТ СН'!$F$5-'СЕТ СН'!$F$17</f>
        <v>4780.11452835</v>
      </c>
      <c r="O14" s="36">
        <f>SUMIFS(СВЦЭМ!$C$39:$C$782,СВЦЭМ!$A$39:$A$782,$A14,СВЦЭМ!$B$39:$B$782,O$11)+'СЕТ СН'!$F$9+СВЦЭМ!$D$10+'СЕТ СН'!$F$5-'СЕТ СН'!$F$17</f>
        <v>4805.0231744900002</v>
      </c>
      <c r="P14" s="36">
        <f>SUMIFS(СВЦЭМ!$C$39:$C$782,СВЦЭМ!$A$39:$A$782,$A14,СВЦЭМ!$B$39:$B$782,P$11)+'СЕТ СН'!$F$9+СВЦЭМ!$D$10+'СЕТ СН'!$F$5-'СЕТ СН'!$F$17</f>
        <v>4801.0846739299996</v>
      </c>
      <c r="Q14" s="36">
        <f>SUMIFS(СВЦЭМ!$C$39:$C$782,СВЦЭМ!$A$39:$A$782,$A14,СВЦЭМ!$B$39:$B$782,Q$11)+'СЕТ СН'!$F$9+СВЦЭМ!$D$10+'СЕТ СН'!$F$5-'СЕТ СН'!$F$17</f>
        <v>4813.2155798100002</v>
      </c>
      <c r="R14" s="36">
        <f>SUMIFS(СВЦЭМ!$C$39:$C$782,СВЦЭМ!$A$39:$A$782,$A14,СВЦЭМ!$B$39:$B$782,R$11)+'СЕТ СН'!$F$9+СВЦЭМ!$D$10+'СЕТ СН'!$F$5-'СЕТ СН'!$F$17</f>
        <v>4796.6361189999998</v>
      </c>
      <c r="S14" s="36">
        <f>SUMIFS(СВЦЭМ!$C$39:$C$782,СВЦЭМ!$A$39:$A$782,$A14,СВЦЭМ!$B$39:$B$782,S$11)+'СЕТ СН'!$F$9+СВЦЭМ!$D$10+'СЕТ СН'!$F$5-'СЕТ СН'!$F$17</f>
        <v>4750.07414952</v>
      </c>
      <c r="T14" s="36">
        <f>SUMIFS(СВЦЭМ!$C$39:$C$782,СВЦЭМ!$A$39:$A$782,$A14,СВЦЭМ!$B$39:$B$782,T$11)+'СЕТ СН'!$F$9+СВЦЭМ!$D$10+'СЕТ СН'!$F$5-'СЕТ СН'!$F$17</f>
        <v>4704.0190961299995</v>
      </c>
      <c r="U14" s="36">
        <f>SUMIFS(СВЦЭМ!$C$39:$C$782,СВЦЭМ!$A$39:$A$782,$A14,СВЦЭМ!$B$39:$B$782,U$11)+'СЕТ СН'!$F$9+СВЦЭМ!$D$10+'СЕТ СН'!$F$5-'СЕТ СН'!$F$17</f>
        <v>4712.9278039500005</v>
      </c>
      <c r="V14" s="36">
        <f>SUMIFS(СВЦЭМ!$C$39:$C$782,СВЦЭМ!$A$39:$A$782,$A14,СВЦЭМ!$B$39:$B$782,V$11)+'СЕТ СН'!$F$9+СВЦЭМ!$D$10+'СЕТ СН'!$F$5-'СЕТ СН'!$F$17</f>
        <v>4744.5413693</v>
      </c>
      <c r="W14" s="36">
        <f>SUMIFS(СВЦЭМ!$C$39:$C$782,СВЦЭМ!$A$39:$A$782,$A14,СВЦЭМ!$B$39:$B$782,W$11)+'СЕТ СН'!$F$9+СВЦЭМ!$D$10+'СЕТ СН'!$F$5-'СЕТ СН'!$F$17</f>
        <v>4754.6116262100004</v>
      </c>
      <c r="X14" s="36">
        <f>SUMIFS(СВЦЭМ!$C$39:$C$782,СВЦЭМ!$A$39:$A$782,$A14,СВЦЭМ!$B$39:$B$782,X$11)+'СЕТ СН'!$F$9+СВЦЭМ!$D$10+'СЕТ СН'!$F$5-'СЕТ СН'!$F$17</f>
        <v>4783.7797336499998</v>
      </c>
      <c r="Y14" s="36">
        <f>SUMIFS(СВЦЭМ!$C$39:$C$782,СВЦЭМ!$A$39:$A$782,$A14,СВЦЭМ!$B$39:$B$782,Y$11)+'СЕТ СН'!$F$9+СВЦЭМ!$D$10+'СЕТ СН'!$F$5-'СЕТ СН'!$F$17</f>
        <v>4833.3264617599998</v>
      </c>
    </row>
    <row r="15" spans="1:27" ht="15.75" x14ac:dyDescent="0.2">
      <c r="A15" s="35">
        <f t="shared" si="0"/>
        <v>45264</v>
      </c>
      <c r="B15" s="36">
        <f>SUMIFS(СВЦЭМ!$C$39:$C$782,СВЦЭМ!$A$39:$A$782,$A15,СВЦЭМ!$B$39:$B$782,B$11)+'СЕТ СН'!$F$9+СВЦЭМ!$D$10+'СЕТ СН'!$F$5-'СЕТ СН'!$F$17</f>
        <v>4820.2972896900001</v>
      </c>
      <c r="C15" s="36">
        <f>SUMIFS(СВЦЭМ!$C$39:$C$782,СВЦЭМ!$A$39:$A$782,$A15,СВЦЭМ!$B$40:$B$783,C$11)+'СЕТ СН'!$F$9+СВЦЭМ!$D$10+'СЕТ СН'!$F$5-'СЕТ СН'!$F$17</f>
        <v>4820.2972896900001</v>
      </c>
      <c r="D15" s="36">
        <f>SUMIFS(СВЦЭМ!$C$39:$C$782,СВЦЭМ!$A$39:$A$782,$A15,СВЦЭМ!$B$39:$B$782,D$11)+'СЕТ СН'!$F$9+СВЦЭМ!$D$10+'СЕТ СН'!$F$5-'СЕТ СН'!$F$17</f>
        <v>4856.8792955299996</v>
      </c>
      <c r="E15" s="36">
        <f>SUMIFS(СВЦЭМ!$C$39:$C$782,СВЦЭМ!$A$39:$A$782,$A15,СВЦЭМ!$B$39:$B$782,E$11)+'СЕТ СН'!$F$9+СВЦЭМ!$D$10+'СЕТ СН'!$F$5-'СЕТ СН'!$F$17</f>
        <v>4863.5976551100002</v>
      </c>
      <c r="F15" s="36">
        <f>SUMIFS(СВЦЭМ!$C$39:$C$782,СВЦЭМ!$A$39:$A$782,$A15,СВЦЭМ!$B$39:$B$782,F$11)+'СЕТ СН'!$F$9+СВЦЭМ!$D$10+'СЕТ СН'!$F$5-'СЕТ СН'!$F$17</f>
        <v>4859.8520716700004</v>
      </c>
      <c r="G15" s="36">
        <f>SUMIFS(СВЦЭМ!$C$39:$C$782,СВЦЭМ!$A$39:$A$782,$A15,СВЦЭМ!$B$39:$B$782,G$11)+'СЕТ СН'!$F$9+СВЦЭМ!$D$10+'СЕТ СН'!$F$5-'СЕТ СН'!$F$17</f>
        <v>4849.8017247799999</v>
      </c>
      <c r="H15" s="36">
        <f>SUMIFS(СВЦЭМ!$C$39:$C$782,СВЦЭМ!$A$39:$A$782,$A15,СВЦЭМ!$B$39:$B$782,H$11)+'СЕТ СН'!$F$9+СВЦЭМ!$D$10+'СЕТ СН'!$F$5-'СЕТ СН'!$F$17</f>
        <v>4820.9396378199999</v>
      </c>
      <c r="I15" s="36">
        <f>SUMIFS(СВЦЭМ!$C$39:$C$782,СВЦЭМ!$A$39:$A$782,$A15,СВЦЭМ!$B$39:$B$782,I$11)+'СЕТ СН'!$F$9+СВЦЭМ!$D$10+'СЕТ СН'!$F$5-'СЕТ СН'!$F$17</f>
        <v>4752.4001381500002</v>
      </c>
      <c r="J15" s="36">
        <f>SUMIFS(СВЦЭМ!$C$39:$C$782,СВЦЭМ!$A$39:$A$782,$A15,СВЦЭМ!$B$39:$B$782,J$11)+'СЕТ СН'!$F$9+СВЦЭМ!$D$10+'СЕТ СН'!$F$5-'СЕТ СН'!$F$17</f>
        <v>4730.7181691200003</v>
      </c>
      <c r="K15" s="36">
        <f>SUMIFS(СВЦЭМ!$C$39:$C$782,СВЦЭМ!$A$39:$A$782,$A15,СВЦЭМ!$B$39:$B$782,K$11)+'СЕТ СН'!$F$9+СВЦЭМ!$D$10+'СЕТ СН'!$F$5-'СЕТ СН'!$F$17</f>
        <v>4718.6522056399999</v>
      </c>
      <c r="L15" s="36">
        <f>SUMIFS(СВЦЭМ!$C$39:$C$782,СВЦЭМ!$A$39:$A$782,$A15,СВЦЭМ!$B$39:$B$782,L$11)+'СЕТ СН'!$F$9+СВЦЭМ!$D$10+'СЕТ СН'!$F$5-'СЕТ СН'!$F$17</f>
        <v>4712.4180712300004</v>
      </c>
      <c r="M15" s="36">
        <f>SUMIFS(СВЦЭМ!$C$39:$C$782,СВЦЭМ!$A$39:$A$782,$A15,СВЦЭМ!$B$39:$B$782,M$11)+'СЕТ СН'!$F$9+СВЦЭМ!$D$10+'СЕТ СН'!$F$5-'СЕТ СН'!$F$17</f>
        <v>4720.8552572799999</v>
      </c>
      <c r="N15" s="36">
        <f>SUMIFS(СВЦЭМ!$C$39:$C$782,СВЦЭМ!$A$39:$A$782,$A15,СВЦЭМ!$B$39:$B$782,N$11)+'СЕТ СН'!$F$9+СВЦЭМ!$D$10+'СЕТ СН'!$F$5-'СЕТ СН'!$F$17</f>
        <v>4730.7521420900002</v>
      </c>
      <c r="O15" s="36">
        <f>SUMIFS(СВЦЭМ!$C$39:$C$782,СВЦЭМ!$A$39:$A$782,$A15,СВЦЭМ!$B$39:$B$782,O$11)+'СЕТ СН'!$F$9+СВЦЭМ!$D$10+'СЕТ СН'!$F$5-'СЕТ СН'!$F$17</f>
        <v>4741.3733619499999</v>
      </c>
      <c r="P15" s="36">
        <f>SUMIFS(СВЦЭМ!$C$39:$C$782,СВЦЭМ!$A$39:$A$782,$A15,СВЦЭМ!$B$39:$B$782,P$11)+'СЕТ СН'!$F$9+СВЦЭМ!$D$10+'СЕТ СН'!$F$5-'СЕТ СН'!$F$17</f>
        <v>4754.24845671</v>
      </c>
      <c r="Q15" s="36">
        <f>SUMIFS(СВЦЭМ!$C$39:$C$782,СВЦЭМ!$A$39:$A$782,$A15,СВЦЭМ!$B$39:$B$782,Q$11)+'СЕТ СН'!$F$9+СВЦЭМ!$D$10+'СЕТ СН'!$F$5-'СЕТ СН'!$F$17</f>
        <v>4756.1483694199997</v>
      </c>
      <c r="R15" s="36">
        <f>SUMIFS(СВЦЭМ!$C$39:$C$782,СВЦЭМ!$A$39:$A$782,$A15,СВЦЭМ!$B$39:$B$782,R$11)+'СЕТ СН'!$F$9+СВЦЭМ!$D$10+'СЕТ СН'!$F$5-'СЕТ СН'!$F$17</f>
        <v>4743.8036103300001</v>
      </c>
      <c r="S15" s="36">
        <f>SUMIFS(СВЦЭМ!$C$39:$C$782,СВЦЭМ!$A$39:$A$782,$A15,СВЦЭМ!$B$39:$B$782,S$11)+'СЕТ СН'!$F$9+СВЦЭМ!$D$10+'СЕТ СН'!$F$5-'СЕТ СН'!$F$17</f>
        <v>4705.8225982900003</v>
      </c>
      <c r="T15" s="36">
        <f>SUMIFS(СВЦЭМ!$C$39:$C$782,СВЦЭМ!$A$39:$A$782,$A15,СВЦЭМ!$B$39:$B$782,T$11)+'СЕТ СН'!$F$9+СВЦЭМ!$D$10+'СЕТ СН'!$F$5-'СЕТ СН'!$F$17</f>
        <v>4683.3028341999998</v>
      </c>
      <c r="U15" s="36">
        <f>SUMIFS(СВЦЭМ!$C$39:$C$782,СВЦЭМ!$A$39:$A$782,$A15,СВЦЭМ!$B$39:$B$782,U$11)+'СЕТ СН'!$F$9+СВЦЭМ!$D$10+'СЕТ СН'!$F$5-'СЕТ СН'!$F$17</f>
        <v>4696.7700340400006</v>
      </c>
      <c r="V15" s="36">
        <f>SUMIFS(СВЦЭМ!$C$39:$C$782,СВЦЭМ!$A$39:$A$782,$A15,СВЦЭМ!$B$39:$B$782,V$11)+'СЕТ СН'!$F$9+СВЦЭМ!$D$10+'СЕТ СН'!$F$5-'СЕТ СН'!$F$17</f>
        <v>4717.9309117499997</v>
      </c>
      <c r="W15" s="36">
        <f>SUMIFS(СВЦЭМ!$C$39:$C$782,СВЦЭМ!$A$39:$A$782,$A15,СВЦЭМ!$B$39:$B$782,W$11)+'СЕТ СН'!$F$9+СВЦЭМ!$D$10+'СЕТ СН'!$F$5-'СЕТ СН'!$F$17</f>
        <v>4730.3549629700001</v>
      </c>
      <c r="X15" s="36">
        <f>SUMIFS(СВЦЭМ!$C$39:$C$782,СВЦЭМ!$A$39:$A$782,$A15,СВЦЭМ!$B$39:$B$782,X$11)+'СЕТ СН'!$F$9+СВЦЭМ!$D$10+'СЕТ СН'!$F$5-'СЕТ СН'!$F$17</f>
        <v>4768.6471202299999</v>
      </c>
      <c r="Y15" s="36">
        <f>SUMIFS(СВЦЭМ!$C$39:$C$782,СВЦЭМ!$A$39:$A$782,$A15,СВЦЭМ!$B$39:$B$782,Y$11)+'СЕТ СН'!$F$9+СВЦЭМ!$D$10+'СЕТ СН'!$F$5-'СЕТ СН'!$F$17</f>
        <v>4786.1611319000003</v>
      </c>
    </row>
    <row r="16" spans="1:27" ht="15.75" x14ac:dyDescent="0.2">
      <c r="A16" s="35">
        <f t="shared" si="0"/>
        <v>45265</v>
      </c>
      <c r="B16" s="36">
        <f>SUMIFS(СВЦЭМ!$C$39:$C$782,СВЦЭМ!$A$39:$A$782,$A16,СВЦЭМ!$B$39:$B$782,B$11)+'СЕТ СН'!$F$9+СВЦЭМ!$D$10+'СЕТ СН'!$F$5-'СЕТ СН'!$F$17</f>
        <v>4914.0924395599995</v>
      </c>
      <c r="C16" s="36">
        <f>SUMIFS(СВЦЭМ!$C$39:$C$782,СВЦЭМ!$A$39:$A$782,$A16,СВЦЭМ!$B$39:$B$782,C$11)+'СЕТ СН'!$F$9+СВЦЭМ!$D$10+'СЕТ СН'!$F$5-'СЕТ СН'!$F$17</f>
        <v>4935.1919502399996</v>
      </c>
      <c r="D16" s="36">
        <f>SUMIFS(СВЦЭМ!$C$39:$C$782,СВЦЭМ!$A$39:$A$782,$A16,СВЦЭМ!$B$39:$B$782,D$11)+'СЕТ СН'!$F$9+СВЦЭМ!$D$10+'СЕТ СН'!$F$5-'СЕТ СН'!$F$17</f>
        <v>4971.6210044099998</v>
      </c>
      <c r="E16" s="36">
        <f>SUMIFS(СВЦЭМ!$C$39:$C$782,СВЦЭМ!$A$39:$A$782,$A16,СВЦЭМ!$B$39:$B$782,E$11)+'СЕТ СН'!$F$9+СВЦЭМ!$D$10+'СЕТ СН'!$F$5-'СЕТ СН'!$F$17</f>
        <v>4939.3829357499999</v>
      </c>
      <c r="F16" s="36">
        <f>SUMIFS(СВЦЭМ!$C$39:$C$782,СВЦЭМ!$A$39:$A$782,$A16,СВЦЭМ!$B$39:$B$782,F$11)+'СЕТ СН'!$F$9+СВЦЭМ!$D$10+'СЕТ СН'!$F$5-'СЕТ СН'!$F$17</f>
        <v>4934.8823532500001</v>
      </c>
      <c r="G16" s="36">
        <f>SUMIFS(СВЦЭМ!$C$39:$C$782,СВЦЭМ!$A$39:$A$782,$A16,СВЦЭМ!$B$39:$B$782,G$11)+'СЕТ СН'!$F$9+СВЦЭМ!$D$10+'СЕТ СН'!$F$5-'СЕТ СН'!$F$17</f>
        <v>4932.5278832499998</v>
      </c>
      <c r="H16" s="36">
        <f>SUMIFS(СВЦЭМ!$C$39:$C$782,СВЦЭМ!$A$39:$A$782,$A16,СВЦЭМ!$B$39:$B$782,H$11)+'СЕТ СН'!$F$9+СВЦЭМ!$D$10+'СЕТ СН'!$F$5-'СЕТ СН'!$F$17</f>
        <v>4890.71116506</v>
      </c>
      <c r="I16" s="36">
        <f>SUMIFS(СВЦЭМ!$C$39:$C$782,СВЦЭМ!$A$39:$A$782,$A16,СВЦЭМ!$B$39:$B$782,I$11)+'СЕТ СН'!$F$9+СВЦЭМ!$D$10+'СЕТ СН'!$F$5-'СЕТ СН'!$F$17</f>
        <v>4848.6667471199999</v>
      </c>
      <c r="J16" s="36">
        <f>SUMIFS(СВЦЭМ!$C$39:$C$782,СВЦЭМ!$A$39:$A$782,$A16,СВЦЭМ!$B$39:$B$782,J$11)+'СЕТ СН'!$F$9+СВЦЭМ!$D$10+'СЕТ СН'!$F$5-'СЕТ СН'!$F$17</f>
        <v>4805.2785907100006</v>
      </c>
      <c r="K16" s="36">
        <f>SUMIFS(СВЦЭМ!$C$39:$C$782,СВЦЭМ!$A$39:$A$782,$A16,СВЦЭМ!$B$39:$B$782,K$11)+'СЕТ СН'!$F$9+СВЦЭМ!$D$10+'СЕТ СН'!$F$5-'СЕТ СН'!$F$17</f>
        <v>4805.3380784800001</v>
      </c>
      <c r="L16" s="36">
        <f>SUMIFS(СВЦЭМ!$C$39:$C$782,СВЦЭМ!$A$39:$A$782,$A16,СВЦЭМ!$B$39:$B$782,L$11)+'СЕТ СН'!$F$9+СВЦЭМ!$D$10+'СЕТ СН'!$F$5-'СЕТ СН'!$F$17</f>
        <v>4838.93958045</v>
      </c>
      <c r="M16" s="36">
        <f>SUMIFS(СВЦЭМ!$C$39:$C$782,СВЦЭМ!$A$39:$A$782,$A16,СВЦЭМ!$B$39:$B$782,M$11)+'СЕТ СН'!$F$9+СВЦЭМ!$D$10+'СЕТ СН'!$F$5-'СЕТ СН'!$F$17</f>
        <v>4902.9623823399997</v>
      </c>
      <c r="N16" s="36">
        <f>SUMIFS(СВЦЭМ!$C$39:$C$782,СВЦЭМ!$A$39:$A$782,$A16,СВЦЭМ!$B$39:$B$782,N$11)+'СЕТ СН'!$F$9+СВЦЭМ!$D$10+'СЕТ СН'!$F$5-'СЕТ СН'!$F$17</f>
        <v>4916.3587395200002</v>
      </c>
      <c r="O16" s="36">
        <f>SUMIFS(СВЦЭМ!$C$39:$C$782,СВЦЭМ!$A$39:$A$782,$A16,СВЦЭМ!$B$39:$B$782,O$11)+'СЕТ СН'!$F$9+СВЦЭМ!$D$10+'СЕТ СН'!$F$5-'СЕТ СН'!$F$17</f>
        <v>4920.6433444200002</v>
      </c>
      <c r="P16" s="36">
        <f>SUMIFS(СВЦЭМ!$C$39:$C$782,СВЦЭМ!$A$39:$A$782,$A16,СВЦЭМ!$B$39:$B$782,P$11)+'СЕТ СН'!$F$9+СВЦЭМ!$D$10+'СЕТ СН'!$F$5-'СЕТ СН'!$F$17</f>
        <v>4916.5970863399998</v>
      </c>
      <c r="Q16" s="36">
        <f>SUMIFS(СВЦЭМ!$C$39:$C$782,СВЦЭМ!$A$39:$A$782,$A16,СВЦЭМ!$B$39:$B$782,Q$11)+'СЕТ СН'!$F$9+СВЦЭМ!$D$10+'СЕТ СН'!$F$5-'СЕТ СН'!$F$17</f>
        <v>4911.0894224499998</v>
      </c>
      <c r="R16" s="36">
        <f>SUMIFS(СВЦЭМ!$C$39:$C$782,СВЦЭМ!$A$39:$A$782,$A16,СВЦЭМ!$B$39:$B$782,R$11)+'СЕТ СН'!$F$9+СВЦЭМ!$D$10+'СЕТ СН'!$F$5-'СЕТ СН'!$F$17</f>
        <v>4863.90193955</v>
      </c>
      <c r="S16" s="36">
        <f>SUMIFS(СВЦЭМ!$C$39:$C$782,СВЦЭМ!$A$39:$A$782,$A16,СВЦЭМ!$B$39:$B$782,S$11)+'СЕТ СН'!$F$9+СВЦЭМ!$D$10+'СЕТ СН'!$F$5-'СЕТ СН'!$F$17</f>
        <v>4808.0659741300005</v>
      </c>
      <c r="T16" s="36">
        <f>SUMIFS(СВЦЭМ!$C$39:$C$782,СВЦЭМ!$A$39:$A$782,$A16,СВЦЭМ!$B$39:$B$782,T$11)+'СЕТ СН'!$F$9+СВЦЭМ!$D$10+'СЕТ СН'!$F$5-'СЕТ СН'!$F$17</f>
        <v>4783.2906768499997</v>
      </c>
      <c r="U16" s="36">
        <f>SUMIFS(СВЦЭМ!$C$39:$C$782,СВЦЭМ!$A$39:$A$782,$A16,СВЦЭМ!$B$39:$B$782,U$11)+'СЕТ СН'!$F$9+СВЦЭМ!$D$10+'СЕТ СН'!$F$5-'СЕТ СН'!$F$17</f>
        <v>4794.7940425899997</v>
      </c>
      <c r="V16" s="36">
        <f>SUMIFS(СВЦЭМ!$C$39:$C$782,СВЦЭМ!$A$39:$A$782,$A16,СВЦЭМ!$B$39:$B$782,V$11)+'СЕТ СН'!$F$9+СВЦЭМ!$D$10+'СЕТ СН'!$F$5-'СЕТ СН'!$F$17</f>
        <v>4833.5235837700002</v>
      </c>
      <c r="W16" s="36">
        <f>SUMIFS(СВЦЭМ!$C$39:$C$782,СВЦЭМ!$A$39:$A$782,$A16,СВЦЭМ!$B$39:$B$782,W$11)+'СЕТ СН'!$F$9+СВЦЭМ!$D$10+'СЕТ СН'!$F$5-'СЕТ СН'!$F$17</f>
        <v>4841.2453578000004</v>
      </c>
      <c r="X16" s="36">
        <f>SUMIFS(СВЦЭМ!$C$39:$C$782,СВЦЭМ!$A$39:$A$782,$A16,СВЦЭМ!$B$39:$B$782,X$11)+'СЕТ СН'!$F$9+СВЦЭМ!$D$10+'СЕТ СН'!$F$5-'СЕТ СН'!$F$17</f>
        <v>4859.0707179600004</v>
      </c>
      <c r="Y16" s="36">
        <f>SUMIFS(СВЦЭМ!$C$39:$C$782,СВЦЭМ!$A$39:$A$782,$A16,СВЦЭМ!$B$39:$B$782,Y$11)+'СЕТ СН'!$F$9+СВЦЭМ!$D$10+'СЕТ СН'!$F$5-'СЕТ СН'!$F$17</f>
        <v>4888.3085019099999</v>
      </c>
    </row>
    <row r="17" spans="1:25" ht="15.75" x14ac:dyDescent="0.2">
      <c r="A17" s="35">
        <f t="shared" si="0"/>
        <v>45266</v>
      </c>
      <c r="B17" s="36">
        <f>SUMIFS(СВЦЭМ!$C$39:$C$782,СВЦЭМ!$A$39:$A$782,$A17,СВЦЭМ!$B$39:$B$782,B$11)+'СЕТ СН'!$F$9+СВЦЭМ!$D$10+'СЕТ СН'!$F$5-'СЕТ СН'!$F$17</f>
        <v>4802.5085995099998</v>
      </c>
      <c r="C17" s="36">
        <f>SUMIFS(СВЦЭМ!$C$39:$C$782,СВЦЭМ!$A$39:$A$782,$A17,СВЦЭМ!$B$39:$B$782,C$11)+'СЕТ СН'!$F$9+СВЦЭМ!$D$10+'СЕТ СН'!$F$5-'СЕТ СН'!$F$17</f>
        <v>4820.4170049799995</v>
      </c>
      <c r="D17" s="36">
        <f>SUMIFS(СВЦЭМ!$C$39:$C$782,СВЦЭМ!$A$39:$A$782,$A17,СВЦЭМ!$B$39:$B$782,D$11)+'СЕТ СН'!$F$9+СВЦЭМ!$D$10+'СЕТ СН'!$F$5-'СЕТ СН'!$F$17</f>
        <v>4852.1341943400002</v>
      </c>
      <c r="E17" s="36">
        <f>SUMIFS(СВЦЭМ!$C$39:$C$782,СВЦЭМ!$A$39:$A$782,$A17,СВЦЭМ!$B$39:$B$782,E$11)+'СЕТ СН'!$F$9+СВЦЭМ!$D$10+'СЕТ СН'!$F$5-'СЕТ СН'!$F$17</f>
        <v>4859.7101835000003</v>
      </c>
      <c r="F17" s="36">
        <f>SUMIFS(СВЦЭМ!$C$39:$C$782,СВЦЭМ!$A$39:$A$782,$A17,СВЦЭМ!$B$39:$B$782,F$11)+'СЕТ СН'!$F$9+СВЦЭМ!$D$10+'СЕТ СН'!$F$5-'СЕТ СН'!$F$17</f>
        <v>4847.2583042099996</v>
      </c>
      <c r="G17" s="36">
        <f>SUMIFS(СВЦЭМ!$C$39:$C$782,СВЦЭМ!$A$39:$A$782,$A17,СВЦЭМ!$B$39:$B$782,G$11)+'СЕТ СН'!$F$9+СВЦЭМ!$D$10+'СЕТ СН'!$F$5-'СЕТ СН'!$F$17</f>
        <v>4816.3349158999999</v>
      </c>
      <c r="H17" s="36">
        <f>SUMIFS(СВЦЭМ!$C$39:$C$782,СВЦЭМ!$A$39:$A$782,$A17,СВЦЭМ!$B$39:$B$782,H$11)+'СЕТ СН'!$F$9+СВЦЭМ!$D$10+'СЕТ СН'!$F$5-'СЕТ СН'!$F$17</f>
        <v>4769.1638038299998</v>
      </c>
      <c r="I17" s="36">
        <f>SUMIFS(СВЦЭМ!$C$39:$C$782,СВЦЭМ!$A$39:$A$782,$A17,СВЦЭМ!$B$39:$B$782,I$11)+'СЕТ СН'!$F$9+СВЦЭМ!$D$10+'СЕТ СН'!$F$5-'СЕТ СН'!$F$17</f>
        <v>4712.8955521400003</v>
      </c>
      <c r="J17" s="36">
        <f>SUMIFS(СВЦЭМ!$C$39:$C$782,СВЦЭМ!$A$39:$A$782,$A17,СВЦЭМ!$B$39:$B$782,J$11)+'СЕТ СН'!$F$9+СВЦЭМ!$D$10+'СЕТ СН'!$F$5-'СЕТ СН'!$F$17</f>
        <v>4708.9058518900001</v>
      </c>
      <c r="K17" s="36">
        <f>SUMIFS(СВЦЭМ!$C$39:$C$782,СВЦЭМ!$A$39:$A$782,$A17,СВЦЭМ!$B$39:$B$782,K$11)+'СЕТ СН'!$F$9+СВЦЭМ!$D$10+'СЕТ СН'!$F$5-'СЕТ СН'!$F$17</f>
        <v>4688.9504947599999</v>
      </c>
      <c r="L17" s="36">
        <f>SUMIFS(СВЦЭМ!$C$39:$C$782,СВЦЭМ!$A$39:$A$782,$A17,СВЦЭМ!$B$39:$B$782,L$11)+'СЕТ СН'!$F$9+СВЦЭМ!$D$10+'СЕТ СН'!$F$5-'СЕТ СН'!$F$17</f>
        <v>4669.4561491799996</v>
      </c>
      <c r="M17" s="36">
        <f>SUMIFS(СВЦЭМ!$C$39:$C$782,СВЦЭМ!$A$39:$A$782,$A17,СВЦЭМ!$B$39:$B$782,M$11)+'СЕТ СН'!$F$9+СВЦЭМ!$D$10+'СЕТ СН'!$F$5-'СЕТ СН'!$F$17</f>
        <v>4680.0726133999997</v>
      </c>
      <c r="N17" s="36">
        <f>SUMIFS(СВЦЭМ!$C$39:$C$782,СВЦЭМ!$A$39:$A$782,$A17,СВЦЭМ!$B$39:$B$782,N$11)+'СЕТ СН'!$F$9+СВЦЭМ!$D$10+'СЕТ СН'!$F$5-'СЕТ СН'!$F$17</f>
        <v>4715.6314632200001</v>
      </c>
      <c r="O17" s="36">
        <f>SUMIFS(СВЦЭМ!$C$39:$C$782,СВЦЭМ!$A$39:$A$782,$A17,СВЦЭМ!$B$39:$B$782,O$11)+'СЕТ СН'!$F$9+СВЦЭМ!$D$10+'СЕТ СН'!$F$5-'СЕТ СН'!$F$17</f>
        <v>4712.9005455300003</v>
      </c>
      <c r="P17" s="36">
        <f>SUMIFS(СВЦЭМ!$C$39:$C$782,СВЦЭМ!$A$39:$A$782,$A17,СВЦЭМ!$B$39:$B$782,P$11)+'СЕТ СН'!$F$9+СВЦЭМ!$D$10+'СЕТ СН'!$F$5-'СЕТ СН'!$F$17</f>
        <v>4724.5270122100001</v>
      </c>
      <c r="Q17" s="36">
        <f>SUMIFS(СВЦЭМ!$C$39:$C$782,СВЦЭМ!$A$39:$A$782,$A17,СВЦЭМ!$B$39:$B$782,Q$11)+'СЕТ СН'!$F$9+СВЦЭМ!$D$10+'СЕТ СН'!$F$5-'СЕТ СН'!$F$17</f>
        <v>4732.1492488399999</v>
      </c>
      <c r="R17" s="36">
        <f>SUMIFS(СВЦЭМ!$C$39:$C$782,СВЦЭМ!$A$39:$A$782,$A17,СВЦЭМ!$B$39:$B$782,R$11)+'СЕТ СН'!$F$9+СВЦЭМ!$D$10+'СЕТ СН'!$F$5-'СЕТ СН'!$F$17</f>
        <v>4724.78865675</v>
      </c>
      <c r="S17" s="36">
        <f>SUMIFS(СВЦЭМ!$C$39:$C$782,СВЦЭМ!$A$39:$A$782,$A17,СВЦЭМ!$B$39:$B$782,S$11)+'СЕТ СН'!$F$9+СВЦЭМ!$D$10+'СЕТ СН'!$F$5-'СЕТ СН'!$F$17</f>
        <v>4688.5254542599996</v>
      </c>
      <c r="T17" s="36">
        <f>SUMIFS(СВЦЭМ!$C$39:$C$782,СВЦЭМ!$A$39:$A$782,$A17,СВЦЭМ!$B$39:$B$782,T$11)+'СЕТ СН'!$F$9+СВЦЭМ!$D$10+'СЕТ СН'!$F$5-'СЕТ СН'!$F$17</f>
        <v>4668.6755466800005</v>
      </c>
      <c r="U17" s="36">
        <f>SUMIFS(СВЦЭМ!$C$39:$C$782,СВЦЭМ!$A$39:$A$782,$A17,СВЦЭМ!$B$39:$B$782,U$11)+'СЕТ СН'!$F$9+СВЦЭМ!$D$10+'СЕТ СН'!$F$5-'СЕТ СН'!$F$17</f>
        <v>4681.5196779300004</v>
      </c>
      <c r="V17" s="36">
        <f>SUMIFS(СВЦЭМ!$C$39:$C$782,СВЦЭМ!$A$39:$A$782,$A17,СВЦЭМ!$B$39:$B$782,V$11)+'СЕТ СН'!$F$9+СВЦЭМ!$D$10+'СЕТ СН'!$F$5-'СЕТ СН'!$F$17</f>
        <v>4712.1285329500006</v>
      </c>
      <c r="W17" s="36">
        <f>SUMIFS(СВЦЭМ!$C$39:$C$782,СВЦЭМ!$A$39:$A$782,$A17,СВЦЭМ!$B$39:$B$782,W$11)+'СЕТ СН'!$F$9+СВЦЭМ!$D$10+'СЕТ СН'!$F$5-'СЕТ СН'!$F$17</f>
        <v>4711.1042562500006</v>
      </c>
      <c r="X17" s="36">
        <f>SUMIFS(СВЦЭМ!$C$39:$C$782,СВЦЭМ!$A$39:$A$782,$A17,СВЦЭМ!$B$39:$B$782,X$11)+'СЕТ СН'!$F$9+СВЦЭМ!$D$10+'СЕТ СН'!$F$5-'СЕТ СН'!$F$17</f>
        <v>4738.3105545600001</v>
      </c>
      <c r="Y17" s="36">
        <f>SUMIFS(СВЦЭМ!$C$39:$C$782,СВЦЭМ!$A$39:$A$782,$A17,СВЦЭМ!$B$39:$B$782,Y$11)+'СЕТ СН'!$F$9+СВЦЭМ!$D$10+'СЕТ СН'!$F$5-'СЕТ СН'!$F$17</f>
        <v>4763.2028294800002</v>
      </c>
    </row>
    <row r="18" spans="1:25" ht="15.75" x14ac:dyDescent="0.2">
      <c r="A18" s="35">
        <f t="shared" si="0"/>
        <v>45267</v>
      </c>
      <c r="B18" s="36">
        <f>SUMIFS(СВЦЭМ!$C$39:$C$782,СВЦЭМ!$A$39:$A$782,$A18,СВЦЭМ!$B$39:$B$782,B$11)+'СЕТ СН'!$F$9+СВЦЭМ!$D$10+'СЕТ СН'!$F$5-'СЕТ СН'!$F$17</f>
        <v>4762.7149236300002</v>
      </c>
      <c r="C18" s="36">
        <f>SUMIFS(СВЦЭМ!$C$39:$C$782,СВЦЭМ!$A$39:$A$782,$A18,СВЦЭМ!$B$39:$B$782,C$11)+'СЕТ СН'!$F$9+СВЦЭМ!$D$10+'СЕТ СН'!$F$5-'СЕТ СН'!$F$17</f>
        <v>4780.69572109</v>
      </c>
      <c r="D18" s="36">
        <f>SUMIFS(СВЦЭМ!$C$39:$C$782,СВЦЭМ!$A$39:$A$782,$A18,СВЦЭМ!$B$39:$B$782,D$11)+'СЕТ СН'!$F$9+СВЦЭМ!$D$10+'СЕТ СН'!$F$5-'СЕТ СН'!$F$17</f>
        <v>4834.1744163000003</v>
      </c>
      <c r="E18" s="36">
        <f>SUMIFS(СВЦЭМ!$C$39:$C$782,СВЦЭМ!$A$39:$A$782,$A18,СВЦЭМ!$B$39:$B$782,E$11)+'СЕТ СН'!$F$9+СВЦЭМ!$D$10+'СЕТ СН'!$F$5-'СЕТ СН'!$F$17</f>
        <v>4827.1677384599998</v>
      </c>
      <c r="F18" s="36">
        <f>SUMIFS(СВЦЭМ!$C$39:$C$782,СВЦЭМ!$A$39:$A$782,$A18,СВЦЭМ!$B$39:$B$782,F$11)+'СЕТ СН'!$F$9+СВЦЭМ!$D$10+'СЕТ СН'!$F$5-'СЕТ СН'!$F$17</f>
        <v>4821.6659716000004</v>
      </c>
      <c r="G18" s="36">
        <f>SUMIFS(СВЦЭМ!$C$39:$C$782,СВЦЭМ!$A$39:$A$782,$A18,СВЦЭМ!$B$39:$B$782,G$11)+'СЕТ СН'!$F$9+СВЦЭМ!$D$10+'СЕТ СН'!$F$5-'СЕТ СН'!$F$17</f>
        <v>4822.9057573299997</v>
      </c>
      <c r="H18" s="36">
        <f>SUMIFS(СВЦЭМ!$C$39:$C$782,СВЦЭМ!$A$39:$A$782,$A18,СВЦЭМ!$B$39:$B$782,H$11)+'СЕТ СН'!$F$9+СВЦЭМ!$D$10+'СЕТ СН'!$F$5-'СЕТ СН'!$F$17</f>
        <v>4778.4287881700002</v>
      </c>
      <c r="I18" s="36">
        <f>SUMIFS(СВЦЭМ!$C$39:$C$782,СВЦЭМ!$A$39:$A$782,$A18,СВЦЭМ!$B$39:$B$782,I$11)+'СЕТ СН'!$F$9+СВЦЭМ!$D$10+'СЕТ СН'!$F$5-'СЕТ СН'!$F$17</f>
        <v>4732.1274349899995</v>
      </c>
      <c r="J18" s="36">
        <f>SUMIFS(СВЦЭМ!$C$39:$C$782,СВЦЭМ!$A$39:$A$782,$A18,СВЦЭМ!$B$39:$B$782,J$11)+'СЕТ СН'!$F$9+СВЦЭМ!$D$10+'СЕТ СН'!$F$5-'СЕТ СН'!$F$17</f>
        <v>4704.7769728000003</v>
      </c>
      <c r="K18" s="36">
        <f>SUMIFS(СВЦЭМ!$C$39:$C$782,СВЦЭМ!$A$39:$A$782,$A18,СВЦЭМ!$B$39:$B$782,K$11)+'СЕТ СН'!$F$9+СВЦЭМ!$D$10+'СЕТ СН'!$F$5-'СЕТ СН'!$F$17</f>
        <v>4698.24808158</v>
      </c>
      <c r="L18" s="36">
        <f>SUMIFS(СВЦЭМ!$C$39:$C$782,СВЦЭМ!$A$39:$A$782,$A18,СВЦЭМ!$B$39:$B$782,L$11)+'СЕТ СН'!$F$9+СВЦЭМ!$D$10+'СЕТ СН'!$F$5-'СЕТ СН'!$F$17</f>
        <v>4705.39505809</v>
      </c>
      <c r="M18" s="36">
        <f>SUMIFS(СВЦЭМ!$C$39:$C$782,СВЦЭМ!$A$39:$A$782,$A18,СВЦЭМ!$B$39:$B$782,M$11)+'СЕТ СН'!$F$9+СВЦЭМ!$D$10+'СЕТ СН'!$F$5-'СЕТ СН'!$F$17</f>
        <v>4740.1755087900001</v>
      </c>
      <c r="N18" s="36">
        <f>SUMIFS(СВЦЭМ!$C$39:$C$782,СВЦЭМ!$A$39:$A$782,$A18,СВЦЭМ!$B$39:$B$782,N$11)+'СЕТ СН'!$F$9+СВЦЭМ!$D$10+'СЕТ СН'!$F$5-'СЕТ СН'!$F$17</f>
        <v>4775.85735226</v>
      </c>
      <c r="O18" s="36">
        <f>SUMIFS(СВЦЭМ!$C$39:$C$782,СВЦЭМ!$A$39:$A$782,$A18,СВЦЭМ!$B$39:$B$782,O$11)+'СЕТ СН'!$F$9+СВЦЭМ!$D$10+'СЕТ СН'!$F$5-'СЕТ СН'!$F$17</f>
        <v>4813.53152692</v>
      </c>
      <c r="P18" s="36">
        <f>SUMIFS(СВЦЭМ!$C$39:$C$782,СВЦЭМ!$A$39:$A$782,$A18,СВЦЭМ!$B$39:$B$782,P$11)+'СЕТ СН'!$F$9+СВЦЭМ!$D$10+'СЕТ СН'!$F$5-'СЕТ СН'!$F$17</f>
        <v>4816.1749750700001</v>
      </c>
      <c r="Q18" s="36">
        <f>SUMIFS(СВЦЭМ!$C$39:$C$782,СВЦЭМ!$A$39:$A$782,$A18,СВЦЭМ!$B$39:$B$782,Q$11)+'СЕТ СН'!$F$9+СВЦЭМ!$D$10+'СЕТ СН'!$F$5-'СЕТ СН'!$F$17</f>
        <v>4818.8580805600004</v>
      </c>
      <c r="R18" s="36">
        <f>SUMIFS(СВЦЭМ!$C$39:$C$782,СВЦЭМ!$A$39:$A$782,$A18,СВЦЭМ!$B$39:$B$782,R$11)+'СЕТ СН'!$F$9+СВЦЭМ!$D$10+'СЕТ СН'!$F$5-'СЕТ СН'!$F$17</f>
        <v>4808.3328523300006</v>
      </c>
      <c r="S18" s="36">
        <f>SUMIFS(СВЦЭМ!$C$39:$C$782,СВЦЭМ!$A$39:$A$782,$A18,СВЦЭМ!$B$39:$B$782,S$11)+'СЕТ СН'!$F$9+СВЦЭМ!$D$10+'СЕТ СН'!$F$5-'СЕТ СН'!$F$17</f>
        <v>4777.6501246500002</v>
      </c>
      <c r="T18" s="36">
        <f>SUMIFS(СВЦЭМ!$C$39:$C$782,СВЦЭМ!$A$39:$A$782,$A18,СВЦЭМ!$B$39:$B$782,T$11)+'СЕТ СН'!$F$9+СВЦЭМ!$D$10+'СЕТ СН'!$F$5-'СЕТ СН'!$F$17</f>
        <v>4737.0673358799995</v>
      </c>
      <c r="U18" s="36">
        <f>SUMIFS(СВЦЭМ!$C$39:$C$782,СВЦЭМ!$A$39:$A$782,$A18,СВЦЭМ!$B$39:$B$782,U$11)+'СЕТ СН'!$F$9+СВЦЭМ!$D$10+'СЕТ СН'!$F$5-'СЕТ СН'!$F$17</f>
        <v>4744.4120132300004</v>
      </c>
      <c r="V18" s="36">
        <f>SUMIFS(СВЦЭМ!$C$39:$C$782,СВЦЭМ!$A$39:$A$782,$A18,СВЦЭМ!$B$39:$B$782,V$11)+'СЕТ СН'!$F$9+СВЦЭМ!$D$10+'СЕТ СН'!$F$5-'СЕТ СН'!$F$17</f>
        <v>4797.3255493100005</v>
      </c>
      <c r="W18" s="36">
        <f>SUMIFS(СВЦЭМ!$C$39:$C$782,СВЦЭМ!$A$39:$A$782,$A18,СВЦЭМ!$B$39:$B$782,W$11)+'СЕТ СН'!$F$9+СВЦЭМ!$D$10+'СЕТ СН'!$F$5-'СЕТ СН'!$F$17</f>
        <v>4818.4550254900005</v>
      </c>
      <c r="X18" s="36">
        <f>SUMIFS(СВЦЭМ!$C$39:$C$782,СВЦЭМ!$A$39:$A$782,$A18,СВЦЭМ!$B$39:$B$782,X$11)+'СЕТ СН'!$F$9+СВЦЭМ!$D$10+'СЕТ СН'!$F$5-'СЕТ СН'!$F$17</f>
        <v>4844.8370525400005</v>
      </c>
      <c r="Y18" s="36">
        <f>SUMIFS(СВЦЭМ!$C$39:$C$782,СВЦЭМ!$A$39:$A$782,$A18,СВЦЭМ!$B$39:$B$782,Y$11)+'СЕТ СН'!$F$9+СВЦЭМ!$D$10+'СЕТ СН'!$F$5-'СЕТ СН'!$F$17</f>
        <v>4876.7188998599995</v>
      </c>
    </row>
    <row r="19" spans="1:25" ht="15.75" x14ac:dyDescent="0.2">
      <c r="A19" s="35">
        <f t="shared" si="0"/>
        <v>45268</v>
      </c>
      <c r="B19" s="36">
        <f>SUMIFS(СВЦЭМ!$C$39:$C$782,СВЦЭМ!$A$39:$A$782,$A19,СВЦЭМ!$B$39:$B$782,B$11)+'СЕТ СН'!$F$9+СВЦЭМ!$D$10+'СЕТ СН'!$F$5-'СЕТ СН'!$F$17</f>
        <v>4813.9914363999997</v>
      </c>
      <c r="C19" s="36">
        <f>SUMIFS(СВЦЭМ!$C$39:$C$782,СВЦЭМ!$A$39:$A$782,$A19,СВЦЭМ!$B$39:$B$782,C$11)+'СЕТ СН'!$F$9+СВЦЭМ!$D$10+'СЕТ СН'!$F$5-'СЕТ СН'!$F$17</f>
        <v>4845.5096310600002</v>
      </c>
      <c r="D19" s="36">
        <f>SUMIFS(СВЦЭМ!$C$39:$C$782,СВЦЭМ!$A$39:$A$782,$A19,СВЦЭМ!$B$39:$B$782,D$11)+'СЕТ СН'!$F$9+СВЦЭМ!$D$10+'СЕТ СН'!$F$5-'СЕТ СН'!$F$17</f>
        <v>4852.0055601900003</v>
      </c>
      <c r="E19" s="36">
        <f>SUMIFS(СВЦЭМ!$C$39:$C$782,СВЦЭМ!$A$39:$A$782,$A19,СВЦЭМ!$B$39:$B$782,E$11)+'СЕТ СН'!$F$9+СВЦЭМ!$D$10+'СЕТ СН'!$F$5-'СЕТ СН'!$F$17</f>
        <v>4849.9204878800001</v>
      </c>
      <c r="F19" s="36">
        <f>SUMIFS(СВЦЭМ!$C$39:$C$782,СВЦЭМ!$A$39:$A$782,$A19,СВЦЭМ!$B$39:$B$782,F$11)+'СЕТ СН'!$F$9+СВЦЭМ!$D$10+'СЕТ СН'!$F$5-'СЕТ СН'!$F$17</f>
        <v>4852.6973539600003</v>
      </c>
      <c r="G19" s="36">
        <f>SUMIFS(СВЦЭМ!$C$39:$C$782,СВЦЭМ!$A$39:$A$782,$A19,СВЦЭМ!$B$39:$B$782,G$11)+'СЕТ СН'!$F$9+СВЦЭМ!$D$10+'СЕТ СН'!$F$5-'СЕТ СН'!$F$17</f>
        <v>4844.5253510299999</v>
      </c>
      <c r="H19" s="36">
        <f>SUMIFS(СВЦЭМ!$C$39:$C$782,СВЦЭМ!$A$39:$A$782,$A19,СВЦЭМ!$B$39:$B$782,H$11)+'СЕТ СН'!$F$9+СВЦЭМ!$D$10+'СЕТ СН'!$F$5-'СЕТ СН'!$F$17</f>
        <v>4801.7289749800002</v>
      </c>
      <c r="I19" s="36">
        <f>SUMIFS(СВЦЭМ!$C$39:$C$782,СВЦЭМ!$A$39:$A$782,$A19,СВЦЭМ!$B$39:$B$782,I$11)+'СЕТ СН'!$F$9+СВЦЭМ!$D$10+'СЕТ СН'!$F$5-'СЕТ СН'!$F$17</f>
        <v>4741.8118896100004</v>
      </c>
      <c r="J19" s="36">
        <f>SUMIFS(СВЦЭМ!$C$39:$C$782,СВЦЭМ!$A$39:$A$782,$A19,СВЦЭМ!$B$39:$B$782,J$11)+'СЕТ СН'!$F$9+СВЦЭМ!$D$10+'СЕТ СН'!$F$5-'СЕТ СН'!$F$17</f>
        <v>4703.63037394</v>
      </c>
      <c r="K19" s="36">
        <f>SUMIFS(СВЦЭМ!$C$39:$C$782,СВЦЭМ!$A$39:$A$782,$A19,СВЦЭМ!$B$39:$B$782,K$11)+'СЕТ СН'!$F$9+СВЦЭМ!$D$10+'СЕТ СН'!$F$5-'СЕТ СН'!$F$17</f>
        <v>4684.7425824800002</v>
      </c>
      <c r="L19" s="36">
        <f>SUMIFS(СВЦЭМ!$C$39:$C$782,СВЦЭМ!$A$39:$A$782,$A19,СВЦЭМ!$B$39:$B$782,L$11)+'СЕТ СН'!$F$9+СВЦЭМ!$D$10+'СЕТ СН'!$F$5-'СЕТ СН'!$F$17</f>
        <v>4687.5645719499998</v>
      </c>
      <c r="M19" s="36">
        <f>SUMIFS(СВЦЭМ!$C$39:$C$782,СВЦЭМ!$A$39:$A$782,$A19,СВЦЭМ!$B$39:$B$782,M$11)+'СЕТ СН'!$F$9+СВЦЭМ!$D$10+'СЕТ СН'!$F$5-'СЕТ СН'!$F$17</f>
        <v>4699.8780720800005</v>
      </c>
      <c r="N19" s="36">
        <f>SUMIFS(СВЦЭМ!$C$39:$C$782,СВЦЭМ!$A$39:$A$782,$A19,СВЦЭМ!$B$39:$B$782,N$11)+'СЕТ СН'!$F$9+СВЦЭМ!$D$10+'СЕТ СН'!$F$5-'СЕТ СН'!$F$17</f>
        <v>4702.6943417599996</v>
      </c>
      <c r="O19" s="36">
        <f>SUMIFS(СВЦЭМ!$C$39:$C$782,СВЦЭМ!$A$39:$A$782,$A19,СВЦЭМ!$B$39:$B$782,O$11)+'СЕТ СН'!$F$9+СВЦЭМ!$D$10+'СЕТ СН'!$F$5-'СЕТ СН'!$F$17</f>
        <v>4709.3115923900004</v>
      </c>
      <c r="P19" s="36">
        <f>SUMIFS(СВЦЭМ!$C$39:$C$782,СВЦЭМ!$A$39:$A$782,$A19,СВЦЭМ!$B$39:$B$782,P$11)+'СЕТ СН'!$F$9+СВЦЭМ!$D$10+'СЕТ СН'!$F$5-'СЕТ СН'!$F$17</f>
        <v>4722.8180344299999</v>
      </c>
      <c r="Q19" s="36">
        <f>SUMIFS(СВЦЭМ!$C$39:$C$782,СВЦЭМ!$A$39:$A$782,$A19,СВЦЭМ!$B$39:$B$782,Q$11)+'СЕТ СН'!$F$9+СВЦЭМ!$D$10+'СЕТ СН'!$F$5-'СЕТ СН'!$F$17</f>
        <v>4727.7375495400001</v>
      </c>
      <c r="R19" s="36">
        <f>SUMIFS(СВЦЭМ!$C$39:$C$782,СВЦЭМ!$A$39:$A$782,$A19,СВЦЭМ!$B$39:$B$782,R$11)+'СЕТ СН'!$F$9+СВЦЭМ!$D$10+'СЕТ СН'!$F$5-'СЕТ СН'!$F$17</f>
        <v>4715.8840460800002</v>
      </c>
      <c r="S19" s="36">
        <f>SUMIFS(СВЦЭМ!$C$39:$C$782,СВЦЭМ!$A$39:$A$782,$A19,СВЦЭМ!$B$39:$B$782,S$11)+'СЕТ СН'!$F$9+СВЦЭМ!$D$10+'СЕТ СН'!$F$5-'СЕТ СН'!$F$17</f>
        <v>4672.6678785499998</v>
      </c>
      <c r="T19" s="36">
        <f>SUMIFS(СВЦЭМ!$C$39:$C$782,СВЦЭМ!$A$39:$A$782,$A19,СВЦЭМ!$B$39:$B$782,T$11)+'СЕТ СН'!$F$9+СВЦЭМ!$D$10+'СЕТ СН'!$F$5-'СЕТ СН'!$F$17</f>
        <v>4662.4265083400005</v>
      </c>
      <c r="U19" s="36">
        <f>SUMIFS(СВЦЭМ!$C$39:$C$782,СВЦЭМ!$A$39:$A$782,$A19,СВЦЭМ!$B$39:$B$782,U$11)+'СЕТ СН'!$F$9+СВЦЭМ!$D$10+'СЕТ СН'!$F$5-'СЕТ СН'!$F$17</f>
        <v>4659.4361760399997</v>
      </c>
      <c r="V19" s="36">
        <f>SUMIFS(СВЦЭМ!$C$39:$C$782,СВЦЭМ!$A$39:$A$782,$A19,СВЦЭМ!$B$39:$B$782,V$11)+'СЕТ СН'!$F$9+СВЦЭМ!$D$10+'СЕТ СН'!$F$5-'СЕТ СН'!$F$17</f>
        <v>4666.6251229500003</v>
      </c>
      <c r="W19" s="36">
        <f>SUMIFS(СВЦЭМ!$C$39:$C$782,СВЦЭМ!$A$39:$A$782,$A19,СВЦЭМ!$B$39:$B$782,W$11)+'СЕТ СН'!$F$9+СВЦЭМ!$D$10+'СЕТ СН'!$F$5-'СЕТ СН'!$F$17</f>
        <v>4683.5704164099998</v>
      </c>
      <c r="X19" s="36">
        <f>SUMIFS(СВЦЭМ!$C$39:$C$782,СВЦЭМ!$A$39:$A$782,$A19,СВЦЭМ!$B$39:$B$782,X$11)+'СЕТ СН'!$F$9+СВЦЭМ!$D$10+'СЕТ СН'!$F$5-'СЕТ СН'!$F$17</f>
        <v>4713.6714218100005</v>
      </c>
      <c r="Y19" s="36">
        <f>SUMIFS(СВЦЭМ!$C$39:$C$782,СВЦЭМ!$A$39:$A$782,$A19,СВЦЭМ!$B$39:$B$782,Y$11)+'СЕТ СН'!$F$9+СВЦЭМ!$D$10+'СЕТ СН'!$F$5-'СЕТ СН'!$F$17</f>
        <v>4747.5863215099998</v>
      </c>
    </row>
    <row r="20" spans="1:25" ht="15.75" x14ac:dyDescent="0.2">
      <c r="A20" s="35">
        <f t="shared" si="0"/>
        <v>45269</v>
      </c>
      <c r="B20" s="36">
        <f>SUMIFS(СВЦЭМ!$C$39:$C$782,СВЦЭМ!$A$39:$A$782,$A20,СВЦЭМ!$B$39:$B$782,B$11)+'СЕТ СН'!$F$9+СВЦЭМ!$D$10+'СЕТ СН'!$F$5-'СЕТ СН'!$F$17</f>
        <v>4908.8254014200002</v>
      </c>
      <c r="C20" s="36">
        <f>SUMIFS(СВЦЭМ!$C$39:$C$782,СВЦЭМ!$A$39:$A$782,$A20,СВЦЭМ!$B$39:$B$782,C$11)+'СЕТ СН'!$F$9+СВЦЭМ!$D$10+'СЕТ СН'!$F$5-'СЕТ СН'!$F$17</f>
        <v>4954.0892267600002</v>
      </c>
      <c r="D20" s="36">
        <f>SUMIFS(СВЦЭМ!$C$39:$C$782,СВЦЭМ!$A$39:$A$782,$A20,СВЦЭМ!$B$39:$B$782,D$11)+'СЕТ СН'!$F$9+СВЦЭМ!$D$10+'СЕТ СН'!$F$5-'СЕТ СН'!$F$17</f>
        <v>5015.0830031100004</v>
      </c>
      <c r="E20" s="36">
        <f>SUMIFS(СВЦЭМ!$C$39:$C$782,СВЦЭМ!$A$39:$A$782,$A20,СВЦЭМ!$B$39:$B$782,E$11)+'СЕТ СН'!$F$9+СВЦЭМ!$D$10+'СЕТ СН'!$F$5-'СЕТ СН'!$F$17</f>
        <v>5022.7966873900004</v>
      </c>
      <c r="F20" s="36">
        <f>SUMIFS(СВЦЭМ!$C$39:$C$782,СВЦЭМ!$A$39:$A$782,$A20,СВЦЭМ!$B$39:$B$782,F$11)+'СЕТ СН'!$F$9+СВЦЭМ!$D$10+'СЕТ СН'!$F$5-'СЕТ СН'!$F$17</f>
        <v>5026.4445130000004</v>
      </c>
      <c r="G20" s="36">
        <f>SUMIFS(СВЦЭМ!$C$39:$C$782,СВЦЭМ!$A$39:$A$782,$A20,СВЦЭМ!$B$39:$B$782,G$11)+'СЕТ СН'!$F$9+СВЦЭМ!$D$10+'СЕТ СН'!$F$5-'СЕТ СН'!$F$17</f>
        <v>5012.0731603599997</v>
      </c>
      <c r="H20" s="36">
        <f>SUMIFS(СВЦЭМ!$C$39:$C$782,СВЦЭМ!$A$39:$A$782,$A20,СВЦЭМ!$B$39:$B$782,H$11)+'СЕТ СН'!$F$9+СВЦЭМ!$D$10+'СЕТ СН'!$F$5-'СЕТ СН'!$F$17</f>
        <v>4998.0026088599998</v>
      </c>
      <c r="I20" s="36">
        <f>SUMIFS(СВЦЭМ!$C$39:$C$782,СВЦЭМ!$A$39:$A$782,$A20,СВЦЭМ!$B$39:$B$782,I$11)+'СЕТ СН'!$F$9+СВЦЭМ!$D$10+'СЕТ СН'!$F$5-'СЕТ СН'!$F$17</f>
        <v>4968.1603597800004</v>
      </c>
      <c r="J20" s="36">
        <f>SUMIFS(СВЦЭМ!$C$39:$C$782,СВЦЭМ!$A$39:$A$782,$A20,СВЦЭМ!$B$39:$B$782,J$11)+'СЕТ СН'!$F$9+СВЦЭМ!$D$10+'СЕТ СН'!$F$5-'СЕТ СН'!$F$17</f>
        <v>4927.5445736599995</v>
      </c>
      <c r="K20" s="36">
        <f>SUMIFS(СВЦЭМ!$C$39:$C$782,СВЦЭМ!$A$39:$A$782,$A20,СВЦЭМ!$B$39:$B$782,K$11)+'СЕТ СН'!$F$9+СВЦЭМ!$D$10+'СЕТ СН'!$F$5-'СЕТ СН'!$F$17</f>
        <v>4888.4809601400002</v>
      </c>
      <c r="L20" s="36">
        <f>SUMIFS(СВЦЭМ!$C$39:$C$782,СВЦЭМ!$A$39:$A$782,$A20,СВЦЭМ!$B$39:$B$782,L$11)+'СЕТ СН'!$F$9+СВЦЭМ!$D$10+'СЕТ СН'!$F$5-'СЕТ СН'!$F$17</f>
        <v>4843.9829106699999</v>
      </c>
      <c r="M20" s="36">
        <f>SUMIFS(СВЦЭМ!$C$39:$C$782,СВЦЭМ!$A$39:$A$782,$A20,СВЦЭМ!$B$39:$B$782,M$11)+'СЕТ СН'!$F$9+СВЦЭМ!$D$10+'СЕТ СН'!$F$5-'СЕТ СН'!$F$17</f>
        <v>4839.2473450500001</v>
      </c>
      <c r="N20" s="36">
        <f>SUMIFS(СВЦЭМ!$C$39:$C$782,СВЦЭМ!$A$39:$A$782,$A20,СВЦЭМ!$B$39:$B$782,N$11)+'СЕТ СН'!$F$9+СВЦЭМ!$D$10+'СЕТ СН'!$F$5-'СЕТ СН'!$F$17</f>
        <v>4870.6943695500004</v>
      </c>
      <c r="O20" s="36">
        <f>SUMIFS(СВЦЭМ!$C$39:$C$782,СВЦЭМ!$A$39:$A$782,$A20,СВЦЭМ!$B$39:$B$782,O$11)+'СЕТ СН'!$F$9+СВЦЭМ!$D$10+'СЕТ СН'!$F$5-'СЕТ СН'!$F$17</f>
        <v>4862.4600998699998</v>
      </c>
      <c r="P20" s="36">
        <f>SUMIFS(СВЦЭМ!$C$39:$C$782,СВЦЭМ!$A$39:$A$782,$A20,СВЦЭМ!$B$39:$B$782,P$11)+'СЕТ СН'!$F$9+СВЦЭМ!$D$10+'СЕТ СН'!$F$5-'СЕТ СН'!$F$17</f>
        <v>4879.1010769499999</v>
      </c>
      <c r="Q20" s="36">
        <f>SUMIFS(СВЦЭМ!$C$39:$C$782,СВЦЭМ!$A$39:$A$782,$A20,СВЦЭМ!$B$39:$B$782,Q$11)+'СЕТ СН'!$F$9+СВЦЭМ!$D$10+'СЕТ СН'!$F$5-'СЕТ СН'!$F$17</f>
        <v>4899.18140038</v>
      </c>
      <c r="R20" s="36">
        <f>SUMIFS(СВЦЭМ!$C$39:$C$782,СВЦЭМ!$A$39:$A$782,$A20,СВЦЭМ!$B$39:$B$782,R$11)+'СЕТ СН'!$F$9+СВЦЭМ!$D$10+'СЕТ СН'!$F$5-'СЕТ СН'!$F$17</f>
        <v>4893.5959551599999</v>
      </c>
      <c r="S20" s="36">
        <f>SUMIFS(СВЦЭМ!$C$39:$C$782,СВЦЭМ!$A$39:$A$782,$A20,СВЦЭМ!$B$39:$B$782,S$11)+'СЕТ СН'!$F$9+СВЦЭМ!$D$10+'СЕТ СН'!$F$5-'СЕТ СН'!$F$17</f>
        <v>4887.1392887800002</v>
      </c>
      <c r="T20" s="36">
        <f>SUMIFS(СВЦЭМ!$C$39:$C$782,СВЦЭМ!$A$39:$A$782,$A20,СВЦЭМ!$B$39:$B$782,T$11)+'СЕТ СН'!$F$9+СВЦЭМ!$D$10+'СЕТ СН'!$F$5-'СЕТ СН'!$F$17</f>
        <v>4847.7624267000001</v>
      </c>
      <c r="U20" s="36">
        <f>SUMIFS(СВЦЭМ!$C$39:$C$782,СВЦЭМ!$A$39:$A$782,$A20,СВЦЭМ!$B$39:$B$782,U$11)+'СЕТ СН'!$F$9+СВЦЭМ!$D$10+'СЕТ СН'!$F$5-'СЕТ СН'!$F$17</f>
        <v>4869.8972719800004</v>
      </c>
      <c r="V20" s="36">
        <f>SUMIFS(СВЦЭМ!$C$39:$C$782,СВЦЭМ!$A$39:$A$782,$A20,СВЦЭМ!$B$39:$B$782,V$11)+'СЕТ СН'!$F$9+СВЦЭМ!$D$10+'СЕТ СН'!$F$5-'СЕТ СН'!$F$17</f>
        <v>4891.3940022300003</v>
      </c>
      <c r="W20" s="36">
        <f>SUMIFS(СВЦЭМ!$C$39:$C$782,СВЦЭМ!$A$39:$A$782,$A20,СВЦЭМ!$B$39:$B$782,W$11)+'СЕТ СН'!$F$9+СВЦЭМ!$D$10+'СЕТ СН'!$F$5-'СЕТ СН'!$F$17</f>
        <v>4879.6380952399995</v>
      </c>
      <c r="X20" s="36">
        <f>SUMIFS(СВЦЭМ!$C$39:$C$782,СВЦЭМ!$A$39:$A$782,$A20,СВЦЭМ!$B$39:$B$782,X$11)+'СЕТ СН'!$F$9+СВЦЭМ!$D$10+'СЕТ СН'!$F$5-'СЕТ СН'!$F$17</f>
        <v>4914.3560421900002</v>
      </c>
      <c r="Y20" s="36">
        <f>SUMIFS(СВЦЭМ!$C$39:$C$782,СВЦЭМ!$A$39:$A$782,$A20,СВЦЭМ!$B$39:$B$782,Y$11)+'СЕТ СН'!$F$9+СВЦЭМ!$D$10+'СЕТ СН'!$F$5-'СЕТ СН'!$F$17</f>
        <v>4948.1076966000001</v>
      </c>
    </row>
    <row r="21" spans="1:25" ht="15.75" x14ac:dyDescent="0.2">
      <c r="A21" s="35">
        <f t="shared" si="0"/>
        <v>45270</v>
      </c>
      <c r="B21" s="36">
        <f>SUMIFS(СВЦЭМ!$C$39:$C$782,СВЦЭМ!$A$39:$A$782,$A21,СВЦЭМ!$B$39:$B$782,B$11)+'СЕТ СН'!$F$9+СВЦЭМ!$D$10+'СЕТ СН'!$F$5-'СЕТ СН'!$F$17</f>
        <v>4893.9393625000002</v>
      </c>
      <c r="C21" s="36">
        <f>SUMIFS(СВЦЭМ!$C$39:$C$782,СВЦЭМ!$A$39:$A$782,$A21,СВЦЭМ!$B$39:$B$782,C$11)+'СЕТ СН'!$F$9+СВЦЭМ!$D$10+'СЕТ СН'!$F$5-'СЕТ СН'!$F$17</f>
        <v>4936.1821130999997</v>
      </c>
      <c r="D21" s="36">
        <f>SUMIFS(СВЦЭМ!$C$39:$C$782,СВЦЭМ!$A$39:$A$782,$A21,СВЦЭМ!$B$39:$B$782,D$11)+'СЕТ СН'!$F$9+СВЦЭМ!$D$10+'СЕТ СН'!$F$5-'СЕТ СН'!$F$17</f>
        <v>4958.83033462</v>
      </c>
      <c r="E21" s="36">
        <f>SUMIFS(СВЦЭМ!$C$39:$C$782,СВЦЭМ!$A$39:$A$782,$A21,СВЦЭМ!$B$39:$B$782,E$11)+'СЕТ СН'!$F$9+СВЦЭМ!$D$10+'СЕТ СН'!$F$5-'СЕТ СН'!$F$17</f>
        <v>4977.4939391099997</v>
      </c>
      <c r="F21" s="36">
        <f>SUMIFS(СВЦЭМ!$C$39:$C$782,СВЦЭМ!$A$39:$A$782,$A21,СВЦЭМ!$B$39:$B$782,F$11)+'СЕТ СН'!$F$9+СВЦЭМ!$D$10+'СЕТ СН'!$F$5-'СЕТ СН'!$F$17</f>
        <v>4967.9875814799998</v>
      </c>
      <c r="G21" s="36">
        <f>SUMIFS(СВЦЭМ!$C$39:$C$782,СВЦЭМ!$A$39:$A$782,$A21,СВЦЭМ!$B$39:$B$782,G$11)+'СЕТ СН'!$F$9+СВЦЭМ!$D$10+'СЕТ СН'!$F$5-'СЕТ СН'!$F$17</f>
        <v>4940.5879270799996</v>
      </c>
      <c r="H21" s="36">
        <f>SUMIFS(СВЦЭМ!$C$39:$C$782,СВЦЭМ!$A$39:$A$782,$A21,СВЦЭМ!$B$39:$B$782,H$11)+'СЕТ СН'!$F$9+СВЦЭМ!$D$10+'СЕТ СН'!$F$5-'СЕТ СН'!$F$17</f>
        <v>4959.5145104599997</v>
      </c>
      <c r="I21" s="36">
        <f>SUMIFS(СВЦЭМ!$C$39:$C$782,СВЦЭМ!$A$39:$A$782,$A21,СВЦЭМ!$B$39:$B$782,I$11)+'СЕТ СН'!$F$9+СВЦЭМ!$D$10+'СЕТ СН'!$F$5-'СЕТ СН'!$F$17</f>
        <v>4943.8034246099996</v>
      </c>
      <c r="J21" s="36">
        <f>SUMIFS(СВЦЭМ!$C$39:$C$782,СВЦЭМ!$A$39:$A$782,$A21,СВЦЭМ!$B$39:$B$782,J$11)+'СЕТ СН'!$F$9+СВЦЭМ!$D$10+'СЕТ СН'!$F$5-'СЕТ СН'!$F$17</f>
        <v>4897.5510759200006</v>
      </c>
      <c r="K21" s="36">
        <f>SUMIFS(СВЦЭМ!$C$39:$C$782,СВЦЭМ!$A$39:$A$782,$A21,СВЦЭМ!$B$39:$B$782,K$11)+'СЕТ СН'!$F$9+СВЦЭМ!$D$10+'СЕТ СН'!$F$5-'СЕТ СН'!$F$17</f>
        <v>4836.0943918200001</v>
      </c>
      <c r="L21" s="36">
        <f>SUMIFS(СВЦЭМ!$C$39:$C$782,СВЦЭМ!$A$39:$A$782,$A21,СВЦЭМ!$B$39:$B$782,L$11)+'СЕТ СН'!$F$9+СВЦЭМ!$D$10+'СЕТ СН'!$F$5-'СЕТ СН'!$F$17</f>
        <v>4803.4468918399998</v>
      </c>
      <c r="M21" s="36">
        <f>SUMIFS(СВЦЭМ!$C$39:$C$782,СВЦЭМ!$A$39:$A$782,$A21,СВЦЭМ!$B$39:$B$782,M$11)+'СЕТ СН'!$F$9+СВЦЭМ!$D$10+'СЕТ СН'!$F$5-'СЕТ СН'!$F$17</f>
        <v>4794.4765410800001</v>
      </c>
      <c r="N21" s="36">
        <f>SUMIFS(СВЦЭМ!$C$39:$C$782,СВЦЭМ!$A$39:$A$782,$A21,СВЦЭМ!$B$39:$B$782,N$11)+'СЕТ СН'!$F$9+СВЦЭМ!$D$10+'СЕТ СН'!$F$5-'СЕТ СН'!$F$17</f>
        <v>4804.7601773400002</v>
      </c>
      <c r="O21" s="36">
        <f>SUMIFS(СВЦЭМ!$C$39:$C$782,СВЦЭМ!$A$39:$A$782,$A21,СВЦЭМ!$B$39:$B$782,O$11)+'СЕТ СН'!$F$9+СВЦЭМ!$D$10+'СЕТ СН'!$F$5-'СЕТ СН'!$F$17</f>
        <v>4834.4745852300002</v>
      </c>
      <c r="P21" s="36">
        <f>SUMIFS(СВЦЭМ!$C$39:$C$782,СВЦЭМ!$A$39:$A$782,$A21,СВЦЭМ!$B$39:$B$782,P$11)+'СЕТ СН'!$F$9+СВЦЭМ!$D$10+'СЕТ СН'!$F$5-'СЕТ СН'!$F$17</f>
        <v>4851.75613041</v>
      </c>
      <c r="Q21" s="36">
        <f>SUMIFS(СВЦЭМ!$C$39:$C$782,СВЦЭМ!$A$39:$A$782,$A21,СВЦЭМ!$B$39:$B$782,Q$11)+'СЕТ СН'!$F$9+СВЦЭМ!$D$10+'СЕТ СН'!$F$5-'СЕТ СН'!$F$17</f>
        <v>4850.0981706900002</v>
      </c>
      <c r="R21" s="36">
        <f>SUMIFS(СВЦЭМ!$C$39:$C$782,СВЦЭМ!$A$39:$A$782,$A21,СВЦЭМ!$B$39:$B$782,R$11)+'СЕТ СН'!$F$9+СВЦЭМ!$D$10+'СЕТ СН'!$F$5-'СЕТ СН'!$F$17</f>
        <v>4843.5336218800003</v>
      </c>
      <c r="S21" s="36">
        <f>SUMIFS(СВЦЭМ!$C$39:$C$782,СВЦЭМ!$A$39:$A$782,$A21,СВЦЭМ!$B$39:$B$782,S$11)+'СЕТ СН'!$F$9+СВЦЭМ!$D$10+'СЕТ СН'!$F$5-'СЕТ СН'!$F$17</f>
        <v>4791.8044041600006</v>
      </c>
      <c r="T21" s="36">
        <f>SUMIFS(СВЦЭМ!$C$39:$C$782,СВЦЭМ!$A$39:$A$782,$A21,СВЦЭМ!$B$39:$B$782,T$11)+'СЕТ СН'!$F$9+СВЦЭМ!$D$10+'СЕТ СН'!$F$5-'СЕТ СН'!$F$17</f>
        <v>4751.73106241</v>
      </c>
      <c r="U21" s="36">
        <f>SUMIFS(СВЦЭМ!$C$39:$C$782,СВЦЭМ!$A$39:$A$782,$A21,СВЦЭМ!$B$39:$B$782,U$11)+'СЕТ СН'!$F$9+СВЦЭМ!$D$10+'СЕТ СН'!$F$5-'СЕТ СН'!$F$17</f>
        <v>4765.7574939799997</v>
      </c>
      <c r="V21" s="36">
        <f>SUMIFS(СВЦЭМ!$C$39:$C$782,СВЦЭМ!$A$39:$A$782,$A21,СВЦЭМ!$B$39:$B$782,V$11)+'СЕТ СН'!$F$9+СВЦЭМ!$D$10+'СЕТ СН'!$F$5-'СЕТ СН'!$F$17</f>
        <v>4788.5456975400002</v>
      </c>
      <c r="W21" s="36">
        <f>SUMIFS(СВЦЭМ!$C$39:$C$782,СВЦЭМ!$A$39:$A$782,$A21,СВЦЭМ!$B$39:$B$782,W$11)+'СЕТ СН'!$F$9+СВЦЭМ!$D$10+'СЕТ СН'!$F$5-'СЕТ СН'!$F$17</f>
        <v>4808.7722324300003</v>
      </c>
      <c r="X21" s="36">
        <f>SUMIFS(СВЦЭМ!$C$39:$C$782,СВЦЭМ!$A$39:$A$782,$A21,СВЦЭМ!$B$39:$B$782,X$11)+'СЕТ СН'!$F$9+СВЦЭМ!$D$10+'СЕТ СН'!$F$5-'СЕТ СН'!$F$17</f>
        <v>4847.4393438099996</v>
      </c>
      <c r="Y21" s="36">
        <f>SUMIFS(СВЦЭМ!$C$39:$C$782,СВЦЭМ!$A$39:$A$782,$A21,СВЦЭМ!$B$39:$B$782,Y$11)+'СЕТ СН'!$F$9+СВЦЭМ!$D$10+'СЕТ СН'!$F$5-'СЕТ СН'!$F$17</f>
        <v>4879.45969109</v>
      </c>
    </row>
    <row r="22" spans="1:25" ht="15.75" x14ac:dyDescent="0.2">
      <c r="A22" s="35">
        <f t="shared" si="0"/>
        <v>45271</v>
      </c>
      <c r="B22" s="36">
        <f>SUMIFS(СВЦЭМ!$C$39:$C$782,СВЦЭМ!$A$39:$A$782,$A22,СВЦЭМ!$B$39:$B$782,B$11)+'СЕТ СН'!$F$9+СВЦЭМ!$D$10+'СЕТ СН'!$F$5-'СЕТ СН'!$F$17</f>
        <v>4882.5507301400003</v>
      </c>
      <c r="C22" s="36">
        <f>SUMIFS(СВЦЭМ!$C$39:$C$782,СВЦЭМ!$A$39:$A$782,$A22,СВЦЭМ!$B$39:$B$782,C$11)+'СЕТ СН'!$F$9+СВЦЭМ!$D$10+'СЕТ СН'!$F$5-'СЕТ СН'!$F$17</f>
        <v>4904.5381907299998</v>
      </c>
      <c r="D22" s="36">
        <f>SUMIFS(СВЦЭМ!$C$39:$C$782,СВЦЭМ!$A$39:$A$782,$A22,СВЦЭМ!$B$39:$B$782,D$11)+'СЕТ СН'!$F$9+СВЦЭМ!$D$10+'СЕТ СН'!$F$5-'СЕТ СН'!$F$17</f>
        <v>4935.4482973300001</v>
      </c>
      <c r="E22" s="36">
        <f>SUMIFS(СВЦЭМ!$C$39:$C$782,СВЦЭМ!$A$39:$A$782,$A22,СВЦЭМ!$B$39:$B$782,E$11)+'СЕТ СН'!$F$9+СВЦЭМ!$D$10+'СЕТ СН'!$F$5-'СЕТ СН'!$F$17</f>
        <v>4945.5882216600003</v>
      </c>
      <c r="F22" s="36">
        <f>SUMIFS(СВЦЭМ!$C$39:$C$782,СВЦЭМ!$A$39:$A$782,$A22,СВЦЭМ!$B$39:$B$782,F$11)+'СЕТ СН'!$F$9+СВЦЭМ!$D$10+'СЕТ СН'!$F$5-'СЕТ СН'!$F$17</f>
        <v>4926.4573968599998</v>
      </c>
      <c r="G22" s="36">
        <f>SUMIFS(СВЦЭМ!$C$39:$C$782,СВЦЭМ!$A$39:$A$782,$A22,СВЦЭМ!$B$39:$B$782,G$11)+'СЕТ СН'!$F$9+СВЦЭМ!$D$10+'СЕТ СН'!$F$5-'СЕТ СН'!$F$17</f>
        <v>4918.1692516700004</v>
      </c>
      <c r="H22" s="36">
        <f>SUMIFS(СВЦЭМ!$C$39:$C$782,СВЦЭМ!$A$39:$A$782,$A22,СВЦЭМ!$B$39:$B$782,H$11)+'СЕТ СН'!$F$9+СВЦЭМ!$D$10+'СЕТ СН'!$F$5-'СЕТ СН'!$F$17</f>
        <v>4861.2138128400002</v>
      </c>
      <c r="I22" s="36">
        <f>SUMIFS(СВЦЭМ!$C$39:$C$782,СВЦЭМ!$A$39:$A$782,$A22,СВЦЭМ!$B$39:$B$782,I$11)+'СЕТ СН'!$F$9+СВЦЭМ!$D$10+'СЕТ СН'!$F$5-'СЕТ СН'!$F$17</f>
        <v>4838.2611902299996</v>
      </c>
      <c r="J22" s="36">
        <f>SUMIFS(СВЦЭМ!$C$39:$C$782,СВЦЭМ!$A$39:$A$782,$A22,СВЦЭМ!$B$39:$B$782,J$11)+'СЕТ СН'!$F$9+СВЦЭМ!$D$10+'СЕТ СН'!$F$5-'СЕТ СН'!$F$17</f>
        <v>4797.4115374100002</v>
      </c>
      <c r="K22" s="36">
        <f>SUMIFS(СВЦЭМ!$C$39:$C$782,СВЦЭМ!$A$39:$A$782,$A22,СВЦЭМ!$B$39:$B$782,K$11)+'СЕТ СН'!$F$9+СВЦЭМ!$D$10+'СЕТ СН'!$F$5-'СЕТ СН'!$F$17</f>
        <v>4786.0495275600006</v>
      </c>
      <c r="L22" s="36">
        <f>SUMIFS(СВЦЭМ!$C$39:$C$782,СВЦЭМ!$A$39:$A$782,$A22,СВЦЭМ!$B$39:$B$782,L$11)+'СЕТ СН'!$F$9+СВЦЭМ!$D$10+'СЕТ СН'!$F$5-'СЕТ СН'!$F$17</f>
        <v>4777.2927708500001</v>
      </c>
      <c r="M22" s="36">
        <f>SUMIFS(СВЦЭМ!$C$39:$C$782,СВЦЭМ!$A$39:$A$782,$A22,СВЦЭМ!$B$39:$B$782,M$11)+'СЕТ СН'!$F$9+СВЦЭМ!$D$10+'СЕТ СН'!$F$5-'СЕТ СН'!$F$17</f>
        <v>4784.4566520400003</v>
      </c>
      <c r="N22" s="36">
        <f>SUMIFS(СВЦЭМ!$C$39:$C$782,СВЦЭМ!$A$39:$A$782,$A22,СВЦЭМ!$B$39:$B$782,N$11)+'СЕТ СН'!$F$9+СВЦЭМ!$D$10+'СЕТ СН'!$F$5-'СЕТ СН'!$F$17</f>
        <v>4789.1734659399999</v>
      </c>
      <c r="O22" s="36">
        <f>SUMIFS(СВЦЭМ!$C$39:$C$782,СВЦЭМ!$A$39:$A$782,$A22,СВЦЭМ!$B$39:$B$782,O$11)+'СЕТ СН'!$F$9+СВЦЭМ!$D$10+'СЕТ СН'!$F$5-'СЕТ СН'!$F$17</f>
        <v>4806.2903689599998</v>
      </c>
      <c r="P22" s="36">
        <f>SUMIFS(СВЦЭМ!$C$39:$C$782,СВЦЭМ!$A$39:$A$782,$A22,СВЦЭМ!$B$39:$B$782,P$11)+'СЕТ СН'!$F$9+СВЦЭМ!$D$10+'СЕТ СН'!$F$5-'СЕТ СН'!$F$17</f>
        <v>4817.0096212099998</v>
      </c>
      <c r="Q22" s="36">
        <f>SUMIFS(СВЦЭМ!$C$39:$C$782,СВЦЭМ!$A$39:$A$782,$A22,СВЦЭМ!$B$39:$B$782,Q$11)+'СЕТ СН'!$F$9+СВЦЭМ!$D$10+'СЕТ СН'!$F$5-'СЕТ СН'!$F$17</f>
        <v>4813.94046617</v>
      </c>
      <c r="R22" s="36">
        <f>SUMIFS(СВЦЭМ!$C$39:$C$782,СВЦЭМ!$A$39:$A$782,$A22,СВЦЭМ!$B$39:$B$782,R$11)+'СЕТ СН'!$F$9+СВЦЭМ!$D$10+'СЕТ СН'!$F$5-'СЕТ СН'!$F$17</f>
        <v>4803.79142219</v>
      </c>
      <c r="S22" s="36">
        <f>SUMIFS(СВЦЭМ!$C$39:$C$782,СВЦЭМ!$A$39:$A$782,$A22,СВЦЭМ!$B$39:$B$782,S$11)+'СЕТ СН'!$F$9+СВЦЭМ!$D$10+'СЕТ СН'!$F$5-'СЕТ СН'!$F$17</f>
        <v>4760.4534694600006</v>
      </c>
      <c r="T22" s="36">
        <f>SUMIFS(СВЦЭМ!$C$39:$C$782,СВЦЭМ!$A$39:$A$782,$A22,СВЦЭМ!$B$39:$B$782,T$11)+'СЕТ СН'!$F$9+СВЦЭМ!$D$10+'СЕТ СН'!$F$5-'СЕТ СН'!$F$17</f>
        <v>4733.1084591899998</v>
      </c>
      <c r="U22" s="36">
        <f>SUMIFS(СВЦЭМ!$C$39:$C$782,СВЦЭМ!$A$39:$A$782,$A22,СВЦЭМ!$B$39:$B$782,U$11)+'СЕТ СН'!$F$9+СВЦЭМ!$D$10+'СЕТ СН'!$F$5-'СЕТ СН'!$F$17</f>
        <v>4752.3623362500002</v>
      </c>
      <c r="V22" s="36">
        <f>SUMIFS(СВЦЭМ!$C$39:$C$782,СВЦЭМ!$A$39:$A$782,$A22,СВЦЭМ!$B$39:$B$782,V$11)+'СЕТ СН'!$F$9+СВЦЭМ!$D$10+'СЕТ СН'!$F$5-'СЕТ СН'!$F$17</f>
        <v>4772.5813796900002</v>
      </c>
      <c r="W22" s="36">
        <f>SUMIFS(СВЦЭМ!$C$39:$C$782,СВЦЭМ!$A$39:$A$782,$A22,СВЦЭМ!$B$39:$B$782,W$11)+'СЕТ СН'!$F$9+СВЦЭМ!$D$10+'СЕТ СН'!$F$5-'СЕТ СН'!$F$17</f>
        <v>4791.55151501</v>
      </c>
      <c r="X22" s="36">
        <f>SUMIFS(СВЦЭМ!$C$39:$C$782,СВЦЭМ!$A$39:$A$782,$A22,СВЦЭМ!$B$39:$B$782,X$11)+'СЕТ СН'!$F$9+СВЦЭМ!$D$10+'СЕТ СН'!$F$5-'СЕТ СН'!$F$17</f>
        <v>4811.6993399100002</v>
      </c>
      <c r="Y22" s="36">
        <f>SUMIFS(СВЦЭМ!$C$39:$C$782,СВЦЭМ!$A$39:$A$782,$A22,СВЦЭМ!$B$39:$B$782,Y$11)+'СЕТ СН'!$F$9+СВЦЭМ!$D$10+'СЕТ СН'!$F$5-'СЕТ СН'!$F$17</f>
        <v>4829.0959873399997</v>
      </c>
    </row>
    <row r="23" spans="1:25" ht="15.75" x14ac:dyDescent="0.2">
      <c r="A23" s="35">
        <f t="shared" si="0"/>
        <v>45272</v>
      </c>
      <c r="B23" s="36">
        <f>SUMIFS(СВЦЭМ!$C$39:$C$782,СВЦЭМ!$A$39:$A$782,$A23,СВЦЭМ!$B$39:$B$782,B$11)+'СЕТ СН'!$F$9+СВЦЭМ!$D$10+'СЕТ СН'!$F$5-'СЕТ СН'!$F$17</f>
        <v>4965.2590987700005</v>
      </c>
      <c r="C23" s="36">
        <f>SUMIFS(СВЦЭМ!$C$39:$C$782,СВЦЭМ!$A$39:$A$782,$A23,СВЦЭМ!$B$39:$B$782,C$11)+'СЕТ СН'!$F$9+СВЦЭМ!$D$10+'СЕТ СН'!$F$5-'СЕТ СН'!$F$17</f>
        <v>4994.2726208300001</v>
      </c>
      <c r="D23" s="36">
        <f>SUMIFS(СВЦЭМ!$C$39:$C$782,СВЦЭМ!$A$39:$A$782,$A23,СВЦЭМ!$B$39:$B$782,D$11)+'СЕТ СН'!$F$9+СВЦЭМ!$D$10+'СЕТ СН'!$F$5-'СЕТ СН'!$F$17</f>
        <v>5001.3779463800001</v>
      </c>
      <c r="E23" s="36">
        <f>SUMIFS(СВЦЭМ!$C$39:$C$782,СВЦЭМ!$A$39:$A$782,$A23,СВЦЭМ!$B$39:$B$782,E$11)+'СЕТ СН'!$F$9+СВЦЭМ!$D$10+'СЕТ СН'!$F$5-'СЕТ СН'!$F$17</f>
        <v>5018.0547499000004</v>
      </c>
      <c r="F23" s="36">
        <f>SUMIFS(СВЦЭМ!$C$39:$C$782,СВЦЭМ!$A$39:$A$782,$A23,СВЦЭМ!$B$39:$B$782,F$11)+'СЕТ СН'!$F$9+СВЦЭМ!$D$10+'СЕТ СН'!$F$5-'СЕТ СН'!$F$17</f>
        <v>4990.1640275600002</v>
      </c>
      <c r="G23" s="36">
        <f>SUMIFS(СВЦЭМ!$C$39:$C$782,СВЦЭМ!$A$39:$A$782,$A23,СВЦЭМ!$B$39:$B$782,G$11)+'СЕТ СН'!$F$9+СВЦЭМ!$D$10+'СЕТ СН'!$F$5-'СЕТ СН'!$F$17</f>
        <v>4979.0579579100004</v>
      </c>
      <c r="H23" s="36">
        <f>SUMIFS(СВЦЭМ!$C$39:$C$782,СВЦЭМ!$A$39:$A$782,$A23,СВЦЭМ!$B$39:$B$782,H$11)+'СЕТ СН'!$F$9+СВЦЭМ!$D$10+'СЕТ СН'!$F$5-'СЕТ СН'!$F$17</f>
        <v>4950.2797279599999</v>
      </c>
      <c r="I23" s="36">
        <f>SUMIFS(СВЦЭМ!$C$39:$C$782,СВЦЭМ!$A$39:$A$782,$A23,СВЦЭМ!$B$39:$B$782,I$11)+'СЕТ СН'!$F$9+СВЦЭМ!$D$10+'СЕТ СН'!$F$5-'СЕТ СН'!$F$17</f>
        <v>4892.2058775900005</v>
      </c>
      <c r="J23" s="36">
        <f>SUMIFS(СВЦЭМ!$C$39:$C$782,СВЦЭМ!$A$39:$A$782,$A23,СВЦЭМ!$B$39:$B$782,J$11)+'СЕТ СН'!$F$9+СВЦЭМ!$D$10+'СЕТ СН'!$F$5-'СЕТ СН'!$F$17</f>
        <v>4858.6099356599998</v>
      </c>
      <c r="K23" s="36">
        <f>SUMIFS(СВЦЭМ!$C$39:$C$782,СВЦЭМ!$A$39:$A$782,$A23,СВЦЭМ!$B$39:$B$782,K$11)+'СЕТ СН'!$F$9+СВЦЭМ!$D$10+'СЕТ СН'!$F$5-'СЕТ СН'!$F$17</f>
        <v>4847.1227751000006</v>
      </c>
      <c r="L23" s="36">
        <f>SUMIFS(СВЦЭМ!$C$39:$C$782,СВЦЭМ!$A$39:$A$782,$A23,СВЦЭМ!$B$39:$B$782,L$11)+'СЕТ СН'!$F$9+СВЦЭМ!$D$10+'СЕТ СН'!$F$5-'СЕТ СН'!$F$17</f>
        <v>4836.0635457099997</v>
      </c>
      <c r="M23" s="36">
        <f>SUMIFS(СВЦЭМ!$C$39:$C$782,СВЦЭМ!$A$39:$A$782,$A23,СВЦЭМ!$B$39:$B$782,M$11)+'СЕТ СН'!$F$9+СВЦЭМ!$D$10+'СЕТ СН'!$F$5-'СЕТ СН'!$F$17</f>
        <v>4857.22785114</v>
      </c>
      <c r="N23" s="36">
        <f>SUMIFS(СВЦЭМ!$C$39:$C$782,СВЦЭМ!$A$39:$A$782,$A23,СВЦЭМ!$B$39:$B$782,N$11)+'СЕТ СН'!$F$9+СВЦЭМ!$D$10+'СЕТ СН'!$F$5-'СЕТ СН'!$F$17</f>
        <v>4864.0605430899996</v>
      </c>
      <c r="O23" s="36">
        <f>SUMIFS(СВЦЭМ!$C$39:$C$782,СВЦЭМ!$A$39:$A$782,$A23,СВЦЭМ!$B$39:$B$782,O$11)+'СЕТ СН'!$F$9+СВЦЭМ!$D$10+'СЕТ СН'!$F$5-'СЕТ СН'!$F$17</f>
        <v>4873.6430993600006</v>
      </c>
      <c r="P23" s="36">
        <f>SUMIFS(СВЦЭМ!$C$39:$C$782,СВЦЭМ!$A$39:$A$782,$A23,СВЦЭМ!$B$39:$B$782,P$11)+'СЕТ СН'!$F$9+СВЦЭМ!$D$10+'СЕТ СН'!$F$5-'СЕТ СН'!$F$17</f>
        <v>4866.1421476300002</v>
      </c>
      <c r="Q23" s="36">
        <f>SUMIFS(СВЦЭМ!$C$39:$C$782,СВЦЭМ!$A$39:$A$782,$A23,СВЦЭМ!$B$39:$B$782,Q$11)+'СЕТ СН'!$F$9+СВЦЭМ!$D$10+'СЕТ СН'!$F$5-'СЕТ СН'!$F$17</f>
        <v>4883.97287925</v>
      </c>
      <c r="R23" s="36">
        <f>SUMIFS(СВЦЭМ!$C$39:$C$782,СВЦЭМ!$A$39:$A$782,$A23,СВЦЭМ!$B$39:$B$782,R$11)+'СЕТ СН'!$F$9+СВЦЭМ!$D$10+'СЕТ СН'!$F$5-'СЕТ СН'!$F$17</f>
        <v>4881.5914644200002</v>
      </c>
      <c r="S23" s="36">
        <f>SUMIFS(СВЦЭМ!$C$39:$C$782,СВЦЭМ!$A$39:$A$782,$A23,СВЦЭМ!$B$39:$B$782,S$11)+'СЕТ СН'!$F$9+СВЦЭМ!$D$10+'СЕТ СН'!$F$5-'СЕТ СН'!$F$17</f>
        <v>4837.4404827500002</v>
      </c>
      <c r="T23" s="36">
        <f>SUMIFS(СВЦЭМ!$C$39:$C$782,СВЦЭМ!$A$39:$A$782,$A23,СВЦЭМ!$B$39:$B$782,T$11)+'СЕТ СН'!$F$9+СВЦЭМ!$D$10+'СЕТ СН'!$F$5-'СЕТ СН'!$F$17</f>
        <v>4808.2898790999998</v>
      </c>
      <c r="U23" s="36">
        <f>SUMIFS(СВЦЭМ!$C$39:$C$782,СВЦЭМ!$A$39:$A$782,$A23,СВЦЭМ!$B$39:$B$782,U$11)+'СЕТ СН'!$F$9+СВЦЭМ!$D$10+'СЕТ СН'!$F$5-'СЕТ СН'!$F$17</f>
        <v>4821.5161493100004</v>
      </c>
      <c r="V23" s="36">
        <f>SUMIFS(СВЦЭМ!$C$39:$C$782,СВЦЭМ!$A$39:$A$782,$A23,СВЦЭМ!$B$39:$B$782,V$11)+'СЕТ СН'!$F$9+СВЦЭМ!$D$10+'СЕТ СН'!$F$5-'СЕТ СН'!$F$17</f>
        <v>4836.2564110200001</v>
      </c>
      <c r="W23" s="36">
        <f>SUMIFS(СВЦЭМ!$C$39:$C$782,СВЦЭМ!$A$39:$A$782,$A23,СВЦЭМ!$B$39:$B$782,W$11)+'СЕТ СН'!$F$9+СВЦЭМ!$D$10+'СЕТ СН'!$F$5-'СЕТ СН'!$F$17</f>
        <v>4850.4967538700002</v>
      </c>
      <c r="X23" s="36">
        <f>SUMIFS(СВЦЭМ!$C$39:$C$782,СВЦЭМ!$A$39:$A$782,$A23,СВЦЭМ!$B$39:$B$782,X$11)+'СЕТ СН'!$F$9+СВЦЭМ!$D$10+'СЕТ СН'!$F$5-'СЕТ СН'!$F$17</f>
        <v>4881.2704860000003</v>
      </c>
      <c r="Y23" s="36">
        <f>SUMIFS(СВЦЭМ!$C$39:$C$782,СВЦЭМ!$A$39:$A$782,$A23,СВЦЭМ!$B$39:$B$782,Y$11)+'СЕТ СН'!$F$9+СВЦЭМ!$D$10+'СЕТ СН'!$F$5-'СЕТ СН'!$F$17</f>
        <v>4906.0128025699996</v>
      </c>
    </row>
    <row r="24" spans="1:25" ht="15.75" x14ac:dyDescent="0.2">
      <c r="A24" s="35">
        <f t="shared" si="0"/>
        <v>45273</v>
      </c>
      <c r="B24" s="36">
        <f>SUMIFS(СВЦЭМ!$C$39:$C$782,СВЦЭМ!$A$39:$A$782,$A24,СВЦЭМ!$B$39:$B$782,B$11)+'СЕТ СН'!$F$9+СВЦЭМ!$D$10+'СЕТ СН'!$F$5-'СЕТ СН'!$F$17</f>
        <v>4891.2381759899999</v>
      </c>
      <c r="C24" s="36">
        <f>SUMIFS(СВЦЭМ!$C$39:$C$782,СВЦЭМ!$A$39:$A$782,$A24,СВЦЭМ!$B$39:$B$782,C$11)+'СЕТ СН'!$F$9+СВЦЭМ!$D$10+'СЕТ СН'!$F$5-'СЕТ СН'!$F$17</f>
        <v>4916.9273753300004</v>
      </c>
      <c r="D24" s="36">
        <f>SUMIFS(СВЦЭМ!$C$39:$C$782,СВЦЭМ!$A$39:$A$782,$A24,СВЦЭМ!$B$39:$B$782,D$11)+'СЕТ СН'!$F$9+СВЦЭМ!$D$10+'СЕТ СН'!$F$5-'СЕТ СН'!$F$17</f>
        <v>4948.3679481999998</v>
      </c>
      <c r="E24" s="36">
        <f>SUMIFS(СВЦЭМ!$C$39:$C$782,СВЦЭМ!$A$39:$A$782,$A24,СВЦЭМ!$B$39:$B$782,E$11)+'СЕТ СН'!$F$9+СВЦЭМ!$D$10+'СЕТ СН'!$F$5-'СЕТ СН'!$F$17</f>
        <v>4938.6940718799997</v>
      </c>
      <c r="F24" s="36">
        <f>SUMIFS(СВЦЭМ!$C$39:$C$782,СВЦЭМ!$A$39:$A$782,$A24,СВЦЭМ!$B$39:$B$782,F$11)+'СЕТ СН'!$F$9+СВЦЭМ!$D$10+'СЕТ СН'!$F$5-'СЕТ СН'!$F$17</f>
        <v>4953.1018441400001</v>
      </c>
      <c r="G24" s="36">
        <f>SUMIFS(СВЦЭМ!$C$39:$C$782,СВЦЭМ!$A$39:$A$782,$A24,СВЦЭМ!$B$39:$B$782,G$11)+'СЕТ СН'!$F$9+СВЦЭМ!$D$10+'СЕТ СН'!$F$5-'СЕТ СН'!$F$17</f>
        <v>4927.6389569900002</v>
      </c>
      <c r="H24" s="36">
        <f>SUMIFS(СВЦЭМ!$C$39:$C$782,СВЦЭМ!$A$39:$A$782,$A24,СВЦЭМ!$B$39:$B$782,H$11)+'СЕТ СН'!$F$9+СВЦЭМ!$D$10+'СЕТ СН'!$F$5-'СЕТ СН'!$F$17</f>
        <v>4872.4287152799998</v>
      </c>
      <c r="I24" s="36">
        <f>SUMIFS(СВЦЭМ!$C$39:$C$782,СВЦЭМ!$A$39:$A$782,$A24,СВЦЭМ!$B$39:$B$782,I$11)+'СЕТ СН'!$F$9+СВЦЭМ!$D$10+'СЕТ СН'!$F$5-'СЕТ СН'!$F$17</f>
        <v>4785.6282291099997</v>
      </c>
      <c r="J24" s="36">
        <f>SUMIFS(СВЦЭМ!$C$39:$C$782,СВЦЭМ!$A$39:$A$782,$A24,СВЦЭМ!$B$39:$B$782,J$11)+'СЕТ СН'!$F$9+СВЦЭМ!$D$10+'СЕТ СН'!$F$5-'СЕТ СН'!$F$17</f>
        <v>4749.9007513300003</v>
      </c>
      <c r="K24" s="36">
        <f>SUMIFS(СВЦЭМ!$C$39:$C$782,СВЦЭМ!$A$39:$A$782,$A24,СВЦЭМ!$B$39:$B$782,K$11)+'СЕТ СН'!$F$9+СВЦЭМ!$D$10+'СЕТ СН'!$F$5-'СЕТ СН'!$F$17</f>
        <v>4784.0167557599998</v>
      </c>
      <c r="L24" s="36">
        <f>SUMIFS(СВЦЭМ!$C$39:$C$782,СВЦЭМ!$A$39:$A$782,$A24,СВЦЭМ!$B$39:$B$782,L$11)+'СЕТ СН'!$F$9+СВЦЭМ!$D$10+'СЕТ СН'!$F$5-'СЕТ СН'!$F$17</f>
        <v>4776.2247730899999</v>
      </c>
      <c r="M24" s="36">
        <f>SUMIFS(СВЦЭМ!$C$39:$C$782,СВЦЭМ!$A$39:$A$782,$A24,СВЦЭМ!$B$39:$B$782,M$11)+'СЕТ СН'!$F$9+СВЦЭМ!$D$10+'СЕТ СН'!$F$5-'СЕТ СН'!$F$17</f>
        <v>4801.7784074499996</v>
      </c>
      <c r="N24" s="36">
        <f>SUMIFS(СВЦЭМ!$C$39:$C$782,СВЦЭМ!$A$39:$A$782,$A24,СВЦЭМ!$B$39:$B$782,N$11)+'СЕТ СН'!$F$9+СВЦЭМ!$D$10+'СЕТ СН'!$F$5-'СЕТ СН'!$F$17</f>
        <v>4814.6122199600004</v>
      </c>
      <c r="O24" s="36">
        <f>SUMIFS(СВЦЭМ!$C$39:$C$782,СВЦЭМ!$A$39:$A$782,$A24,СВЦЭМ!$B$39:$B$782,O$11)+'СЕТ СН'!$F$9+СВЦЭМ!$D$10+'СЕТ СН'!$F$5-'СЕТ СН'!$F$17</f>
        <v>4828.6959895999998</v>
      </c>
      <c r="P24" s="36">
        <f>SUMIFS(СВЦЭМ!$C$39:$C$782,СВЦЭМ!$A$39:$A$782,$A24,СВЦЭМ!$B$39:$B$782,P$11)+'СЕТ СН'!$F$9+СВЦЭМ!$D$10+'СЕТ СН'!$F$5-'СЕТ СН'!$F$17</f>
        <v>4830.3661669699995</v>
      </c>
      <c r="Q24" s="36">
        <f>SUMIFS(СВЦЭМ!$C$39:$C$782,СВЦЭМ!$A$39:$A$782,$A24,СВЦЭМ!$B$39:$B$782,Q$11)+'СЕТ СН'!$F$9+СВЦЭМ!$D$10+'СЕТ СН'!$F$5-'СЕТ СН'!$F$17</f>
        <v>4831.2799021600003</v>
      </c>
      <c r="R24" s="36">
        <f>SUMIFS(СВЦЭМ!$C$39:$C$782,СВЦЭМ!$A$39:$A$782,$A24,СВЦЭМ!$B$39:$B$782,R$11)+'СЕТ СН'!$F$9+СВЦЭМ!$D$10+'СЕТ СН'!$F$5-'СЕТ СН'!$F$17</f>
        <v>4818.2083848800003</v>
      </c>
      <c r="S24" s="36">
        <f>SUMIFS(СВЦЭМ!$C$39:$C$782,СВЦЭМ!$A$39:$A$782,$A24,СВЦЭМ!$B$39:$B$782,S$11)+'СЕТ СН'!$F$9+СВЦЭМ!$D$10+'СЕТ СН'!$F$5-'СЕТ СН'!$F$17</f>
        <v>4735.9185545099999</v>
      </c>
      <c r="T24" s="36">
        <f>SUMIFS(СВЦЭМ!$C$39:$C$782,СВЦЭМ!$A$39:$A$782,$A24,СВЦЭМ!$B$39:$B$782,T$11)+'СЕТ СН'!$F$9+СВЦЭМ!$D$10+'СЕТ СН'!$F$5-'СЕТ СН'!$F$17</f>
        <v>4716.1417679400001</v>
      </c>
      <c r="U24" s="36">
        <f>SUMIFS(СВЦЭМ!$C$39:$C$782,СВЦЭМ!$A$39:$A$782,$A24,СВЦЭМ!$B$39:$B$782,U$11)+'СЕТ СН'!$F$9+СВЦЭМ!$D$10+'СЕТ СН'!$F$5-'СЕТ СН'!$F$17</f>
        <v>4729.9827713800005</v>
      </c>
      <c r="V24" s="36">
        <f>SUMIFS(СВЦЭМ!$C$39:$C$782,СВЦЭМ!$A$39:$A$782,$A24,СВЦЭМ!$B$39:$B$782,V$11)+'СЕТ СН'!$F$9+СВЦЭМ!$D$10+'СЕТ СН'!$F$5-'СЕТ СН'!$F$17</f>
        <v>4718.7997235299999</v>
      </c>
      <c r="W24" s="36">
        <f>SUMIFS(СВЦЭМ!$C$39:$C$782,СВЦЭМ!$A$39:$A$782,$A24,СВЦЭМ!$B$39:$B$782,W$11)+'СЕТ СН'!$F$9+СВЦЭМ!$D$10+'СЕТ СН'!$F$5-'СЕТ СН'!$F$17</f>
        <v>4729.1576542599996</v>
      </c>
      <c r="X24" s="36">
        <f>SUMIFS(СВЦЭМ!$C$39:$C$782,СВЦЭМ!$A$39:$A$782,$A24,СВЦЭМ!$B$39:$B$782,X$11)+'СЕТ СН'!$F$9+СВЦЭМ!$D$10+'СЕТ СН'!$F$5-'СЕТ СН'!$F$17</f>
        <v>4759.5440008300002</v>
      </c>
      <c r="Y24" s="36">
        <f>SUMIFS(СВЦЭМ!$C$39:$C$782,СВЦЭМ!$A$39:$A$782,$A24,СВЦЭМ!$B$39:$B$782,Y$11)+'СЕТ СН'!$F$9+СВЦЭМ!$D$10+'СЕТ СН'!$F$5-'СЕТ СН'!$F$17</f>
        <v>4779.9128641900006</v>
      </c>
    </row>
    <row r="25" spans="1:25" ht="15.75" x14ac:dyDescent="0.2">
      <c r="A25" s="35">
        <f t="shared" si="0"/>
        <v>45274</v>
      </c>
      <c r="B25" s="36">
        <f>SUMIFS(СВЦЭМ!$C$39:$C$782,СВЦЭМ!$A$39:$A$782,$A25,СВЦЭМ!$B$39:$B$782,B$11)+'СЕТ СН'!$F$9+СВЦЭМ!$D$10+'СЕТ СН'!$F$5-'СЕТ СН'!$F$17</f>
        <v>4886.2015384300003</v>
      </c>
      <c r="C25" s="36">
        <f>SUMIFS(СВЦЭМ!$C$39:$C$782,СВЦЭМ!$A$39:$A$782,$A25,СВЦЭМ!$B$39:$B$782,C$11)+'СЕТ СН'!$F$9+СВЦЭМ!$D$10+'СЕТ СН'!$F$5-'СЕТ СН'!$F$17</f>
        <v>4919.5218880900002</v>
      </c>
      <c r="D25" s="36">
        <f>SUMIFS(СВЦЭМ!$C$39:$C$782,СВЦЭМ!$A$39:$A$782,$A25,СВЦЭМ!$B$39:$B$782,D$11)+'СЕТ СН'!$F$9+СВЦЭМ!$D$10+'СЕТ СН'!$F$5-'СЕТ СН'!$F$17</f>
        <v>4942.6549653599996</v>
      </c>
      <c r="E25" s="36">
        <f>SUMIFS(СВЦЭМ!$C$39:$C$782,СВЦЭМ!$A$39:$A$782,$A25,СВЦЭМ!$B$39:$B$782,E$11)+'СЕТ СН'!$F$9+СВЦЭМ!$D$10+'СЕТ СН'!$F$5-'СЕТ СН'!$F$17</f>
        <v>4951.1084404900002</v>
      </c>
      <c r="F25" s="36">
        <f>SUMIFS(СВЦЭМ!$C$39:$C$782,СВЦЭМ!$A$39:$A$782,$A25,СВЦЭМ!$B$39:$B$782,F$11)+'СЕТ СН'!$F$9+СВЦЭМ!$D$10+'СЕТ СН'!$F$5-'СЕТ СН'!$F$17</f>
        <v>4948.2459697000004</v>
      </c>
      <c r="G25" s="36">
        <f>SUMIFS(СВЦЭМ!$C$39:$C$782,СВЦЭМ!$A$39:$A$782,$A25,СВЦЭМ!$B$39:$B$782,G$11)+'СЕТ СН'!$F$9+СВЦЭМ!$D$10+'СЕТ СН'!$F$5-'СЕТ СН'!$F$17</f>
        <v>4931.8824540900005</v>
      </c>
      <c r="H25" s="36">
        <f>SUMIFS(СВЦЭМ!$C$39:$C$782,СВЦЭМ!$A$39:$A$782,$A25,СВЦЭМ!$B$39:$B$782,H$11)+'СЕТ СН'!$F$9+СВЦЭМ!$D$10+'СЕТ СН'!$F$5-'СЕТ СН'!$F$17</f>
        <v>4884.44778778</v>
      </c>
      <c r="I25" s="36">
        <f>SUMIFS(СВЦЭМ!$C$39:$C$782,СВЦЭМ!$A$39:$A$782,$A25,СВЦЭМ!$B$39:$B$782,I$11)+'СЕТ СН'!$F$9+СВЦЭМ!$D$10+'СЕТ СН'!$F$5-'СЕТ СН'!$F$17</f>
        <v>4835.5102227200005</v>
      </c>
      <c r="J25" s="36">
        <f>SUMIFS(СВЦЭМ!$C$39:$C$782,СВЦЭМ!$A$39:$A$782,$A25,СВЦЭМ!$B$39:$B$782,J$11)+'СЕТ СН'!$F$9+СВЦЭМ!$D$10+'СЕТ СН'!$F$5-'СЕТ СН'!$F$17</f>
        <v>4786.35049566</v>
      </c>
      <c r="K25" s="36">
        <f>SUMIFS(СВЦЭМ!$C$39:$C$782,СВЦЭМ!$A$39:$A$782,$A25,СВЦЭМ!$B$39:$B$782,K$11)+'СЕТ СН'!$F$9+СВЦЭМ!$D$10+'СЕТ СН'!$F$5-'СЕТ СН'!$F$17</f>
        <v>4785.2685337200001</v>
      </c>
      <c r="L25" s="36">
        <f>SUMIFS(СВЦЭМ!$C$39:$C$782,СВЦЭМ!$A$39:$A$782,$A25,СВЦЭМ!$B$39:$B$782,L$11)+'СЕТ СН'!$F$9+СВЦЭМ!$D$10+'СЕТ СН'!$F$5-'СЕТ СН'!$F$17</f>
        <v>4797.9977371100003</v>
      </c>
      <c r="M25" s="36">
        <f>SUMIFS(СВЦЭМ!$C$39:$C$782,СВЦЭМ!$A$39:$A$782,$A25,СВЦЭМ!$B$39:$B$782,M$11)+'СЕТ СН'!$F$9+СВЦЭМ!$D$10+'СЕТ СН'!$F$5-'СЕТ СН'!$F$17</f>
        <v>4808.6371909299996</v>
      </c>
      <c r="N25" s="36">
        <f>SUMIFS(СВЦЭМ!$C$39:$C$782,СВЦЭМ!$A$39:$A$782,$A25,СВЦЭМ!$B$39:$B$782,N$11)+'СЕТ СН'!$F$9+СВЦЭМ!$D$10+'СЕТ СН'!$F$5-'СЕТ СН'!$F$17</f>
        <v>4840.7113586200003</v>
      </c>
      <c r="O25" s="36">
        <f>SUMIFS(СВЦЭМ!$C$39:$C$782,СВЦЭМ!$A$39:$A$782,$A25,СВЦЭМ!$B$39:$B$782,O$11)+'СЕТ СН'!$F$9+СВЦЭМ!$D$10+'СЕТ СН'!$F$5-'СЕТ СН'!$F$17</f>
        <v>4839.4674659700004</v>
      </c>
      <c r="P25" s="36">
        <f>SUMIFS(СВЦЭМ!$C$39:$C$782,СВЦЭМ!$A$39:$A$782,$A25,СВЦЭМ!$B$39:$B$782,P$11)+'СЕТ СН'!$F$9+СВЦЭМ!$D$10+'СЕТ СН'!$F$5-'СЕТ СН'!$F$17</f>
        <v>4870.3092614100005</v>
      </c>
      <c r="Q25" s="36">
        <f>SUMIFS(СВЦЭМ!$C$39:$C$782,СВЦЭМ!$A$39:$A$782,$A25,СВЦЭМ!$B$39:$B$782,Q$11)+'СЕТ СН'!$F$9+СВЦЭМ!$D$10+'СЕТ СН'!$F$5-'СЕТ СН'!$F$17</f>
        <v>4864.3289791400002</v>
      </c>
      <c r="R25" s="36">
        <f>SUMIFS(СВЦЭМ!$C$39:$C$782,СВЦЭМ!$A$39:$A$782,$A25,СВЦЭМ!$B$39:$B$782,R$11)+'СЕТ СН'!$F$9+СВЦЭМ!$D$10+'СЕТ СН'!$F$5-'СЕТ СН'!$F$17</f>
        <v>4861.8067972400004</v>
      </c>
      <c r="S25" s="36">
        <f>SUMIFS(СВЦЭМ!$C$39:$C$782,СВЦЭМ!$A$39:$A$782,$A25,СВЦЭМ!$B$39:$B$782,S$11)+'СЕТ СН'!$F$9+СВЦЭМ!$D$10+'СЕТ СН'!$F$5-'СЕТ СН'!$F$17</f>
        <v>4848.2137158400001</v>
      </c>
      <c r="T25" s="36">
        <f>SUMIFS(СВЦЭМ!$C$39:$C$782,СВЦЭМ!$A$39:$A$782,$A25,СВЦЭМ!$B$39:$B$782,T$11)+'СЕТ СН'!$F$9+СВЦЭМ!$D$10+'СЕТ СН'!$F$5-'СЕТ СН'!$F$17</f>
        <v>4810.5590220399999</v>
      </c>
      <c r="U25" s="36">
        <f>SUMIFS(СВЦЭМ!$C$39:$C$782,СВЦЭМ!$A$39:$A$782,$A25,СВЦЭМ!$B$39:$B$782,U$11)+'СЕТ СН'!$F$9+СВЦЭМ!$D$10+'СЕТ СН'!$F$5-'СЕТ СН'!$F$17</f>
        <v>4793.4835409999996</v>
      </c>
      <c r="V25" s="36">
        <f>SUMIFS(СВЦЭМ!$C$39:$C$782,СВЦЭМ!$A$39:$A$782,$A25,СВЦЭМ!$B$39:$B$782,V$11)+'СЕТ СН'!$F$9+СВЦЭМ!$D$10+'СЕТ СН'!$F$5-'СЕТ СН'!$F$17</f>
        <v>4778.2171942000004</v>
      </c>
      <c r="W25" s="36">
        <f>SUMIFS(СВЦЭМ!$C$39:$C$782,СВЦЭМ!$A$39:$A$782,$A25,СВЦЭМ!$B$39:$B$782,W$11)+'СЕТ СН'!$F$9+СВЦЭМ!$D$10+'СЕТ СН'!$F$5-'СЕТ СН'!$F$17</f>
        <v>4806.7408598599995</v>
      </c>
      <c r="X25" s="36">
        <f>SUMIFS(СВЦЭМ!$C$39:$C$782,СВЦЭМ!$A$39:$A$782,$A25,СВЦЭМ!$B$39:$B$782,X$11)+'СЕТ СН'!$F$9+СВЦЭМ!$D$10+'СЕТ СН'!$F$5-'СЕТ СН'!$F$17</f>
        <v>4843.73760141</v>
      </c>
      <c r="Y25" s="36">
        <f>SUMIFS(СВЦЭМ!$C$39:$C$782,СВЦЭМ!$A$39:$A$782,$A25,СВЦЭМ!$B$39:$B$782,Y$11)+'СЕТ СН'!$F$9+СВЦЭМ!$D$10+'СЕТ СН'!$F$5-'СЕТ СН'!$F$17</f>
        <v>4878.5008683200003</v>
      </c>
    </row>
    <row r="26" spans="1:25" ht="15.75" x14ac:dyDescent="0.2">
      <c r="A26" s="35">
        <f t="shared" si="0"/>
        <v>45275</v>
      </c>
      <c r="B26" s="36">
        <f>SUMIFS(СВЦЭМ!$C$39:$C$782,СВЦЭМ!$A$39:$A$782,$A26,СВЦЭМ!$B$39:$B$782,B$11)+'СЕТ СН'!$F$9+СВЦЭМ!$D$10+'СЕТ СН'!$F$5-'СЕТ СН'!$F$17</f>
        <v>4857.6034955699997</v>
      </c>
      <c r="C26" s="36">
        <f>SUMIFS(СВЦЭМ!$C$39:$C$782,СВЦЭМ!$A$39:$A$782,$A26,СВЦЭМ!$B$39:$B$782,C$11)+'СЕТ СН'!$F$9+СВЦЭМ!$D$10+'СЕТ СН'!$F$5-'СЕТ СН'!$F$17</f>
        <v>4929.3017093500002</v>
      </c>
      <c r="D26" s="36">
        <f>SUMIFS(СВЦЭМ!$C$39:$C$782,СВЦЭМ!$A$39:$A$782,$A26,СВЦЭМ!$B$39:$B$782,D$11)+'СЕТ СН'!$F$9+СВЦЭМ!$D$10+'СЕТ СН'!$F$5-'СЕТ СН'!$F$17</f>
        <v>4945.1311290399999</v>
      </c>
      <c r="E26" s="36">
        <f>SUMIFS(СВЦЭМ!$C$39:$C$782,СВЦЭМ!$A$39:$A$782,$A26,СВЦЭМ!$B$39:$B$782,E$11)+'СЕТ СН'!$F$9+СВЦЭМ!$D$10+'СЕТ СН'!$F$5-'СЕТ СН'!$F$17</f>
        <v>4958.55947337</v>
      </c>
      <c r="F26" s="36">
        <f>SUMIFS(СВЦЭМ!$C$39:$C$782,СВЦЭМ!$A$39:$A$782,$A26,СВЦЭМ!$B$39:$B$782,F$11)+'СЕТ СН'!$F$9+СВЦЭМ!$D$10+'СЕТ СН'!$F$5-'СЕТ СН'!$F$17</f>
        <v>4960.9029352400003</v>
      </c>
      <c r="G26" s="36">
        <f>SUMIFS(СВЦЭМ!$C$39:$C$782,СВЦЭМ!$A$39:$A$782,$A26,СВЦЭМ!$B$39:$B$782,G$11)+'СЕТ СН'!$F$9+СВЦЭМ!$D$10+'СЕТ СН'!$F$5-'СЕТ СН'!$F$17</f>
        <v>4941.4854991499997</v>
      </c>
      <c r="H26" s="36">
        <f>SUMIFS(СВЦЭМ!$C$39:$C$782,СВЦЭМ!$A$39:$A$782,$A26,СВЦЭМ!$B$39:$B$782,H$11)+'СЕТ СН'!$F$9+СВЦЭМ!$D$10+'СЕТ СН'!$F$5-'СЕТ СН'!$F$17</f>
        <v>4889.9227714899998</v>
      </c>
      <c r="I26" s="36">
        <f>SUMIFS(СВЦЭМ!$C$39:$C$782,СВЦЭМ!$A$39:$A$782,$A26,СВЦЭМ!$B$39:$B$782,I$11)+'СЕТ СН'!$F$9+СВЦЭМ!$D$10+'СЕТ СН'!$F$5-'СЕТ СН'!$F$17</f>
        <v>4876.9581467300004</v>
      </c>
      <c r="J26" s="36">
        <f>SUMIFS(СВЦЭМ!$C$39:$C$782,СВЦЭМ!$A$39:$A$782,$A26,СВЦЭМ!$B$39:$B$782,J$11)+'СЕТ СН'!$F$9+СВЦЭМ!$D$10+'СЕТ СН'!$F$5-'СЕТ СН'!$F$17</f>
        <v>4837.1709881400002</v>
      </c>
      <c r="K26" s="36">
        <f>SUMIFS(СВЦЭМ!$C$39:$C$782,СВЦЭМ!$A$39:$A$782,$A26,СВЦЭМ!$B$39:$B$782,K$11)+'СЕТ СН'!$F$9+СВЦЭМ!$D$10+'СЕТ СН'!$F$5-'СЕТ СН'!$F$17</f>
        <v>4814.4096809599996</v>
      </c>
      <c r="L26" s="36">
        <f>SUMIFS(СВЦЭМ!$C$39:$C$782,СВЦЭМ!$A$39:$A$782,$A26,СВЦЭМ!$B$39:$B$782,L$11)+'СЕТ СН'!$F$9+СВЦЭМ!$D$10+'СЕТ СН'!$F$5-'СЕТ СН'!$F$17</f>
        <v>4815.2683450499999</v>
      </c>
      <c r="M26" s="36">
        <f>SUMIFS(СВЦЭМ!$C$39:$C$782,СВЦЭМ!$A$39:$A$782,$A26,СВЦЭМ!$B$39:$B$782,M$11)+'СЕТ СН'!$F$9+СВЦЭМ!$D$10+'СЕТ СН'!$F$5-'СЕТ СН'!$F$17</f>
        <v>4837.32374239</v>
      </c>
      <c r="N26" s="36">
        <f>SUMIFS(СВЦЭМ!$C$39:$C$782,СВЦЭМ!$A$39:$A$782,$A26,СВЦЭМ!$B$39:$B$782,N$11)+'СЕТ СН'!$F$9+СВЦЭМ!$D$10+'СЕТ СН'!$F$5-'СЕТ СН'!$F$17</f>
        <v>4840.4320360500005</v>
      </c>
      <c r="O26" s="36">
        <f>SUMIFS(СВЦЭМ!$C$39:$C$782,СВЦЭМ!$A$39:$A$782,$A26,СВЦЭМ!$B$39:$B$782,O$11)+'СЕТ СН'!$F$9+СВЦЭМ!$D$10+'СЕТ СН'!$F$5-'СЕТ СН'!$F$17</f>
        <v>4857.01322213</v>
      </c>
      <c r="P26" s="36">
        <f>SUMIFS(СВЦЭМ!$C$39:$C$782,СВЦЭМ!$A$39:$A$782,$A26,СВЦЭМ!$B$39:$B$782,P$11)+'СЕТ СН'!$F$9+СВЦЭМ!$D$10+'СЕТ СН'!$F$5-'СЕТ СН'!$F$17</f>
        <v>4861.0286578899995</v>
      </c>
      <c r="Q26" s="36">
        <f>SUMIFS(СВЦЭМ!$C$39:$C$782,СВЦЭМ!$A$39:$A$782,$A26,СВЦЭМ!$B$39:$B$782,Q$11)+'СЕТ СН'!$F$9+СВЦЭМ!$D$10+'СЕТ СН'!$F$5-'СЕТ СН'!$F$17</f>
        <v>4872.1443441299998</v>
      </c>
      <c r="R26" s="36">
        <f>SUMIFS(СВЦЭМ!$C$39:$C$782,СВЦЭМ!$A$39:$A$782,$A26,СВЦЭМ!$B$39:$B$782,R$11)+'СЕТ СН'!$F$9+СВЦЭМ!$D$10+'СЕТ СН'!$F$5-'СЕТ СН'!$F$17</f>
        <v>4856.7665033800004</v>
      </c>
      <c r="S26" s="36">
        <f>SUMIFS(СВЦЭМ!$C$39:$C$782,СВЦЭМ!$A$39:$A$782,$A26,СВЦЭМ!$B$39:$B$782,S$11)+'СЕТ СН'!$F$9+СВЦЭМ!$D$10+'СЕТ СН'!$F$5-'СЕТ СН'!$F$17</f>
        <v>4815.4468775000005</v>
      </c>
      <c r="T26" s="36">
        <f>SUMIFS(СВЦЭМ!$C$39:$C$782,СВЦЭМ!$A$39:$A$782,$A26,СВЦЭМ!$B$39:$B$782,T$11)+'СЕТ СН'!$F$9+СВЦЭМ!$D$10+'СЕТ СН'!$F$5-'СЕТ СН'!$F$17</f>
        <v>4796.2207208199998</v>
      </c>
      <c r="U26" s="36">
        <f>SUMIFS(СВЦЭМ!$C$39:$C$782,СВЦЭМ!$A$39:$A$782,$A26,СВЦЭМ!$B$39:$B$782,U$11)+'СЕТ СН'!$F$9+СВЦЭМ!$D$10+'СЕТ СН'!$F$5-'СЕТ СН'!$F$17</f>
        <v>4815.06230899</v>
      </c>
      <c r="V26" s="36">
        <f>SUMIFS(СВЦЭМ!$C$39:$C$782,СВЦЭМ!$A$39:$A$782,$A26,СВЦЭМ!$B$39:$B$782,V$11)+'СЕТ СН'!$F$9+СВЦЭМ!$D$10+'СЕТ СН'!$F$5-'СЕТ СН'!$F$17</f>
        <v>4828.1680616499998</v>
      </c>
      <c r="W26" s="36">
        <f>SUMIFS(СВЦЭМ!$C$39:$C$782,СВЦЭМ!$A$39:$A$782,$A26,СВЦЭМ!$B$39:$B$782,W$11)+'СЕТ СН'!$F$9+СВЦЭМ!$D$10+'СЕТ СН'!$F$5-'СЕТ СН'!$F$17</f>
        <v>4835.6418374599998</v>
      </c>
      <c r="X26" s="36">
        <f>SUMIFS(СВЦЭМ!$C$39:$C$782,СВЦЭМ!$A$39:$A$782,$A26,СВЦЭМ!$B$39:$B$782,X$11)+'СЕТ СН'!$F$9+СВЦЭМ!$D$10+'СЕТ СН'!$F$5-'СЕТ СН'!$F$17</f>
        <v>4849.1628645000001</v>
      </c>
      <c r="Y26" s="36">
        <f>SUMIFS(СВЦЭМ!$C$39:$C$782,СВЦЭМ!$A$39:$A$782,$A26,СВЦЭМ!$B$39:$B$782,Y$11)+'СЕТ СН'!$F$9+СВЦЭМ!$D$10+'СЕТ СН'!$F$5-'СЕТ СН'!$F$17</f>
        <v>4878.0289876900006</v>
      </c>
    </row>
    <row r="27" spans="1:25" ht="15.75" x14ac:dyDescent="0.2">
      <c r="A27" s="35">
        <f t="shared" si="0"/>
        <v>45276</v>
      </c>
      <c r="B27" s="36">
        <f>SUMIFS(СВЦЭМ!$C$39:$C$782,СВЦЭМ!$A$39:$A$782,$A27,СВЦЭМ!$B$39:$B$782,B$11)+'СЕТ СН'!$F$9+СВЦЭМ!$D$10+'СЕТ СН'!$F$5-'СЕТ СН'!$F$17</f>
        <v>4882.10800965</v>
      </c>
      <c r="C27" s="36">
        <f>SUMIFS(СВЦЭМ!$C$39:$C$782,СВЦЭМ!$A$39:$A$782,$A27,СВЦЭМ!$B$39:$B$782,C$11)+'СЕТ СН'!$F$9+СВЦЭМ!$D$10+'СЕТ СН'!$F$5-'СЕТ СН'!$F$17</f>
        <v>4914.8250794400001</v>
      </c>
      <c r="D27" s="36">
        <f>SUMIFS(СВЦЭМ!$C$39:$C$782,СВЦЭМ!$A$39:$A$782,$A27,СВЦЭМ!$B$39:$B$782,D$11)+'СЕТ СН'!$F$9+СВЦЭМ!$D$10+'СЕТ СН'!$F$5-'СЕТ СН'!$F$17</f>
        <v>4955.0352229099999</v>
      </c>
      <c r="E27" s="36">
        <f>SUMIFS(СВЦЭМ!$C$39:$C$782,СВЦЭМ!$A$39:$A$782,$A27,СВЦЭМ!$B$39:$B$782,E$11)+'СЕТ СН'!$F$9+СВЦЭМ!$D$10+'СЕТ СН'!$F$5-'СЕТ СН'!$F$17</f>
        <v>4963.6493931100003</v>
      </c>
      <c r="F27" s="36">
        <f>SUMIFS(СВЦЭМ!$C$39:$C$782,СВЦЭМ!$A$39:$A$782,$A27,СВЦЭМ!$B$39:$B$782,F$11)+'СЕТ СН'!$F$9+СВЦЭМ!$D$10+'СЕТ СН'!$F$5-'СЕТ СН'!$F$17</f>
        <v>4952.6525000299998</v>
      </c>
      <c r="G27" s="36">
        <f>SUMIFS(СВЦЭМ!$C$39:$C$782,СВЦЭМ!$A$39:$A$782,$A27,СВЦЭМ!$B$39:$B$782,G$11)+'СЕТ СН'!$F$9+СВЦЭМ!$D$10+'СЕТ СН'!$F$5-'СЕТ СН'!$F$17</f>
        <v>4948.9710409199997</v>
      </c>
      <c r="H27" s="36">
        <f>SUMIFS(СВЦЭМ!$C$39:$C$782,СВЦЭМ!$A$39:$A$782,$A27,СВЦЭМ!$B$39:$B$782,H$11)+'СЕТ СН'!$F$9+СВЦЭМ!$D$10+'СЕТ СН'!$F$5-'СЕТ СН'!$F$17</f>
        <v>4907.8913423900003</v>
      </c>
      <c r="I27" s="36">
        <f>SUMIFS(СВЦЭМ!$C$39:$C$782,СВЦЭМ!$A$39:$A$782,$A27,СВЦЭМ!$B$39:$B$782,I$11)+'СЕТ СН'!$F$9+СВЦЭМ!$D$10+'СЕТ СН'!$F$5-'СЕТ СН'!$F$17</f>
        <v>4881.2461706200002</v>
      </c>
      <c r="J27" s="36">
        <f>SUMIFS(СВЦЭМ!$C$39:$C$782,СВЦЭМ!$A$39:$A$782,$A27,СВЦЭМ!$B$39:$B$782,J$11)+'СЕТ СН'!$F$9+СВЦЭМ!$D$10+'СЕТ СН'!$F$5-'СЕТ СН'!$F$17</f>
        <v>4844.1039833599998</v>
      </c>
      <c r="K27" s="36">
        <f>SUMIFS(СВЦЭМ!$C$39:$C$782,СВЦЭМ!$A$39:$A$782,$A27,СВЦЭМ!$B$39:$B$782,K$11)+'СЕТ СН'!$F$9+СВЦЭМ!$D$10+'СЕТ СН'!$F$5-'СЕТ СН'!$F$17</f>
        <v>4800.01656559</v>
      </c>
      <c r="L27" s="36">
        <f>SUMIFS(СВЦЭМ!$C$39:$C$782,СВЦЭМ!$A$39:$A$782,$A27,СВЦЭМ!$B$39:$B$782,L$11)+'СЕТ СН'!$F$9+СВЦЭМ!$D$10+'СЕТ СН'!$F$5-'СЕТ СН'!$F$17</f>
        <v>4761.8666017300002</v>
      </c>
      <c r="M27" s="36">
        <f>SUMIFS(СВЦЭМ!$C$39:$C$782,СВЦЭМ!$A$39:$A$782,$A27,СВЦЭМ!$B$39:$B$782,M$11)+'СЕТ СН'!$F$9+СВЦЭМ!$D$10+'СЕТ СН'!$F$5-'СЕТ СН'!$F$17</f>
        <v>4741.3161877000002</v>
      </c>
      <c r="N27" s="36">
        <f>SUMIFS(СВЦЭМ!$C$39:$C$782,СВЦЭМ!$A$39:$A$782,$A27,СВЦЭМ!$B$39:$B$782,N$11)+'СЕТ СН'!$F$9+СВЦЭМ!$D$10+'СЕТ СН'!$F$5-'СЕТ СН'!$F$17</f>
        <v>4765.5706489799995</v>
      </c>
      <c r="O27" s="36">
        <f>SUMIFS(СВЦЭМ!$C$39:$C$782,СВЦЭМ!$A$39:$A$782,$A27,СВЦЭМ!$B$39:$B$782,O$11)+'СЕТ СН'!$F$9+СВЦЭМ!$D$10+'СЕТ СН'!$F$5-'СЕТ СН'!$F$17</f>
        <v>4776.7094269600002</v>
      </c>
      <c r="P27" s="36">
        <f>SUMIFS(СВЦЭМ!$C$39:$C$782,СВЦЭМ!$A$39:$A$782,$A27,СВЦЭМ!$B$39:$B$782,P$11)+'СЕТ СН'!$F$9+СВЦЭМ!$D$10+'СЕТ СН'!$F$5-'СЕТ СН'!$F$17</f>
        <v>4767.4938444300005</v>
      </c>
      <c r="Q27" s="36">
        <f>SUMIFS(СВЦЭМ!$C$39:$C$782,СВЦЭМ!$A$39:$A$782,$A27,СВЦЭМ!$B$39:$B$782,Q$11)+'СЕТ СН'!$F$9+СВЦЭМ!$D$10+'СЕТ СН'!$F$5-'СЕТ СН'!$F$17</f>
        <v>4780.3020154400001</v>
      </c>
      <c r="R27" s="36">
        <f>SUMIFS(СВЦЭМ!$C$39:$C$782,СВЦЭМ!$A$39:$A$782,$A27,СВЦЭМ!$B$39:$B$782,R$11)+'СЕТ СН'!$F$9+СВЦЭМ!$D$10+'СЕТ СН'!$F$5-'СЕТ СН'!$F$17</f>
        <v>4799.6837284699996</v>
      </c>
      <c r="S27" s="36">
        <f>SUMIFS(СВЦЭМ!$C$39:$C$782,СВЦЭМ!$A$39:$A$782,$A27,СВЦЭМ!$B$39:$B$782,S$11)+'СЕТ СН'!$F$9+СВЦЭМ!$D$10+'СЕТ СН'!$F$5-'СЕТ СН'!$F$17</f>
        <v>4763.0986567500004</v>
      </c>
      <c r="T27" s="36">
        <f>SUMIFS(СВЦЭМ!$C$39:$C$782,СВЦЭМ!$A$39:$A$782,$A27,СВЦЭМ!$B$39:$B$782,T$11)+'СЕТ СН'!$F$9+СВЦЭМ!$D$10+'СЕТ СН'!$F$5-'СЕТ СН'!$F$17</f>
        <v>4740.8710433300002</v>
      </c>
      <c r="U27" s="36">
        <f>SUMIFS(СВЦЭМ!$C$39:$C$782,СВЦЭМ!$A$39:$A$782,$A27,СВЦЭМ!$B$39:$B$782,U$11)+'СЕТ СН'!$F$9+СВЦЭМ!$D$10+'СЕТ СН'!$F$5-'СЕТ СН'!$F$17</f>
        <v>4770.6537298499998</v>
      </c>
      <c r="V27" s="36">
        <f>SUMIFS(СВЦЭМ!$C$39:$C$782,СВЦЭМ!$A$39:$A$782,$A27,СВЦЭМ!$B$39:$B$782,V$11)+'СЕТ СН'!$F$9+СВЦЭМ!$D$10+'СЕТ СН'!$F$5-'СЕТ СН'!$F$17</f>
        <v>4767.3337927000002</v>
      </c>
      <c r="W27" s="36">
        <f>SUMIFS(СВЦЭМ!$C$39:$C$782,СВЦЭМ!$A$39:$A$782,$A27,СВЦЭМ!$B$39:$B$782,W$11)+'СЕТ СН'!$F$9+СВЦЭМ!$D$10+'СЕТ СН'!$F$5-'СЕТ СН'!$F$17</f>
        <v>4769.5839799400001</v>
      </c>
      <c r="X27" s="36">
        <f>SUMIFS(СВЦЭМ!$C$39:$C$782,СВЦЭМ!$A$39:$A$782,$A27,СВЦЭМ!$B$39:$B$782,X$11)+'СЕТ СН'!$F$9+СВЦЭМ!$D$10+'СЕТ СН'!$F$5-'СЕТ СН'!$F$17</f>
        <v>4795.7983914500001</v>
      </c>
      <c r="Y27" s="36">
        <f>SUMIFS(СВЦЭМ!$C$39:$C$782,СВЦЭМ!$A$39:$A$782,$A27,СВЦЭМ!$B$39:$B$782,Y$11)+'СЕТ СН'!$F$9+СВЦЭМ!$D$10+'СЕТ СН'!$F$5-'СЕТ СН'!$F$17</f>
        <v>4827.9582173700001</v>
      </c>
    </row>
    <row r="28" spans="1:25" ht="15.75" x14ac:dyDescent="0.2">
      <c r="A28" s="35">
        <f t="shared" si="0"/>
        <v>45277</v>
      </c>
      <c r="B28" s="36">
        <f>SUMIFS(СВЦЭМ!$C$39:$C$782,СВЦЭМ!$A$39:$A$782,$A28,СВЦЭМ!$B$39:$B$782,B$11)+'СЕТ СН'!$F$9+СВЦЭМ!$D$10+'СЕТ СН'!$F$5-'СЕТ СН'!$F$17</f>
        <v>4900.3895868099999</v>
      </c>
      <c r="C28" s="36">
        <f>SUMIFS(СВЦЭМ!$C$39:$C$782,СВЦЭМ!$A$39:$A$782,$A28,СВЦЭМ!$B$39:$B$782,C$11)+'СЕТ СН'!$F$9+СВЦЭМ!$D$10+'СЕТ СН'!$F$5-'СЕТ СН'!$F$17</f>
        <v>4910.9059858299997</v>
      </c>
      <c r="D28" s="36">
        <f>SUMIFS(СВЦЭМ!$C$39:$C$782,СВЦЭМ!$A$39:$A$782,$A28,СВЦЭМ!$B$39:$B$782,D$11)+'СЕТ СН'!$F$9+СВЦЭМ!$D$10+'СЕТ СН'!$F$5-'СЕТ СН'!$F$17</f>
        <v>4948.3444220800002</v>
      </c>
      <c r="E28" s="36">
        <f>SUMIFS(СВЦЭМ!$C$39:$C$782,СВЦЭМ!$A$39:$A$782,$A28,СВЦЭМ!$B$39:$B$782,E$11)+'СЕТ СН'!$F$9+СВЦЭМ!$D$10+'СЕТ СН'!$F$5-'СЕТ СН'!$F$17</f>
        <v>4949.8690053999999</v>
      </c>
      <c r="F28" s="36">
        <f>SUMIFS(СВЦЭМ!$C$39:$C$782,СВЦЭМ!$A$39:$A$782,$A28,СВЦЭМ!$B$39:$B$782,F$11)+'СЕТ СН'!$F$9+СВЦЭМ!$D$10+'СЕТ СН'!$F$5-'СЕТ СН'!$F$17</f>
        <v>4947.7955730000003</v>
      </c>
      <c r="G28" s="36">
        <f>SUMIFS(СВЦЭМ!$C$39:$C$782,СВЦЭМ!$A$39:$A$782,$A28,СВЦЭМ!$B$39:$B$782,G$11)+'СЕТ СН'!$F$9+СВЦЭМ!$D$10+'СЕТ СН'!$F$5-'СЕТ СН'!$F$17</f>
        <v>4949.9729346599997</v>
      </c>
      <c r="H28" s="36">
        <f>SUMIFS(СВЦЭМ!$C$39:$C$782,СВЦЭМ!$A$39:$A$782,$A28,СВЦЭМ!$B$39:$B$782,H$11)+'СЕТ СН'!$F$9+СВЦЭМ!$D$10+'СЕТ СН'!$F$5-'СЕТ СН'!$F$17</f>
        <v>4935.7525110699999</v>
      </c>
      <c r="I28" s="36">
        <f>SUMIFS(СВЦЭМ!$C$39:$C$782,СВЦЭМ!$A$39:$A$782,$A28,СВЦЭМ!$B$39:$B$782,I$11)+'СЕТ СН'!$F$9+СВЦЭМ!$D$10+'СЕТ СН'!$F$5-'СЕТ СН'!$F$17</f>
        <v>4928.8191503799999</v>
      </c>
      <c r="J28" s="36">
        <f>SUMIFS(СВЦЭМ!$C$39:$C$782,СВЦЭМ!$A$39:$A$782,$A28,СВЦЭМ!$B$39:$B$782,J$11)+'СЕТ СН'!$F$9+СВЦЭМ!$D$10+'СЕТ СН'!$F$5-'СЕТ СН'!$F$17</f>
        <v>4893.4106270600005</v>
      </c>
      <c r="K28" s="36">
        <f>SUMIFS(СВЦЭМ!$C$39:$C$782,СВЦЭМ!$A$39:$A$782,$A28,СВЦЭМ!$B$39:$B$782,K$11)+'СЕТ СН'!$F$9+СВЦЭМ!$D$10+'СЕТ СН'!$F$5-'СЕТ СН'!$F$17</f>
        <v>4855.52005018</v>
      </c>
      <c r="L28" s="36">
        <f>SUMIFS(СВЦЭМ!$C$39:$C$782,СВЦЭМ!$A$39:$A$782,$A28,СВЦЭМ!$B$39:$B$782,L$11)+'СЕТ СН'!$F$9+СВЦЭМ!$D$10+'СЕТ СН'!$F$5-'СЕТ СН'!$F$17</f>
        <v>4811.9900126000002</v>
      </c>
      <c r="M28" s="36">
        <f>SUMIFS(СВЦЭМ!$C$39:$C$782,СВЦЭМ!$A$39:$A$782,$A28,СВЦЭМ!$B$39:$B$782,M$11)+'СЕТ СН'!$F$9+СВЦЭМ!$D$10+'СЕТ СН'!$F$5-'СЕТ СН'!$F$17</f>
        <v>4797.9971493900002</v>
      </c>
      <c r="N28" s="36">
        <f>SUMIFS(СВЦЭМ!$C$39:$C$782,СВЦЭМ!$A$39:$A$782,$A28,СВЦЭМ!$B$39:$B$782,N$11)+'СЕТ СН'!$F$9+СВЦЭМ!$D$10+'СЕТ СН'!$F$5-'СЕТ СН'!$F$17</f>
        <v>4813.6157213000006</v>
      </c>
      <c r="O28" s="36">
        <f>SUMIFS(СВЦЭМ!$C$39:$C$782,СВЦЭМ!$A$39:$A$782,$A28,СВЦЭМ!$B$39:$B$782,O$11)+'СЕТ СН'!$F$9+СВЦЭМ!$D$10+'СЕТ СН'!$F$5-'СЕТ СН'!$F$17</f>
        <v>4820.6686791900001</v>
      </c>
      <c r="P28" s="36">
        <f>SUMIFS(СВЦЭМ!$C$39:$C$782,СВЦЭМ!$A$39:$A$782,$A28,СВЦЭМ!$B$39:$B$782,P$11)+'СЕТ СН'!$F$9+СВЦЭМ!$D$10+'СЕТ СН'!$F$5-'СЕТ СН'!$F$17</f>
        <v>4819.7777648700003</v>
      </c>
      <c r="Q28" s="36">
        <f>SUMIFS(СВЦЭМ!$C$39:$C$782,СВЦЭМ!$A$39:$A$782,$A28,СВЦЭМ!$B$39:$B$782,Q$11)+'СЕТ СН'!$F$9+СВЦЭМ!$D$10+'СЕТ СН'!$F$5-'СЕТ СН'!$F$17</f>
        <v>4827.2717764400004</v>
      </c>
      <c r="R28" s="36">
        <f>SUMIFS(СВЦЭМ!$C$39:$C$782,СВЦЭМ!$A$39:$A$782,$A28,СВЦЭМ!$B$39:$B$782,R$11)+'СЕТ СН'!$F$9+СВЦЭМ!$D$10+'СЕТ СН'!$F$5-'СЕТ СН'!$F$17</f>
        <v>4835.1560137200004</v>
      </c>
      <c r="S28" s="36">
        <f>SUMIFS(СВЦЭМ!$C$39:$C$782,СВЦЭМ!$A$39:$A$782,$A28,СВЦЭМ!$B$39:$B$782,S$11)+'СЕТ СН'!$F$9+СВЦЭМ!$D$10+'СЕТ СН'!$F$5-'СЕТ СН'!$F$17</f>
        <v>4794.69109785</v>
      </c>
      <c r="T28" s="36">
        <f>SUMIFS(СВЦЭМ!$C$39:$C$782,СВЦЭМ!$A$39:$A$782,$A28,СВЦЭМ!$B$39:$B$782,T$11)+'СЕТ СН'!$F$9+СВЦЭМ!$D$10+'СЕТ СН'!$F$5-'СЕТ СН'!$F$17</f>
        <v>4754.5061648000001</v>
      </c>
      <c r="U28" s="36">
        <f>SUMIFS(СВЦЭМ!$C$39:$C$782,СВЦЭМ!$A$39:$A$782,$A28,СВЦЭМ!$B$39:$B$782,U$11)+'СЕТ СН'!$F$9+СВЦЭМ!$D$10+'СЕТ СН'!$F$5-'СЕТ СН'!$F$17</f>
        <v>4752.53374076</v>
      </c>
      <c r="V28" s="36">
        <f>SUMIFS(СВЦЭМ!$C$39:$C$782,СВЦЭМ!$A$39:$A$782,$A28,СВЦЭМ!$B$39:$B$782,V$11)+'СЕТ СН'!$F$9+СВЦЭМ!$D$10+'СЕТ СН'!$F$5-'СЕТ СН'!$F$17</f>
        <v>4781.4013329600002</v>
      </c>
      <c r="W28" s="36">
        <f>SUMIFS(СВЦЭМ!$C$39:$C$782,СВЦЭМ!$A$39:$A$782,$A28,СВЦЭМ!$B$39:$B$782,W$11)+'СЕТ СН'!$F$9+СВЦЭМ!$D$10+'СЕТ СН'!$F$5-'СЕТ СН'!$F$17</f>
        <v>4780.1377442100002</v>
      </c>
      <c r="X28" s="36">
        <f>SUMIFS(СВЦЭМ!$C$39:$C$782,СВЦЭМ!$A$39:$A$782,$A28,СВЦЭМ!$B$39:$B$782,X$11)+'СЕТ СН'!$F$9+СВЦЭМ!$D$10+'СЕТ СН'!$F$5-'СЕТ СН'!$F$17</f>
        <v>4818.0153283899999</v>
      </c>
      <c r="Y28" s="36">
        <f>SUMIFS(СВЦЭМ!$C$39:$C$782,СВЦЭМ!$A$39:$A$782,$A28,СВЦЭМ!$B$39:$B$782,Y$11)+'СЕТ СН'!$F$9+СВЦЭМ!$D$10+'СЕТ СН'!$F$5-'СЕТ СН'!$F$17</f>
        <v>4857.08299498</v>
      </c>
    </row>
    <row r="29" spans="1:25" ht="15.75" x14ac:dyDescent="0.2">
      <c r="A29" s="35">
        <f t="shared" si="0"/>
        <v>45278</v>
      </c>
      <c r="B29" s="36">
        <f>SUMIFS(СВЦЭМ!$C$39:$C$782,СВЦЭМ!$A$39:$A$782,$A29,СВЦЭМ!$B$39:$B$782,B$11)+'СЕТ СН'!$F$9+СВЦЭМ!$D$10+'СЕТ СН'!$F$5-'СЕТ СН'!$F$17</f>
        <v>4774.7233209200003</v>
      </c>
      <c r="C29" s="36">
        <f>SUMIFS(СВЦЭМ!$C$39:$C$782,СВЦЭМ!$A$39:$A$782,$A29,СВЦЭМ!$B$39:$B$782,C$11)+'СЕТ СН'!$F$9+СВЦЭМ!$D$10+'СЕТ СН'!$F$5-'СЕТ СН'!$F$17</f>
        <v>4807.6850933900005</v>
      </c>
      <c r="D29" s="36">
        <f>SUMIFS(СВЦЭМ!$C$39:$C$782,СВЦЭМ!$A$39:$A$782,$A29,СВЦЭМ!$B$39:$B$782,D$11)+'СЕТ СН'!$F$9+СВЦЭМ!$D$10+'СЕТ СН'!$F$5-'СЕТ СН'!$F$17</f>
        <v>4834.2261867199995</v>
      </c>
      <c r="E29" s="36">
        <f>SUMIFS(СВЦЭМ!$C$39:$C$782,СВЦЭМ!$A$39:$A$782,$A29,СВЦЭМ!$B$39:$B$782,E$11)+'СЕТ СН'!$F$9+СВЦЭМ!$D$10+'СЕТ СН'!$F$5-'СЕТ СН'!$F$17</f>
        <v>4847.0980957499996</v>
      </c>
      <c r="F29" s="36">
        <f>SUMIFS(СВЦЭМ!$C$39:$C$782,СВЦЭМ!$A$39:$A$782,$A29,СВЦЭМ!$B$39:$B$782,F$11)+'СЕТ СН'!$F$9+СВЦЭМ!$D$10+'СЕТ СН'!$F$5-'СЕТ СН'!$F$17</f>
        <v>4850.2630983500003</v>
      </c>
      <c r="G29" s="36">
        <f>SUMIFS(СВЦЭМ!$C$39:$C$782,СВЦЭМ!$A$39:$A$782,$A29,СВЦЭМ!$B$39:$B$782,G$11)+'СЕТ СН'!$F$9+СВЦЭМ!$D$10+'СЕТ СН'!$F$5-'СЕТ СН'!$F$17</f>
        <v>4829.2071655899999</v>
      </c>
      <c r="H29" s="36">
        <f>SUMIFS(СВЦЭМ!$C$39:$C$782,СВЦЭМ!$A$39:$A$782,$A29,СВЦЭМ!$B$39:$B$782,H$11)+'СЕТ СН'!$F$9+СВЦЭМ!$D$10+'СЕТ СН'!$F$5-'СЕТ СН'!$F$17</f>
        <v>4782.0986902599998</v>
      </c>
      <c r="I29" s="36">
        <f>SUMIFS(СВЦЭМ!$C$39:$C$782,СВЦЭМ!$A$39:$A$782,$A29,СВЦЭМ!$B$39:$B$782,I$11)+'СЕТ СН'!$F$9+СВЦЭМ!$D$10+'СЕТ СН'!$F$5-'СЕТ СН'!$F$17</f>
        <v>4731.8670198399996</v>
      </c>
      <c r="J29" s="36">
        <f>SUMIFS(СВЦЭМ!$C$39:$C$782,СВЦЭМ!$A$39:$A$782,$A29,СВЦЭМ!$B$39:$B$782,J$11)+'СЕТ СН'!$F$9+СВЦЭМ!$D$10+'СЕТ СН'!$F$5-'СЕТ СН'!$F$17</f>
        <v>4713.3110274499995</v>
      </c>
      <c r="K29" s="36">
        <f>SUMIFS(СВЦЭМ!$C$39:$C$782,СВЦЭМ!$A$39:$A$782,$A29,СВЦЭМ!$B$39:$B$782,K$11)+'СЕТ СН'!$F$9+СВЦЭМ!$D$10+'СЕТ СН'!$F$5-'СЕТ СН'!$F$17</f>
        <v>4679.2349286400004</v>
      </c>
      <c r="L29" s="36">
        <f>SUMIFS(СВЦЭМ!$C$39:$C$782,СВЦЭМ!$A$39:$A$782,$A29,СВЦЭМ!$B$39:$B$782,L$11)+'СЕТ СН'!$F$9+СВЦЭМ!$D$10+'СЕТ СН'!$F$5-'СЕТ СН'!$F$17</f>
        <v>4668.1723094200006</v>
      </c>
      <c r="M29" s="36">
        <f>SUMIFS(СВЦЭМ!$C$39:$C$782,СВЦЭМ!$A$39:$A$782,$A29,СВЦЭМ!$B$39:$B$782,M$11)+'СЕТ СН'!$F$9+СВЦЭМ!$D$10+'СЕТ СН'!$F$5-'СЕТ СН'!$F$17</f>
        <v>4690.5080740499998</v>
      </c>
      <c r="N29" s="36">
        <f>SUMIFS(СВЦЭМ!$C$39:$C$782,СВЦЭМ!$A$39:$A$782,$A29,СВЦЭМ!$B$39:$B$782,N$11)+'СЕТ СН'!$F$9+СВЦЭМ!$D$10+'СЕТ СН'!$F$5-'СЕТ СН'!$F$17</f>
        <v>4696.2807272299997</v>
      </c>
      <c r="O29" s="36">
        <f>SUMIFS(СВЦЭМ!$C$39:$C$782,СВЦЭМ!$A$39:$A$782,$A29,СВЦЭМ!$B$39:$B$782,O$11)+'СЕТ СН'!$F$9+СВЦЭМ!$D$10+'СЕТ СН'!$F$5-'СЕТ СН'!$F$17</f>
        <v>4707.2726001600004</v>
      </c>
      <c r="P29" s="36">
        <f>SUMIFS(СВЦЭМ!$C$39:$C$782,СВЦЭМ!$A$39:$A$782,$A29,СВЦЭМ!$B$39:$B$782,P$11)+'СЕТ СН'!$F$9+СВЦЭМ!$D$10+'СЕТ СН'!$F$5-'СЕТ СН'!$F$17</f>
        <v>4722.7003173200001</v>
      </c>
      <c r="Q29" s="36">
        <f>SUMIFS(СВЦЭМ!$C$39:$C$782,СВЦЭМ!$A$39:$A$782,$A29,СВЦЭМ!$B$39:$B$782,Q$11)+'СЕТ СН'!$F$9+СВЦЭМ!$D$10+'СЕТ СН'!$F$5-'СЕТ СН'!$F$17</f>
        <v>4728.0689069</v>
      </c>
      <c r="R29" s="36">
        <f>SUMIFS(СВЦЭМ!$C$39:$C$782,СВЦЭМ!$A$39:$A$782,$A29,СВЦЭМ!$B$39:$B$782,R$11)+'СЕТ СН'!$F$9+СВЦЭМ!$D$10+'СЕТ СН'!$F$5-'СЕТ СН'!$F$17</f>
        <v>4725.6293183199996</v>
      </c>
      <c r="S29" s="36">
        <f>SUMIFS(СВЦЭМ!$C$39:$C$782,СВЦЭМ!$A$39:$A$782,$A29,СВЦЭМ!$B$39:$B$782,S$11)+'СЕТ СН'!$F$9+СВЦЭМ!$D$10+'СЕТ СН'!$F$5-'СЕТ СН'!$F$17</f>
        <v>4700.5846797200002</v>
      </c>
      <c r="T29" s="36">
        <f>SUMIFS(СВЦЭМ!$C$39:$C$782,СВЦЭМ!$A$39:$A$782,$A29,СВЦЭМ!$B$39:$B$782,T$11)+'СЕТ СН'!$F$9+СВЦЭМ!$D$10+'СЕТ СН'!$F$5-'СЕТ СН'!$F$17</f>
        <v>4670.4594961700004</v>
      </c>
      <c r="U29" s="36">
        <f>SUMIFS(СВЦЭМ!$C$39:$C$782,СВЦЭМ!$A$39:$A$782,$A29,СВЦЭМ!$B$39:$B$782,U$11)+'СЕТ СН'!$F$9+СВЦЭМ!$D$10+'СЕТ СН'!$F$5-'СЕТ СН'!$F$17</f>
        <v>4657.51588902</v>
      </c>
      <c r="V29" s="36">
        <f>SUMIFS(СВЦЭМ!$C$39:$C$782,СВЦЭМ!$A$39:$A$782,$A29,СВЦЭМ!$B$39:$B$782,V$11)+'СЕТ СН'!$F$9+СВЦЭМ!$D$10+'СЕТ СН'!$F$5-'СЕТ СН'!$F$17</f>
        <v>4684.8438332599999</v>
      </c>
      <c r="W29" s="36">
        <f>SUMIFS(СВЦЭМ!$C$39:$C$782,СВЦЭМ!$A$39:$A$782,$A29,СВЦЭМ!$B$39:$B$782,W$11)+'СЕТ СН'!$F$9+СВЦЭМ!$D$10+'СЕТ СН'!$F$5-'СЕТ СН'!$F$17</f>
        <v>4664.9232876799997</v>
      </c>
      <c r="X29" s="36">
        <f>SUMIFS(СВЦЭМ!$C$39:$C$782,СВЦЭМ!$A$39:$A$782,$A29,СВЦЭМ!$B$39:$B$782,X$11)+'СЕТ СН'!$F$9+СВЦЭМ!$D$10+'СЕТ СН'!$F$5-'СЕТ СН'!$F$17</f>
        <v>4704.9830959199999</v>
      </c>
      <c r="Y29" s="36">
        <f>SUMIFS(СВЦЭМ!$C$39:$C$782,СВЦЭМ!$A$39:$A$782,$A29,СВЦЭМ!$B$39:$B$782,Y$11)+'СЕТ СН'!$F$9+СВЦЭМ!$D$10+'СЕТ СН'!$F$5-'СЕТ СН'!$F$17</f>
        <v>4730.48466603</v>
      </c>
    </row>
    <row r="30" spans="1:25" ht="15.75" x14ac:dyDescent="0.2">
      <c r="A30" s="35">
        <f t="shared" si="0"/>
        <v>45279</v>
      </c>
      <c r="B30" s="36">
        <f>SUMIFS(СВЦЭМ!$C$39:$C$782,СВЦЭМ!$A$39:$A$782,$A30,СВЦЭМ!$B$39:$B$782,B$11)+'СЕТ СН'!$F$9+СВЦЭМ!$D$10+'СЕТ СН'!$F$5-'СЕТ СН'!$F$17</f>
        <v>4771.3067049500005</v>
      </c>
      <c r="C30" s="36">
        <f>SUMIFS(СВЦЭМ!$C$39:$C$782,СВЦЭМ!$A$39:$A$782,$A30,СВЦЭМ!$B$39:$B$782,C$11)+'СЕТ СН'!$F$9+СВЦЭМ!$D$10+'СЕТ СН'!$F$5-'СЕТ СН'!$F$17</f>
        <v>4851.7395513499996</v>
      </c>
      <c r="D30" s="36">
        <f>SUMIFS(СВЦЭМ!$C$39:$C$782,СВЦЭМ!$A$39:$A$782,$A30,СВЦЭМ!$B$39:$B$782,D$11)+'СЕТ СН'!$F$9+СВЦЭМ!$D$10+'СЕТ СН'!$F$5-'СЕТ СН'!$F$17</f>
        <v>4891.2043381900003</v>
      </c>
      <c r="E30" s="36">
        <f>SUMIFS(СВЦЭМ!$C$39:$C$782,СВЦЭМ!$A$39:$A$782,$A30,СВЦЭМ!$B$39:$B$782,E$11)+'СЕТ СН'!$F$9+СВЦЭМ!$D$10+'СЕТ СН'!$F$5-'СЕТ СН'!$F$17</f>
        <v>4908.1991547500002</v>
      </c>
      <c r="F30" s="36">
        <f>SUMIFS(СВЦЭМ!$C$39:$C$782,СВЦЭМ!$A$39:$A$782,$A30,СВЦЭМ!$B$39:$B$782,F$11)+'СЕТ СН'!$F$9+СВЦЭМ!$D$10+'СЕТ СН'!$F$5-'СЕТ СН'!$F$17</f>
        <v>4899.7187183900005</v>
      </c>
      <c r="G30" s="36">
        <f>SUMIFS(СВЦЭМ!$C$39:$C$782,СВЦЭМ!$A$39:$A$782,$A30,СВЦЭМ!$B$39:$B$782,G$11)+'СЕТ СН'!$F$9+СВЦЭМ!$D$10+'СЕТ СН'!$F$5-'СЕТ СН'!$F$17</f>
        <v>4884.35032701</v>
      </c>
      <c r="H30" s="36">
        <f>SUMIFS(СВЦЭМ!$C$39:$C$782,СВЦЭМ!$A$39:$A$782,$A30,СВЦЭМ!$B$39:$B$782,H$11)+'СЕТ СН'!$F$9+СВЦЭМ!$D$10+'СЕТ СН'!$F$5-'СЕТ СН'!$F$17</f>
        <v>4819.3528565100005</v>
      </c>
      <c r="I30" s="36">
        <f>SUMIFS(СВЦЭМ!$C$39:$C$782,СВЦЭМ!$A$39:$A$782,$A30,СВЦЭМ!$B$39:$B$782,I$11)+'СЕТ СН'!$F$9+СВЦЭМ!$D$10+'СЕТ СН'!$F$5-'СЕТ СН'!$F$17</f>
        <v>4767.0405795000006</v>
      </c>
      <c r="J30" s="36">
        <f>SUMIFS(СВЦЭМ!$C$39:$C$782,СВЦЭМ!$A$39:$A$782,$A30,СВЦЭМ!$B$39:$B$782,J$11)+'СЕТ СН'!$F$9+СВЦЭМ!$D$10+'СЕТ СН'!$F$5-'СЕТ СН'!$F$17</f>
        <v>4747.4130721199999</v>
      </c>
      <c r="K30" s="36">
        <f>SUMIFS(СВЦЭМ!$C$39:$C$782,СВЦЭМ!$A$39:$A$782,$A30,СВЦЭМ!$B$39:$B$782,K$11)+'СЕТ СН'!$F$9+СВЦЭМ!$D$10+'СЕТ СН'!$F$5-'СЕТ СН'!$F$17</f>
        <v>4714.2225674399997</v>
      </c>
      <c r="L30" s="36">
        <f>SUMIFS(СВЦЭМ!$C$39:$C$782,СВЦЭМ!$A$39:$A$782,$A30,СВЦЭМ!$B$39:$B$782,L$11)+'СЕТ СН'!$F$9+СВЦЭМ!$D$10+'СЕТ СН'!$F$5-'СЕТ СН'!$F$17</f>
        <v>4700.2960721399995</v>
      </c>
      <c r="M30" s="36">
        <f>SUMIFS(СВЦЭМ!$C$39:$C$782,СВЦЭМ!$A$39:$A$782,$A30,СВЦЭМ!$B$39:$B$782,M$11)+'СЕТ СН'!$F$9+СВЦЭМ!$D$10+'СЕТ СН'!$F$5-'СЕТ СН'!$F$17</f>
        <v>4723.3771625899999</v>
      </c>
      <c r="N30" s="36">
        <f>SUMIFS(СВЦЭМ!$C$39:$C$782,СВЦЭМ!$A$39:$A$782,$A30,СВЦЭМ!$B$39:$B$782,N$11)+'СЕТ СН'!$F$9+СВЦЭМ!$D$10+'СЕТ СН'!$F$5-'СЕТ СН'!$F$17</f>
        <v>4740.2587276300001</v>
      </c>
      <c r="O30" s="36">
        <f>SUMIFS(СВЦЭМ!$C$39:$C$782,СВЦЭМ!$A$39:$A$782,$A30,СВЦЭМ!$B$39:$B$782,O$11)+'СЕТ СН'!$F$9+СВЦЭМ!$D$10+'СЕТ СН'!$F$5-'СЕТ СН'!$F$17</f>
        <v>4750.5740236000001</v>
      </c>
      <c r="P30" s="36">
        <f>SUMIFS(СВЦЭМ!$C$39:$C$782,СВЦЭМ!$A$39:$A$782,$A30,СВЦЭМ!$B$39:$B$782,P$11)+'СЕТ СН'!$F$9+СВЦЭМ!$D$10+'СЕТ СН'!$F$5-'СЕТ СН'!$F$17</f>
        <v>4759.6415184699999</v>
      </c>
      <c r="Q30" s="36">
        <f>SUMIFS(СВЦЭМ!$C$39:$C$782,СВЦЭМ!$A$39:$A$782,$A30,СВЦЭМ!$B$39:$B$782,Q$11)+'СЕТ СН'!$F$9+СВЦЭМ!$D$10+'СЕТ СН'!$F$5-'СЕТ СН'!$F$17</f>
        <v>4768.5311509100002</v>
      </c>
      <c r="R30" s="36">
        <f>SUMIFS(СВЦЭМ!$C$39:$C$782,СВЦЭМ!$A$39:$A$782,$A30,СВЦЭМ!$B$39:$B$782,R$11)+'СЕТ СН'!$F$9+СВЦЭМ!$D$10+'СЕТ СН'!$F$5-'СЕТ СН'!$F$17</f>
        <v>4761.0314008200003</v>
      </c>
      <c r="S30" s="36">
        <f>SUMIFS(СВЦЭМ!$C$39:$C$782,СВЦЭМ!$A$39:$A$782,$A30,СВЦЭМ!$B$39:$B$782,S$11)+'СЕТ СН'!$F$9+СВЦЭМ!$D$10+'СЕТ СН'!$F$5-'СЕТ СН'!$F$17</f>
        <v>4721.1888073400005</v>
      </c>
      <c r="T30" s="36">
        <f>SUMIFS(СВЦЭМ!$C$39:$C$782,СВЦЭМ!$A$39:$A$782,$A30,СВЦЭМ!$B$39:$B$782,T$11)+'СЕТ СН'!$F$9+СВЦЭМ!$D$10+'СЕТ СН'!$F$5-'СЕТ СН'!$F$17</f>
        <v>4694.6952203800001</v>
      </c>
      <c r="U30" s="36">
        <f>SUMIFS(СВЦЭМ!$C$39:$C$782,СВЦЭМ!$A$39:$A$782,$A30,СВЦЭМ!$B$39:$B$782,U$11)+'СЕТ СН'!$F$9+СВЦЭМ!$D$10+'СЕТ СН'!$F$5-'СЕТ СН'!$F$17</f>
        <v>4704.3349425400002</v>
      </c>
      <c r="V30" s="36">
        <f>SUMIFS(СВЦЭМ!$C$39:$C$782,СВЦЭМ!$A$39:$A$782,$A30,СВЦЭМ!$B$39:$B$782,V$11)+'СЕТ СН'!$F$9+СВЦЭМ!$D$10+'СЕТ СН'!$F$5-'СЕТ СН'!$F$17</f>
        <v>4725.8562718699995</v>
      </c>
      <c r="W30" s="36">
        <f>SUMIFS(СВЦЭМ!$C$39:$C$782,СВЦЭМ!$A$39:$A$782,$A30,СВЦЭМ!$B$39:$B$782,W$11)+'СЕТ СН'!$F$9+СВЦЭМ!$D$10+'СЕТ СН'!$F$5-'СЕТ СН'!$F$17</f>
        <v>4731.3593072900003</v>
      </c>
      <c r="X30" s="36">
        <f>SUMIFS(СВЦЭМ!$C$39:$C$782,СВЦЭМ!$A$39:$A$782,$A30,СВЦЭМ!$B$39:$B$782,X$11)+'СЕТ СН'!$F$9+СВЦЭМ!$D$10+'СЕТ СН'!$F$5-'СЕТ СН'!$F$17</f>
        <v>4759.0065980300005</v>
      </c>
      <c r="Y30" s="36">
        <f>SUMIFS(СВЦЭМ!$C$39:$C$782,СВЦЭМ!$A$39:$A$782,$A30,СВЦЭМ!$B$39:$B$782,Y$11)+'СЕТ СН'!$F$9+СВЦЭМ!$D$10+'СЕТ СН'!$F$5-'СЕТ СН'!$F$17</f>
        <v>4797.5902497000006</v>
      </c>
    </row>
    <row r="31" spans="1:25" ht="15.75" x14ac:dyDescent="0.2">
      <c r="A31" s="35">
        <f t="shared" si="0"/>
        <v>45280</v>
      </c>
      <c r="B31" s="36">
        <f>SUMIFS(СВЦЭМ!$C$39:$C$782,СВЦЭМ!$A$39:$A$782,$A31,СВЦЭМ!$B$39:$B$782,B$11)+'СЕТ СН'!$F$9+СВЦЭМ!$D$10+'СЕТ СН'!$F$5-'СЕТ СН'!$F$17</f>
        <v>4857.1095863400005</v>
      </c>
      <c r="C31" s="36">
        <f>SUMIFS(СВЦЭМ!$C$39:$C$782,СВЦЭМ!$A$39:$A$782,$A31,СВЦЭМ!$B$39:$B$782,C$11)+'СЕТ СН'!$F$9+СВЦЭМ!$D$10+'СЕТ СН'!$F$5-'СЕТ СН'!$F$17</f>
        <v>4894.0391487799998</v>
      </c>
      <c r="D31" s="36">
        <f>SUMIFS(СВЦЭМ!$C$39:$C$782,СВЦЭМ!$A$39:$A$782,$A31,СВЦЭМ!$B$39:$B$782,D$11)+'СЕТ СН'!$F$9+СВЦЭМ!$D$10+'СЕТ СН'!$F$5-'СЕТ СН'!$F$17</f>
        <v>4929.30509721</v>
      </c>
      <c r="E31" s="36">
        <f>SUMIFS(СВЦЭМ!$C$39:$C$782,СВЦЭМ!$A$39:$A$782,$A31,СВЦЭМ!$B$39:$B$782,E$11)+'СЕТ СН'!$F$9+СВЦЭМ!$D$10+'СЕТ СН'!$F$5-'СЕТ СН'!$F$17</f>
        <v>4936.0948876299999</v>
      </c>
      <c r="F31" s="36">
        <f>SUMIFS(СВЦЭМ!$C$39:$C$782,СВЦЭМ!$A$39:$A$782,$A31,СВЦЭМ!$B$39:$B$782,F$11)+'СЕТ СН'!$F$9+СВЦЭМ!$D$10+'СЕТ СН'!$F$5-'СЕТ СН'!$F$17</f>
        <v>4934.6437166100004</v>
      </c>
      <c r="G31" s="36">
        <f>SUMIFS(СВЦЭМ!$C$39:$C$782,СВЦЭМ!$A$39:$A$782,$A31,СВЦЭМ!$B$39:$B$782,G$11)+'СЕТ СН'!$F$9+СВЦЭМ!$D$10+'СЕТ СН'!$F$5-'СЕТ СН'!$F$17</f>
        <v>4903.7462671100002</v>
      </c>
      <c r="H31" s="36">
        <f>SUMIFS(СВЦЭМ!$C$39:$C$782,СВЦЭМ!$A$39:$A$782,$A31,СВЦЭМ!$B$39:$B$782,H$11)+'СЕТ СН'!$F$9+СВЦЭМ!$D$10+'СЕТ СН'!$F$5-'СЕТ СН'!$F$17</f>
        <v>4852.6439325700003</v>
      </c>
      <c r="I31" s="36">
        <f>SUMIFS(СВЦЭМ!$C$39:$C$782,СВЦЭМ!$A$39:$A$782,$A31,СВЦЭМ!$B$39:$B$782,I$11)+'СЕТ СН'!$F$9+СВЦЭМ!$D$10+'СЕТ СН'!$F$5-'СЕТ СН'!$F$17</f>
        <v>4811.4252683699997</v>
      </c>
      <c r="J31" s="36">
        <f>SUMIFS(СВЦЭМ!$C$39:$C$782,СВЦЭМ!$A$39:$A$782,$A31,СВЦЭМ!$B$39:$B$782,J$11)+'СЕТ СН'!$F$9+СВЦЭМ!$D$10+'СЕТ СН'!$F$5-'СЕТ СН'!$F$17</f>
        <v>4804.0676410400001</v>
      </c>
      <c r="K31" s="36">
        <f>SUMIFS(СВЦЭМ!$C$39:$C$782,СВЦЭМ!$A$39:$A$782,$A31,СВЦЭМ!$B$39:$B$782,K$11)+'СЕТ СН'!$F$9+СВЦЭМ!$D$10+'СЕТ СН'!$F$5-'СЕТ СН'!$F$17</f>
        <v>4776.2535011500004</v>
      </c>
      <c r="L31" s="36">
        <f>SUMIFS(СВЦЭМ!$C$39:$C$782,СВЦЭМ!$A$39:$A$782,$A31,СВЦЭМ!$B$39:$B$782,L$11)+'СЕТ СН'!$F$9+СВЦЭМ!$D$10+'СЕТ СН'!$F$5-'СЕТ СН'!$F$17</f>
        <v>4752.3244223299998</v>
      </c>
      <c r="M31" s="36">
        <f>SUMIFS(СВЦЭМ!$C$39:$C$782,СВЦЭМ!$A$39:$A$782,$A31,СВЦЭМ!$B$39:$B$782,M$11)+'СЕТ СН'!$F$9+СВЦЭМ!$D$10+'СЕТ СН'!$F$5-'СЕТ СН'!$F$17</f>
        <v>4775.9841809999998</v>
      </c>
      <c r="N31" s="36">
        <f>SUMIFS(СВЦЭМ!$C$39:$C$782,СВЦЭМ!$A$39:$A$782,$A31,СВЦЭМ!$B$39:$B$782,N$11)+'СЕТ СН'!$F$9+СВЦЭМ!$D$10+'СЕТ СН'!$F$5-'СЕТ СН'!$F$17</f>
        <v>4784.4284055799999</v>
      </c>
      <c r="O31" s="36">
        <f>SUMIFS(СВЦЭМ!$C$39:$C$782,СВЦЭМ!$A$39:$A$782,$A31,СВЦЭМ!$B$39:$B$782,O$11)+'СЕТ СН'!$F$9+СВЦЭМ!$D$10+'СЕТ СН'!$F$5-'СЕТ СН'!$F$17</f>
        <v>4799.9122446000001</v>
      </c>
      <c r="P31" s="36">
        <f>SUMIFS(СВЦЭМ!$C$39:$C$782,СВЦЭМ!$A$39:$A$782,$A31,СВЦЭМ!$B$39:$B$782,P$11)+'СЕТ СН'!$F$9+СВЦЭМ!$D$10+'СЕТ СН'!$F$5-'СЕТ СН'!$F$17</f>
        <v>4814.2817177100005</v>
      </c>
      <c r="Q31" s="36">
        <f>SUMIFS(СВЦЭМ!$C$39:$C$782,СВЦЭМ!$A$39:$A$782,$A31,СВЦЭМ!$B$39:$B$782,Q$11)+'СЕТ СН'!$F$9+СВЦЭМ!$D$10+'СЕТ СН'!$F$5-'СЕТ СН'!$F$17</f>
        <v>4825.6419505699996</v>
      </c>
      <c r="R31" s="36">
        <f>SUMIFS(СВЦЭМ!$C$39:$C$782,СВЦЭМ!$A$39:$A$782,$A31,СВЦЭМ!$B$39:$B$782,R$11)+'СЕТ СН'!$F$9+СВЦЭМ!$D$10+'СЕТ СН'!$F$5-'СЕТ СН'!$F$17</f>
        <v>4818.9408528700005</v>
      </c>
      <c r="S31" s="36">
        <f>SUMIFS(СВЦЭМ!$C$39:$C$782,СВЦЭМ!$A$39:$A$782,$A31,СВЦЭМ!$B$39:$B$782,S$11)+'СЕТ СН'!$F$9+СВЦЭМ!$D$10+'СЕТ СН'!$F$5-'СЕТ СН'!$F$17</f>
        <v>4789.2318378199998</v>
      </c>
      <c r="T31" s="36">
        <f>SUMIFS(СВЦЭМ!$C$39:$C$782,СВЦЭМ!$A$39:$A$782,$A31,СВЦЭМ!$B$39:$B$782,T$11)+'СЕТ СН'!$F$9+СВЦЭМ!$D$10+'СЕТ СН'!$F$5-'СЕТ СН'!$F$17</f>
        <v>4765.2222636799997</v>
      </c>
      <c r="U31" s="36">
        <f>SUMIFS(СВЦЭМ!$C$39:$C$782,СВЦЭМ!$A$39:$A$782,$A31,СВЦЭМ!$B$39:$B$782,U$11)+'СЕТ СН'!$F$9+СВЦЭМ!$D$10+'СЕТ СН'!$F$5-'СЕТ СН'!$F$17</f>
        <v>4764.8477719599996</v>
      </c>
      <c r="V31" s="36">
        <f>SUMIFS(СВЦЭМ!$C$39:$C$782,СВЦЭМ!$A$39:$A$782,$A31,СВЦЭМ!$B$39:$B$782,V$11)+'СЕТ СН'!$F$9+СВЦЭМ!$D$10+'СЕТ СН'!$F$5-'СЕТ СН'!$F$17</f>
        <v>4789.3492508399995</v>
      </c>
      <c r="W31" s="36">
        <f>SUMIFS(СВЦЭМ!$C$39:$C$782,СВЦЭМ!$A$39:$A$782,$A31,СВЦЭМ!$B$39:$B$782,W$11)+'СЕТ СН'!$F$9+СВЦЭМ!$D$10+'СЕТ СН'!$F$5-'СЕТ СН'!$F$17</f>
        <v>4795.4727091000004</v>
      </c>
      <c r="X31" s="36">
        <f>SUMIFS(СВЦЭМ!$C$39:$C$782,СВЦЭМ!$A$39:$A$782,$A31,СВЦЭМ!$B$39:$B$782,X$11)+'СЕТ СН'!$F$9+СВЦЭМ!$D$10+'СЕТ СН'!$F$5-'СЕТ СН'!$F$17</f>
        <v>4817.9787545099998</v>
      </c>
      <c r="Y31" s="36">
        <f>SUMIFS(СВЦЭМ!$C$39:$C$782,СВЦЭМ!$A$39:$A$782,$A31,СВЦЭМ!$B$39:$B$782,Y$11)+'СЕТ СН'!$F$9+СВЦЭМ!$D$10+'СЕТ СН'!$F$5-'СЕТ СН'!$F$17</f>
        <v>4828.8650957299997</v>
      </c>
    </row>
    <row r="32" spans="1:25" ht="15.75" x14ac:dyDescent="0.2">
      <c r="A32" s="35">
        <f t="shared" si="0"/>
        <v>45281</v>
      </c>
      <c r="B32" s="36">
        <f>SUMIFS(СВЦЭМ!$C$39:$C$782,СВЦЭМ!$A$39:$A$782,$A32,СВЦЭМ!$B$39:$B$782,B$11)+'СЕТ СН'!$F$9+СВЦЭМ!$D$10+'СЕТ СН'!$F$5-'СЕТ СН'!$F$17</f>
        <v>4898.6898843500003</v>
      </c>
      <c r="C32" s="36">
        <f>SUMIFS(СВЦЭМ!$C$39:$C$782,СВЦЭМ!$A$39:$A$782,$A32,СВЦЭМ!$B$39:$B$782,C$11)+'СЕТ СН'!$F$9+СВЦЭМ!$D$10+'СЕТ СН'!$F$5-'СЕТ СН'!$F$17</f>
        <v>4950.0992189500002</v>
      </c>
      <c r="D32" s="36">
        <f>SUMIFS(СВЦЭМ!$C$39:$C$782,СВЦЭМ!$A$39:$A$782,$A32,СВЦЭМ!$B$39:$B$782,D$11)+'СЕТ СН'!$F$9+СВЦЭМ!$D$10+'СЕТ СН'!$F$5-'СЕТ СН'!$F$17</f>
        <v>4979.6596339500002</v>
      </c>
      <c r="E32" s="36">
        <f>SUMIFS(СВЦЭМ!$C$39:$C$782,СВЦЭМ!$A$39:$A$782,$A32,СВЦЭМ!$B$39:$B$782,E$11)+'СЕТ СН'!$F$9+СВЦЭМ!$D$10+'СЕТ СН'!$F$5-'СЕТ СН'!$F$17</f>
        <v>4990.0526882000004</v>
      </c>
      <c r="F32" s="36">
        <f>SUMIFS(СВЦЭМ!$C$39:$C$782,СВЦЭМ!$A$39:$A$782,$A32,СВЦЭМ!$B$39:$B$782,F$11)+'СЕТ СН'!$F$9+СВЦЭМ!$D$10+'СЕТ СН'!$F$5-'СЕТ СН'!$F$17</f>
        <v>4994.6762514000002</v>
      </c>
      <c r="G32" s="36">
        <f>SUMIFS(СВЦЭМ!$C$39:$C$782,СВЦЭМ!$A$39:$A$782,$A32,СВЦЭМ!$B$39:$B$782,G$11)+'СЕТ СН'!$F$9+СВЦЭМ!$D$10+'СЕТ СН'!$F$5-'СЕТ СН'!$F$17</f>
        <v>4998.1120344000001</v>
      </c>
      <c r="H32" s="36">
        <f>SUMIFS(СВЦЭМ!$C$39:$C$782,СВЦЭМ!$A$39:$A$782,$A32,СВЦЭМ!$B$39:$B$782,H$11)+'СЕТ СН'!$F$9+СВЦЭМ!$D$10+'СЕТ СН'!$F$5-'СЕТ СН'!$F$17</f>
        <v>4953.3151295099997</v>
      </c>
      <c r="I32" s="36">
        <f>SUMIFS(СВЦЭМ!$C$39:$C$782,СВЦЭМ!$A$39:$A$782,$A32,СВЦЭМ!$B$39:$B$782,I$11)+'СЕТ СН'!$F$9+СВЦЭМ!$D$10+'СЕТ СН'!$F$5-'СЕТ СН'!$F$17</f>
        <v>4884.2433535399996</v>
      </c>
      <c r="J32" s="36">
        <f>SUMIFS(СВЦЭМ!$C$39:$C$782,СВЦЭМ!$A$39:$A$782,$A32,СВЦЭМ!$B$39:$B$782,J$11)+'СЕТ СН'!$F$9+СВЦЭМ!$D$10+'СЕТ СН'!$F$5-'СЕТ СН'!$F$17</f>
        <v>4854.4351902899998</v>
      </c>
      <c r="K32" s="36">
        <f>SUMIFS(СВЦЭМ!$C$39:$C$782,СВЦЭМ!$A$39:$A$782,$A32,СВЦЭМ!$B$39:$B$782,K$11)+'СЕТ СН'!$F$9+СВЦЭМ!$D$10+'СЕТ СН'!$F$5-'СЕТ СН'!$F$17</f>
        <v>4846.6499772500001</v>
      </c>
      <c r="L32" s="36">
        <f>SUMIFS(СВЦЭМ!$C$39:$C$782,СВЦЭМ!$A$39:$A$782,$A32,СВЦЭМ!$B$39:$B$782,L$11)+'СЕТ СН'!$F$9+СВЦЭМ!$D$10+'СЕТ СН'!$F$5-'СЕТ СН'!$F$17</f>
        <v>4847.5588754199998</v>
      </c>
      <c r="M32" s="36">
        <f>SUMIFS(СВЦЭМ!$C$39:$C$782,СВЦЭМ!$A$39:$A$782,$A32,СВЦЭМ!$B$39:$B$782,M$11)+'СЕТ СН'!$F$9+СВЦЭМ!$D$10+'СЕТ СН'!$F$5-'СЕТ СН'!$F$17</f>
        <v>4856.5464499500004</v>
      </c>
      <c r="N32" s="36">
        <f>SUMIFS(СВЦЭМ!$C$39:$C$782,СВЦЭМ!$A$39:$A$782,$A32,СВЦЭМ!$B$39:$B$782,N$11)+'СЕТ СН'!$F$9+СВЦЭМ!$D$10+'СЕТ СН'!$F$5-'СЕТ СН'!$F$17</f>
        <v>4865.0840863399999</v>
      </c>
      <c r="O32" s="36">
        <f>SUMIFS(СВЦЭМ!$C$39:$C$782,СВЦЭМ!$A$39:$A$782,$A32,СВЦЭМ!$B$39:$B$782,O$11)+'СЕТ СН'!$F$9+СВЦЭМ!$D$10+'СЕТ СН'!$F$5-'СЕТ СН'!$F$17</f>
        <v>4876.9937013500003</v>
      </c>
      <c r="P32" s="36">
        <f>SUMIFS(СВЦЭМ!$C$39:$C$782,СВЦЭМ!$A$39:$A$782,$A32,СВЦЭМ!$B$39:$B$782,P$11)+'СЕТ СН'!$F$9+СВЦЭМ!$D$10+'СЕТ СН'!$F$5-'СЕТ СН'!$F$17</f>
        <v>4893.8921835299998</v>
      </c>
      <c r="Q32" s="36">
        <f>SUMIFS(СВЦЭМ!$C$39:$C$782,СВЦЭМ!$A$39:$A$782,$A32,СВЦЭМ!$B$39:$B$782,Q$11)+'СЕТ СН'!$F$9+СВЦЭМ!$D$10+'СЕТ СН'!$F$5-'СЕТ СН'!$F$17</f>
        <v>4888.4648911900003</v>
      </c>
      <c r="R32" s="36">
        <f>SUMIFS(СВЦЭМ!$C$39:$C$782,СВЦЭМ!$A$39:$A$782,$A32,СВЦЭМ!$B$39:$B$782,R$11)+'СЕТ СН'!$F$9+СВЦЭМ!$D$10+'СЕТ СН'!$F$5-'СЕТ СН'!$F$17</f>
        <v>4873.99493446</v>
      </c>
      <c r="S32" s="36">
        <f>SUMIFS(СВЦЭМ!$C$39:$C$782,СВЦЭМ!$A$39:$A$782,$A32,СВЦЭМ!$B$39:$B$782,S$11)+'СЕТ СН'!$F$9+СВЦЭМ!$D$10+'СЕТ СН'!$F$5-'СЕТ СН'!$F$17</f>
        <v>4840.9198948399999</v>
      </c>
      <c r="T32" s="36">
        <f>SUMIFS(СВЦЭМ!$C$39:$C$782,СВЦЭМ!$A$39:$A$782,$A32,СВЦЭМ!$B$39:$B$782,T$11)+'СЕТ СН'!$F$9+СВЦЭМ!$D$10+'СЕТ СН'!$F$5-'СЕТ СН'!$F$17</f>
        <v>4819.28336571</v>
      </c>
      <c r="U32" s="36">
        <f>SUMIFS(СВЦЭМ!$C$39:$C$782,СВЦЭМ!$A$39:$A$782,$A32,СВЦЭМ!$B$39:$B$782,U$11)+'СЕТ СН'!$F$9+СВЦЭМ!$D$10+'СЕТ СН'!$F$5-'СЕТ СН'!$F$17</f>
        <v>4828.1177936200002</v>
      </c>
      <c r="V32" s="36">
        <f>SUMIFS(СВЦЭМ!$C$39:$C$782,СВЦЭМ!$A$39:$A$782,$A32,СВЦЭМ!$B$39:$B$782,V$11)+'СЕТ СН'!$F$9+СВЦЭМ!$D$10+'СЕТ СН'!$F$5-'СЕТ СН'!$F$17</f>
        <v>4855.6169996899998</v>
      </c>
      <c r="W32" s="36">
        <f>SUMIFS(СВЦЭМ!$C$39:$C$782,СВЦЭМ!$A$39:$A$782,$A32,СВЦЭМ!$B$39:$B$782,W$11)+'СЕТ СН'!$F$9+СВЦЭМ!$D$10+'СЕТ СН'!$F$5-'СЕТ СН'!$F$17</f>
        <v>4863.9262682799999</v>
      </c>
      <c r="X32" s="36">
        <f>SUMIFS(СВЦЭМ!$C$39:$C$782,СВЦЭМ!$A$39:$A$782,$A32,СВЦЭМ!$B$39:$B$782,X$11)+'СЕТ СН'!$F$9+СВЦЭМ!$D$10+'СЕТ СН'!$F$5-'СЕТ СН'!$F$17</f>
        <v>4895.3893194600005</v>
      </c>
      <c r="Y32" s="36">
        <f>SUMIFS(СВЦЭМ!$C$39:$C$782,СВЦЭМ!$A$39:$A$782,$A32,СВЦЭМ!$B$39:$B$782,Y$11)+'СЕТ СН'!$F$9+СВЦЭМ!$D$10+'СЕТ СН'!$F$5-'СЕТ СН'!$F$17</f>
        <v>4912.3266412800003</v>
      </c>
    </row>
    <row r="33" spans="1:25" ht="15.75" x14ac:dyDescent="0.2">
      <c r="A33" s="35">
        <f t="shared" si="0"/>
        <v>45282</v>
      </c>
      <c r="B33" s="36">
        <f>SUMIFS(СВЦЭМ!$C$39:$C$782,СВЦЭМ!$A$39:$A$782,$A33,СВЦЭМ!$B$39:$B$782,B$11)+'СЕТ СН'!$F$9+СВЦЭМ!$D$10+'СЕТ СН'!$F$5-'СЕТ СН'!$F$17</f>
        <v>4909.9520254700001</v>
      </c>
      <c r="C33" s="36">
        <f>SUMIFS(СВЦЭМ!$C$39:$C$782,СВЦЭМ!$A$39:$A$782,$A33,СВЦЭМ!$B$39:$B$782,C$11)+'СЕТ СН'!$F$9+СВЦЭМ!$D$10+'СЕТ СН'!$F$5-'СЕТ СН'!$F$17</f>
        <v>4955.8247775199998</v>
      </c>
      <c r="D33" s="36">
        <f>SUMIFS(СВЦЭМ!$C$39:$C$782,СВЦЭМ!$A$39:$A$782,$A33,СВЦЭМ!$B$39:$B$782,D$11)+'СЕТ СН'!$F$9+СВЦЭМ!$D$10+'СЕТ СН'!$F$5-'СЕТ СН'!$F$17</f>
        <v>4979.2687594999998</v>
      </c>
      <c r="E33" s="36">
        <f>SUMIFS(СВЦЭМ!$C$39:$C$782,СВЦЭМ!$A$39:$A$782,$A33,СВЦЭМ!$B$39:$B$782,E$11)+'СЕТ СН'!$F$9+СВЦЭМ!$D$10+'СЕТ СН'!$F$5-'СЕТ СН'!$F$17</f>
        <v>5098.0030746900002</v>
      </c>
      <c r="F33" s="36">
        <f>SUMIFS(СВЦЭМ!$C$39:$C$782,СВЦЭМ!$A$39:$A$782,$A33,СВЦЭМ!$B$39:$B$782,F$11)+'СЕТ СН'!$F$9+СВЦЭМ!$D$10+'СЕТ СН'!$F$5-'СЕТ СН'!$F$17</f>
        <v>5099.9727914100004</v>
      </c>
      <c r="G33" s="36">
        <f>SUMIFS(СВЦЭМ!$C$39:$C$782,СВЦЭМ!$A$39:$A$782,$A33,СВЦЭМ!$B$39:$B$782,G$11)+'СЕТ СН'!$F$9+СВЦЭМ!$D$10+'СЕТ СН'!$F$5-'СЕТ СН'!$F$17</f>
        <v>5089.68757981</v>
      </c>
      <c r="H33" s="36">
        <f>SUMIFS(СВЦЭМ!$C$39:$C$782,СВЦЭМ!$A$39:$A$782,$A33,СВЦЭМ!$B$39:$B$782,H$11)+'СЕТ СН'!$F$9+СВЦЭМ!$D$10+'СЕТ СН'!$F$5-'СЕТ СН'!$F$17</f>
        <v>5028.6753566300004</v>
      </c>
      <c r="I33" s="36">
        <f>SUMIFS(СВЦЭМ!$C$39:$C$782,СВЦЭМ!$A$39:$A$782,$A33,СВЦЭМ!$B$39:$B$782,I$11)+'СЕТ СН'!$F$9+СВЦЭМ!$D$10+'СЕТ СН'!$F$5-'СЕТ СН'!$F$17</f>
        <v>4969.9855673700004</v>
      </c>
      <c r="J33" s="36">
        <f>SUMIFS(СВЦЭМ!$C$39:$C$782,СВЦЭМ!$A$39:$A$782,$A33,СВЦЭМ!$B$39:$B$782,J$11)+'СЕТ СН'!$F$9+СВЦЭМ!$D$10+'СЕТ СН'!$F$5-'СЕТ СН'!$F$17</f>
        <v>4930.7049553899997</v>
      </c>
      <c r="K33" s="36">
        <f>SUMIFS(СВЦЭМ!$C$39:$C$782,СВЦЭМ!$A$39:$A$782,$A33,СВЦЭМ!$B$39:$B$782,K$11)+'СЕТ СН'!$F$9+СВЦЭМ!$D$10+'СЕТ СН'!$F$5-'СЕТ СН'!$F$17</f>
        <v>4896.1233995399998</v>
      </c>
      <c r="L33" s="36">
        <f>SUMIFS(СВЦЭМ!$C$39:$C$782,СВЦЭМ!$A$39:$A$782,$A33,СВЦЭМ!$B$39:$B$782,L$11)+'СЕТ СН'!$F$9+СВЦЭМ!$D$10+'СЕТ СН'!$F$5-'СЕТ СН'!$F$17</f>
        <v>4903.20828162</v>
      </c>
      <c r="M33" s="36">
        <f>SUMIFS(СВЦЭМ!$C$39:$C$782,СВЦЭМ!$A$39:$A$782,$A33,СВЦЭМ!$B$39:$B$782,M$11)+'СЕТ СН'!$F$9+СВЦЭМ!$D$10+'СЕТ СН'!$F$5-'СЕТ СН'!$F$17</f>
        <v>4912.07060215</v>
      </c>
      <c r="N33" s="36">
        <f>SUMIFS(СВЦЭМ!$C$39:$C$782,СВЦЭМ!$A$39:$A$782,$A33,СВЦЭМ!$B$39:$B$782,N$11)+'СЕТ СН'!$F$9+СВЦЭМ!$D$10+'СЕТ СН'!$F$5-'СЕТ СН'!$F$17</f>
        <v>4929.3603144200006</v>
      </c>
      <c r="O33" s="36">
        <f>SUMIFS(СВЦЭМ!$C$39:$C$782,СВЦЭМ!$A$39:$A$782,$A33,СВЦЭМ!$B$39:$B$782,O$11)+'СЕТ СН'!$F$9+СВЦЭМ!$D$10+'СЕТ СН'!$F$5-'СЕТ СН'!$F$17</f>
        <v>4951.5512174400001</v>
      </c>
      <c r="P33" s="36">
        <f>SUMIFS(СВЦЭМ!$C$39:$C$782,СВЦЭМ!$A$39:$A$782,$A33,СВЦЭМ!$B$39:$B$782,P$11)+'СЕТ СН'!$F$9+СВЦЭМ!$D$10+'СЕТ СН'!$F$5-'СЕТ СН'!$F$17</f>
        <v>4959.0517116999999</v>
      </c>
      <c r="Q33" s="36">
        <f>SUMIFS(СВЦЭМ!$C$39:$C$782,СВЦЭМ!$A$39:$A$782,$A33,СВЦЭМ!$B$39:$B$782,Q$11)+'СЕТ СН'!$F$9+СВЦЭМ!$D$10+'СЕТ СН'!$F$5-'СЕТ СН'!$F$17</f>
        <v>4969.9276864399999</v>
      </c>
      <c r="R33" s="36">
        <f>SUMIFS(СВЦЭМ!$C$39:$C$782,СВЦЭМ!$A$39:$A$782,$A33,СВЦЭМ!$B$39:$B$782,R$11)+'СЕТ СН'!$F$9+СВЦЭМ!$D$10+'СЕТ СН'!$F$5-'СЕТ СН'!$F$17</f>
        <v>4976.7714355299995</v>
      </c>
      <c r="S33" s="36">
        <f>SUMIFS(СВЦЭМ!$C$39:$C$782,СВЦЭМ!$A$39:$A$782,$A33,СВЦЭМ!$B$39:$B$782,S$11)+'СЕТ СН'!$F$9+СВЦЭМ!$D$10+'СЕТ СН'!$F$5-'СЕТ СН'!$F$17</f>
        <v>4947.8371755600001</v>
      </c>
      <c r="T33" s="36">
        <f>SUMIFS(СВЦЭМ!$C$39:$C$782,СВЦЭМ!$A$39:$A$782,$A33,СВЦЭМ!$B$39:$B$782,T$11)+'СЕТ СН'!$F$9+СВЦЭМ!$D$10+'СЕТ СН'!$F$5-'СЕТ СН'!$F$17</f>
        <v>4929.5246438100003</v>
      </c>
      <c r="U33" s="36">
        <f>SUMIFS(СВЦЭМ!$C$39:$C$782,СВЦЭМ!$A$39:$A$782,$A33,СВЦЭМ!$B$39:$B$782,U$11)+'СЕТ СН'!$F$9+СВЦЭМ!$D$10+'СЕТ СН'!$F$5-'СЕТ СН'!$F$17</f>
        <v>4937.89585033</v>
      </c>
      <c r="V33" s="36">
        <f>SUMIFS(СВЦЭМ!$C$39:$C$782,СВЦЭМ!$A$39:$A$782,$A33,СВЦЭМ!$B$39:$B$782,V$11)+'СЕТ СН'!$F$9+СВЦЭМ!$D$10+'СЕТ СН'!$F$5-'СЕТ СН'!$F$17</f>
        <v>4951.6112842700004</v>
      </c>
      <c r="W33" s="36">
        <f>SUMIFS(СВЦЭМ!$C$39:$C$782,СВЦЭМ!$A$39:$A$782,$A33,СВЦЭМ!$B$39:$B$782,W$11)+'СЕТ СН'!$F$9+СВЦЭМ!$D$10+'СЕТ СН'!$F$5-'СЕТ СН'!$F$17</f>
        <v>4963.4816869599999</v>
      </c>
      <c r="X33" s="36">
        <f>SUMIFS(СВЦЭМ!$C$39:$C$782,СВЦЭМ!$A$39:$A$782,$A33,СВЦЭМ!$B$39:$B$782,X$11)+'СЕТ СН'!$F$9+СВЦЭМ!$D$10+'СЕТ СН'!$F$5-'СЕТ СН'!$F$17</f>
        <v>4995.5068721300004</v>
      </c>
      <c r="Y33" s="36">
        <f>SUMIFS(СВЦЭМ!$C$39:$C$782,СВЦЭМ!$A$39:$A$782,$A33,СВЦЭМ!$B$39:$B$782,Y$11)+'СЕТ СН'!$F$9+СВЦЭМ!$D$10+'СЕТ СН'!$F$5-'СЕТ СН'!$F$17</f>
        <v>5014.9255193600002</v>
      </c>
    </row>
    <row r="34" spans="1:25" ht="15.75" x14ac:dyDescent="0.2">
      <c r="A34" s="35">
        <f t="shared" si="0"/>
        <v>45283</v>
      </c>
      <c r="B34" s="36">
        <f>SUMIFS(СВЦЭМ!$C$39:$C$782,СВЦЭМ!$A$39:$A$782,$A34,СВЦЭМ!$B$39:$B$782,B$11)+'СЕТ СН'!$F$9+СВЦЭМ!$D$10+'СЕТ СН'!$F$5-'СЕТ СН'!$F$17</f>
        <v>4874.2286042599999</v>
      </c>
      <c r="C34" s="36">
        <f>SUMIFS(СВЦЭМ!$C$39:$C$782,СВЦЭМ!$A$39:$A$782,$A34,СВЦЭМ!$B$39:$B$782,C$11)+'СЕТ СН'!$F$9+СВЦЭМ!$D$10+'СЕТ СН'!$F$5-'СЕТ СН'!$F$17</f>
        <v>4856.5279619100002</v>
      </c>
      <c r="D34" s="36">
        <f>SUMIFS(СВЦЭМ!$C$39:$C$782,СВЦЭМ!$A$39:$A$782,$A34,СВЦЭМ!$B$39:$B$782,D$11)+'СЕТ СН'!$F$9+СВЦЭМ!$D$10+'СЕТ СН'!$F$5-'СЕТ СН'!$F$17</f>
        <v>4890.28561799</v>
      </c>
      <c r="E34" s="36">
        <f>SUMIFS(СВЦЭМ!$C$39:$C$782,СВЦЭМ!$A$39:$A$782,$A34,СВЦЭМ!$B$39:$B$782,E$11)+'СЕТ СН'!$F$9+СВЦЭМ!$D$10+'СЕТ СН'!$F$5-'СЕТ СН'!$F$17</f>
        <v>5036.3917923299996</v>
      </c>
      <c r="F34" s="36">
        <f>SUMIFS(СВЦЭМ!$C$39:$C$782,СВЦЭМ!$A$39:$A$782,$A34,СВЦЭМ!$B$39:$B$782,F$11)+'СЕТ СН'!$F$9+СВЦЭМ!$D$10+'СЕТ СН'!$F$5-'СЕТ СН'!$F$17</f>
        <v>5036.1975387399998</v>
      </c>
      <c r="G34" s="36">
        <f>SUMIFS(СВЦЭМ!$C$39:$C$782,СВЦЭМ!$A$39:$A$782,$A34,СВЦЭМ!$B$39:$B$782,G$11)+'СЕТ СН'!$F$9+СВЦЭМ!$D$10+'СЕТ СН'!$F$5-'СЕТ СН'!$F$17</f>
        <v>5018.1561203399997</v>
      </c>
      <c r="H34" s="36">
        <f>SUMIFS(СВЦЭМ!$C$39:$C$782,СВЦЭМ!$A$39:$A$782,$A34,СВЦЭМ!$B$39:$B$782,H$11)+'СЕТ СН'!$F$9+СВЦЭМ!$D$10+'СЕТ СН'!$F$5-'СЕТ СН'!$F$17</f>
        <v>5001.9858948500005</v>
      </c>
      <c r="I34" s="36">
        <f>SUMIFS(СВЦЭМ!$C$39:$C$782,СВЦЭМ!$A$39:$A$782,$A34,СВЦЭМ!$B$39:$B$782,I$11)+'СЕТ СН'!$F$9+СВЦЭМ!$D$10+'СЕТ СН'!$F$5-'СЕТ СН'!$F$17</f>
        <v>4964.4524501100004</v>
      </c>
      <c r="J34" s="36">
        <f>SUMIFS(СВЦЭМ!$C$39:$C$782,СВЦЭМ!$A$39:$A$782,$A34,СВЦЭМ!$B$39:$B$782,J$11)+'СЕТ СН'!$F$9+СВЦЭМ!$D$10+'СЕТ СН'!$F$5-'СЕТ СН'!$F$17</f>
        <v>4915.9384940800001</v>
      </c>
      <c r="K34" s="36">
        <f>SUMIFS(СВЦЭМ!$C$39:$C$782,СВЦЭМ!$A$39:$A$782,$A34,СВЦЭМ!$B$39:$B$782,K$11)+'СЕТ СН'!$F$9+СВЦЭМ!$D$10+'СЕТ СН'!$F$5-'СЕТ СН'!$F$17</f>
        <v>4880.4096276199998</v>
      </c>
      <c r="L34" s="36">
        <f>SUMIFS(СВЦЭМ!$C$39:$C$782,СВЦЭМ!$A$39:$A$782,$A34,СВЦЭМ!$B$39:$B$782,L$11)+'СЕТ СН'!$F$9+СВЦЭМ!$D$10+'СЕТ СН'!$F$5-'СЕТ СН'!$F$17</f>
        <v>4842.19959131</v>
      </c>
      <c r="M34" s="36">
        <f>SUMIFS(СВЦЭМ!$C$39:$C$782,СВЦЭМ!$A$39:$A$782,$A34,СВЦЭМ!$B$39:$B$782,M$11)+'СЕТ СН'!$F$9+СВЦЭМ!$D$10+'СЕТ СН'!$F$5-'СЕТ СН'!$F$17</f>
        <v>4833.3535911899999</v>
      </c>
      <c r="N34" s="36">
        <f>SUMIFS(СВЦЭМ!$C$39:$C$782,СВЦЭМ!$A$39:$A$782,$A34,СВЦЭМ!$B$39:$B$782,N$11)+'СЕТ СН'!$F$9+СВЦЭМ!$D$10+'СЕТ СН'!$F$5-'СЕТ СН'!$F$17</f>
        <v>4823.4968553199997</v>
      </c>
      <c r="O34" s="36">
        <f>SUMIFS(СВЦЭМ!$C$39:$C$782,СВЦЭМ!$A$39:$A$782,$A34,СВЦЭМ!$B$39:$B$782,O$11)+'СЕТ СН'!$F$9+СВЦЭМ!$D$10+'СЕТ СН'!$F$5-'СЕТ СН'!$F$17</f>
        <v>4823.77696535</v>
      </c>
      <c r="P34" s="36">
        <f>SUMIFS(СВЦЭМ!$C$39:$C$782,СВЦЭМ!$A$39:$A$782,$A34,СВЦЭМ!$B$39:$B$782,P$11)+'СЕТ СН'!$F$9+СВЦЭМ!$D$10+'СЕТ СН'!$F$5-'СЕТ СН'!$F$17</f>
        <v>4830.0211254300002</v>
      </c>
      <c r="Q34" s="36">
        <f>SUMIFS(СВЦЭМ!$C$39:$C$782,СВЦЭМ!$A$39:$A$782,$A34,СВЦЭМ!$B$39:$B$782,Q$11)+'СЕТ СН'!$F$9+СВЦЭМ!$D$10+'СЕТ СН'!$F$5-'СЕТ СН'!$F$17</f>
        <v>4844.4049820399996</v>
      </c>
      <c r="R34" s="36">
        <f>SUMIFS(СВЦЭМ!$C$39:$C$782,СВЦЭМ!$A$39:$A$782,$A34,СВЦЭМ!$B$39:$B$782,R$11)+'СЕТ СН'!$F$9+СВЦЭМ!$D$10+'СЕТ СН'!$F$5-'СЕТ СН'!$F$17</f>
        <v>4834.2005654000004</v>
      </c>
      <c r="S34" s="36">
        <f>SUMIFS(СВЦЭМ!$C$39:$C$782,СВЦЭМ!$A$39:$A$782,$A34,СВЦЭМ!$B$39:$B$782,S$11)+'СЕТ СН'!$F$9+СВЦЭМ!$D$10+'СЕТ СН'!$F$5-'СЕТ СН'!$F$17</f>
        <v>4802.4159900100003</v>
      </c>
      <c r="T34" s="36">
        <f>SUMIFS(СВЦЭМ!$C$39:$C$782,СВЦЭМ!$A$39:$A$782,$A34,СВЦЭМ!$B$39:$B$782,T$11)+'СЕТ СН'!$F$9+СВЦЭМ!$D$10+'СЕТ СН'!$F$5-'СЕТ СН'!$F$17</f>
        <v>4820.8687532000004</v>
      </c>
      <c r="U34" s="36">
        <f>SUMIFS(СВЦЭМ!$C$39:$C$782,СВЦЭМ!$A$39:$A$782,$A34,СВЦЭМ!$B$39:$B$782,U$11)+'СЕТ СН'!$F$9+СВЦЭМ!$D$10+'СЕТ СН'!$F$5-'СЕТ СН'!$F$17</f>
        <v>4830.4206872300001</v>
      </c>
      <c r="V34" s="36">
        <f>SUMIFS(СВЦЭМ!$C$39:$C$782,СВЦЭМ!$A$39:$A$782,$A34,СВЦЭМ!$B$39:$B$782,V$11)+'СЕТ СН'!$F$9+СВЦЭМ!$D$10+'СЕТ СН'!$F$5-'СЕТ СН'!$F$17</f>
        <v>4849.1997091000003</v>
      </c>
      <c r="W34" s="36">
        <f>SUMIFS(СВЦЭМ!$C$39:$C$782,СВЦЭМ!$A$39:$A$782,$A34,СВЦЭМ!$B$39:$B$782,W$11)+'СЕТ СН'!$F$9+СВЦЭМ!$D$10+'СЕТ СН'!$F$5-'СЕТ СН'!$F$17</f>
        <v>4856.19264363</v>
      </c>
      <c r="X34" s="36">
        <f>SUMIFS(СВЦЭМ!$C$39:$C$782,СВЦЭМ!$A$39:$A$782,$A34,СВЦЭМ!$B$39:$B$782,X$11)+'СЕТ СН'!$F$9+СВЦЭМ!$D$10+'СЕТ СН'!$F$5-'СЕТ СН'!$F$17</f>
        <v>4887.3772979900004</v>
      </c>
      <c r="Y34" s="36">
        <f>SUMIFS(СВЦЭМ!$C$39:$C$782,СВЦЭМ!$A$39:$A$782,$A34,СВЦЭМ!$B$39:$B$782,Y$11)+'СЕТ СН'!$F$9+СВЦЭМ!$D$10+'СЕТ СН'!$F$5-'СЕТ СН'!$F$17</f>
        <v>4898.4589930700004</v>
      </c>
    </row>
    <row r="35" spans="1:25" ht="15.75" x14ac:dyDescent="0.2">
      <c r="A35" s="35">
        <f t="shared" si="0"/>
        <v>45284</v>
      </c>
      <c r="B35" s="36">
        <f>SUMIFS(СВЦЭМ!$C$39:$C$782,СВЦЭМ!$A$39:$A$782,$A35,СВЦЭМ!$B$39:$B$782,B$11)+'СЕТ СН'!$F$9+СВЦЭМ!$D$10+'СЕТ СН'!$F$5-'СЕТ СН'!$F$17</f>
        <v>4800.3374834400001</v>
      </c>
      <c r="C35" s="36">
        <f>SUMIFS(СВЦЭМ!$C$39:$C$782,СВЦЭМ!$A$39:$A$782,$A35,СВЦЭМ!$B$39:$B$782,C$11)+'СЕТ СН'!$F$9+СВЦЭМ!$D$10+'СЕТ СН'!$F$5-'СЕТ СН'!$F$17</f>
        <v>4858.3112278600001</v>
      </c>
      <c r="D35" s="36">
        <f>SUMIFS(СВЦЭМ!$C$39:$C$782,СВЦЭМ!$A$39:$A$782,$A35,СВЦЭМ!$B$39:$B$782,D$11)+'СЕТ СН'!$F$9+СВЦЭМ!$D$10+'СЕТ СН'!$F$5-'СЕТ СН'!$F$17</f>
        <v>4914.3602496499998</v>
      </c>
      <c r="E35" s="36">
        <f>SUMIFS(СВЦЭМ!$C$39:$C$782,СВЦЭМ!$A$39:$A$782,$A35,СВЦЭМ!$B$39:$B$782,E$11)+'СЕТ СН'!$F$9+СВЦЭМ!$D$10+'СЕТ СН'!$F$5-'СЕТ СН'!$F$17</f>
        <v>4950.8932614100004</v>
      </c>
      <c r="F35" s="36">
        <f>SUMIFS(СВЦЭМ!$C$39:$C$782,СВЦЭМ!$A$39:$A$782,$A35,СВЦЭМ!$B$39:$B$782,F$11)+'СЕТ СН'!$F$9+СВЦЭМ!$D$10+'СЕТ СН'!$F$5-'СЕТ СН'!$F$17</f>
        <v>4959.6871035200002</v>
      </c>
      <c r="G35" s="36">
        <f>SUMIFS(СВЦЭМ!$C$39:$C$782,СВЦЭМ!$A$39:$A$782,$A35,СВЦЭМ!$B$39:$B$782,G$11)+'СЕТ СН'!$F$9+СВЦЭМ!$D$10+'СЕТ СН'!$F$5-'СЕТ СН'!$F$17</f>
        <v>4940.8065564999997</v>
      </c>
      <c r="H35" s="36">
        <f>SUMIFS(СВЦЭМ!$C$39:$C$782,СВЦЭМ!$A$39:$A$782,$A35,СВЦЭМ!$B$39:$B$782,H$11)+'СЕТ СН'!$F$9+СВЦЭМ!$D$10+'СЕТ СН'!$F$5-'СЕТ СН'!$F$17</f>
        <v>4930.0256141</v>
      </c>
      <c r="I35" s="36">
        <f>SUMIFS(СВЦЭМ!$C$39:$C$782,СВЦЭМ!$A$39:$A$782,$A35,СВЦЭМ!$B$39:$B$782,I$11)+'СЕТ СН'!$F$9+СВЦЭМ!$D$10+'СЕТ СН'!$F$5-'СЕТ СН'!$F$17</f>
        <v>4902.7805876700004</v>
      </c>
      <c r="J35" s="36">
        <f>SUMIFS(СВЦЭМ!$C$39:$C$782,СВЦЭМ!$A$39:$A$782,$A35,СВЦЭМ!$B$39:$B$782,J$11)+'СЕТ СН'!$F$9+СВЦЭМ!$D$10+'СЕТ СН'!$F$5-'СЕТ СН'!$F$17</f>
        <v>4865.8747260099999</v>
      </c>
      <c r="K35" s="36">
        <f>SUMIFS(СВЦЭМ!$C$39:$C$782,СВЦЭМ!$A$39:$A$782,$A35,СВЦЭМ!$B$39:$B$782,K$11)+'СЕТ СН'!$F$9+СВЦЭМ!$D$10+'СЕТ СН'!$F$5-'СЕТ СН'!$F$17</f>
        <v>4851.7309329999998</v>
      </c>
      <c r="L35" s="36">
        <f>SUMIFS(СВЦЭМ!$C$39:$C$782,СВЦЭМ!$A$39:$A$782,$A35,СВЦЭМ!$B$39:$B$782,L$11)+'СЕТ СН'!$F$9+СВЦЭМ!$D$10+'СЕТ СН'!$F$5-'СЕТ СН'!$F$17</f>
        <v>4792.4964011399998</v>
      </c>
      <c r="M35" s="36">
        <f>SUMIFS(СВЦЭМ!$C$39:$C$782,СВЦЭМ!$A$39:$A$782,$A35,СВЦЭМ!$B$39:$B$782,M$11)+'СЕТ СН'!$F$9+СВЦЭМ!$D$10+'СЕТ СН'!$F$5-'СЕТ СН'!$F$17</f>
        <v>4777.6942705700003</v>
      </c>
      <c r="N35" s="36">
        <f>SUMIFS(СВЦЭМ!$C$39:$C$782,СВЦЭМ!$A$39:$A$782,$A35,СВЦЭМ!$B$39:$B$782,N$11)+'СЕТ СН'!$F$9+СВЦЭМ!$D$10+'СЕТ СН'!$F$5-'СЕТ СН'!$F$17</f>
        <v>4786.9275728100001</v>
      </c>
      <c r="O35" s="36">
        <f>SUMIFS(СВЦЭМ!$C$39:$C$782,СВЦЭМ!$A$39:$A$782,$A35,СВЦЭМ!$B$39:$B$782,O$11)+'СЕТ СН'!$F$9+СВЦЭМ!$D$10+'СЕТ СН'!$F$5-'СЕТ СН'!$F$17</f>
        <v>4813.60255934</v>
      </c>
      <c r="P35" s="36">
        <f>SUMIFS(СВЦЭМ!$C$39:$C$782,СВЦЭМ!$A$39:$A$782,$A35,СВЦЭМ!$B$39:$B$782,P$11)+'СЕТ СН'!$F$9+СВЦЭМ!$D$10+'СЕТ СН'!$F$5-'СЕТ СН'!$F$17</f>
        <v>4799.9185261700004</v>
      </c>
      <c r="Q35" s="36">
        <f>SUMIFS(СВЦЭМ!$C$39:$C$782,СВЦЭМ!$A$39:$A$782,$A35,СВЦЭМ!$B$39:$B$782,Q$11)+'СЕТ СН'!$F$9+СВЦЭМ!$D$10+'СЕТ СН'!$F$5-'СЕТ СН'!$F$17</f>
        <v>4797.2921180100002</v>
      </c>
      <c r="R35" s="36">
        <f>SUMIFS(СВЦЭМ!$C$39:$C$782,СВЦЭМ!$A$39:$A$782,$A35,СВЦЭМ!$B$39:$B$782,R$11)+'СЕТ СН'!$F$9+СВЦЭМ!$D$10+'СЕТ СН'!$F$5-'СЕТ СН'!$F$17</f>
        <v>4798.4252214600001</v>
      </c>
      <c r="S35" s="36">
        <f>SUMIFS(СВЦЭМ!$C$39:$C$782,СВЦЭМ!$A$39:$A$782,$A35,СВЦЭМ!$B$39:$B$782,S$11)+'СЕТ СН'!$F$9+СВЦЭМ!$D$10+'СЕТ СН'!$F$5-'СЕТ СН'!$F$17</f>
        <v>4784.0116352499999</v>
      </c>
      <c r="T35" s="36">
        <f>SUMIFS(СВЦЭМ!$C$39:$C$782,СВЦЭМ!$A$39:$A$782,$A35,СВЦЭМ!$B$39:$B$782,T$11)+'СЕТ СН'!$F$9+СВЦЭМ!$D$10+'СЕТ СН'!$F$5-'СЕТ СН'!$F$17</f>
        <v>4761.1911653400002</v>
      </c>
      <c r="U35" s="36">
        <f>SUMIFS(СВЦЭМ!$C$39:$C$782,СВЦЭМ!$A$39:$A$782,$A35,СВЦЭМ!$B$39:$B$782,U$11)+'СЕТ СН'!$F$9+СВЦЭМ!$D$10+'СЕТ СН'!$F$5-'СЕТ СН'!$F$17</f>
        <v>4766.90390785</v>
      </c>
      <c r="V35" s="36">
        <f>SUMIFS(СВЦЭМ!$C$39:$C$782,СВЦЭМ!$A$39:$A$782,$A35,СВЦЭМ!$B$39:$B$782,V$11)+'СЕТ СН'!$F$9+СВЦЭМ!$D$10+'СЕТ СН'!$F$5-'СЕТ СН'!$F$17</f>
        <v>4789.9429078699995</v>
      </c>
      <c r="W35" s="36">
        <f>SUMIFS(СВЦЭМ!$C$39:$C$782,СВЦЭМ!$A$39:$A$782,$A35,СВЦЭМ!$B$39:$B$782,W$11)+'СЕТ СН'!$F$9+СВЦЭМ!$D$10+'СЕТ СН'!$F$5-'СЕТ СН'!$F$17</f>
        <v>4800.4382940599999</v>
      </c>
      <c r="X35" s="36">
        <f>SUMIFS(СВЦЭМ!$C$39:$C$782,СВЦЭМ!$A$39:$A$782,$A35,СВЦЭМ!$B$39:$B$782,X$11)+'СЕТ СН'!$F$9+СВЦЭМ!$D$10+'СЕТ СН'!$F$5-'СЕТ СН'!$F$17</f>
        <v>4828.53280868</v>
      </c>
      <c r="Y35" s="36">
        <f>SUMIFS(СВЦЭМ!$C$39:$C$782,СВЦЭМ!$A$39:$A$782,$A35,СВЦЭМ!$B$39:$B$782,Y$11)+'СЕТ СН'!$F$9+СВЦЭМ!$D$10+'СЕТ СН'!$F$5-'СЕТ СН'!$F$17</f>
        <v>4842.2335035200003</v>
      </c>
    </row>
    <row r="36" spans="1:25" ht="15.75" x14ac:dyDescent="0.2">
      <c r="A36" s="35">
        <f t="shared" si="0"/>
        <v>45285</v>
      </c>
      <c r="B36" s="36">
        <f>SUMIFS(СВЦЭМ!$C$39:$C$782,СВЦЭМ!$A$39:$A$782,$A36,СВЦЭМ!$B$39:$B$782,B$11)+'СЕТ СН'!$F$9+СВЦЭМ!$D$10+'СЕТ СН'!$F$5-'СЕТ СН'!$F$17</f>
        <v>4908.0580794400003</v>
      </c>
      <c r="C36" s="36">
        <f>SUMIFS(СВЦЭМ!$C$39:$C$782,СВЦЭМ!$A$39:$A$782,$A36,СВЦЭМ!$B$39:$B$782,C$11)+'СЕТ СН'!$F$9+СВЦЭМ!$D$10+'СЕТ СН'!$F$5-'СЕТ СН'!$F$17</f>
        <v>4951.6765069800003</v>
      </c>
      <c r="D36" s="36">
        <f>SUMIFS(СВЦЭМ!$C$39:$C$782,СВЦЭМ!$A$39:$A$782,$A36,СВЦЭМ!$B$39:$B$782,D$11)+'СЕТ СН'!$F$9+СВЦЭМ!$D$10+'СЕТ СН'!$F$5-'СЕТ СН'!$F$17</f>
        <v>4965.4776548400005</v>
      </c>
      <c r="E36" s="36">
        <f>SUMIFS(СВЦЭМ!$C$39:$C$782,СВЦЭМ!$A$39:$A$782,$A36,СВЦЭМ!$B$39:$B$782,E$11)+'СЕТ СН'!$F$9+СВЦЭМ!$D$10+'СЕТ СН'!$F$5-'СЕТ СН'!$F$17</f>
        <v>4974.7232372400003</v>
      </c>
      <c r="F36" s="36">
        <f>SUMIFS(СВЦЭМ!$C$39:$C$782,СВЦЭМ!$A$39:$A$782,$A36,СВЦЭМ!$B$39:$B$782,F$11)+'СЕТ СН'!$F$9+СВЦЭМ!$D$10+'СЕТ СН'!$F$5-'СЕТ СН'!$F$17</f>
        <v>4970.4566267199998</v>
      </c>
      <c r="G36" s="36">
        <f>SUMIFS(СВЦЭМ!$C$39:$C$782,СВЦЭМ!$A$39:$A$782,$A36,СВЦЭМ!$B$39:$B$782,G$11)+'СЕТ СН'!$F$9+СВЦЭМ!$D$10+'СЕТ СН'!$F$5-'СЕТ СН'!$F$17</f>
        <v>4942.8123327399999</v>
      </c>
      <c r="H36" s="36">
        <f>SUMIFS(СВЦЭМ!$C$39:$C$782,СВЦЭМ!$A$39:$A$782,$A36,СВЦЭМ!$B$39:$B$782,H$11)+'СЕТ СН'!$F$9+СВЦЭМ!$D$10+'СЕТ СН'!$F$5-'СЕТ СН'!$F$17</f>
        <v>4915.3162152900004</v>
      </c>
      <c r="I36" s="36">
        <f>SUMIFS(СВЦЭМ!$C$39:$C$782,СВЦЭМ!$A$39:$A$782,$A36,СВЦЭМ!$B$39:$B$782,I$11)+'СЕТ СН'!$F$9+СВЦЭМ!$D$10+'СЕТ СН'!$F$5-'СЕТ СН'!$F$17</f>
        <v>4873.1604069300001</v>
      </c>
      <c r="J36" s="36">
        <f>SUMIFS(СВЦЭМ!$C$39:$C$782,СВЦЭМ!$A$39:$A$782,$A36,СВЦЭМ!$B$39:$B$782,J$11)+'СЕТ СН'!$F$9+СВЦЭМ!$D$10+'СЕТ СН'!$F$5-'СЕТ СН'!$F$17</f>
        <v>4818.9502690899999</v>
      </c>
      <c r="K36" s="36">
        <f>SUMIFS(СВЦЭМ!$C$39:$C$782,СВЦЭМ!$A$39:$A$782,$A36,СВЦЭМ!$B$39:$B$782,K$11)+'СЕТ СН'!$F$9+СВЦЭМ!$D$10+'СЕТ СН'!$F$5-'СЕТ СН'!$F$17</f>
        <v>4791.0938903099996</v>
      </c>
      <c r="L36" s="36">
        <f>SUMIFS(СВЦЭМ!$C$39:$C$782,СВЦЭМ!$A$39:$A$782,$A36,СВЦЭМ!$B$39:$B$782,L$11)+'СЕТ СН'!$F$9+СВЦЭМ!$D$10+'СЕТ СН'!$F$5-'СЕТ СН'!$F$17</f>
        <v>4777.6979847299999</v>
      </c>
      <c r="M36" s="36">
        <f>SUMIFS(СВЦЭМ!$C$39:$C$782,СВЦЭМ!$A$39:$A$782,$A36,СВЦЭМ!$B$39:$B$782,M$11)+'СЕТ СН'!$F$9+СВЦЭМ!$D$10+'СЕТ СН'!$F$5-'СЕТ СН'!$F$17</f>
        <v>4791.6498962799997</v>
      </c>
      <c r="N36" s="36">
        <f>SUMIFS(СВЦЭМ!$C$39:$C$782,СВЦЭМ!$A$39:$A$782,$A36,СВЦЭМ!$B$39:$B$782,N$11)+'СЕТ СН'!$F$9+СВЦЭМ!$D$10+'СЕТ СН'!$F$5-'СЕТ СН'!$F$17</f>
        <v>4789.8492603699997</v>
      </c>
      <c r="O36" s="36">
        <f>SUMIFS(СВЦЭМ!$C$39:$C$782,СВЦЭМ!$A$39:$A$782,$A36,СВЦЭМ!$B$39:$B$782,O$11)+'СЕТ СН'!$F$9+СВЦЭМ!$D$10+'СЕТ СН'!$F$5-'СЕТ СН'!$F$17</f>
        <v>4794.6196042800002</v>
      </c>
      <c r="P36" s="36">
        <f>SUMIFS(СВЦЭМ!$C$39:$C$782,СВЦЭМ!$A$39:$A$782,$A36,СВЦЭМ!$B$39:$B$782,P$11)+'СЕТ СН'!$F$9+СВЦЭМ!$D$10+'СЕТ СН'!$F$5-'СЕТ СН'!$F$17</f>
        <v>4792.7230813699998</v>
      </c>
      <c r="Q36" s="36">
        <f>SUMIFS(СВЦЭМ!$C$39:$C$782,СВЦЭМ!$A$39:$A$782,$A36,СВЦЭМ!$B$39:$B$782,Q$11)+'СЕТ СН'!$F$9+СВЦЭМ!$D$10+'СЕТ СН'!$F$5-'СЕТ СН'!$F$17</f>
        <v>4803.9941779000001</v>
      </c>
      <c r="R36" s="36">
        <f>SUMIFS(СВЦЭМ!$C$39:$C$782,СВЦЭМ!$A$39:$A$782,$A36,СВЦЭМ!$B$39:$B$782,R$11)+'СЕТ СН'!$F$9+СВЦЭМ!$D$10+'СЕТ СН'!$F$5-'СЕТ СН'!$F$17</f>
        <v>4822.0223777800002</v>
      </c>
      <c r="S36" s="36">
        <f>SUMIFS(СВЦЭМ!$C$39:$C$782,СВЦЭМ!$A$39:$A$782,$A36,СВЦЭМ!$B$39:$B$782,S$11)+'СЕТ СН'!$F$9+СВЦЭМ!$D$10+'СЕТ СН'!$F$5-'СЕТ СН'!$F$17</f>
        <v>4794.0735397799999</v>
      </c>
      <c r="T36" s="36">
        <f>SUMIFS(СВЦЭМ!$C$39:$C$782,СВЦЭМ!$A$39:$A$782,$A36,СВЦЭМ!$B$39:$B$782,T$11)+'СЕТ СН'!$F$9+СВЦЭМ!$D$10+'СЕТ СН'!$F$5-'СЕТ СН'!$F$17</f>
        <v>4758.8396965600004</v>
      </c>
      <c r="U36" s="36">
        <f>SUMIFS(СВЦЭМ!$C$39:$C$782,СВЦЭМ!$A$39:$A$782,$A36,СВЦЭМ!$B$39:$B$782,U$11)+'СЕТ СН'!$F$9+СВЦЭМ!$D$10+'СЕТ СН'!$F$5-'СЕТ СН'!$F$17</f>
        <v>4771.5310956600006</v>
      </c>
      <c r="V36" s="36">
        <f>SUMIFS(СВЦЭМ!$C$39:$C$782,СВЦЭМ!$A$39:$A$782,$A36,СВЦЭМ!$B$39:$B$782,V$11)+'СЕТ СН'!$F$9+СВЦЭМ!$D$10+'СЕТ СН'!$F$5-'СЕТ СН'!$F$17</f>
        <v>4797.8092027399998</v>
      </c>
      <c r="W36" s="36">
        <f>SUMIFS(СВЦЭМ!$C$39:$C$782,СВЦЭМ!$A$39:$A$782,$A36,СВЦЭМ!$B$39:$B$782,W$11)+'СЕТ СН'!$F$9+СВЦЭМ!$D$10+'СЕТ СН'!$F$5-'СЕТ СН'!$F$17</f>
        <v>4813.31276067</v>
      </c>
      <c r="X36" s="36">
        <f>SUMIFS(СВЦЭМ!$C$39:$C$782,СВЦЭМ!$A$39:$A$782,$A36,СВЦЭМ!$B$39:$B$782,X$11)+'СЕТ СН'!$F$9+СВЦЭМ!$D$10+'СЕТ СН'!$F$5-'СЕТ СН'!$F$17</f>
        <v>4847.43238664</v>
      </c>
      <c r="Y36" s="36">
        <f>SUMIFS(СВЦЭМ!$C$39:$C$782,СВЦЭМ!$A$39:$A$782,$A36,СВЦЭМ!$B$39:$B$782,Y$11)+'СЕТ СН'!$F$9+СВЦЭМ!$D$10+'СЕТ СН'!$F$5-'СЕТ СН'!$F$17</f>
        <v>4864.9626686499996</v>
      </c>
    </row>
    <row r="37" spans="1:25" ht="15.75" x14ac:dyDescent="0.2">
      <c r="A37" s="35">
        <f t="shared" si="0"/>
        <v>45286</v>
      </c>
      <c r="B37" s="36">
        <f>SUMIFS(СВЦЭМ!$C$39:$C$782,СВЦЭМ!$A$39:$A$782,$A37,СВЦЭМ!$B$39:$B$782,B$11)+'СЕТ СН'!$F$9+СВЦЭМ!$D$10+'СЕТ СН'!$F$5-'СЕТ СН'!$F$17</f>
        <v>5071.3540803599999</v>
      </c>
      <c r="C37" s="36">
        <f>SUMIFS(СВЦЭМ!$C$39:$C$782,СВЦЭМ!$A$39:$A$782,$A37,СВЦЭМ!$B$39:$B$782,C$11)+'СЕТ СН'!$F$9+СВЦЭМ!$D$10+'СЕТ СН'!$F$5-'СЕТ СН'!$F$17</f>
        <v>5101.2557827299997</v>
      </c>
      <c r="D37" s="36">
        <f>SUMIFS(СВЦЭМ!$C$39:$C$782,СВЦЭМ!$A$39:$A$782,$A37,СВЦЭМ!$B$39:$B$782,D$11)+'СЕТ СН'!$F$9+СВЦЭМ!$D$10+'СЕТ СН'!$F$5-'СЕТ СН'!$F$17</f>
        <v>5110.3246409800004</v>
      </c>
      <c r="E37" s="36">
        <f>SUMIFS(СВЦЭМ!$C$39:$C$782,СВЦЭМ!$A$39:$A$782,$A37,СВЦЭМ!$B$39:$B$782,E$11)+'СЕТ СН'!$F$9+СВЦЭМ!$D$10+'СЕТ СН'!$F$5-'СЕТ СН'!$F$17</f>
        <v>5122.3781933299997</v>
      </c>
      <c r="F37" s="36">
        <f>SUMIFS(СВЦЭМ!$C$39:$C$782,СВЦЭМ!$A$39:$A$782,$A37,СВЦЭМ!$B$39:$B$782,F$11)+'СЕТ СН'!$F$9+СВЦЭМ!$D$10+'СЕТ СН'!$F$5-'СЕТ СН'!$F$17</f>
        <v>5121.7768031200003</v>
      </c>
      <c r="G37" s="36">
        <f>SUMIFS(СВЦЭМ!$C$39:$C$782,СВЦЭМ!$A$39:$A$782,$A37,СВЦЭМ!$B$39:$B$782,G$11)+'СЕТ СН'!$F$9+СВЦЭМ!$D$10+'СЕТ СН'!$F$5-'СЕТ СН'!$F$17</f>
        <v>5098.1045513400004</v>
      </c>
      <c r="H37" s="36">
        <f>SUMIFS(СВЦЭМ!$C$39:$C$782,СВЦЭМ!$A$39:$A$782,$A37,СВЦЭМ!$B$39:$B$782,H$11)+'СЕТ СН'!$F$9+СВЦЭМ!$D$10+'СЕТ СН'!$F$5-'СЕТ СН'!$F$17</f>
        <v>5054.6156796300002</v>
      </c>
      <c r="I37" s="36">
        <f>SUMIFS(СВЦЭМ!$C$39:$C$782,СВЦЭМ!$A$39:$A$782,$A37,СВЦЭМ!$B$39:$B$782,I$11)+'СЕТ СН'!$F$9+СВЦЭМ!$D$10+'СЕТ СН'!$F$5-'СЕТ СН'!$F$17</f>
        <v>5007.1567454699998</v>
      </c>
      <c r="J37" s="36">
        <f>SUMIFS(СВЦЭМ!$C$39:$C$782,СВЦЭМ!$A$39:$A$782,$A37,СВЦЭМ!$B$39:$B$782,J$11)+'СЕТ СН'!$F$9+СВЦЭМ!$D$10+'СЕТ СН'!$F$5-'СЕТ СН'!$F$17</f>
        <v>4960.0267093599996</v>
      </c>
      <c r="K37" s="36">
        <f>SUMIFS(СВЦЭМ!$C$39:$C$782,СВЦЭМ!$A$39:$A$782,$A37,СВЦЭМ!$B$39:$B$782,K$11)+'СЕТ СН'!$F$9+СВЦЭМ!$D$10+'СЕТ СН'!$F$5-'СЕТ СН'!$F$17</f>
        <v>4922.3707131199999</v>
      </c>
      <c r="L37" s="36">
        <f>SUMIFS(СВЦЭМ!$C$39:$C$782,СВЦЭМ!$A$39:$A$782,$A37,СВЦЭМ!$B$39:$B$782,L$11)+'СЕТ СН'!$F$9+СВЦЭМ!$D$10+'СЕТ СН'!$F$5-'СЕТ СН'!$F$17</f>
        <v>4913.7301113600006</v>
      </c>
      <c r="M37" s="36">
        <f>SUMIFS(СВЦЭМ!$C$39:$C$782,СВЦЭМ!$A$39:$A$782,$A37,СВЦЭМ!$B$39:$B$782,M$11)+'СЕТ СН'!$F$9+СВЦЭМ!$D$10+'СЕТ СН'!$F$5-'СЕТ СН'!$F$17</f>
        <v>4926.3303225500003</v>
      </c>
      <c r="N37" s="36">
        <f>SUMIFS(СВЦЭМ!$C$39:$C$782,СВЦЭМ!$A$39:$A$782,$A37,СВЦЭМ!$B$39:$B$782,N$11)+'СЕТ СН'!$F$9+СВЦЭМ!$D$10+'СЕТ СН'!$F$5-'СЕТ СН'!$F$17</f>
        <v>4968.23234065</v>
      </c>
      <c r="O37" s="36">
        <f>SUMIFS(СВЦЭМ!$C$39:$C$782,СВЦЭМ!$A$39:$A$782,$A37,СВЦЭМ!$B$39:$B$782,O$11)+'СЕТ СН'!$F$9+СВЦЭМ!$D$10+'СЕТ СН'!$F$5-'СЕТ СН'!$F$17</f>
        <v>5006.3409338700003</v>
      </c>
      <c r="P37" s="36">
        <f>SUMIFS(СВЦЭМ!$C$39:$C$782,СВЦЭМ!$A$39:$A$782,$A37,СВЦЭМ!$B$39:$B$782,P$11)+'СЕТ СН'!$F$9+СВЦЭМ!$D$10+'СЕТ СН'!$F$5-'СЕТ СН'!$F$17</f>
        <v>5031.62368487</v>
      </c>
      <c r="Q37" s="36">
        <f>SUMIFS(СВЦЭМ!$C$39:$C$782,СВЦЭМ!$A$39:$A$782,$A37,СВЦЭМ!$B$39:$B$782,Q$11)+'СЕТ СН'!$F$9+СВЦЭМ!$D$10+'СЕТ СН'!$F$5-'СЕТ СН'!$F$17</f>
        <v>5062.9447441900002</v>
      </c>
      <c r="R37" s="36">
        <f>SUMIFS(СВЦЭМ!$C$39:$C$782,СВЦЭМ!$A$39:$A$782,$A37,СВЦЭМ!$B$39:$B$782,R$11)+'СЕТ СН'!$F$9+СВЦЭМ!$D$10+'СЕТ СН'!$F$5-'СЕТ СН'!$F$17</f>
        <v>5049.8458728900005</v>
      </c>
      <c r="S37" s="36">
        <f>SUMIFS(СВЦЭМ!$C$39:$C$782,СВЦЭМ!$A$39:$A$782,$A37,СВЦЭМ!$B$39:$B$782,S$11)+'СЕТ СН'!$F$9+СВЦЭМ!$D$10+'СЕТ СН'!$F$5-'СЕТ СН'!$F$17</f>
        <v>5001.8549032700002</v>
      </c>
      <c r="T37" s="36">
        <f>SUMIFS(СВЦЭМ!$C$39:$C$782,СВЦЭМ!$A$39:$A$782,$A37,СВЦЭМ!$B$39:$B$782,T$11)+'СЕТ СН'!$F$9+СВЦЭМ!$D$10+'СЕТ СН'!$F$5-'СЕТ СН'!$F$17</f>
        <v>4981.0145776400004</v>
      </c>
      <c r="U37" s="36">
        <f>SUMIFS(СВЦЭМ!$C$39:$C$782,СВЦЭМ!$A$39:$A$782,$A37,СВЦЭМ!$B$39:$B$782,U$11)+'СЕТ СН'!$F$9+СВЦЭМ!$D$10+'СЕТ СН'!$F$5-'СЕТ СН'!$F$17</f>
        <v>4992.1971587999997</v>
      </c>
      <c r="V37" s="36">
        <f>SUMIFS(СВЦЭМ!$C$39:$C$782,СВЦЭМ!$A$39:$A$782,$A37,СВЦЭМ!$B$39:$B$782,V$11)+'СЕТ СН'!$F$9+СВЦЭМ!$D$10+'СЕТ СН'!$F$5-'СЕТ СН'!$F$17</f>
        <v>5016.7639812899997</v>
      </c>
      <c r="W37" s="36">
        <f>SUMIFS(СВЦЭМ!$C$39:$C$782,СВЦЭМ!$A$39:$A$782,$A37,СВЦЭМ!$B$39:$B$782,W$11)+'СЕТ СН'!$F$9+СВЦЭМ!$D$10+'СЕТ СН'!$F$5-'СЕТ СН'!$F$17</f>
        <v>5042.6678484000004</v>
      </c>
      <c r="X37" s="36">
        <f>SUMIFS(СВЦЭМ!$C$39:$C$782,СВЦЭМ!$A$39:$A$782,$A37,СВЦЭМ!$B$39:$B$782,X$11)+'СЕТ СН'!$F$9+СВЦЭМ!$D$10+'СЕТ СН'!$F$5-'СЕТ СН'!$F$17</f>
        <v>5068.3978748199997</v>
      </c>
      <c r="Y37" s="36">
        <f>SUMIFS(СВЦЭМ!$C$39:$C$782,СВЦЭМ!$A$39:$A$782,$A37,СВЦЭМ!$B$39:$B$782,Y$11)+'СЕТ СН'!$F$9+СВЦЭМ!$D$10+'СЕТ СН'!$F$5-'СЕТ СН'!$F$17</f>
        <v>5084.3424449599997</v>
      </c>
    </row>
    <row r="38" spans="1:25" ht="15.75" x14ac:dyDescent="0.2">
      <c r="A38" s="35">
        <f t="shared" si="0"/>
        <v>45287</v>
      </c>
      <c r="B38" s="36">
        <f>SUMIFS(СВЦЭМ!$C$39:$C$782,СВЦЭМ!$A$39:$A$782,$A38,СВЦЭМ!$B$39:$B$782,B$11)+'СЕТ СН'!$F$9+СВЦЭМ!$D$10+'СЕТ СН'!$F$5-'СЕТ СН'!$F$17</f>
        <v>5037.4148957500001</v>
      </c>
      <c r="C38" s="36">
        <f>SUMIFS(СВЦЭМ!$C$39:$C$782,СВЦЭМ!$A$39:$A$782,$A38,СВЦЭМ!$B$39:$B$782,C$11)+'СЕТ СН'!$F$9+СВЦЭМ!$D$10+'СЕТ СН'!$F$5-'СЕТ СН'!$F$17</f>
        <v>5026.2586507599999</v>
      </c>
      <c r="D38" s="36">
        <f>SUMIFS(СВЦЭМ!$C$39:$C$782,СВЦЭМ!$A$39:$A$782,$A38,СВЦЭМ!$B$39:$B$782,D$11)+'СЕТ СН'!$F$9+СВЦЭМ!$D$10+'СЕТ СН'!$F$5-'СЕТ СН'!$F$17</f>
        <v>5034.7973081700002</v>
      </c>
      <c r="E38" s="36">
        <f>SUMIFS(СВЦЭМ!$C$39:$C$782,СВЦЭМ!$A$39:$A$782,$A38,СВЦЭМ!$B$39:$B$782,E$11)+'СЕТ СН'!$F$9+СВЦЭМ!$D$10+'СЕТ СН'!$F$5-'СЕТ СН'!$F$17</f>
        <v>5045.8051091799998</v>
      </c>
      <c r="F38" s="36">
        <f>SUMIFS(СВЦЭМ!$C$39:$C$782,СВЦЭМ!$A$39:$A$782,$A38,СВЦЭМ!$B$39:$B$782,F$11)+'СЕТ СН'!$F$9+СВЦЭМ!$D$10+'СЕТ СН'!$F$5-'СЕТ СН'!$F$17</f>
        <v>5102.6168380700001</v>
      </c>
      <c r="G38" s="36">
        <f>SUMIFS(СВЦЭМ!$C$39:$C$782,СВЦЭМ!$A$39:$A$782,$A38,СВЦЭМ!$B$39:$B$782,G$11)+'СЕТ СН'!$F$9+СВЦЭМ!$D$10+'СЕТ СН'!$F$5-'СЕТ СН'!$F$17</f>
        <v>5096.3249888800001</v>
      </c>
      <c r="H38" s="36">
        <f>SUMIFS(СВЦЭМ!$C$39:$C$782,СВЦЭМ!$A$39:$A$782,$A38,СВЦЭМ!$B$39:$B$782,H$11)+'СЕТ СН'!$F$9+СВЦЭМ!$D$10+'СЕТ СН'!$F$5-'СЕТ СН'!$F$17</f>
        <v>5050.2989875700005</v>
      </c>
      <c r="I38" s="36">
        <f>SUMIFS(СВЦЭМ!$C$39:$C$782,СВЦЭМ!$A$39:$A$782,$A38,СВЦЭМ!$B$39:$B$782,I$11)+'СЕТ СН'!$F$9+СВЦЭМ!$D$10+'СЕТ СН'!$F$5-'СЕТ СН'!$F$17</f>
        <v>4992.3801260199998</v>
      </c>
      <c r="J38" s="36">
        <f>SUMIFS(СВЦЭМ!$C$39:$C$782,СВЦЭМ!$A$39:$A$782,$A38,СВЦЭМ!$B$39:$B$782,J$11)+'СЕТ СН'!$F$9+СВЦЭМ!$D$10+'СЕТ СН'!$F$5-'СЕТ СН'!$F$17</f>
        <v>4978.48170811</v>
      </c>
      <c r="K38" s="36">
        <f>SUMIFS(СВЦЭМ!$C$39:$C$782,СВЦЭМ!$A$39:$A$782,$A38,СВЦЭМ!$B$39:$B$782,K$11)+'СЕТ СН'!$F$9+СВЦЭМ!$D$10+'СЕТ СН'!$F$5-'СЕТ СН'!$F$17</f>
        <v>4966.2814537599997</v>
      </c>
      <c r="L38" s="36">
        <f>SUMIFS(СВЦЭМ!$C$39:$C$782,СВЦЭМ!$A$39:$A$782,$A38,СВЦЭМ!$B$39:$B$782,L$11)+'СЕТ СН'!$F$9+СВЦЭМ!$D$10+'СЕТ СН'!$F$5-'СЕТ СН'!$F$17</f>
        <v>4938.6848273400001</v>
      </c>
      <c r="M38" s="36">
        <f>SUMIFS(СВЦЭМ!$C$39:$C$782,СВЦЭМ!$A$39:$A$782,$A38,СВЦЭМ!$B$39:$B$782,M$11)+'СЕТ СН'!$F$9+СВЦЭМ!$D$10+'СЕТ СН'!$F$5-'СЕТ СН'!$F$17</f>
        <v>4943.7884150099999</v>
      </c>
      <c r="N38" s="36">
        <f>SUMIFS(СВЦЭМ!$C$39:$C$782,СВЦЭМ!$A$39:$A$782,$A38,СВЦЭМ!$B$39:$B$782,N$11)+'СЕТ СН'!$F$9+СВЦЭМ!$D$10+'СЕТ СН'!$F$5-'СЕТ СН'!$F$17</f>
        <v>4960.7638966000004</v>
      </c>
      <c r="O38" s="36">
        <f>SUMIFS(СВЦЭМ!$C$39:$C$782,СВЦЭМ!$A$39:$A$782,$A38,СВЦЭМ!$B$39:$B$782,O$11)+'СЕТ СН'!$F$9+СВЦЭМ!$D$10+'СЕТ СН'!$F$5-'СЕТ СН'!$F$17</f>
        <v>4959.9996500199995</v>
      </c>
      <c r="P38" s="36">
        <f>SUMIFS(СВЦЭМ!$C$39:$C$782,СВЦЭМ!$A$39:$A$782,$A38,СВЦЭМ!$B$39:$B$782,P$11)+'СЕТ СН'!$F$9+СВЦЭМ!$D$10+'СЕТ СН'!$F$5-'СЕТ СН'!$F$17</f>
        <v>4961.8414189599998</v>
      </c>
      <c r="Q38" s="36">
        <f>SUMIFS(СВЦЭМ!$C$39:$C$782,СВЦЭМ!$A$39:$A$782,$A38,СВЦЭМ!$B$39:$B$782,Q$11)+'СЕТ СН'!$F$9+СВЦЭМ!$D$10+'СЕТ СН'!$F$5-'СЕТ СН'!$F$17</f>
        <v>4941.7835360700001</v>
      </c>
      <c r="R38" s="36">
        <f>SUMIFS(СВЦЭМ!$C$39:$C$782,СВЦЭМ!$A$39:$A$782,$A38,СВЦЭМ!$B$39:$B$782,R$11)+'СЕТ СН'!$F$9+СВЦЭМ!$D$10+'СЕТ СН'!$F$5-'СЕТ СН'!$F$17</f>
        <v>4939.7129288300002</v>
      </c>
      <c r="S38" s="36">
        <f>SUMIFS(СВЦЭМ!$C$39:$C$782,СВЦЭМ!$A$39:$A$782,$A38,СВЦЭМ!$B$39:$B$782,S$11)+'СЕТ СН'!$F$9+СВЦЭМ!$D$10+'СЕТ СН'!$F$5-'СЕТ СН'!$F$17</f>
        <v>4904.72998018</v>
      </c>
      <c r="T38" s="36">
        <f>SUMIFS(СВЦЭМ!$C$39:$C$782,СВЦЭМ!$A$39:$A$782,$A38,СВЦЭМ!$B$39:$B$782,T$11)+'СЕТ СН'!$F$9+СВЦЭМ!$D$10+'СЕТ СН'!$F$5-'СЕТ СН'!$F$17</f>
        <v>4925.5720030100001</v>
      </c>
      <c r="U38" s="36">
        <f>SUMIFS(СВЦЭМ!$C$39:$C$782,СВЦЭМ!$A$39:$A$782,$A38,СВЦЭМ!$B$39:$B$782,U$11)+'СЕТ СН'!$F$9+СВЦЭМ!$D$10+'СЕТ СН'!$F$5-'СЕТ СН'!$F$17</f>
        <v>4932.5338433699999</v>
      </c>
      <c r="V38" s="36">
        <f>SUMIFS(СВЦЭМ!$C$39:$C$782,СВЦЭМ!$A$39:$A$782,$A38,СВЦЭМ!$B$39:$B$782,V$11)+'СЕТ СН'!$F$9+СВЦЭМ!$D$10+'СЕТ СН'!$F$5-'СЕТ СН'!$F$17</f>
        <v>4953.7496348000004</v>
      </c>
      <c r="W38" s="36">
        <f>SUMIFS(СВЦЭМ!$C$39:$C$782,СВЦЭМ!$A$39:$A$782,$A38,СВЦЭМ!$B$39:$B$782,W$11)+'СЕТ СН'!$F$9+СВЦЭМ!$D$10+'СЕТ СН'!$F$5-'СЕТ СН'!$F$17</f>
        <v>4948.6878674199997</v>
      </c>
      <c r="X38" s="36">
        <f>SUMIFS(СВЦЭМ!$C$39:$C$782,СВЦЭМ!$A$39:$A$782,$A38,СВЦЭМ!$B$39:$B$782,X$11)+'СЕТ СН'!$F$9+СВЦЭМ!$D$10+'СЕТ СН'!$F$5-'СЕТ СН'!$F$17</f>
        <v>4971.5699861200001</v>
      </c>
      <c r="Y38" s="36">
        <f>SUMIFS(СВЦЭМ!$C$39:$C$782,СВЦЭМ!$A$39:$A$782,$A38,СВЦЭМ!$B$39:$B$782,Y$11)+'СЕТ СН'!$F$9+СВЦЭМ!$D$10+'СЕТ СН'!$F$5-'СЕТ СН'!$F$17</f>
        <v>4988.03834224</v>
      </c>
    </row>
    <row r="39" spans="1:25" ht="15.75" x14ac:dyDescent="0.2">
      <c r="A39" s="35">
        <f t="shared" si="0"/>
        <v>45288</v>
      </c>
      <c r="B39" s="36">
        <f>SUMIFS(СВЦЭМ!$C$39:$C$782,СВЦЭМ!$A$39:$A$782,$A39,СВЦЭМ!$B$39:$B$782,B$11)+'СЕТ СН'!$F$9+СВЦЭМ!$D$10+'СЕТ СН'!$F$5-'СЕТ СН'!$F$17</f>
        <v>4954.50966118</v>
      </c>
      <c r="C39" s="36">
        <f>SUMIFS(СВЦЭМ!$C$39:$C$782,СВЦЭМ!$A$39:$A$782,$A39,СВЦЭМ!$B$39:$B$782,C$11)+'СЕТ СН'!$F$9+СВЦЭМ!$D$10+'СЕТ СН'!$F$5-'СЕТ СН'!$F$17</f>
        <v>5000.0263086499999</v>
      </c>
      <c r="D39" s="36">
        <f>SUMIFS(СВЦЭМ!$C$39:$C$782,СВЦЭМ!$A$39:$A$782,$A39,СВЦЭМ!$B$39:$B$782,D$11)+'СЕТ СН'!$F$9+СВЦЭМ!$D$10+'СЕТ СН'!$F$5-'СЕТ СН'!$F$17</f>
        <v>5015.3704886400001</v>
      </c>
      <c r="E39" s="36">
        <f>SUMIFS(СВЦЭМ!$C$39:$C$782,СВЦЭМ!$A$39:$A$782,$A39,СВЦЭМ!$B$39:$B$782,E$11)+'СЕТ СН'!$F$9+СВЦЭМ!$D$10+'СЕТ СН'!$F$5-'СЕТ СН'!$F$17</f>
        <v>5020.6845430399999</v>
      </c>
      <c r="F39" s="36">
        <f>SUMIFS(СВЦЭМ!$C$39:$C$782,СВЦЭМ!$A$39:$A$782,$A39,СВЦЭМ!$B$39:$B$782,F$11)+'СЕТ СН'!$F$9+СВЦЭМ!$D$10+'СЕТ СН'!$F$5-'СЕТ СН'!$F$17</f>
        <v>5022.0575342000002</v>
      </c>
      <c r="G39" s="36">
        <f>SUMIFS(СВЦЭМ!$C$39:$C$782,СВЦЭМ!$A$39:$A$782,$A39,СВЦЭМ!$B$39:$B$782,G$11)+'СЕТ СН'!$F$9+СВЦЭМ!$D$10+'СЕТ СН'!$F$5-'СЕТ СН'!$F$17</f>
        <v>5016.1806671499999</v>
      </c>
      <c r="H39" s="36">
        <f>SUMIFS(СВЦЭМ!$C$39:$C$782,СВЦЭМ!$A$39:$A$782,$A39,СВЦЭМ!$B$39:$B$782,H$11)+'СЕТ СН'!$F$9+СВЦЭМ!$D$10+'СЕТ СН'!$F$5-'СЕТ СН'!$F$17</f>
        <v>4964.2965559900003</v>
      </c>
      <c r="I39" s="36">
        <f>SUMIFS(СВЦЭМ!$C$39:$C$782,СВЦЭМ!$A$39:$A$782,$A39,СВЦЭМ!$B$39:$B$782,I$11)+'СЕТ СН'!$F$9+СВЦЭМ!$D$10+'СЕТ СН'!$F$5-'СЕТ СН'!$F$17</f>
        <v>4910.3146396900001</v>
      </c>
      <c r="J39" s="36">
        <f>SUMIFS(СВЦЭМ!$C$39:$C$782,СВЦЭМ!$A$39:$A$782,$A39,СВЦЭМ!$B$39:$B$782,J$11)+'СЕТ СН'!$F$9+СВЦЭМ!$D$10+'СЕТ СН'!$F$5-'СЕТ СН'!$F$17</f>
        <v>4885.0766604199998</v>
      </c>
      <c r="K39" s="36">
        <f>SUMIFS(СВЦЭМ!$C$39:$C$782,СВЦЭМ!$A$39:$A$782,$A39,СВЦЭМ!$B$39:$B$782,K$11)+'СЕТ СН'!$F$9+СВЦЭМ!$D$10+'СЕТ СН'!$F$5-'СЕТ СН'!$F$17</f>
        <v>4871.2134748999997</v>
      </c>
      <c r="L39" s="36">
        <f>SUMIFS(СВЦЭМ!$C$39:$C$782,СВЦЭМ!$A$39:$A$782,$A39,СВЦЭМ!$B$39:$B$782,L$11)+'СЕТ СН'!$F$9+СВЦЭМ!$D$10+'СЕТ СН'!$F$5-'СЕТ СН'!$F$17</f>
        <v>4899.6248193800002</v>
      </c>
      <c r="M39" s="36">
        <f>SUMIFS(СВЦЭМ!$C$39:$C$782,СВЦЭМ!$A$39:$A$782,$A39,СВЦЭМ!$B$39:$B$782,M$11)+'СЕТ СН'!$F$9+СВЦЭМ!$D$10+'СЕТ СН'!$F$5-'СЕТ СН'!$F$17</f>
        <v>4924.5761721899999</v>
      </c>
      <c r="N39" s="36">
        <f>SUMIFS(СВЦЭМ!$C$39:$C$782,СВЦЭМ!$A$39:$A$782,$A39,СВЦЭМ!$B$39:$B$782,N$11)+'СЕТ СН'!$F$9+СВЦЭМ!$D$10+'СЕТ СН'!$F$5-'СЕТ СН'!$F$17</f>
        <v>4890.0704637999997</v>
      </c>
      <c r="O39" s="36">
        <f>SUMIFS(СВЦЭМ!$C$39:$C$782,СВЦЭМ!$A$39:$A$782,$A39,СВЦЭМ!$B$39:$B$782,O$11)+'СЕТ СН'!$F$9+СВЦЭМ!$D$10+'СЕТ СН'!$F$5-'СЕТ СН'!$F$17</f>
        <v>4897.8593142600002</v>
      </c>
      <c r="P39" s="36">
        <f>SUMIFS(СВЦЭМ!$C$39:$C$782,СВЦЭМ!$A$39:$A$782,$A39,СВЦЭМ!$B$39:$B$782,P$11)+'СЕТ СН'!$F$9+СВЦЭМ!$D$10+'СЕТ СН'!$F$5-'СЕТ СН'!$F$17</f>
        <v>4896.0117921399997</v>
      </c>
      <c r="Q39" s="36">
        <f>SUMIFS(СВЦЭМ!$C$39:$C$782,СВЦЭМ!$A$39:$A$782,$A39,СВЦЭМ!$B$39:$B$782,Q$11)+'СЕТ СН'!$F$9+СВЦЭМ!$D$10+'СЕТ СН'!$F$5-'СЕТ СН'!$F$17</f>
        <v>4840.6187387</v>
      </c>
      <c r="R39" s="36">
        <f>SUMIFS(СВЦЭМ!$C$39:$C$782,СВЦЭМ!$A$39:$A$782,$A39,СВЦЭМ!$B$39:$B$782,R$11)+'СЕТ СН'!$F$9+СВЦЭМ!$D$10+'СЕТ СН'!$F$5-'СЕТ СН'!$F$17</f>
        <v>4848.8377804499996</v>
      </c>
      <c r="S39" s="36">
        <f>SUMIFS(СВЦЭМ!$C$39:$C$782,СВЦЭМ!$A$39:$A$782,$A39,СВЦЭМ!$B$39:$B$782,S$11)+'СЕТ СН'!$F$9+СВЦЭМ!$D$10+'СЕТ СН'!$F$5-'СЕТ СН'!$F$17</f>
        <v>4877.89138404</v>
      </c>
      <c r="T39" s="36">
        <f>SUMIFS(СВЦЭМ!$C$39:$C$782,СВЦЭМ!$A$39:$A$782,$A39,СВЦЭМ!$B$39:$B$782,T$11)+'СЕТ СН'!$F$9+СВЦЭМ!$D$10+'СЕТ СН'!$F$5-'СЕТ СН'!$F$17</f>
        <v>4830.4532662900001</v>
      </c>
      <c r="U39" s="36">
        <f>SUMIFS(СВЦЭМ!$C$39:$C$782,СВЦЭМ!$A$39:$A$782,$A39,СВЦЭМ!$B$39:$B$782,U$11)+'СЕТ СН'!$F$9+СВЦЭМ!$D$10+'СЕТ СН'!$F$5-'СЕТ СН'!$F$17</f>
        <v>4868.5440654100003</v>
      </c>
      <c r="V39" s="36">
        <f>SUMIFS(СВЦЭМ!$C$39:$C$782,СВЦЭМ!$A$39:$A$782,$A39,СВЦЭМ!$B$39:$B$782,V$11)+'СЕТ СН'!$F$9+СВЦЭМ!$D$10+'СЕТ СН'!$F$5-'СЕТ СН'!$F$17</f>
        <v>4871.7909628400002</v>
      </c>
      <c r="W39" s="36">
        <f>SUMIFS(СВЦЭМ!$C$39:$C$782,СВЦЭМ!$A$39:$A$782,$A39,СВЦЭМ!$B$39:$B$782,W$11)+'СЕТ СН'!$F$9+СВЦЭМ!$D$10+'СЕТ СН'!$F$5-'СЕТ СН'!$F$17</f>
        <v>4897.2522571099998</v>
      </c>
      <c r="X39" s="36">
        <f>SUMIFS(СВЦЭМ!$C$39:$C$782,СВЦЭМ!$A$39:$A$782,$A39,СВЦЭМ!$B$39:$B$782,X$11)+'СЕТ СН'!$F$9+СВЦЭМ!$D$10+'СЕТ СН'!$F$5-'СЕТ СН'!$F$17</f>
        <v>4902.5779703799999</v>
      </c>
      <c r="Y39" s="36">
        <f>SUMIFS(СВЦЭМ!$C$39:$C$782,СВЦЭМ!$A$39:$A$782,$A39,СВЦЭМ!$B$39:$B$782,Y$11)+'СЕТ СН'!$F$9+СВЦЭМ!$D$10+'СЕТ СН'!$F$5-'СЕТ СН'!$F$17</f>
        <v>4932.5761755399999</v>
      </c>
    </row>
    <row r="40" spans="1:25" ht="15.75" x14ac:dyDescent="0.2">
      <c r="A40" s="35">
        <f t="shared" si="0"/>
        <v>45289</v>
      </c>
      <c r="B40" s="36">
        <f>SUMIFS(СВЦЭМ!$C$39:$C$782,СВЦЭМ!$A$39:$A$782,$A40,СВЦЭМ!$B$39:$B$782,B$11)+'СЕТ СН'!$F$9+СВЦЭМ!$D$10+'СЕТ СН'!$F$5-'СЕТ СН'!$F$17</f>
        <v>5049.5414770300004</v>
      </c>
      <c r="C40" s="36">
        <f>SUMIFS(СВЦЭМ!$C$39:$C$782,СВЦЭМ!$A$39:$A$782,$A40,СВЦЭМ!$B$39:$B$782,C$11)+'СЕТ СН'!$F$9+СВЦЭМ!$D$10+'СЕТ СН'!$F$5-'СЕТ СН'!$F$17</f>
        <v>5093.1383588400004</v>
      </c>
      <c r="D40" s="36">
        <f>SUMIFS(СВЦЭМ!$C$39:$C$782,СВЦЭМ!$A$39:$A$782,$A40,СВЦЭМ!$B$39:$B$782,D$11)+'СЕТ СН'!$F$9+СВЦЭМ!$D$10+'СЕТ СН'!$F$5-'СЕТ СН'!$F$17</f>
        <v>5064.0214034500004</v>
      </c>
      <c r="E40" s="36">
        <f>SUMIFS(СВЦЭМ!$C$39:$C$782,СВЦЭМ!$A$39:$A$782,$A40,СВЦЭМ!$B$39:$B$782,E$11)+'СЕТ СН'!$F$9+СВЦЭМ!$D$10+'СЕТ СН'!$F$5-'СЕТ СН'!$F$17</f>
        <v>5063.8099338800002</v>
      </c>
      <c r="F40" s="36">
        <f>SUMIFS(СВЦЭМ!$C$39:$C$782,СВЦЭМ!$A$39:$A$782,$A40,СВЦЭМ!$B$39:$B$782,F$11)+'СЕТ СН'!$F$9+СВЦЭМ!$D$10+'СЕТ СН'!$F$5-'СЕТ СН'!$F$17</f>
        <v>5063.6667163800003</v>
      </c>
      <c r="G40" s="36">
        <f>SUMIFS(СВЦЭМ!$C$39:$C$782,СВЦЭМ!$A$39:$A$782,$A40,СВЦЭМ!$B$39:$B$782,G$11)+'СЕТ СН'!$F$9+СВЦЭМ!$D$10+'СЕТ СН'!$F$5-'СЕТ СН'!$F$17</f>
        <v>4988.5541930199997</v>
      </c>
      <c r="H40" s="36">
        <f>SUMIFS(СВЦЭМ!$C$39:$C$782,СВЦЭМ!$A$39:$A$782,$A40,СВЦЭМ!$B$39:$B$782,H$11)+'СЕТ СН'!$F$9+СВЦЭМ!$D$10+'СЕТ СН'!$F$5-'СЕТ СН'!$F$17</f>
        <v>5012.0573047300004</v>
      </c>
      <c r="I40" s="36">
        <f>SUMIFS(СВЦЭМ!$C$39:$C$782,СВЦЭМ!$A$39:$A$782,$A40,СВЦЭМ!$B$39:$B$782,I$11)+'СЕТ СН'!$F$9+СВЦЭМ!$D$10+'СЕТ СН'!$F$5-'СЕТ СН'!$F$17</f>
        <v>4980.2936768600002</v>
      </c>
      <c r="J40" s="36">
        <f>SUMIFS(СВЦЭМ!$C$39:$C$782,СВЦЭМ!$A$39:$A$782,$A40,СВЦЭМ!$B$39:$B$782,J$11)+'СЕТ СН'!$F$9+СВЦЭМ!$D$10+'СЕТ СН'!$F$5-'СЕТ СН'!$F$17</f>
        <v>4977.5546959700005</v>
      </c>
      <c r="K40" s="36">
        <f>SUMIFS(СВЦЭМ!$C$39:$C$782,СВЦЭМ!$A$39:$A$782,$A40,СВЦЭМ!$B$39:$B$782,K$11)+'СЕТ СН'!$F$9+СВЦЭМ!$D$10+'СЕТ СН'!$F$5-'СЕТ СН'!$F$17</f>
        <v>4957.82390992</v>
      </c>
      <c r="L40" s="36">
        <f>SUMIFS(СВЦЭМ!$C$39:$C$782,СВЦЭМ!$A$39:$A$782,$A40,СВЦЭМ!$B$39:$B$782,L$11)+'СЕТ СН'!$F$9+СВЦЭМ!$D$10+'СЕТ СН'!$F$5-'СЕТ СН'!$F$17</f>
        <v>4965.0814721900006</v>
      </c>
      <c r="M40" s="36">
        <f>SUMIFS(СВЦЭМ!$C$39:$C$782,СВЦЭМ!$A$39:$A$782,$A40,СВЦЭМ!$B$39:$B$782,M$11)+'СЕТ СН'!$F$9+СВЦЭМ!$D$10+'СЕТ СН'!$F$5-'СЕТ СН'!$F$17</f>
        <v>4987.2590431200006</v>
      </c>
      <c r="N40" s="36">
        <f>SUMIFS(СВЦЭМ!$C$39:$C$782,СВЦЭМ!$A$39:$A$782,$A40,СВЦЭМ!$B$39:$B$782,N$11)+'СЕТ СН'!$F$9+СВЦЭМ!$D$10+'СЕТ СН'!$F$5-'СЕТ СН'!$F$17</f>
        <v>4985.6104238799999</v>
      </c>
      <c r="O40" s="36">
        <f>SUMIFS(СВЦЭМ!$C$39:$C$782,СВЦЭМ!$A$39:$A$782,$A40,СВЦЭМ!$B$39:$B$782,O$11)+'СЕТ СН'!$F$9+СВЦЭМ!$D$10+'СЕТ СН'!$F$5-'СЕТ СН'!$F$17</f>
        <v>4974.9906385200002</v>
      </c>
      <c r="P40" s="36">
        <f>SUMIFS(СВЦЭМ!$C$39:$C$782,СВЦЭМ!$A$39:$A$782,$A40,СВЦЭМ!$B$39:$B$782,P$11)+'СЕТ СН'!$F$9+СВЦЭМ!$D$10+'СЕТ СН'!$F$5-'СЕТ СН'!$F$17</f>
        <v>4983.0806058100006</v>
      </c>
      <c r="Q40" s="36">
        <f>SUMIFS(СВЦЭМ!$C$39:$C$782,СВЦЭМ!$A$39:$A$782,$A40,СВЦЭМ!$B$39:$B$782,Q$11)+'СЕТ СН'!$F$9+СВЦЭМ!$D$10+'СЕТ СН'!$F$5-'СЕТ СН'!$F$17</f>
        <v>4995.5274158900002</v>
      </c>
      <c r="R40" s="36">
        <f>SUMIFS(СВЦЭМ!$C$39:$C$782,СВЦЭМ!$A$39:$A$782,$A40,СВЦЭМ!$B$39:$B$782,R$11)+'СЕТ СН'!$F$9+СВЦЭМ!$D$10+'СЕТ СН'!$F$5-'СЕТ СН'!$F$17</f>
        <v>4989.0658915599997</v>
      </c>
      <c r="S40" s="36">
        <f>SUMIFS(СВЦЭМ!$C$39:$C$782,СВЦЭМ!$A$39:$A$782,$A40,СВЦЭМ!$B$39:$B$782,S$11)+'СЕТ СН'!$F$9+СВЦЭМ!$D$10+'СЕТ СН'!$F$5-'СЕТ СН'!$F$17</f>
        <v>4949.0150133200004</v>
      </c>
      <c r="T40" s="36">
        <f>SUMIFS(СВЦЭМ!$C$39:$C$782,СВЦЭМ!$A$39:$A$782,$A40,СВЦЭМ!$B$39:$B$782,T$11)+'СЕТ СН'!$F$9+СВЦЭМ!$D$10+'СЕТ СН'!$F$5-'СЕТ СН'!$F$17</f>
        <v>4961.1511126799996</v>
      </c>
      <c r="U40" s="36">
        <f>SUMIFS(СВЦЭМ!$C$39:$C$782,СВЦЭМ!$A$39:$A$782,$A40,СВЦЭМ!$B$39:$B$782,U$11)+'СЕТ СН'!$F$9+СВЦЭМ!$D$10+'СЕТ СН'!$F$5-'СЕТ СН'!$F$17</f>
        <v>4971.1666421400005</v>
      </c>
      <c r="V40" s="36">
        <f>SUMIFS(СВЦЭМ!$C$39:$C$782,СВЦЭМ!$A$39:$A$782,$A40,СВЦЭМ!$B$39:$B$782,V$11)+'СЕТ СН'!$F$9+СВЦЭМ!$D$10+'СЕТ СН'!$F$5-'СЕТ СН'!$F$17</f>
        <v>4999.1884575300001</v>
      </c>
      <c r="W40" s="36">
        <f>SUMIFS(СВЦЭМ!$C$39:$C$782,СВЦЭМ!$A$39:$A$782,$A40,СВЦЭМ!$B$39:$B$782,W$11)+'СЕТ СН'!$F$9+СВЦЭМ!$D$10+'СЕТ СН'!$F$5-'СЕТ СН'!$F$17</f>
        <v>4999.1228824099999</v>
      </c>
      <c r="X40" s="36">
        <f>SUMIFS(СВЦЭМ!$C$39:$C$782,СВЦЭМ!$A$39:$A$782,$A40,СВЦЭМ!$B$39:$B$782,X$11)+'СЕТ СН'!$F$9+СВЦЭМ!$D$10+'СЕТ СН'!$F$5-'СЕТ СН'!$F$17</f>
        <v>4997.46362916</v>
      </c>
      <c r="Y40" s="36">
        <f>SUMIFS(СВЦЭМ!$C$39:$C$782,СВЦЭМ!$A$39:$A$782,$A40,СВЦЭМ!$B$39:$B$782,Y$11)+'СЕТ СН'!$F$9+СВЦЭМ!$D$10+'СЕТ СН'!$F$5-'СЕТ СН'!$F$17</f>
        <v>5048.2479802300004</v>
      </c>
    </row>
    <row r="41" spans="1:25" ht="15.75" x14ac:dyDescent="0.2">
      <c r="A41" s="35">
        <f t="shared" si="0"/>
        <v>45290</v>
      </c>
      <c r="B41" s="36">
        <f>SUMIFS(СВЦЭМ!$C$39:$C$782,СВЦЭМ!$A$39:$A$782,$A41,СВЦЭМ!$B$39:$B$782,B$11)+'СЕТ СН'!$F$9+СВЦЭМ!$D$10+'СЕТ СН'!$F$5-'СЕТ СН'!$F$17</f>
        <v>5133.8259690699997</v>
      </c>
      <c r="C41" s="36">
        <f>SUMIFS(СВЦЭМ!$C$39:$C$782,СВЦЭМ!$A$39:$A$782,$A41,СВЦЭМ!$B$39:$B$782,C$11)+'СЕТ СН'!$F$9+СВЦЭМ!$D$10+'СЕТ СН'!$F$5-'СЕТ СН'!$F$17</f>
        <v>5172.8627446600003</v>
      </c>
      <c r="D41" s="36">
        <f>SUMIFS(СВЦЭМ!$C$39:$C$782,СВЦЭМ!$A$39:$A$782,$A41,СВЦЭМ!$B$39:$B$782,D$11)+'СЕТ СН'!$F$9+СВЦЭМ!$D$10+'СЕТ СН'!$F$5-'СЕТ СН'!$F$17</f>
        <v>5187.95234953</v>
      </c>
      <c r="E41" s="36">
        <f>SUMIFS(СВЦЭМ!$C$39:$C$782,СВЦЭМ!$A$39:$A$782,$A41,СВЦЭМ!$B$39:$B$782,E$11)+'СЕТ СН'!$F$9+СВЦЭМ!$D$10+'СЕТ СН'!$F$5-'СЕТ СН'!$F$17</f>
        <v>5193.8882045600003</v>
      </c>
      <c r="F41" s="36">
        <f>SUMIFS(СВЦЭМ!$C$39:$C$782,СВЦЭМ!$A$39:$A$782,$A41,СВЦЭМ!$B$39:$B$782,F$11)+'СЕТ СН'!$F$9+СВЦЭМ!$D$10+'СЕТ СН'!$F$5-'СЕТ СН'!$F$17</f>
        <v>5205.2610872700006</v>
      </c>
      <c r="G41" s="36">
        <f>SUMIFS(СВЦЭМ!$C$39:$C$782,СВЦЭМ!$A$39:$A$782,$A41,СВЦЭМ!$B$39:$B$782,G$11)+'СЕТ СН'!$F$9+СВЦЭМ!$D$10+'СЕТ СН'!$F$5-'СЕТ СН'!$F$17</f>
        <v>5192.4383527600003</v>
      </c>
      <c r="H41" s="36">
        <f>SUMIFS(СВЦЭМ!$C$39:$C$782,СВЦЭМ!$A$39:$A$782,$A41,СВЦЭМ!$B$39:$B$782,H$11)+'СЕТ СН'!$F$9+СВЦЭМ!$D$10+'СЕТ СН'!$F$5-'СЕТ СН'!$F$17</f>
        <v>5182.3106709599997</v>
      </c>
      <c r="I41" s="36">
        <f>SUMIFS(СВЦЭМ!$C$39:$C$782,СВЦЭМ!$A$39:$A$782,$A41,СВЦЭМ!$B$39:$B$782,I$11)+'СЕТ СН'!$F$9+СВЦЭМ!$D$10+'СЕТ СН'!$F$5-'СЕТ СН'!$F$17</f>
        <v>5121.4513376499999</v>
      </c>
      <c r="J41" s="36">
        <f>SUMIFS(СВЦЭМ!$C$39:$C$782,СВЦЭМ!$A$39:$A$782,$A41,СВЦЭМ!$B$39:$B$782,J$11)+'СЕТ СН'!$F$9+СВЦЭМ!$D$10+'СЕТ СН'!$F$5-'СЕТ СН'!$F$17</f>
        <v>5051.1821269100001</v>
      </c>
      <c r="K41" s="36">
        <f>SUMIFS(СВЦЭМ!$C$39:$C$782,СВЦЭМ!$A$39:$A$782,$A41,СВЦЭМ!$B$39:$B$782,K$11)+'СЕТ СН'!$F$9+СВЦЭМ!$D$10+'СЕТ СН'!$F$5-'СЕТ СН'!$F$17</f>
        <v>5057.4656331699998</v>
      </c>
      <c r="L41" s="36">
        <f>SUMIFS(СВЦЭМ!$C$39:$C$782,СВЦЭМ!$A$39:$A$782,$A41,СВЦЭМ!$B$39:$B$782,L$11)+'СЕТ СН'!$F$9+СВЦЭМ!$D$10+'СЕТ СН'!$F$5-'СЕТ СН'!$F$17</f>
        <v>5044.6674035599999</v>
      </c>
      <c r="M41" s="36">
        <f>SUMIFS(СВЦЭМ!$C$39:$C$782,СВЦЭМ!$A$39:$A$782,$A41,СВЦЭМ!$B$39:$B$782,M$11)+'СЕТ СН'!$F$9+СВЦЭМ!$D$10+'СЕТ СН'!$F$5-'СЕТ СН'!$F$17</f>
        <v>5073.7117465600004</v>
      </c>
      <c r="N41" s="36">
        <f>SUMIFS(СВЦЭМ!$C$39:$C$782,СВЦЭМ!$A$39:$A$782,$A41,СВЦЭМ!$B$39:$B$782,N$11)+'СЕТ СН'!$F$9+СВЦЭМ!$D$10+'СЕТ СН'!$F$5-'СЕТ СН'!$F$17</f>
        <v>5083.5896350599996</v>
      </c>
      <c r="O41" s="36">
        <f>SUMIFS(СВЦЭМ!$C$39:$C$782,СВЦЭМ!$A$39:$A$782,$A41,СВЦЭМ!$B$39:$B$782,O$11)+'СЕТ СН'!$F$9+СВЦЭМ!$D$10+'СЕТ СН'!$F$5-'СЕТ СН'!$F$17</f>
        <v>5097.9007186300005</v>
      </c>
      <c r="P41" s="36">
        <f>SUMIFS(СВЦЭМ!$C$39:$C$782,СВЦЭМ!$A$39:$A$782,$A41,СВЦЭМ!$B$39:$B$782,P$11)+'СЕТ СН'!$F$9+СВЦЭМ!$D$10+'СЕТ СН'!$F$5-'СЕТ СН'!$F$17</f>
        <v>5122.3613399300002</v>
      </c>
      <c r="Q41" s="36">
        <f>SUMIFS(СВЦЭМ!$C$39:$C$782,СВЦЭМ!$A$39:$A$782,$A41,СВЦЭМ!$B$39:$B$782,Q$11)+'СЕТ СН'!$F$9+СВЦЭМ!$D$10+'СЕТ СН'!$F$5-'СЕТ СН'!$F$17</f>
        <v>5135.54322383</v>
      </c>
      <c r="R41" s="36">
        <f>SUMIFS(СВЦЭМ!$C$39:$C$782,СВЦЭМ!$A$39:$A$782,$A41,СВЦЭМ!$B$39:$B$782,R$11)+'СЕТ СН'!$F$9+СВЦЭМ!$D$10+'СЕТ СН'!$F$5-'СЕТ СН'!$F$17</f>
        <v>5140.2737036899998</v>
      </c>
      <c r="S41" s="36">
        <f>SUMIFS(СВЦЭМ!$C$39:$C$782,СВЦЭМ!$A$39:$A$782,$A41,СВЦЭМ!$B$39:$B$782,S$11)+'СЕТ СН'!$F$9+СВЦЭМ!$D$10+'СЕТ СН'!$F$5-'СЕТ СН'!$F$17</f>
        <v>5115.9979323999996</v>
      </c>
      <c r="T41" s="36">
        <f>SUMIFS(СВЦЭМ!$C$39:$C$782,СВЦЭМ!$A$39:$A$782,$A41,СВЦЭМ!$B$39:$B$782,T$11)+'СЕТ СН'!$F$9+СВЦЭМ!$D$10+'СЕТ СН'!$F$5-'СЕТ СН'!$F$17</f>
        <v>5042.2414681500004</v>
      </c>
      <c r="U41" s="36">
        <f>SUMIFS(СВЦЭМ!$C$39:$C$782,СВЦЭМ!$A$39:$A$782,$A41,СВЦЭМ!$B$39:$B$782,U$11)+'СЕТ СН'!$F$9+СВЦЭМ!$D$10+'СЕТ СН'!$F$5-'СЕТ СН'!$F$17</f>
        <v>5076.2783813200003</v>
      </c>
      <c r="V41" s="36">
        <f>SUMIFS(СВЦЭМ!$C$39:$C$782,СВЦЭМ!$A$39:$A$782,$A41,СВЦЭМ!$B$39:$B$782,V$11)+'СЕТ СН'!$F$9+СВЦЭМ!$D$10+'СЕТ СН'!$F$5-'СЕТ СН'!$F$17</f>
        <v>5087.3516453499997</v>
      </c>
      <c r="W41" s="36">
        <f>SUMIFS(СВЦЭМ!$C$39:$C$782,СВЦЭМ!$A$39:$A$782,$A41,СВЦЭМ!$B$39:$B$782,W$11)+'СЕТ СН'!$F$9+СВЦЭМ!$D$10+'СЕТ СН'!$F$5-'СЕТ СН'!$F$17</f>
        <v>5096.0129509899998</v>
      </c>
      <c r="X41" s="36">
        <f>SUMIFS(СВЦЭМ!$C$39:$C$782,СВЦЭМ!$A$39:$A$782,$A41,СВЦЭМ!$B$39:$B$782,X$11)+'СЕТ СН'!$F$9+СВЦЭМ!$D$10+'СЕТ СН'!$F$5-'СЕТ СН'!$F$17</f>
        <v>5122.3897794200002</v>
      </c>
      <c r="Y41" s="36">
        <f>SUMIFS(СВЦЭМ!$C$39:$C$782,СВЦЭМ!$A$39:$A$782,$A41,СВЦЭМ!$B$39:$B$782,Y$11)+'СЕТ СН'!$F$9+СВЦЭМ!$D$10+'СЕТ СН'!$F$5-'СЕТ СН'!$F$17</f>
        <v>5138.2336327800003</v>
      </c>
    </row>
    <row r="42" spans="1:25" ht="15.75" x14ac:dyDescent="0.2">
      <c r="A42" s="35">
        <f t="shared" si="0"/>
        <v>45291</v>
      </c>
      <c r="B42" s="36">
        <f>SUMIFS(СВЦЭМ!$C$39:$C$782,СВЦЭМ!$A$39:$A$782,$A42,СВЦЭМ!$B$39:$B$782,B$11)+'СЕТ СН'!$F$9+СВЦЭМ!$D$10+'СЕТ СН'!$F$5-'СЕТ СН'!$F$17</f>
        <v>5091.2727371999999</v>
      </c>
      <c r="C42" s="36">
        <f>SUMIFS(СВЦЭМ!$C$39:$C$782,СВЦЭМ!$A$39:$A$782,$A42,СВЦЭМ!$B$39:$B$782,C$11)+'СЕТ СН'!$F$9+СВЦЭМ!$D$10+'СЕТ СН'!$F$5-'СЕТ СН'!$F$17</f>
        <v>5073.49287809</v>
      </c>
      <c r="D42" s="36">
        <f>SUMIFS(СВЦЭМ!$C$39:$C$782,СВЦЭМ!$A$39:$A$782,$A42,СВЦЭМ!$B$39:$B$782,D$11)+'СЕТ СН'!$F$9+СВЦЭМ!$D$10+'СЕТ СН'!$F$5-'СЕТ СН'!$F$17</f>
        <v>5090.5607540600004</v>
      </c>
      <c r="E42" s="36">
        <f>SUMIFS(СВЦЭМ!$C$39:$C$782,СВЦЭМ!$A$39:$A$782,$A42,СВЦЭМ!$B$39:$B$782,E$11)+'СЕТ СН'!$F$9+СВЦЭМ!$D$10+'СЕТ СН'!$F$5-'СЕТ СН'!$F$17</f>
        <v>5095.4366585500002</v>
      </c>
      <c r="F42" s="36">
        <f>SUMIFS(СВЦЭМ!$C$39:$C$782,СВЦЭМ!$A$39:$A$782,$A42,СВЦЭМ!$B$39:$B$782,F$11)+'СЕТ СН'!$F$9+СВЦЭМ!$D$10+'СЕТ СН'!$F$5-'СЕТ СН'!$F$17</f>
        <v>5090.9117338300002</v>
      </c>
      <c r="G42" s="36">
        <f>SUMIFS(СВЦЭМ!$C$39:$C$782,СВЦЭМ!$A$39:$A$782,$A42,СВЦЭМ!$B$39:$B$782,G$11)+'СЕТ СН'!$F$9+СВЦЭМ!$D$10+'СЕТ СН'!$F$5-'СЕТ СН'!$F$17</f>
        <v>5047.7769292399998</v>
      </c>
      <c r="H42" s="36">
        <f>SUMIFS(СВЦЭМ!$C$39:$C$782,СВЦЭМ!$A$39:$A$782,$A42,СВЦЭМ!$B$39:$B$782,H$11)+'СЕТ СН'!$F$9+СВЦЭМ!$D$10+'СЕТ СН'!$F$5-'СЕТ СН'!$F$17</f>
        <v>5047.6414277599997</v>
      </c>
      <c r="I42" s="36">
        <f>SUMIFS(СВЦЭМ!$C$39:$C$782,СВЦЭМ!$A$39:$A$782,$A42,СВЦЭМ!$B$39:$B$782,I$11)+'СЕТ СН'!$F$9+СВЦЭМ!$D$10+'СЕТ СН'!$F$5-'СЕТ СН'!$F$17</f>
        <v>5048.3404155799999</v>
      </c>
      <c r="J42" s="36">
        <f>SUMIFS(СВЦЭМ!$C$39:$C$782,СВЦЭМ!$A$39:$A$782,$A42,СВЦЭМ!$B$39:$B$782,J$11)+'СЕТ СН'!$F$9+СВЦЭМ!$D$10+'СЕТ СН'!$F$5-'СЕТ СН'!$F$17</f>
        <v>5025.3232704599995</v>
      </c>
      <c r="K42" s="36">
        <f>SUMIFS(СВЦЭМ!$C$39:$C$782,СВЦЭМ!$A$39:$A$782,$A42,СВЦЭМ!$B$39:$B$782,K$11)+'СЕТ СН'!$F$9+СВЦЭМ!$D$10+'СЕТ СН'!$F$5-'СЕТ СН'!$F$17</f>
        <v>4983.8123061000006</v>
      </c>
      <c r="L42" s="36">
        <f>SUMIFS(СВЦЭМ!$C$39:$C$782,СВЦЭМ!$A$39:$A$782,$A42,СВЦЭМ!$B$39:$B$782,L$11)+'СЕТ СН'!$F$9+СВЦЭМ!$D$10+'СЕТ СН'!$F$5-'СЕТ СН'!$F$17</f>
        <v>4967.1863127899996</v>
      </c>
      <c r="M42" s="36">
        <f>SUMIFS(СВЦЭМ!$C$39:$C$782,СВЦЭМ!$A$39:$A$782,$A42,СВЦЭМ!$B$39:$B$782,M$11)+'СЕТ СН'!$F$9+СВЦЭМ!$D$10+'СЕТ СН'!$F$5-'СЕТ СН'!$F$17</f>
        <v>4950.8785232600003</v>
      </c>
      <c r="N42" s="36">
        <f>SUMIFS(СВЦЭМ!$C$39:$C$782,СВЦЭМ!$A$39:$A$782,$A42,СВЦЭМ!$B$39:$B$782,N$11)+'СЕТ СН'!$F$9+СВЦЭМ!$D$10+'СЕТ СН'!$F$5-'СЕТ СН'!$F$17</f>
        <v>4957.9775549599999</v>
      </c>
      <c r="O42" s="36">
        <f>SUMIFS(СВЦЭМ!$C$39:$C$782,СВЦЭМ!$A$39:$A$782,$A42,СВЦЭМ!$B$39:$B$782,O$11)+'СЕТ СН'!$F$9+СВЦЭМ!$D$10+'СЕТ СН'!$F$5-'СЕТ СН'!$F$17</f>
        <v>4970.3565839100002</v>
      </c>
      <c r="P42" s="36">
        <f>SUMIFS(СВЦЭМ!$C$39:$C$782,СВЦЭМ!$A$39:$A$782,$A42,СВЦЭМ!$B$39:$B$782,P$11)+'СЕТ СН'!$F$9+СВЦЭМ!$D$10+'СЕТ СН'!$F$5-'СЕТ СН'!$F$17</f>
        <v>4995.2576214600003</v>
      </c>
      <c r="Q42" s="36">
        <f>SUMIFS(СВЦЭМ!$C$39:$C$782,СВЦЭМ!$A$39:$A$782,$A42,СВЦЭМ!$B$39:$B$782,Q$11)+'СЕТ СН'!$F$9+СВЦЭМ!$D$10+'СЕТ СН'!$F$5-'СЕТ СН'!$F$17</f>
        <v>4976.4753331399997</v>
      </c>
      <c r="R42" s="36">
        <f>SUMIFS(СВЦЭМ!$C$39:$C$782,СВЦЭМ!$A$39:$A$782,$A42,СВЦЭМ!$B$39:$B$782,R$11)+'СЕТ СН'!$F$9+СВЦЭМ!$D$10+'СЕТ СН'!$F$5-'СЕТ СН'!$F$17</f>
        <v>4989.5567284200006</v>
      </c>
      <c r="S42" s="36">
        <f>SUMIFS(СВЦЭМ!$C$39:$C$782,СВЦЭМ!$A$39:$A$782,$A42,СВЦЭМ!$B$39:$B$782,S$11)+'СЕТ СН'!$F$9+СВЦЭМ!$D$10+'СЕТ СН'!$F$5-'СЕТ СН'!$F$17</f>
        <v>4954.4037791499995</v>
      </c>
      <c r="T42" s="36">
        <f>SUMIFS(СВЦЭМ!$C$39:$C$782,СВЦЭМ!$A$39:$A$782,$A42,СВЦЭМ!$B$39:$B$782,T$11)+'СЕТ СН'!$F$9+СВЦЭМ!$D$10+'СЕТ СН'!$F$5-'СЕТ СН'!$F$17</f>
        <v>4888.5233669600002</v>
      </c>
      <c r="U42" s="36">
        <f>SUMIFS(СВЦЭМ!$C$39:$C$782,СВЦЭМ!$A$39:$A$782,$A42,СВЦЭМ!$B$39:$B$782,U$11)+'СЕТ СН'!$F$9+СВЦЭМ!$D$10+'СЕТ СН'!$F$5-'СЕТ СН'!$F$17</f>
        <v>4866.0886813899997</v>
      </c>
      <c r="V42" s="36">
        <f>SUMIFS(СВЦЭМ!$C$39:$C$782,СВЦЭМ!$A$39:$A$782,$A42,СВЦЭМ!$B$39:$B$782,V$11)+'СЕТ СН'!$F$9+СВЦЭМ!$D$10+'СЕТ СН'!$F$5-'СЕТ СН'!$F$17</f>
        <v>4904.1407813799997</v>
      </c>
      <c r="W42" s="36">
        <f>SUMIFS(СВЦЭМ!$C$39:$C$782,СВЦЭМ!$A$39:$A$782,$A42,СВЦЭМ!$B$39:$B$782,W$11)+'СЕТ СН'!$F$9+СВЦЭМ!$D$10+'СЕТ СН'!$F$5-'СЕТ СН'!$F$17</f>
        <v>4960.2185018800001</v>
      </c>
      <c r="X42" s="36">
        <f>SUMIFS(СВЦЭМ!$C$39:$C$782,СВЦЭМ!$A$39:$A$782,$A42,СВЦЭМ!$B$39:$B$782,X$11)+'СЕТ СН'!$F$9+СВЦЭМ!$D$10+'СЕТ СН'!$F$5-'СЕТ СН'!$F$17</f>
        <v>5016.4940351400001</v>
      </c>
      <c r="Y42" s="36">
        <f>SUMIFS(СВЦЭМ!$C$39:$C$782,СВЦЭМ!$A$39:$A$782,$A42,СВЦЭМ!$B$39:$B$782,Y$11)+'СЕТ СН'!$F$9+СВЦЭМ!$D$10+'СЕТ СН'!$F$5-'СЕТ СН'!$F$17</f>
        <v>5062.1986065500005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СН'!$G$9+СВЦЭМ!$D$10+'СЕТ СН'!$G$5-'СЕТ СН'!$G$17</f>
        <v>5199.3324850099998</v>
      </c>
      <c r="C48" s="36">
        <f>SUMIFS(СВЦЭМ!$C$39:$C$782,СВЦЭМ!$A$39:$A$782,$A48,СВЦЭМ!$B$39:$B$782,C$47)+'СЕТ СН'!$G$9+СВЦЭМ!$D$10+'СЕТ СН'!$G$5-'СЕТ СН'!$G$17</f>
        <v>5237.5486179500003</v>
      </c>
      <c r="D48" s="36">
        <f>SUMIFS(СВЦЭМ!$C$39:$C$782,СВЦЭМ!$A$39:$A$782,$A48,СВЦЭМ!$B$39:$B$782,D$47)+'СЕТ СН'!$G$9+СВЦЭМ!$D$10+'СЕТ СН'!$G$5-'СЕТ СН'!$G$17</f>
        <v>5268.7919962200003</v>
      </c>
      <c r="E48" s="36">
        <f>SUMIFS(СВЦЭМ!$C$39:$C$782,СВЦЭМ!$A$39:$A$782,$A48,СВЦЭМ!$B$39:$B$782,E$47)+'СЕТ СН'!$G$9+СВЦЭМ!$D$10+'СЕТ СН'!$G$5-'СЕТ СН'!$G$17</f>
        <v>5270.5774225100004</v>
      </c>
      <c r="F48" s="36">
        <f>SUMIFS(СВЦЭМ!$C$39:$C$782,СВЦЭМ!$A$39:$A$782,$A48,СВЦЭМ!$B$39:$B$782,F$47)+'СЕТ СН'!$G$9+СВЦЭМ!$D$10+'СЕТ СН'!$G$5-'СЕТ СН'!$G$17</f>
        <v>5278.9337876200007</v>
      </c>
      <c r="G48" s="36">
        <f>SUMIFS(СВЦЭМ!$C$39:$C$782,СВЦЭМ!$A$39:$A$782,$A48,СВЦЭМ!$B$39:$B$782,G$47)+'СЕТ СН'!$G$9+СВЦЭМ!$D$10+'СЕТ СН'!$G$5-'СЕТ СН'!$G$17</f>
        <v>5257.3898594500006</v>
      </c>
      <c r="H48" s="36">
        <f>SUMIFS(СВЦЭМ!$C$39:$C$782,СВЦЭМ!$A$39:$A$782,$A48,СВЦЭМ!$B$39:$B$782,H$47)+'СЕТ СН'!$G$9+СВЦЭМ!$D$10+'СЕТ СН'!$G$5-'СЕТ СН'!$G$17</f>
        <v>5214.4501227000001</v>
      </c>
      <c r="I48" s="36">
        <f>SUMIFS(СВЦЭМ!$C$39:$C$782,СВЦЭМ!$A$39:$A$782,$A48,СВЦЭМ!$B$39:$B$782,I$47)+'СЕТ СН'!$G$9+СВЦЭМ!$D$10+'СЕТ СН'!$G$5-'СЕТ СН'!$G$17</f>
        <v>5170.00867303</v>
      </c>
      <c r="J48" s="36">
        <f>SUMIFS(СВЦЭМ!$C$39:$C$782,СВЦЭМ!$A$39:$A$782,$A48,СВЦЭМ!$B$39:$B$782,J$47)+'СЕТ СН'!$G$9+СВЦЭМ!$D$10+'СЕТ СН'!$G$5-'СЕТ СН'!$G$17</f>
        <v>5124.3626918999998</v>
      </c>
      <c r="K48" s="36">
        <f>SUMIFS(СВЦЭМ!$C$39:$C$782,СВЦЭМ!$A$39:$A$782,$A48,СВЦЭМ!$B$39:$B$782,K$47)+'СЕТ СН'!$G$9+СВЦЭМ!$D$10+'СЕТ СН'!$G$5-'СЕТ СН'!$G$17</f>
        <v>5108.2594784100002</v>
      </c>
      <c r="L48" s="36">
        <f>SUMIFS(СВЦЭМ!$C$39:$C$782,СВЦЭМ!$A$39:$A$782,$A48,СВЦЭМ!$B$39:$B$782,L$47)+'СЕТ СН'!$G$9+СВЦЭМ!$D$10+'СЕТ СН'!$G$5-'СЕТ СН'!$G$17</f>
        <v>5105.4350235000002</v>
      </c>
      <c r="M48" s="36">
        <f>SUMIFS(СВЦЭМ!$C$39:$C$782,СВЦЭМ!$A$39:$A$782,$A48,СВЦЭМ!$B$39:$B$782,M$47)+'СЕТ СН'!$G$9+СВЦЭМ!$D$10+'СЕТ СН'!$G$5-'СЕТ СН'!$G$17</f>
        <v>5127.5810171800003</v>
      </c>
      <c r="N48" s="36">
        <f>SUMIFS(СВЦЭМ!$C$39:$C$782,СВЦЭМ!$A$39:$A$782,$A48,СВЦЭМ!$B$39:$B$782,N$47)+'СЕТ СН'!$G$9+СВЦЭМ!$D$10+'СЕТ СН'!$G$5-'СЕТ СН'!$G$17</f>
        <v>5140.3913284299997</v>
      </c>
      <c r="O48" s="36">
        <f>SUMIFS(СВЦЭМ!$C$39:$C$782,СВЦЭМ!$A$39:$A$782,$A48,СВЦЭМ!$B$39:$B$782,O$47)+'СЕТ СН'!$G$9+СВЦЭМ!$D$10+'СЕТ СН'!$G$5-'СЕТ СН'!$G$17</f>
        <v>5149.5782681700002</v>
      </c>
      <c r="P48" s="36">
        <f>SUMIFS(СВЦЭМ!$C$39:$C$782,СВЦЭМ!$A$39:$A$782,$A48,СВЦЭМ!$B$39:$B$782,P$47)+'СЕТ СН'!$G$9+СВЦЭМ!$D$10+'СЕТ СН'!$G$5-'СЕТ СН'!$G$17</f>
        <v>5162.0711180100006</v>
      </c>
      <c r="Q48" s="36">
        <f>SUMIFS(СВЦЭМ!$C$39:$C$782,СВЦЭМ!$A$39:$A$782,$A48,СВЦЭМ!$B$39:$B$782,Q$47)+'СЕТ СН'!$G$9+СВЦЭМ!$D$10+'СЕТ СН'!$G$5-'СЕТ СН'!$G$17</f>
        <v>5142.05431374</v>
      </c>
      <c r="R48" s="36">
        <f>SUMIFS(СВЦЭМ!$C$39:$C$782,СВЦЭМ!$A$39:$A$782,$A48,СВЦЭМ!$B$39:$B$782,R$47)+'СЕТ СН'!$G$9+СВЦЭМ!$D$10+'СЕТ СН'!$G$5-'СЕТ СН'!$G$17</f>
        <v>5149.1537192599999</v>
      </c>
      <c r="S48" s="36">
        <f>SUMIFS(СВЦЭМ!$C$39:$C$782,СВЦЭМ!$A$39:$A$782,$A48,СВЦЭМ!$B$39:$B$782,S$47)+'СЕТ СН'!$G$9+СВЦЭМ!$D$10+'СЕТ СН'!$G$5-'СЕТ СН'!$G$17</f>
        <v>5112.5357517499997</v>
      </c>
      <c r="T48" s="36">
        <f>SUMIFS(СВЦЭМ!$C$39:$C$782,СВЦЭМ!$A$39:$A$782,$A48,СВЦЭМ!$B$39:$B$782,T$47)+'СЕТ СН'!$G$9+СВЦЭМ!$D$10+'СЕТ СН'!$G$5-'СЕТ СН'!$G$17</f>
        <v>5072.5512104500003</v>
      </c>
      <c r="U48" s="36">
        <f>SUMIFS(СВЦЭМ!$C$39:$C$782,СВЦЭМ!$A$39:$A$782,$A48,СВЦЭМ!$B$39:$B$782,U$47)+'СЕТ СН'!$G$9+СВЦЭМ!$D$10+'СЕТ СН'!$G$5-'СЕТ СН'!$G$17</f>
        <v>5081.5744546400001</v>
      </c>
      <c r="V48" s="36">
        <f>SUMIFS(СВЦЭМ!$C$39:$C$782,СВЦЭМ!$A$39:$A$782,$A48,СВЦЭМ!$B$39:$B$782,V$47)+'СЕТ СН'!$G$9+СВЦЭМ!$D$10+'СЕТ СН'!$G$5-'СЕТ СН'!$G$17</f>
        <v>5108.3255250000002</v>
      </c>
      <c r="W48" s="36">
        <f>SUMIFS(СВЦЭМ!$C$39:$C$782,СВЦЭМ!$A$39:$A$782,$A48,СВЦЭМ!$B$39:$B$782,W$47)+'СЕТ СН'!$G$9+СВЦЭМ!$D$10+'СЕТ СН'!$G$5-'СЕТ СН'!$G$17</f>
        <v>5120.2427376200003</v>
      </c>
      <c r="X48" s="36">
        <f>SUMIFS(СВЦЭМ!$C$39:$C$782,СВЦЭМ!$A$39:$A$782,$A48,СВЦЭМ!$B$39:$B$782,X$47)+'СЕТ СН'!$G$9+СВЦЭМ!$D$10+'СЕТ СН'!$G$5-'СЕТ СН'!$G$17</f>
        <v>5125.0738724700004</v>
      </c>
      <c r="Y48" s="36">
        <f>SUMIFS(СВЦЭМ!$C$39:$C$782,СВЦЭМ!$A$39:$A$782,$A48,СВЦЭМ!$B$39:$B$782,Y$47)+'СЕТ СН'!$G$9+СВЦЭМ!$D$10+'СЕТ СН'!$G$5-'СЕТ СН'!$G$17</f>
        <v>5147.9047720500002</v>
      </c>
    </row>
    <row r="49" spans="1:25" ht="15.75" x14ac:dyDescent="0.2">
      <c r="A49" s="35">
        <f>A48+1</f>
        <v>45262</v>
      </c>
      <c r="B49" s="36">
        <f>SUMIFS(СВЦЭМ!$C$39:$C$782,СВЦЭМ!$A$39:$A$782,$A49,СВЦЭМ!$B$39:$B$782,B$47)+'СЕТ СН'!$G$9+СВЦЭМ!$D$10+'СЕТ СН'!$G$5-'СЕТ СН'!$G$17</f>
        <v>5269.82884139</v>
      </c>
      <c r="C49" s="36">
        <f>SUMIFS(СВЦЭМ!$C$39:$C$782,СВЦЭМ!$A$39:$A$782,$A49,СВЦЭМ!$B$39:$B$782,C$47)+'СЕТ СН'!$G$9+СВЦЭМ!$D$10+'СЕТ СН'!$G$5-'СЕТ СН'!$G$17</f>
        <v>5264.2736582799998</v>
      </c>
      <c r="D49" s="36">
        <f>SUMIFS(СВЦЭМ!$C$39:$C$782,СВЦЭМ!$A$39:$A$782,$A49,СВЦЭМ!$B$39:$B$782,D$47)+'СЕТ СН'!$G$9+СВЦЭМ!$D$10+'СЕТ СН'!$G$5-'СЕТ СН'!$G$17</f>
        <v>5277.4828384000002</v>
      </c>
      <c r="E49" s="36">
        <f>SUMIFS(СВЦЭМ!$C$39:$C$782,СВЦЭМ!$A$39:$A$782,$A49,СВЦЭМ!$B$39:$B$782,E$47)+'СЕТ СН'!$G$9+СВЦЭМ!$D$10+'СЕТ СН'!$G$5-'СЕТ СН'!$G$17</f>
        <v>5290.3637657500003</v>
      </c>
      <c r="F49" s="36">
        <f>SUMIFS(СВЦЭМ!$C$39:$C$782,СВЦЭМ!$A$39:$A$782,$A49,СВЦЭМ!$B$39:$B$782,F$47)+'СЕТ СН'!$G$9+СВЦЭМ!$D$10+'СЕТ СН'!$G$5-'СЕТ СН'!$G$17</f>
        <v>5296.2454048899999</v>
      </c>
      <c r="G49" s="36">
        <f>SUMIFS(СВЦЭМ!$C$39:$C$782,СВЦЭМ!$A$39:$A$782,$A49,СВЦЭМ!$B$39:$B$782,G$47)+'СЕТ СН'!$G$9+СВЦЭМ!$D$10+'СЕТ СН'!$G$5-'СЕТ СН'!$G$17</f>
        <v>5298.5349058000002</v>
      </c>
      <c r="H49" s="36">
        <f>SUMIFS(СВЦЭМ!$C$39:$C$782,СВЦЭМ!$A$39:$A$782,$A49,СВЦЭМ!$B$39:$B$782,H$47)+'СЕТ СН'!$G$9+СВЦЭМ!$D$10+'СЕТ СН'!$G$5-'СЕТ СН'!$G$17</f>
        <v>5297.6264206200003</v>
      </c>
      <c r="I49" s="36">
        <f>SUMIFS(СВЦЭМ!$C$39:$C$782,СВЦЭМ!$A$39:$A$782,$A49,СВЦЭМ!$B$39:$B$782,I$47)+'СЕТ СН'!$G$9+СВЦЭМ!$D$10+'СЕТ СН'!$G$5-'СЕТ СН'!$G$17</f>
        <v>5262.7138792400001</v>
      </c>
      <c r="J49" s="36">
        <f>SUMIFS(СВЦЭМ!$C$39:$C$782,СВЦЭМ!$A$39:$A$782,$A49,СВЦЭМ!$B$39:$B$782,J$47)+'СЕТ СН'!$G$9+СВЦЭМ!$D$10+'СЕТ СН'!$G$5-'СЕТ СН'!$G$17</f>
        <v>5218.7057142499998</v>
      </c>
      <c r="K49" s="36">
        <f>SUMIFS(СВЦЭМ!$C$39:$C$782,СВЦЭМ!$A$39:$A$782,$A49,СВЦЭМ!$B$39:$B$782,K$47)+'СЕТ СН'!$G$9+СВЦЭМ!$D$10+'СЕТ СН'!$G$5-'СЕТ СН'!$G$17</f>
        <v>5181.7150015300003</v>
      </c>
      <c r="L49" s="36">
        <f>SUMIFS(СВЦЭМ!$C$39:$C$782,СВЦЭМ!$A$39:$A$782,$A49,СВЦЭМ!$B$39:$B$782,L$47)+'СЕТ СН'!$G$9+СВЦЭМ!$D$10+'СЕТ СН'!$G$5-'СЕТ СН'!$G$17</f>
        <v>5148.9112095</v>
      </c>
      <c r="M49" s="36">
        <f>SUMIFS(СВЦЭМ!$C$39:$C$782,СВЦЭМ!$A$39:$A$782,$A49,СВЦЭМ!$B$39:$B$782,M$47)+'СЕТ СН'!$G$9+СВЦЭМ!$D$10+'СЕТ СН'!$G$5-'СЕТ СН'!$G$17</f>
        <v>5140.7205833799999</v>
      </c>
      <c r="N49" s="36">
        <f>SUMIFS(СВЦЭМ!$C$39:$C$782,СВЦЭМ!$A$39:$A$782,$A49,СВЦЭМ!$B$39:$B$782,N$47)+'СЕТ СН'!$G$9+СВЦЭМ!$D$10+'СЕТ СН'!$G$5-'СЕТ СН'!$G$17</f>
        <v>5162.3697554099999</v>
      </c>
      <c r="O49" s="36">
        <f>SUMIFS(СВЦЭМ!$C$39:$C$782,СВЦЭМ!$A$39:$A$782,$A49,СВЦЭМ!$B$39:$B$782,O$47)+'СЕТ СН'!$G$9+СВЦЭМ!$D$10+'СЕТ СН'!$G$5-'СЕТ СН'!$G$17</f>
        <v>5184.0794516900005</v>
      </c>
      <c r="P49" s="36">
        <f>SUMIFS(СВЦЭМ!$C$39:$C$782,СВЦЭМ!$A$39:$A$782,$A49,СВЦЭМ!$B$39:$B$782,P$47)+'СЕТ СН'!$G$9+СВЦЭМ!$D$10+'СЕТ СН'!$G$5-'СЕТ СН'!$G$17</f>
        <v>5196.7269488800002</v>
      </c>
      <c r="Q49" s="36">
        <f>SUMIFS(СВЦЭМ!$C$39:$C$782,СВЦЭМ!$A$39:$A$782,$A49,СВЦЭМ!$B$39:$B$782,Q$47)+'СЕТ СН'!$G$9+СВЦЭМ!$D$10+'СЕТ СН'!$G$5-'СЕТ СН'!$G$17</f>
        <v>5199.6456351899997</v>
      </c>
      <c r="R49" s="36">
        <f>SUMIFS(СВЦЭМ!$C$39:$C$782,СВЦЭМ!$A$39:$A$782,$A49,СВЦЭМ!$B$39:$B$782,R$47)+'СЕТ СН'!$G$9+СВЦЭМ!$D$10+'СЕТ СН'!$G$5-'СЕТ СН'!$G$17</f>
        <v>5175.8893308900006</v>
      </c>
      <c r="S49" s="36">
        <f>SUMIFS(СВЦЭМ!$C$39:$C$782,СВЦЭМ!$A$39:$A$782,$A49,СВЦЭМ!$B$39:$B$782,S$47)+'СЕТ СН'!$G$9+СВЦЭМ!$D$10+'СЕТ СН'!$G$5-'СЕТ СН'!$G$17</f>
        <v>5138.4031087000003</v>
      </c>
      <c r="T49" s="36">
        <f>SUMIFS(СВЦЭМ!$C$39:$C$782,СВЦЭМ!$A$39:$A$782,$A49,СВЦЭМ!$B$39:$B$782,T$47)+'СЕТ СН'!$G$9+СВЦЭМ!$D$10+'СЕТ СН'!$G$5-'СЕТ СН'!$G$17</f>
        <v>5107.2076897999996</v>
      </c>
      <c r="U49" s="36">
        <f>SUMIFS(СВЦЭМ!$C$39:$C$782,СВЦЭМ!$A$39:$A$782,$A49,СВЦЭМ!$B$39:$B$782,U$47)+'СЕТ СН'!$G$9+СВЦЭМ!$D$10+'СЕТ СН'!$G$5-'СЕТ СН'!$G$17</f>
        <v>5117.9895135500001</v>
      </c>
      <c r="V49" s="36">
        <f>SUMIFS(СВЦЭМ!$C$39:$C$782,СВЦЭМ!$A$39:$A$782,$A49,СВЦЭМ!$B$39:$B$782,V$47)+'СЕТ СН'!$G$9+СВЦЭМ!$D$10+'СЕТ СН'!$G$5-'СЕТ СН'!$G$17</f>
        <v>5143.5988951400004</v>
      </c>
      <c r="W49" s="36">
        <f>SUMIFS(СВЦЭМ!$C$39:$C$782,СВЦЭМ!$A$39:$A$782,$A49,СВЦЭМ!$B$39:$B$782,W$47)+'СЕТ СН'!$G$9+СВЦЭМ!$D$10+'СЕТ СН'!$G$5-'СЕТ СН'!$G$17</f>
        <v>5156.1960443500002</v>
      </c>
      <c r="X49" s="36">
        <f>SUMIFS(СВЦЭМ!$C$39:$C$782,СВЦЭМ!$A$39:$A$782,$A49,СВЦЭМ!$B$39:$B$782,X$47)+'СЕТ СН'!$G$9+СВЦЭМ!$D$10+'СЕТ СН'!$G$5-'СЕТ СН'!$G$17</f>
        <v>5187.3966706299998</v>
      </c>
      <c r="Y49" s="36">
        <f>SUMIFS(СВЦЭМ!$C$39:$C$782,СВЦЭМ!$A$39:$A$782,$A49,СВЦЭМ!$B$39:$B$782,Y$47)+'СЕТ СН'!$G$9+СВЦЭМ!$D$10+'СЕТ СН'!$G$5-'СЕТ СН'!$G$17</f>
        <v>5209.20778083</v>
      </c>
    </row>
    <row r="50" spans="1:25" ht="15.75" x14ac:dyDescent="0.2">
      <c r="A50" s="35">
        <f t="shared" ref="A50:A78" si="1">A49+1</f>
        <v>45263</v>
      </c>
      <c r="B50" s="36">
        <f>SUMIFS(СВЦЭМ!$C$39:$C$782,СВЦЭМ!$A$39:$A$782,$A50,СВЦЭМ!$B$39:$B$782,B$47)+'СЕТ СН'!$G$9+СВЦЭМ!$D$10+'СЕТ СН'!$G$5-'СЕТ СН'!$G$17</f>
        <v>5174.1835331800003</v>
      </c>
      <c r="C50" s="36">
        <f>SUMIFS(СВЦЭМ!$C$39:$C$782,СВЦЭМ!$A$39:$A$782,$A50,СВЦЭМ!$B$39:$B$782,C$47)+'СЕТ СН'!$G$9+СВЦЭМ!$D$10+'СЕТ СН'!$G$5-'СЕТ СН'!$G$17</f>
        <v>5219.4461349700005</v>
      </c>
      <c r="D50" s="36">
        <f>SUMIFS(СВЦЭМ!$C$39:$C$782,СВЦЭМ!$A$39:$A$782,$A50,СВЦЭМ!$B$39:$B$782,D$47)+'СЕТ СН'!$G$9+СВЦЭМ!$D$10+'СЕТ СН'!$G$5-'СЕТ СН'!$G$17</f>
        <v>5263.9022866599998</v>
      </c>
      <c r="E50" s="36">
        <f>SUMIFS(СВЦЭМ!$C$39:$C$782,СВЦЭМ!$A$39:$A$782,$A50,СВЦЭМ!$B$39:$B$782,E$47)+'СЕТ СН'!$G$9+СВЦЭМ!$D$10+'СЕТ СН'!$G$5-'СЕТ СН'!$G$17</f>
        <v>5260.91651275</v>
      </c>
      <c r="F50" s="36">
        <f>SUMIFS(СВЦЭМ!$C$39:$C$782,СВЦЭМ!$A$39:$A$782,$A50,СВЦЭМ!$B$39:$B$782,F$47)+'СЕТ СН'!$G$9+СВЦЭМ!$D$10+'СЕТ СН'!$G$5-'СЕТ СН'!$G$17</f>
        <v>5255.5308654800001</v>
      </c>
      <c r="G50" s="36">
        <f>SUMIFS(СВЦЭМ!$C$39:$C$782,СВЦЭМ!$A$39:$A$782,$A50,СВЦЭМ!$B$39:$B$782,G$47)+'СЕТ СН'!$G$9+СВЦЭМ!$D$10+'СЕТ СН'!$G$5-'СЕТ СН'!$G$17</f>
        <v>5267.6115103000002</v>
      </c>
      <c r="H50" s="36">
        <f>SUMIFS(СВЦЭМ!$C$39:$C$782,СВЦЭМ!$A$39:$A$782,$A50,СВЦЭМ!$B$39:$B$782,H$47)+'СЕТ СН'!$G$9+СВЦЭМ!$D$10+'СЕТ СН'!$G$5-'СЕТ СН'!$G$17</f>
        <v>5260.1832205800001</v>
      </c>
      <c r="I50" s="36">
        <f>SUMIFS(СВЦЭМ!$C$39:$C$782,СВЦЭМ!$A$39:$A$782,$A50,СВЦЭМ!$B$39:$B$782,I$47)+'СЕТ СН'!$G$9+СВЦЭМ!$D$10+'СЕТ СН'!$G$5-'СЕТ СН'!$G$17</f>
        <v>5258.4147332499997</v>
      </c>
      <c r="J50" s="36">
        <f>SUMIFS(СВЦЭМ!$C$39:$C$782,СВЦЭМ!$A$39:$A$782,$A50,СВЦЭМ!$B$39:$B$782,J$47)+'СЕТ СН'!$G$9+СВЦЭМ!$D$10+'СЕТ СН'!$G$5-'СЕТ СН'!$G$17</f>
        <v>5227.64235611</v>
      </c>
      <c r="K50" s="36">
        <f>SUMIFS(СВЦЭМ!$C$39:$C$782,СВЦЭМ!$A$39:$A$782,$A50,СВЦЭМ!$B$39:$B$782,K$47)+'СЕТ СН'!$G$9+СВЦЭМ!$D$10+'СЕТ СН'!$G$5-'СЕТ СН'!$G$17</f>
        <v>5192.3822875799997</v>
      </c>
      <c r="L50" s="36">
        <f>SUMIFS(СВЦЭМ!$C$39:$C$782,СВЦЭМ!$A$39:$A$782,$A50,СВЦЭМ!$B$39:$B$782,L$47)+'СЕТ СН'!$G$9+СВЦЭМ!$D$10+'СЕТ СН'!$G$5-'СЕТ СН'!$G$17</f>
        <v>5150.3007758200001</v>
      </c>
      <c r="M50" s="36">
        <f>SUMIFS(СВЦЭМ!$C$39:$C$782,СВЦЭМ!$A$39:$A$782,$A50,СВЦЭМ!$B$39:$B$782,M$47)+'СЕТ СН'!$G$9+СВЦЭМ!$D$10+'СЕТ СН'!$G$5-'СЕТ СН'!$G$17</f>
        <v>5146.8070546199997</v>
      </c>
      <c r="N50" s="36">
        <f>SUMIFS(СВЦЭМ!$C$39:$C$782,СВЦЭМ!$A$39:$A$782,$A50,СВЦЭМ!$B$39:$B$782,N$47)+'СЕТ СН'!$G$9+СВЦЭМ!$D$10+'СЕТ СН'!$G$5-'СЕТ СН'!$G$17</f>
        <v>5160.5545283499996</v>
      </c>
      <c r="O50" s="36">
        <f>SUMIFS(СВЦЭМ!$C$39:$C$782,СВЦЭМ!$A$39:$A$782,$A50,СВЦЭМ!$B$39:$B$782,O$47)+'СЕТ СН'!$G$9+СВЦЭМ!$D$10+'СЕТ СН'!$G$5-'СЕТ СН'!$G$17</f>
        <v>5185.4631744899998</v>
      </c>
      <c r="P50" s="36">
        <f>SUMIFS(СВЦЭМ!$C$39:$C$782,СВЦЭМ!$A$39:$A$782,$A50,СВЦЭМ!$B$39:$B$782,P$47)+'СЕТ СН'!$G$9+СВЦЭМ!$D$10+'СЕТ СН'!$G$5-'СЕТ СН'!$G$17</f>
        <v>5181.5246739300001</v>
      </c>
      <c r="Q50" s="36">
        <f>SUMIFS(СВЦЭМ!$C$39:$C$782,СВЦЭМ!$A$39:$A$782,$A50,СВЦЭМ!$B$39:$B$782,Q$47)+'СЕТ СН'!$G$9+СВЦЭМ!$D$10+'СЕТ СН'!$G$5-'СЕТ СН'!$G$17</f>
        <v>5193.6555798099998</v>
      </c>
      <c r="R50" s="36">
        <f>SUMIFS(СВЦЭМ!$C$39:$C$782,СВЦЭМ!$A$39:$A$782,$A50,СВЦЭМ!$B$39:$B$782,R$47)+'СЕТ СН'!$G$9+СВЦЭМ!$D$10+'СЕТ СН'!$G$5-'СЕТ СН'!$G$17</f>
        <v>5177.0761190000003</v>
      </c>
      <c r="S50" s="36">
        <f>SUMIFS(СВЦЭМ!$C$39:$C$782,СВЦЭМ!$A$39:$A$782,$A50,СВЦЭМ!$B$39:$B$782,S$47)+'СЕТ СН'!$G$9+СВЦЭМ!$D$10+'СЕТ СН'!$G$5-'СЕТ СН'!$G$17</f>
        <v>5130.5141495200005</v>
      </c>
      <c r="T50" s="36">
        <f>SUMIFS(СВЦЭМ!$C$39:$C$782,СВЦЭМ!$A$39:$A$782,$A50,СВЦЭМ!$B$39:$B$782,T$47)+'СЕТ СН'!$G$9+СВЦЭМ!$D$10+'СЕТ СН'!$G$5-'СЕТ СН'!$G$17</f>
        <v>5084.45909613</v>
      </c>
      <c r="U50" s="36">
        <f>SUMIFS(СВЦЭМ!$C$39:$C$782,СВЦЭМ!$A$39:$A$782,$A50,СВЦЭМ!$B$39:$B$782,U$47)+'СЕТ СН'!$G$9+СВЦЭМ!$D$10+'СЕТ СН'!$G$5-'СЕТ СН'!$G$17</f>
        <v>5093.3678039500001</v>
      </c>
      <c r="V50" s="36">
        <f>SUMIFS(СВЦЭМ!$C$39:$C$782,СВЦЭМ!$A$39:$A$782,$A50,СВЦЭМ!$B$39:$B$782,V$47)+'СЕТ СН'!$G$9+СВЦЭМ!$D$10+'СЕТ СН'!$G$5-'СЕТ СН'!$G$17</f>
        <v>5124.9813692999996</v>
      </c>
      <c r="W50" s="36">
        <f>SUMIFS(СВЦЭМ!$C$39:$C$782,СВЦЭМ!$A$39:$A$782,$A50,СВЦЭМ!$B$39:$B$782,W$47)+'СЕТ СН'!$G$9+СВЦЭМ!$D$10+'СЕТ СН'!$G$5-'СЕТ СН'!$G$17</f>
        <v>5135.05162621</v>
      </c>
      <c r="X50" s="36">
        <f>SUMIFS(СВЦЭМ!$C$39:$C$782,СВЦЭМ!$A$39:$A$782,$A50,СВЦЭМ!$B$39:$B$782,X$47)+'СЕТ СН'!$G$9+СВЦЭМ!$D$10+'СЕТ СН'!$G$5-'СЕТ СН'!$G$17</f>
        <v>5164.2197336500003</v>
      </c>
      <c r="Y50" s="36">
        <f>SUMIFS(СВЦЭМ!$C$39:$C$782,СВЦЭМ!$A$39:$A$782,$A50,СВЦЭМ!$B$39:$B$782,Y$47)+'СЕТ СН'!$G$9+СВЦЭМ!$D$10+'СЕТ СН'!$G$5-'СЕТ СН'!$G$17</f>
        <v>5213.7664617600003</v>
      </c>
    </row>
    <row r="51" spans="1:25" ht="15.75" x14ac:dyDescent="0.2">
      <c r="A51" s="35">
        <f t="shared" si="1"/>
        <v>45264</v>
      </c>
      <c r="B51" s="36">
        <f>SUMIFS(СВЦЭМ!$C$39:$C$782,СВЦЭМ!$A$39:$A$782,$A51,СВЦЭМ!$B$39:$B$782,B$47)+'СЕТ СН'!$G$9+СВЦЭМ!$D$10+'СЕТ СН'!$G$5-'СЕТ СН'!$G$17</f>
        <v>5200.7372896899997</v>
      </c>
      <c r="C51" s="36">
        <f>SUMIFS(СВЦЭМ!$C$39:$C$782,СВЦЭМ!$A$39:$A$782,$A51,СВЦЭМ!$B$39:$B$782,C$47)+'СЕТ СН'!$G$9+СВЦЭМ!$D$10+'СЕТ СН'!$G$5-'СЕТ СН'!$G$17</f>
        <v>5241.4000549600005</v>
      </c>
      <c r="D51" s="36">
        <f>SUMIFS(СВЦЭМ!$C$39:$C$782,СВЦЭМ!$A$39:$A$782,$A51,СВЦЭМ!$B$39:$B$782,D$47)+'СЕТ СН'!$G$9+СВЦЭМ!$D$10+'СЕТ СН'!$G$5-'СЕТ СН'!$G$17</f>
        <v>5237.3192955300001</v>
      </c>
      <c r="E51" s="36">
        <f>SUMIFS(СВЦЭМ!$C$39:$C$782,СВЦЭМ!$A$39:$A$782,$A51,СВЦЭМ!$B$39:$B$782,E$47)+'СЕТ СН'!$G$9+СВЦЭМ!$D$10+'СЕТ СН'!$G$5-'СЕТ СН'!$G$17</f>
        <v>5244.0376551099998</v>
      </c>
      <c r="F51" s="36">
        <f>SUMIFS(СВЦЭМ!$C$39:$C$782,СВЦЭМ!$A$39:$A$782,$A51,СВЦЭМ!$B$39:$B$782,F$47)+'СЕТ СН'!$G$9+СВЦЭМ!$D$10+'СЕТ СН'!$G$5-'СЕТ СН'!$G$17</f>
        <v>5240.29207167</v>
      </c>
      <c r="G51" s="36">
        <f>SUMIFS(СВЦЭМ!$C$39:$C$782,СВЦЭМ!$A$39:$A$782,$A51,СВЦЭМ!$B$39:$B$782,G$47)+'СЕТ СН'!$G$9+СВЦЭМ!$D$10+'СЕТ СН'!$G$5-'СЕТ СН'!$G$17</f>
        <v>5230.2417247800004</v>
      </c>
      <c r="H51" s="36">
        <f>SUMIFS(СВЦЭМ!$C$39:$C$782,СВЦЭМ!$A$39:$A$782,$A51,СВЦЭМ!$B$39:$B$782,H$47)+'СЕТ СН'!$G$9+СВЦЭМ!$D$10+'СЕТ СН'!$G$5-'СЕТ СН'!$G$17</f>
        <v>5201.3796378200004</v>
      </c>
      <c r="I51" s="36">
        <f>SUMIFS(СВЦЭМ!$C$39:$C$782,СВЦЭМ!$A$39:$A$782,$A51,СВЦЭМ!$B$39:$B$782,I$47)+'СЕТ СН'!$G$9+СВЦЭМ!$D$10+'СЕТ СН'!$G$5-'СЕТ СН'!$G$17</f>
        <v>5132.8401381499998</v>
      </c>
      <c r="J51" s="36">
        <f>SUMIFS(СВЦЭМ!$C$39:$C$782,СВЦЭМ!$A$39:$A$782,$A51,СВЦЭМ!$B$39:$B$782,J$47)+'СЕТ СН'!$G$9+СВЦЭМ!$D$10+'СЕТ СН'!$G$5-'СЕТ СН'!$G$17</f>
        <v>5111.1581691199999</v>
      </c>
      <c r="K51" s="36">
        <f>SUMIFS(СВЦЭМ!$C$39:$C$782,СВЦЭМ!$A$39:$A$782,$A51,СВЦЭМ!$B$39:$B$782,K$47)+'СЕТ СН'!$G$9+СВЦЭМ!$D$10+'СЕТ СН'!$G$5-'СЕТ СН'!$G$17</f>
        <v>5099.0922056400004</v>
      </c>
      <c r="L51" s="36">
        <f>SUMIFS(СВЦЭМ!$C$39:$C$782,СВЦЭМ!$A$39:$A$782,$A51,СВЦЭМ!$B$39:$B$782,L$47)+'СЕТ СН'!$G$9+СВЦЭМ!$D$10+'СЕТ СН'!$G$5-'СЕТ СН'!$G$17</f>
        <v>5092.85807123</v>
      </c>
      <c r="M51" s="36">
        <f>SUMIFS(СВЦЭМ!$C$39:$C$782,СВЦЭМ!$A$39:$A$782,$A51,СВЦЭМ!$B$39:$B$782,M$47)+'СЕТ СН'!$G$9+СВЦЭМ!$D$10+'СЕТ СН'!$G$5-'СЕТ СН'!$G$17</f>
        <v>5101.2952572800004</v>
      </c>
      <c r="N51" s="36">
        <f>SUMIFS(СВЦЭМ!$C$39:$C$782,СВЦЭМ!$A$39:$A$782,$A51,СВЦЭМ!$B$39:$B$782,N$47)+'СЕТ СН'!$G$9+СВЦЭМ!$D$10+'СЕТ СН'!$G$5-'СЕТ СН'!$G$17</f>
        <v>5111.1921420899998</v>
      </c>
      <c r="O51" s="36">
        <f>SUMIFS(СВЦЭМ!$C$39:$C$782,СВЦЭМ!$A$39:$A$782,$A51,СВЦЭМ!$B$39:$B$782,O$47)+'СЕТ СН'!$G$9+СВЦЭМ!$D$10+'СЕТ СН'!$G$5-'СЕТ СН'!$G$17</f>
        <v>5121.8133619500004</v>
      </c>
      <c r="P51" s="36">
        <f>SUMIFS(СВЦЭМ!$C$39:$C$782,СВЦЭМ!$A$39:$A$782,$A51,СВЦЭМ!$B$39:$B$782,P$47)+'СЕТ СН'!$G$9+СВЦЭМ!$D$10+'СЕТ СН'!$G$5-'СЕТ СН'!$G$17</f>
        <v>5134.6884567100005</v>
      </c>
      <c r="Q51" s="36">
        <f>SUMIFS(СВЦЭМ!$C$39:$C$782,СВЦЭМ!$A$39:$A$782,$A51,СВЦЭМ!$B$39:$B$782,Q$47)+'СЕТ СН'!$G$9+СВЦЭМ!$D$10+'СЕТ СН'!$G$5-'СЕТ СН'!$G$17</f>
        <v>5136.5883694200002</v>
      </c>
      <c r="R51" s="36">
        <f>SUMIFS(СВЦЭМ!$C$39:$C$782,СВЦЭМ!$A$39:$A$782,$A51,СВЦЭМ!$B$39:$B$782,R$47)+'СЕТ СН'!$G$9+СВЦЭМ!$D$10+'СЕТ СН'!$G$5-'СЕТ СН'!$G$17</f>
        <v>5124.2436103300006</v>
      </c>
      <c r="S51" s="36">
        <f>SUMIFS(СВЦЭМ!$C$39:$C$782,СВЦЭМ!$A$39:$A$782,$A51,СВЦЭМ!$B$39:$B$782,S$47)+'СЕТ СН'!$G$9+СВЦЭМ!$D$10+'СЕТ СН'!$G$5-'СЕТ СН'!$G$17</f>
        <v>5086.2625982899999</v>
      </c>
      <c r="T51" s="36">
        <f>SUMIFS(СВЦЭМ!$C$39:$C$782,СВЦЭМ!$A$39:$A$782,$A51,СВЦЭМ!$B$39:$B$782,T$47)+'СЕТ СН'!$G$9+СВЦЭМ!$D$10+'СЕТ СН'!$G$5-'СЕТ СН'!$G$17</f>
        <v>5063.7428342000003</v>
      </c>
      <c r="U51" s="36">
        <f>SUMIFS(СВЦЭМ!$C$39:$C$782,СВЦЭМ!$A$39:$A$782,$A51,СВЦЭМ!$B$39:$B$782,U$47)+'СЕТ СН'!$G$9+СВЦЭМ!$D$10+'СЕТ СН'!$G$5-'СЕТ СН'!$G$17</f>
        <v>5077.2100340400002</v>
      </c>
      <c r="V51" s="36">
        <f>SUMIFS(СВЦЭМ!$C$39:$C$782,СВЦЭМ!$A$39:$A$782,$A51,СВЦЭМ!$B$39:$B$782,V$47)+'СЕТ СН'!$G$9+СВЦЭМ!$D$10+'СЕТ СН'!$G$5-'СЕТ СН'!$G$17</f>
        <v>5098.3709117500002</v>
      </c>
      <c r="W51" s="36">
        <f>SUMIFS(СВЦЭМ!$C$39:$C$782,СВЦЭМ!$A$39:$A$782,$A51,СВЦЭМ!$B$39:$B$782,W$47)+'СЕТ СН'!$G$9+СВЦЭМ!$D$10+'СЕТ СН'!$G$5-'СЕТ СН'!$G$17</f>
        <v>5110.7949629699997</v>
      </c>
      <c r="X51" s="36">
        <f>SUMIFS(СВЦЭМ!$C$39:$C$782,СВЦЭМ!$A$39:$A$782,$A51,СВЦЭМ!$B$39:$B$782,X$47)+'СЕТ СН'!$G$9+СВЦЭМ!$D$10+'СЕТ СН'!$G$5-'СЕТ СН'!$G$17</f>
        <v>5149.0871202300004</v>
      </c>
      <c r="Y51" s="36">
        <f>SUMIFS(СВЦЭМ!$C$39:$C$782,СВЦЭМ!$A$39:$A$782,$A51,СВЦЭМ!$B$39:$B$782,Y$47)+'СЕТ СН'!$G$9+СВЦЭМ!$D$10+'СЕТ СН'!$G$5-'СЕТ СН'!$G$17</f>
        <v>5166.6011318999999</v>
      </c>
    </row>
    <row r="52" spans="1:25" ht="15.75" x14ac:dyDescent="0.2">
      <c r="A52" s="35">
        <f t="shared" si="1"/>
        <v>45265</v>
      </c>
      <c r="B52" s="36">
        <f>SUMIFS(СВЦЭМ!$C$39:$C$782,СВЦЭМ!$A$39:$A$782,$A52,СВЦЭМ!$B$39:$B$782,B$47)+'СЕТ СН'!$G$9+СВЦЭМ!$D$10+'СЕТ СН'!$G$5-'СЕТ СН'!$G$17</f>
        <v>5294.5324395600001</v>
      </c>
      <c r="C52" s="36">
        <f>SUMIFS(СВЦЭМ!$C$39:$C$782,СВЦЭМ!$A$39:$A$782,$A52,СВЦЭМ!$B$39:$B$782,C$47)+'СЕТ СН'!$G$9+СВЦЭМ!$D$10+'СЕТ СН'!$G$5-'СЕТ СН'!$G$17</f>
        <v>5315.6319502400002</v>
      </c>
      <c r="D52" s="36">
        <f>SUMIFS(СВЦЭМ!$C$39:$C$782,СВЦЭМ!$A$39:$A$782,$A52,СВЦЭМ!$B$39:$B$782,D$47)+'СЕТ СН'!$G$9+СВЦЭМ!$D$10+'СЕТ СН'!$G$5-'СЕТ СН'!$G$17</f>
        <v>5352.0610044100004</v>
      </c>
      <c r="E52" s="36">
        <f>SUMIFS(СВЦЭМ!$C$39:$C$782,СВЦЭМ!$A$39:$A$782,$A52,СВЦЭМ!$B$39:$B$782,E$47)+'СЕТ СН'!$G$9+СВЦЭМ!$D$10+'СЕТ СН'!$G$5-'СЕТ СН'!$G$17</f>
        <v>5319.8229357500004</v>
      </c>
      <c r="F52" s="36">
        <f>SUMIFS(СВЦЭМ!$C$39:$C$782,СВЦЭМ!$A$39:$A$782,$A52,СВЦЭМ!$B$39:$B$782,F$47)+'СЕТ СН'!$G$9+СВЦЭМ!$D$10+'СЕТ СН'!$G$5-'СЕТ СН'!$G$17</f>
        <v>5315.3223532499997</v>
      </c>
      <c r="G52" s="36">
        <f>SUMIFS(СВЦЭМ!$C$39:$C$782,СВЦЭМ!$A$39:$A$782,$A52,СВЦЭМ!$B$39:$B$782,G$47)+'СЕТ СН'!$G$9+СВЦЭМ!$D$10+'СЕТ СН'!$G$5-'СЕТ СН'!$G$17</f>
        <v>5312.9678832500003</v>
      </c>
      <c r="H52" s="36">
        <f>SUMIFS(СВЦЭМ!$C$39:$C$782,СВЦЭМ!$A$39:$A$782,$A52,СВЦЭМ!$B$39:$B$782,H$47)+'СЕТ СН'!$G$9+СВЦЭМ!$D$10+'СЕТ СН'!$G$5-'СЕТ СН'!$G$17</f>
        <v>5271.1511650600005</v>
      </c>
      <c r="I52" s="36">
        <f>SUMIFS(СВЦЭМ!$C$39:$C$782,СВЦЭМ!$A$39:$A$782,$A52,СВЦЭМ!$B$39:$B$782,I$47)+'СЕТ СН'!$G$9+СВЦЭМ!$D$10+'СЕТ СН'!$G$5-'СЕТ СН'!$G$17</f>
        <v>5229.1067471200004</v>
      </c>
      <c r="J52" s="36">
        <f>SUMIFS(СВЦЭМ!$C$39:$C$782,СВЦЭМ!$A$39:$A$782,$A52,СВЦЭМ!$B$39:$B$782,J$47)+'СЕТ СН'!$G$9+СВЦЭМ!$D$10+'СЕТ СН'!$G$5-'СЕТ СН'!$G$17</f>
        <v>5185.7185907100002</v>
      </c>
      <c r="K52" s="36">
        <f>SUMIFS(СВЦЭМ!$C$39:$C$782,СВЦЭМ!$A$39:$A$782,$A52,СВЦЭМ!$B$39:$B$782,K$47)+'СЕТ СН'!$G$9+СВЦЭМ!$D$10+'СЕТ СН'!$G$5-'СЕТ СН'!$G$17</f>
        <v>5185.7780784799997</v>
      </c>
      <c r="L52" s="36">
        <f>SUMIFS(СВЦЭМ!$C$39:$C$782,СВЦЭМ!$A$39:$A$782,$A52,СВЦЭМ!$B$39:$B$782,L$47)+'СЕТ СН'!$G$9+СВЦЭМ!$D$10+'СЕТ СН'!$G$5-'СЕТ СН'!$G$17</f>
        <v>5219.3795804500005</v>
      </c>
      <c r="M52" s="36">
        <f>SUMIFS(СВЦЭМ!$C$39:$C$782,СВЦЭМ!$A$39:$A$782,$A52,СВЦЭМ!$B$39:$B$782,M$47)+'СЕТ СН'!$G$9+СВЦЭМ!$D$10+'СЕТ СН'!$G$5-'СЕТ СН'!$G$17</f>
        <v>5283.4023823400003</v>
      </c>
      <c r="N52" s="36">
        <f>SUMIFS(СВЦЭМ!$C$39:$C$782,СВЦЭМ!$A$39:$A$782,$A52,СВЦЭМ!$B$39:$B$782,N$47)+'СЕТ СН'!$G$9+СВЦЭМ!$D$10+'СЕТ СН'!$G$5-'СЕТ СН'!$G$17</f>
        <v>5296.7987395199998</v>
      </c>
      <c r="O52" s="36">
        <f>SUMIFS(СВЦЭМ!$C$39:$C$782,СВЦЭМ!$A$39:$A$782,$A52,СВЦЭМ!$B$39:$B$782,O$47)+'СЕТ СН'!$G$9+СВЦЭМ!$D$10+'СЕТ СН'!$G$5-'СЕТ СН'!$G$17</f>
        <v>5301.0833444199998</v>
      </c>
      <c r="P52" s="36">
        <f>SUMIFS(СВЦЭМ!$C$39:$C$782,СВЦЭМ!$A$39:$A$782,$A52,СВЦЭМ!$B$39:$B$782,P$47)+'СЕТ СН'!$G$9+СВЦЭМ!$D$10+'СЕТ СН'!$G$5-'СЕТ СН'!$G$17</f>
        <v>5297.0370863400003</v>
      </c>
      <c r="Q52" s="36">
        <f>SUMIFS(СВЦЭМ!$C$39:$C$782,СВЦЭМ!$A$39:$A$782,$A52,СВЦЭМ!$B$39:$B$782,Q$47)+'СЕТ СН'!$G$9+СВЦЭМ!$D$10+'СЕТ СН'!$G$5-'СЕТ СН'!$G$17</f>
        <v>5291.5294224500003</v>
      </c>
      <c r="R52" s="36">
        <f>SUMIFS(СВЦЭМ!$C$39:$C$782,СВЦЭМ!$A$39:$A$782,$A52,СВЦЭМ!$B$39:$B$782,R$47)+'СЕТ СН'!$G$9+СВЦЭМ!$D$10+'СЕТ СН'!$G$5-'СЕТ СН'!$G$17</f>
        <v>5244.3419395500005</v>
      </c>
      <c r="S52" s="36">
        <f>SUMIFS(СВЦЭМ!$C$39:$C$782,СВЦЭМ!$A$39:$A$782,$A52,СВЦЭМ!$B$39:$B$782,S$47)+'СЕТ СН'!$G$9+СВЦЭМ!$D$10+'СЕТ СН'!$G$5-'СЕТ СН'!$G$17</f>
        <v>5188.5059741300001</v>
      </c>
      <c r="T52" s="36">
        <f>SUMIFS(СВЦЭМ!$C$39:$C$782,СВЦЭМ!$A$39:$A$782,$A52,СВЦЭМ!$B$39:$B$782,T$47)+'СЕТ СН'!$G$9+СВЦЭМ!$D$10+'СЕТ СН'!$G$5-'СЕТ СН'!$G$17</f>
        <v>5163.7306768500002</v>
      </c>
      <c r="U52" s="36">
        <f>SUMIFS(СВЦЭМ!$C$39:$C$782,СВЦЭМ!$A$39:$A$782,$A52,СВЦЭМ!$B$39:$B$782,U$47)+'СЕТ СН'!$G$9+СВЦЭМ!$D$10+'СЕТ СН'!$G$5-'СЕТ СН'!$G$17</f>
        <v>5175.2340425900002</v>
      </c>
      <c r="V52" s="36">
        <f>SUMIFS(СВЦЭМ!$C$39:$C$782,СВЦЭМ!$A$39:$A$782,$A52,СВЦЭМ!$B$39:$B$782,V$47)+'СЕТ СН'!$G$9+СВЦЭМ!$D$10+'СЕТ СН'!$G$5-'СЕТ СН'!$G$17</f>
        <v>5213.9635837700007</v>
      </c>
      <c r="W52" s="36">
        <f>SUMIFS(СВЦЭМ!$C$39:$C$782,СВЦЭМ!$A$39:$A$782,$A52,СВЦЭМ!$B$39:$B$782,W$47)+'СЕТ СН'!$G$9+СВЦЭМ!$D$10+'СЕТ СН'!$G$5-'СЕТ СН'!$G$17</f>
        <v>5221.6853578</v>
      </c>
      <c r="X52" s="36">
        <f>SUMIFS(СВЦЭМ!$C$39:$C$782,СВЦЭМ!$A$39:$A$782,$A52,СВЦЭМ!$B$39:$B$782,X$47)+'СЕТ СН'!$G$9+СВЦЭМ!$D$10+'СЕТ СН'!$G$5-'СЕТ СН'!$G$17</f>
        <v>5239.51071796</v>
      </c>
      <c r="Y52" s="36">
        <f>SUMIFS(СВЦЭМ!$C$39:$C$782,СВЦЭМ!$A$39:$A$782,$A52,СВЦЭМ!$B$39:$B$782,Y$47)+'СЕТ СН'!$G$9+СВЦЭМ!$D$10+'СЕТ СН'!$G$5-'СЕТ СН'!$G$17</f>
        <v>5268.7485019100004</v>
      </c>
    </row>
    <row r="53" spans="1:25" ht="15.75" x14ac:dyDescent="0.2">
      <c r="A53" s="35">
        <f t="shared" si="1"/>
        <v>45266</v>
      </c>
      <c r="B53" s="36">
        <f>SUMIFS(СВЦЭМ!$C$39:$C$782,СВЦЭМ!$A$39:$A$782,$A53,СВЦЭМ!$B$39:$B$782,B$47)+'СЕТ СН'!$G$9+СВЦЭМ!$D$10+'СЕТ СН'!$G$5-'СЕТ СН'!$G$17</f>
        <v>5182.9485995100003</v>
      </c>
      <c r="C53" s="36">
        <f>SUMIFS(СВЦЭМ!$C$39:$C$782,СВЦЭМ!$A$39:$A$782,$A53,СВЦЭМ!$B$39:$B$782,C$47)+'СЕТ СН'!$G$9+СВЦЭМ!$D$10+'СЕТ СН'!$G$5-'СЕТ СН'!$G$17</f>
        <v>5200.8570049800001</v>
      </c>
      <c r="D53" s="36">
        <f>SUMIFS(СВЦЭМ!$C$39:$C$782,СВЦЭМ!$A$39:$A$782,$A53,СВЦЭМ!$B$39:$B$782,D$47)+'СЕТ СН'!$G$9+СВЦЭМ!$D$10+'СЕТ СН'!$G$5-'СЕТ СН'!$G$17</f>
        <v>5232.5741943399998</v>
      </c>
      <c r="E53" s="36">
        <f>SUMIFS(СВЦЭМ!$C$39:$C$782,СВЦЭМ!$A$39:$A$782,$A53,СВЦЭМ!$B$39:$B$782,E$47)+'СЕТ СН'!$G$9+СВЦЭМ!$D$10+'СЕТ СН'!$G$5-'СЕТ СН'!$G$17</f>
        <v>5240.1501834999999</v>
      </c>
      <c r="F53" s="36">
        <f>SUMIFS(СВЦЭМ!$C$39:$C$782,СВЦЭМ!$A$39:$A$782,$A53,СВЦЭМ!$B$39:$B$782,F$47)+'СЕТ СН'!$G$9+СВЦЭМ!$D$10+'СЕТ СН'!$G$5-'СЕТ СН'!$G$17</f>
        <v>5227.6983042100001</v>
      </c>
      <c r="G53" s="36">
        <f>SUMIFS(СВЦЭМ!$C$39:$C$782,СВЦЭМ!$A$39:$A$782,$A53,СВЦЭМ!$B$39:$B$782,G$47)+'СЕТ СН'!$G$9+СВЦЭМ!$D$10+'СЕТ СН'!$G$5-'СЕТ СН'!$G$17</f>
        <v>5196.7749159000005</v>
      </c>
      <c r="H53" s="36">
        <f>SUMIFS(СВЦЭМ!$C$39:$C$782,СВЦЭМ!$A$39:$A$782,$A53,СВЦЭМ!$B$39:$B$782,H$47)+'СЕТ СН'!$G$9+СВЦЭМ!$D$10+'СЕТ СН'!$G$5-'СЕТ СН'!$G$17</f>
        <v>5149.6038038300003</v>
      </c>
      <c r="I53" s="36">
        <f>SUMIFS(СВЦЭМ!$C$39:$C$782,СВЦЭМ!$A$39:$A$782,$A53,СВЦЭМ!$B$39:$B$782,I$47)+'СЕТ СН'!$G$9+СВЦЭМ!$D$10+'СЕТ СН'!$G$5-'СЕТ СН'!$G$17</f>
        <v>5093.3355521399999</v>
      </c>
      <c r="J53" s="36">
        <f>SUMIFS(СВЦЭМ!$C$39:$C$782,СВЦЭМ!$A$39:$A$782,$A53,СВЦЭМ!$B$39:$B$782,J$47)+'СЕТ СН'!$G$9+СВЦЭМ!$D$10+'СЕТ СН'!$G$5-'СЕТ СН'!$G$17</f>
        <v>5089.3458518900006</v>
      </c>
      <c r="K53" s="36">
        <f>SUMIFS(СВЦЭМ!$C$39:$C$782,СВЦЭМ!$A$39:$A$782,$A53,СВЦЭМ!$B$39:$B$782,K$47)+'СЕТ СН'!$G$9+СВЦЭМ!$D$10+'СЕТ СН'!$G$5-'СЕТ СН'!$G$17</f>
        <v>5069.3904947600004</v>
      </c>
      <c r="L53" s="36">
        <f>SUMIFS(СВЦЭМ!$C$39:$C$782,СВЦЭМ!$A$39:$A$782,$A53,СВЦЭМ!$B$39:$B$782,L$47)+'СЕТ СН'!$G$9+СВЦЭМ!$D$10+'СЕТ СН'!$G$5-'СЕТ СН'!$G$17</f>
        <v>5049.8961491800001</v>
      </c>
      <c r="M53" s="36">
        <f>SUMIFS(СВЦЭМ!$C$39:$C$782,СВЦЭМ!$A$39:$A$782,$A53,СВЦЭМ!$B$39:$B$782,M$47)+'СЕТ СН'!$G$9+СВЦЭМ!$D$10+'СЕТ СН'!$G$5-'СЕТ СН'!$G$17</f>
        <v>5060.5126134000002</v>
      </c>
      <c r="N53" s="36">
        <f>SUMIFS(СВЦЭМ!$C$39:$C$782,СВЦЭМ!$A$39:$A$782,$A53,СВЦЭМ!$B$39:$B$782,N$47)+'СЕТ СН'!$G$9+СВЦЭМ!$D$10+'СЕТ СН'!$G$5-'СЕТ СН'!$G$17</f>
        <v>5096.0714632199997</v>
      </c>
      <c r="O53" s="36">
        <f>SUMIFS(СВЦЭМ!$C$39:$C$782,СВЦЭМ!$A$39:$A$782,$A53,СВЦЭМ!$B$39:$B$782,O$47)+'СЕТ СН'!$G$9+СВЦЭМ!$D$10+'СЕТ СН'!$G$5-'СЕТ СН'!$G$17</f>
        <v>5093.3405455299999</v>
      </c>
      <c r="P53" s="36">
        <f>SUMIFS(СВЦЭМ!$C$39:$C$782,СВЦЭМ!$A$39:$A$782,$A53,СВЦЭМ!$B$39:$B$782,P$47)+'СЕТ СН'!$G$9+СВЦЭМ!$D$10+'СЕТ СН'!$G$5-'СЕТ СН'!$G$17</f>
        <v>5104.9670122099997</v>
      </c>
      <c r="Q53" s="36">
        <f>SUMIFS(СВЦЭМ!$C$39:$C$782,СВЦЭМ!$A$39:$A$782,$A53,СВЦЭМ!$B$39:$B$782,Q$47)+'СЕТ СН'!$G$9+СВЦЭМ!$D$10+'СЕТ СН'!$G$5-'СЕТ СН'!$G$17</f>
        <v>5112.5892488400004</v>
      </c>
      <c r="R53" s="36">
        <f>SUMIFS(СВЦЭМ!$C$39:$C$782,СВЦЭМ!$A$39:$A$782,$A53,СВЦЭМ!$B$39:$B$782,R$47)+'СЕТ СН'!$G$9+СВЦЭМ!$D$10+'СЕТ СН'!$G$5-'СЕТ СН'!$G$17</f>
        <v>5105.2286567499996</v>
      </c>
      <c r="S53" s="36">
        <f>SUMIFS(СВЦЭМ!$C$39:$C$782,СВЦЭМ!$A$39:$A$782,$A53,СВЦЭМ!$B$39:$B$782,S$47)+'СЕТ СН'!$G$9+СВЦЭМ!$D$10+'СЕТ СН'!$G$5-'СЕТ СН'!$G$17</f>
        <v>5068.9654542600001</v>
      </c>
      <c r="T53" s="36">
        <f>SUMIFS(СВЦЭМ!$C$39:$C$782,СВЦЭМ!$A$39:$A$782,$A53,СВЦЭМ!$B$39:$B$782,T$47)+'СЕТ СН'!$G$9+СВЦЭМ!$D$10+'СЕТ СН'!$G$5-'СЕТ СН'!$G$17</f>
        <v>5049.1155466800001</v>
      </c>
      <c r="U53" s="36">
        <f>SUMIFS(СВЦЭМ!$C$39:$C$782,СВЦЭМ!$A$39:$A$782,$A53,СВЦЭМ!$B$39:$B$782,U$47)+'СЕТ СН'!$G$9+СВЦЭМ!$D$10+'СЕТ СН'!$G$5-'СЕТ СН'!$G$17</f>
        <v>5061.95967793</v>
      </c>
      <c r="V53" s="36">
        <f>SUMIFS(СВЦЭМ!$C$39:$C$782,СВЦЭМ!$A$39:$A$782,$A53,СВЦЭМ!$B$39:$B$782,V$47)+'СЕТ СН'!$G$9+СВЦЭМ!$D$10+'СЕТ СН'!$G$5-'СЕТ СН'!$G$17</f>
        <v>5092.5685329500002</v>
      </c>
      <c r="W53" s="36">
        <f>SUMIFS(СВЦЭМ!$C$39:$C$782,СВЦЭМ!$A$39:$A$782,$A53,СВЦЭМ!$B$39:$B$782,W$47)+'СЕТ СН'!$G$9+СВЦЭМ!$D$10+'СЕТ СН'!$G$5-'СЕТ СН'!$G$17</f>
        <v>5091.5442562500002</v>
      </c>
      <c r="X53" s="36">
        <f>SUMIFS(СВЦЭМ!$C$39:$C$782,СВЦЭМ!$A$39:$A$782,$A53,СВЦЭМ!$B$39:$B$782,X$47)+'СЕТ СН'!$G$9+СВЦЭМ!$D$10+'СЕТ СН'!$G$5-'СЕТ СН'!$G$17</f>
        <v>5118.7505545599997</v>
      </c>
      <c r="Y53" s="36">
        <f>SUMIFS(СВЦЭМ!$C$39:$C$782,СВЦЭМ!$A$39:$A$782,$A53,СВЦЭМ!$B$39:$B$782,Y$47)+'СЕТ СН'!$G$9+СВЦЭМ!$D$10+'СЕТ СН'!$G$5-'СЕТ СН'!$G$17</f>
        <v>5143.6428294799998</v>
      </c>
    </row>
    <row r="54" spans="1:25" ht="15.75" x14ac:dyDescent="0.2">
      <c r="A54" s="35">
        <f t="shared" si="1"/>
        <v>45267</v>
      </c>
      <c r="B54" s="36">
        <f>SUMIFS(СВЦЭМ!$C$39:$C$782,СВЦЭМ!$A$39:$A$782,$A54,СВЦЭМ!$B$39:$B$782,B$47)+'СЕТ СН'!$G$9+СВЦЭМ!$D$10+'СЕТ СН'!$G$5-'СЕТ СН'!$G$17</f>
        <v>5143.1549236299998</v>
      </c>
      <c r="C54" s="36">
        <f>SUMIFS(СВЦЭМ!$C$39:$C$782,СВЦЭМ!$A$39:$A$782,$A54,СВЦЭМ!$B$39:$B$782,C$47)+'СЕТ СН'!$G$9+СВЦЭМ!$D$10+'СЕТ СН'!$G$5-'СЕТ СН'!$G$17</f>
        <v>5161.1357210900005</v>
      </c>
      <c r="D54" s="36">
        <f>SUMIFS(СВЦЭМ!$C$39:$C$782,СВЦЭМ!$A$39:$A$782,$A54,СВЦЭМ!$B$39:$B$782,D$47)+'СЕТ СН'!$G$9+СВЦЭМ!$D$10+'СЕТ СН'!$G$5-'СЕТ СН'!$G$17</f>
        <v>5214.6144162999999</v>
      </c>
      <c r="E54" s="36">
        <f>SUMIFS(СВЦЭМ!$C$39:$C$782,СВЦЭМ!$A$39:$A$782,$A54,СВЦЭМ!$B$39:$B$782,E$47)+'СЕТ СН'!$G$9+СВЦЭМ!$D$10+'СЕТ СН'!$G$5-'СЕТ СН'!$G$17</f>
        <v>5207.6077384600003</v>
      </c>
      <c r="F54" s="36">
        <f>SUMIFS(СВЦЭМ!$C$39:$C$782,СВЦЭМ!$A$39:$A$782,$A54,СВЦЭМ!$B$39:$B$782,F$47)+'СЕТ СН'!$G$9+СВЦЭМ!$D$10+'СЕТ СН'!$G$5-'СЕТ СН'!$G$17</f>
        <v>5202.1059716</v>
      </c>
      <c r="G54" s="36">
        <f>SUMIFS(СВЦЭМ!$C$39:$C$782,СВЦЭМ!$A$39:$A$782,$A54,СВЦЭМ!$B$39:$B$782,G$47)+'СЕТ СН'!$G$9+СВЦЭМ!$D$10+'СЕТ СН'!$G$5-'СЕТ СН'!$G$17</f>
        <v>5203.3457573300002</v>
      </c>
      <c r="H54" s="36">
        <f>SUMIFS(СВЦЭМ!$C$39:$C$782,СВЦЭМ!$A$39:$A$782,$A54,СВЦЭМ!$B$39:$B$782,H$47)+'СЕТ СН'!$G$9+СВЦЭМ!$D$10+'СЕТ СН'!$G$5-'СЕТ СН'!$G$17</f>
        <v>5158.8687881700007</v>
      </c>
      <c r="I54" s="36">
        <f>SUMIFS(СВЦЭМ!$C$39:$C$782,СВЦЭМ!$A$39:$A$782,$A54,СВЦЭМ!$B$39:$B$782,I$47)+'СЕТ СН'!$G$9+СВЦЭМ!$D$10+'СЕТ СН'!$G$5-'СЕТ СН'!$G$17</f>
        <v>5112.56743499</v>
      </c>
      <c r="J54" s="36">
        <f>SUMIFS(СВЦЭМ!$C$39:$C$782,СВЦЭМ!$A$39:$A$782,$A54,СВЦЭМ!$B$39:$B$782,J$47)+'СЕТ СН'!$G$9+СВЦЭМ!$D$10+'СЕТ СН'!$G$5-'СЕТ СН'!$G$17</f>
        <v>5085.2169727999999</v>
      </c>
      <c r="K54" s="36">
        <f>SUMIFS(СВЦЭМ!$C$39:$C$782,СВЦЭМ!$A$39:$A$782,$A54,СВЦЭМ!$B$39:$B$782,K$47)+'СЕТ СН'!$G$9+СВЦЭМ!$D$10+'СЕТ СН'!$G$5-'СЕТ СН'!$G$17</f>
        <v>5078.6880815800005</v>
      </c>
      <c r="L54" s="36">
        <f>SUMIFS(СВЦЭМ!$C$39:$C$782,СВЦЭМ!$A$39:$A$782,$A54,СВЦЭМ!$B$39:$B$782,L$47)+'СЕТ СН'!$G$9+СВЦЭМ!$D$10+'СЕТ СН'!$G$5-'СЕТ СН'!$G$17</f>
        <v>5085.8350580900005</v>
      </c>
      <c r="M54" s="36">
        <f>SUMIFS(СВЦЭМ!$C$39:$C$782,СВЦЭМ!$A$39:$A$782,$A54,СВЦЭМ!$B$39:$B$782,M$47)+'СЕТ СН'!$G$9+СВЦЭМ!$D$10+'СЕТ СН'!$G$5-'СЕТ СН'!$G$17</f>
        <v>5120.6155087900006</v>
      </c>
      <c r="N54" s="36">
        <f>SUMIFS(СВЦЭМ!$C$39:$C$782,СВЦЭМ!$A$39:$A$782,$A54,СВЦЭМ!$B$39:$B$782,N$47)+'СЕТ СН'!$G$9+СВЦЭМ!$D$10+'СЕТ СН'!$G$5-'СЕТ СН'!$G$17</f>
        <v>5156.2973522600005</v>
      </c>
      <c r="O54" s="36">
        <f>SUMIFS(СВЦЭМ!$C$39:$C$782,СВЦЭМ!$A$39:$A$782,$A54,СВЦЭМ!$B$39:$B$782,O$47)+'СЕТ СН'!$G$9+СВЦЭМ!$D$10+'СЕТ СН'!$G$5-'СЕТ СН'!$G$17</f>
        <v>5193.9715269200005</v>
      </c>
      <c r="P54" s="36">
        <f>SUMIFS(СВЦЭМ!$C$39:$C$782,СВЦЭМ!$A$39:$A$782,$A54,СВЦЭМ!$B$39:$B$782,P$47)+'СЕТ СН'!$G$9+СВЦЭМ!$D$10+'СЕТ СН'!$G$5-'СЕТ СН'!$G$17</f>
        <v>5196.6149750700006</v>
      </c>
      <c r="Q54" s="36">
        <f>SUMIFS(СВЦЭМ!$C$39:$C$782,СВЦЭМ!$A$39:$A$782,$A54,СВЦЭМ!$B$39:$B$782,Q$47)+'СЕТ СН'!$G$9+СВЦЭМ!$D$10+'СЕТ СН'!$G$5-'СЕТ СН'!$G$17</f>
        <v>5199.29808056</v>
      </c>
      <c r="R54" s="36">
        <f>SUMIFS(СВЦЭМ!$C$39:$C$782,СВЦЭМ!$A$39:$A$782,$A54,СВЦЭМ!$B$39:$B$782,R$47)+'СЕТ СН'!$G$9+СВЦЭМ!$D$10+'СЕТ СН'!$G$5-'СЕТ СН'!$G$17</f>
        <v>5188.7728523300002</v>
      </c>
      <c r="S54" s="36">
        <f>SUMIFS(СВЦЭМ!$C$39:$C$782,СВЦЭМ!$A$39:$A$782,$A54,СВЦЭМ!$B$39:$B$782,S$47)+'СЕТ СН'!$G$9+СВЦЭМ!$D$10+'СЕТ СН'!$G$5-'СЕТ СН'!$G$17</f>
        <v>5158.0901246499998</v>
      </c>
      <c r="T54" s="36">
        <f>SUMIFS(СВЦЭМ!$C$39:$C$782,СВЦЭМ!$A$39:$A$782,$A54,СВЦЭМ!$B$39:$B$782,T$47)+'СЕТ СН'!$G$9+СВЦЭМ!$D$10+'СЕТ СН'!$G$5-'СЕТ СН'!$G$17</f>
        <v>5117.50733588</v>
      </c>
      <c r="U54" s="36">
        <f>SUMIFS(СВЦЭМ!$C$39:$C$782,СВЦЭМ!$A$39:$A$782,$A54,СВЦЭМ!$B$39:$B$782,U$47)+'СЕТ СН'!$G$9+СВЦЭМ!$D$10+'СЕТ СН'!$G$5-'СЕТ СН'!$G$17</f>
        <v>5124.85201323</v>
      </c>
      <c r="V54" s="36">
        <f>SUMIFS(СВЦЭМ!$C$39:$C$782,СВЦЭМ!$A$39:$A$782,$A54,СВЦЭМ!$B$39:$B$782,V$47)+'СЕТ СН'!$G$9+СВЦЭМ!$D$10+'СЕТ СН'!$G$5-'СЕТ СН'!$G$17</f>
        <v>5177.7655493100001</v>
      </c>
      <c r="W54" s="36">
        <f>SUMIFS(СВЦЭМ!$C$39:$C$782,СВЦЭМ!$A$39:$A$782,$A54,СВЦЭМ!$B$39:$B$782,W$47)+'СЕТ СН'!$G$9+СВЦЭМ!$D$10+'СЕТ СН'!$G$5-'СЕТ СН'!$G$17</f>
        <v>5198.8950254900001</v>
      </c>
      <c r="X54" s="36">
        <f>SUMIFS(СВЦЭМ!$C$39:$C$782,СВЦЭМ!$A$39:$A$782,$A54,СВЦЭМ!$B$39:$B$782,X$47)+'СЕТ СН'!$G$9+СВЦЭМ!$D$10+'СЕТ СН'!$G$5-'СЕТ СН'!$G$17</f>
        <v>5225.2770525400001</v>
      </c>
      <c r="Y54" s="36">
        <f>SUMIFS(СВЦЭМ!$C$39:$C$782,СВЦЭМ!$A$39:$A$782,$A54,СВЦЭМ!$B$39:$B$782,Y$47)+'СЕТ СН'!$G$9+СВЦЭМ!$D$10+'СЕТ СН'!$G$5-'СЕТ СН'!$G$17</f>
        <v>5257.15889986</v>
      </c>
    </row>
    <row r="55" spans="1:25" ht="15.75" x14ac:dyDescent="0.2">
      <c r="A55" s="35">
        <f t="shared" si="1"/>
        <v>45268</v>
      </c>
      <c r="B55" s="36">
        <f>SUMIFS(СВЦЭМ!$C$39:$C$782,СВЦЭМ!$A$39:$A$782,$A55,СВЦЭМ!$B$39:$B$782,B$47)+'СЕТ СН'!$G$9+СВЦЭМ!$D$10+'СЕТ СН'!$G$5-'СЕТ СН'!$G$17</f>
        <v>5194.4314364000002</v>
      </c>
      <c r="C55" s="36">
        <f>SUMIFS(СВЦЭМ!$C$39:$C$782,СВЦЭМ!$A$39:$A$782,$A55,СВЦЭМ!$B$39:$B$782,C$47)+'СЕТ СН'!$G$9+СВЦЭМ!$D$10+'СЕТ СН'!$G$5-'СЕТ СН'!$G$17</f>
        <v>5225.9496310600007</v>
      </c>
      <c r="D55" s="36">
        <f>SUMIFS(СВЦЭМ!$C$39:$C$782,СВЦЭМ!$A$39:$A$782,$A55,СВЦЭМ!$B$39:$B$782,D$47)+'СЕТ СН'!$G$9+СВЦЭМ!$D$10+'СЕТ СН'!$G$5-'СЕТ СН'!$G$17</f>
        <v>5232.4455601899999</v>
      </c>
      <c r="E55" s="36">
        <f>SUMIFS(СВЦЭМ!$C$39:$C$782,СВЦЭМ!$A$39:$A$782,$A55,СВЦЭМ!$B$39:$B$782,E$47)+'СЕТ СН'!$G$9+СВЦЭМ!$D$10+'СЕТ СН'!$G$5-'СЕТ СН'!$G$17</f>
        <v>5230.3604878799997</v>
      </c>
      <c r="F55" s="36">
        <f>SUMIFS(СВЦЭМ!$C$39:$C$782,СВЦЭМ!$A$39:$A$782,$A55,СВЦЭМ!$B$39:$B$782,F$47)+'СЕТ СН'!$G$9+СВЦЭМ!$D$10+'СЕТ СН'!$G$5-'СЕТ СН'!$G$17</f>
        <v>5233.1373539599999</v>
      </c>
      <c r="G55" s="36">
        <f>SUMIFS(СВЦЭМ!$C$39:$C$782,СВЦЭМ!$A$39:$A$782,$A55,СВЦЭМ!$B$39:$B$782,G$47)+'СЕТ СН'!$G$9+СВЦЭМ!$D$10+'СЕТ СН'!$G$5-'СЕТ СН'!$G$17</f>
        <v>5224.9653510300004</v>
      </c>
      <c r="H55" s="36">
        <f>SUMIFS(СВЦЭМ!$C$39:$C$782,СВЦЭМ!$A$39:$A$782,$A55,СВЦЭМ!$B$39:$B$782,H$47)+'СЕТ СН'!$G$9+СВЦЭМ!$D$10+'СЕТ СН'!$G$5-'СЕТ СН'!$G$17</f>
        <v>5182.1689749799998</v>
      </c>
      <c r="I55" s="36">
        <f>SUMIFS(СВЦЭМ!$C$39:$C$782,СВЦЭМ!$A$39:$A$782,$A55,СВЦЭМ!$B$39:$B$782,I$47)+'СЕТ СН'!$G$9+СВЦЭМ!$D$10+'СЕТ СН'!$G$5-'СЕТ СН'!$G$17</f>
        <v>5122.25188961</v>
      </c>
      <c r="J55" s="36">
        <f>SUMIFS(СВЦЭМ!$C$39:$C$782,СВЦЭМ!$A$39:$A$782,$A55,СВЦЭМ!$B$39:$B$782,J$47)+'СЕТ СН'!$G$9+СВЦЭМ!$D$10+'СЕТ СН'!$G$5-'СЕТ СН'!$G$17</f>
        <v>5084.0703739399996</v>
      </c>
      <c r="K55" s="36">
        <f>SUMIFS(СВЦЭМ!$C$39:$C$782,СВЦЭМ!$A$39:$A$782,$A55,СВЦЭМ!$B$39:$B$782,K$47)+'СЕТ СН'!$G$9+СВЦЭМ!$D$10+'СЕТ СН'!$G$5-'СЕТ СН'!$G$17</f>
        <v>5065.1825824799998</v>
      </c>
      <c r="L55" s="36">
        <f>SUMIFS(СВЦЭМ!$C$39:$C$782,СВЦЭМ!$A$39:$A$782,$A55,СВЦЭМ!$B$39:$B$782,L$47)+'СЕТ СН'!$G$9+СВЦЭМ!$D$10+'СЕТ СН'!$G$5-'СЕТ СН'!$G$17</f>
        <v>5068.0045719500004</v>
      </c>
      <c r="M55" s="36">
        <f>SUMIFS(СВЦЭМ!$C$39:$C$782,СВЦЭМ!$A$39:$A$782,$A55,СВЦЭМ!$B$39:$B$782,M$47)+'СЕТ СН'!$G$9+СВЦЭМ!$D$10+'СЕТ СН'!$G$5-'СЕТ СН'!$G$17</f>
        <v>5080.3180720800001</v>
      </c>
      <c r="N55" s="36">
        <f>SUMIFS(СВЦЭМ!$C$39:$C$782,СВЦЭМ!$A$39:$A$782,$A55,СВЦЭМ!$B$39:$B$782,N$47)+'СЕТ СН'!$G$9+СВЦЭМ!$D$10+'СЕТ СН'!$G$5-'СЕТ СН'!$G$17</f>
        <v>5083.1343417600001</v>
      </c>
      <c r="O55" s="36">
        <f>SUMIFS(СВЦЭМ!$C$39:$C$782,СВЦЭМ!$A$39:$A$782,$A55,СВЦЭМ!$B$39:$B$782,O$47)+'СЕТ СН'!$G$9+СВЦЭМ!$D$10+'СЕТ СН'!$G$5-'СЕТ СН'!$G$17</f>
        <v>5089.75159239</v>
      </c>
      <c r="P55" s="36">
        <f>SUMIFS(СВЦЭМ!$C$39:$C$782,СВЦЭМ!$A$39:$A$782,$A55,СВЦЭМ!$B$39:$B$782,P$47)+'СЕТ СН'!$G$9+СВЦЭМ!$D$10+'СЕТ СН'!$G$5-'СЕТ СН'!$G$17</f>
        <v>5103.2580344300004</v>
      </c>
      <c r="Q55" s="36">
        <f>SUMIFS(СВЦЭМ!$C$39:$C$782,СВЦЭМ!$A$39:$A$782,$A55,СВЦЭМ!$B$39:$B$782,Q$47)+'СЕТ СН'!$G$9+СВЦЭМ!$D$10+'СЕТ СН'!$G$5-'СЕТ СН'!$G$17</f>
        <v>5108.1775495399997</v>
      </c>
      <c r="R55" s="36">
        <f>SUMIFS(СВЦЭМ!$C$39:$C$782,СВЦЭМ!$A$39:$A$782,$A55,СВЦЭМ!$B$39:$B$782,R$47)+'СЕТ СН'!$G$9+СВЦЭМ!$D$10+'СЕТ СН'!$G$5-'СЕТ СН'!$G$17</f>
        <v>5096.3240460800007</v>
      </c>
      <c r="S55" s="36">
        <f>SUMIFS(СВЦЭМ!$C$39:$C$782,СВЦЭМ!$A$39:$A$782,$A55,СВЦЭМ!$B$39:$B$782,S$47)+'СЕТ СН'!$G$9+СВЦЭМ!$D$10+'СЕТ СН'!$G$5-'СЕТ СН'!$G$17</f>
        <v>5053.1078785500004</v>
      </c>
      <c r="T55" s="36">
        <f>SUMIFS(СВЦЭМ!$C$39:$C$782,СВЦЭМ!$A$39:$A$782,$A55,СВЦЭМ!$B$39:$B$782,T$47)+'СЕТ СН'!$G$9+СВЦЭМ!$D$10+'СЕТ СН'!$G$5-'СЕТ СН'!$G$17</f>
        <v>5042.8665083400001</v>
      </c>
      <c r="U55" s="36">
        <f>SUMIFS(СВЦЭМ!$C$39:$C$782,СВЦЭМ!$A$39:$A$782,$A55,СВЦЭМ!$B$39:$B$782,U$47)+'СЕТ СН'!$G$9+СВЦЭМ!$D$10+'СЕТ СН'!$G$5-'СЕТ СН'!$G$17</f>
        <v>5039.8761760400002</v>
      </c>
      <c r="V55" s="36">
        <f>SUMIFS(СВЦЭМ!$C$39:$C$782,СВЦЭМ!$A$39:$A$782,$A55,СВЦЭМ!$B$39:$B$782,V$47)+'СЕТ СН'!$G$9+СВЦЭМ!$D$10+'СЕТ СН'!$G$5-'СЕТ СН'!$G$17</f>
        <v>5047.0651229499999</v>
      </c>
      <c r="W55" s="36">
        <f>SUMIFS(СВЦЭМ!$C$39:$C$782,СВЦЭМ!$A$39:$A$782,$A55,СВЦЭМ!$B$39:$B$782,W$47)+'СЕТ СН'!$G$9+СВЦЭМ!$D$10+'СЕТ СН'!$G$5-'СЕТ СН'!$G$17</f>
        <v>5064.0104164100003</v>
      </c>
      <c r="X55" s="36">
        <f>SUMIFS(СВЦЭМ!$C$39:$C$782,СВЦЭМ!$A$39:$A$782,$A55,СВЦЭМ!$B$39:$B$782,X$47)+'СЕТ СН'!$G$9+СВЦЭМ!$D$10+'СЕТ СН'!$G$5-'СЕТ СН'!$G$17</f>
        <v>5094.1114218100001</v>
      </c>
      <c r="Y55" s="36">
        <f>SUMIFS(СВЦЭМ!$C$39:$C$782,СВЦЭМ!$A$39:$A$782,$A55,СВЦЭМ!$B$39:$B$782,Y$47)+'СЕТ СН'!$G$9+СВЦЭМ!$D$10+'СЕТ СН'!$G$5-'СЕТ СН'!$G$17</f>
        <v>5128.0263215100003</v>
      </c>
    </row>
    <row r="56" spans="1:25" ht="15.75" x14ac:dyDescent="0.2">
      <c r="A56" s="35">
        <f t="shared" si="1"/>
        <v>45269</v>
      </c>
      <c r="B56" s="36">
        <f>SUMIFS(СВЦЭМ!$C$39:$C$782,СВЦЭМ!$A$39:$A$782,$A56,СВЦЭМ!$B$39:$B$782,B$47)+'СЕТ СН'!$G$9+СВЦЭМ!$D$10+'СЕТ СН'!$G$5-'СЕТ СН'!$G$17</f>
        <v>5289.2654014199998</v>
      </c>
      <c r="C56" s="36">
        <f>SUMIFS(СВЦЭМ!$C$39:$C$782,СВЦЭМ!$A$39:$A$782,$A56,СВЦЭМ!$B$39:$B$782,C$47)+'СЕТ СН'!$G$9+СВЦЭМ!$D$10+'СЕТ СН'!$G$5-'СЕТ СН'!$G$17</f>
        <v>5334.5292267599998</v>
      </c>
      <c r="D56" s="36">
        <f>SUMIFS(СВЦЭМ!$C$39:$C$782,СВЦЭМ!$A$39:$A$782,$A56,СВЦЭМ!$B$39:$B$782,D$47)+'СЕТ СН'!$G$9+СВЦЭМ!$D$10+'СЕТ СН'!$G$5-'СЕТ СН'!$G$17</f>
        <v>5395.52300311</v>
      </c>
      <c r="E56" s="36">
        <f>SUMIFS(СВЦЭМ!$C$39:$C$782,СВЦЭМ!$A$39:$A$782,$A56,СВЦЭМ!$B$39:$B$782,E$47)+'СЕТ СН'!$G$9+СВЦЭМ!$D$10+'СЕТ СН'!$G$5-'СЕТ СН'!$G$17</f>
        <v>5403.23668739</v>
      </c>
      <c r="F56" s="36">
        <f>SUMIFS(СВЦЭМ!$C$39:$C$782,СВЦЭМ!$A$39:$A$782,$A56,СВЦЭМ!$B$39:$B$782,F$47)+'СЕТ СН'!$G$9+СВЦЭМ!$D$10+'СЕТ СН'!$G$5-'СЕТ СН'!$G$17</f>
        <v>5406.884513</v>
      </c>
      <c r="G56" s="36">
        <f>SUMIFS(СВЦЭМ!$C$39:$C$782,СВЦЭМ!$A$39:$A$782,$A56,СВЦЭМ!$B$39:$B$782,G$47)+'СЕТ СН'!$G$9+СВЦЭМ!$D$10+'СЕТ СН'!$G$5-'СЕТ СН'!$G$17</f>
        <v>5392.5131603600003</v>
      </c>
      <c r="H56" s="36">
        <f>SUMIFS(СВЦЭМ!$C$39:$C$782,СВЦЭМ!$A$39:$A$782,$A56,СВЦЭМ!$B$39:$B$782,H$47)+'СЕТ СН'!$G$9+СВЦЭМ!$D$10+'СЕТ СН'!$G$5-'СЕТ СН'!$G$17</f>
        <v>5378.4426088600003</v>
      </c>
      <c r="I56" s="36">
        <f>SUMIFS(СВЦЭМ!$C$39:$C$782,СВЦЭМ!$A$39:$A$782,$A56,СВЦЭМ!$B$39:$B$782,I$47)+'СЕТ СН'!$G$9+СВЦЭМ!$D$10+'СЕТ СН'!$G$5-'СЕТ СН'!$G$17</f>
        <v>5348.60035978</v>
      </c>
      <c r="J56" s="36">
        <f>SUMIFS(СВЦЭМ!$C$39:$C$782,СВЦЭМ!$A$39:$A$782,$A56,СВЦЭМ!$B$39:$B$782,J$47)+'СЕТ СН'!$G$9+СВЦЭМ!$D$10+'СЕТ СН'!$G$5-'СЕТ СН'!$G$17</f>
        <v>5307.98457366</v>
      </c>
      <c r="K56" s="36">
        <f>SUMIFS(СВЦЭМ!$C$39:$C$782,СВЦЭМ!$A$39:$A$782,$A56,СВЦЭМ!$B$39:$B$782,K$47)+'СЕТ СН'!$G$9+СВЦЭМ!$D$10+'СЕТ СН'!$G$5-'СЕТ СН'!$G$17</f>
        <v>5268.9209601399998</v>
      </c>
      <c r="L56" s="36">
        <f>SUMIFS(СВЦЭМ!$C$39:$C$782,СВЦЭМ!$A$39:$A$782,$A56,СВЦЭМ!$B$39:$B$782,L$47)+'СЕТ СН'!$G$9+СВЦЭМ!$D$10+'СЕТ СН'!$G$5-'СЕТ СН'!$G$17</f>
        <v>5224.4229106700004</v>
      </c>
      <c r="M56" s="36">
        <f>SUMIFS(СВЦЭМ!$C$39:$C$782,СВЦЭМ!$A$39:$A$782,$A56,СВЦЭМ!$B$39:$B$782,M$47)+'СЕТ СН'!$G$9+СВЦЭМ!$D$10+'СЕТ СН'!$G$5-'СЕТ СН'!$G$17</f>
        <v>5219.6873450500007</v>
      </c>
      <c r="N56" s="36">
        <f>SUMIFS(СВЦЭМ!$C$39:$C$782,СВЦЭМ!$A$39:$A$782,$A56,СВЦЭМ!$B$39:$B$782,N$47)+'СЕТ СН'!$G$9+СВЦЭМ!$D$10+'СЕТ СН'!$G$5-'СЕТ СН'!$G$17</f>
        <v>5251.13436955</v>
      </c>
      <c r="O56" s="36">
        <f>SUMIFS(СВЦЭМ!$C$39:$C$782,СВЦЭМ!$A$39:$A$782,$A56,СВЦЭМ!$B$39:$B$782,O$47)+'СЕТ СН'!$G$9+СВЦЭМ!$D$10+'СЕТ СН'!$G$5-'СЕТ СН'!$G$17</f>
        <v>5242.9000998700003</v>
      </c>
      <c r="P56" s="36">
        <f>SUMIFS(СВЦЭМ!$C$39:$C$782,СВЦЭМ!$A$39:$A$782,$A56,СВЦЭМ!$B$39:$B$782,P$47)+'СЕТ СН'!$G$9+СВЦЭМ!$D$10+'СЕТ СН'!$G$5-'СЕТ СН'!$G$17</f>
        <v>5259.5410769500004</v>
      </c>
      <c r="Q56" s="36">
        <f>SUMIFS(СВЦЭМ!$C$39:$C$782,СВЦЭМ!$A$39:$A$782,$A56,СВЦЭМ!$B$39:$B$782,Q$47)+'СЕТ СН'!$G$9+СВЦЭМ!$D$10+'СЕТ СН'!$G$5-'СЕТ СН'!$G$17</f>
        <v>5279.6214003799996</v>
      </c>
      <c r="R56" s="36">
        <f>SUMIFS(СВЦЭМ!$C$39:$C$782,СВЦЭМ!$A$39:$A$782,$A56,СВЦЭМ!$B$39:$B$782,R$47)+'СЕТ СН'!$G$9+СВЦЭМ!$D$10+'СЕТ СН'!$G$5-'СЕТ СН'!$G$17</f>
        <v>5274.0359551600004</v>
      </c>
      <c r="S56" s="36">
        <f>SUMIFS(СВЦЭМ!$C$39:$C$782,СВЦЭМ!$A$39:$A$782,$A56,СВЦЭМ!$B$39:$B$782,S$47)+'СЕТ СН'!$G$9+СВЦЭМ!$D$10+'СЕТ СН'!$G$5-'СЕТ СН'!$G$17</f>
        <v>5267.5792887799998</v>
      </c>
      <c r="T56" s="36">
        <f>SUMIFS(СВЦЭМ!$C$39:$C$782,СВЦЭМ!$A$39:$A$782,$A56,СВЦЭМ!$B$39:$B$782,T$47)+'СЕТ СН'!$G$9+СВЦЭМ!$D$10+'СЕТ СН'!$G$5-'СЕТ СН'!$G$17</f>
        <v>5228.2024266999997</v>
      </c>
      <c r="U56" s="36">
        <f>SUMIFS(СВЦЭМ!$C$39:$C$782,СВЦЭМ!$A$39:$A$782,$A56,СВЦЭМ!$B$39:$B$782,U$47)+'СЕТ СН'!$G$9+СВЦЭМ!$D$10+'СЕТ СН'!$G$5-'СЕТ СН'!$G$17</f>
        <v>5250.33727198</v>
      </c>
      <c r="V56" s="36">
        <f>SUMIFS(СВЦЭМ!$C$39:$C$782,СВЦЭМ!$A$39:$A$782,$A56,СВЦЭМ!$B$39:$B$782,V$47)+'СЕТ СН'!$G$9+СВЦЭМ!$D$10+'СЕТ СН'!$G$5-'СЕТ СН'!$G$17</f>
        <v>5271.8340022299999</v>
      </c>
      <c r="W56" s="36">
        <f>SUMIFS(СВЦЭМ!$C$39:$C$782,СВЦЭМ!$A$39:$A$782,$A56,СВЦЭМ!$B$39:$B$782,W$47)+'СЕТ СН'!$G$9+СВЦЭМ!$D$10+'СЕТ СН'!$G$5-'СЕТ СН'!$G$17</f>
        <v>5260.07809524</v>
      </c>
      <c r="X56" s="36">
        <f>SUMIFS(СВЦЭМ!$C$39:$C$782,СВЦЭМ!$A$39:$A$782,$A56,СВЦЭМ!$B$39:$B$782,X$47)+'СЕТ СН'!$G$9+СВЦЭМ!$D$10+'СЕТ СН'!$G$5-'СЕТ СН'!$G$17</f>
        <v>5294.7960421900007</v>
      </c>
      <c r="Y56" s="36">
        <f>SUMIFS(СВЦЭМ!$C$39:$C$782,СВЦЭМ!$A$39:$A$782,$A56,СВЦЭМ!$B$39:$B$782,Y$47)+'СЕТ СН'!$G$9+СВЦЭМ!$D$10+'СЕТ СН'!$G$5-'СЕТ СН'!$G$17</f>
        <v>5328.5476966000006</v>
      </c>
    </row>
    <row r="57" spans="1:25" ht="15.75" x14ac:dyDescent="0.2">
      <c r="A57" s="35">
        <f t="shared" si="1"/>
        <v>45270</v>
      </c>
      <c r="B57" s="36">
        <f>SUMIFS(СВЦЭМ!$C$39:$C$782,СВЦЭМ!$A$39:$A$782,$A57,СВЦЭМ!$B$39:$B$782,B$47)+'СЕТ СН'!$G$9+СВЦЭМ!$D$10+'СЕТ СН'!$G$5-'СЕТ СН'!$G$17</f>
        <v>5274.3793624999998</v>
      </c>
      <c r="C57" s="36">
        <f>SUMIFS(СВЦЭМ!$C$39:$C$782,СВЦЭМ!$A$39:$A$782,$A57,СВЦЭМ!$B$39:$B$782,C$47)+'СЕТ СН'!$G$9+СВЦЭМ!$D$10+'СЕТ СН'!$G$5-'СЕТ СН'!$G$17</f>
        <v>5316.6221131000002</v>
      </c>
      <c r="D57" s="36">
        <f>SUMIFS(СВЦЭМ!$C$39:$C$782,СВЦЭМ!$A$39:$A$782,$A57,СВЦЭМ!$B$39:$B$782,D$47)+'СЕТ СН'!$G$9+СВЦЭМ!$D$10+'СЕТ СН'!$G$5-'СЕТ СН'!$G$17</f>
        <v>5339.2703346199996</v>
      </c>
      <c r="E57" s="36">
        <f>SUMIFS(СВЦЭМ!$C$39:$C$782,СВЦЭМ!$A$39:$A$782,$A57,СВЦЭМ!$B$39:$B$782,E$47)+'СЕТ СН'!$G$9+СВЦЭМ!$D$10+'СЕТ СН'!$G$5-'СЕТ СН'!$G$17</f>
        <v>5357.9339391100002</v>
      </c>
      <c r="F57" s="36">
        <f>SUMIFS(СВЦЭМ!$C$39:$C$782,СВЦЭМ!$A$39:$A$782,$A57,СВЦЭМ!$B$39:$B$782,F$47)+'СЕТ СН'!$G$9+СВЦЭМ!$D$10+'СЕТ СН'!$G$5-'СЕТ СН'!$G$17</f>
        <v>5348.4275814800003</v>
      </c>
      <c r="G57" s="36">
        <f>SUMIFS(СВЦЭМ!$C$39:$C$782,СВЦЭМ!$A$39:$A$782,$A57,СВЦЭМ!$B$39:$B$782,G$47)+'СЕТ СН'!$G$9+СВЦЭМ!$D$10+'СЕТ СН'!$G$5-'СЕТ СН'!$G$17</f>
        <v>5321.0279270800002</v>
      </c>
      <c r="H57" s="36">
        <f>SUMIFS(СВЦЭМ!$C$39:$C$782,СВЦЭМ!$A$39:$A$782,$A57,СВЦЭМ!$B$39:$B$782,H$47)+'СЕТ СН'!$G$9+СВЦЭМ!$D$10+'СЕТ СН'!$G$5-'СЕТ СН'!$G$17</f>
        <v>5339.9545104600002</v>
      </c>
      <c r="I57" s="36">
        <f>SUMIFS(СВЦЭМ!$C$39:$C$782,СВЦЭМ!$A$39:$A$782,$A57,СВЦЭМ!$B$39:$B$782,I$47)+'СЕТ СН'!$G$9+СВЦЭМ!$D$10+'СЕТ СН'!$G$5-'СЕТ СН'!$G$17</f>
        <v>5324.2434246100001</v>
      </c>
      <c r="J57" s="36">
        <f>SUMIFS(СВЦЭМ!$C$39:$C$782,СВЦЭМ!$A$39:$A$782,$A57,СВЦЭМ!$B$39:$B$782,J$47)+'СЕТ СН'!$G$9+СВЦЭМ!$D$10+'СЕТ СН'!$G$5-'СЕТ СН'!$G$17</f>
        <v>5277.9910759200002</v>
      </c>
      <c r="K57" s="36">
        <f>SUMIFS(СВЦЭМ!$C$39:$C$782,СВЦЭМ!$A$39:$A$782,$A57,СВЦЭМ!$B$39:$B$782,K$47)+'СЕТ СН'!$G$9+СВЦЭМ!$D$10+'СЕТ СН'!$G$5-'СЕТ СН'!$G$17</f>
        <v>5216.5343918199997</v>
      </c>
      <c r="L57" s="36">
        <f>SUMIFS(СВЦЭМ!$C$39:$C$782,СВЦЭМ!$A$39:$A$782,$A57,СВЦЭМ!$B$39:$B$782,L$47)+'СЕТ СН'!$G$9+СВЦЭМ!$D$10+'СЕТ СН'!$G$5-'СЕТ СН'!$G$17</f>
        <v>5183.8868918400003</v>
      </c>
      <c r="M57" s="36">
        <f>SUMIFS(СВЦЭМ!$C$39:$C$782,СВЦЭМ!$A$39:$A$782,$A57,СВЦЭМ!$B$39:$B$782,M$47)+'СЕТ СН'!$G$9+СВЦЭМ!$D$10+'СЕТ СН'!$G$5-'СЕТ СН'!$G$17</f>
        <v>5174.9165410799997</v>
      </c>
      <c r="N57" s="36">
        <f>SUMIFS(СВЦЭМ!$C$39:$C$782,СВЦЭМ!$A$39:$A$782,$A57,СВЦЭМ!$B$39:$B$782,N$47)+'СЕТ СН'!$G$9+СВЦЭМ!$D$10+'СЕТ СН'!$G$5-'СЕТ СН'!$G$17</f>
        <v>5185.2001773400007</v>
      </c>
      <c r="O57" s="36">
        <f>SUMIFS(СВЦЭМ!$C$39:$C$782,СВЦЭМ!$A$39:$A$782,$A57,СВЦЭМ!$B$39:$B$782,O$47)+'СЕТ СН'!$G$9+СВЦЭМ!$D$10+'СЕТ СН'!$G$5-'СЕТ СН'!$G$17</f>
        <v>5214.9145852299998</v>
      </c>
      <c r="P57" s="36">
        <f>SUMIFS(СВЦЭМ!$C$39:$C$782,СВЦЭМ!$A$39:$A$782,$A57,СВЦЭМ!$B$39:$B$782,P$47)+'СЕТ СН'!$G$9+СВЦЭМ!$D$10+'СЕТ СН'!$G$5-'СЕТ СН'!$G$17</f>
        <v>5232.1961304100005</v>
      </c>
      <c r="Q57" s="36">
        <f>SUMIFS(СВЦЭМ!$C$39:$C$782,СВЦЭМ!$A$39:$A$782,$A57,СВЦЭМ!$B$39:$B$782,Q$47)+'СЕТ СН'!$G$9+СВЦЭМ!$D$10+'СЕТ СН'!$G$5-'СЕТ СН'!$G$17</f>
        <v>5230.5381706900007</v>
      </c>
      <c r="R57" s="36">
        <f>SUMIFS(СВЦЭМ!$C$39:$C$782,СВЦЭМ!$A$39:$A$782,$A57,СВЦЭМ!$B$39:$B$782,R$47)+'СЕТ СН'!$G$9+СВЦЭМ!$D$10+'СЕТ СН'!$G$5-'СЕТ СН'!$G$17</f>
        <v>5223.9736218799999</v>
      </c>
      <c r="S57" s="36">
        <f>SUMIFS(СВЦЭМ!$C$39:$C$782,СВЦЭМ!$A$39:$A$782,$A57,СВЦЭМ!$B$39:$B$782,S$47)+'СЕТ СН'!$G$9+СВЦЭМ!$D$10+'СЕТ СН'!$G$5-'СЕТ СН'!$G$17</f>
        <v>5172.2444041600002</v>
      </c>
      <c r="T57" s="36">
        <f>SUMIFS(СВЦЭМ!$C$39:$C$782,СВЦЭМ!$A$39:$A$782,$A57,СВЦЭМ!$B$39:$B$782,T$47)+'СЕТ СН'!$G$9+СВЦЭМ!$D$10+'СЕТ СН'!$G$5-'СЕТ СН'!$G$17</f>
        <v>5132.1710624099996</v>
      </c>
      <c r="U57" s="36">
        <f>SUMIFS(СВЦЭМ!$C$39:$C$782,СВЦЭМ!$A$39:$A$782,$A57,СВЦЭМ!$B$39:$B$782,U$47)+'СЕТ СН'!$G$9+СВЦЭМ!$D$10+'СЕТ СН'!$G$5-'СЕТ СН'!$G$17</f>
        <v>5146.1974939800002</v>
      </c>
      <c r="V57" s="36">
        <f>SUMIFS(СВЦЭМ!$C$39:$C$782,СВЦЭМ!$A$39:$A$782,$A57,СВЦЭМ!$B$39:$B$782,V$47)+'СЕТ СН'!$G$9+СВЦЭМ!$D$10+'СЕТ СН'!$G$5-'СЕТ СН'!$G$17</f>
        <v>5168.9856975399998</v>
      </c>
      <c r="W57" s="36">
        <f>SUMIFS(СВЦЭМ!$C$39:$C$782,СВЦЭМ!$A$39:$A$782,$A57,СВЦЭМ!$B$39:$B$782,W$47)+'СЕТ СН'!$G$9+СВЦЭМ!$D$10+'СЕТ СН'!$G$5-'СЕТ СН'!$G$17</f>
        <v>5189.2122324299999</v>
      </c>
      <c r="X57" s="36">
        <f>SUMIFS(СВЦЭМ!$C$39:$C$782,СВЦЭМ!$A$39:$A$782,$A57,СВЦЭМ!$B$39:$B$782,X$47)+'СЕТ СН'!$G$9+СВЦЭМ!$D$10+'СЕТ СН'!$G$5-'СЕТ СН'!$G$17</f>
        <v>5227.8793438100001</v>
      </c>
      <c r="Y57" s="36">
        <f>SUMIFS(СВЦЭМ!$C$39:$C$782,СВЦЭМ!$A$39:$A$782,$A57,СВЦЭМ!$B$39:$B$782,Y$47)+'СЕТ СН'!$G$9+СВЦЭМ!$D$10+'СЕТ СН'!$G$5-'СЕТ СН'!$G$17</f>
        <v>5259.8996910900005</v>
      </c>
    </row>
    <row r="58" spans="1:25" ht="15.75" x14ac:dyDescent="0.2">
      <c r="A58" s="35">
        <f t="shared" si="1"/>
        <v>45271</v>
      </c>
      <c r="B58" s="36">
        <f>SUMIFS(СВЦЭМ!$C$39:$C$782,СВЦЭМ!$A$39:$A$782,$A58,СВЦЭМ!$B$39:$B$782,B$47)+'СЕТ СН'!$G$9+СВЦЭМ!$D$10+'СЕТ СН'!$G$5-'СЕТ СН'!$G$17</f>
        <v>5262.9907301399999</v>
      </c>
      <c r="C58" s="36">
        <f>SUMIFS(СВЦЭМ!$C$39:$C$782,СВЦЭМ!$A$39:$A$782,$A58,СВЦЭМ!$B$39:$B$782,C$47)+'СЕТ СН'!$G$9+СВЦЭМ!$D$10+'СЕТ СН'!$G$5-'СЕТ СН'!$G$17</f>
        <v>5284.9781907300003</v>
      </c>
      <c r="D58" s="36">
        <f>SUMIFS(СВЦЭМ!$C$39:$C$782,СВЦЭМ!$A$39:$A$782,$A58,СВЦЭМ!$B$39:$B$782,D$47)+'СЕТ СН'!$G$9+СВЦЭМ!$D$10+'СЕТ СН'!$G$5-'СЕТ СН'!$G$17</f>
        <v>5315.8882973300006</v>
      </c>
      <c r="E58" s="36">
        <f>SUMIFS(СВЦЭМ!$C$39:$C$782,СВЦЭМ!$A$39:$A$782,$A58,СВЦЭМ!$B$39:$B$782,E$47)+'СЕТ СН'!$G$9+СВЦЭМ!$D$10+'СЕТ СН'!$G$5-'СЕТ СН'!$G$17</f>
        <v>5326.0282216599999</v>
      </c>
      <c r="F58" s="36">
        <f>SUMIFS(СВЦЭМ!$C$39:$C$782,СВЦЭМ!$A$39:$A$782,$A58,СВЦЭМ!$B$39:$B$782,F$47)+'СЕТ СН'!$G$9+СВЦЭМ!$D$10+'СЕТ СН'!$G$5-'СЕТ СН'!$G$17</f>
        <v>5306.8973968600003</v>
      </c>
      <c r="G58" s="36">
        <f>SUMIFS(СВЦЭМ!$C$39:$C$782,СВЦЭМ!$A$39:$A$782,$A58,СВЦЭМ!$B$39:$B$782,G$47)+'СЕТ СН'!$G$9+СВЦЭМ!$D$10+'СЕТ СН'!$G$5-'СЕТ СН'!$G$17</f>
        <v>5298.60925167</v>
      </c>
      <c r="H58" s="36">
        <f>SUMIFS(СВЦЭМ!$C$39:$C$782,СВЦЭМ!$A$39:$A$782,$A58,СВЦЭМ!$B$39:$B$782,H$47)+'СЕТ СН'!$G$9+СВЦЭМ!$D$10+'СЕТ СН'!$G$5-'СЕТ СН'!$G$17</f>
        <v>5241.6538128400007</v>
      </c>
      <c r="I58" s="36">
        <f>SUMIFS(СВЦЭМ!$C$39:$C$782,СВЦЭМ!$A$39:$A$782,$A58,СВЦЭМ!$B$39:$B$782,I$47)+'СЕТ СН'!$G$9+СВЦЭМ!$D$10+'СЕТ СН'!$G$5-'СЕТ СН'!$G$17</f>
        <v>5218.7011902300001</v>
      </c>
      <c r="J58" s="36">
        <f>SUMIFS(СВЦЭМ!$C$39:$C$782,СВЦЭМ!$A$39:$A$782,$A58,СВЦЭМ!$B$39:$B$782,J$47)+'СЕТ СН'!$G$9+СВЦЭМ!$D$10+'СЕТ СН'!$G$5-'СЕТ СН'!$G$17</f>
        <v>5177.8515374100007</v>
      </c>
      <c r="K58" s="36">
        <f>SUMIFS(СВЦЭМ!$C$39:$C$782,СВЦЭМ!$A$39:$A$782,$A58,СВЦЭМ!$B$39:$B$782,K$47)+'СЕТ СН'!$G$9+СВЦЭМ!$D$10+'СЕТ СН'!$G$5-'СЕТ СН'!$G$17</f>
        <v>5166.4895275600002</v>
      </c>
      <c r="L58" s="36">
        <f>SUMIFS(СВЦЭМ!$C$39:$C$782,СВЦЭМ!$A$39:$A$782,$A58,СВЦЭМ!$B$39:$B$782,L$47)+'СЕТ СН'!$G$9+СВЦЭМ!$D$10+'СЕТ СН'!$G$5-'СЕТ СН'!$G$17</f>
        <v>5157.7327708499997</v>
      </c>
      <c r="M58" s="36">
        <f>SUMIFS(СВЦЭМ!$C$39:$C$782,СВЦЭМ!$A$39:$A$782,$A58,СВЦЭМ!$B$39:$B$782,M$47)+'СЕТ СН'!$G$9+СВЦЭМ!$D$10+'СЕТ СН'!$G$5-'СЕТ СН'!$G$17</f>
        <v>5164.8966520399999</v>
      </c>
      <c r="N58" s="36">
        <f>SUMIFS(СВЦЭМ!$C$39:$C$782,СВЦЭМ!$A$39:$A$782,$A58,СВЦЭМ!$B$39:$B$782,N$47)+'СЕТ СН'!$G$9+СВЦЭМ!$D$10+'СЕТ СН'!$G$5-'СЕТ СН'!$G$17</f>
        <v>5169.6134659400004</v>
      </c>
      <c r="O58" s="36">
        <f>SUMIFS(СВЦЭМ!$C$39:$C$782,СВЦЭМ!$A$39:$A$782,$A58,СВЦЭМ!$B$39:$B$782,O$47)+'СЕТ СН'!$G$9+СВЦЭМ!$D$10+'СЕТ СН'!$G$5-'СЕТ СН'!$G$17</f>
        <v>5186.7303689600003</v>
      </c>
      <c r="P58" s="36">
        <f>SUMIFS(СВЦЭМ!$C$39:$C$782,СВЦЭМ!$A$39:$A$782,$A58,СВЦЭМ!$B$39:$B$782,P$47)+'СЕТ СН'!$G$9+СВЦЭМ!$D$10+'СЕТ СН'!$G$5-'СЕТ СН'!$G$17</f>
        <v>5197.4496212100003</v>
      </c>
      <c r="Q58" s="36">
        <f>SUMIFS(СВЦЭМ!$C$39:$C$782,СВЦЭМ!$A$39:$A$782,$A58,СВЦЭМ!$B$39:$B$782,Q$47)+'СЕТ СН'!$G$9+СВЦЭМ!$D$10+'СЕТ СН'!$G$5-'СЕТ СН'!$G$17</f>
        <v>5194.3804661699996</v>
      </c>
      <c r="R58" s="36">
        <f>SUMIFS(СВЦЭМ!$C$39:$C$782,СВЦЭМ!$A$39:$A$782,$A58,СВЦЭМ!$B$39:$B$782,R$47)+'СЕТ СН'!$G$9+СВЦЭМ!$D$10+'СЕТ СН'!$G$5-'СЕТ СН'!$G$17</f>
        <v>5184.2314221899996</v>
      </c>
      <c r="S58" s="36">
        <f>SUMIFS(СВЦЭМ!$C$39:$C$782,СВЦЭМ!$A$39:$A$782,$A58,СВЦЭМ!$B$39:$B$782,S$47)+'СЕТ СН'!$G$9+СВЦЭМ!$D$10+'СЕТ СН'!$G$5-'СЕТ СН'!$G$17</f>
        <v>5140.8934694600002</v>
      </c>
      <c r="T58" s="36">
        <f>SUMIFS(СВЦЭМ!$C$39:$C$782,СВЦЭМ!$A$39:$A$782,$A58,СВЦЭМ!$B$39:$B$782,T$47)+'СЕТ СН'!$G$9+СВЦЭМ!$D$10+'СЕТ СН'!$G$5-'СЕТ СН'!$G$17</f>
        <v>5113.5484591900004</v>
      </c>
      <c r="U58" s="36">
        <f>SUMIFS(СВЦЭМ!$C$39:$C$782,СВЦЭМ!$A$39:$A$782,$A58,СВЦЭМ!$B$39:$B$782,U$47)+'СЕТ СН'!$G$9+СВЦЭМ!$D$10+'СЕТ СН'!$G$5-'СЕТ СН'!$G$17</f>
        <v>5132.8023362499998</v>
      </c>
      <c r="V58" s="36">
        <f>SUMIFS(СВЦЭМ!$C$39:$C$782,СВЦЭМ!$A$39:$A$782,$A58,СВЦЭМ!$B$39:$B$782,V$47)+'СЕТ СН'!$G$9+СВЦЭМ!$D$10+'СЕТ СН'!$G$5-'СЕТ СН'!$G$17</f>
        <v>5153.0213796900007</v>
      </c>
      <c r="W58" s="36">
        <f>SUMIFS(СВЦЭМ!$C$39:$C$782,СВЦЭМ!$A$39:$A$782,$A58,СВЦЭМ!$B$39:$B$782,W$47)+'СЕТ СН'!$G$9+СВЦЭМ!$D$10+'СЕТ СН'!$G$5-'СЕТ СН'!$G$17</f>
        <v>5171.9915150100005</v>
      </c>
      <c r="X58" s="36">
        <f>SUMIFS(СВЦЭМ!$C$39:$C$782,СВЦЭМ!$A$39:$A$782,$A58,СВЦЭМ!$B$39:$B$782,X$47)+'СЕТ СН'!$G$9+СВЦЭМ!$D$10+'СЕТ СН'!$G$5-'СЕТ СН'!$G$17</f>
        <v>5192.1393399099998</v>
      </c>
      <c r="Y58" s="36">
        <f>SUMIFS(СВЦЭМ!$C$39:$C$782,СВЦЭМ!$A$39:$A$782,$A58,СВЦЭМ!$B$39:$B$782,Y$47)+'СЕТ СН'!$G$9+СВЦЭМ!$D$10+'СЕТ СН'!$G$5-'СЕТ СН'!$G$17</f>
        <v>5209.5359873400002</v>
      </c>
    </row>
    <row r="59" spans="1:25" ht="15.75" x14ac:dyDescent="0.2">
      <c r="A59" s="35">
        <f t="shared" si="1"/>
        <v>45272</v>
      </c>
      <c r="B59" s="36">
        <f>SUMIFS(СВЦЭМ!$C$39:$C$782,СВЦЭМ!$A$39:$A$782,$A59,СВЦЭМ!$B$39:$B$782,B$47)+'СЕТ СН'!$G$9+СВЦЭМ!$D$10+'СЕТ СН'!$G$5-'СЕТ СН'!$G$17</f>
        <v>5345.6990987700001</v>
      </c>
      <c r="C59" s="36">
        <f>SUMIFS(СВЦЭМ!$C$39:$C$782,СВЦЭМ!$A$39:$A$782,$A59,СВЦЭМ!$B$39:$B$782,C$47)+'СЕТ СН'!$G$9+СВЦЭМ!$D$10+'СЕТ СН'!$G$5-'СЕТ СН'!$G$17</f>
        <v>5374.7126208299997</v>
      </c>
      <c r="D59" s="36">
        <f>SUMIFS(СВЦЭМ!$C$39:$C$782,СВЦЭМ!$A$39:$A$782,$A59,СВЦЭМ!$B$39:$B$782,D$47)+'СЕТ СН'!$G$9+СВЦЭМ!$D$10+'СЕТ СН'!$G$5-'СЕТ СН'!$G$17</f>
        <v>5381.8179463800006</v>
      </c>
      <c r="E59" s="36">
        <f>SUMIFS(СВЦЭМ!$C$39:$C$782,СВЦЭМ!$A$39:$A$782,$A59,СВЦЭМ!$B$39:$B$782,E$47)+'СЕТ СН'!$G$9+СВЦЭМ!$D$10+'СЕТ СН'!$G$5-'СЕТ СН'!$G$17</f>
        <v>5398.4947499</v>
      </c>
      <c r="F59" s="36">
        <f>SUMIFS(СВЦЭМ!$C$39:$C$782,СВЦЭМ!$A$39:$A$782,$A59,СВЦЭМ!$B$39:$B$782,F$47)+'СЕТ СН'!$G$9+СВЦЭМ!$D$10+'СЕТ СН'!$G$5-'СЕТ СН'!$G$17</f>
        <v>5370.6040275599998</v>
      </c>
      <c r="G59" s="36">
        <f>SUMIFS(СВЦЭМ!$C$39:$C$782,СВЦЭМ!$A$39:$A$782,$A59,СВЦЭМ!$B$39:$B$782,G$47)+'СЕТ СН'!$G$9+СВЦЭМ!$D$10+'СЕТ СН'!$G$5-'СЕТ СН'!$G$17</f>
        <v>5359.49795791</v>
      </c>
      <c r="H59" s="36">
        <f>SUMIFS(СВЦЭМ!$C$39:$C$782,СВЦЭМ!$A$39:$A$782,$A59,СВЦЭМ!$B$39:$B$782,H$47)+'СЕТ СН'!$G$9+СВЦЭМ!$D$10+'СЕТ СН'!$G$5-'СЕТ СН'!$G$17</f>
        <v>5330.7197279600005</v>
      </c>
      <c r="I59" s="36">
        <f>SUMIFS(СВЦЭМ!$C$39:$C$782,СВЦЭМ!$A$39:$A$782,$A59,СВЦЭМ!$B$39:$B$782,I$47)+'СЕТ СН'!$G$9+СВЦЭМ!$D$10+'СЕТ СН'!$G$5-'СЕТ СН'!$G$17</f>
        <v>5272.6458775900001</v>
      </c>
      <c r="J59" s="36">
        <f>SUMIFS(СВЦЭМ!$C$39:$C$782,СВЦЭМ!$A$39:$A$782,$A59,СВЦЭМ!$B$39:$B$782,J$47)+'СЕТ СН'!$G$9+СВЦЭМ!$D$10+'СЕТ СН'!$G$5-'СЕТ СН'!$G$17</f>
        <v>5239.0499356600003</v>
      </c>
      <c r="K59" s="36">
        <f>SUMIFS(СВЦЭМ!$C$39:$C$782,СВЦЭМ!$A$39:$A$782,$A59,СВЦЭМ!$B$39:$B$782,K$47)+'СЕТ СН'!$G$9+СВЦЭМ!$D$10+'СЕТ СН'!$G$5-'СЕТ СН'!$G$17</f>
        <v>5227.5627751000002</v>
      </c>
      <c r="L59" s="36">
        <f>SUMIFS(СВЦЭМ!$C$39:$C$782,СВЦЭМ!$A$39:$A$782,$A59,СВЦЭМ!$B$39:$B$782,L$47)+'СЕТ СН'!$G$9+СВЦЭМ!$D$10+'СЕТ СН'!$G$5-'СЕТ СН'!$G$17</f>
        <v>5216.5035457100003</v>
      </c>
      <c r="M59" s="36">
        <f>SUMIFS(СВЦЭМ!$C$39:$C$782,СВЦЭМ!$A$39:$A$782,$A59,СВЦЭМ!$B$39:$B$782,M$47)+'СЕТ СН'!$G$9+СВЦЭМ!$D$10+'СЕТ СН'!$G$5-'СЕТ СН'!$G$17</f>
        <v>5237.6678511400005</v>
      </c>
      <c r="N59" s="36">
        <f>SUMIFS(СВЦЭМ!$C$39:$C$782,СВЦЭМ!$A$39:$A$782,$A59,СВЦЭМ!$B$39:$B$782,N$47)+'СЕТ СН'!$G$9+СВЦЭМ!$D$10+'СЕТ СН'!$G$5-'СЕТ СН'!$G$17</f>
        <v>5244.5005430900001</v>
      </c>
      <c r="O59" s="36">
        <f>SUMIFS(СВЦЭМ!$C$39:$C$782,СВЦЭМ!$A$39:$A$782,$A59,СВЦЭМ!$B$39:$B$782,O$47)+'СЕТ СН'!$G$9+СВЦЭМ!$D$10+'СЕТ СН'!$G$5-'СЕТ СН'!$G$17</f>
        <v>5254.0830993600002</v>
      </c>
      <c r="P59" s="36">
        <f>SUMIFS(СВЦЭМ!$C$39:$C$782,СВЦЭМ!$A$39:$A$782,$A59,СВЦЭМ!$B$39:$B$782,P$47)+'СЕТ СН'!$G$9+СВЦЭМ!$D$10+'СЕТ СН'!$G$5-'СЕТ СН'!$G$17</f>
        <v>5246.5821476300007</v>
      </c>
      <c r="Q59" s="36">
        <f>SUMIFS(СВЦЭМ!$C$39:$C$782,СВЦЭМ!$A$39:$A$782,$A59,СВЦЭМ!$B$39:$B$782,Q$47)+'СЕТ СН'!$G$9+СВЦЭМ!$D$10+'СЕТ СН'!$G$5-'СЕТ СН'!$G$17</f>
        <v>5264.4128792499996</v>
      </c>
      <c r="R59" s="36">
        <f>SUMIFS(СВЦЭМ!$C$39:$C$782,СВЦЭМ!$A$39:$A$782,$A59,СВЦЭМ!$B$39:$B$782,R$47)+'СЕТ СН'!$G$9+СВЦЭМ!$D$10+'СЕТ СН'!$G$5-'СЕТ СН'!$G$17</f>
        <v>5262.0314644199998</v>
      </c>
      <c r="S59" s="36">
        <f>SUMIFS(СВЦЭМ!$C$39:$C$782,СВЦЭМ!$A$39:$A$782,$A59,СВЦЭМ!$B$39:$B$782,S$47)+'СЕТ СН'!$G$9+СВЦЭМ!$D$10+'СЕТ СН'!$G$5-'СЕТ СН'!$G$17</f>
        <v>5217.8804827499998</v>
      </c>
      <c r="T59" s="36">
        <f>SUMIFS(СВЦЭМ!$C$39:$C$782,СВЦЭМ!$A$39:$A$782,$A59,СВЦЭМ!$B$39:$B$782,T$47)+'СЕТ СН'!$G$9+СВЦЭМ!$D$10+'СЕТ СН'!$G$5-'СЕТ СН'!$G$17</f>
        <v>5188.7298791000003</v>
      </c>
      <c r="U59" s="36">
        <f>SUMIFS(СВЦЭМ!$C$39:$C$782,СВЦЭМ!$A$39:$A$782,$A59,СВЦЭМ!$B$39:$B$782,U$47)+'СЕТ СН'!$G$9+СВЦЭМ!$D$10+'СЕТ СН'!$G$5-'СЕТ СН'!$G$17</f>
        <v>5201.95614931</v>
      </c>
      <c r="V59" s="36">
        <f>SUMIFS(СВЦЭМ!$C$39:$C$782,СВЦЭМ!$A$39:$A$782,$A59,СВЦЭМ!$B$39:$B$782,V$47)+'СЕТ СН'!$G$9+СВЦЭМ!$D$10+'СЕТ СН'!$G$5-'СЕТ СН'!$G$17</f>
        <v>5216.6964110200006</v>
      </c>
      <c r="W59" s="36">
        <f>SUMIFS(СВЦЭМ!$C$39:$C$782,СВЦЭМ!$A$39:$A$782,$A59,СВЦЭМ!$B$39:$B$782,W$47)+'СЕТ СН'!$G$9+СВЦЭМ!$D$10+'СЕТ СН'!$G$5-'СЕТ СН'!$G$17</f>
        <v>5230.9367538699998</v>
      </c>
      <c r="X59" s="36">
        <f>SUMIFS(СВЦЭМ!$C$39:$C$782,СВЦЭМ!$A$39:$A$782,$A59,СВЦЭМ!$B$39:$B$782,X$47)+'СЕТ СН'!$G$9+СВЦЭМ!$D$10+'СЕТ СН'!$G$5-'СЕТ СН'!$G$17</f>
        <v>5261.7104859999999</v>
      </c>
      <c r="Y59" s="36">
        <f>SUMIFS(СВЦЭМ!$C$39:$C$782,СВЦЭМ!$A$39:$A$782,$A59,СВЦЭМ!$B$39:$B$782,Y$47)+'СЕТ СН'!$G$9+СВЦЭМ!$D$10+'СЕТ СН'!$G$5-'СЕТ СН'!$G$17</f>
        <v>5286.4528025700001</v>
      </c>
    </row>
    <row r="60" spans="1:25" ht="15.75" x14ac:dyDescent="0.2">
      <c r="A60" s="35">
        <f t="shared" si="1"/>
        <v>45273</v>
      </c>
      <c r="B60" s="36">
        <f>SUMIFS(СВЦЭМ!$C$39:$C$782,СВЦЭМ!$A$39:$A$782,$A60,СВЦЭМ!$B$39:$B$782,B$47)+'СЕТ СН'!$G$9+СВЦЭМ!$D$10+'СЕТ СН'!$G$5-'СЕТ СН'!$G$17</f>
        <v>5271.6781759900005</v>
      </c>
      <c r="C60" s="36">
        <f>SUMIFS(СВЦЭМ!$C$39:$C$782,СВЦЭМ!$A$39:$A$782,$A60,СВЦЭМ!$B$39:$B$782,C$47)+'СЕТ СН'!$G$9+СВЦЭМ!$D$10+'СЕТ СН'!$G$5-'СЕТ СН'!$G$17</f>
        <v>5297.36737533</v>
      </c>
      <c r="D60" s="36">
        <f>SUMIFS(СВЦЭМ!$C$39:$C$782,СВЦЭМ!$A$39:$A$782,$A60,СВЦЭМ!$B$39:$B$782,D$47)+'СЕТ СН'!$G$9+СВЦЭМ!$D$10+'СЕТ СН'!$G$5-'СЕТ СН'!$G$17</f>
        <v>5328.8079482000003</v>
      </c>
      <c r="E60" s="36">
        <f>SUMIFS(СВЦЭМ!$C$39:$C$782,СВЦЭМ!$A$39:$A$782,$A60,СВЦЭМ!$B$39:$B$782,E$47)+'СЕТ СН'!$G$9+СВЦЭМ!$D$10+'СЕТ СН'!$G$5-'СЕТ СН'!$G$17</f>
        <v>5319.1340718800002</v>
      </c>
      <c r="F60" s="36">
        <f>SUMIFS(СВЦЭМ!$C$39:$C$782,СВЦЭМ!$A$39:$A$782,$A60,СВЦЭМ!$B$39:$B$782,F$47)+'СЕТ СН'!$G$9+СВЦЭМ!$D$10+'СЕТ СН'!$G$5-'СЕТ СН'!$G$17</f>
        <v>5333.5418441399997</v>
      </c>
      <c r="G60" s="36">
        <f>SUMIFS(СВЦЭМ!$C$39:$C$782,СВЦЭМ!$A$39:$A$782,$A60,СВЦЭМ!$B$39:$B$782,G$47)+'СЕТ СН'!$G$9+СВЦЭМ!$D$10+'СЕТ СН'!$G$5-'СЕТ СН'!$G$17</f>
        <v>5308.0789569899998</v>
      </c>
      <c r="H60" s="36">
        <f>SUMIFS(СВЦЭМ!$C$39:$C$782,СВЦЭМ!$A$39:$A$782,$A60,СВЦЭМ!$B$39:$B$782,H$47)+'СЕТ СН'!$G$9+СВЦЭМ!$D$10+'СЕТ СН'!$G$5-'СЕТ СН'!$G$17</f>
        <v>5252.8687152800003</v>
      </c>
      <c r="I60" s="36">
        <f>SUMIFS(СВЦЭМ!$C$39:$C$782,СВЦЭМ!$A$39:$A$782,$A60,СВЦЭМ!$B$39:$B$782,I$47)+'СЕТ СН'!$G$9+СВЦЭМ!$D$10+'СЕТ СН'!$G$5-'СЕТ СН'!$G$17</f>
        <v>5166.0682291100002</v>
      </c>
      <c r="J60" s="36">
        <f>SUMIFS(СВЦЭМ!$C$39:$C$782,СВЦЭМ!$A$39:$A$782,$A60,СВЦЭМ!$B$39:$B$782,J$47)+'СЕТ СН'!$G$9+СВЦЭМ!$D$10+'СЕТ СН'!$G$5-'СЕТ СН'!$G$17</f>
        <v>5130.3407513299999</v>
      </c>
      <c r="K60" s="36">
        <f>SUMIFS(СВЦЭМ!$C$39:$C$782,СВЦЭМ!$A$39:$A$782,$A60,СВЦЭМ!$B$39:$B$782,K$47)+'СЕТ СН'!$G$9+СВЦЭМ!$D$10+'СЕТ СН'!$G$5-'СЕТ СН'!$G$17</f>
        <v>5164.4567557600003</v>
      </c>
      <c r="L60" s="36">
        <f>SUMIFS(СВЦЭМ!$C$39:$C$782,СВЦЭМ!$A$39:$A$782,$A60,СВЦЭМ!$B$39:$B$782,L$47)+'СЕТ СН'!$G$9+СВЦЭМ!$D$10+'СЕТ СН'!$G$5-'СЕТ СН'!$G$17</f>
        <v>5156.6647730900004</v>
      </c>
      <c r="M60" s="36">
        <f>SUMIFS(СВЦЭМ!$C$39:$C$782,СВЦЭМ!$A$39:$A$782,$A60,СВЦЭМ!$B$39:$B$782,M$47)+'СЕТ СН'!$G$9+СВЦЭМ!$D$10+'СЕТ СН'!$G$5-'СЕТ СН'!$G$17</f>
        <v>5182.2184074500001</v>
      </c>
      <c r="N60" s="36">
        <f>SUMIFS(СВЦЭМ!$C$39:$C$782,СВЦЭМ!$A$39:$A$782,$A60,СВЦЭМ!$B$39:$B$782,N$47)+'СЕТ СН'!$G$9+СВЦЭМ!$D$10+'СЕТ СН'!$G$5-'СЕТ СН'!$G$17</f>
        <v>5195.05221996</v>
      </c>
      <c r="O60" s="36">
        <f>SUMIFS(СВЦЭМ!$C$39:$C$782,СВЦЭМ!$A$39:$A$782,$A60,СВЦЭМ!$B$39:$B$782,O$47)+'СЕТ СН'!$G$9+СВЦЭМ!$D$10+'СЕТ СН'!$G$5-'СЕТ СН'!$G$17</f>
        <v>5209.1359896000004</v>
      </c>
      <c r="P60" s="36">
        <f>SUMIFS(СВЦЭМ!$C$39:$C$782,СВЦЭМ!$A$39:$A$782,$A60,СВЦЭМ!$B$39:$B$782,P$47)+'СЕТ СН'!$G$9+СВЦЭМ!$D$10+'СЕТ СН'!$G$5-'СЕТ СН'!$G$17</f>
        <v>5210.80616697</v>
      </c>
      <c r="Q60" s="36">
        <f>SUMIFS(СВЦЭМ!$C$39:$C$782,СВЦЭМ!$A$39:$A$782,$A60,СВЦЭМ!$B$39:$B$782,Q$47)+'СЕТ СН'!$G$9+СВЦЭМ!$D$10+'СЕТ СН'!$G$5-'СЕТ СН'!$G$17</f>
        <v>5211.7199021599999</v>
      </c>
      <c r="R60" s="36">
        <f>SUMIFS(СВЦЭМ!$C$39:$C$782,СВЦЭМ!$A$39:$A$782,$A60,СВЦЭМ!$B$39:$B$782,R$47)+'СЕТ СН'!$G$9+СВЦЭМ!$D$10+'СЕТ СН'!$G$5-'СЕТ СН'!$G$17</f>
        <v>5198.6483848799999</v>
      </c>
      <c r="S60" s="36">
        <f>SUMIFS(СВЦЭМ!$C$39:$C$782,СВЦЭМ!$A$39:$A$782,$A60,СВЦЭМ!$B$39:$B$782,S$47)+'СЕТ СН'!$G$9+СВЦЭМ!$D$10+'СЕТ СН'!$G$5-'СЕТ СН'!$G$17</f>
        <v>5116.3585545100004</v>
      </c>
      <c r="T60" s="36">
        <f>SUMIFS(СВЦЭМ!$C$39:$C$782,СВЦЭМ!$A$39:$A$782,$A60,СВЦЭМ!$B$39:$B$782,T$47)+'СЕТ СН'!$G$9+СВЦЭМ!$D$10+'СЕТ СН'!$G$5-'СЕТ СН'!$G$17</f>
        <v>5096.5817679400006</v>
      </c>
      <c r="U60" s="36">
        <f>SUMIFS(СВЦЭМ!$C$39:$C$782,СВЦЭМ!$A$39:$A$782,$A60,СВЦЭМ!$B$39:$B$782,U$47)+'СЕТ СН'!$G$9+СВЦЭМ!$D$10+'СЕТ СН'!$G$5-'СЕТ СН'!$G$17</f>
        <v>5110.4227713800001</v>
      </c>
      <c r="V60" s="36">
        <f>SUMIFS(СВЦЭМ!$C$39:$C$782,СВЦЭМ!$A$39:$A$782,$A60,СВЦЭМ!$B$39:$B$782,V$47)+'СЕТ СН'!$G$9+СВЦЭМ!$D$10+'СЕТ СН'!$G$5-'СЕТ СН'!$G$17</f>
        <v>5099.2397235300004</v>
      </c>
      <c r="W60" s="36">
        <f>SUMIFS(СВЦЭМ!$C$39:$C$782,СВЦЭМ!$A$39:$A$782,$A60,СВЦЭМ!$B$39:$B$782,W$47)+'СЕТ СН'!$G$9+СВЦЭМ!$D$10+'СЕТ СН'!$G$5-'СЕТ СН'!$G$17</f>
        <v>5109.5976542600001</v>
      </c>
      <c r="X60" s="36">
        <f>SUMIFS(СВЦЭМ!$C$39:$C$782,СВЦЭМ!$A$39:$A$782,$A60,СВЦЭМ!$B$39:$B$782,X$47)+'СЕТ СН'!$G$9+СВЦЭМ!$D$10+'СЕТ СН'!$G$5-'СЕТ СН'!$G$17</f>
        <v>5139.9840008299998</v>
      </c>
      <c r="Y60" s="36">
        <f>SUMIFS(СВЦЭМ!$C$39:$C$782,СВЦЭМ!$A$39:$A$782,$A60,СВЦЭМ!$B$39:$B$782,Y$47)+'СЕТ СН'!$G$9+СВЦЭМ!$D$10+'СЕТ СН'!$G$5-'СЕТ СН'!$G$17</f>
        <v>5160.3528641900002</v>
      </c>
    </row>
    <row r="61" spans="1:25" ht="15.75" x14ac:dyDescent="0.2">
      <c r="A61" s="35">
        <f t="shared" si="1"/>
        <v>45274</v>
      </c>
      <c r="B61" s="36">
        <f>SUMIFS(СВЦЭМ!$C$39:$C$782,СВЦЭМ!$A$39:$A$782,$A61,СВЦЭМ!$B$39:$B$782,B$47)+'СЕТ СН'!$G$9+СВЦЭМ!$D$10+'СЕТ СН'!$G$5-'СЕТ СН'!$G$17</f>
        <v>5266.6415384299999</v>
      </c>
      <c r="C61" s="36">
        <f>SUMIFS(СВЦЭМ!$C$39:$C$782,СВЦЭМ!$A$39:$A$782,$A61,СВЦЭМ!$B$39:$B$782,C$47)+'СЕТ СН'!$G$9+СВЦЭМ!$D$10+'СЕТ СН'!$G$5-'СЕТ СН'!$G$17</f>
        <v>5299.9618880899998</v>
      </c>
      <c r="D61" s="36">
        <f>SUMIFS(СВЦЭМ!$C$39:$C$782,СВЦЭМ!$A$39:$A$782,$A61,СВЦЭМ!$B$39:$B$782,D$47)+'СЕТ СН'!$G$9+СВЦЭМ!$D$10+'СЕТ СН'!$G$5-'СЕТ СН'!$G$17</f>
        <v>5323.0949653600001</v>
      </c>
      <c r="E61" s="36">
        <f>SUMIFS(СВЦЭМ!$C$39:$C$782,СВЦЭМ!$A$39:$A$782,$A61,СВЦЭМ!$B$39:$B$782,E$47)+'СЕТ СН'!$G$9+СВЦЭМ!$D$10+'СЕТ СН'!$G$5-'СЕТ СН'!$G$17</f>
        <v>5331.5484404899998</v>
      </c>
      <c r="F61" s="36">
        <f>SUMIFS(СВЦЭМ!$C$39:$C$782,СВЦЭМ!$A$39:$A$782,$A61,СВЦЭМ!$B$39:$B$782,F$47)+'СЕТ СН'!$G$9+СВЦЭМ!$D$10+'СЕТ СН'!$G$5-'СЕТ СН'!$G$17</f>
        <v>5328.6859697</v>
      </c>
      <c r="G61" s="36">
        <f>SUMIFS(СВЦЭМ!$C$39:$C$782,СВЦЭМ!$A$39:$A$782,$A61,СВЦЭМ!$B$39:$B$782,G$47)+'СЕТ СН'!$G$9+СВЦЭМ!$D$10+'СЕТ СН'!$G$5-'СЕТ СН'!$G$17</f>
        <v>5312.3224540900001</v>
      </c>
      <c r="H61" s="36">
        <f>SUMIFS(СВЦЭМ!$C$39:$C$782,СВЦЭМ!$A$39:$A$782,$A61,СВЦЭМ!$B$39:$B$782,H$47)+'СЕТ СН'!$G$9+СВЦЭМ!$D$10+'СЕТ СН'!$G$5-'СЕТ СН'!$G$17</f>
        <v>5264.8877877800005</v>
      </c>
      <c r="I61" s="36">
        <f>SUMIFS(СВЦЭМ!$C$39:$C$782,СВЦЭМ!$A$39:$A$782,$A61,СВЦЭМ!$B$39:$B$782,I$47)+'СЕТ СН'!$G$9+СВЦЭМ!$D$10+'СЕТ СН'!$G$5-'СЕТ СН'!$G$17</f>
        <v>5215.9502227200001</v>
      </c>
      <c r="J61" s="36">
        <f>SUMIFS(СВЦЭМ!$C$39:$C$782,СВЦЭМ!$A$39:$A$782,$A61,СВЦЭМ!$B$39:$B$782,J$47)+'СЕТ СН'!$G$9+СВЦЭМ!$D$10+'СЕТ СН'!$G$5-'СЕТ СН'!$G$17</f>
        <v>5166.7904956599996</v>
      </c>
      <c r="K61" s="36">
        <f>SUMIFS(СВЦЭМ!$C$39:$C$782,СВЦЭМ!$A$39:$A$782,$A61,СВЦЭМ!$B$39:$B$782,K$47)+'СЕТ СН'!$G$9+СВЦЭМ!$D$10+'СЕТ СН'!$G$5-'СЕТ СН'!$G$17</f>
        <v>5165.7085337200006</v>
      </c>
      <c r="L61" s="36">
        <f>SUMIFS(СВЦЭМ!$C$39:$C$782,СВЦЭМ!$A$39:$A$782,$A61,СВЦЭМ!$B$39:$B$782,L$47)+'СЕТ СН'!$G$9+СВЦЭМ!$D$10+'СЕТ СН'!$G$5-'СЕТ СН'!$G$17</f>
        <v>5178.4377371099999</v>
      </c>
      <c r="M61" s="36">
        <f>SUMIFS(СВЦЭМ!$C$39:$C$782,СВЦЭМ!$A$39:$A$782,$A61,СВЦЭМ!$B$39:$B$782,M$47)+'СЕТ СН'!$G$9+СВЦЭМ!$D$10+'СЕТ СН'!$G$5-'СЕТ СН'!$G$17</f>
        <v>5189.0771909300001</v>
      </c>
      <c r="N61" s="36">
        <f>SUMIFS(СВЦЭМ!$C$39:$C$782,СВЦЭМ!$A$39:$A$782,$A61,СВЦЭМ!$B$39:$B$782,N$47)+'СЕТ СН'!$G$9+СВЦЭМ!$D$10+'СЕТ СН'!$G$5-'СЕТ СН'!$G$17</f>
        <v>5221.1513586199999</v>
      </c>
      <c r="O61" s="36">
        <f>SUMIFS(СВЦЭМ!$C$39:$C$782,СВЦЭМ!$A$39:$A$782,$A61,СВЦЭМ!$B$39:$B$782,O$47)+'СЕТ СН'!$G$9+СВЦЭМ!$D$10+'СЕТ СН'!$G$5-'СЕТ СН'!$G$17</f>
        <v>5219.90746597</v>
      </c>
      <c r="P61" s="36">
        <f>SUMIFS(СВЦЭМ!$C$39:$C$782,СВЦЭМ!$A$39:$A$782,$A61,СВЦЭМ!$B$39:$B$782,P$47)+'СЕТ СН'!$G$9+СВЦЭМ!$D$10+'СЕТ СН'!$G$5-'СЕТ СН'!$G$17</f>
        <v>5250.7492614100001</v>
      </c>
      <c r="Q61" s="36">
        <f>SUMIFS(СВЦЭМ!$C$39:$C$782,СВЦЭМ!$A$39:$A$782,$A61,СВЦЭМ!$B$39:$B$782,Q$47)+'СЕТ СН'!$G$9+СВЦЭМ!$D$10+'СЕТ СН'!$G$5-'СЕТ СН'!$G$17</f>
        <v>5244.7689791399998</v>
      </c>
      <c r="R61" s="36">
        <f>SUMIFS(СВЦЭМ!$C$39:$C$782,СВЦЭМ!$A$39:$A$782,$A61,СВЦЭМ!$B$39:$B$782,R$47)+'СЕТ СН'!$G$9+СВЦЭМ!$D$10+'СЕТ СН'!$G$5-'СЕТ СН'!$G$17</f>
        <v>5242.24679724</v>
      </c>
      <c r="S61" s="36">
        <f>SUMIFS(СВЦЭМ!$C$39:$C$782,СВЦЭМ!$A$39:$A$782,$A61,СВЦЭМ!$B$39:$B$782,S$47)+'СЕТ СН'!$G$9+СВЦЭМ!$D$10+'СЕТ СН'!$G$5-'СЕТ СН'!$G$17</f>
        <v>5228.6537158400006</v>
      </c>
      <c r="T61" s="36">
        <f>SUMIFS(СВЦЭМ!$C$39:$C$782,СВЦЭМ!$A$39:$A$782,$A61,СВЦЭМ!$B$39:$B$782,T$47)+'СЕТ СН'!$G$9+СВЦЭМ!$D$10+'СЕТ СН'!$G$5-'СЕТ СН'!$G$17</f>
        <v>5190.9990220400005</v>
      </c>
      <c r="U61" s="36">
        <f>SUMIFS(СВЦЭМ!$C$39:$C$782,СВЦЭМ!$A$39:$A$782,$A61,СВЦЭМ!$B$39:$B$782,U$47)+'СЕТ СН'!$G$9+СВЦЭМ!$D$10+'СЕТ СН'!$G$5-'СЕТ СН'!$G$17</f>
        <v>5173.9235410000001</v>
      </c>
      <c r="V61" s="36">
        <f>SUMIFS(СВЦЭМ!$C$39:$C$782,СВЦЭМ!$A$39:$A$782,$A61,СВЦЭМ!$B$39:$B$782,V$47)+'СЕТ СН'!$G$9+СВЦЭМ!$D$10+'СЕТ СН'!$G$5-'СЕТ СН'!$G$17</f>
        <v>5158.6571942</v>
      </c>
      <c r="W61" s="36">
        <f>SUMIFS(СВЦЭМ!$C$39:$C$782,СВЦЭМ!$A$39:$A$782,$A61,СВЦЭМ!$B$39:$B$782,W$47)+'СЕТ СН'!$G$9+СВЦЭМ!$D$10+'СЕТ СН'!$G$5-'СЕТ СН'!$G$17</f>
        <v>5187.1808598600001</v>
      </c>
      <c r="X61" s="36">
        <f>SUMIFS(СВЦЭМ!$C$39:$C$782,СВЦЭМ!$A$39:$A$782,$A61,СВЦЭМ!$B$39:$B$782,X$47)+'СЕТ СН'!$G$9+СВЦЭМ!$D$10+'СЕТ СН'!$G$5-'СЕТ СН'!$G$17</f>
        <v>5224.1776014099996</v>
      </c>
      <c r="Y61" s="36">
        <f>SUMIFS(СВЦЭМ!$C$39:$C$782,СВЦЭМ!$A$39:$A$782,$A61,СВЦЭМ!$B$39:$B$782,Y$47)+'СЕТ СН'!$G$9+СВЦЭМ!$D$10+'СЕТ СН'!$G$5-'СЕТ СН'!$G$17</f>
        <v>5258.9408683199999</v>
      </c>
    </row>
    <row r="62" spans="1:25" ht="15.75" x14ac:dyDescent="0.2">
      <c r="A62" s="35">
        <f t="shared" si="1"/>
        <v>45275</v>
      </c>
      <c r="B62" s="36">
        <f>SUMIFS(СВЦЭМ!$C$39:$C$782,СВЦЭМ!$A$39:$A$782,$A62,СВЦЭМ!$B$39:$B$782,B$47)+'СЕТ СН'!$G$9+СВЦЭМ!$D$10+'СЕТ СН'!$G$5-'СЕТ СН'!$G$17</f>
        <v>5238.0434955700002</v>
      </c>
      <c r="C62" s="36">
        <f>SUMIFS(СВЦЭМ!$C$39:$C$782,СВЦЭМ!$A$39:$A$782,$A62,СВЦЭМ!$B$39:$B$782,C$47)+'СЕТ СН'!$G$9+СВЦЭМ!$D$10+'СЕТ СН'!$G$5-'СЕТ СН'!$G$17</f>
        <v>5309.7417093499998</v>
      </c>
      <c r="D62" s="36">
        <f>SUMIFS(СВЦЭМ!$C$39:$C$782,СВЦЭМ!$A$39:$A$782,$A62,СВЦЭМ!$B$39:$B$782,D$47)+'СЕТ СН'!$G$9+СВЦЭМ!$D$10+'СЕТ СН'!$G$5-'СЕТ СН'!$G$17</f>
        <v>5325.5711290400004</v>
      </c>
      <c r="E62" s="36">
        <f>SUMIFS(СВЦЭМ!$C$39:$C$782,СВЦЭМ!$A$39:$A$782,$A62,СВЦЭМ!$B$39:$B$782,E$47)+'СЕТ СН'!$G$9+СВЦЭМ!$D$10+'СЕТ СН'!$G$5-'СЕТ СН'!$G$17</f>
        <v>5338.9994733700005</v>
      </c>
      <c r="F62" s="36">
        <f>SUMIFS(СВЦЭМ!$C$39:$C$782,СВЦЭМ!$A$39:$A$782,$A62,СВЦЭМ!$B$39:$B$782,F$47)+'СЕТ СН'!$G$9+СВЦЭМ!$D$10+'СЕТ СН'!$G$5-'СЕТ СН'!$G$17</f>
        <v>5341.3429352399999</v>
      </c>
      <c r="G62" s="36">
        <f>SUMIFS(СВЦЭМ!$C$39:$C$782,СВЦЭМ!$A$39:$A$782,$A62,СВЦЭМ!$B$39:$B$782,G$47)+'СЕТ СН'!$G$9+СВЦЭМ!$D$10+'СЕТ СН'!$G$5-'СЕТ СН'!$G$17</f>
        <v>5321.9254991500002</v>
      </c>
      <c r="H62" s="36">
        <f>SUMIFS(СВЦЭМ!$C$39:$C$782,СВЦЭМ!$A$39:$A$782,$A62,СВЦЭМ!$B$39:$B$782,H$47)+'СЕТ СН'!$G$9+СВЦЭМ!$D$10+'СЕТ СН'!$G$5-'СЕТ СН'!$G$17</f>
        <v>5270.3627714900003</v>
      </c>
      <c r="I62" s="36">
        <f>SUMIFS(СВЦЭМ!$C$39:$C$782,СВЦЭМ!$A$39:$A$782,$A62,СВЦЭМ!$B$39:$B$782,I$47)+'СЕТ СН'!$G$9+СВЦЭМ!$D$10+'СЕТ СН'!$G$5-'СЕТ СН'!$G$17</f>
        <v>5257.39814673</v>
      </c>
      <c r="J62" s="36">
        <f>SUMIFS(СВЦЭМ!$C$39:$C$782,СВЦЭМ!$A$39:$A$782,$A62,СВЦЭМ!$B$39:$B$782,J$47)+'СЕТ СН'!$G$9+СВЦЭМ!$D$10+'СЕТ СН'!$G$5-'СЕТ СН'!$G$17</f>
        <v>5217.6109881399998</v>
      </c>
      <c r="K62" s="36">
        <f>SUMIFS(СВЦЭМ!$C$39:$C$782,СВЦЭМ!$A$39:$A$782,$A62,СВЦЭМ!$B$39:$B$782,K$47)+'СЕТ СН'!$G$9+СВЦЭМ!$D$10+'СЕТ СН'!$G$5-'СЕТ СН'!$G$17</f>
        <v>5194.8496809600001</v>
      </c>
      <c r="L62" s="36">
        <f>SUMIFS(СВЦЭМ!$C$39:$C$782,СВЦЭМ!$A$39:$A$782,$A62,СВЦЭМ!$B$39:$B$782,L$47)+'СЕТ СН'!$G$9+СВЦЭМ!$D$10+'СЕТ СН'!$G$5-'СЕТ СН'!$G$17</f>
        <v>5195.7083450500004</v>
      </c>
      <c r="M62" s="36">
        <f>SUMIFS(СВЦЭМ!$C$39:$C$782,СВЦЭМ!$A$39:$A$782,$A62,СВЦЭМ!$B$39:$B$782,M$47)+'СЕТ СН'!$G$9+СВЦЭМ!$D$10+'СЕТ СН'!$G$5-'СЕТ СН'!$G$17</f>
        <v>5217.7637423899996</v>
      </c>
      <c r="N62" s="36">
        <f>SUMIFS(СВЦЭМ!$C$39:$C$782,СВЦЭМ!$A$39:$A$782,$A62,СВЦЭМ!$B$39:$B$782,N$47)+'СЕТ СН'!$G$9+СВЦЭМ!$D$10+'СЕТ СН'!$G$5-'СЕТ СН'!$G$17</f>
        <v>5220.8720360500001</v>
      </c>
      <c r="O62" s="36">
        <f>SUMIFS(СВЦЭМ!$C$39:$C$782,СВЦЭМ!$A$39:$A$782,$A62,СВЦЭМ!$B$39:$B$782,O$47)+'СЕТ СН'!$G$9+СВЦЭМ!$D$10+'СЕТ СН'!$G$5-'СЕТ СН'!$G$17</f>
        <v>5237.4532221299996</v>
      </c>
      <c r="P62" s="36">
        <f>SUMIFS(СВЦЭМ!$C$39:$C$782,СВЦЭМ!$A$39:$A$782,$A62,СВЦЭМ!$B$39:$B$782,P$47)+'СЕТ СН'!$G$9+СВЦЭМ!$D$10+'СЕТ СН'!$G$5-'СЕТ СН'!$G$17</f>
        <v>5241.46865789</v>
      </c>
      <c r="Q62" s="36">
        <f>SUMIFS(СВЦЭМ!$C$39:$C$782,СВЦЭМ!$A$39:$A$782,$A62,СВЦЭМ!$B$39:$B$782,Q$47)+'СЕТ СН'!$G$9+СВЦЭМ!$D$10+'СЕТ СН'!$G$5-'СЕТ СН'!$G$17</f>
        <v>5252.5843441300003</v>
      </c>
      <c r="R62" s="36">
        <f>SUMIFS(СВЦЭМ!$C$39:$C$782,СВЦЭМ!$A$39:$A$782,$A62,СВЦЭМ!$B$39:$B$782,R$47)+'СЕТ СН'!$G$9+СВЦЭМ!$D$10+'СЕТ СН'!$G$5-'СЕТ СН'!$G$17</f>
        <v>5237.20650338</v>
      </c>
      <c r="S62" s="36">
        <f>SUMIFS(СВЦЭМ!$C$39:$C$782,СВЦЭМ!$A$39:$A$782,$A62,СВЦЭМ!$B$39:$B$782,S$47)+'СЕТ СН'!$G$9+СВЦЭМ!$D$10+'СЕТ СН'!$G$5-'СЕТ СН'!$G$17</f>
        <v>5195.8868775000001</v>
      </c>
      <c r="T62" s="36">
        <f>SUMIFS(СВЦЭМ!$C$39:$C$782,СВЦЭМ!$A$39:$A$782,$A62,СВЦЭМ!$B$39:$B$782,T$47)+'СЕТ СН'!$G$9+СВЦЭМ!$D$10+'СЕТ СН'!$G$5-'СЕТ СН'!$G$17</f>
        <v>5176.6607208200003</v>
      </c>
      <c r="U62" s="36">
        <f>SUMIFS(СВЦЭМ!$C$39:$C$782,СВЦЭМ!$A$39:$A$782,$A62,СВЦЭМ!$B$39:$B$782,U$47)+'СЕТ СН'!$G$9+СВЦЭМ!$D$10+'СЕТ СН'!$G$5-'СЕТ СН'!$G$17</f>
        <v>5195.5023089900005</v>
      </c>
      <c r="V62" s="36">
        <f>SUMIFS(СВЦЭМ!$C$39:$C$782,СВЦЭМ!$A$39:$A$782,$A62,СВЦЭМ!$B$39:$B$782,V$47)+'СЕТ СН'!$G$9+СВЦЭМ!$D$10+'СЕТ СН'!$G$5-'СЕТ СН'!$G$17</f>
        <v>5208.6080616500003</v>
      </c>
      <c r="W62" s="36">
        <f>SUMIFS(СВЦЭМ!$C$39:$C$782,СВЦЭМ!$A$39:$A$782,$A62,СВЦЭМ!$B$39:$B$782,W$47)+'СЕТ СН'!$G$9+СВЦЭМ!$D$10+'СЕТ СН'!$G$5-'СЕТ СН'!$G$17</f>
        <v>5216.0818374600003</v>
      </c>
      <c r="X62" s="36">
        <f>SUMIFS(СВЦЭМ!$C$39:$C$782,СВЦЭМ!$A$39:$A$782,$A62,СВЦЭМ!$B$39:$B$782,X$47)+'СЕТ СН'!$G$9+СВЦЭМ!$D$10+'СЕТ СН'!$G$5-'СЕТ СН'!$G$17</f>
        <v>5229.6028645000006</v>
      </c>
      <c r="Y62" s="36">
        <f>SUMIFS(СВЦЭМ!$C$39:$C$782,СВЦЭМ!$A$39:$A$782,$A62,СВЦЭМ!$B$39:$B$782,Y$47)+'СЕТ СН'!$G$9+СВЦЭМ!$D$10+'СЕТ СН'!$G$5-'СЕТ СН'!$G$17</f>
        <v>5258.4689876900002</v>
      </c>
    </row>
    <row r="63" spans="1:25" ht="15.75" x14ac:dyDescent="0.2">
      <c r="A63" s="35">
        <f t="shared" si="1"/>
        <v>45276</v>
      </c>
      <c r="B63" s="36">
        <f>SUMIFS(СВЦЭМ!$C$39:$C$782,СВЦЭМ!$A$39:$A$782,$A63,СВЦЭМ!$B$39:$B$782,B$47)+'СЕТ СН'!$G$9+СВЦЭМ!$D$10+'СЕТ СН'!$G$5-'СЕТ СН'!$G$17</f>
        <v>5262.5480096499996</v>
      </c>
      <c r="C63" s="36">
        <f>SUMIFS(СВЦЭМ!$C$39:$C$782,СВЦЭМ!$A$39:$A$782,$A63,СВЦЭМ!$B$39:$B$782,C$47)+'СЕТ СН'!$G$9+СВЦЭМ!$D$10+'СЕТ СН'!$G$5-'СЕТ СН'!$G$17</f>
        <v>5295.2650794399997</v>
      </c>
      <c r="D63" s="36">
        <f>SUMIFS(СВЦЭМ!$C$39:$C$782,СВЦЭМ!$A$39:$A$782,$A63,СВЦЭМ!$B$39:$B$782,D$47)+'СЕТ СН'!$G$9+СВЦЭМ!$D$10+'СЕТ СН'!$G$5-'СЕТ СН'!$G$17</f>
        <v>5335.4752229100004</v>
      </c>
      <c r="E63" s="36">
        <f>SUMIFS(СВЦЭМ!$C$39:$C$782,СВЦЭМ!$A$39:$A$782,$A63,СВЦЭМ!$B$39:$B$782,E$47)+'СЕТ СН'!$G$9+СВЦЭМ!$D$10+'СЕТ СН'!$G$5-'СЕТ СН'!$G$17</f>
        <v>5344.0893931099999</v>
      </c>
      <c r="F63" s="36">
        <f>SUMIFS(СВЦЭМ!$C$39:$C$782,СВЦЭМ!$A$39:$A$782,$A63,СВЦЭМ!$B$39:$B$782,F$47)+'СЕТ СН'!$G$9+СВЦЭМ!$D$10+'СЕТ СН'!$G$5-'СЕТ СН'!$G$17</f>
        <v>5333.0925000300003</v>
      </c>
      <c r="G63" s="36">
        <f>SUMIFS(СВЦЭМ!$C$39:$C$782,СВЦЭМ!$A$39:$A$782,$A63,СВЦЭМ!$B$39:$B$782,G$47)+'СЕТ СН'!$G$9+СВЦЭМ!$D$10+'СЕТ СН'!$G$5-'СЕТ СН'!$G$17</f>
        <v>5329.4110409200002</v>
      </c>
      <c r="H63" s="36">
        <f>SUMIFS(СВЦЭМ!$C$39:$C$782,СВЦЭМ!$A$39:$A$782,$A63,СВЦЭМ!$B$39:$B$782,H$47)+'СЕТ СН'!$G$9+СВЦЭМ!$D$10+'СЕТ СН'!$G$5-'СЕТ СН'!$G$17</f>
        <v>5288.3313423899999</v>
      </c>
      <c r="I63" s="36">
        <f>SUMIFS(СВЦЭМ!$C$39:$C$782,СВЦЭМ!$A$39:$A$782,$A63,СВЦЭМ!$B$39:$B$782,I$47)+'СЕТ СН'!$G$9+СВЦЭМ!$D$10+'СЕТ СН'!$G$5-'СЕТ СН'!$G$17</f>
        <v>5261.6861706199998</v>
      </c>
      <c r="J63" s="36">
        <f>SUMIFS(СВЦЭМ!$C$39:$C$782,СВЦЭМ!$A$39:$A$782,$A63,СВЦЭМ!$B$39:$B$782,J$47)+'СЕТ СН'!$G$9+СВЦЭМ!$D$10+'СЕТ СН'!$G$5-'СЕТ СН'!$G$17</f>
        <v>5224.5439833600003</v>
      </c>
      <c r="K63" s="36">
        <f>SUMIFS(СВЦЭМ!$C$39:$C$782,СВЦЭМ!$A$39:$A$782,$A63,СВЦЭМ!$B$39:$B$782,K$47)+'СЕТ СН'!$G$9+СВЦЭМ!$D$10+'СЕТ СН'!$G$5-'СЕТ СН'!$G$17</f>
        <v>5180.4565655900005</v>
      </c>
      <c r="L63" s="36">
        <f>SUMIFS(СВЦЭМ!$C$39:$C$782,СВЦЭМ!$A$39:$A$782,$A63,СВЦЭМ!$B$39:$B$782,L$47)+'СЕТ СН'!$G$9+СВЦЭМ!$D$10+'СЕТ СН'!$G$5-'СЕТ СН'!$G$17</f>
        <v>5142.3066017300007</v>
      </c>
      <c r="M63" s="36">
        <f>SUMIFS(СВЦЭМ!$C$39:$C$782,СВЦЭМ!$A$39:$A$782,$A63,СВЦЭМ!$B$39:$B$782,M$47)+'СЕТ СН'!$G$9+СВЦЭМ!$D$10+'СЕТ СН'!$G$5-'СЕТ СН'!$G$17</f>
        <v>5121.7561876999998</v>
      </c>
      <c r="N63" s="36">
        <f>SUMIFS(СВЦЭМ!$C$39:$C$782,СВЦЭМ!$A$39:$A$782,$A63,СВЦЭМ!$B$39:$B$782,N$47)+'СЕТ СН'!$G$9+СВЦЭМ!$D$10+'СЕТ СН'!$G$5-'СЕТ СН'!$G$17</f>
        <v>5146.01064898</v>
      </c>
      <c r="O63" s="36">
        <f>SUMIFS(СВЦЭМ!$C$39:$C$782,СВЦЭМ!$A$39:$A$782,$A63,СВЦЭМ!$B$39:$B$782,O$47)+'СЕТ СН'!$G$9+СВЦЭМ!$D$10+'СЕТ СН'!$G$5-'СЕТ СН'!$G$17</f>
        <v>5157.1494269599998</v>
      </c>
      <c r="P63" s="36">
        <f>SUMIFS(СВЦЭМ!$C$39:$C$782,СВЦЭМ!$A$39:$A$782,$A63,СВЦЭМ!$B$39:$B$782,P$47)+'СЕТ СН'!$G$9+СВЦЭМ!$D$10+'СЕТ СН'!$G$5-'СЕТ СН'!$G$17</f>
        <v>5147.9338444300001</v>
      </c>
      <c r="Q63" s="36">
        <f>SUMIFS(СВЦЭМ!$C$39:$C$782,СВЦЭМ!$A$39:$A$782,$A63,СВЦЭМ!$B$39:$B$782,Q$47)+'СЕТ СН'!$G$9+СВЦЭМ!$D$10+'СЕТ СН'!$G$5-'СЕТ СН'!$G$17</f>
        <v>5160.7420154400006</v>
      </c>
      <c r="R63" s="36">
        <f>SUMIFS(СВЦЭМ!$C$39:$C$782,СВЦЭМ!$A$39:$A$782,$A63,СВЦЭМ!$B$39:$B$782,R$47)+'СЕТ СН'!$G$9+СВЦЭМ!$D$10+'СЕТ СН'!$G$5-'СЕТ СН'!$G$17</f>
        <v>5180.1237284700001</v>
      </c>
      <c r="S63" s="36">
        <f>SUMIFS(СВЦЭМ!$C$39:$C$782,СВЦЭМ!$A$39:$A$782,$A63,СВЦЭМ!$B$39:$B$782,S$47)+'СЕТ СН'!$G$9+СВЦЭМ!$D$10+'СЕТ СН'!$G$5-'СЕТ СН'!$G$17</f>
        <v>5143.53865675</v>
      </c>
      <c r="T63" s="36">
        <f>SUMIFS(СВЦЭМ!$C$39:$C$782,СВЦЭМ!$A$39:$A$782,$A63,СВЦЭМ!$B$39:$B$782,T$47)+'СЕТ СН'!$G$9+СВЦЭМ!$D$10+'СЕТ СН'!$G$5-'СЕТ СН'!$G$17</f>
        <v>5121.3110433299998</v>
      </c>
      <c r="U63" s="36">
        <f>SUMIFS(СВЦЭМ!$C$39:$C$782,СВЦЭМ!$A$39:$A$782,$A63,СВЦЭМ!$B$39:$B$782,U$47)+'СЕТ СН'!$G$9+СВЦЭМ!$D$10+'СЕТ СН'!$G$5-'СЕТ СН'!$G$17</f>
        <v>5151.0937298500003</v>
      </c>
      <c r="V63" s="36">
        <f>SUMIFS(СВЦЭМ!$C$39:$C$782,СВЦЭМ!$A$39:$A$782,$A63,СВЦЭМ!$B$39:$B$782,V$47)+'СЕТ СН'!$G$9+СВЦЭМ!$D$10+'СЕТ СН'!$G$5-'СЕТ СН'!$G$17</f>
        <v>5147.7737926999998</v>
      </c>
      <c r="W63" s="36">
        <f>SUMIFS(СВЦЭМ!$C$39:$C$782,СВЦЭМ!$A$39:$A$782,$A63,СВЦЭМ!$B$39:$B$782,W$47)+'СЕТ СН'!$G$9+СВЦЭМ!$D$10+'СЕТ СН'!$G$5-'СЕТ СН'!$G$17</f>
        <v>5150.0239799400006</v>
      </c>
      <c r="X63" s="36">
        <f>SUMIFS(СВЦЭМ!$C$39:$C$782,СВЦЭМ!$A$39:$A$782,$A63,СВЦЭМ!$B$39:$B$782,X$47)+'СЕТ СН'!$G$9+СВЦЭМ!$D$10+'СЕТ СН'!$G$5-'СЕТ СН'!$G$17</f>
        <v>5176.2383914500006</v>
      </c>
      <c r="Y63" s="36">
        <f>SUMIFS(СВЦЭМ!$C$39:$C$782,СВЦЭМ!$A$39:$A$782,$A63,СВЦЭМ!$B$39:$B$782,Y$47)+'СЕТ СН'!$G$9+СВЦЭМ!$D$10+'СЕТ СН'!$G$5-'СЕТ СН'!$G$17</f>
        <v>5208.3982173700006</v>
      </c>
    </row>
    <row r="64" spans="1:25" ht="15.75" x14ac:dyDescent="0.2">
      <c r="A64" s="35">
        <f t="shared" si="1"/>
        <v>45277</v>
      </c>
      <c r="B64" s="36">
        <f>SUMIFS(СВЦЭМ!$C$39:$C$782,СВЦЭМ!$A$39:$A$782,$A64,СВЦЭМ!$B$39:$B$782,B$47)+'СЕТ СН'!$G$9+СВЦЭМ!$D$10+'СЕТ СН'!$G$5-'СЕТ СН'!$G$17</f>
        <v>5280.8295868100004</v>
      </c>
      <c r="C64" s="36">
        <f>SUMIFS(СВЦЭМ!$C$39:$C$782,СВЦЭМ!$A$39:$A$782,$A64,СВЦЭМ!$B$39:$B$782,C$47)+'СЕТ СН'!$G$9+СВЦЭМ!$D$10+'СЕТ СН'!$G$5-'СЕТ СН'!$G$17</f>
        <v>5291.3459858300002</v>
      </c>
      <c r="D64" s="36">
        <f>SUMIFS(СВЦЭМ!$C$39:$C$782,СВЦЭМ!$A$39:$A$782,$A64,СВЦЭМ!$B$39:$B$782,D$47)+'СЕТ СН'!$G$9+СВЦЭМ!$D$10+'СЕТ СН'!$G$5-'СЕТ СН'!$G$17</f>
        <v>5328.7844220799998</v>
      </c>
      <c r="E64" s="36">
        <f>SUMIFS(СВЦЭМ!$C$39:$C$782,СВЦЭМ!$A$39:$A$782,$A64,СВЦЭМ!$B$39:$B$782,E$47)+'СЕТ СН'!$G$9+СВЦЭМ!$D$10+'СЕТ СН'!$G$5-'СЕТ СН'!$G$17</f>
        <v>5330.3090054000004</v>
      </c>
      <c r="F64" s="36">
        <f>SUMIFS(СВЦЭМ!$C$39:$C$782,СВЦЭМ!$A$39:$A$782,$A64,СВЦЭМ!$B$39:$B$782,F$47)+'СЕТ СН'!$G$9+СВЦЭМ!$D$10+'СЕТ СН'!$G$5-'СЕТ СН'!$G$17</f>
        <v>5328.2355729999999</v>
      </c>
      <c r="G64" s="36">
        <f>SUMIFS(СВЦЭМ!$C$39:$C$782,СВЦЭМ!$A$39:$A$782,$A64,СВЦЭМ!$B$39:$B$782,G$47)+'СЕТ СН'!$G$9+СВЦЭМ!$D$10+'СЕТ СН'!$G$5-'СЕТ СН'!$G$17</f>
        <v>5330.4129346600002</v>
      </c>
      <c r="H64" s="36">
        <f>SUMIFS(СВЦЭМ!$C$39:$C$782,СВЦЭМ!$A$39:$A$782,$A64,СВЦЭМ!$B$39:$B$782,H$47)+'СЕТ СН'!$G$9+СВЦЭМ!$D$10+'СЕТ СН'!$G$5-'СЕТ СН'!$G$17</f>
        <v>5316.1925110700004</v>
      </c>
      <c r="I64" s="36">
        <f>SUMIFS(СВЦЭМ!$C$39:$C$782,СВЦЭМ!$A$39:$A$782,$A64,СВЦЭМ!$B$39:$B$782,I$47)+'СЕТ СН'!$G$9+СВЦЭМ!$D$10+'СЕТ СН'!$G$5-'СЕТ СН'!$G$17</f>
        <v>5309.2591503800004</v>
      </c>
      <c r="J64" s="36">
        <f>SUMIFS(СВЦЭМ!$C$39:$C$782,СВЦЭМ!$A$39:$A$782,$A64,СВЦЭМ!$B$39:$B$782,J$47)+'СЕТ СН'!$G$9+СВЦЭМ!$D$10+'СЕТ СН'!$G$5-'СЕТ СН'!$G$17</f>
        <v>5273.8506270600001</v>
      </c>
      <c r="K64" s="36">
        <f>SUMIFS(СВЦЭМ!$C$39:$C$782,СВЦЭМ!$A$39:$A$782,$A64,СВЦЭМ!$B$39:$B$782,K$47)+'СЕТ СН'!$G$9+СВЦЭМ!$D$10+'СЕТ СН'!$G$5-'СЕТ СН'!$G$17</f>
        <v>5235.9600501799996</v>
      </c>
      <c r="L64" s="36">
        <f>SUMIFS(СВЦЭМ!$C$39:$C$782,СВЦЭМ!$A$39:$A$782,$A64,СВЦЭМ!$B$39:$B$782,L$47)+'СЕТ СН'!$G$9+СВЦЭМ!$D$10+'СЕТ СН'!$G$5-'СЕТ СН'!$G$17</f>
        <v>5192.4300125999998</v>
      </c>
      <c r="M64" s="36">
        <f>SUMIFS(СВЦЭМ!$C$39:$C$782,СВЦЭМ!$A$39:$A$782,$A64,СВЦЭМ!$B$39:$B$782,M$47)+'СЕТ СН'!$G$9+СВЦЭМ!$D$10+'СЕТ СН'!$G$5-'СЕТ СН'!$G$17</f>
        <v>5178.4371493899998</v>
      </c>
      <c r="N64" s="36">
        <f>SUMIFS(СВЦЭМ!$C$39:$C$782,СВЦЭМ!$A$39:$A$782,$A64,СВЦЭМ!$B$39:$B$782,N$47)+'СЕТ СН'!$G$9+СВЦЭМ!$D$10+'СЕТ СН'!$G$5-'СЕТ СН'!$G$17</f>
        <v>5194.0557213000002</v>
      </c>
      <c r="O64" s="36">
        <f>SUMIFS(СВЦЭМ!$C$39:$C$782,СВЦЭМ!$A$39:$A$782,$A64,СВЦЭМ!$B$39:$B$782,O$47)+'СЕТ СН'!$G$9+СВЦЭМ!$D$10+'СЕТ СН'!$G$5-'СЕТ СН'!$G$17</f>
        <v>5201.1086791899997</v>
      </c>
      <c r="P64" s="36">
        <f>SUMIFS(СВЦЭМ!$C$39:$C$782,СВЦЭМ!$A$39:$A$782,$A64,СВЦЭМ!$B$39:$B$782,P$47)+'СЕТ СН'!$G$9+СВЦЭМ!$D$10+'СЕТ СН'!$G$5-'СЕТ СН'!$G$17</f>
        <v>5200.2177648699999</v>
      </c>
      <c r="Q64" s="36">
        <f>SUMIFS(СВЦЭМ!$C$39:$C$782,СВЦЭМ!$A$39:$A$782,$A64,СВЦЭМ!$B$39:$B$782,Q$47)+'СЕТ СН'!$G$9+СВЦЭМ!$D$10+'СЕТ СН'!$G$5-'СЕТ СН'!$G$17</f>
        <v>5207.71177644</v>
      </c>
      <c r="R64" s="36">
        <f>SUMIFS(СВЦЭМ!$C$39:$C$782,СВЦЭМ!$A$39:$A$782,$A64,СВЦЭМ!$B$39:$B$782,R$47)+'СЕТ СН'!$G$9+СВЦЭМ!$D$10+'СЕТ СН'!$G$5-'СЕТ СН'!$G$17</f>
        <v>5215.59601372</v>
      </c>
      <c r="S64" s="36">
        <f>SUMIFS(СВЦЭМ!$C$39:$C$782,СВЦЭМ!$A$39:$A$782,$A64,СВЦЭМ!$B$39:$B$782,S$47)+'СЕТ СН'!$G$9+СВЦЭМ!$D$10+'СЕТ СН'!$G$5-'СЕТ СН'!$G$17</f>
        <v>5175.1310978500005</v>
      </c>
      <c r="T64" s="36">
        <f>SUMIFS(СВЦЭМ!$C$39:$C$782,СВЦЭМ!$A$39:$A$782,$A64,СВЦЭМ!$B$39:$B$782,T$47)+'СЕТ СН'!$G$9+СВЦЭМ!$D$10+'СЕТ СН'!$G$5-'СЕТ СН'!$G$17</f>
        <v>5134.9461647999997</v>
      </c>
      <c r="U64" s="36">
        <f>SUMIFS(СВЦЭМ!$C$39:$C$782,СВЦЭМ!$A$39:$A$782,$A64,СВЦЭМ!$B$39:$B$782,U$47)+'СЕТ СН'!$G$9+СВЦЭМ!$D$10+'СЕТ СН'!$G$5-'СЕТ СН'!$G$17</f>
        <v>5132.9737407600005</v>
      </c>
      <c r="V64" s="36">
        <f>SUMIFS(СВЦЭМ!$C$39:$C$782,СВЦЭМ!$A$39:$A$782,$A64,СВЦЭМ!$B$39:$B$782,V$47)+'СЕТ СН'!$G$9+СВЦЭМ!$D$10+'СЕТ СН'!$G$5-'СЕТ СН'!$G$17</f>
        <v>5161.8413329599998</v>
      </c>
      <c r="W64" s="36">
        <f>SUMIFS(СВЦЭМ!$C$39:$C$782,СВЦЭМ!$A$39:$A$782,$A64,СВЦЭМ!$B$39:$B$782,W$47)+'СЕТ СН'!$G$9+СВЦЭМ!$D$10+'СЕТ СН'!$G$5-'СЕТ СН'!$G$17</f>
        <v>5160.5777442100007</v>
      </c>
      <c r="X64" s="36">
        <f>SUMIFS(СВЦЭМ!$C$39:$C$782,СВЦЭМ!$A$39:$A$782,$A64,СВЦЭМ!$B$39:$B$782,X$47)+'СЕТ СН'!$G$9+СВЦЭМ!$D$10+'СЕТ СН'!$G$5-'СЕТ СН'!$G$17</f>
        <v>5198.4553283900004</v>
      </c>
      <c r="Y64" s="36">
        <f>SUMIFS(СВЦЭМ!$C$39:$C$782,СВЦЭМ!$A$39:$A$782,$A64,СВЦЭМ!$B$39:$B$782,Y$47)+'СЕТ СН'!$G$9+СВЦЭМ!$D$10+'СЕТ СН'!$G$5-'СЕТ СН'!$G$17</f>
        <v>5237.5229949799996</v>
      </c>
    </row>
    <row r="65" spans="1:27" ht="15.75" x14ac:dyDescent="0.2">
      <c r="A65" s="35">
        <f t="shared" si="1"/>
        <v>45278</v>
      </c>
      <c r="B65" s="36">
        <f>SUMIFS(СВЦЭМ!$C$39:$C$782,СВЦЭМ!$A$39:$A$782,$A65,СВЦЭМ!$B$39:$B$782,B$47)+'СЕТ СН'!$G$9+СВЦЭМ!$D$10+'СЕТ СН'!$G$5-'СЕТ СН'!$G$17</f>
        <v>5155.1633209199999</v>
      </c>
      <c r="C65" s="36">
        <f>SUMIFS(СВЦЭМ!$C$39:$C$782,СВЦЭМ!$A$39:$A$782,$A65,СВЦЭМ!$B$39:$B$782,C$47)+'СЕТ СН'!$G$9+СВЦЭМ!$D$10+'СЕТ СН'!$G$5-'СЕТ СН'!$G$17</f>
        <v>5188.1250933900001</v>
      </c>
      <c r="D65" s="36">
        <f>SUMIFS(СВЦЭМ!$C$39:$C$782,СВЦЭМ!$A$39:$A$782,$A65,СВЦЭМ!$B$39:$B$782,D$47)+'СЕТ СН'!$G$9+СВЦЭМ!$D$10+'СЕТ СН'!$G$5-'СЕТ СН'!$G$17</f>
        <v>5214.66618672</v>
      </c>
      <c r="E65" s="36">
        <f>SUMIFS(СВЦЭМ!$C$39:$C$782,СВЦЭМ!$A$39:$A$782,$A65,СВЦЭМ!$B$39:$B$782,E$47)+'СЕТ СН'!$G$9+СВЦЭМ!$D$10+'СЕТ СН'!$G$5-'СЕТ СН'!$G$17</f>
        <v>5227.5380957500001</v>
      </c>
      <c r="F65" s="36">
        <f>SUMIFS(СВЦЭМ!$C$39:$C$782,СВЦЭМ!$A$39:$A$782,$A65,СВЦЭМ!$B$39:$B$782,F$47)+'СЕТ СН'!$G$9+СВЦЭМ!$D$10+'СЕТ СН'!$G$5-'СЕТ СН'!$G$17</f>
        <v>5230.7030983499999</v>
      </c>
      <c r="G65" s="36">
        <f>SUMIFS(СВЦЭМ!$C$39:$C$782,СВЦЭМ!$A$39:$A$782,$A65,СВЦЭМ!$B$39:$B$782,G$47)+'СЕТ СН'!$G$9+СВЦЭМ!$D$10+'СЕТ СН'!$G$5-'СЕТ СН'!$G$17</f>
        <v>5209.6471655900004</v>
      </c>
      <c r="H65" s="36">
        <f>SUMIFS(СВЦЭМ!$C$39:$C$782,СВЦЭМ!$A$39:$A$782,$A65,СВЦЭМ!$B$39:$B$782,H$47)+'СЕТ СН'!$G$9+СВЦЭМ!$D$10+'СЕТ СН'!$G$5-'СЕТ СН'!$G$17</f>
        <v>5162.5386902600003</v>
      </c>
      <c r="I65" s="36">
        <f>SUMIFS(СВЦЭМ!$C$39:$C$782,СВЦЭМ!$A$39:$A$782,$A65,СВЦЭМ!$B$39:$B$782,I$47)+'СЕТ СН'!$G$9+СВЦЭМ!$D$10+'СЕТ СН'!$G$5-'СЕТ СН'!$G$17</f>
        <v>5112.3070198400001</v>
      </c>
      <c r="J65" s="36">
        <f>SUMIFS(СВЦЭМ!$C$39:$C$782,СВЦЭМ!$A$39:$A$782,$A65,СВЦЭМ!$B$39:$B$782,J$47)+'СЕТ СН'!$G$9+СВЦЭМ!$D$10+'СЕТ СН'!$G$5-'СЕТ СН'!$G$17</f>
        <v>5093.75102745</v>
      </c>
      <c r="K65" s="36">
        <f>SUMIFS(СВЦЭМ!$C$39:$C$782,СВЦЭМ!$A$39:$A$782,$A65,СВЦЭМ!$B$39:$B$782,K$47)+'СЕТ СН'!$G$9+СВЦЭМ!$D$10+'СЕТ СН'!$G$5-'СЕТ СН'!$G$17</f>
        <v>5059.67492864</v>
      </c>
      <c r="L65" s="36">
        <f>SUMIFS(СВЦЭМ!$C$39:$C$782,СВЦЭМ!$A$39:$A$782,$A65,СВЦЭМ!$B$39:$B$782,L$47)+'СЕТ СН'!$G$9+СВЦЭМ!$D$10+'СЕТ СН'!$G$5-'СЕТ СН'!$G$17</f>
        <v>5048.6123094200002</v>
      </c>
      <c r="M65" s="36">
        <f>SUMIFS(СВЦЭМ!$C$39:$C$782,СВЦЭМ!$A$39:$A$782,$A65,СВЦЭМ!$B$39:$B$782,M$47)+'СЕТ СН'!$G$9+СВЦЭМ!$D$10+'СЕТ СН'!$G$5-'СЕТ СН'!$G$17</f>
        <v>5070.9480740500003</v>
      </c>
      <c r="N65" s="36">
        <f>SUMIFS(СВЦЭМ!$C$39:$C$782,СВЦЭМ!$A$39:$A$782,$A65,СВЦЭМ!$B$39:$B$782,N$47)+'СЕТ СН'!$G$9+СВЦЭМ!$D$10+'СЕТ СН'!$G$5-'СЕТ СН'!$G$17</f>
        <v>5076.7207272300002</v>
      </c>
      <c r="O65" s="36">
        <f>SUMIFS(СВЦЭМ!$C$39:$C$782,СВЦЭМ!$A$39:$A$782,$A65,СВЦЭМ!$B$39:$B$782,O$47)+'СЕТ СН'!$G$9+СВЦЭМ!$D$10+'СЕТ СН'!$G$5-'СЕТ СН'!$G$17</f>
        <v>5087.71260016</v>
      </c>
      <c r="P65" s="36">
        <f>SUMIFS(СВЦЭМ!$C$39:$C$782,СВЦЭМ!$A$39:$A$782,$A65,СВЦЭМ!$B$39:$B$782,P$47)+'СЕТ СН'!$G$9+СВЦЭМ!$D$10+'СЕТ СН'!$G$5-'СЕТ СН'!$G$17</f>
        <v>5103.1403173199997</v>
      </c>
      <c r="Q65" s="36">
        <f>SUMIFS(СВЦЭМ!$C$39:$C$782,СВЦЭМ!$A$39:$A$782,$A65,СВЦЭМ!$B$39:$B$782,Q$47)+'СЕТ СН'!$G$9+СВЦЭМ!$D$10+'СЕТ СН'!$G$5-'СЕТ СН'!$G$17</f>
        <v>5108.5089069000005</v>
      </c>
      <c r="R65" s="36">
        <f>SUMIFS(СВЦЭМ!$C$39:$C$782,СВЦЭМ!$A$39:$A$782,$A65,СВЦЭМ!$B$39:$B$782,R$47)+'СЕТ СН'!$G$9+СВЦЭМ!$D$10+'СЕТ СН'!$G$5-'СЕТ СН'!$G$17</f>
        <v>5106.0693183200001</v>
      </c>
      <c r="S65" s="36">
        <f>SUMIFS(СВЦЭМ!$C$39:$C$782,СВЦЭМ!$A$39:$A$782,$A65,СВЦЭМ!$B$39:$B$782,S$47)+'СЕТ СН'!$G$9+СВЦЭМ!$D$10+'СЕТ СН'!$G$5-'СЕТ СН'!$G$17</f>
        <v>5081.0246797199998</v>
      </c>
      <c r="T65" s="36">
        <f>SUMIFS(СВЦЭМ!$C$39:$C$782,СВЦЭМ!$A$39:$A$782,$A65,СВЦЭМ!$B$39:$B$782,T$47)+'СЕТ СН'!$G$9+СВЦЭМ!$D$10+'СЕТ СН'!$G$5-'СЕТ СН'!$G$17</f>
        <v>5050.89949617</v>
      </c>
      <c r="U65" s="36">
        <f>SUMIFS(СВЦЭМ!$C$39:$C$782,СВЦЭМ!$A$39:$A$782,$A65,СВЦЭМ!$B$39:$B$782,U$47)+'СЕТ СН'!$G$9+СВЦЭМ!$D$10+'СЕТ СН'!$G$5-'СЕТ СН'!$G$17</f>
        <v>5037.9558890200005</v>
      </c>
      <c r="V65" s="36">
        <f>SUMIFS(СВЦЭМ!$C$39:$C$782,СВЦЭМ!$A$39:$A$782,$A65,СВЦЭМ!$B$39:$B$782,V$47)+'СЕТ СН'!$G$9+СВЦЭМ!$D$10+'СЕТ СН'!$G$5-'СЕТ СН'!$G$17</f>
        <v>5065.2838332600004</v>
      </c>
      <c r="W65" s="36">
        <f>SUMIFS(СВЦЭМ!$C$39:$C$782,СВЦЭМ!$A$39:$A$782,$A65,СВЦЭМ!$B$39:$B$782,W$47)+'СЕТ СН'!$G$9+СВЦЭМ!$D$10+'СЕТ СН'!$G$5-'СЕТ СН'!$G$17</f>
        <v>5045.3632876800002</v>
      </c>
      <c r="X65" s="36">
        <f>SUMIFS(СВЦЭМ!$C$39:$C$782,СВЦЭМ!$A$39:$A$782,$A65,СВЦЭМ!$B$39:$B$782,X$47)+'СЕТ СН'!$G$9+СВЦЭМ!$D$10+'СЕТ СН'!$G$5-'СЕТ СН'!$G$17</f>
        <v>5085.4230959200004</v>
      </c>
      <c r="Y65" s="36">
        <f>SUMIFS(СВЦЭМ!$C$39:$C$782,СВЦЭМ!$A$39:$A$782,$A65,СВЦЭМ!$B$39:$B$782,Y$47)+'СЕТ СН'!$G$9+СВЦЭМ!$D$10+'СЕТ СН'!$G$5-'СЕТ СН'!$G$17</f>
        <v>5110.9246660299996</v>
      </c>
    </row>
    <row r="66" spans="1:27" ht="15.75" x14ac:dyDescent="0.2">
      <c r="A66" s="35">
        <f t="shared" si="1"/>
        <v>45279</v>
      </c>
      <c r="B66" s="36">
        <f>SUMIFS(СВЦЭМ!$C$39:$C$782,СВЦЭМ!$A$39:$A$782,$A66,СВЦЭМ!$B$39:$B$782,B$47)+'СЕТ СН'!$G$9+СВЦЭМ!$D$10+'СЕТ СН'!$G$5-'СЕТ СН'!$G$17</f>
        <v>5151.7467049500001</v>
      </c>
      <c r="C66" s="36">
        <f>SUMIFS(СВЦЭМ!$C$39:$C$782,СВЦЭМ!$A$39:$A$782,$A66,СВЦЭМ!$B$39:$B$782,C$47)+'СЕТ СН'!$G$9+СВЦЭМ!$D$10+'СЕТ СН'!$G$5-'СЕТ СН'!$G$17</f>
        <v>5232.1795513500001</v>
      </c>
      <c r="D66" s="36">
        <f>SUMIFS(СВЦЭМ!$C$39:$C$782,СВЦЭМ!$A$39:$A$782,$A66,СВЦЭМ!$B$39:$B$782,D$47)+'СЕТ СН'!$G$9+СВЦЭМ!$D$10+'СЕТ СН'!$G$5-'СЕТ СН'!$G$17</f>
        <v>5271.6443381899999</v>
      </c>
      <c r="E66" s="36">
        <f>SUMIFS(СВЦЭМ!$C$39:$C$782,СВЦЭМ!$A$39:$A$782,$A66,СВЦЭМ!$B$39:$B$782,E$47)+'СЕТ СН'!$G$9+СВЦЭМ!$D$10+'СЕТ СН'!$G$5-'СЕТ СН'!$G$17</f>
        <v>5288.6391547500007</v>
      </c>
      <c r="F66" s="36">
        <f>SUMIFS(СВЦЭМ!$C$39:$C$782,СВЦЭМ!$A$39:$A$782,$A66,СВЦЭМ!$B$39:$B$782,F$47)+'СЕТ СН'!$G$9+СВЦЭМ!$D$10+'СЕТ СН'!$G$5-'СЕТ СН'!$G$17</f>
        <v>5280.1587183900001</v>
      </c>
      <c r="G66" s="36">
        <f>SUMIFS(СВЦЭМ!$C$39:$C$782,СВЦЭМ!$A$39:$A$782,$A66,СВЦЭМ!$B$39:$B$782,G$47)+'СЕТ СН'!$G$9+СВЦЭМ!$D$10+'СЕТ СН'!$G$5-'СЕТ СН'!$G$17</f>
        <v>5264.7903270099996</v>
      </c>
      <c r="H66" s="36">
        <f>SUMIFS(СВЦЭМ!$C$39:$C$782,СВЦЭМ!$A$39:$A$782,$A66,СВЦЭМ!$B$39:$B$782,H$47)+'СЕТ СН'!$G$9+СВЦЭМ!$D$10+'СЕТ СН'!$G$5-'СЕТ СН'!$G$17</f>
        <v>5199.7928565100001</v>
      </c>
      <c r="I66" s="36">
        <f>SUMIFS(СВЦЭМ!$C$39:$C$782,СВЦЭМ!$A$39:$A$782,$A66,СВЦЭМ!$B$39:$B$782,I$47)+'СЕТ СН'!$G$9+СВЦЭМ!$D$10+'СЕТ СН'!$G$5-'СЕТ СН'!$G$17</f>
        <v>5147.4805795000002</v>
      </c>
      <c r="J66" s="36">
        <f>SUMIFS(СВЦЭМ!$C$39:$C$782,СВЦЭМ!$A$39:$A$782,$A66,СВЦЭМ!$B$39:$B$782,J$47)+'СЕТ СН'!$G$9+СВЦЭМ!$D$10+'СЕТ СН'!$G$5-'СЕТ СН'!$G$17</f>
        <v>5127.8530721200004</v>
      </c>
      <c r="K66" s="36">
        <f>SUMIFS(СВЦЭМ!$C$39:$C$782,СВЦЭМ!$A$39:$A$782,$A66,СВЦЭМ!$B$39:$B$782,K$47)+'СЕТ СН'!$G$9+СВЦЭМ!$D$10+'СЕТ СН'!$G$5-'СЕТ СН'!$G$17</f>
        <v>5094.6625674400002</v>
      </c>
      <c r="L66" s="36">
        <f>SUMIFS(СВЦЭМ!$C$39:$C$782,СВЦЭМ!$A$39:$A$782,$A66,СВЦЭМ!$B$39:$B$782,L$47)+'СЕТ СН'!$G$9+СВЦЭМ!$D$10+'СЕТ СН'!$G$5-'СЕТ СН'!$G$17</f>
        <v>5080.73607214</v>
      </c>
      <c r="M66" s="36">
        <f>SUMIFS(СВЦЭМ!$C$39:$C$782,СВЦЭМ!$A$39:$A$782,$A66,СВЦЭМ!$B$39:$B$782,M$47)+'СЕТ СН'!$G$9+СВЦЭМ!$D$10+'СЕТ СН'!$G$5-'СЕТ СН'!$G$17</f>
        <v>5103.8171625900004</v>
      </c>
      <c r="N66" s="36">
        <f>SUMIFS(СВЦЭМ!$C$39:$C$782,СВЦЭМ!$A$39:$A$782,$A66,СВЦЭМ!$B$39:$B$782,N$47)+'СЕТ СН'!$G$9+СВЦЭМ!$D$10+'СЕТ СН'!$G$5-'СЕТ СН'!$G$17</f>
        <v>5120.6987276300006</v>
      </c>
      <c r="O66" s="36">
        <f>SUMIFS(СВЦЭМ!$C$39:$C$782,СВЦЭМ!$A$39:$A$782,$A66,СВЦЭМ!$B$39:$B$782,O$47)+'СЕТ СН'!$G$9+СВЦЭМ!$D$10+'СЕТ СН'!$G$5-'СЕТ СН'!$G$17</f>
        <v>5131.0140236000007</v>
      </c>
      <c r="P66" s="36">
        <f>SUMIFS(СВЦЭМ!$C$39:$C$782,СВЦЭМ!$A$39:$A$782,$A66,СВЦЭМ!$B$39:$B$782,P$47)+'СЕТ СН'!$G$9+СВЦЭМ!$D$10+'СЕТ СН'!$G$5-'СЕТ СН'!$G$17</f>
        <v>5140.0815184700004</v>
      </c>
      <c r="Q66" s="36">
        <f>SUMIFS(СВЦЭМ!$C$39:$C$782,СВЦЭМ!$A$39:$A$782,$A66,СВЦЭМ!$B$39:$B$782,Q$47)+'СЕТ СН'!$G$9+СВЦЭМ!$D$10+'СЕТ СН'!$G$5-'СЕТ СН'!$G$17</f>
        <v>5148.9711509099998</v>
      </c>
      <c r="R66" s="36">
        <f>SUMIFS(СВЦЭМ!$C$39:$C$782,СВЦЭМ!$A$39:$A$782,$A66,СВЦЭМ!$B$39:$B$782,R$47)+'СЕТ СН'!$G$9+СВЦЭМ!$D$10+'СЕТ СН'!$G$5-'СЕТ СН'!$G$17</f>
        <v>5141.4714008199999</v>
      </c>
      <c r="S66" s="36">
        <f>SUMIFS(СВЦЭМ!$C$39:$C$782,СВЦЭМ!$A$39:$A$782,$A66,СВЦЭМ!$B$39:$B$782,S$47)+'СЕТ СН'!$G$9+СВЦЭМ!$D$10+'СЕТ СН'!$G$5-'СЕТ СН'!$G$17</f>
        <v>5101.6288073400001</v>
      </c>
      <c r="T66" s="36">
        <f>SUMIFS(СВЦЭМ!$C$39:$C$782,СВЦЭМ!$A$39:$A$782,$A66,СВЦЭМ!$B$39:$B$782,T$47)+'СЕТ СН'!$G$9+СВЦЭМ!$D$10+'СЕТ СН'!$G$5-'СЕТ СН'!$G$17</f>
        <v>5075.1352203799997</v>
      </c>
      <c r="U66" s="36">
        <f>SUMIFS(СВЦЭМ!$C$39:$C$782,СВЦЭМ!$A$39:$A$782,$A66,СВЦЭМ!$B$39:$B$782,U$47)+'СЕТ СН'!$G$9+СВЦЭМ!$D$10+'СЕТ СН'!$G$5-'СЕТ СН'!$G$17</f>
        <v>5084.7749425399998</v>
      </c>
      <c r="V66" s="36">
        <f>SUMIFS(СВЦЭМ!$C$39:$C$782,СВЦЭМ!$A$39:$A$782,$A66,СВЦЭМ!$B$39:$B$782,V$47)+'СЕТ СН'!$G$9+СВЦЭМ!$D$10+'СЕТ СН'!$G$5-'СЕТ СН'!$G$17</f>
        <v>5106.2962718700001</v>
      </c>
      <c r="W66" s="36">
        <f>SUMIFS(СВЦЭМ!$C$39:$C$782,СВЦЭМ!$A$39:$A$782,$A66,СВЦЭМ!$B$39:$B$782,W$47)+'СЕТ СН'!$G$9+СВЦЭМ!$D$10+'СЕТ СН'!$G$5-'СЕТ СН'!$G$17</f>
        <v>5111.7993072899999</v>
      </c>
      <c r="X66" s="36">
        <f>SUMIFS(СВЦЭМ!$C$39:$C$782,СВЦЭМ!$A$39:$A$782,$A66,СВЦЭМ!$B$39:$B$782,X$47)+'СЕТ СН'!$G$9+СВЦЭМ!$D$10+'СЕТ СН'!$G$5-'СЕТ СН'!$G$17</f>
        <v>5139.4465980300001</v>
      </c>
      <c r="Y66" s="36">
        <f>SUMIFS(СВЦЭМ!$C$39:$C$782,СВЦЭМ!$A$39:$A$782,$A66,СВЦЭМ!$B$39:$B$782,Y$47)+'СЕТ СН'!$G$9+СВЦЭМ!$D$10+'СЕТ СН'!$G$5-'СЕТ СН'!$G$17</f>
        <v>5178.0302497000002</v>
      </c>
    </row>
    <row r="67" spans="1:27" ht="15.75" x14ac:dyDescent="0.2">
      <c r="A67" s="35">
        <f t="shared" si="1"/>
        <v>45280</v>
      </c>
      <c r="B67" s="36">
        <f>SUMIFS(СВЦЭМ!$C$39:$C$782,СВЦЭМ!$A$39:$A$782,$A67,СВЦЭМ!$B$39:$B$782,B$47)+'СЕТ СН'!$G$9+СВЦЭМ!$D$10+'СЕТ СН'!$G$5-'СЕТ СН'!$G$17</f>
        <v>5237.5495863400001</v>
      </c>
      <c r="C67" s="36">
        <f>SUMIFS(СВЦЭМ!$C$39:$C$782,СВЦЭМ!$A$39:$A$782,$A67,СВЦЭМ!$B$39:$B$782,C$47)+'СЕТ СН'!$G$9+СВЦЭМ!$D$10+'СЕТ СН'!$G$5-'СЕТ СН'!$G$17</f>
        <v>5274.4791487800003</v>
      </c>
      <c r="D67" s="36">
        <f>SUMIFS(СВЦЭМ!$C$39:$C$782,СВЦЭМ!$A$39:$A$782,$A67,СВЦЭМ!$B$39:$B$782,D$47)+'СЕТ СН'!$G$9+СВЦЭМ!$D$10+'СЕТ СН'!$G$5-'СЕТ СН'!$G$17</f>
        <v>5309.7450972099996</v>
      </c>
      <c r="E67" s="36">
        <f>SUMIFS(СВЦЭМ!$C$39:$C$782,СВЦЭМ!$A$39:$A$782,$A67,СВЦЭМ!$B$39:$B$782,E$47)+'СЕТ СН'!$G$9+СВЦЭМ!$D$10+'СЕТ СН'!$G$5-'СЕТ СН'!$G$17</f>
        <v>5316.5348876300004</v>
      </c>
      <c r="F67" s="36">
        <f>SUMIFS(СВЦЭМ!$C$39:$C$782,СВЦЭМ!$A$39:$A$782,$A67,СВЦЭМ!$B$39:$B$782,F$47)+'СЕТ СН'!$G$9+СВЦЭМ!$D$10+'СЕТ СН'!$G$5-'СЕТ СН'!$G$17</f>
        <v>5315.08371661</v>
      </c>
      <c r="G67" s="36">
        <f>SUMIFS(СВЦЭМ!$C$39:$C$782,СВЦЭМ!$A$39:$A$782,$A67,СВЦЭМ!$B$39:$B$782,G$47)+'СЕТ СН'!$G$9+СВЦЭМ!$D$10+'СЕТ СН'!$G$5-'СЕТ СН'!$G$17</f>
        <v>5284.1862671099998</v>
      </c>
      <c r="H67" s="36">
        <f>SUMIFS(СВЦЭМ!$C$39:$C$782,СВЦЭМ!$A$39:$A$782,$A67,СВЦЭМ!$B$39:$B$782,H$47)+'СЕТ СН'!$G$9+СВЦЭМ!$D$10+'СЕТ СН'!$G$5-'СЕТ СН'!$G$17</f>
        <v>5233.0839325699999</v>
      </c>
      <c r="I67" s="36">
        <f>SUMIFS(СВЦЭМ!$C$39:$C$782,СВЦЭМ!$A$39:$A$782,$A67,СВЦЭМ!$B$39:$B$782,I$47)+'СЕТ СН'!$G$9+СВЦЭМ!$D$10+'СЕТ СН'!$G$5-'СЕТ СН'!$G$17</f>
        <v>5191.8652683700002</v>
      </c>
      <c r="J67" s="36">
        <f>SUMIFS(СВЦЭМ!$C$39:$C$782,СВЦЭМ!$A$39:$A$782,$A67,СВЦЭМ!$B$39:$B$782,J$47)+'СЕТ СН'!$G$9+СВЦЭМ!$D$10+'СЕТ СН'!$G$5-'СЕТ СН'!$G$17</f>
        <v>5184.5076410399997</v>
      </c>
      <c r="K67" s="36">
        <f>SUMIFS(СВЦЭМ!$C$39:$C$782,СВЦЭМ!$A$39:$A$782,$A67,СВЦЭМ!$B$39:$B$782,K$47)+'СЕТ СН'!$G$9+СВЦЭМ!$D$10+'СЕТ СН'!$G$5-'СЕТ СН'!$G$17</f>
        <v>5156.69350115</v>
      </c>
      <c r="L67" s="36">
        <f>SUMIFS(СВЦЭМ!$C$39:$C$782,СВЦЭМ!$A$39:$A$782,$A67,СВЦЭМ!$B$39:$B$782,L$47)+'СЕТ СН'!$G$9+СВЦЭМ!$D$10+'СЕТ СН'!$G$5-'СЕТ СН'!$G$17</f>
        <v>5132.7644223300003</v>
      </c>
      <c r="M67" s="36">
        <f>SUMIFS(СВЦЭМ!$C$39:$C$782,СВЦЭМ!$A$39:$A$782,$A67,СВЦЭМ!$B$39:$B$782,M$47)+'СЕТ СН'!$G$9+СВЦЭМ!$D$10+'СЕТ СН'!$G$5-'СЕТ СН'!$G$17</f>
        <v>5156.4241810000003</v>
      </c>
      <c r="N67" s="36">
        <f>SUMIFS(СВЦЭМ!$C$39:$C$782,СВЦЭМ!$A$39:$A$782,$A67,СВЦЭМ!$B$39:$B$782,N$47)+'СЕТ СН'!$G$9+СВЦЭМ!$D$10+'СЕТ СН'!$G$5-'СЕТ СН'!$G$17</f>
        <v>5164.8684055800004</v>
      </c>
      <c r="O67" s="36">
        <f>SUMIFS(СВЦЭМ!$C$39:$C$782,СВЦЭМ!$A$39:$A$782,$A67,СВЦЭМ!$B$39:$B$782,O$47)+'СЕТ СН'!$G$9+СВЦЭМ!$D$10+'СЕТ СН'!$G$5-'СЕТ СН'!$G$17</f>
        <v>5180.3522446000006</v>
      </c>
      <c r="P67" s="36">
        <f>SUMIFS(СВЦЭМ!$C$39:$C$782,СВЦЭМ!$A$39:$A$782,$A67,СВЦЭМ!$B$39:$B$782,P$47)+'СЕТ СН'!$G$9+СВЦЭМ!$D$10+'СЕТ СН'!$G$5-'СЕТ СН'!$G$17</f>
        <v>5194.7217177100001</v>
      </c>
      <c r="Q67" s="36">
        <f>SUMIFS(СВЦЭМ!$C$39:$C$782,СВЦЭМ!$A$39:$A$782,$A67,СВЦЭМ!$B$39:$B$782,Q$47)+'СЕТ СН'!$G$9+СВЦЭМ!$D$10+'СЕТ СН'!$G$5-'СЕТ СН'!$G$17</f>
        <v>5206.0819505700001</v>
      </c>
      <c r="R67" s="36">
        <f>SUMIFS(СВЦЭМ!$C$39:$C$782,СВЦЭМ!$A$39:$A$782,$A67,СВЦЭМ!$B$39:$B$782,R$47)+'СЕТ СН'!$G$9+СВЦЭМ!$D$10+'СЕТ СН'!$G$5-'СЕТ СН'!$G$17</f>
        <v>5199.3808528700001</v>
      </c>
      <c r="S67" s="36">
        <f>SUMIFS(СВЦЭМ!$C$39:$C$782,СВЦЭМ!$A$39:$A$782,$A67,СВЦЭМ!$B$39:$B$782,S$47)+'СЕТ СН'!$G$9+СВЦЭМ!$D$10+'СЕТ СН'!$G$5-'СЕТ СН'!$G$17</f>
        <v>5169.6718378200003</v>
      </c>
      <c r="T67" s="36">
        <f>SUMIFS(СВЦЭМ!$C$39:$C$782,СВЦЭМ!$A$39:$A$782,$A67,СВЦЭМ!$B$39:$B$782,T$47)+'СЕТ СН'!$G$9+СВЦЭМ!$D$10+'СЕТ СН'!$G$5-'СЕТ СН'!$G$17</f>
        <v>5145.6622636800003</v>
      </c>
      <c r="U67" s="36">
        <f>SUMIFS(СВЦЭМ!$C$39:$C$782,СВЦЭМ!$A$39:$A$782,$A67,СВЦЭМ!$B$39:$B$782,U$47)+'СЕТ СН'!$G$9+СВЦЭМ!$D$10+'СЕТ СН'!$G$5-'СЕТ СН'!$G$17</f>
        <v>5145.2877719600001</v>
      </c>
      <c r="V67" s="36">
        <f>SUMIFS(СВЦЭМ!$C$39:$C$782,СВЦЭМ!$A$39:$A$782,$A67,СВЦЭМ!$B$39:$B$782,V$47)+'СЕТ СН'!$G$9+СВЦЭМ!$D$10+'СЕТ СН'!$G$5-'СЕТ СН'!$G$17</f>
        <v>5169.78925084</v>
      </c>
      <c r="W67" s="36">
        <f>SUMIFS(СВЦЭМ!$C$39:$C$782,СВЦЭМ!$A$39:$A$782,$A67,СВЦЭМ!$B$39:$B$782,W$47)+'СЕТ СН'!$G$9+СВЦЭМ!$D$10+'СЕТ СН'!$G$5-'СЕТ СН'!$G$17</f>
        <v>5175.9127091</v>
      </c>
      <c r="X67" s="36">
        <f>SUMIFS(СВЦЭМ!$C$39:$C$782,СВЦЭМ!$A$39:$A$782,$A67,СВЦЭМ!$B$39:$B$782,X$47)+'СЕТ СН'!$G$9+СВЦЭМ!$D$10+'СЕТ СН'!$G$5-'СЕТ СН'!$G$17</f>
        <v>5198.4187545100003</v>
      </c>
      <c r="Y67" s="36">
        <f>SUMIFS(СВЦЭМ!$C$39:$C$782,СВЦЭМ!$A$39:$A$782,$A67,СВЦЭМ!$B$39:$B$782,Y$47)+'СЕТ СН'!$G$9+СВЦЭМ!$D$10+'СЕТ СН'!$G$5-'СЕТ СН'!$G$17</f>
        <v>5209.3050957300002</v>
      </c>
    </row>
    <row r="68" spans="1:27" ht="15.75" x14ac:dyDescent="0.2">
      <c r="A68" s="35">
        <f t="shared" si="1"/>
        <v>45281</v>
      </c>
      <c r="B68" s="36">
        <f>SUMIFS(СВЦЭМ!$C$39:$C$782,СВЦЭМ!$A$39:$A$782,$A68,СВЦЭМ!$B$39:$B$782,B$47)+'СЕТ СН'!$G$9+СВЦЭМ!$D$10+'СЕТ СН'!$G$5-'СЕТ СН'!$G$17</f>
        <v>5279.1298843499999</v>
      </c>
      <c r="C68" s="36">
        <f>SUMIFS(СВЦЭМ!$C$39:$C$782,СВЦЭМ!$A$39:$A$782,$A68,СВЦЭМ!$B$39:$B$782,C$47)+'СЕТ СН'!$G$9+СВЦЭМ!$D$10+'СЕТ СН'!$G$5-'СЕТ СН'!$G$17</f>
        <v>5330.5392189499998</v>
      </c>
      <c r="D68" s="36">
        <f>SUMIFS(СВЦЭМ!$C$39:$C$782,СВЦЭМ!$A$39:$A$782,$A68,СВЦЭМ!$B$39:$B$782,D$47)+'СЕТ СН'!$G$9+СВЦЭМ!$D$10+'СЕТ СН'!$G$5-'СЕТ СН'!$G$17</f>
        <v>5360.0996339499998</v>
      </c>
      <c r="E68" s="36">
        <f>SUMIFS(СВЦЭМ!$C$39:$C$782,СВЦЭМ!$A$39:$A$782,$A68,СВЦЭМ!$B$39:$B$782,E$47)+'СЕТ СН'!$G$9+СВЦЭМ!$D$10+'СЕТ СН'!$G$5-'СЕТ СН'!$G$17</f>
        <v>5370.4926882</v>
      </c>
      <c r="F68" s="36">
        <f>SUMIFS(СВЦЭМ!$C$39:$C$782,СВЦЭМ!$A$39:$A$782,$A68,СВЦЭМ!$B$39:$B$782,F$47)+'СЕТ СН'!$G$9+СВЦЭМ!$D$10+'СЕТ СН'!$G$5-'СЕТ СН'!$G$17</f>
        <v>5375.1162514000007</v>
      </c>
      <c r="G68" s="36">
        <f>SUMIFS(СВЦЭМ!$C$39:$C$782,СВЦЭМ!$A$39:$A$782,$A68,СВЦЭМ!$B$39:$B$782,G$47)+'СЕТ СН'!$G$9+СВЦЭМ!$D$10+'СЕТ СН'!$G$5-'СЕТ СН'!$G$17</f>
        <v>5378.5520343999997</v>
      </c>
      <c r="H68" s="36">
        <f>SUMIFS(СВЦЭМ!$C$39:$C$782,СВЦЭМ!$A$39:$A$782,$A68,СВЦЭМ!$B$39:$B$782,H$47)+'СЕТ СН'!$G$9+СВЦЭМ!$D$10+'СЕТ СН'!$G$5-'СЕТ СН'!$G$17</f>
        <v>5333.7551295100002</v>
      </c>
      <c r="I68" s="36">
        <f>SUMIFS(СВЦЭМ!$C$39:$C$782,СВЦЭМ!$A$39:$A$782,$A68,СВЦЭМ!$B$39:$B$782,I$47)+'СЕТ СН'!$G$9+СВЦЭМ!$D$10+'СЕТ СН'!$G$5-'СЕТ СН'!$G$17</f>
        <v>5264.6833535400001</v>
      </c>
      <c r="J68" s="36">
        <f>SUMIFS(СВЦЭМ!$C$39:$C$782,СВЦЭМ!$A$39:$A$782,$A68,СВЦЭМ!$B$39:$B$782,J$47)+'СЕТ СН'!$G$9+СВЦЭМ!$D$10+'СЕТ СН'!$G$5-'СЕТ СН'!$G$17</f>
        <v>5234.8751902900003</v>
      </c>
      <c r="K68" s="36">
        <f>SUMIFS(СВЦЭМ!$C$39:$C$782,СВЦЭМ!$A$39:$A$782,$A68,СВЦЭМ!$B$39:$B$782,K$47)+'СЕТ СН'!$G$9+СВЦЭМ!$D$10+'СЕТ СН'!$G$5-'СЕТ СН'!$G$17</f>
        <v>5227.0899772499997</v>
      </c>
      <c r="L68" s="36">
        <f>SUMIFS(СВЦЭМ!$C$39:$C$782,СВЦЭМ!$A$39:$A$782,$A68,СВЦЭМ!$B$39:$B$782,L$47)+'СЕТ СН'!$G$9+СВЦЭМ!$D$10+'СЕТ СН'!$G$5-'СЕТ СН'!$G$17</f>
        <v>5227.9988754200003</v>
      </c>
      <c r="M68" s="36">
        <f>SUMIFS(СВЦЭМ!$C$39:$C$782,СВЦЭМ!$A$39:$A$782,$A68,СВЦЭМ!$B$39:$B$782,M$47)+'СЕТ СН'!$G$9+СВЦЭМ!$D$10+'СЕТ СН'!$G$5-'СЕТ СН'!$G$17</f>
        <v>5236.98644995</v>
      </c>
      <c r="N68" s="36">
        <f>SUMIFS(СВЦЭМ!$C$39:$C$782,СВЦЭМ!$A$39:$A$782,$A68,СВЦЭМ!$B$39:$B$782,N$47)+'СЕТ СН'!$G$9+СВЦЭМ!$D$10+'СЕТ СН'!$G$5-'СЕТ СН'!$G$17</f>
        <v>5245.5240863400004</v>
      </c>
      <c r="O68" s="36">
        <f>SUMIFS(СВЦЭМ!$C$39:$C$782,СВЦЭМ!$A$39:$A$782,$A68,СВЦЭМ!$B$39:$B$782,O$47)+'СЕТ СН'!$G$9+СВЦЭМ!$D$10+'СЕТ СН'!$G$5-'СЕТ СН'!$G$17</f>
        <v>5257.4337013499999</v>
      </c>
      <c r="P68" s="36">
        <f>SUMIFS(СВЦЭМ!$C$39:$C$782,СВЦЭМ!$A$39:$A$782,$A68,СВЦЭМ!$B$39:$B$782,P$47)+'СЕТ СН'!$G$9+СВЦЭМ!$D$10+'СЕТ СН'!$G$5-'СЕТ СН'!$G$17</f>
        <v>5274.3321835300003</v>
      </c>
      <c r="Q68" s="36">
        <f>SUMIFS(СВЦЭМ!$C$39:$C$782,СВЦЭМ!$A$39:$A$782,$A68,СВЦЭМ!$B$39:$B$782,Q$47)+'СЕТ СН'!$G$9+СВЦЭМ!$D$10+'СЕТ СН'!$G$5-'СЕТ СН'!$G$17</f>
        <v>5268.9048911899999</v>
      </c>
      <c r="R68" s="36">
        <f>SUMIFS(СВЦЭМ!$C$39:$C$782,СВЦЭМ!$A$39:$A$782,$A68,СВЦЭМ!$B$39:$B$782,R$47)+'СЕТ СН'!$G$9+СВЦЭМ!$D$10+'СЕТ СН'!$G$5-'СЕТ СН'!$G$17</f>
        <v>5254.4349344599996</v>
      </c>
      <c r="S68" s="36">
        <f>SUMIFS(СВЦЭМ!$C$39:$C$782,СВЦЭМ!$A$39:$A$782,$A68,СВЦЭМ!$B$39:$B$782,S$47)+'СЕТ СН'!$G$9+СВЦЭМ!$D$10+'СЕТ СН'!$G$5-'СЕТ СН'!$G$17</f>
        <v>5221.3598948400004</v>
      </c>
      <c r="T68" s="36">
        <f>SUMIFS(СВЦЭМ!$C$39:$C$782,СВЦЭМ!$A$39:$A$782,$A68,СВЦЭМ!$B$39:$B$782,T$47)+'СЕТ СН'!$G$9+СВЦЭМ!$D$10+'СЕТ СН'!$G$5-'СЕТ СН'!$G$17</f>
        <v>5199.7233657100005</v>
      </c>
      <c r="U68" s="36">
        <f>SUMIFS(СВЦЭМ!$C$39:$C$782,СВЦЭМ!$A$39:$A$782,$A68,СВЦЭМ!$B$39:$B$782,U$47)+'СЕТ СН'!$G$9+СВЦЭМ!$D$10+'СЕТ СН'!$G$5-'СЕТ СН'!$G$17</f>
        <v>5208.5577936200007</v>
      </c>
      <c r="V68" s="36">
        <f>SUMIFS(СВЦЭМ!$C$39:$C$782,СВЦЭМ!$A$39:$A$782,$A68,СВЦЭМ!$B$39:$B$782,V$47)+'СЕТ СН'!$G$9+СВЦЭМ!$D$10+'СЕТ СН'!$G$5-'СЕТ СН'!$G$17</f>
        <v>5236.0569996900003</v>
      </c>
      <c r="W68" s="36">
        <f>SUMIFS(СВЦЭМ!$C$39:$C$782,СВЦЭМ!$A$39:$A$782,$A68,СВЦЭМ!$B$39:$B$782,W$47)+'СЕТ СН'!$G$9+СВЦЭМ!$D$10+'СЕТ СН'!$G$5-'СЕТ СН'!$G$17</f>
        <v>5244.3662682800004</v>
      </c>
      <c r="X68" s="36">
        <f>SUMIFS(СВЦЭМ!$C$39:$C$782,СВЦЭМ!$A$39:$A$782,$A68,СВЦЭМ!$B$39:$B$782,X$47)+'СЕТ СН'!$G$9+СВЦЭМ!$D$10+'СЕТ СН'!$G$5-'СЕТ СН'!$G$17</f>
        <v>5275.8293194600001</v>
      </c>
      <c r="Y68" s="36">
        <f>SUMIFS(СВЦЭМ!$C$39:$C$782,СВЦЭМ!$A$39:$A$782,$A68,СВЦЭМ!$B$39:$B$782,Y$47)+'СЕТ СН'!$G$9+СВЦЭМ!$D$10+'СЕТ СН'!$G$5-'СЕТ СН'!$G$17</f>
        <v>5292.7666412799999</v>
      </c>
    </row>
    <row r="69" spans="1:27" ht="15.75" x14ac:dyDescent="0.2">
      <c r="A69" s="35">
        <f t="shared" si="1"/>
        <v>45282</v>
      </c>
      <c r="B69" s="36">
        <f>SUMIFS(СВЦЭМ!$C$39:$C$782,СВЦЭМ!$A$39:$A$782,$A69,СВЦЭМ!$B$39:$B$782,B$47)+'СЕТ СН'!$G$9+СВЦЭМ!$D$10+'СЕТ СН'!$G$5-'СЕТ СН'!$G$17</f>
        <v>5290.3920254700006</v>
      </c>
      <c r="C69" s="36">
        <f>SUMIFS(СВЦЭМ!$C$39:$C$782,СВЦЭМ!$A$39:$A$782,$A69,СВЦЭМ!$B$39:$B$782,C$47)+'СЕТ СН'!$G$9+СВЦЭМ!$D$10+'СЕТ СН'!$G$5-'СЕТ СН'!$G$17</f>
        <v>5336.2647775200003</v>
      </c>
      <c r="D69" s="36">
        <f>SUMIFS(СВЦЭМ!$C$39:$C$782,СВЦЭМ!$A$39:$A$782,$A69,СВЦЭМ!$B$39:$B$782,D$47)+'СЕТ СН'!$G$9+СВЦЭМ!$D$10+'СЕТ СН'!$G$5-'СЕТ СН'!$G$17</f>
        <v>5359.7087595000003</v>
      </c>
      <c r="E69" s="36">
        <f>SUMIFS(СВЦЭМ!$C$39:$C$782,СВЦЭМ!$A$39:$A$782,$A69,СВЦЭМ!$B$39:$B$782,E$47)+'СЕТ СН'!$G$9+СВЦЭМ!$D$10+'СЕТ СН'!$G$5-'СЕТ СН'!$G$17</f>
        <v>5478.4430746899998</v>
      </c>
      <c r="F69" s="36">
        <f>SUMIFS(СВЦЭМ!$C$39:$C$782,СВЦЭМ!$A$39:$A$782,$A69,СВЦЭМ!$B$39:$B$782,F$47)+'СЕТ СН'!$G$9+СВЦЭМ!$D$10+'СЕТ СН'!$G$5-'СЕТ СН'!$G$17</f>
        <v>5480.41279141</v>
      </c>
      <c r="G69" s="36">
        <f>SUMIFS(СВЦЭМ!$C$39:$C$782,СВЦЭМ!$A$39:$A$782,$A69,СВЦЭМ!$B$39:$B$782,G$47)+'СЕТ СН'!$G$9+СВЦЭМ!$D$10+'СЕТ СН'!$G$5-'СЕТ СН'!$G$17</f>
        <v>5470.1275798099996</v>
      </c>
      <c r="H69" s="36">
        <f>SUMIFS(СВЦЭМ!$C$39:$C$782,СВЦЭМ!$A$39:$A$782,$A69,СВЦЭМ!$B$39:$B$782,H$47)+'СЕТ СН'!$G$9+СВЦЭМ!$D$10+'СЕТ СН'!$G$5-'СЕТ СН'!$G$17</f>
        <v>5409.11535663</v>
      </c>
      <c r="I69" s="36">
        <f>SUMIFS(СВЦЭМ!$C$39:$C$782,СВЦЭМ!$A$39:$A$782,$A69,СВЦЭМ!$B$39:$B$782,I$47)+'СЕТ СН'!$G$9+СВЦЭМ!$D$10+'СЕТ СН'!$G$5-'СЕТ СН'!$G$17</f>
        <v>5350.42556737</v>
      </c>
      <c r="J69" s="36">
        <f>SUMIFS(СВЦЭМ!$C$39:$C$782,СВЦЭМ!$A$39:$A$782,$A69,СВЦЭМ!$B$39:$B$782,J$47)+'СЕТ СН'!$G$9+СВЦЭМ!$D$10+'СЕТ СН'!$G$5-'СЕТ СН'!$G$17</f>
        <v>5311.1449553900002</v>
      </c>
      <c r="K69" s="36">
        <f>SUMIFS(СВЦЭМ!$C$39:$C$782,СВЦЭМ!$A$39:$A$782,$A69,СВЦЭМ!$B$39:$B$782,K$47)+'СЕТ СН'!$G$9+СВЦЭМ!$D$10+'СЕТ СН'!$G$5-'СЕТ СН'!$G$17</f>
        <v>5276.5633995400003</v>
      </c>
      <c r="L69" s="36">
        <f>SUMIFS(СВЦЭМ!$C$39:$C$782,СВЦЭМ!$A$39:$A$782,$A69,СВЦЭМ!$B$39:$B$782,L$47)+'СЕТ СН'!$G$9+СВЦЭМ!$D$10+'СЕТ СН'!$G$5-'СЕТ СН'!$G$17</f>
        <v>5283.6482816200005</v>
      </c>
      <c r="M69" s="36">
        <f>SUMIFS(СВЦЭМ!$C$39:$C$782,СВЦЭМ!$A$39:$A$782,$A69,СВЦЭМ!$B$39:$B$782,M$47)+'СЕТ СН'!$G$9+СВЦЭМ!$D$10+'СЕТ СН'!$G$5-'СЕТ СН'!$G$17</f>
        <v>5292.5106021499996</v>
      </c>
      <c r="N69" s="36">
        <f>SUMIFS(СВЦЭМ!$C$39:$C$782,СВЦЭМ!$A$39:$A$782,$A69,СВЦЭМ!$B$39:$B$782,N$47)+'СЕТ СН'!$G$9+СВЦЭМ!$D$10+'СЕТ СН'!$G$5-'СЕТ СН'!$G$17</f>
        <v>5309.8003144200002</v>
      </c>
      <c r="O69" s="36">
        <f>SUMIFS(СВЦЭМ!$C$39:$C$782,СВЦЭМ!$A$39:$A$782,$A69,СВЦЭМ!$B$39:$B$782,O$47)+'СЕТ СН'!$G$9+СВЦЭМ!$D$10+'СЕТ СН'!$G$5-'СЕТ СН'!$G$17</f>
        <v>5331.9912174399997</v>
      </c>
      <c r="P69" s="36">
        <f>SUMIFS(СВЦЭМ!$C$39:$C$782,СВЦЭМ!$A$39:$A$782,$A69,СВЦЭМ!$B$39:$B$782,P$47)+'СЕТ СН'!$G$9+СВЦЭМ!$D$10+'СЕТ СН'!$G$5-'СЕТ СН'!$G$17</f>
        <v>5339.4917117000005</v>
      </c>
      <c r="Q69" s="36">
        <f>SUMIFS(СВЦЭМ!$C$39:$C$782,СВЦЭМ!$A$39:$A$782,$A69,СВЦЭМ!$B$39:$B$782,Q$47)+'СЕТ СН'!$G$9+СВЦЭМ!$D$10+'СЕТ СН'!$G$5-'СЕТ СН'!$G$17</f>
        <v>5350.3676864400004</v>
      </c>
      <c r="R69" s="36">
        <f>SUMIFS(СВЦЭМ!$C$39:$C$782,СВЦЭМ!$A$39:$A$782,$A69,СВЦЭМ!$B$39:$B$782,R$47)+'СЕТ СН'!$G$9+СВЦЭМ!$D$10+'СЕТ СН'!$G$5-'СЕТ СН'!$G$17</f>
        <v>5357.21143553</v>
      </c>
      <c r="S69" s="36">
        <f>SUMIFS(СВЦЭМ!$C$39:$C$782,СВЦЭМ!$A$39:$A$782,$A69,СВЦЭМ!$B$39:$B$782,S$47)+'СЕТ СН'!$G$9+СВЦЭМ!$D$10+'СЕТ СН'!$G$5-'СЕТ СН'!$G$17</f>
        <v>5328.2771755600006</v>
      </c>
      <c r="T69" s="36">
        <f>SUMIFS(СВЦЭМ!$C$39:$C$782,СВЦЭМ!$A$39:$A$782,$A69,СВЦЭМ!$B$39:$B$782,T$47)+'СЕТ СН'!$G$9+СВЦЭМ!$D$10+'СЕТ СН'!$G$5-'СЕТ СН'!$G$17</f>
        <v>5309.9646438099999</v>
      </c>
      <c r="U69" s="36">
        <f>SUMIFS(СВЦЭМ!$C$39:$C$782,СВЦЭМ!$A$39:$A$782,$A69,СВЦЭМ!$B$39:$B$782,U$47)+'СЕТ СН'!$G$9+СВЦЭМ!$D$10+'СЕТ СН'!$G$5-'СЕТ СН'!$G$17</f>
        <v>5318.3358503300005</v>
      </c>
      <c r="V69" s="36">
        <f>SUMIFS(СВЦЭМ!$C$39:$C$782,СВЦЭМ!$A$39:$A$782,$A69,СВЦЭМ!$B$39:$B$782,V$47)+'СЕТ СН'!$G$9+СВЦЭМ!$D$10+'СЕТ СН'!$G$5-'СЕТ СН'!$G$17</f>
        <v>5332.05128427</v>
      </c>
      <c r="W69" s="36">
        <f>SUMIFS(СВЦЭМ!$C$39:$C$782,СВЦЭМ!$A$39:$A$782,$A69,СВЦЭМ!$B$39:$B$782,W$47)+'СЕТ СН'!$G$9+СВЦЭМ!$D$10+'СЕТ СН'!$G$5-'СЕТ СН'!$G$17</f>
        <v>5343.9216869600004</v>
      </c>
      <c r="X69" s="36">
        <f>SUMIFS(СВЦЭМ!$C$39:$C$782,СВЦЭМ!$A$39:$A$782,$A69,СВЦЭМ!$B$39:$B$782,X$47)+'СЕТ СН'!$G$9+СВЦЭМ!$D$10+'СЕТ СН'!$G$5-'СЕТ СН'!$G$17</f>
        <v>5375.94687213</v>
      </c>
      <c r="Y69" s="36">
        <f>SUMIFS(СВЦЭМ!$C$39:$C$782,СВЦЭМ!$A$39:$A$782,$A69,СВЦЭМ!$B$39:$B$782,Y$47)+'СЕТ СН'!$G$9+СВЦЭМ!$D$10+'СЕТ СН'!$G$5-'СЕТ СН'!$G$17</f>
        <v>5395.3655193600007</v>
      </c>
    </row>
    <row r="70" spans="1:27" ht="15.75" x14ac:dyDescent="0.2">
      <c r="A70" s="35">
        <f t="shared" si="1"/>
        <v>45283</v>
      </c>
      <c r="B70" s="36">
        <f>SUMIFS(СВЦЭМ!$C$39:$C$782,СВЦЭМ!$A$39:$A$782,$A70,СВЦЭМ!$B$39:$B$782,B$47)+'СЕТ СН'!$G$9+СВЦЭМ!$D$10+'СЕТ СН'!$G$5-'СЕТ СН'!$G$17</f>
        <v>5254.6686042600004</v>
      </c>
      <c r="C70" s="36">
        <f>SUMIFS(СВЦЭМ!$C$39:$C$782,СВЦЭМ!$A$39:$A$782,$A70,СВЦЭМ!$B$39:$B$782,C$47)+'СЕТ СН'!$G$9+СВЦЭМ!$D$10+'СЕТ СН'!$G$5-'СЕТ СН'!$G$17</f>
        <v>5236.9679619100007</v>
      </c>
      <c r="D70" s="36">
        <f>SUMIFS(СВЦЭМ!$C$39:$C$782,СВЦЭМ!$A$39:$A$782,$A70,СВЦЭМ!$B$39:$B$782,D$47)+'СЕТ СН'!$G$9+СВЦЭМ!$D$10+'СЕТ СН'!$G$5-'СЕТ СН'!$G$17</f>
        <v>5270.7256179899996</v>
      </c>
      <c r="E70" s="36">
        <f>SUMIFS(СВЦЭМ!$C$39:$C$782,СВЦЭМ!$A$39:$A$782,$A70,СВЦЭМ!$B$39:$B$782,E$47)+'СЕТ СН'!$G$9+СВЦЭМ!$D$10+'СЕТ СН'!$G$5-'СЕТ СН'!$G$17</f>
        <v>5416.8317923300001</v>
      </c>
      <c r="F70" s="36">
        <f>SUMIFS(СВЦЭМ!$C$39:$C$782,СВЦЭМ!$A$39:$A$782,$A70,СВЦЭМ!$B$39:$B$782,F$47)+'СЕТ СН'!$G$9+СВЦЭМ!$D$10+'СЕТ СН'!$G$5-'СЕТ СН'!$G$17</f>
        <v>5416.6375387400003</v>
      </c>
      <c r="G70" s="36">
        <f>SUMIFS(СВЦЭМ!$C$39:$C$782,СВЦЭМ!$A$39:$A$782,$A70,СВЦЭМ!$B$39:$B$782,G$47)+'СЕТ СН'!$G$9+СВЦЭМ!$D$10+'СЕТ СН'!$G$5-'СЕТ СН'!$G$17</f>
        <v>5398.5961203400002</v>
      </c>
      <c r="H70" s="36">
        <f>SUMIFS(СВЦЭМ!$C$39:$C$782,СВЦЭМ!$A$39:$A$782,$A70,СВЦЭМ!$B$39:$B$782,H$47)+'СЕТ СН'!$G$9+СВЦЭМ!$D$10+'СЕТ СН'!$G$5-'СЕТ СН'!$G$17</f>
        <v>5382.4258948500001</v>
      </c>
      <c r="I70" s="36">
        <f>SUMIFS(СВЦЭМ!$C$39:$C$782,СВЦЭМ!$A$39:$A$782,$A70,СВЦЭМ!$B$39:$B$782,I$47)+'СЕТ СН'!$G$9+СВЦЭМ!$D$10+'СЕТ СН'!$G$5-'СЕТ СН'!$G$17</f>
        <v>5344.89245011</v>
      </c>
      <c r="J70" s="36">
        <f>SUMIFS(СВЦЭМ!$C$39:$C$782,СВЦЭМ!$A$39:$A$782,$A70,СВЦЭМ!$B$39:$B$782,J$47)+'СЕТ СН'!$G$9+СВЦЭМ!$D$10+'СЕТ СН'!$G$5-'СЕТ СН'!$G$17</f>
        <v>5296.3784940799997</v>
      </c>
      <c r="K70" s="36">
        <f>SUMIFS(СВЦЭМ!$C$39:$C$782,СВЦЭМ!$A$39:$A$782,$A70,СВЦЭМ!$B$39:$B$782,K$47)+'СЕТ СН'!$G$9+СВЦЭМ!$D$10+'СЕТ СН'!$G$5-'СЕТ СН'!$G$17</f>
        <v>5260.8496276200003</v>
      </c>
      <c r="L70" s="36">
        <f>SUMIFS(СВЦЭМ!$C$39:$C$782,СВЦЭМ!$A$39:$A$782,$A70,СВЦЭМ!$B$39:$B$782,L$47)+'СЕТ СН'!$G$9+СВЦЭМ!$D$10+'СЕТ СН'!$G$5-'СЕТ СН'!$G$17</f>
        <v>5222.6395913100005</v>
      </c>
      <c r="M70" s="36">
        <f>SUMIFS(СВЦЭМ!$C$39:$C$782,СВЦЭМ!$A$39:$A$782,$A70,СВЦЭМ!$B$39:$B$782,M$47)+'СЕТ СН'!$G$9+СВЦЭМ!$D$10+'СЕТ СН'!$G$5-'СЕТ СН'!$G$17</f>
        <v>5213.7935911900004</v>
      </c>
      <c r="N70" s="36">
        <f>SUMIFS(СВЦЭМ!$C$39:$C$782,СВЦЭМ!$A$39:$A$782,$A70,СВЦЭМ!$B$39:$B$782,N$47)+'СЕТ СН'!$G$9+СВЦЭМ!$D$10+'СЕТ СН'!$G$5-'СЕТ СН'!$G$17</f>
        <v>5203.9368553200002</v>
      </c>
      <c r="O70" s="36">
        <f>SUMIFS(СВЦЭМ!$C$39:$C$782,СВЦЭМ!$A$39:$A$782,$A70,СВЦЭМ!$B$39:$B$782,O$47)+'СЕТ СН'!$G$9+СВЦЭМ!$D$10+'СЕТ СН'!$G$5-'СЕТ СН'!$G$17</f>
        <v>5204.2169653500005</v>
      </c>
      <c r="P70" s="36">
        <f>SUMIFS(СВЦЭМ!$C$39:$C$782,СВЦЭМ!$A$39:$A$782,$A70,СВЦЭМ!$B$39:$B$782,P$47)+'СЕТ СН'!$G$9+СВЦЭМ!$D$10+'СЕТ СН'!$G$5-'СЕТ СН'!$G$17</f>
        <v>5210.4611254299998</v>
      </c>
      <c r="Q70" s="36">
        <f>SUMIFS(СВЦЭМ!$C$39:$C$782,СВЦЭМ!$A$39:$A$782,$A70,СВЦЭМ!$B$39:$B$782,Q$47)+'СЕТ СН'!$G$9+СВЦЭМ!$D$10+'СЕТ СН'!$G$5-'СЕТ СН'!$G$17</f>
        <v>5224.8449820400001</v>
      </c>
      <c r="R70" s="36">
        <f>SUMIFS(СВЦЭМ!$C$39:$C$782,СВЦЭМ!$A$39:$A$782,$A70,СВЦЭМ!$B$39:$B$782,R$47)+'СЕТ СН'!$G$9+СВЦЭМ!$D$10+'СЕТ СН'!$G$5-'СЕТ СН'!$G$17</f>
        <v>5214.6405654</v>
      </c>
      <c r="S70" s="36">
        <f>SUMIFS(СВЦЭМ!$C$39:$C$782,СВЦЭМ!$A$39:$A$782,$A70,СВЦЭМ!$B$39:$B$782,S$47)+'СЕТ СН'!$G$9+СВЦЭМ!$D$10+'СЕТ СН'!$G$5-'СЕТ СН'!$G$17</f>
        <v>5182.8559900099999</v>
      </c>
      <c r="T70" s="36">
        <f>SUMIFS(СВЦЭМ!$C$39:$C$782,СВЦЭМ!$A$39:$A$782,$A70,СВЦЭМ!$B$39:$B$782,T$47)+'СЕТ СН'!$G$9+СВЦЭМ!$D$10+'СЕТ СН'!$G$5-'СЕТ СН'!$G$17</f>
        <v>5201.3087532</v>
      </c>
      <c r="U70" s="36">
        <f>SUMIFS(СВЦЭМ!$C$39:$C$782,СВЦЭМ!$A$39:$A$782,$A70,СВЦЭМ!$B$39:$B$782,U$47)+'СЕТ СН'!$G$9+СВЦЭМ!$D$10+'СЕТ СН'!$G$5-'СЕТ СН'!$G$17</f>
        <v>5210.8606872300006</v>
      </c>
      <c r="V70" s="36">
        <f>SUMIFS(СВЦЭМ!$C$39:$C$782,СВЦЭМ!$A$39:$A$782,$A70,СВЦЭМ!$B$39:$B$782,V$47)+'СЕТ СН'!$G$9+СВЦЭМ!$D$10+'СЕТ СН'!$G$5-'СЕТ СН'!$G$17</f>
        <v>5229.6397090999999</v>
      </c>
      <c r="W70" s="36">
        <f>SUMIFS(СВЦЭМ!$C$39:$C$782,СВЦЭМ!$A$39:$A$782,$A70,СВЦЭМ!$B$39:$B$782,W$47)+'СЕТ СН'!$G$9+СВЦЭМ!$D$10+'СЕТ СН'!$G$5-'СЕТ СН'!$G$17</f>
        <v>5236.6326436300005</v>
      </c>
      <c r="X70" s="36">
        <f>SUMIFS(СВЦЭМ!$C$39:$C$782,СВЦЭМ!$A$39:$A$782,$A70,СВЦЭМ!$B$39:$B$782,X$47)+'СЕТ СН'!$G$9+СВЦЭМ!$D$10+'СЕТ СН'!$G$5-'СЕТ СН'!$G$17</f>
        <v>5267.81729799</v>
      </c>
      <c r="Y70" s="36">
        <f>SUMIFS(СВЦЭМ!$C$39:$C$782,СВЦЭМ!$A$39:$A$782,$A70,СВЦЭМ!$B$39:$B$782,Y$47)+'СЕТ СН'!$G$9+СВЦЭМ!$D$10+'СЕТ СН'!$G$5-'СЕТ СН'!$G$17</f>
        <v>5278.89899307</v>
      </c>
    </row>
    <row r="71" spans="1:27" ht="15.75" x14ac:dyDescent="0.2">
      <c r="A71" s="35">
        <f t="shared" si="1"/>
        <v>45284</v>
      </c>
      <c r="B71" s="36">
        <f>SUMIFS(СВЦЭМ!$C$39:$C$782,СВЦЭМ!$A$39:$A$782,$A71,СВЦЭМ!$B$39:$B$782,B$47)+'СЕТ СН'!$G$9+СВЦЭМ!$D$10+'СЕТ СН'!$G$5-'СЕТ СН'!$G$17</f>
        <v>5180.7774834400007</v>
      </c>
      <c r="C71" s="36">
        <f>SUMIFS(СВЦЭМ!$C$39:$C$782,СВЦЭМ!$A$39:$A$782,$A71,СВЦЭМ!$B$39:$B$782,C$47)+'СЕТ СН'!$G$9+СВЦЭМ!$D$10+'СЕТ СН'!$G$5-'СЕТ СН'!$G$17</f>
        <v>5238.7512278600007</v>
      </c>
      <c r="D71" s="36">
        <f>SUMIFS(СВЦЭМ!$C$39:$C$782,СВЦЭМ!$A$39:$A$782,$A71,СВЦЭМ!$B$39:$B$782,D$47)+'СЕТ СН'!$G$9+СВЦЭМ!$D$10+'СЕТ СН'!$G$5-'СЕТ СН'!$G$17</f>
        <v>5294.8002496500003</v>
      </c>
      <c r="E71" s="36">
        <f>SUMIFS(СВЦЭМ!$C$39:$C$782,СВЦЭМ!$A$39:$A$782,$A71,СВЦЭМ!$B$39:$B$782,E$47)+'СЕТ СН'!$G$9+СВЦЭМ!$D$10+'СЕТ СН'!$G$5-'СЕТ СН'!$G$17</f>
        <v>5331.33326141</v>
      </c>
      <c r="F71" s="36">
        <f>SUMIFS(СВЦЭМ!$C$39:$C$782,СВЦЭМ!$A$39:$A$782,$A71,СВЦЭМ!$B$39:$B$782,F$47)+'СЕТ СН'!$G$9+СВЦЭМ!$D$10+'СЕТ СН'!$G$5-'СЕТ СН'!$G$17</f>
        <v>5340.1271035200007</v>
      </c>
      <c r="G71" s="36">
        <f>SUMIFS(СВЦЭМ!$C$39:$C$782,СВЦЭМ!$A$39:$A$782,$A71,СВЦЭМ!$B$39:$B$782,G$47)+'СЕТ СН'!$G$9+СВЦЭМ!$D$10+'СЕТ СН'!$G$5-'СЕТ СН'!$G$17</f>
        <v>5321.2465565000002</v>
      </c>
      <c r="H71" s="36">
        <f>SUMIFS(СВЦЭМ!$C$39:$C$782,СВЦЭМ!$A$39:$A$782,$A71,СВЦЭМ!$B$39:$B$782,H$47)+'СЕТ СН'!$G$9+СВЦЭМ!$D$10+'СЕТ СН'!$G$5-'СЕТ СН'!$G$17</f>
        <v>5310.4656140999996</v>
      </c>
      <c r="I71" s="36">
        <f>SUMIFS(СВЦЭМ!$C$39:$C$782,СВЦЭМ!$A$39:$A$782,$A71,СВЦЭМ!$B$39:$B$782,I$47)+'СЕТ СН'!$G$9+СВЦЭМ!$D$10+'СЕТ СН'!$G$5-'СЕТ СН'!$G$17</f>
        <v>5283.22058767</v>
      </c>
      <c r="J71" s="36">
        <f>SUMIFS(СВЦЭМ!$C$39:$C$782,СВЦЭМ!$A$39:$A$782,$A71,СВЦЭМ!$B$39:$B$782,J$47)+'СЕТ СН'!$G$9+СВЦЭМ!$D$10+'СЕТ СН'!$G$5-'СЕТ СН'!$G$17</f>
        <v>5246.3147260100004</v>
      </c>
      <c r="K71" s="36">
        <f>SUMIFS(СВЦЭМ!$C$39:$C$782,СВЦЭМ!$A$39:$A$782,$A71,СВЦЭМ!$B$39:$B$782,K$47)+'СЕТ СН'!$G$9+СВЦЭМ!$D$10+'СЕТ СН'!$G$5-'СЕТ СН'!$G$17</f>
        <v>5232.1709330000003</v>
      </c>
      <c r="L71" s="36">
        <f>SUMIFS(СВЦЭМ!$C$39:$C$782,СВЦЭМ!$A$39:$A$782,$A71,СВЦЭМ!$B$39:$B$782,L$47)+'СЕТ СН'!$G$9+СВЦЭМ!$D$10+'СЕТ СН'!$G$5-'СЕТ СН'!$G$17</f>
        <v>5172.9364011400003</v>
      </c>
      <c r="M71" s="36">
        <f>SUMIFS(СВЦЭМ!$C$39:$C$782,СВЦЭМ!$A$39:$A$782,$A71,СВЦЭМ!$B$39:$B$782,M$47)+'СЕТ СН'!$G$9+СВЦЭМ!$D$10+'СЕТ СН'!$G$5-'СЕТ СН'!$G$17</f>
        <v>5158.1342705699999</v>
      </c>
      <c r="N71" s="36">
        <f>SUMIFS(СВЦЭМ!$C$39:$C$782,СВЦЭМ!$A$39:$A$782,$A71,СВЦЭМ!$B$39:$B$782,N$47)+'СЕТ СН'!$G$9+СВЦЭМ!$D$10+'СЕТ СН'!$G$5-'СЕТ СН'!$G$17</f>
        <v>5167.3675728100006</v>
      </c>
      <c r="O71" s="36">
        <f>SUMIFS(СВЦЭМ!$C$39:$C$782,СВЦЭМ!$A$39:$A$782,$A71,СВЦЭМ!$B$39:$B$782,O$47)+'СЕТ СН'!$G$9+СВЦЭМ!$D$10+'СЕТ СН'!$G$5-'СЕТ СН'!$G$17</f>
        <v>5194.0425593399996</v>
      </c>
      <c r="P71" s="36">
        <f>SUMIFS(СВЦЭМ!$C$39:$C$782,СВЦЭМ!$A$39:$A$782,$A71,СВЦЭМ!$B$39:$B$782,P$47)+'СЕТ СН'!$G$9+СВЦЭМ!$D$10+'СЕТ СН'!$G$5-'СЕТ СН'!$G$17</f>
        <v>5180.35852617</v>
      </c>
      <c r="Q71" s="36">
        <f>SUMIFS(СВЦЭМ!$C$39:$C$782,СВЦЭМ!$A$39:$A$782,$A71,СВЦЭМ!$B$39:$B$782,Q$47)+'СЕТ СН'!$G$9+СВЦЭМ!$D$10+'СЕТ СН'!$G$5-'СЕТ СН'!$G$17</f>
        <v>5177.7321180099998</v>
      </c>
      <c r="R71" s="36">
        <f>SUMIFS(СВЦЭМ!$C$39:$C$782,СВЦЭМ!$A$39:$A$782,$A71,СВЦЭМ!$B$39:$B$782,R$47)+'СЕТ СН'!$G$9+СВЦЭМ!$D$10+'СЕТ СН'!$G$5-'СЕТ СН'!$G$17</f>
        <v>5178.8652214600006</v>
      </c>
      <c r="S71" s="36">
        <f>SUMIFS(СВЦЭМ!$C$39:$C$782,СВЦЭМ!$A$39:$A$782,$A71,СВЦЭМ!$B$39:$B$782,S$47)+'СЕТ СН'!$G$9+СВЦЭМ!$D$10+'СЕТ СН'!$G$5-'СЕТ СН'!$G$17</f>
        <v>5164.4516352500004</v>
      </c>
      <c r="T71" s="36">
        <f>SUMIFS(СВЦЭМ!$C$39:$C$782,СВЦЭМ!$A$39:$A$782,$A71,СВЦЭМ!$B$39:$B$782,T$47)+'СЕТ СН'!$G$9+СВЦЭМ!$D$10+'СЕТ СН'!$G$5-'СЕТ СН'!$G$17</f>
        <v>5141.6311653399998</v>
      </c>
      <c r="U71" s="36">
        <f>SUMIFS(СВЦЭМ!$C$39:$C$782,СВЦЭМ!$A$39:$A$782,$A71,СВЦЭМ!$B$39:$B$782,U$47)+'СЕТ СН'!$G$9+СВЦЭМ!$D$10+'СЕТ СН'!$G$5-'СЕТ СН'!$G$17</f>
        <v>5147.3439078499996</v>
      </c>
      <c r="V71" s="36">
        <f>SUMIFS(СВЦЭМ!$C$39:$C$782,СВЦЭМ!$A$39:$A$782,$A71,СВЦЭМ!$B$39:$B$782,V$47)+'СЕТ СН'!$G$9+СВЦЭМ!$D$10+'СЕТ СН'!$G$5-'СЕТ СН'!$G$17</f>
        <v>5170.3829078700001</v>
      </c>
      <c r="W71" s="36">
        <f>SUMIFS(СВЦЭМ!$C$39:$C$782,СВЦЭМ!$A$39:$A$782,$A71,СВЦЭМ!$B$39:$B$782,W$47)+'СЕТ СН'!$G$9+СВЦЭМ!$D$10+'СЕТ СН'!$G$5-'СЕТ СН'!$G$17</f>
        <v>5180.8782940600004</v>
      </c>
      <c r="X71" s="36">
        <f>SUMIFS(СВЦЭМ!$C$39:$C$782,СВЦЭМ!$A$39:$A$782,$A71,СВЦЭМ!$B$39:$B$782,X$47)+'СЕТ СН'!$G$9+СВЦЭМ!$D$10+'СЕТ СН'!$G$5-'СЕТ СН'!$G$17</f>
        <v>5208.9728086800005</v>
      </c>
      <c r="Y71" s="36">
        <f>SUMIFS(СВЦЭМ!$C$39:$C$782,СВЦЭМ!$A$39:$A$782,$A71,СВЦЭМ!$B$39:$B$782,Y$47)+'СЕТ СН'!$G$9+СВЦЭМ!$D$10+'СЕТ СН'!$G$5-'СЕТ СН'!$G$17</f>
        <v>5222.6735035199999</v>
      </c>
    </row>
    <row r="72" spans="1:27" ht="15.75" x14ac:dyDescent="0.2">
      <c r="A72" s="35">
        <f t="shared" si="1"/>
        <v>45285</v>
      </c>
      <c r="B72" s="36">
        <f>SUMIFS(СВЦЭМ!$C$39:$C$782,СВЦЭМ!$A$39:$A$782,$A72,СВЦЭМ!$B$39:$B$782,B$47)+'СЕТ СН'!$G$9+СВЦЭМ!$D$10+'СЕТ СН'!$G$5-'СЕТ СН'!$G$17</f>
        <v>5288.4980794399999</v>
      </c>
      <c r="C72" s="36">
        <f>SUMIFS(СВЦЭМ!$C$39:$C$782,СВЦЭМ!$A$39:$A$782,$A72,СВЦЭМ!$B$39:$B$782,C$47)+'СЕТ СН'!$G$9+СВЦЭМ!$D$10+'СЕТ СН'!$G$5-'СЕТ СН'!$G$17</f>
        <v>5332.1165069799999</v>
      </c>
      <c r="D72" s="36">
        <f>SUMIFS(СВЦЭМ!$C$39:$C$782,СВЦЭМ!$A$39:$A$782,$A72,СВЦЭМ!$B$39:$B$782,D$47)+'СЕТ СН'!$G$9+СВЦЭМ!$D$10+'СЕТ СН'!$G$5-'СЕТ СН'!$G$17</f>
        <v>5345.9176548400001</v>
      </c>
      <c r="E72" s="36">
        <f>SUMIFS(СВЦЭМ!$C$39:$C$782,СВЦЭМ!$A$39:$A$782,$A72,СВЦЭМ!$B$39:$B$782,E$47)+'СЕТ СН'!$G$9+СВЦЭМ!$D$10+'СЕТ СН'!$G$5-'СЕТ СН'!$G$17</f>
        <v>5355.1632372399999</v>
      </c>
      <c r="F72" s="36">
        <f>SUMIFS(СВЦЭМ!$C$39:$C$782,СВЦЭМ!$A$39:$A$782,$A72,СВЦЭМ!$B$39:$B$782,F$47)+'СЕТ СН'!$G$9+СВЦЭМ!$D$10+'СЕТ СН'!$G$5-'СЕТ СН'!$G$17</f>
        <v>5350.8966267200003</v>
      </c>
      <c r="G72" s="36">
        <f>SUMIFS(СВЦЭМ!$C$39:$C$782,СВЦЭМ!$A$39:$A$782,$A72,СВЦЭМ!$B$39:$B$782,G$47)+'СЕТ СН'!$G$9+СВЦЭМ!$D$10+'СЕТ СН'!$G$5-'СЕТ СН'!$G$17</f>
        <v>5323.2523327400004</v>
      </c>
      <c r="H72" s="36">
        <f>SUMIFS(СВЦЭМ!$C$39:$C$782,СВЦЭМ!$A$39:$A$782,$A72,СВЦЭМ!$B$39:$B$782,H$47)+'СЕТ СН'!$G$9+СВЦЭМ!$D$10+'СЕТ СН'!$G$5-'СЕТ СН'!$G$17</f>
        <v>5295.75621529</v>
      </c>
      <c r="I72" s="36">
        <f>SUMIFS(СВЦЭМ!$C$39:$C$782,СВЦЭМ!$A$39:$A$782,$A72,СВЦЭМ!$B$39:$B$782,I$47)+'СЕТ СН'!$G$9+СВЦЭМ!$D$10+'СЕТ СН'!$G$5-'СЕТ СН'!$G$17</f>
        <v>5253.6004069299997</v>
      </c>
      <c r="J72" s="36">
        <f>SUMIFS(СВЦЭМ!$C$39:$C$782,СВЦЭМ!$A$39:$A$782,$A72,СВЦЭМ!$B$39:$B$782,J$47)+'СЕТ СН'!$G$9+СВЦЭМ!$D$10+'СЕТ СН'!$G$5-'СЕТ СН'!$G$17</f>
        <v>5199.3902690900004</v>
      </c>
      <c r="K72" s="36">
        <f>SUMIFS(СВЦЭМ!$C$39:$C$782,СВЦЭМ!$A$39:$A$782,$A72,СВЦЭМ!$B$39:$B$782,K$47)+'СЕТ СН'!$G$9+СВЦЭМ!$D$10+'СЕТ СН'!$G$5-'СЕТ СН'!$G$17</f>
        <v>5171.5338903100001</v>
      </c>
      <c r="L72" s="36">
        <f>SUMIFS(СВЦЭМ!$C$39:$C$782,СВЦЭМ!$A$39:$A$782,$A72,СВЦЭМ!$B$39:$B$782,L$47)+'СЕТ СН'!$G$9+СВЦЭМ!$D$10+'СЕТ СН'!$G$5-'СЕТ СН'!$G$17</f>
        <v>5158.1379847300004</v>
      </c>
      <c r="M72" s="36">
        <f>SUMIFS(СВЦЭМ!$C$39:$C$782,СВЦЭМ!$A$39:$A$782,$A72,СВЦЭМ!$B$39:$B$782,M$47)+'СЕТ СН'!$G$9+СВЦЭМ!$D$10+'СЕТ СН'!$G$5-'СЕТ СН'!$G$17</f>
        <v>5172.0898962800002</v>
      </c>
      <c r="N72" s="36">
        <f>SUMIFS(СВЦЭМ!$C$39:$C$782,СВЦЭМ!$A$39:$A$782,$A72,СВЦЭМ!$B$39:$B$782,N$47)+'СЕТ СН'!$G$9+СВЦЭМ!$D$10+'СЕТ СН'!$G$5-'СЕТ СН'!$G$17</f>
        <v>5170.2892603700002</v>
      </c>
      <c r="O72" s="36">
        <f>SUMIFS(СВЦЭМ!$C$39:$C$782,СВЦЭМ!$A$39:$A$782,$A72,СВЦЭМ!$B$39:$B$782,O$47)+'СЕТ СН'!$G$9+СВЦЭМ!$D$10+'СЕТ СН'!$G$5-'СЕТ СН'!$G$17</f>
        <v>5175.0596042799998</v>
      </c>
      <c r="P72" s="36">
        <f>SUMIFS(СВЦЭМ!$C$39:$C$782,СВЦЭМ!$A$39:$A$782,$A72,СВЦЭМ!$B$39:$B$782,P$47)+'СЕТ СН'!$G$9+СВЦЭМ!$D$10+'СЕТ СН'!$G$5-'СЕТ СН'!$G$17</f>
        <v>5173.1630813700003</v>
      </c>
      <c r="Q72" s="36">
        <f>SUMIFS(СВЦЭМ!$C$39:$C$782,СВЦЭМ!$A$39:$A$782,$A72,СВЦЭМ!$B$39:$B$782,Q$47)+'СЕТ СН'!$G$9+СВЦЭМ!$D$10+'СЕТ СН'!$G$5-'СЕТ СН'!$G$17</f>
        <v>5184.4341779000006</v>
      </c>
      <c r="R72" s="36">
        <f>SUMIFS(СВЦЭМ!$C$39:$C$782,СВЦЭМ!$A$39:$A$782,$A72,СВЦЭМ!$B$39:$B$782,R$47)+'СЕТ СН'!$G$9+СВЦЭМ!$D$10+'СЕТ СН'!$G$5-'СЕТ СН'!$G$17</f>
        <v>5202.4623777800007</v>
      </c>
      <c r="S72" s="36">
        <f>SUMIFS(СВЦЭМ!$C$39:$C$782,СВЦЭМ!$A$39:$A$782,$A72,СВЦЭМ!$B$39:$B$782,S$47)+'СЕТ СН'!$G$9+СВЦЭМ!$D$10+'СЕТ СН'!$G$5-'СЕТ СН'!$G$17</f>
        <v>5174.5135397800004</v>
      </c>
      <c r="T72" s="36">
        <f>SUMIFS(СВЦЭМ!$C$39:$C$782,СВЦЭМ!$A$39:$A$782,$A72,СВЦЭМ!$B$39:$B$782,T$47)+'СЕТ СН'!$G$9+СВЦЭМ!$D$10+'СЕТ СН'!$G$5-'СЕТ СН'!$G$17</f>
        <v>5139.27969656</v>
      </c>
      <c r="U72" s="36">
        <f>SUMIFS(СВЦЭМ!$C$39:$C$782,СВЦЭМ!$A$39:$A$782,$A72,СВЦЭМ!$B$39:$B$782,U$47)+'СЕТ СН'!$G$9+СВЦЭМ!$D$10+'СЕТ СН'!$G$5-'СЕТ СН'!$G$17</f>
        <v>5151.9710956600002</v>
      </c>
      <c r="V72" s="36">
        <f>SUMIFS(СВЦЭМ!$C$39:$C$782,СВЦЭМ!$A$39:$A$782,$A72,СВЦЭМ!$B$39:$B$782,V$47)+'СЕТ СН'!$G$9+СВЦЭМ!$D$10+'СЕТ СН'!$G$5-'СЕТ СН'!$G$17</f>
        <v>5178.2492027400003</v>
      </c>
      <c r="W72" s="36">
        <f>SUMIFS(СВЦЭМ!$C$39:$C$782,СВЦЭМ!$A$39:$A$782,$A72,СВЦЭМ!$B$39:$B$782,W$47)+'СЕТ СН'!$G$9+СВЦЭМ!$D$10+'СЕТ СН'!$G$5-'СЕТ СН'!$G$17</f>
        <v>5193.7527606700005</v>
      </c>
      <c r="X72" s="36">
        <f>SUMIFS(СВЦЭМ!$C$39:$C$782,СВЦЭМ!$A$39:$A$782,$A72,СВЦЭМ!$B$39:$B$782,X$47)+'СЕТ СН'!$G$9+СВЦЭМ!$D$10+'СЕТ СН'!$G$5-'СЕТ СН'!$G$17</f>
        <v>5227.8723866399996</v>
      </c>
      <c r="Y72" s="36">
        <f>SUMIFS(СВЦЭМ!$C$39:$C$782,СВЦЭМ!$A$39:$A$782,$A72,СВЦЭМ!$B$39:$B$782,Y$47)+'СЕТ СН'!$G$9+СВЦЭМ!$D$10+'СЕТ СН'!$G$5-'СЕТ СН'!$G$17</f>
        <v>5245.4026686500001</v>
      </c>
    </row>
    <row r="73" spans="1:27" ht="15.75" x14ac:dyDescent="0.2">
      <c r="A73" s="35">
        <f t="shared" si="1"/>
        <v>45286</v>
      </c>
      <c r="B73" s="36">
        <f>SUMIFS(СВЦЭМ!$C$39:$C$782,СВЦЭМ!$A$39:$A$782,$A73,СВЦЭМ!$B$39:$B$782,B$47)+'СЕТ СН'!$G$9+СВЦЭМ!$D$10+'СЕТ СН'!$G$5-'СЕТ СН'!$G$17</f>
        <v>5451.7940803600004</v>
      </c>
      <c r="C73" s="36">
        <f>SUMIFS(СВЦЭМ!$C$39:$C$782,СВЦЭМ!$A$39:$A$782,$A73,СВЦЭМ!$B$39:$B$782,C$47)+'СЕТ СН'!$G$9+СВЦЭМ!$D$10+'СЕТ СН'!$G$5-'СЕТ СН'!$G$17</f>
        <v>5481.6957827300002</v>
      </c>
      <c r="D73" s="36">
        <f>SUMIFS(СВЦЭМ!$C$39:$C$782,СВЦЭМ!$A$39:$A$782,$A73,СВЦЭМ!$B$39:$B$782,D$47)+'СЕТ СН'!$G$9+СВЦЭМ!$D$10+'СЕТ СН'!$G$5-'СЕТ СН'!$G$17</f>
        <v>5490.76464098</v>
      </c>
      <c r="E73" s="36">
        <f>SUMIFS(СВЦЭМ!$C$39:$C$782,СВЦЭМ!$A$39:$A$782,$A73,СВЦЭМ!$B$39:$B$782,E$47)+'СЕТ СН'!$G$9+СВЦЭМ!$D$10+'СЕТ СН'!$G$5-'СЕТ СН'!$G$17</f>
        <v>5502.8181933300002</v>
      </c>
      <c r="F73" s="36">
        <f>SUMIFS(СВЦЭМ!$C$39:$C$782,СВЦЭМ!$A$39:$A$782,$A73,СВЦЭМ!$B$39:$B$782,F$47)+'СЕТ СН'!$G$9+СВЦЭМ!$D$10+'СЕТ СН'!$G$5-'СЕТ СН'!$G$17</f>
        <v>5502.2168031199999</v>
      </c>
      <c r="G73" s="36">
        <f>SUMIFS(СВЦЭМ!$C$39:$C$782,СВЦЭМ!$A$39:$A$782,$A73,СВЦЭМ!$B$39:$B$782,G$47)+'СЕТ СН'!$G$9+СВЦЭМ!$D$10+'СЕТ СН'!$G$5-'СЕТ СН'!$G$17</f>
        <v>5478.54455134</v>
      </c>
      <c r="H73" s="36">
        <f>SUMIFS(СВЦЭМ!$C$39:$C$782,СВЦЭМ!$A$39:$A$782,$A73,СВЦЭМ!$B$39:$B$782,H$47)+'СЕТ СН'!$G$9+СВЦЭМ!$D$10+'СЕТ СН'!$G$5-'СЕТ СН'!$G$17</f>
        <v>5435.0556796300007</v>
      </c>
      <c r="I73" s="36">
        <f>SUMIFS(СВЦЭМ!$C$39:$C$782,СВЦЭМ!$A$39:$A$782,$A73,СВЦЭМ!$B$39:$B$782,I$47)+'СЕТ СН'!$G$9+СВЦЭМ!$D$10+'СЕТ СН'!$G$5-'СЕТ СН'!$G$17</f>
        <v>5387.5967454700003</v>
      </c>
      <c r="J73" s="36">
        <f>SUMIFS(СВЦЭМ!$C$39:$C$782,СВЦЭМ!$A$39:$A$782,$A73,СВЦЭМ!$B$39:$B$782,J$47)+'СЕТ СН'!$G$9+СВЦЭМ!$D$10+'СЕТ СН'!$G$5-'СЕТ СН'!$G$17</f>
        <v>5340.4667093600001</v>
      </c>
      <c r="K73" s="36">
        <f>SUMIFS(СВЦЭМ!$C$39:$C$782,СВЦЭМ!$A$39:$A$782,$A73,СВЦЭМ!$B$39:$B$782,K$47)+'СЕТ СН'!$G$9+СВЦЭМ!$D$10+'СЕТ СН'!$G$5-'СЕТ СН'!$G$17</f>
        <v>5302.8107131200004</v>
      </c>
      <c r="L73" s="36">
        <f>SUMIFS(СВЦЭМ!$C$39:$C$782,СВЦЭМ!$A$39:$A$782,$A73,СВЦЭМ!$B$39:$B$782,L$47)+'СЕТ СН'!$G$9+СВЦЭМ!$D$10+'СЕТ СН'!$G$5-'СЕТ СН'!$G$17</f>
        <v>5294.1701113600002</v>
      </c>
      <c r="M73" s="36">
        <f>SUMIFS(СВЦЭМ!$C$39:$C$782,СВЦЭМ!$A$39:$A$782,$A73,СВЦЭМ!$B$39:$B$782,M$47)+'СЕТ СН'!$G$9+СВЦЭМ!$D$10+'СЕТ СН'!$G$5-'СЕТ СН'!$G$17</f>
        <v>5306.7703225499999</v>
      </c>
      <c r="N73" s="36">
        <f>SUMIFS(СВЦЭМ!$C$39:$C$782,СВЦЭМ!$A$39:$A$782,$A73,СВЦЭМ!$B$39:$B$782,N$47)+'СЕТ СН'!$G$9+СВЦЭМ!$D$10+'СЕТ СН'!$G$5-'СЕТ СН'!$G$17</f>
        <v>5348.6723406500005</v>
      </c>
      <c r="O73" s="36">
        <f>SUMIFS(СВЦЭМ!$C$39:$C$782,СВЦЭМ!$A$39:$A$782,$A73,СВЦЭМ!$B$39:$B$782,O$47)+'СЕТ СН'!$G$9+СВЦЭМ!$D$10+'СЕТ СН'!$G$5-'СЕТ СН'!$G$17</f>
        <v>5386.7809338699999</v>
      </c>
      <c r="P73" s="36">
        <f>SUMIFS(СВЦЭМ!$C$39:$C$782,СВЦЭМ!$A$39:$A$782,$A73,СВЦЭМ!$B$39:$B$782,P$47)+'СЕТ СН'!$G$9+СВЦЭМ!$D$10+'СЕТ СН'!$G$5-'СЕТ СН'!$G$17</f>
        <v>5412.0636848699996</v>
      </c>
      <c r="Q73" s="36">
        <f>SUMIFS(СВЦЭМ!$C$39:$C$782,СВЦЭМ!$A$39:$A$782,$A73,СВЦЭМ!$B$39:$B$782,Q$47)+'СЕТ СН'!$G$9+СВЦЭМ!$D$10+'СЕТ СН'!$G$5-'СЕТ СН'!$G$17</f>
        <v>5443.3847441899998</v>
      </c>
      <c r="R73" s="36">
        <f>SUMIFS(СВЦЭМ!$C$39:$C$782,СВЦЭМ!$A$39:$A$782,$A73,СВЦЭМ!$B$39:$B$782,R$47)+'СЕТ СН'!$G$9+СВЦЭМ!$D$10+'СЕТ СН'!$G$5-'СЕТ СН'!$G$17</f>
        <v>5430.2858728900001</v>
      </c>
      <c r="S73" s="36">
        <f>SUMIFS(СВЦЭМ!$C$39:$C$782,СВЦЭМ!$A$39:$A$782,$A73,СВЦЭМ!$B$39:$B$782,S$47)+'СЕТ СН'!$G$9+СВЦЭМ!$D$10+'СЕТ СН'!$G$5-'СЕТ СН'!$G$17</f>
        <v>5382.2949032699998</v>
      </c>
      <c r="T73" s="36">
        <f>SUMIFS(СВЦЭМ!$C$39:$C$782,СВЦЭМ!$A$39:$A$782,$A73,СВЦЭМ!$B$39:$B$782,T$47)+'СЕТ СН'!$G$9+СВЦЭМ!$D$10+'СЕТ СН'!$G$5-'СЕТ СН'!$G$17</f>
        <v>5361.45457764</v>
      </c>
      <c r="U73" s="36">
        <f>SUMIFS(СВЦЭМ!$C$39:$C$782,СВЦЭМ!$A$39:$A$782,$A73,СВЦЭМ!$B$39:$B$782,U$47)+'СЕТ СН'!$G$9+СВЦЭМ!$D$10+'СЕТ СН'!$G$5-'СЕТ СН'!$G$17</f>
        <v>5372.6371588000002</v>
      </c>
      <c r="V73" s="36">
        <f>SUMIFS(СВЦЭМ!$C$39:$C$782,СВЦЭМ!$A$39:$A$782,$A73,СВЦЭМ!$B$39:$B$782,V$47)+'СЕТ СН'!$G$9+СВЦЭМ!$D$10+'СЕТ СН'!$G$5-'СЕТ СН'!$G$17</f>
        <v>5397.2039812900002</v>
      </c>
      <c r="W73" s="36">
        <f>SUMIFS(СВЦЭМ!$C$39:$C$782,СВЦЭМ!$A$39:$A$782,$A73,СВЦЭМ!$B$39:$B$782,W$47)+'СЕТ СН'!$G$9+СВЦЭМ!$D$10+'СЕТ СН'!$G$5-'СЕТ СН'!$G$17</f>
        <v>5423.1078484</v>
      </c>
      <c r="X73" s="36">
        <f>SUMIFS(СВЦЭМ!$C$39:$C$782,СВЦЭМ!$A$39:$A$782,$A73,СВЦЭМ!$B$39:$B$782,X$47)+'СЕТ СН'!$G$9+СВЦЭМ!$D$10+'СЕТ СН'!$G$5-'СЕТ СН'!$G$17</f>
        <v>5448.8378748200003</v>
      </c>
      <c r="Y73" s="36">
        <f>SUMIFS(СВЦЭМ!$C$39:$C$782,СВЦЭМ!$A$39:$A$782,$A73,СВЦЭМ!$B$39:$B$782,Y$47)+'СЕТ СН'!$G$9+СВЦЭМ!$D$10+'СЕТ СН'!$G$5-'СЕТ СН'!$G$17</f>
        <v>5464.7824449600002</v>
      </c>
    </row>
    <row r="74" spans="1:27" ht="15.75" x14ac:dyDescent="0.2">
      <c r="A74" s="35">
        <f t="shared" si="1"/>
        <v>45287</v>
      </c>
      <c r="B74" s="36">
        <f>SUMIFS(СВЦЭМ!$C$39:$C$782,СВЦЭМ!$A$39:$A$782,$A74,СВЦЭМ!$B$39:$B$782,B$47)+'СЕТ СН'!$G$9+СВЦЭМ!$D$10+'СЕТ СН'!$G$5-'СЕТ СН'!$G$17</f>
        <v>5417.8548957500007</v>
      </c>
      <c r="C74" s="36">
        <f>SUMIFS(СВЦЭМ!$C$39:$C$782,СВЦЭМ!$A$39:$A$782,$A74,СВЦЭМ!$B$39:$B$782,C$47)+'СЕТ СН'!$G$9+СВЦЭМ!$D$10+'СЕТ СН'!$G$5-'СЕТ СН'!$G$17</f>
        <v>5406.6986507600004</v>
      </c>
      <c r="D74" s="36">
        <f>SUMIFS(СВЦЭМ!$C$39:$C$782,СВЦЭМ!$A$39:$A$782,$A74,СВЦЭМ!$B$39:$B$782,D$47)+'СЕТ СН'!$G$9+СВЦЭМ!$D$10+'СЕТ СН'!$G$5-'СЕТ СН'!$G$17</f>
        <v>5415.2373081700007</v>
      </c>
      <c r="E74" s="36">
        <f>SUMIFS(СВЦЭМ!$C$39:$C$782,СВЦЭМ!$A$39:$A$782,$A74,СВЦЭМ!$B$39:$B$782,E$47)+'СЕТ СН'!$G$9+СВЦЭМ!$D$10+'СЕТ СН'!$G$5-'СЕТ СН'!$G$17</f>
        <v>5426.2451091800003</v>
      </c>
      <c r="F74" s="36">
        <f>SUMIFS(СВЦЭМ!$C$39:$C$782,СВЦЭМ!$A$39:$A$782,$A74,СВЦЭМ!$B$39:$B$782,F$47)+'СЕТ СН'!$G$9+СВЦЭМ!$D$10+'СЕТ СН'!$G$5-'СЕТ СН'!$G$17</f>
        <v>5483.0568380700006</v>
      </c>
      <c r="G74" s="36">
        <f>SUMIFS(СВЦЭМ!$C$39:$C$782,СВЦЭМ!$A$39:$A$782,$A74,СВЦЭМ!$B$39:$B$782,G$47)+'СЕТ СН'!$G$9+СВЦЭМ!$D$10+'СЕТ СН'!$G$5-'СЕТ СН'!$G$17</f>
        <v>5476.7649888800006</v>
      </c>
      <c r="H74" s="36">
        <f>SUMIFS(СВЦЭМ!$C$39:$C$782,СВЦЭМ!$A$39:$A$782,$A74,СВЦЭМ!$B$39:$B$782,H$47)+'СЕТ СН'!$G$9+СВЦЭМ!$D$10+'СЕТ СН'!$G$5-'СЕТ СН'!$G$17</f>
        <v>5430.7389875700001</v>
      </c>
      <c r="I74" s="36">
        <f>SUMIFS(СВЦЭМ!$C$39:$C$782,СВЦЭМ!$A$39:$A$782,$A74,СВЦЭМ!$B$39:$B$782,I$47)+'СЕТ СН'!$G$9+СВЦЭМ!$D$10+'СЕТ СН'!$G$5-'СЕТ СН'!$G$17</f>
        <v>5372.8201260200003</v>
      </c>
      <c r="J74" s="36">
        <f>SUMIFS(СВЦЭМ!$C$39:$C$782,СВЦЭМ!$A$39:$A$782,$A74,СВЦЭМ!$B$39:$B$782,J$47)+'СЕТ СН'!$G$9+СВЦЭМ!$D$10+'СЕТ СН'!$G$5-'СЕТ СН'!$G$17</f>
        <v>5358.9217081099996</v>
      </c>
      <c r="K74" s="36">
        <f>SUMIFS(СВЦЭМ!$C$39:$C$782,СВЦЭМ!$A$39:$A$782,$A74,СВЦЭМ!$B$39:$B$782,K$47)+'СЕТ СН'!$G$9+СВЦЭМ!$D$10+'СЕТ СН'!$G$5-'СЕТ СН'!$G$17</f>
        <v>5346.7214537600003</v>
      </c>
      <c r="L74" s="36">
        <f>SUMIFS(СВЦЭМ!$C$39:$C$782,СВЦЭМ!$A$39:$A$782,$A74,СВЦЭМ!$B$39:$B$782,L$47)+'СЕТ СН'!$G$9+СВЦЭМ!$D$10+'СЕТ СН'!$G$5-'СЕТ СН'!$G$17</f>
        <v>5319.1248273399997</v>
      </c>
      <c r="M74" s="36">
        <f>SUMIFS(СВЦЭМ!$C$39:$C$782,СВЦЭМ!$A$39:$A$782,$A74,СВЦЭМ!$B$39:$B$782,M$47)+'СЕТ СН'!$G$9+СВЦЭМ!$D$10+'СЕТ СН'!$G$5-'СЕТ СН'!$G$17</f>
        <v>5324.2284150100004</v>
      </c>
      <c r="N74" s="36">
        <f>SUMIFS(СВЦЭМ!$C$39:$C$782,СВЦЭМ!$A$39:$A$782,$A74,СВЦЭМ!$B$39:$B$782,N$47)+'СЕТ СН'!$G$9+СВЦЭМ!$D$10+'СЕТ СН'!$G$5-'СЕТ СН'!$G$17</f>
        <v>5341.2038966</v>
      </c>
      <c r="O74" s="36">
        <f>SUMIFS(СВЦЭМ!$C$39:$C$782,СВЦЭМ!$A$39:$A$782,$A74,СВЦЭМ!$B$39:$B$782,O$47)+'СЕТ СН'!$G$9+СВЦЭМ!$D$10+'СЕТ СН'!$G$5-'СЕТ СН'!$G$17</f>
        <v>5340.43965002</v>
      </c>
      <c r="P74" s="36">
        <f>SUMIFS(СВЦЭМ!$C$39:$C$782,СВЦЭМ!$A$39:$A$782,$A74,СВЦЭМ!$B$39:$B$782,P$47)+'СЕТ СН'!$G$9+СВЦЭМ!$D$10+'СЕТ СН'!$G$5-'СЕТ СН'!$G$17</f>
        <v>5342.2814189600003</v>
      </c>
      <c r="Q74" s="36">
        <f>SUMIFS(СВЦЭМ!$C$39:$C$782,СВЦЭМ!$A$39:$A$782,$A74,СВЦЭМ!$B$39:$B$782,Q$47)+'СЕТ СН'!$G$9+СВЦЭМ!$D$10+'СЕТ СН'!$G$5-'СЕТ СН'!$G$17</f>
        <v>5322.2235360699997</v>
      </c>
      <c r="R74" s="36">
        <f>SUMIFS(СВЦЭМ!$C$39:$C$782,СВЦЭМ!$A$39:$A$782,$A74,СВЦЭМ!$B$39:$B$782,R$47)+'СЕТ СН'!$G$9+СВЦЭМ!$D$10+'СЕТ СН'!$G$5-'СЕТ СН'!$G$17</f>
        <v>5320.1529288299998</v>
      </c>
      <c r="S74" s="36">
        <f>SUMIFS(СВЦЭМ!$C$39:$C$782,СВЦЭМ!$A$39:$A$782,$A74,СВЦЭМ!$B$39:$B$782,S$47)+'СЕТ СН'!$G$9+СВЦЭМ!$D$10+'СЕТ СН'!$G$5-'СЕТ СН'!$G$17</f>
        <v>5285.1699801800005</v>
      </c>
      <c r="T74" s="36">
        <f>SUMIFS(СВЦЭМ!$C$39:$C$782,СВЦЭМ!$A$39:$A$782,$A74,СВЦЭМ!$B$39:$B$782,T$47)+'СЕТ СН'!$G$9+СВЦЭМ!$D$10+'СЕТ СН'!$G$5-'СЕТ СН'!$G$17</f>
        <v>5306.0120030100006</v>
      </c>
      <c r="U74" s="36">
        <f>SUMIFS(СВЦЭМ!$C$39:$C$782,СВЦЭМ!$A$39:$A$782,$A74,СВЦЭМ!$B$39:$B$782,U$47)+'СЕТ СН'!$G$9+СВЦЭМ!$D$10+'СЕТ СН'!$G$5-'СЕТ СН'!$G$17</f>
        <v>5312.9738433700004</v>
      </c>
      <c r="V74" s="36">
        <f>SUMIFS(СВЦЭМ!$C$39:$C$782,СВЦЭМ!$A$39:$A$782,$A74,СВЦЭМ!$B$39:$B$782,V$47)+'СЕТ СН'!$G$9+СВЦЭМ!$D$10+'СЕТ СН'!$G$5-'СЕТ СН'!$G$17</f>
        <v>5334.1896348</v>
      </c>
      <c r="W74" s="36">
        <f>SUMIFS(СВЦЭМ!$C$39:$C$782,СВЦЭМ!$A$39:$A$782,$A74,СВЦЭМ!$B$39:$B$782,W$47)+'СЕТ СН'!$G$9+СВЦЭМ!$D$10+'СЕТ СН'!$G$5-'СЕТ СН'!$G$17</f>
        <v>5329.1278674200003</v>
      </c>
      <c r="X74" s="36">
        <f>SUMIFS(СВЦЭМ!$C$39:$C$782,СВЦЭМ!$A$39:$A$782,$A74,СВЦЭМ!$B$39:$B$782,X$47)+'СЕТ СН'!$G$9+СВЦЭМ!$D$10+'СЕТ СН'!$G$5-'СЕТ СН'!$G$17</f>
        <v>5352.0099861199997</v>
      </c>
      <c r="Y74" s="36">
        <f>SUMIFS(СВЦЭМ!$C$39:$C$782,СВЦЭМ!$A$39:$A$782,$A74,СВЦЭМ!$B$39:$B$782,Y$47)+'СЕТ СН'!$G$9+СВЦЭМ!$D$10+'СЕТ СН'!$G$5-'СЕТ СН'!$G$17</f>
        <v>5368.4783422399996</v>
      </c>
    </row>
    <row r="75" spans="1:27" ht="15.75" x14ac:dyDescent="0.2">
      <c r="A75" s="35">
        <f t="shared" si="1"/>
        <v>45288</v>
      </c>
      <c r="B75" s="36">
        <f>SUMIFS(СВЦЭМ!$C$39:$C$782,СВЦЭМ!$A$39:$A$782,$A75,СВЦЭМ!$B$39:$B$782,B$47)+'СЕТ СН'!$G$9+СВЦЭМ!$D$10+'СЕТ СН'!$G$5-'СЕТ СН'!$G$17</f>
        <v>5334.9496611800005</v>
      </c>
      <c r="C75" s="36">
        <f>SUMIFS(СВЦЭМ!$C$39:$C$782,СВЦЭМ!$A$39:$A$782,$A75,СВЦЭМ!$B$39:$B$782,C$47)+'СЕТ СН'!$G$9+СВЦЭМ!$D$10+'СЕТ СН'!$G$5-'СЕТ СН'!$G$17</f>
        <v>5380.4663086500004</v>
      </c>
      <c r="D75" s="36">
        <f>SUMIFS(СВЦЭМ!$C$39:$C$782,СВЦЭМ!$A$39:$A$782,$A75,СВЦЭМ!$B$39:$B$782,D$47)+'СЕТ СН'!$G$9+СВЦЭМ!$D$10+'СЕТ СН'!$G$5-'СЕТ СН'!$G$17</f>
        <v>5395.8104886399997</v>
      </c>
      <c r="E75" s="36">
        <f>SUMIFS(СВЦЭМ!$C$39:$C$782,СВЦЭМ!$A$39:$A$782,$A75,СВЦЭМ!$B$39:$B$782,E$47)+'СЕТ СН'!$G$9+СВЦЭМ!$D$10+'СЕТ СН'!$G$5-'СЕТ СН'!$G$17</f>
        <v>5401.1245430400004</v>
      </c>
      <c r="F75" s="36">
        <f>SUMIFS(СВЦЭМ!$C$39:$C$782,СВЦЭМ!$A$39:$A$782,$A75,СВЦЭМ!$B$39:$B$782,F$47)+'СЕТ СН'!$G$9+СВЦЭМ!$D$10+'СЕТ СН'!$G$5-'СЕТ СН'!$G$17</f>
        <v>5402.4975341999998</v>
      </c>
      <c r="G75" s="36">
        <f>SUMIFS(СВЦЭМ!$C$39:$C$782,СВЦЭМ!$A$39:$A$782,$A75,СВЦЭМ!$B$39:$B$782,G$47)+'СЕТ СН'!$G$9+СВЦЭМ!$D$10+'СЕТ СН'!$G$5-'СЕТ СН'!$G$17</f>
        <v>5396.6206671500004</v>
      </c>
      <c r="H75" s="36">
        <f>SUMIFS(СВЦЭМ!$C$39:$C$782,СВЦЭМ!$A$39:$A$782,$A75,СВЦЭМ!$B$39:$B$782,H$47)+'СЕТ СН'!$G$9+СВЦЭМ!$D$10+'СЕТ СН'!$G$5-'СЕТ СН'!$G$17</f>
        <v>5344.7365559899999</v>
      </c>
      <c r="I75" s="36">
        <f>SUMIFS(СВЦЭМ!$C$39:$C$782,СВЦЭМ!$A$39:$A$782,$A75,СВЦЭМ!$B$39:$B$782,I$47)+'СЕТ СН'!$G$9+СВЦЭМ!$D$10+'СЕТ СН'!$G$5-'СЕТ СН'!$G$17</f>
        <v>5290.7546396899997</v>
      </c>
      <c r="J75" s="36">
        <f>SUMIFS(СВЦЭМ!$C$39:$C$782,СВЦЭМ!$A$39:$A$782,$A75,СВЦЭМ!$B$39:$B$782,J$47)+'СЕТ СН'!$G$9+СВЦЭМ!$D$10+'СЕТ СН'!$G$5-'СЕТ СН'!$G$17</f>
        <v>5265.5166604200003</v>
      </c>
      <c r="K75" s="36">
        <f>SUMIFS(СВЦЭМ!$C$39:$C$782,СВЦЭМ!$A$39:$A$782,$A75,СВЦЭМ!$B$39:$B$782,K$47)+'СЕТ СН'!$G$9+СВЦЭМ!$D$10+'СЕТ СН'!$G$5-'СЕТ СН'!$G$17</f>
        <v>5251.6534749000002</v>
      </c>
      <c r="L75" s="36">
        <f>SUMIFS(СВЦЭМ!$C$39:$C$782,СВЦЭМ!$A$39:$A$782,$A75,СВЦЭМ!$B$39:$B$782,L$47)+'СЕТ СН'!$G$9+СВЦЭМ!$D$10+'СЕТ СН'!$G$5-'СЕТ СН'!$G$17</f>
        <v>5280.0648193799998</v>
      </c>
      <c r="M75" s="36">
        <f>SUMIFS(СВЦЭМ!$C$39:$C$782,СВЦЭМ!$A$39:$A$782,$A75,СВЦЭМ!$B$39:$B$782,M$47)+'СЕТ СН'!$G$9+СВЦЭМ!$D$10+'СЕТ СН'!$G$5-'СЕТ СН'!$G$17</f>
        <v>5305.0161721900004</v>
      </c>
      <c r="N75" s="36">
        <f>SUMIFS(СВЦЭМ!$C$39:$C$782,СВЦЭМ!$A$39:$A$782,$A75,СВЦЭМ!$B$39:$B$782,N$47)+'СЕТ СН'!$G$9+СВЦЭМ!$D$10+'СЕТ СН'!$G$5-'СЕТ СН'!$G$17</f>
        <v>5270.5104638000003</v>
      </c>
      <c r="O75" s="36">
        <f>SUMIFS(СВЦЭМ!$C$39:$C$782,СВЦЭМ!$A$39:$A$782,$A75,СВЦЭМ!$B$39:$B$782,O$47)+'СЕТ СН'!$G$9+СВЦЭМ!$D$10+'СЕТ СН'!$G$5-'СЕТ СН'!$G$17</f>
        <v>5278.2993142599998</v>
      </c>
      <c r="P75" s="36">
        <f>SUMIFS(СВЦЭМ!$C$39:$C$782,СВЦЭМ!$A$39:$A$782,$A75,СВЦЭМ!$B$39:$B$782,P$47)+'СЕТ СН'!$G$9+СВЦЭМ!$D$10+'СЕТ СН'!$G$5-'СЕТ СН'!$G$17</f>
        <v>5276.4517921400002</v>
      </c>
      <c r="Q75" s="36">
        <f>SUMIFS(СВЦЭМ!$C$39:$C$782,СВЦЭМ!$A$39:$A$782,$A75,СВЦЭМ!$B$39:$B$782,Q$47)+'СЕТ СН'!$G$9+СВЦЭМ!$D$10+'СЕТ СН'!$G$5-'СЕТ СН'!$G$17</f>
        <v>5221.0587386999996</v>
      </c>
      <c r="R75" s="36">
        <f>SUMIFS(СВЦЭМ!$C$39:$C$782,СВЦЭМ!$A$39:$A$782,$A75,СВЦЭМ!$B$39:$B$782,R$47)+'СЕТ СН'!$G$9+СВЦЭМ!$D$10+'СЕТ СН'!$G$5-'СЕТ СН'!$G$17</f>
        <v>5229.2777804500001</v>
      </c>
      <c r="S75" s="36">
        <f>SUMIFS(СВЦЭМ!$C$39:$C$782,СВЦЭМ!$A$39:$A$782,$A75,СВЦЭМ!$B$39:$B$782,S$47)+'СЕТ СН'!$G$9+СВЦЭМ!$D$10+'СЕТ СН'!$G$5-'СЕТ СН'!$G$17</f>
        <v>5258.3313840400006</v>
      </c>
      <c r="T75" s="36">
        <f>SUMIFS(СВЦЭМ!$C$39:$C$782,СВЦЭМ!$A$39:$A$782,$A75,СВЦЭМ!$B$39:$B$782,T$47)+'СЕТ СН'!$G$9+СВЦЭМ!$D$10+'СЕТ СН'!$G$5-'СЕТ СН'!$G$17</f>
        <v>5210.8932662900006</v>
      </c>
      <c r="U75" s="36">
        <f>SUMIFS(СВЦЭМ!$C$39:$C$782,СВЦЭМ!$A$39:$A$782,$A75,СВЦЭМ!$B$39:$B$782,U$47)+'СЕТ СН'!$G$9+СВЦЭМ!$D$10+'СЕТ СН'!$G$5-'СЕТ СН'!$G$17</f>
        <v>5248.9840654099999</v>
      </c>
      <c r="V75" s="36">
        <f>SUMIFS(СВЦЭМ!$C$39:$C$782,СВЦЭМ!$A$39:$A$782,$A75,СВЦЭМ!$B$39:$B$782,V$47)+'СЕТ СН'!$G$9+СВЦЭМ!$D$10+'СЕТ СН'!$G$5-'СЕТ СН'!$G$17</f>
        <v>5252.2309628399998</v>
      </c>
      <c r="W75" s="36">
        <f>SUMIFS(СВЦЭМ!$C$39:$C$782,СВЦЭМ!$A$39:$A$782,$A75,СВЦЭМ!$B$39:$B$782,W$47)+'СЕТ СН'!$G$9+СВЦЭМ!$D$10+'СЕТ СН'!$G$5-'СЕТ СН'!$G$17</f>
        <v>5277.6922571100004</v>
      </c>
      <c r="X75" s="36">
        <f>SUMIFS(СВЦЭМ!$C$39:$C$782,СВЦЭМ!$A$39:$A$782,$A75,СВЦЭМ!$B$39:$B$782,X$47)+'СЕТ СН'!$G$9+СВЦЭМ!$D$10+'СЕТ СН'!$G$5-'СЕТ СН'!$G$17</f>
        <v>5283.0179703800004</v>
      </c>
      <c r="Y75" s="36">
        <f>SUMIFS(СВЦЭМ!$C$39:$C$782,СВЦЭМ!$A$39:$A$782,$A75,СВЦЭМ!$B$39:$B$782,Y$47)+'СЕТ СН'!$G$9+СВЦЭМ!$D$10+'СЕТ СН'!$G$5-'СЕТ СН'!$G$17</f>
        <v>5313.0161755400004</v>
      </c>
    </row>
    <row r="76" spans="1:27" ht="15.75" x14ac:dyDescent="0.2">
      <c r="A76" s="35">
        <f t="shared" si="1"/>
        <v>45289</v>
      </c>
      <c r="B76" s="36">
        <f>SUMIFS(СВЦЭМ!$C$39:$C$782,СВЦЭМ!$A$39:$A$782,$A76,СВЦЭМ!$B$39:$B$782,B$47)+'СЕТ СН'!$G$9+СВЦЭМ!$D$10+'СЕТ СН'!$G$5-'СЕТ СН'!$G$17</f>
        <v>5429.98147703</v>
      </c>
      <c r="C76" s="36">
        <f>SUMIFS(СВЦЭМ!$C$39:$C$782,СВЦЭМ!$A$39:$A$782,$A76,СВЦЭМ!$B$39:$B$782,C$47)+'СЕТ СН'!$G$9+СВЦЭМ!$D$10+'СЕТ СН'!$G$5-'СЕТ СН'!$G$17</f>
        <v>5473.57835884</v>
      </c>
      <c r="D76" s="36">
        <f>SUMIFS(СВЦЭМ!$C$39:$C$782,СВЦЭМ!$A$39:$A$782,$A76,СВЦЭМ!$B$39:$B$782,D$47)+'СЕТ СН'!$G$9+СВЦЭМ!$D$10+'СЕТ СН'!$G$5-'СЕТ СН'!$G$17</f>
        <v>5444.46140345</v>
      </c>
      <c r="E76" s="36">
        <f>SUMIFS(СВЦЭМ!$C$39:$C$782,СВЦЭМ!$A$39:$A$782,$A76,СВЦЭМ!$B$39:$B$782,E$47)+'СЕТ СН'!$G$9+СВЦЭМ!$D$10+'СЕТ СН'!$G$5-'СЕТ СН'!$G$17</f>
        <v>5444.2499338799998</v>
      </c>
      <c r="F76" s="36">
        <f>SUMIFS(СВЦЭМ!$C$39:$C$782,СВЦЭМ!$A$39:$A$782,$A76,СВЦЭМ!$B$39:$B$782,F$47)+'СЕТ СН'!$G$9+СВЦЭМ!$D$10+'СЕТ СН'!$G$5-'СЕТ СН'!$G$17</f>
        <v>5444.1067163799999</v>
      </c>
      <c r="G76" s="36">
        <f>SUMIFS(СВЦЭМ!$C$39:$C$782,СВЦЭМ!$A$39:$A$782,$A76,СВЦЭМ!$B$39:$B$782,G$47)+'СЕТ СН'!$G$9+СВЦЭМ!$D$10+'СЕТ СН'!$G$5-'СЕТ СН'!$G$17</f>
        <v>5368.9941930200002</v>
      </c>
      <c r="H76" s="36">
        <f>SUMIFS(СВЦЭМ!$C$39:$C$782,СВЦЭМ!$A$39:$A$782,$A76,СВЦЭМ!$B$39:$B$782,H$47)+'СЕТ СН'!$G$9+СВЦЭМ!$D$10+'СЕТ СН'!$G$5-'СЕТ СН'!$G$17</f>
        <v>5392.49730473</v>
      </c>
      <c r="I76" s="36">
        <f>SUMIFS(СВЦЭМ!$C$39:$C$782,СВЦЭМ!$A$39:$A$782,$A76,СВЦЭМ!$B$39:$B$782,I$47)+'СЕТ СН'!$G$9+СВЦЭМ!$D$10+'СЕТ СН'!$G$5-'СЕТ СН'!$G$17</f>
        <v>5360.7336768599998</v>
      </c>
      <c r="J76" s="36">
        <f>SUMIFS(СВЦЭМ!$C$39:$C$782,СВЦЭМ!$A$39:$A$782,$A76,СВЦЭМ!$B$39:$B$782,J$47)+'СЕТ СН'!$G$9+СВЦЭМ!$D$10+'СЕТ СН'!$G$5-'СЕТ СН'!$G$17</f>
        <v>5357.9946959700001</v>
      </c>
      <c r="K76" s="36">
        <f>SUMIFS(СВЦЭМ!$C$39:$C$782,СВЦЭМ!$A$39:$A$782,$A76,СВЦЭМ!$B$39:$B$782,K$47)+'СЕТ СН'!$G$9+СВЦЭМ!$D$10+'СЕТ СН'!$G$5-'СЕТ СН'!$G$17</f>
        <v>5338.2639099200005</v>
      </c>
      <c r="L76" s="36">
        <f>SUMIFS(СВЦЭМ!$C$39:$C$782,СВЦЭМ!$A$39:$A$782,$A76,СВЦЭМ!$B$39:$B$782,L$47)+'СЕТ СН'!$G$9+СВЦЭМ!$D$10+'СЕТ СН'!$G$5-'СЕТ СН'!$G$17</f>
        <v>5345.5214721900002</v>
      </c>
      <c r="M76" s="36">
        <f>SUMIFS(СВЦЭМ!$C$39:$C$782,СВЦЭМ!$A$39:$A$782,$A76,СВЦЭМ!$B$39:$B$782,M$47)+'СЕТ СН'!$G$9+СВЦЭМ!$D$10+'СЕТ СН'!$G$5-'СЕТ СН'!$G$17</f>
        <v>5367.6990431200002</v>
      </c>
      <c r="N76" s="36">
        <f>SUMIFS(СВЦЭМ!$C$39:$C$782,СВЦЭМ!$A$39:$A$782,$A76,СВЦЭМ!$B$39:$B$782,N$47)+'СЕТ СН'!$G$9+СВЦЭМ!$D$10+'СЕТ СН'!$G$5-'СЕТ СН'!$G$17</f>
        <v>5366.0504238800004</v>
      </c>
      <c r="O76" s="36">
        <f>SUMIFS(СВЦЭМ!$C$39:$C$782,СВЦЭМ!$A$39:$A$782,$A76,СВЦЭМ!$B$39:$B$782,O$47)+'СЕТ СН'!$G$9+СВЦЭМ!$D$10+'СЕТ СН'!$G$5-'СЕТ СН'!$G$17</f>
        <v>5355.4306385199998</v>
      </c>
      <c r="P76" s="36">
        <f>SUMIFS(СВЦЭМ!$C$39:$C$782,СВЦЭМ!$A$39:$A$782,$A76,СВЦЭМ!$B$39:$B$782,P$47)+'СЕТ СН'!$G$9+СВЦЭМ!$D$10+'СЕТ СН'!$G$5-'СЕТ СН'!$G$17</f>
        <v>5363.5206058100002</v>
      </c>
      <c r="Q76" s="36">
        <f>SUMIFS(СВЦЭМ!$C$39:$C$782,СВЦЭМ!$A$39:$A$782,$A76,СВЦЭМ!$B$39:$B$782,Q$47)+'СЕТ СН'!$G$9+СВЦЭМ!$D$10+'СЕТ СН'!$G$5-'СЕТ СН'!$G$17</f>
        <v>5375.9674158899998</v>
      </c>
      <c r="R76" s="36">
        <f>SUMIFS(СВЦЭМ!$C$39:$C$782,СВЦЭМ!$A$39:$A$782,$A76,СВЦЭМ!$B$39:$B$782,R$47)+'СЕТ СН'!$G$9+СВЦЭМ!$D$10+'СЕТ СН'!$G$5-'СЕТ СН'!$G$17</f>
        <v>5369.5058915600002</v>
      </c>
      <c r="S76" s="36">
        <f>SUMIFS(СВЦЭМ!$C$39:$C$782,СВЦЭМ!$A$39:$A$782,$A76,СВЦЭМ!$B$39:$B$782,S$47)+'СЕТ СН'!$G$9+СВЦЭМ!$D$10+'СЕТ СН'!$G$5-'СЕТ СН'!$G$17</f>
        <v>5329.45501332</v>
      </c>
      <c r="T76" s="36">
        <f>SUMIFS(СВЦЭМ!$C$39:$C$782,СВЦЭМ!$A$39:$A$782,$A76,СВЦЭМ!$B$39:$B$782,T$47)+'СЕТ СН'!$G$9+СВЦЭМ!$D$10+'СЕТ СН'!$G$5-'СЕТ СН'!$G$17</f>
        <v>5341.5911126800002</v>
      </c>
      <c r="U76" s="36">
        <f>SUMIFS(СВЦЭМ!$C$39:$C$782,СВЦЭМ!$A$39:$A$782,$A76,СВЦЭМ!$B$39:$B$782,U$47)+'СЕТ СН'!$G$9+СВЦЭМ!$D$10+'СЕТ СН'!$G$5-'СЕТ СН'!$G$17</f>
        <v>5351.6066421400001</v>
      </c>
      <c r="V76" s="36">
        <f>SUMIFS(СВЦЭМ!$C$39:$C$782,СВЦЭМ!$A$39:$A$782,$A76,СВЦЭМ!$B$39:$B$782,V$47)+'СЕТ СН'!$G$9+СВЦЭМ!$D$10+'СЕТ СН'!$G$5-'СЕТ СН'!$G$17</f>
        <v>5379.6284575299997</v>
      </c>
      <c r="W76" s="36">
        <f>SUMIFS(СВЦЭМ!$C$39:$C$782,СВЦЭМ!$A$39:$A$782,$A76,СВЦЭМ!$B$39:$B$782,W$47)+'СЕТ СН'!$G$9+СВЦЭМ!$D$10+'СЕТ СН'!$G$5-'СЕТ СН'!$G$17</f>
        <v>5379.5628824100004</v>
      </c>
      <c r="X76" s="36">
        <f>SUMIFS(СВЦЭМ!$C$39:$C$782,СВЦЭМ!$A$39:$A$782,$A76,СВЦЭМ!$B$39:$B$782,X$47)+'СЕТ СН'!$G$9+СВЦЭМ!$D$10+'СЕТ СН'!$G$5-'СЕТ СН'!$G$17</f>
        <v>5377.9036291600005</v>
      </c>
      <c r="Y76" s="36">
        <f>SUMIFS(СВЦЭМ!$C$39:$C$782,СВЦЭМ!$A$39:$A$782,$A76,СВЦЭМ!$B$39:$B$782,Y$47)+'СЕТ СН'!$G$9+СВЦЭМ!$D$10+'СЕТ СН'!$G$5-'СЕТ СН'!$G$17</f>
        <v>5428.68798023</v>
      </c>
    </row>
    <row r="77" spans="1:27" ht="15.75" x14ac:dyDescent="0.2">
      <c r="A77" s="35">
        <f t="shared" si="1"/>
        <v>45290</v>
      </c>
      <c r="B77" s="36">
        <f>SUMIFS(СВЦЭМ!$C$39:$C$782,СВЦЭМ!$A$39:$A$782,$A77,СВЦЭМ!$B$39:$B$782,B$47)+'СЕТ СН'!$G$9+СВЦЭМ!$D$10+'СЕТ СН'!$G$5-'СЕТ СН'!$G$17</f>
        <v>5514.2659690700002</v>
      </c>
      <c r="C77" s="36">
        <f>SUMIFS(СВЦЭМ!$C$39:$C$782,СВЦЭМ!$A$39:$A$782,$A77,СВЦЭМ!$B$39:$B$782,C$47)+'СЕТ СН'!$G$9+СВЦЭМ!$D$10+'СЕТ СН'!$G$5-'СЕТ СН'!$G$17</f>
        <v>5553.3027446599999</v>
      </c>
      <c r="D77" s="36">
        <f>SUMIFS(СВЦЭМ!$C$39:$C$782,СВЦЭМ!$A$39:$A$782,$A77,СВЦЭМ!$B$39:$B$782,D$47)+'СЕТ СН'!$G$9+СВЦЭМ!$D$10+'СЕТ СН'!$G$5-'СЕТ СН'!$G$17</f>
        <v>5568.3923495300005</v>
      </c>
      <c r="E77" s="36">
        <f>SUMIFS(СВЦЭМ!$C$39:$C$782,СВЦЭМ!$A$39:$A$782,$A77,СВЦЭМ!$B$39:$B$782,E$47)+'СЕТ СН'!$G$9+СВЦЭМ!$D$10+'СЕТ СН'!$G$5-'СЕТ СН'!$G$17</f>
        <v>5574.3282045599999</v>
      </c>
      <c r="F77" s="36">
        <f>SUMIFS(СВЦЭМ!$C$39:$C$782,СВЦЭМ!$A$39:$A$782,$A77,СВЦЭМ!$B$39:$B$782,F$47)+'СЕТ СН'!$G$9+СВЦЭМ!$D$10+'СЕТ СН'!$G$5-'СЕТ СН'!$G$17</f>
        <v>5585.7010872700002</v>
      </c>
      <c r="G77" s="36">
        <f>SUMIFS(СВЦЭМ!$C$39:$C$782,СВЦЭМ!$A$39:$A$782,$A77,СВЦЭМ!$B$39:$B$782,G$47)+'СЕТ СН'!$G$9+СВЦЭМ!$D$10+'СЕТ СН'!$G$5-'СЕТ СН'!$G$17</f>
        <v>5572.8783527600008</v>
      </c>
      <c r="H77" s="36">
        <f>SUMIFS(СВЦЭМ!$C$39:$C$782,СВЦЭМ!$A$39:$A$782,$A77,СВЦЭМ!$B$39:$B$782,H$47)+'СЕТ СН'!$G$9+СВЦЭМ!$D$10+'СЕТ СН'!$G$5-'СЕТ СН'!$G$17</f>
        <v>5562.7506709600002</v>
      </c>
      <c r="I77" s="36">
        <f>SUMIFS(СВЦЭМ!$C$39:$C$782,СВЦЭМ!$A$39:$A$782,$A77,СВЦЭМ!$B$39:$B$782,I$47)+'СЕТ СН'!$G$9+СВЦЭМ!$D$10+'СЕТ СН'!$G$5-'СЕТ СН'!$G$17</f>
        <v>5501.8913376500004</v>
      </c>
      <c r="J77" s="36">
        <f>SUMIFS(СВЦЭМ!$C$39:$C$782,СВЦЭМ!$A$39:$A$782,$A77,СВЦЭМ!$B$39:$B$782,J$47)+'СЕТ СН'!$G$9+СВЦЭМ!$D$10+'СЕТ СН'!$G$5-'СЕТ СН'!$G$17</f>
        <v>5431.6221269100006</v>
      </c>
      <c r="K77" s="36">
        <f>SUMIFS(СВЦЭМ!$C$39:$C$782,СВЦЭМ!$A$39:$A$782,$A77,СВЦЭМ!$B$39:$B$782,K$47)+'СЕТ СН'!$G$9+СВЦЭМ!$D$10+'СЕТ СН'!$G$5-'СЕТ СН'!$G$17</f>
        <v>5437.9056331700003</v>
      </c>
      <c r="L77" s="36">
        <f>SUMIFS(СВЦЭМ!$C$39:$C$782,СВЦЭМ!$A$39:$A$782,$A77,СВЦЭМ!$B$39:$B$782,L$47)+'СЕТ СН'!$G$9+СВЦЭМ!$D$10+'СЕТ СН'!$G$5-'СЕТ СН'!$G$17</f>
        <v>5425.1074035600004</v>
      </c>
      <c r="M77" s="36">
        <f>SUMIFS(СВЦЭМ!$C$39:$C$782,СВЦЭМ!$A$39:$A$782,$A77,СВЦЭМ!$B$39:$B$782,M$47)+'СЕТ СН'!$G$9+СВЦЭМ!$D$10+'СЕТ СН'!$G$5-'СЕТ СН'!$G$17</f>
        <v>5454.15174656</v>
      </c>
      <c r="N77" s="36">
        <f>SUMIFS(СВЦЭМ!$C$39:$C$782,СВЦЭМ!$A$39:$A$782,$A77,СВЦЭМ!$B$39:$B$782,N$47)+'СЕТ СН'!$G$9+СВЦЭМ!$D$10+'СЕТ СН'!$G$5-'СЕТ СН'!$G$17</f>
        <v>5464.0296350600001</v>
      </c>
      <c r="O77" s="36">
        <f>SUMIFS(СВЦЭМ!$C$39:$C$782,СВЦЭМ!$A$39:$A$782,$A77,СВЦЭМ!$B$39:$B$782,O$47)+'СЕТ СН'!$G$9+СВЦЭМ!$D$10+'СЕТ СН'!$G$5-'СЕТ СН'!$G$17</f>
        <v>5478.3407186300001</v>
      </c>
      <c r="P77" s="36">
        <f>SUMIFS(СВЦЭМ!$C$39:$C$782,СВЦЭМ!$A$39:$A$782,$A77,СВЦЭМ!$B$39:$B$782,P$47)+'СЕТ СН'!$G$9+СВЦЭМ!$D$10+'СЕТ СН'!$G$5-'СЕТ СН'!$G$17</f>
        <v>5502.8013399299998</v>
      </c>
      <c r="Q77" s="36">
        <f>SUMIFS(СВЦЭМ!$C$39:$C$782,СВЦЭМ!$A$39:$A$782,$A77,СВЦЭМ!$B$39:$B$782,Q$47)+'СЕТ СН'!$G$9+СВЦЭМ!$D$10+'СЕТ СН'!$G$5-'СЕТ СН'!$G$17</f>
        <v>5515.9832238300005</v>
      </c>
      <c r="R77" s="36">
        <f>SUMIFS(СВЦЭМ!$C$39:$C$782,СВЦЭМ!$A$39:$A$782,$A77,СВЦЭМ!$B$39:$B$782,R$47)+'СЕТ СН'!$G$9+СВЦЭМ!$D$10+'СЕТ СН'!$G$5-'СЕТ СН'!$G$17</f>
        <v>5520.7137036900003</v>
      </c>
      <c r="S77" s="36">
        <f>SUMIFS(СВЦЭМ!$C$39:$C$782,СВЦЭМ!$A$39:$A$782,$A77,СВЦЭМ!$B$39:$B$782,S$47)+'СЕТ СН'!$G$9+СВЦЭМ!$D$10+'СЕТ СН'!$G$5-'СЕТ СН'!$G$17</f>
        <v>5496.4379324000001</v>
      </c>
      <c r="T77" s="36">
        <f>SUMIFS(СВЦЭМ!$C$39:$C$782,СВЦЭМ!$A$39:$A$782,$A77,СВЦЭМ!$B$39:$B$782,T$47)+'СЕТ СН'!$G$9+СВЦЭМ!$D$10+'СЕТ СН'!$G$5-'СЕТ СН'!$G$17</f>
        <v>5422.68146815</v>
      </c>
      <c r="U77" s="36">
        <f>SUMIFS(СВЦЭМ!$C$39:$C$782,СВЦЭМ!$A$39:$A$782,$A77,СВЦЭМ!$B$39:$B$782,U$47)+'СЕТ СН'!$G$9+СВЦЭМ!$D$10+'СЕТ СН'!$G$5-'СЕТ СН'!$G$17</f>
        <v>5456.7183813199999</v>
      </c>
      <c r="V77" s="36">
        <f>SUMIFS(СВЦЭМ!$C$39:$C$782,СВЦЭМ!$A$39:$A$782,$A77,СВЦЭМ!$B$39:$B$782,V$47)+'СЕТ СН'!$G$9+СВЦЭМ!$D$10+'СЕТ СН'!$G$5-'СЕТ СН'!$G$17</f>
        <v>5467.7916453500002</v>
      </c>
      <c r="W77" s="36">
        <f>SUMIFS(СВЦЭМ!$C$39:$C$782,СВЦЭМ!$A$39:$A$782,$A77,СВЦЭМ!$B$39:$B$782,W$47)+'СЕТ СН'!$G$9+СВЦЭМ!$D$10+'СЕТ СН'!$G$5-'СЕТ СН'!$G$17</f>
        <v>5476.4529509900003</v>
      </c>
      <c r="X77" s="36">
        <f>SUMIFS(СВЦЭМ!$C$39:$C$782,СВЦЭМ!$A$39:$A$782,$A77,СВЦЭМ!$B$39:$B$782,X$47)+'СЕТ СН'!$G$9+СВЦЭМ!$D$10+'СЕТ СН'!$G$5-'СЕТ СН'!$G$17</f>
        <v>5502.8297794199998</v>
      </c>
      <c r="Y77" s="36">
        <f>SUMIFS(СВЦЭМ!$C$39:$C$782,СВЦЭМ!$A$39:$A$782,$A77,СВЦЭМ!$B$39:$B$782,Y$47)+'СЕТ СН'!$G$9+СВЦЭМ!$D$10+'СЕТ СН'!$G$5-'СЕТ СН'!$G$17</f>
        <v>5518.6736327800008</v>
      </c>
      <c r="AA77" s="37"/>
    </row>
    <row r="78" spans="1:27" ht="15.75" x14ac:dyDescent="0.2">
      <c r="A78" s="35">
        <f t="shared" si="1"/>
        <v>45291</v>
      </c>
      <c r="B78" s="36">
        <f>SUMIFS(СВЦЭМ!$C$39:$C$782,СВЦЭМ!$A$39:$A$782,$A78,СВЦЭМ!$B$39:$B$782,B$47)+'СЕТ СН'!$G$9+СВЦЭМ!$D$10+'СЕТ СН'!$G$5-'СЕТ СН'!$G$17</f>
        <v>5471.7127372000004</v>
      </c>
      <c r="C78" s="36">
        <f>SUMIFS(СВЦЭМ!$C$39:$C$782,СВЦЭМ!$A$39:$A$782,$A78,СВЦЭМ!$B$39:$B$782,C$47)+'СЕТ СН'!$G$9+СВЦЭМ!$D$10+'СЕТ СН'!$G$5-'СЕТ СН'!$G$17</f>
        <v>5453.9328780899996</v>
      </c>
      <c r="D78" s="36">
        <f>SUMIFS(СВЦЭМ!$C$39:$C$782,СВЦЭМ!$A$39:$A$782,$A78,СВЦЭМ!$B$39:$B$782,D$47)+'СЕТ СН'!$G$9+СВЦЭМ!$D$10+'СЕТ СН'!$G$5-'СЕТ СН'!$G$17</f>
        <v>5471.00075406</v>
      </c>
      <c r="E78" s="36">
        <f>SUMIFS(СВЦЭМ!$C$39:$C$782,СВЦЭМ!$A$39:$A$782,$A78,СВЦЭМ!$B$39:$B$782,E$47)+'СЕТ СН'!$G$9+СВЦЭМ!$D$10+'СЕТ СН'!$G$5-'СЕТ СН'!$G$17</f>
        <v>5475.8766585499998</v>
      </c>
      <c r="F78" s="36">
        <f>SUMIFS(СВЦЭМ!$C$39:$C$782,СВЦЭМ!$A$39:$A$782,$A78,СВЦЭМ!$B$39:$B$782,F$47)+'СЕТ СН'!$G$9+СВЦЭМ!$D$10+'СЕТ СН'!$G$5-'СЕТ СН'!$G$17</f>
        <v>5471.3517338299998</v>
      </c>
      <c r="G78" s="36">
        <f>SUMIFS(СВЦЭМ!$C$39:$C$782,СВЦЭМ!$A$39:$A$782,$A78,СВЦЭМ!$B$39:$B$782,G$47)+'СЕТ СН'!$G$9+СВЦЭМ!$D$10+'СЕТ СН'!$G$5-'СЕТ СН'!$G$17</f>
        <v>5428.2169292400004</v>
      </c>
      <c r="H78" s="36">
        <f>SUMIFS(СВЦЭМ!$C$39:$C$782,СВЦЭМ!$A$39:$A$782,$A78,СВЦЭМ!$B$39:$B$782,H$47)+'СЕТ СН'!$G$9+СВЦЭМ!$D$10+'СЕТ СН'!$G$5-'СЕТ СН'!$G$17</f>
        <v>5428.0814277600002</v>
      </c>
      <c r="I78" s="36">
        <f>SUMIFS(СВЦЭМ!$C$39:$C$782,СВЦЭМ!$A$39:$A$782,$A78,СВЦЭМ!$B$39:$B$782,I$47)+'СЕТ СН'!$G$9+СВЦЭМ!$D$10+'СЕТ СН'!$G$5-'СЕТ СН'!$G$17</f>
        <v>5428.7804155800004</v>
      </c>
      <c r="J78" s="36">
        <f>SUMIFS(СВЦЭМ!$C$39:$C$782,СВЦЭМ!$A$39:$A$782,$A78,СВЦЭМ!$B$39:$B$782,J$47)+'СЕТ СН'!$G$9+СВЦЭМ!$D$10+'СЕТ СН'!$G$5-'СЕТ СН'!$G$17</f>
        <v>5405.7632704600001</v>
      </c>
      <c r="K78" s="36">
        <f>SUMIFS(СВЦЭМ!$C$39:$C$782,СВЦЭМ!$A$39:$A$782,$A78,СВЦЭМ!$B$39:$B$782,K$47)+'СЕТ СН'!$G$9+СВЦЭМ!$D$10+'СЕТ СН'!$G$5-'СЕТ СН'!$G$17</f>
        <v>5364.2523061000002</v>
      </c>
      <c r="L78" s="36">
        <f>SUMIFS(СВЦЭМ!$C$39:$C$782,СВЦЭМ!$A$39:$A$782,$A78,СВЦЭМ!$B$39:$B$782,L$47)+'СЕТ СН'!$G$9+СВЦЭМ!$D$10+'СЕТ СН'!$G$5-'СЕТ СН'!$G$17</f>
        <v>5347.6263127900002</v>
      </c>
      <c r="M78" s="36">
        <f>SUMIFS(СВЦЭМ!$C$39:$C$782,СВЦЭМ!$A$39:$A$782,$A78,СВЦЭМ!$B$39:$B$782,M$47)+'СЕТ СН'!$G$9+СВЦЭМ!$D$10+'СЕТ СН'!$G$5-'СЕТ СН'!$G$17</f>
        <v>5331.3185232599999</v>
      </c>
      <c r="N78" s="36">
        <f>SUMIFS(СВЦЭМ!$C$39:$C$782,СВЦЭМ!$A$39:$A$782,$A78,СВЦЭМ!$B$39:$B$782,N$47)+'СЕТ СН'!$G$9+СВЦЭМ!$D$10+'СЕТ СН'!$G$5-'СЕТ СН'!$G$17</f>
        <v>5338.4175549600004</v>
      </c>
      <c r="O78" s="36">
        <f>SUMIFS(СВЦЭМ!$C$39:$C$782,СВЦЭМ!$A$39:$A$782,$A78,СВЦЭМ!$B$39:$B$782,O$47)+'СЕТ СН'!$G$9+СВЦЭМ!$D$10+'СЕТ СН'!$G$5-'СЕТ СН'!$G$17</f>
        <v>5350.7965839099998</v>
      </c>
      <c r="P78" s="36">
        <f>SUMIFS(СВЦЭМ!$C$39:$C$782,СВЦЭМ!$A$39:$A$782,$A78,СВЦЭМ!$B$39:$B$782,P$47)+'СЕТ СН'!$G$9+СВЦЭМ!$D$10+'СЕТ СН'!$G$5-'СЕТ СН'!$G$17</f>
        <v>5375.6976214599999</v>
      </c>
      <c r="Q78" s="36">
        <f>SUMIFS(СВЦЭМ!$C$39:$C$782,СВЦЭМ!$A$39:$A$782,$A78,СВЦЭМ!$B$39:$B$782,Q$47)+'СЕТ СН'!$G$9+СВЦЭМ!$D$10+'СЕТ СН'!$G$5-'СЕТ СН'!$G$17</f>
        <v>5356.9153331400003</v>
      </c>
      <c r="R78" s="36">
        <f>SUMIFS(СВЦЭМ!$C$39:$C$782,СВЦЭМ!$A$39:$A$782,$A78,СВЦЭМ!$B$39:$B$782,R$47)+'СЕТ СН'!$G$9+СВЦЭМ!$D$10+'СЕТ СН'!$G$5-'СЕТ СН'!$G$17</f>
        <v>5369.9967284200002</v>
      </c>
      <c r="S78" s="36">
        <f>SUMIFS(СВЦЭМ!$C$39:$C$782,СВЦЭМ!$A$39:$A$782,$A78,СВЦЭМ!$B$39:$B$782,S$47)+'СЕТ СН'!$G$9+СВЦЭМ!$D$10+'СЕТ СН'!$G$5-'СЕТ СН'!$G$17</f>
        <v>5334.84377915</v>
      </c>
      <c r="T78" s="36">
        <f>SUMIFS(СВЦЭМ!$C$39:$C$782,СВЦЭМ!$A$39:$A$782,$A78,СВЦЭМ!$B$39:$B$782,T$47)+'СЕТ СН'!$G$9+СВЦЭМ!$D$10+'СЕТ СН'!$G$5-'СЕТ СН'!$G$17</f>
        <v>5268.9633669599998</v>
      </c>
      <c r="U78" s="36">
        <f>SUMIFS(СВЦЭМ!$C$39:$C$782,СВЦЭМ!$A$39:$A$782,$A78,СВЦЭМ!$B$39:$B$782,U$47)+'СЕТ СН'!$G$9+СВЦЭМ!$D$10+'СЕТ СН'!$G$5-'СЕТ СН'!$G$17</f>
        <v>5246.5286813900002</v>
      </c>
      <c r="V78" s="36">
        <f>SUMIFS(СВЦЭМ!$C$39:$C$782,СВЦЭМ!$A$39:$A$782,$A78,СВЦЭМ!$B$39:$B$782,V$47)+'СЕТ СН'!$G$9+СВЦЭМ!$D$10+'СЕТ СН'!$G$5-'СЕТ СН'!$G$17</f>
        <v>5284.5807813800002</v>
      </c>
      <c r="W78" s="36">
        <f>SUMIFS(СВЦЭМ!$C$39:$C$782,СВЦЭМ!$A$39:$A$782,$A78,СВЦЭМ!$B$39:$B$782,W$47)+'СЕТ СН'!$G$9+СВЦЭМ!$D$10+'СЕТ СН'!$G$5-'СЕТ СН'!$G$17</f>
        <v>5340.6585018799997</v>
      </c>
      <c r="X78" s="36">
        <f>SUMIFS(СВЦЭМ!$C$39:$C$782,СВЦЭМ!$A$39:$A$782,$A78,СВЦЭМ!$B$39:$B$782,X$47)+'СЕТ СН'!$G$9+СВЦЭМ!$D$10+'СЕТ СН'!$G$5-'СЕТ СН'!$G$17</f>
        <v>5396.9340351400006</v>
      </c>
      <c r="Y78" s="36">
        <f>SUMIFS(СВЦЭМ!$C$39:$C$782,СВЦЭМ!$A$39:$A$782,$A78,СВЦЭМ!$B$39:$B$782,Y$47)+'СЕТ СН'!$G$9+СВЦЭМ!$D$10+'СЕТ СН'!$G$5-'СЕТ СН'!$G$17</f>
        <v>5442.6386065500001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СН'!$H$9+СВЦЭМ!$D$10+'СЕТ СН'!$H$5-'СЕТ СН'!$H$17</f>
        <v>5322.1024850100002</v>
      </c>
      <c r="C84" s="36">
        <f>SUMIFS(СВЦЭМ!$C$39:$C$782,СВЦЭМ!$A$39:$A$782,$A84,СВЦЭМ!$B$39:$B$782,C$83)+'СЕТ СН'!$H$9+СВЦЭМ!$D$10+'СЕТ СН'!$H$5-'СЕТ СН'!$H$17</f>
        <v>5360.3186179499999</v>
      </c>
      <c r="D84" s="36">
        <f>SUMIFS(СВЦЭМ!$C$39:$C$782,СВЦЭМ!$A$39:$A$782,$A84,СВЦЭМ!$B$39:$B$782,D$83)+'СЕТ СН'!$H$9+СВЦЭМ!$D$10+'СЕТ СН'!$H$5-'СЕТ СН'!$H$17</f>
        <v>5391.5619962199999</v>
      </c>
      <c r="E84" s="36">
        <f>SUMIFS(СВЦЭМ!$C$39:$C$782,СВЦЭМ!$A$39:$A$782,$A84,СВЦЭМ!$B$39:$B$782,E$83)+'СЕТ СН'!$H$9+СВЦЭМ!$D$10+'СЕТ СН'!$H$5-'СЕТ СН'!$H$17</f>
        <v>5393.3474225099999</v>
      </c>
      <c r="F84" s="36">
        <f>SUMIFS(СВЦЭМ!$C$39:$C$782,СВЦЭМ!$A$39:$A$782,$A84,СВЦЭМ!$B$39:$B$782,F$83)+'СЕТ СН'!$H$9+СВЦЭМ!$D$10+'СЕТ СН'!$H$5-'СЕТ СН'!$H$17</f>
        <v>5401.7037876200002</v>
      </c>
      <c r="G84" s="36">
        <f>SUMIFS(СВЦЭМ!$C$39:$C$782,СВЦЭМ!$A$39:$A$782,$A84,СВЦЭМ!$B$39:$B$782,G$83)+'СЕТ СН'!$H$9+СВЦЭМ!$D$10+'СЕТ СН'!$H$5-'СЕТ СН'!$H$17</f>
        <v>5380.1598594500001</v>
      </c>
      <c r="H84" s="36">
        <f>SUMIFS(СВЦЭМ!$C$39:$C$782,СВЦЭМ!$A$39:$A$782,$A84,СВЦЭМ!$B$39:$B$782,H$83)+'СЕТ СН'!$H$9+СВЦЭМ!$D$10+'СЕТ СН'!$H$5-'СЕТ СН'!$H$17</f>
        <v>5337.2201227000005</v>
      </c>
      <c r="I84" s="36">
        <f>SUMIFS(СВЦЭМ!$C$39:$C$782,СВЦЭМ!$A$39:$A$782,$A84,СВЦЭМ!$B$39:$B$782,I$83)+'СЕТ СН'!$H$9+СВЦЭМ!$D$10+'СЕТ СН'!$H$5-'СЕТ СН'!$H$17</f>
        <v>5292.7786730300004</v>
      </c>
      <c r="J84" s="36">
        <f>SUMIFS(СВЦЭМ!$C$39:$C$782,СВЦЭМ!$A$39:$A$782,$A84,СВЦЭМ!$B$39:$B$782,J$83)+'СЕТ СН'!$H$9+СВЦЭМ!$D$10+'СЕТ СН'!$H$5-'СЕТ СН'!$H$17</f>
        <v>5247.1326919000003</v>
      </c>
      <c r="K84" s="36">
        <f>SUMIFS(СВЦЭМ!$C$39:$C$782,СВЦЭМ!$A$39:$A$782,$A84,СВЦЭМ!$B$39:$B$782,K$83)+'СЕТ СН'!$H$9+СВЦЭМ!$D$10+'СЕТ СН'!$H$5-'СЕТ СН'!$H$17</f>
        <v>5231.0294784100006</v>
      </c>
      <c r="L84" s="36">
        <f>SUMIFS(СВЦЭМ!$C$39:$C$782,СВЦЭМ!$A$39:$A$782,$A84,СВЦЭМ!$B$39:$B$782,L$83)+'СЕТ СН'!$H$9+СВЦЭМ!$D$10+'СЕТ СН'!$H$5-'СЕТ СН'!$H$17</f>
        <v>5228.2050235000006</v>
      </c>
      <c r="M84" s="36">
        <f>SUMIFS(СВЦЭМ!$C$39:$C$782,СВЦЭМ!$A$39:$A$782,$A84,СВЦЭМ!$B$39:$B$782,M$83)+'СЕТ СН'!$H$9+СВЦЭМ!$D$10+'СЕТ СН'!$H$5-'СЕТ СН'!$H$17</f>
        <v>5250.3510171799999</v>
      </c>
      <c r="N84" s="36">
        <f>SUMIFS(СВЦЭМ!$C$39:$C$782,СВЦЭМ!$A$39:$A$782,$A84,СВЦЭМ!$B$39:$B$782,N$83)+'СЕТ СН'!$H$9+СВЦЭМ!$D$10+'СЕТ СН'!$H$5-'СЕТ СН'!$H$17</f>
        <v>5263.1613284300001</v>
      </c>
      <c r="O84" s="36">
        <f>SUMIFS(СВЦЭМ!$C$39:$C$782,СВЦЭМ!$A$39:$A$782,$A84,СВЦЭМ!$B$39:$B$782,O$83)+'СЕТ СН'!$H$9+СВЦЭМ!$D$10+'СЕТ СН'!$H$5-'СЕТ СН'!$H$17</f>
        <v>5272.3482681700007</v>
      </c>
      <c r="P84" s="36">
        <f>SUMIFS(СВЦЭМ!$C$39:$C$782,СВЦЭМ!$A$39:$A$782,$A84,СВЦЭМ!$B$39:$B$782,P$83)+'СЕТ СН'!$H$9+СВЦЭМ!$D$10+'СЕТ СН'!$H$5-'СЕТ СН'!$H$17</f>
        <v>5284.8411180100002</v>
      </c>
      <c r="Q84" s="36">
        <f>SUMIFS(СВЦЭМ!$C$39:$C$782,СВЦЭМ!$A$39:$A$782,$A84,СВЦЭМ!$B$39:$B$782,Q$83)+'СЕТ СН'!$H$9+СВЦЭМ!$D$10+'СЕТ СН'!$H$5-'СЕТ СН'!$H$17</f>
        <v>5264.8243137400004</v>
      </c>
      <c r="R84" s="36">
        <f>SUMIFS(СВЦЭМ!$C$39:$C$782,СВЦЭМ!$A$39:$A$782,$A84,СВЦЭМ!$B$39:$B$782,R$83)+'СЕТ СН'!$H$9+СВЦЭМ!$D$10+'СЕТ СН'!$H$5-'СЕТ СН'!$H$17</f>
        <v>5271.9237192600003</v>
      </c>
      <c r="S84" s="36">
        <f>SUMIFS(СВЦЭМ!$C$39:$C$782,СВЦЭМ!$A$39:$A$782,$A84,СВЦЭМ!$B$39:$B$782,S$83)+'СЕТ СН'!$H$9+СВЦЭМ!$D$10+'СЕТ СН'!$H$5-'СЕТ СН'!$H$17</f>
        <v>5235.3057517500001</v>
      </c>
      <c r="T84" s="36">
        <f>SUMIFS(СВЦЭМ!$C$39:$C$782,СВЦЭМ!$A$39:$A$782,$A84,СВЦЭМ!$B$39:$B$782,T$83)+'СЕТ СН'!$H$9+СВЦЭМ!$D$10+'СЕТ СН'!$H$5-'СЕТ СН'!$H$17</f>
        <v>5195.3212104499999</v>
      </c>
      <c r="U84" s="36">
        <f>SUMIFS(СВЦЭМ!$C$39:$C$782,СВЦЭМ!$A$39:$A$782,$A84,СВЦЭМ!$B$39:$B$782,U$83)+'СЕТ СН'!$H$9+СВЦЭМ!$D$10+'СЕТ СН'!$H$5-'СЕТ СН'!$H$17</f>
        <v>5204.3444546400005</v>
      </c>
      <c r="V84" s="36">
        <f>SUMIFS(СВЦЭМ!$C$39:$C$782,СВЦЭМ!$A$39:$A$782,$A84,СВЦЭМ!$B$39:$B$782,V$83)+'СЕТ СН'!$H$9+СВЦЭМ!$D$10+'СЕТ СН'!$H$5-'СЕТ СН'!$H$17</f>
        <v>5231.0955250000006</v>
      </c>
      <c r="W84" s="36">
        <f>SUMIFS(СВЦЭМ!$C$39:$C$782,СВЦЭМ!$A$39:$A$782,$A84,СВЦЭМ!$B$39:$B$782,W$83)+'СЕТ СН'!$H$9+СВЦЭМ!$D$10+'СЕТ СН'!$H$5-'СЕТ СН'!$H$17</f>
        <v>5243.0127376199998</v>
      </c>
      <c r="X84" s="36">
        <f>SUMIFS(СВЦЭМ!$C$39:$C$782,СВЦЭМ!$A$39:$A$782,$A84,СВЦЭМ!$B$39:$B$782,X$83)+'СЕТ СН'!$H$9+СВЦЭМ!$D$10+'СЕТ СН'!$H$5-'СЕТ СН'!$H$17</f>
        <v>5247.84387247</v>
      </c>
      <c r="Y84" s="36">
        <f>SUMIFS(СВЦЭМ!$C$39:$C$782,СВЦЭМ!$A$39:$A$782,$A84,СВЦЭМ!$B$39:$B$782,Y$83)+'СЕТ СН'!$H$9+СВЦЭМ!$D$10+'СЕТ СН'!$H$5-'СЕТ СН'!$H$17</f>
        <v>5270.6747720499998</v>
      </c>
    </row>
    <row r="85" spans="1:25" ht="15.75" x14ac:dyDescent="0.2">
      <c r="A85" s="35">
        <f>A84+1</f>
        <v>45262</v>
      </c>
      <c r="B85" s="36">
        <f>SUMIFS(СВЦЭМ!$C$39:$C$782,СВЦЭМ!$A$39:$A$782,$A85,СВЦЭМ!$B$39:$B$782,B$83)+'СЕТ СН'!$H$9+СВЦЭМ!$D$10+'СЕТ СН'!$H$5-'СЕТ СН'!$H$17</f>
        <v>5392.5988413900004</v>
      </c>
      <c r="C85" s="36">
        <f>SUMIFS(СВЦЭМ!$C$39:$C$782,СВЦЭМ!$A$39:$A$782,$A85,СВЦЭМ!$B$39:$B$782,C$83)+'СЕТ СН'!$H$9+СВЦЭМ!$D$10+'СЕТ СН'!$H$5-'СЕТ СН'!$H$17</f>
        <v>5387.0436582800003</v>
      </c>
      <c r="D85" s="36">
        <f>SUMIFS(СВЦЭМ!$C$39:$C$782,СВЦЭМ!$A$39:$A$782,$A85,СВЦЭМ!$B$39:$B$782,D$83)+'СЕТ СН'!$H$9+СВЦЭМ!$D$10+'СЕТ СН'!$H$5-'СЕТ СН'!$H$17</f>
        <v>5400.2528383999997</v>
      </c>
      <c r="E85" s="36">
        <f>SUMIFS(СВЦЭМ!$C$39:$C$782,СВЦЭМ!$A$39:$A$782,$A85,СВЦЭМ!$B$39:$B$782,E$83)+'СЕТ СН'!$H$9+СВЦЭМ!$D$10+'СЕТ СН'!$H$5-'СЕТ СН'!$H$17</f>
        <v>5413.1337657499998</v>
      </c>
      <c r="F85" s="36">
        <f>SUMIFS(СВЦЭМ!$C$39:$C$782,СВЦЭМ!$A$39:$A$782,$A85,СВЦЭМ!$B$39:$B$782,F$83)+'СЕТ СН'!$H$9+СВЦЭМ!$D$10+'СЕТ СН'!$H$5-'СЕТ СН'!$H$17</f>
        <v>5419.0154048900004</v>
      </c>
      <c r="G85" s="36">
        <f>SUMIFS(СВЦЭМ!$C$39:$C$782,СВЦЭМ!$A$39:$A$782,$A85,СВЦЭМ!$B$39:$B$782,G$83)+'СЕТ СН'!$H$9+СВЦЭМ!$D$10+'СЕТ СН'!$H$5-'СЕТ СН'!$H$17</f>
        <v>5421.3049057999997</v>
      </c>
      <c r="H85" s="36">
        <f>SUMIFS(СВЦЭМ!$C$39:$C$782,СВЦЭМ!$A$39:$A$782,$A85,СВЦЭМ!$B$39:$B$782,H$83)+'СЕТ СН'!$H$9+СВЦЭМ!$D$10+'СЕТ СН'!$H$5-'СЕТ СН'!$H$17</f>
        <v>5420.3964206199998</v>
      </c>
      <c r="I85" s="36">
        <f>SUMIFS(СВЦЭМ!$C$39:$C$782,СВЦЭМ!$A$39:$A$782,$A85,СВЦЭМ!$B$39:$B$782,I$83)+'СЕТ СН'!$H$9+СВЦЭМ!$D$10+'СЕТ СН'!$H$5-'СЕТ СН'!$H$17</f>
        <v>5385.4838792400005</v>
      </c>
      <c r="J85" s="36">
        <f>SUMIFS(СВЦЭМ!$C$39:$C$782,СВЦЭМ!$A$39:$A$782,$A85,СВЦЭМ!$B$39:$B$782,J$83)+'СЕТ СН'!$H$9+СВЦЭМ!$D$10+'СЕТ СН'!$H$5-'СЕТ СН'!$H$17</f>
        <v>5341.4757142500002</v>
      </c>
      <c r="K85" s="36">
        <f>SUMIFS(СВЦЭМ!$C$39:$C$782,СВЦЭМ!$A$39:$A$782,$A85,СВЦЭМ!$B$39:$B$782,K$83)+'СЕТ СН'!$H$9+СВЦЭМ!$D$10+'СЕТ СН'!$H$5-'СЕТ СН'!$H$17</f>
        <v>5304.4850015299999</v>
      </c>
      <c r="L85" s="36">
        <f>SUMIFS(СВЦЭМ!$C$39:$C$782,СВЦЭМ!$A$39:$A$782,$A85,СВЦЭМ!$B$39:$B$782,L$83)+'СЕТ СН'!$H$9+СВЦЭМ!$D$10+'СЕТ СН'!$H$5-'СЕТ СН'!$H$17</f>
        <v>5271.6812095000005</v>
      </c>
      <c r="M85" s="36">
        <f>SUMIFS(СВЦЭМ!$C$39:$C$782,СВЦЭМ!$A$39:$A$782,$A85,СВЦЭМ!$B$39:$B$782,M$83)+'СЕТ СН'!$H$9+СВЦЭМ!$D$10+'СЕТ СН'!$H$5-'СЕТ СН'!$H$17</f>
        <v>5263.4905833800003</v>
      </c>
      <c r="N85" s="36">
        <f>SUMIFS(СВЦЭМ!$C$39:$C$782,СВЦЭМ!$A$39:$A$782,$A85,СВЦЭМ!$B$39:$B$782,N$83)+'СЕТ СН'!$H$9+СВЦЭМ!$D$10+'СЕТ СН'!$H$5-'СЕТ СН'!$H$17</f>
        <v>5285.1397554100004</v>
      </c>
      <c r="O85" s="36">
        <f>SUMIFS(СВЦЭМ!$C$39:$C$782,СВЦЭМ!$A$39:$A$782,$A85,СВЦЭМ!$B$39:$B$782,O$83)+'СЕТ СН'!$H$9+СВЦЭМ!$D$10+'СЕТ СН'!$H$5-'СЕТ СН'!$H$17</f>
        <v>5306.84945169</v>
      </c>
      <c r="P85" s="36">
        <f>SUMIFS(СВЦЭМ!$C$39:$C$782,СВЦЭМ!$A$39:$A$782,$A85,СВЦЭМ!$B$39:$B$782,P$83)+'СЕТ СН'!$H$9+СВЦЭМ!$D$10+'СЕТ СН'!$H$5-'СЕТ СН'!$H$17</f>
        <v>5319.4969488799998</v>
      </c>
      <c r="Q85" s="36">
        <f>SUMIFS(СВЦЭМ!$C$39:$C$782,СВЦЭМ!$A$39:$A$782,$A85,СВЦЭМ!$B$39:$B$782,Q$83)+'СЕТ СН'!$H$9+СВЦЭМ!$D$10+'СЕТ СН'!$H$5-'СЕТ СН'!$H$17</f>
        <v>5322.4156351900001</v>
      </c>
      <c r="R85" s="36">
        <f>SUMIFS(СВЦЭМ!$C$39:$C$782,СВЦЭМ!$A$39:$A$782,$A85,СВЦЭМ!$B$39:$B$782,R$83)+'СЕТ СН'!$H$9+СВЦЭМ!$D$10+'СЕТ СН'!$H$5-'СЕТ СН'!$H$17</f>
        <v>5298.6593308900001</v>
      </c>
      <c r="S85" s="36">
        <f>SUMIFS(СВЦЭМ!$C$39:$C$782,СВЦЭМ!$A$39:$A$782,$A85,СВЦЭМ!$B$39:$B$782,S$83)+'СЕТ СН'!$H$9+СВЦЭМ!$D$10+'СЕТ СН'!$H$5-'СЕТ СН'!$H$17</f>
        <v>5261.1731086999998</v>
      </c>
      <c r="T85" s="36">
        <f>SUMIFS(СВЦЭМ!$C$39:$C$782,СВЦЭМ!$A$39:$A$782,$A85,СВЦЭМ!$B$39:$B$782,T$83)+'СЕТ СН'!$H$9+СВЦЭМ!$D$10+'СЕТ СН'!$H$5-'СЕТ СН'!$H$17</f>
        <v>5229.9776898</v>
      </c>
      <c r="U85" s="36">
        <f>SUMIFS(СВЦЭМ!$C$39:$C$782,СВЦЭМ!$A$39:$A$782,$A85,СВЦЭМ!$B$39:$B$782,U$83)+'СЕТ СН'!$H$9+СВЦЭМ!$D$10+'СЕТ СН'!$H$5-'СЕТ СН'!$H$17</f>
        <v>5240.7595135499996</v>
      </c>
      <c r="V85" s="36">
        <f>SUMIFS(СВЦЭМ!$C$39:$C$782,СВЦЭМ!$A$39:$A$782,$A85,СВЦЭМ!$B$39:$B$782,V$83)+'СЕТ СН'!$H$9+СВЦЭМ!$D$10+'СЕТ СН'!$H$5-'СЕТ СН'!$H$17</f>
        <v>5266.3688951399999</v>
      </c>
      <c r="W85" s="36">
        <f>SUMIFS(СВЦЭМ!$C$39:$C$782,СВЦЭМ!$A$39:$A$782,$A85,СВЦЭМ!$B$39:$B$782,W$83)+'СЕТ СН'!$H$9+СВЦЭМ!$D$10+'СЕТ СН'!$H$5-'СЕТ СН'!$H$17</f>
        <v>5278.9660443499997</v>
      </c>
      <c r="X85" s="36">
        <f>SUMIFS(СВЦЭМ!$C$39:$C$782,СВЦЭМ!$A$39:$A$782,$A85,СВЦЭМ!$B$39:$B$782,X$83)+'СЕТ СН'!$H$9+СВЦЭМ!$D$10+'СЕТ СН'!$H$5-'СЕТ СН'!$H$17</f>
        <v>5310.1666706300002</v>
      </c>
      <c r="Y85" s="36">
        <f>SUMIFS(СВЦЭМ!$C$39:$C$782,СВЦЭМ!$A$39:$A$782,$A85,СВЦЭМ!$B$39:$B$782,Y$83)+'СЕТ СН'!$H$9+СВЦЭМ!$D$10+'СЕТ СН'!$H$5-'СЕТ СН'!$H$17</f>
        <v>5331.9777808300005</v>
      </c>
    </row>
    <row r="86" spans="1:25" ht="15.75" x14ac:dyDescent="0.2">
      <c r="A86" s="35">
        <f t="shared" ref="A86:A114" si="2">A85+1</f>
        <v>45263</v>
      </c>
      <c r="B86" s="36">
        <f>SUMIFS(СВЦЭМ!$C$39:$C$782,СВЦЭМ!$A$39:$A$782,$A86,СВЦЭМ!$B$39:$B$782,B$83)+'СЕТ СН'!$H$9+СВЦЭМ!$D$10+'СЕТ СН'!$H$5-'СЕТ СН'!$H$17</f>
        <v>5296.9535331799998</v>
      </c>
      <c r="C86" s="36">
        <f>SUMIFS(СВЦЭМ!$C$39:$C$782,СВЦЭМ!$A$39:$A$782,$A86,СВЦЭМ!$B$39:$B$782,C$83)+'СЕТ СН'!$H$9+СВЦЭМ!$D$10+'СЕТ СН'!$H$5-'СЕТ СН'!$H$17</f>
        <v>5342.21613497</v>
      </c>
      <c r="D86" s="36">
        <f>SUMIFS(СВЦЭМ!$C$39:$C$782,СВЦЭМ!$A$39:$A$782,$A86,СВЦЭМ!$B$39:$B$782,D$83)+'СЕТ СН'!$H$9+СВЦЭМ!$D$10+'СЕТ СН'!$H$5-'СЕТ СН'!$H$17</f>
        <v>5386.6722866600003</v>
      </c>
      <c r="E86" s="36">
        <f>SUMIFS(СВЦЭМ!$C$39:$C$782,СВЦЭМ!$A$39:$A$782,$A86,СВЦЭМ!$B$39:$B$782,E$83)+'СЕТ СН'!$H$9+СВЦЭМ!$D$10+'СЕТ СН'!$H$5-'СЕТ СН'!$H$17</f>
        <v>5383.6865127500005</v>
      </c>
      <c r="F86" s="36">
        <f>SUMIFS(СВЦЭМ!$C$39:$C$782,СВЦЭМ!$A$39:$A$782,$A86,СВЦЭМ!$B$39:$B$782,F$83)+'СЕТ СН'!$H$9+СВЦЭМ!$D$10+'СЕТ СН'!$H$5-'СЕТ СН'!$H$17</f>
        <v>5378.3008654799996</v>
      </c>
      <c r="G86" s="36">
        <f>SUMIFS(СВЦЭМ!$C$39:$C$782,СВЦЭМ!$A$39:$A$782,$A86,СВЦЭМ!$B$39:$B$782,G$83)+'СЕТ СН'!$H$9+СВЦЭМ!$D$10+'СЕТ СН'!$H$5-'СЕТ СН'!$H$17</f>
        <v>5390.3815102999997</v>
      </c>
      <c r="H86" s="36">
        <f>SUMIFS(СВЦЭМ!$C$39:$C$782,СВЦЭМ!$A$39:$A$782,$A86,СВЦЭМ!$B$39:$B$782,H$83)+'СЕТ СН'!$H$9+СВЦЭМ!$D$10+'СЕТ СН'!$H$5-'СЕТ СН'!$H$17</f>
        <v>5382.9532205800006</v>
      </c>
      <c r="I86" s="36">
        <f>SUMIFS(СВЦЭМ!$C$39:$C$782,СВЦЭМ!$A$39:$A$782,$A86,СВЦЭМ!$B$39:$B$782,I$83)+'СЕТ СН'!$H$9+СВЦЭМ!$D$10+'СЕТ СН'!$H$5-'СЕТ СН'!$H$17</f>
        <v>5381.1847332500001</v>
      </c>
      <c r="J86" s="36">
        <f>SUMIFS(СВЦЭМ!$C$39:$C$782,СВЦЭМ!$A$39:$A$782,$A86,СВЦЭМ!$B$39:$B$782,J$83)+'СЕТ СН'!$H$9+СВЦЭМ!$D$10+'СЕТ СН'!$H$5-'СЕТ СН'!$H$17</f>
        <v>5350.4123561100005</v>
      </c>
      <c r="K86" s="36">
        <f>SUMIFS(СВЦЭМ!$C$39:$C$782,СВЦЭМ!$A$39:$A$782,$A86,СВЦЭМ!$B$39:$B$782,K$83)+'СЕТ СН'!$H$9+СВЦЭМ!$D$10+'СЕТ СН'!$H$5-'СЕТ СН'!$H$17</f>
        <v>5315.1522875800001</v>
      </c>
      <c r="L86" s="36">
        <f>SUMIFS(СВЦЭМ!$C$39:$C$782,СВЦЭМ!$A$39:$A$782,$A86,СВЦЭМ!$B$39:$B$782,L$83)+'СЕТ СН'!$H$9+СВЦЭМ!$D$10+'СЕТ СН'!$H$5-'СЕТ СН'!$H$17</f>
        <v>5273.0707758200006</v>
      </c>
      <c r="M86" s="36">
        <f>SUMIFS(СВЦЭМ!$C$39:$C$782,СВЦЭМ!$A$39:$A$782,$A86,СВЦЭМ!$B$39:$B$782,M$83)+'СЕТ СН'!$H$9+СВЦЭМ!$D$10+'СЕТ СН'!$H$5-'СЕТ СН'!$H$17</f>
        <v>5269.5770546200001</v>
      </c>
      <c r="N86" s="36">
        <f>SUMIFS(СВЦЭМ!$C$39:$C$782,СВЦЭМ!$A$39:$A$782,$A86,СВЦЭМ!$B$39:$B$782,N$83)+'СЕТ СН'!$H$9+СВЦЭМ!$D$10+'СЕТ СН'!$H$5-'СЕТ СН'!$H$17</f>
        <v>5283.32452835</v>
      </c>
      <c r="O86" s="36">
        <f>SUMIFS(СВЦЭМ!$C$39:$C$782,СВЦЭМ!$A$39:$A$782,$A86,СВЦЭМ!$B$39:$B$782,O$83)+'СЕТ СН'!$H$9+СВЦЭМ!$D$10+'СЕТ СН'!$H$5-'СЕТ СН'!$H$17</f>
        <v>5308.2331744900002</v>
      </c>
      <c r="P86" s="36">
        <f>SUMIFS(СВЦЭМ!$C$39:$C$782,СВЦЭМ!$A$39:$A$782,$A86,СВЦЭМ!$B$39:$B$782,P$83)+'СЕТ СН'!$H$9+СВЦЭМ!$D$10+'СЕТ СН'!$H$5-'СЕТ СН'!$H$17</f>
        <v>5304.2946739300005</v>
      </c>
      <c r="Q86" s="36">
        <f>SUMIFS(СВЦЭМ!$C$39:$C$782,СВЦЭМ!$A$39:$A$782,$A86,СВЦЭМ!$B$39:$B$782,Q$83)+'СЕТ СН'!$H$9+СВЦЭМ!$D$10+'СЕТ СН'!$H$5-'СЕТ СН'!$H$17</f>
        <v>5316.4255798100003</v>
      </c>
      <c r="R86" s="36">
        <f>SUMIFS(СВЦЭМ!$C$39:$C$782,СВЦЭМ!$A$39:$A$782,$A86,СВЦЭМ!$B$39:$B$782,R$83)+'СЕТ СН'!$H$9+СВЦЭМ!$D$10+'СЕТ СН'!$H$5-'СЕТ СН'!$H$17</f>
        <v>5299.8461189999998</v>
      </c>
      <c r="S86" s="36">
        <f>SUMIFS(СВЦЭМ!$C$39:$C$782,СВЦЭМ!$A$39:$A$782,$A86,СВЦЭМ!$B$39:$B$782,S$83)+'СЕТ СН'!$H$9+СВЦЭМ!$D$10+'СЕТ СН'!$H$5-'СЕТ СН'!$H$17</f>
        <v>5253.28414952</v>
      </c>
      <c r="T86" s="36">
        <f>SUMIFS(СВЦЭМ!$C$39:$C$782,СВЦЭМ!$A$39:$A$782,$A86,СВЦЭМ!$B$39:$B$782,T$83)+'СЕТ СН'!$H$9+СВЦЭМ!$D$10+'СЕТ СН'!$H$5-'СЕТ СН'!$H$17</f>
        <v>5207.2290961300005</v>
      </c>
      <c r="U86" s="36">
        <f>SUMIFS(СВЦЭМ!$C$39:$C$782,СВЦЭМ!$A$39:$A$782,$A86,СВЦЭМ!$B$39:$B$782,U$83)+'СЕТ СН'!$H$9+СВЦЭМ!$D$10+'СЕТ СН'!$H$5-'СЕТ СН'!$H$17</f>
        <v>5216.1378039499996</v>
      </c>
      <c r="V86" s="36">
        <f>SUMIFS(СВЦЭМ!$C$39:$C$782,СВЦЭМ!$A$39:$A$782,$A86,СВЦЭМ!$B$39:$B$782,V$83)+'СЕТ СН'!$H$9+СВЦЭМ!$D$10+'СЕТ СН'!$H$5-'СЕТ СН'!$H$17</f>
        <v>5247.7513693000001</v>
      </c>
      <c r="W86" s="36">
        <f>SUMIFS(СВЦЭМ!$C$39:$C$782,СВЦЭМ!$A$39:$A$782,$A86,СВЦЭМ!$B$39:$B$782,W$83)+'СЕТ СН'!$H$9+СВЦЭМ!$D$10+'СЕТ СН'!$H$5-'СЕТ СН'!$H$17</f>
        <v>5257.8216262100004</v>
      </c>
      <c r="X86" s="36">
        <f>SUMIFS(СВЦЭМ!$C$39:$C$782,СВЦЭМ!$A$39:$A$782,$A86,СВЦЭМ!$B$39:$B$782,X$83)+'СЕТ СН'!$H$9+СВЦЭМ!$D$10+'СЕТ СН'!$H$5-'СЕТ СН'!$H$17</f>
        <v>5286.9897336499998</v>
      </c>
      <c r="Y86" s="36">
        <f>SUMIFS(СВЦЭМ!$C$39:$C$782,СВЦЭМ!$A$39:$A$782,$A86,СВЦЭМ!$B$39:$B$782,Y$83)+'СЕТ СН'!$H$9+СВЦЭМ!$D$10+'СЕТ СН'!$H$5-'СЕТ СН'!$H$17</f>
        <v>5336.5364617599998</v>
      </c>
    </row>
    <row r="87" spans="1:25" ht="15.75" x14ac:dyDescent="0.2">
      <c r="A87" s="35">
        <f t="shared" si="2"/>
        <v>45264</v>
      </c>
      <c r="B87" s="36">
        <f>SUMIFS(СВЦЭМ!$C$39:$C$782,СВЦЭМ!$A$39:$A$782,$A87,СВЦЭМ!$B$39:$B$782,B$83)+'СЕТ СН'!$H$9+СВЦЭМ!$D$10+'СЕТ СН'!$H$5-'СЕТ СН'!$H$17</f>
        <v>5323.5072896900001</v>
      </c>
      <c r="C87" s="36">
        <f>SUMIFS(СВЦЭМ!$C$39:$C$782,СВЦЭМ!$A$39:$A$782,$A87,СВЦЭМ!$B$39:$B$782,C$83)+'СЕТ СН'!$H$9+СВЦЭМ!$D$10+'СЕТ СН'!$H$5-'СЕТ СН'!$H$17</f>
        <v>5364.17005496</v>
      </c>
      <c r="D87" s="36">
        <f>SUMIFS(СВЦЭМ!$C$39:$C$782,СВЦЭМ!$A$39:$A$782,$A87,СВЦЭМ!$B$39:$B$782,D$83)+'СЕТ СН'!$H$9+СВЦЭМ!$D$10+'СЕТ СН'!$H$5-'СЕТ СН'!$H$17</f>
        <v>5360.0892955300005</v>
      </c>
      <c r="E87" s="36">
        <f>SUMIFS(СВЦЭМ!$C$39:$C$782,СВЦЭМ!$A$39:$A$782,$A87,СВЦЭМ!$B$39:$B$782,E$83)+'СЕТ СН'!$H$9+СВЦЭМ!$D$10+'СЕТ СН'!$H$5-'СЕТ СН'!$H$17</f>
        <v>5366.8076551100003</v>
      </c>
      <c r="F87" s="36">
        <f>SUMIFS(СВЦЭМ!$C$39:$C$782,СВЦЭМ!$A$39:$A$782,$A87,СВЦЭМ!$B$39:$B$782,F$83)+'СЕТ СН'!$H$9+СВЦЭМ!$D$10+'СЕТ СН'!$H$5-'СЕТ СН'!$H$17</f>
        <v>5363.0620716699996</v>
      </c>
      <c r="G87" s="36">
        <f>SUMIFS(СВЦЭМ!$C$39:$C$782,СВЦЭМ!$A$39:$A$782,$A87,СВЦЭМ!$B$39:$B$782,G$83)+'СЕТ СН'!$H$9+СВЦЭМ!$D$10+'СЕТ СН'!$H$5-'СЕТ СН'!$H$17</f>
        <v>5353.0117247799999</v>
      </c>
      <c r="H87" s="36">
        <f>SUMIFS(СВЦЭМ!$C$39:$C$782,СВЦЭМ!$A$39:$A$782,$A87,СВЦЭМ!$B$39:$B$782,H$83)+'СЕТ СН'!$H$9+СВЦЭМ!$D$10+'СЕТ СН'!$H$5-'СЕТ СН'!$H$17</f>
        <v>5324.14963782</v>
      </c>
      <c r="I87" s="36">
        <f>SUMIFS(СВЦЭМ!$C$39:$C$782,СВЦЭМ!$A$39:$A$782,$A87,СВЦЭМ!$B$39:$B$782,I$83)+'СЕТ СН'!$H$9+СВЦЭМ!$D$10+'СЕТ СН'!$H$5-'СЕТ СН'!$H$17</f>
        <v>5255.6101381500002</v>
      </c>
      <c r="J87" s="36">
        <f>SUMIFS(СВЦЭМ!$C$39:$C$782,СВЦЭМ!$A$39:$A$782,$A87,СВЦЭМ!$B$39:$B$782,J$83)+'СЕТ СН'!$H$9+СВЦЭМ!$D$10+'СЕТ СН'!$H$5-'СЕТ СН'!$H$17</f>
        <v>5233.9281691200003</v>
      </c>
      <c r="K87" s="36">
        <f>SUMIFS(СВЦЭМ!$C$39:$C$782,СВЦЭМ!$A$39:$A$782,$A87,СВЦЭМ!$B$39:$B$782,K$83)+'СЕТ СН'!$H$9+СВЦЭМ!$D$10+'СЕТ СН'!$H$5-'СЕТ СН'!$H$17</f>
        <v>5221.86220564</v>
      </c>
      <c r="L87" s="36">
        <f>SUMIFS(СВЦЭМ!$C$39:$C$782,СВЦЭМ!$A$39:$A$782,$A87,СВЦЭМ!$B$39:$B$782,L$83)+'СЕТ СН'!$H$9+СВЦЭМ!$D$10+'СЕТ СН'!$H$5-'СЕТ СН'!$H$17</f>
        <v>5215.6280712300004</v>
      </c>
      <c r="M87" s="36">
        <f>SUMIFS(СВЦЭМ!$C$39:$C$782,СВЦЭМ!$A$39:$A$782,$A87,СВЦЭМ!$B$39:$B$782,M$83)+'СЕТ СН'!$H$9+СВЦЭМ!$D$10+'СЕТ СН'!$H$5-'СЕТ СН'!$H$17</f>
        <v>5224.06525728</v>
      </c>
      <c r="N87" s="36">
        <f>SUMIFS(СВЦЭМ!$C$39:$C$782,СВЦЭМ!$A$39:$A$782,$A87,СВЦЭМ!$B$39:$B$782,N$83)+'СЕТ СН'!$H$9+СВЦЭМ!$D$10+'СЕТ СН'!$H$5-'СЕТ СН'!$H$17</f>
        <v>5233.9621420900003</v>
      </c>
      <c r="O87" s="36">
        <f>SUMIFS(СВЦЭМ!$C$39:$C$782,СВЦЭМ!$A$39:$A$782,$A87,СВЦЭМ!$B$39:$B$782,O$83)+'СЕТ СН'!$H$9+СВЦЭМ!$D$10+'СЕТ СН'!$H$5-'СЕТ СН'!$H$17</f>
        <v>5244.5833619499999</v>
      </c>
      <c r="P87" s="36">
        <f>SUMIFS(СВЦЭМ!$C$39:$C$782,СВЦЭМ!$A$39:$A$782,$A87,СВЦЭМ!$B$39:$B$782,P$83)+'СЕТ СН'!$H$9+СВЦЭМ!$D$10+'СЕТ СН'!$H$5-'СЕТ СН'!$H$17</f>
        <v>5257.4584567100001</v>
      </c>
      <c r="Q87" s="36">
        <f>SUMIFS(СВЦЭМ!$C$39:$C$782,СВЦЭМ!$A$39:$A$782,$A87,СВЦЭМ!$B$39:$B$782,Q$83)+'СЕТ СН'!$H$9+СВЦЭМ!$D$10+'СЕТ СН'!$H$5-'СЕТ СН'!$H$17</f>
        <v>5259.3583694200006</v>
      </c>
      <c r="R87" s="36">
        <f>SUMIFS(СВЦЭМ!$C$39:$C$782,СВЦЭМ!$A$39:$A$782,$A87,СВЦЭМ!$B$39:$B$782,R$83)+'СЕТ СН'!$H$9+СВЦЭМ!$D$10+'СЕТ СН'!$H$5-'СЕТ СН'!$H$17</f>
        <v>5247.0136103300001</v>
      </c>
      <c r="S87" s="36">
        <f>SUMIFS(СВЦЭМ!$C$39:$C$782,СВЦЭМ!$A$39:$A$782,$A87,СВЦЭМ!$B$39:$B$782,S$83)+'СЕТ СН'!$H$9+СВЦЭМ!$D$10+'СЕТ СН'!$H$5-'СЕТ СН'!$H$17</f>
        <v>5209.0325982900004</v>
      </c>
      <c r="T87" s="36">
        <f>SUMIFS(СВЦЭМ!$C$39:$C$782,СВЦЭМ!$A$39:$A$782,$A87,СВЦЭМ!$B$39:$B$782,T$83)+'СЕТ СН'!$H$9+СВЦЭМ!$D$10+'СЕТ СН'!$H$5-'СЕТ СН'!$H$17</f>
        <v>5186.5128341999998</v>
      </c>
      <c r="U87" s="36">
        <f>SUMIFS(СВЦЭМ!$C$39:$C$782,СВЦЭМ!$A$39:$A$782,$A87,СВЦЭМ!$B$39:$B$782,U$83)+'СЕТ СН'!$H$9+СВЦЭМ!$D$10+'СЕТ СН'!$H$5-'СЕТ СН'!$H$17</f>
        <v>5199.9800340399997</v>
      </c>
      <c r="V87" s="36">
        <f>SUMIFS(СВЦЭМ!$C$39:$C$782,СВЦЭМ!$A$39:$A$782,$A87,СВЦЭМ!$B$39:$B$782,V$83)+'СЕТ СН'!$H$9+СВЦЭМ!$D$10+'СЕТ СН'!$H$5-'СЕТ СН'!$H$17</f>
        <v>5221.1409117500007</v>
      </c>
      <c r="W87" s="36">
        <f>SUMIFS(СВЦЭМ!$C$39:$C$782,СВЦЭМ!$A$39:$A$782,$A87,СВЦЭМ!$B$39:$B$782,W$83)+'СЕТ СН'!$H$9+СВЦЭМ!$D$10+'СЕТ СН'!$H$5-'СЕТ СН'!$H$17</f>
        <v>5233.5649629700001</v>
      </c>
      <c r="X87" s="36">
        <f>SUMIFS(СВЦЭМ!$C$39:$C$782,СВЦЭМ!$A$39:$A$782,$A87,СВЦЭМ!$B$39:$B$782,X$83)+'СЕТ СН'!$H$9+СВЦЭМ!$D$10+'СЕТ СН'!$H$5-'СЕТ СН'!$H$17</f>
        <v>5271.85712023</v>
      </c>
      <c r="Y87" s="36">
        <f>SUMIFS(СВЦЭМ!$C$39:$C$782,СВЦЭМ!$A$39:$A$782,$A87,СВЦЭМ!$B$39:$B$782,Y$83)+'СЕТ СН'!$H$9+СВЦЭМ!$D$10+'СЕТ СН'!$H$5-'СЕТ СН'!$H$17</f>
        <v>5289.3711319000004</v>
      </c>
    </row>
    <row r="88" spans="1:25" ht="15.75" x14ac:dyDescent="0.2">
      <c r="A88" s="35">
        <f t="shared" si="2"/>
        <v>45265</v>
      </c>
      <c r="B88" s="36">
        <f>SUMIFS(СВЦЭМ!$C$39:$C$782,СВЦЭМ!$A$39:$A$782,$A88,СВЦЭМ!$B$39:$B$782,B$83)+'СЕТ СН'!$H$9+СВЦЭМ!$D$10+'СЕТ СН'!$H$5-'СЕТ СН'!$H$17</f>
        <v>5417.3024395600005</v>
      </c>
      <c r="C88" s="36">
        <f>SUMIFS(СВЦЭМ!$C$39:$C$782,СВЦЭМ!$A$39:$A$782,$A88,СВЦЭМ!$B$39:$B$782,C$83)+'СЕТ СН'!$H$9+СВЦЭМ!$D$10+'СЕТ СН'!$H$5-'СЕТ СН'!$H$17</f>
        <v>5438.4019502400006</v>
      </c>
      <c r="D88" s="36">
        <f>SUMIFS(СВЦЭМ!$C$39:$C$782,СВЦЭМ!$A$39:$A$782,$A88,СВЦЭМ!$B$39:$B$782,D$83)+'СЕТ СН'!$H$9+СВЦЭМ!$D$10+'СЕТ СН'!$H$5-'СЕТ СН'!$H$17</f>
        <v>5474.8310044099999</v>
      </c>
      <c r="E88" s="36">
        <f>SUMIFS(СВЦЭМ!$C$39:$C$782,СВЦЭМ!$A$39:$A$782,$A88,СВЦЭМ!$B$39:$B$782,E$83)+'СЕТ СН'!$H$9+СВЦЭМ!$D$10+'СЕТ СН'!$H$5-'СЕТ СН'!$H$17</f>
        <v>5442.5929357499999</v>
      </c>
      <c r="F88" s="36">
        <f>SUMIFS(СВЦЭМ!$C$39:$C$782,СВЦЭМ!$A$39:$A$782,$A88,СВЦЭМ!$B$39:$B$782,F$83)+'СЕТ СН'!$H$9+СВЦЭМ!$D$10+'СЕТ СН'!$H$5-'СЕТ СН'!$H$17</f>
        <v>5438.0923532500001</v>
      </c>
      <c r="G88" s="36">
        <f>SUMIFS(СВЦЭМ!$C$39:$C$782,СВЦЭМ!$A$39:$A$782,$A88,СВЦЭМ!$B$39:$B$782,G$83)+'СЕТ СН'!$H$9+СВЦЭМ!$D$10+'СЕТ СН'!$H$5-'СЕТ СН'!$H$17</f>
        <v>5435.7378832499999</v>
      </c>
      <c r="H88" s="36">
        <f>SUMIFS(СВЦЭМ!$C$39:$C$782,СВЦЭМ!$A$39:$A$782,$A88,СВЦЭМ!$B$39:$B$782,H$83)+'СЕТ СН'!$H$9+СВЦЭМ!$D$10+'СЕТ СН'!$H$5-'СЕТ СН'!$H$17</f>
        <v>5393.92116506</v>
      </c>
      <c r="I88" s="36">
        <f>SUMIFS(СВЦЭМ!$C$39:$C$782,СВЦЭМ!$A$39:$A$782,$A88,СВЦЭМ!$B$39:$B$782,I$83)+'СЕТ СН'!$H$9+СВЦЭМ!$D$10+'СЕТ СН'!$H$5-'СЕТ СН'!$H$17</f>
        <v>5351.8767471199999</v>
      </c>
      <c r="J88" s="36">
        <f>SUMIFS(СВЦЭМ!$C$39:$C$782,СВЦЭМ!$A$39:$A$782,$A88,СВЦЭМ!$B$39:$B$782,J$83)+'СЕТ СН'!$H$9+СВЦЭМ!$D$10+'СЕТ СН'!$H$5-'СЕТ СН'!$H$17</f>
        <v>5308.4885907099997</v>
      </c>
      <c r="K88" s="36">
        <f>SUMIFS(СВЦЭМ!$C$39:$C$782,СВЦЭМ!$A$39:$A$782,$A88,СВЦЭМ!$B$39:$B$782,K$83)+'СЕТ СН'!$H$9+СВЦЭМ!$D$10+'СЕТ СН'!$H$5-'СЕТ СН'!$H$17</f>
        <v>5308.5480784800002</v>
      </c>
      <c r="L88" s="36">
        <f>SUMIFS(СВЦЭМ!$C$39:$C$782,СВЦЭМ!$A$39:$A$782,$A88,СВЦЭМ!$B$39:$B$782,L$83)+'СЕТ СН'!$H$9+СВЦЭМ!$D$10+'СЕТ СН'!$H$5-'СЕТ СН'!$H$17</f>
        <v>5342.14958045</v>
      </c>
      <c r="M88" s="36">
        <f>SUMIFS(СВЦЭМ!$C$39:$C$782,СВЦЭМ!$A$39:$A$782,$A88,СВЦЭМ!$B$39:$B$782,M$83)+'СЕТ СН'!$H$9+СВЦЭМ!$D$10+'СЕТ СН'!$H$5-'СЕТ СН'!$H$17</f>
        <v>5406.1723823399998</v>
      </c>
      <c r="N88" s="36">
        <f>SUMIFS(СВЦЭМ!$C$39:$C$782,СВЦЭМ!$A$39:$A$782,$A88,СВЦЭМ!$B$39:$B$782,N$83)+'СЕТ СН'!$H$9+СВЦЭМ!$D$10+'СЕТ СН'!$H$5-'СЕТ СН'!$H$17</f>
        <v>5419.5687395200002</v>
      </c>
      <c r="O88" s="36">
        <f>SUMIFS(СВЦЭМ!$C$39:$C$782,СВЦЭМ!$A$39:$A$782,$A88,СВЦЭМ!$B$39:$B$782,O$83)+'СЕТ СН'!$H$9+СВЦЭМ!$D$10+'СЕТ СН'!$H$5-'СЕТ СН'!$H$17</f>
        <v>5423.8533444200002</v>
      </c>
      <c r="P88" s="36">
        <f>SUMIFS(СВЦЭМ!$C$39:$C$782,СВЦЭМ!$A$39:$A$782,$A88,СВЦЭМ!$B$39:$B$782,P$83)+'СЕТ СН'!$H$9+СВЦЭМ!$D$10+'СЕТ СН'!$H$5-'СЕТ СН'!$H$17</f>
        <v>5419.8070863399998</v>
      </c>
      <c r="Q88" s="36">
        <f>SUMIFS(СВЦЭМ!$C$39:$C$782,СВЦЭМ!$A$39:$A$782,$A88,СВЦЭМ!$B$39:$B$782,Q$83)+'СЕТ СН'!$H$9+СВЦЭМ!$D$10+'СЕТ СН'!$H$5-'СЕТ СН'!$H$17</f>
        <v>5414.2994224499998</v>
      </c>
      <c r="R88" s="36">
        <f>SUMIFS(СВЦЭМ!$C$39:$C$782,СВЦЭМ!$A$39:$A$782,$A88,СВЦЭМ!$B$39:$B$782,R$83)+'СЕТ СН'!$H$9+СВЦЭМ!$D$10+'СЕТ СН'!$H$5-'СЕТ СН'!$H$17</f>
        <v>5367.11193955</v>
      </c>
      <c r="S88" s="36">
        <f>SUMIFS(СВЦЭМ!$C$39:$C$782,СВЦЭМ!$A$39:$A$782,$A88,СВЦЭМ!$B$39:$B$782,S$83)+'СЕТ СН'!$H$9+СВЦЭМ!$D$10+'СЕТ СН'!$H$5-'СЕТ СН'!$H$17</f>
        <v>5311.2759741299997</v>
      </c>
      <c r="T88" s="36">
        <f>SUMIFS(СВЦЭМ!$C$39:$C$782,СВЦЭМ!$A$39:$A$782,$A88,СВЦЭМ!$B$39:$B$782,T$83)+'СЕТ СН'!$H$9+СВЦЭМ!$D$10+'СЕТ СН'!$H$5-'СЕТ СН'!$H$17</f>
        <v>5286.5006768500007</v>
      </c>
      <c r="U88" s="36">
        <f>SUMIFS(СВЦЭМ!$C$39:$C$782,СВЦЭМ!$A$39:$A$782,$A88,СВЦЭМ!$B$39:$B$782,U$83)+'СЕТ СН'!$H$9+СВЦЭМ!$D$10+'СЕТ СН'!$H$5-'СЕТ СН'!$H$17</f>
        <v>5298.0040425900006</v>
      </c>
      <c r="V88" s="36">
        <f>SUMIFS(СВЦЭМ!$C$39:$C$782,СВЦЭМ!$A$39:$A$782,$A88,СВЦЭМ!$B$39:$B$782,V$83)+'СЕТ СН'!$H$9+СВЦЭМ!$D$10+'СЕТ СН'!$H$5-'СЕТ СН'!$H$17</f>
        <v>5336.7335837700002</v>
      </c>
      <c r="W88" s="36">
        <f>SUMIFS(СВЦЭМ!$C$39:$C$782,СВЦЭМ!$A$39:$A$782,$A88,СВЦЭМ!$B$39:$B$782,W$83)+'СЕТ СН'!$H$9+СВЦЭМ!$D$10+'СЕТ СН'!$H$5-'СЕТ СН'!$H$17</f>
        <v>5344.4553577999995</v>
      </c>
      <c r="X88" s="36">
        <f>SUMIFS(СВЦЭМ!$C$39:$C$782,СВЦЭМ!$A$39:$A$782,$A88,СВЦЭМ!$B$39:$B$782,X$83)+'СЕТ СН'!$H$9+СВЦЭМ!$D$10+'СЕТ СН'!$H$5-'СЕТ СН'!$H$17</f>
        <v>5362.2807179600004</v>
      </c>
      <c r="Y88" s="36">
        <f>SUMIFS(СВЦЭМ!$C$39:$C$782,СВЦЭМ!$A$39:$A$782,$A88,СВЦЭМ!$B$39:$B$782,Y$83)+'СЕТ СН'!$H$9+СВЦЭМ!$D$10+'СЕТ СН'!$H$5-'СЕТ СН'!$H$17</f>
        <v>5391.5185019099999</v>
      </c>
    </row>
    <row r="89" spans="1:25" ht="15.75" x14ac:dyDescent="0.2">
      <c r="A89" s="35">
        <f t="shared" si="2"/>
        <v>45266</v>
      </c>
      <c r="B89" s="36">
        <f>SUMIFS(СВЦЭМ!$C$39:$C$782,СВЦЭМ!$A$39:$A$782,$A89,СВЦЭМ!$B$39:$B$782,B$83)+'СЕТ СН'!$H$9+СВЦЭМ!$D$10+'СЕТ СН'!$H$5-'СЕТ СН'!$H$17</f>
        <v>5305.7185995099999</v>
      </c>
      <c r="C89" s="36">
        <f>SUMIFS(СВЦЭМ!$C$39:$C$782,СВЦЭМ!$A$39:$A$782,$A89,СВЦЭМ!$B$39:$B$782,C$83)+'СЕТ СН'!$H$9+СВЦЭМ!$D$10+'СЕТ СН'!$H$5-'СЕТ СН'!$H$17</f>
        <v>5323.6270049800005</v>
      </c>
      <c r="D89" s="36">
        <f>SUMIFS(СВЦЭМ!$C$39:$C$782,СВЦЭМ!$A$39:$A$782,$A89,СВЦЭМ!$B$39:$B$782,D$83)+'СЕТ СН'!$H$9+СВЦЭМ!$D$10+'СЕТ СН'!$H$5-'СЕТ СН'!$H$17</f>
        <v>5355.3441943400003</v>
      </c>
      <c r="E89" s="36">
        <f>SUMIFS(СВЦЭМ!$C$39:$C$782,СВЦЭМ!$A$39:$A$782,$A89,СВЦЭМ!$B$39:$B$782,E$83)+'СЕТ СН'!$H$9+СВЦЭМ!$D$10+'СЕТ СН'!$H$5-'СЕТ СН'!$H$17</f>
        <v>5362.9201835000003</v>
      </c>
      <c r="F89" s="36">
        <f>SUMIFS(СВЦЭМ!$C$39:$C$782,СВЦЭМ!$A$39:$A$782,$A89,СВЦЭМ!$B$39:$B$782,F$83)+'СЕТ СН'!$H$9+СВЦЭМ!$D$10+'СЕТ СН'!$H$5-'СЕТ СН'!$H$17</f>
        <v>5350.4683042100005</v>
      </c>
      <c r="G89" s="36">
        <f>SUMIFS(СВЦЭМ!$C$39:$C$782,СВЦЭМ!$A$39:$A$782,$A89,СВЦЭМ!$B$39:$B$782,G$83)+'СЕТ СН'!$H$9+СВЦЭМ!$D$10+'СЕТ СН'!$H$5-'СЕТ СН'!$H$17</f>
        <v>5319.5449159</v>
      </c>
      <c r="H89" s="36">
        <f>SUMIFS(СВЦЭМ!$C$39:$C$782,СВЦЭМ!$A$39:$A$782,$A89,СВЦЭМ!$B$39:$B$782,H$83)+'СЕТ СН'!$H$9+СВЦЭМ!$D$10+'СЕТ СН'!$H$5-'СЕТ СН'!$H$17</f>
        <v>5272.3738038299998</v>
      </c>
      <c r="I89" s="36">
        <f>SUMIFS(СВЦЭМ!$C$39:$C$782,СВЦЭМ!$A$39:$A$782,$A89,СВЦЭМ!$B$39:$B$782,I$83)+'СЕТ СН'!$H$9+СВЦЭМ!$D$10+'СЕТ СН'!$H$5-'СЕТ СН'!$H$17</f>
        <v>5216.1055521400003</v>
      </c>
      <c r="J89" s="36">
        <f>SUMIFS(СВЦЭМ!$C$39:$C$782,СВЦЭМ!$A$39:$A$782,$A89,СВЦЭМ!$B$39:$B$782,J$83)+'СЕТ СН'!$H$9+СВЦЭМ!$D$10+'СЕТ СН'!$H$5-'СЕТ СН'!$H$17</f>
        <v>5212.1158518900002</v>
      </c>
      <c r="K89" s="36">
        <f>SUMIFS(СВЦЭМ!$C$39:$C$782,СВЦЭМ!$A$39:$A$782,$A89,СВЦЭМ!$B$39:$B$782,K$83)+'СЕТ СН'!$H$9+СВЦЭМ!$D$10+'СЕТ СН'!$H$5-'СЕТ СН'!$H$17</f>
        <v>5192.1604947599999</v>
      </c>
      <c r="L89" s="36">
        <f>SUMIFS(СВЦЭМ!$C$39:$C$782,СВЦЭМ!$A$39:$A$782,$A89,СВЦЭМ!$B$39:$B$782,L$83)+'СЕТ СН'!$H$9+СВЦЭМ!$D$10+'СЕТ СН'!$H$5-'СЕТ СН'!$H$17</f>
        <v>5172.6661491800005</v>
      </c>
      <c r="M89" s="36">
        <f>SUMIFS(СВЦЭМ!$C$39:$C$782,СВЦЭМ!$A$39:$A$782,$A89,СВЦЭМ!$B$39:$B$782,M$83)+'СЕТ СН'!$H$9+СВЦЭМ!$D$10+'СЕТ СН'!$H$5-'СЕТ СН'!$H$17</f>
        <v>5183.2826134000006</v>
      </c>
      <c r="N89" s="36">
        <f>SUMIFS(СВЦЭМ!$C$39:$C$782,СВЦЭМ!$A$39:$A$782,$A89,СВЦЭМ!$B$39:$B$782,N$83)+'СЕТ СН'!$H$9+СВЦЭМ!$D$10+'СЕТ СН'!$H$5-'СЕТ СН'!$H$17</f>
        <v>5218.8414632200002</v>
      </c>
      <c r="O89" s="36">
        <f>SUMIFS(СВЦЭМ!$C$39:$C$782,СВЦЭМ!$A$39:$A$782,$A89,СВЦЭМ!$B$39:$B$782,O$83)+'СЕТ СН'!$H$9+СВЦЭМ!$D$10+'СЕТ СН'!$H$5-'СЕТ СН'!$H$17</f>
        <v>5216.1105455300003</v>
      </c>
      <c r="P89" s="36">
        <f>SUMIFS(СВЦЭМ!$C$39:$C$782,СВЦЭМ!$A$39:$A$782,$A89,СВЦЭМ!$B$39:$B$782,P$83)+'СЕТ СН'!$H$9+СВЦЭМ!$D$10+'СЕТ СН'!$H$5-'СЕТ СН'!$H$17</f>
        <v>5227.7370122100001</v>
      </c>
      <c r="Q89" s="36">
        <f>SUMIFS(СВЦЭМ!$C$39:$C$782,СВЦЭМ!$A$39:$A$782,$A89,СВЦЭМ!$B$39:$B$782,Q$83)+'СЕТ СН'!$H$9+СВЦЭМ!$D$10+'СЕТ СН'!$H$5-'СЕТ СН'!$H$17</f>
        <v>5235.35924884</v>
      </c>
      <c r="R89" s="36">
        <f>SUMIFS(СВЦЭМ!$C$39:$C$782,СВЦЭМ!$A$39:$A$782,$A89,СВЦЭМ!$B$39:$B$782,R$83)+'СЕТ СН'!$H$9+СВЦЭМ!$D$10+'СЕТ СН'!$H$5-'СЕТ СН'!$H$17</f>
        <v>5227.99865675</v>
      </c>
      <c r="S89" s="36">
        <f>SUMIFS(СВЦЭМ!$C$39:$C$782,СВЦЭМ!$A$39:$A$782,$A89,СВЦЭМ!$B$39:$B$782,S$83)+'СЕТ СН'!$H$9+СВЦЭМ!$D$10+'СЕТ СН'!$H$5-'СЕТ СН'!$H$17</f>
        <v>5191.7354542600006</v>
      </c>
      <c r="T89" s="36">
        <f>SUMIFS(СВЦЭМ!$C$39:$C$782,СВЦЭМ!$A$39:$A$782,$A89,СВЦЭМ!$B$39:$B$782,T$83)+'СЕТ СН'!$H$9+СВЦЭМ!$D$10+'СЕТ СН'!$H$5-'СЕТ СН'!$H$17</f>
        <v>5171.8855466799996</v>
      </c>
      <c r="U89" s="36">
        <f>SUMIFS(СВЦЭМ!$C$39:$C$782,СВЦЭМ!$A$39:$A$782,$A89,СВЦЭМ!$B$39:$B$782,U$83)+'СЕТ СН'!$H$9+СВЦЭМ!$D$10+'СЕТ СН'!$H$5-'СЕТ СН'!$H$17</f>
        <v>5184.7296779300004</v>
      </c>
      <c r="V89" s="36">
        <f>SUMIFS(СВЦЭМ!$C$39:$C$782,СВЦЭМ!$A$39:$A$782,$A89,СВЦЭМ!$B$39:$B$782,V$83)+'СЕТ СН'!$H$9+СВЦЭМ!$D$10+'СЕТ СН'!$H$5-'СЕТ СН'!$H$17</f>
        <v>5215.3385329499997</v>
      </c>
      <c r="W89" s="36">
        <f>SUMIFS(СВЦЭМ!$C$39:$C$782,СВЦЭМ!$A$39:$A$782,$A89,СВЦЭМ!$B$39:$B$782,W$83)+'СЕТ СН'!$H$9+СВЦЭМ!$D$10+'СЕТ СН'!$H$5-'СЕТ СН'!$H$17</f>
        <v>5214.3142562499997</v>
      </c>
      <c r="X89" s="36">
        <f>SUMIFS(СВЦЭМ!$C$39:$C$782,СВЦЭМ!$A$39:$A$782,$A89,СВЦЭМ!$B$39:$B$782,X$83)+'СЕТ СН'!$H$9+СВЦЭМ!$D$10+'СЕТ СН'!$H$5-'СЕТ СН'!$H$17</f>
        <v>5241.5205545600002</v>
      </c>
      <c r="Y89" s="36">
        <f>SUMIFS(СВЦЭМ!$C$39:$C$782,СВЦЭМ!$A$39:$A$782,$A89,СВЦЭМ!$B$39:$B$782,Y$83)+'СЕТ СН'!$H$9+СВЦЭМ!$D$10+'СЕТ СН'!$H$5-'СЕТ СН'!$H$17</f>
        <v>5266.4128294800003</v>
      </c>
    </row>
    <row r="90" spans="1:25" ht="15.75" x14ac:dyDescent="0.2">
      <c r="A90" s="35">
        <f t="shared" si="2"/>
        <v>45267</v>
      </c>
      <c r="B90" s="36">
        <f>SUMIFS(СВЦЭМ!$C$39:$C$782,СВЦЭМ!$A$39:$A$782,$A90,СВЦЭМ!$B$39:$B$782,B$83)+'СЕТ СН'!$H$9+СВЦЭМ!$D$10+'СЕТ СН'!$H$5-'СЕТ СН'!$H$17</f>
        <v>5265.9249236300002</v>
      </c>
      <c r="C90" s="36">
        <f>SUMIFS(СВЦЭМ!$C$39:$C$782,СВЦЭМ!$A$39:$A$782,$A90,СВЦЭМ!$B$39:$B$782,C$83)+'СЕТ СН'!$H$9+СВЦЭМ!$D$10+'СЕТ СН'!$H$5-'СЕТ СН'!$H$17</f>
        <v>5283.90572109</v>
      </c>
      <c r="D90" s="36">
        <f>SUMIFS(СВЦЭМ!$C$39:$C$782,СВЦЭМ!$A$39:$A$782,$A90,СВЦЭМ!$B$39:$B$782,D$83)+'СЕТ СН'!$H$9+СВЦЭМ!$D$10+'СЕТ СН'!$H$5-'СЕТ СН'!$H$17</f>
        <v>5337.3844163000003</v>
      </c>
      <c r="E90" s="36">
        <f>SUMIFS(СВЦЭМ!$C$39:$C$782,СВЦЭМ!$A$39:$A$782,$A90,СВЦЭМ!$B$39:$B$782,E$83)+'СЕТ СН'!$H$9+СВЦЭМ!$D$10+'СЕТ СН'!$H$5-'СЕТ СН'!$H$17</f>
        <v>5330.3777384599998</v>
      </c>
      <c r="F90" s="36">
        <f>SUMIFS(СВЦЭМ!$C$39:$C$782,СВЦЭМ!$A$39:$A$782,$A90,СВЦЭМ!$B$39:$B$782,F$83)+'СЕТ СН'!$H$9+СВЦЭМ!$D$10+'СЕТ СН'!$H$5-'СЕТ СН'!$H$17</f>
        <v>5324.8759716000004</v>
      </c>
      <c r="G90" s="36">
        <f>SUMIFS(СВЦЭМ!$C$39:$C$782,СВЦЭМ!$A$39:$A$782,$A90,СВЦЭМ!$B$39:$B$782,G$83)+'СЕТ СН'!$H$9+СВЦЭМ!$D$10+'СЕТ СН'!$H$5-'СЕТ СН'!$H$17</f>
        <v>5326.1157573300006</v>
      </c>
      <c r="H90" s="36">
        <f>SUMIFS(СВЦЭМ!$C$39:$C$782,СВЦЭМ!$A$39:$A$782,$A90,СВЦЭМ!$B$39:$B$782,H$83)+'СЕТ СН'!$H$9+СВЦЭМ!$D$10+'СЕТ СН'!$H$5-'СЕТ СН'!$H$17</f>
        <v>5281.6387881700002</v>
      </c>
      <c r="I90" s="36">
        <f>SUMIFS(СВЦЭМ!$C$39:$C$782,СВЦЭМ!$A$39:$A$782,$A90,СВЦЭМ!$B$39:$B$782,I$83)+'СЕТ СН'!$H$9+СВЦЭМ!$D$10+'СЕТ СН'!$H$5-'СЕТ СН'!$H$17</f>
        <v>5235.3374349900005</v>
      </c>
      <c r="J90" s="36">
        <f>SUMIFS(СВЦЭМ!$C$39:$C$782,СВЦЭМ!$A$39:$A$782,$A90,СВЦЭМ!$B$39:$B$782,J$83)+'СЕТ СН'!$H$9+СВЦЭМ!$D$10+'СЕТ СН'!$H$5-'СЕТ СН'!$H$17</f>
        <v>5207.9869728000003</v>
      </c>
      <c r="K90" s="36">
        <f>SUMIFS(СВЦЭМ!$C$39:$C$782,СВЦЭМ!$A$39:$A$782,$A90,СВЦЭМ!$B$39:$B$782,K$83)+'СЕТ СН'!$H$9+СВЦЭМ!$D$10+'СЕТ СН'!$H$5-'СЕТ СН'!$H$17</f>
        <v>5201.45808158</v>
      </c>
      <c r="L90" s="36">
        <f>SUMIFS(СВЦЭМ!$C$39:$C$782,СВЦЭМ!$A$39:$A$782,$A90,СВЦЭМ!$B$39:$B$782,L$83)+'СЕТ СН'!$H$9+СВЦЭМ!$D$10+'СЕТ СН'!$H$5-'СЕТ СН'!$H$17</f>
        <v>5208.6050580900001</v>
      </c>
      <c r="M90" s="36">
        <f>SUMIFS(СВЦЭМ!$C$39:$C$782,СВЦЭМ!$A$39:$A$782,$A90,СВЦЭМ!$B$39:$B$782,M$83)+'СЕТ СН'!$H$9+СВЦЭМ!$D$10+'СЕТ СН'!$H$5-'СЕТ СН'!$H$17</f>
        <v>5243.3855087900001</v>
      </c>
      <c r="N90" s="36">
        <f>SUMIFS(СВЦЭМ!$C$39:$C$782,СВЦЭМ!$A$39:$A$782,$A90,СВЦЭМ!$B$39:$B$782,N$83)+'СЕТ СН'!$H$9+СВЦЭМ!$D$10+'СЕТ СН'!$H$5-'СЕТ СН'!$H$17</f>
        <v>5279.06735226</v>
      </c>
      <c r="O90" s="36">
        <f>SUMIFS(СВЦЭМ!$C$39:$C$782,СВЦЭМ!$A$39:$A$782,$A90,СВЦЭМ!$B$39:$B$782,O$83)+'СЕТ СН'!$H$9+СВЦЭМ!$D$10+'СЕТ СН'!$H$5-'СЕТ СН'!$H$17</f>
        <v>5316.7415269200001</v>
      </c>
      <c r="P90" s="36">
        <f>SUMIFS(СВЦЭМ!$C$39:$C$782,СВЦЭМ!$A$39:$A$782,$A90,СВЦЭМ!$B$39:$B$782,P$83)+'СЕТ СН'!$H$9+СВЦЭМ!$D$10+'СЕТ СН'!$H$5-'СЕТ СН'!$H$17</f>
        <v>5319.3849750700001</v>
      </c>
      <c r="Q90" s="36">
        <f>SUMIFS(СВЦЭМ!$C$39:$C$782,СВЦЭМ!$A$39:$A$782,$A90,СВЦЭМ!$B$39:$B$782,Q$83)+'СЕТ СН'!$H$9+СВЦЭМ!$D$10+'СЕТ СН'!$H$5-'СЕТ СН'!$H$17</f>
        <v>5322.0680805600005</v>
      </c>
      <c r="R90" s="36">
        <f>SUMIFS(СВЦЭМ!$C$39:$C$782,СВЦЭМ!$A$39:$A$782,$A90,СВЦЭМ!$B$39:$B$782,R$83)+'СЕТ СН'!$H$9+СВЦЭМ!$D$10+'СЕТ СН'!$H$5-'СЕТ СН'!$H$17</f>
        <v>5311.5428523299997</v>
      </c>
      <c r="S90" s="36">
        <f>SUMIFS(СВЦЭМ!$C$39:$C$782,СВЦЭМ!$A$39:$A$782,$A90,СВЦЭМ!$B$39:$B$782,S$83)+'СЕТ СН'!$H$9+СВЦЭМ!$D$10+'СЕТ СН'!$H$5-'СЕТ СН'!$H$17</f>
        <v>5280.8601246500002</v>
      </c>
      <c r="T90" s="36">
        <f>SUMIFS(СВЦЭМ!$C$39:$C$782,СВЦЭМ!$A$39:$A$782,$A90,СВЦЭМ!$B$39:$B$782,T$83)+'СЕТ СН'!$H$9+СВЦЭМ!$D$10+'СЕТ СН'!$H$5-'СЕТ СН'!$H$17</f>
        <v>5240.2773358800005</v>
      </c>
      <c r="U90" s="36">
        <f>SUMIFS(СВЦЭМ!$C$39:$C$782,СВЦЭМ!$A$39:$A$782,$A90,СВЦЭМ!$B$39:$B$782,U$83)+'СЕТ СН'!$H$9+СВЦЭМ!$D$10+'СЕТ СН'!$H$5-'СЕТ СН'!$H$17</f>
        <v>5247.6220132300004</v>
      </c>
      <c r="V90" s="36">
        <f>SUMIFS(СВЦЭМ!$C$39:$C$782,СВЦЭМ!$A$39:$A$782,$A90,СВЦЭМ!$B$39:$B$782,V$83)+'СЕТ СН'!$H$9+СВЦЭМ!$D$10+'СЕТ СН'!$H$5-'СЕТ СН'!$H$17</f>
        <v>5300.5355493099996</v>
      </c>
      <c r="W90" s="36">
        <f>SUMIFS(СВЦЭМ!$C$39:$C$782,СВЦЭМ!$A$39:$A$782,$A90,СВЦЭМ!$B$39:$B$782,W$83)+'СЕТ СН'!$H$9+СВЦЭМ!$D$10+'СЕТ СН'!$H$5-'СЕТ СН'!$H$17</f>
        <v>5321.6650254899996</v>
      </c>
      <c r="X90" s="36">
        <f>SUMIFS(СВЦЭМ!$C$39:$C$782,СВЦЭМ!$A$39:$A$782,$A90,СВЦЭМ!$B$39:$B$782,X$83)+'СЕТ СН'!$H$9+СВЦЭМ!$D$10+'СЕТ СН'!$H$5-'СЕТ СН'!$H$17</f>
        <v>5348.0470525399996</v>
      </c>
      <c r="Y90" s="36">
        <f>SUMIFS(СВЦЭМ!$C$39:$C$782,СВЦЭМ!$A$39:$A$782,$A90,СВЦЭМ!$B$39:$B$782,Y$83)+'СЕТ СН'!$H$9+СВЦЭМ!$D$10+'СЕТ СН'!$H$5-'СЕТ СН'!$H$17</f>
        <v>5379.9288998600005</v>
      </c>
    </row>
    <row r="91" spans="1:25" ht="15.75" x14ac:dyDescent="0.2">
      <c r="A91" s="35">
        <f t="shared" si="2"/>
        <v>45268</v>
      </c>
      <c r="B91" s="36">
        <f>SUMIFS(СВЦЭМ!$C$39:$C$782,СВЦЭМ!$A$39:$A$782,$A91,СВЦЭМ!$B$39:$B$782,B$83)+'СЕТ СН'!$H$9+СВЦЭМ!$D$10+'СЕТ СН'!$H$5-'СЕТ СН'!$H$17</f>
        <v>5317.2014364000006</v>
      </c>
      <c r="C91" s="36">
        <f>SUMIFS(СВЦЭМ!$C$39:$C$782,СВЦЭМ!$A$39:$A$782,$A91,СВЦЭМ!$B$39:$B$782,C$83)+'СЕТ СН'!$H$9+СВЦЭМ!$D$10+'СЕТ СН'!$H$5-'СЕТ СН'!$H$17</f>
        <v>5348.7196310600002</v>
      </c>
      <c r="D91" s="36">
        <f>SUMIFS(СВЦЭМ!$C$39:$C$782,СВЦЭМ!$A$39:$A$782,$A91,СВЦЭМ!$B$39:$B$782,D$83)+'СЕТ СН'!$H$9+СВЦЭМ!$D$10+'СЕТ СН'!$H$5-'СЕТ СН'!$H$17</f>
        <v>5355.2155601900004</v>
      </c>
      <c r="E91" s="36">
        <f>SUMIFS(СВЦЭМ!$C$39:$C$782,СВЦЭМ!$A$39:$A$782,$A91,СВЦЭМ!$B$39:$B$782,E$83)+'СЕТ СН'!$H$9+СВЦЭМ!$D$10+'СЕТ СН'!$H$5-'СЕТ СН'!$H$17</f>
        <v>5353.1304878800001</v>
      </c>
      <c r="F91" s="36">
        <f>SUMIFS(СВЦЭМ!$C$39:$C$782,СВЦЭМ!$A$39:$A$782,$A91,СВЦЭМ!$B$39:$B$782,F$83)+'СЕТ СН'!$H$9+СВЦЭМ!$D$10+'СЕТ СН'!$H$5-'СЕТ СН'!$H$17</f>
        <v>5355.9073539600004</v>
      </c>
      <c r="G91" s="36">
        <f>SUMIFS(СВЦЭМ!$C$39:$C$782,СВЦЭМ!$A$39:$A$782,$A91,СВЦЭМ!$B$39:$B$782,G$83)+'СЕТ СН'!$H$9+СВЦЭМ!$D$10+'СЕТ СН'!$H$5-'СЕТ СН'!$H$17</f>
        <v>5347.7353510299999</v>
      </c>
      <c r="H91" s="36">
        <f>SUMIFS(СВЦЭМ!$C$39:$C$782,СВЦЭМ!$A$39:$A$782,$A91,СВЦЭМ!$B$39:$B$782,H$83)+'СЕТ СН'!$H$9+СВЦЭМ!$D$10+'СЕТ СН'!$H$5-'СЕТ СН'!$H$17</f>
        <v>5304.9389749800002</v>
      </c>
      <c r="I91" s="36">
        <f>SUMIFS(СВЦЭМ!$C$39:$C$782,СВЦЭМ!$A$39:$A$782,$A91,СВЦЭМ!$B$39:$B$782,I$83)+'СЕТ СН'!$H$9+СВЦЭМ!$D$10+'СЕТ СН'!$H$5-'СЕТ СН'!$H$17</f>
        <v>5245.0218896099996</v>
      </c>
      <c r="J91" s="36">
        <f>SUMIFS(СВЦЭМ!$C$39:$C$782,СВЦЭМ!$A$39:$A$782,$A91,СВЦЭМ!$B$39:$B$782,J$83)+'СЕТ СН'!$H$9+СВЦЭМ!$D$10+'СЕТ СН'!$H$5-'СЕТ СН'!$H$17</f>
        <v>5206.8403739400001</v>
      </c>
      <c r="K91" s="36">
        <f>SUMIFS(СВЦЭМ!$C$39:$C$782,СВЦЭМ!$A$39:$A$782,$A91,СВЦЭМ!$B$39:$B$782,K$83)+'СЕТ СН'!$H$9+СВЦЭМ!$D$10+'СЕТ СН'!$H$5-'СЕТ СН'!$H$17</f>
        <v>5187.9525824800003</v>
      </c>
      <c r="L91" s="36">
        <f>SUMIFS(СВЦЭМ!$C$39:$C$782,СВЦЭМ!$A$39:$A$782,$A91,СВЦЭМ!$B$39:$B$782,L$83)+'СЕТ СН'!$H$9+СВЦЭМ!$D$10+'СЕТ СН'!$H$5-'СЕТ СН'!$H$17</f>
        <v>5190.7745719499999</v>
      </c>
      <c r="M91" s="36">
        <f>SUMIFS(СВЦЭМ!$C$39:$C$782,СВЦЭМ!$A$39:$A$782,$A91,СВЦЭМ!$B$39:$B$782,M$83)+'СЕТ СН'!$H$9+СВЦЭМ!$D$10+'СЕТ СН'!$H$5-'СЕТ СН'!$H$17</f>
        <v>5203.0880720799996</v>
      </c>
      <c r="N91" s="36">
        <f>SUMIFS(СВЦЭМ!$C$39:$C$782,СВЦЭМ!$A$39:$A$782,$A91,СВЦЭМ!$B$39:$B$782,N$83)+'СЕТ СН'!$H$9+СВЦЭМ!$D$10+'СЕТ СН'!$H$5-'СЕТ СН'!$H$17</f>
        <v>5205.9043417600005</v>
      </c>
      <c r="O91" s="36">
        <f>SUMIFS(СВЦЭМ!$C$39:$C$782,СВЦЭМ!$A$39:$A$782,$A91,СВЦЭМ!$B$39:$B$782,O$83)+'СЕТ СН'!$H$9+СВЦЭМ!$D$10+'СЕТ СН'!$H$5-'СЕТ СН'!$H$17</f>
        <v>5212.5215923899996</v>
      </c>
      <c r="P91" s="36">
        <f>SUMIFS(СВЦЭМ!$C$39:$C$782,СВЦЭМ!$A$39:$A$782,$A91,СВЦЭМ!$B$39:$B$782,P$83)+'СЕТ СН'!$H$9+СВЦЭМ!$D$10+'СЕТ СН'!$H$5-'СЕТ СН'!$H$17</f>
        <v>5226.0280344299999</v>
      </c>
      <c r="Q91" s="36">
        <f>SUMIFS(СВЦЭМ!$C$39:$C$782,СВЦЭМ!$A$39:$A$782,$A91,СВЦЭМ!$B$39:$B$782,Q$83)+'СЕТ СН'!$H$9+СВЦЭМ!$D$10+'СЕТ СН'!$H$5-'СЕТ СН'!$H$17</f>
        <v>5230.9475495400002</v>
      </c>
      <c r="R91" s="36">
        <f>SUMIFS(СВЦЭМ!$C$39:$C$782,СВЦЭМ!$A$39:$A$782,$A91,СВЦЭМ!$B$39:$B$782,R$83)+'СЕТ СН'!$H$9+СВЦЭМ!$D$10+'СЕТ СН'!$H$5-'СЕТ СН'!$H$17</f>
        <v>5219.0940460800002</v>
      </c>
      <c r="S91" s="36">
        <f>SUMIFS(СВЦЭМ!$C$39:$C$782,СВЦЭМ!$A$39:$A$782,$A91,СВЦЭМ!$B$39:$B$782,S$83)+'СЕТ СН'!$H$9+СВЦЭМ!$D$10+'СЕТ СН'!$H$5-'СЕТ СН'!$H$17</f>
        <v>5175.8778785499999</v>
      </c>
      <c r="T91" s="36">
        <f>SUMIFS(СВЦЭМ!$C$39:$C$782,СВЦЭМ!$A$39:$A$782,$A91,СВЦЭМ!$B$39:$B$782,T$83)+'СЕТ СН'!$H$9+СВЦЭМ!$D$10+'СЕТ СН'!$H$5-'СЕТ СН'!$H$17</f>
        <v>5165.6365083399996</v>
      </c>
      <c r="U91" s="36">
        <f>SUMIFS(СВЦЭМ!$C$39:$C$782,СВЦЭМ!$A$39:$A$782,$A91,СВЦЭМ!$B$39:$B$782,U$83)+'СЕТ СН'!$H$9+СВЦЭМ!$D$10+'СЕТ СН'!$H$5-'СЕТ СН'!$H$17</f>
        <v>5162.6461760399998</v>
      </c>
      <c r="V91" s="36">
        <f>SUMIFS(СВЦЭМ!$C$39:$C$782,СВЦЭМ!$A$39:$A$782,$A91,СВЦЭМ!$B$39:$B$782,V$83)+'СЕТ СН'!$H$9+СВЦЭМ!$D$10+'СЕТ СН'!$H$5-'СЕТ СН'!$H$17</f>
        <v>5169.8351229500004</v>
      </c>
      <c r="W91" s="36">
        <f>SUMIFS(СВЦЭМ!$C$39:$C$782,СВЦЭМ!$A$39:$A$782,$A91,СВЦЭМ!$B$39:$B$782,W$83)+'СЕТ СН'!$H$9+СВЦЭМ!$D$10+'СЕТ СН'!$H$5-'СЕТ СН'!$H$17</f>
        <v>5186.7804164099998</v>
      </c>
      <c r="X91" s="36">
        <f>SUMIFS(СВЦЭМ!$C$39:$C$782,СВЦЭМ!$A$39:$A$782,$A91,СВЦЭМ!$B$39:$B$782,X$83)+'СЕТ СН'!$H$9+СВЦЭМ!$D$10+'СЕТ СН'!$H$5-'СЕТ СН'!$H$17</f>
        <v>5216.8814218099997</v>
      </c>
      <c r="Y91" s="36">
        <f>SUMIFS(СВЦЭМ!$C$39:$C$782,СВЦЭМ!$A$39:$A$782,$A91,СВЦЭМ!$B$39:$B$782,Y$83)+'СЕТ СН'!$H$9+СВЦЭМ!$D$10+'СЕТ СН'!$H$5-'СЕТ СН'!$H$17</f>
        <v>5250.7963215099999</v>
      </c>
    </row>
    <row r="92" spans="1:25" ht="15.75" x14ac:dyDescent="0.2">
      <c r="A92" s="35">
        <f t="shared" si="2"/>
        <v>45269</v>
      </c>
      <c r="B92" s="36">
        <f>SUMIFS(СВЦЭМ!$C$39:$C$782,СВЦЭМ!$A$39:$A$782,$A92,СВЦЭМ!$B$39:$B$782,B$83)+'СЕТ СН'!$H$9+СВЦЭМ!$D$10+'СЕТ СН'!$H$5-'СЕТ СН'!$H$17</f>
        <v>5412.0354014200002</v>
      </c>
      <c r="C92" s="36">
        <f>SUMIFS(СВЦЭМ!$C$39:$C$782,СВЦЭМ!$A$39:$A$782,$A92,СВЦЭМ!$B$39:$B$782,C$83)+'СЕТ СН'!$H$9+СВЦЭМ!$D$10+'СЕТ СН'!$H$5-'СЕТ СН'!$H$17</f>
        <v>5457.2992267600002</v>
      </c>
      <c r="D92" s="36">
        <f>SUMIFS(СВЦЭМ!$C$39:$C$782,СВЦЭМ!$A$39:$A$782,$A92,СВЦЭМ!$B$39:$B$782,D$83)+'СЕТ СН'!$H$9+СВЦЭМ!$D$10+'СЕТ СН'!$H$5-'СЕТ СН'!$H$17</f>
        <v>5518.2930031100004</v>
      </c>
      <c r="E92" s="36">
        <f>SUMIFS(СВЦЭМ!$C$39:$C$782,СВЦЭМ!$A$39:$A$782,$A92,СВЦЭМ!$B$39:$B$782,E$83)+'СЕТ СН'!$H$9+СВЦЭМ!$D$10+'СЕТ СН'!$H$5-'СЕТ СН'!$H$17</f>
        <v>5526.0066873899996</v>
      </c>
      <c r="F92" s="36">
        <f>SUMIFS(СВЦЭМ!$C$39:$C$782,СВЦЭМ!$A$39:$A$782,$A92,СВЦЭМ!$B$39:$B$782,F$83)+'СЕТ СН'!$H$9+СВЦЭМ!$D$10+'СЕТ СН'!$H$5-'СЕТ СН'!$H$17</f>
        <v>5529.6545130000004</v>
      </c>
      <c r="G92" s="36">
        <f>SUMIFS(СВЦЭМ!$C$39:$C$782,СВЦЭМ!$A$39:$A$782,$A92,СВЦЭМ!$B$39:$B$782,G$83)+'СЕТ СН'!$H$9+СВЦЭМ!$D$10+'СЕТ СН'!$H$5-'СЕТ СН'!$H$17</f>
        <v>5515.2831603599998</v>
      </c>
      <c r="H92" s="36">
        <f>SUMIFS(СВЦЭМ!$C$39:$C$782,СВЦЭМ!$A$39:$A$782,$A92,СВЦЭМ!$B$39:$B$782,H$83)+'СЕТ СН'!$H$9+СВЦЭМ!$D$10+'СЕТ СН'!$H$5-'СЕТ СН'!$H$17</f>
        <v>5501.2126088599998</v>
      </c>
      <c r="I92" s="36">
        <f>SUMIFS(СВЦЭМ!$C$39:$C$782,СВЦЭМ!$A$39:$A$782,$A92,СВЦЭМ!$B$39:$B$782,I$83)+'СЕТ СН'!$H$9+СВЦЭМ!$D$10+'СЕТ СН'!$H$5-'СЕТ СН'!$H$17</f>
        <v>5471.3703597800004</v>
      </c>
      <c r="J92" s="36">
        <f>SUMIFS(СВЦЭМ!$C$39:$C$782,СВЦЭМ!$A$39:$A$782,$A92,СВЦЭМ!$B$39:$B$782,J$83)+'СЕТ СН'!$H$9+СВЦЭМ!$D$10+'СЕТ СН'!$H$5-'СЕТ СН'!$H$17</f>
        <v>5430.7545736600005</v>
      </c>
      <c r="K92" s="36">
        <f>SUMIFS(СВЦЭМ!$C$39:$C$782,СВЦЭМ!$A$39:$A$782,$A92,СВЦЭМ!$B$39:$B$782,K$83)+'СЕТ СН'!$H$9+СВЦЭМ!$D$10+'СЕТ СН'!$H$5-'СЕТ СН'!$H$17</f>
        <v>5391.6909601400002</v>
      </c>
      <c r="L92" s="36">
        <f>SUMIFS(СВЦЭМ!$C$39:$C$782,СВЦЭМ!$A$39:$A$782,$A92,СВЦЭМ!$B$39:$B$782,L$83)+'СЕТ СН'!$H$9+СВЦЭМ!$D$10+'СЕТ СН'!$H$5-'СЕТ СН'!$H$17</f>
        <v>5347.1929106699999</v>
      </c>
      <c r="M92" s="36">
        <f>SUMIFS(СВЦЭМ!$C$39:$C$782,СВЦЭМ!$A$39:$A$782,$A92,СВЦЭМ!$B$39:$B$782,M$83)+'СЕТ СН'!$H$9+СВЦЭМ!$D$10+'СЕТ СН'!$H$5-'СЕТ СН'!$H$17</f>
        <v>5342.4573450500002</v>
      </c>
      <c r="N92" s="36">
        <f>SUMIFS(СВЦЭМ!$C$39:$C$782,СВЦЭМ!$A$39:$A$782,$A92,СВЦЭМ!$B$39:$B$782,N$83)+'СЕТ СН'!$H$9+СВЦЭМ!$D$10+'СЕТ СН'!$H$5-'СЕТ СН'!$H$17</f>
        <v>5373.9043695500004</v>
      </c>
      <c r="O92" s="36">
        <f>SUMIFS(СВЦЭМ!$C$39:$C$782,СВЦЭМ!$A$39:$A$782,$A92,СВЦЭМ!$B$39:$B$782,O$83)+'СЕТ СН'!$H$9+СВЦЭМ!$D$10+'СЕТ СН'!$H$5-'СЕТ СН'!$H$17</f>
        <v>5365.6700998699998</v>
      </c>
      <c r="P92" s="36">
        <f>SUMIFS(СВЦЭМ!$C$39:$C$782,СВЦЭМ!$A$39:$A$782,$A92,СВЦЭМ!$B$39:$B$782,P$83)+'СЕТ СН'!$H$9+СВЦЭМ!$D$10+'СЕТ СН'!$H$5-'СЕТ СН'!$H$17</f>
        <v>5382.3110769499999</v>
      </c>
      <c r="Q92" s="36">
        <f>SUMIFS(СВЦЭМ!$C$39:$C$782,СВЦЭМ!$A$39:$A$782,$A92,СВЦЭМ!$B$39:$B$782,Q$83)+'СЕТ СН'!$H$9+СВЦЭМ!$D$10+'СЕТ СН'!$H$5-'СЕТ СН'!$H$17</f>
        <v>5402.3914003800001</v>
      </c>
      <c r="R92" s="36">
        <f>SUMIFS(СВЦЭМ!$C$39:$C$782,СВЦЭМ!$A$39:$A$782,$A92,СВЦЭМ!$B$39:$B$782,R$83)+'СЕТ СН'!$H$9+СВЦЭМ!$D$10+'СЕТ СН'!$H$5-'СЕТ СН'!$H$17</f>
        <v>5396.8059551599999</v>
      </c>
      <c r="S92" s="36">
        <f>SUMIFS(СВЦЭМ!$C$39:$C$782,СВЦЭМ!$A$39:$A$782,$A92,СВЦЭМ!$B$39:$B$782,S$83)+'СЕТ СН'!$H$9+СВЦЭМ!$D$10+'СЕТ СН'!$H$5-'СЕТ СН'!$H$17</f>
        <v>5390.3492887800003</v>
      </c>
      <c r="T92" s="36">
        <f>SUMIFS(СВЦЭМ!$C$39:$C$782,СВЦЭМ!$A$39:$A$782,$A92,СВЦЭМ!$B$39:$B$782,T$83)+'СЕТ СН'!$H$9+СВЦЭМ!$D$10+'СЕТ СН'!$H$5-'СЕТ СН'!$H$17</f>
        <v>5350.9724267000001</v>
      </c>
      <c r="U92" s="36">
        <f>SUMIFS(СВЦЭМ!$C$39:$C$782,СВЦЭМ!$A$39:$A$782,$A92,СВЦЭМ!$B$39:$B$782,U$83)+'СЕТ СН'!$H$9+СВЦЭМ!$D$10+'СЕТ СН'!$H$5-'СЕТ СН'!$H$17</f>
        <v>5373.1072719800004</v>
      </c>
      <c r="V92" s="36">
        <f>SUMIFS(СВЦЭМ!$C$39:$C$782,СВЦЭМ!$A$39:$A$782,$A92,СВЦЭМ!$B$39:$B$782,V$83)+'СЕТ СН'!$H$9+СВЦЭМ!$D$10+'СЕТ СН'!$H$5-'СЕТ СН'!$H$17</f>
        <v>5394.6040022300003</v>
      </c>
      <c r="W92" s="36">
        <f>SUMIFS(СВЦЭМ!$C$39:$C$782,СВЦЭМ!$A$39:$A$782,$A92,СВЦЭМ!$B$39:$B$782,W$83)+'СЕТ СН'!$H$9+СВЦЭМ!$D$10+'СЕТ СН'!$H$5-'СЕТ СН'!$H$17</f>
        <v>5382.8480952400005</v>
      </c>
      <c r="X92" s="36">
        <f>SUMIFS(СВЦЭМ!$C$39:$C$782,СВЦЭМ!$A$39:$A$782,$A92,СВЦЭМ!$B$39:$B$782,X$83)+'СЕТ СН'!$H$9+СВЦЭМ!$D$10+'СЕТ СН'!$H$5-'СЕТ СН'!$H$17</f>
        <v>5417.5660421900002</v>
      </c>
      <c r="Y92" s="36">
        <f>SUMIFS(СВЦЭМ!$C$39:$C$782,СВЦЭМ!$A$39:$A$782,$A92,СВЦЭМ!$B$39:$B$782,Y$83)+'СЕТ СН'!$H$9+СВЦЭМ!$D$10+'СЕТ СН'!$H$5-'СЕТ СН'!$H$17</f>
        <v>5451.3176966000001</v>
      </c>
    </row>
    <row r="93" spans="1:25" ht="15.75" x14ac:dyDescent="0.2">
      <c r="A93" s="35">
        <f t="shared" si="2"/>
        <v>45270</v>
      </c>
      <c r="B93" s="36">
        <f>SUMIFS(СВЦЭМ!$C$39:$C$782,СВЦЭМ!$A$39:$A$782,$A93,СВЦЭМ!$B$39:$B$782,B$83)+'СЕТ СН'!$H$9+СВЦЭМ!$D$10+'СЕТ СН'!$H$5-'СЕТ СН'!$H$17</f>
        <v>5397.1493625000003</v>
      </c>
      <c r="C93" s="36">
        <f>SUMIFS(СВЦЭМ!$C$39:$C$782,СВЦЭМ!$A$39:$A$782,$A93,СВЦЭМ!$B$39:$B$782,C$83)+'СЕТ СН'!$H$9+СВЦЭМ!$D$10+'СЕТ СН'!$H$5-'СЕТ СН'!$H$17</f>
        <v>5439.3921131000006</v>
      </c>
      <c r="D93" s="36">
        <f>SUMIFS(СВЦЭМ!$C$39:$C$782,СВЦЭМ!$A$39:$A$782,$A93,СВЦЭМ!$B$39:$B$782,D$83)+'СЕТ СН'!$H$9+СВЦЭМ!$D$10+'СЕТ СН'!$H$5-'СЕТ СН'!$H$17</f>
        <v>5462.0403346200001</v>
      </c>
      <c r="E93" s="36">
        <f>SUMIFS(СВЦЭМ!$C$39:$C$782,СВЦЭМ!$A$39:$A$782,$A93,СВЦЭМ!$B$39:$B$782,E$83)+'СЕТ СН'!$H$9+СВЦЭМ!$D$10+'СЕТ СН'!$H$5-'СЕТ СН'!$H$17</f>
        <v>5480.7039391100006</v>
      </c>
      <c r="F93" s="36">
        <f>SUMIFS(СВЦЭМ!$C$39:$C$782,СВЦЭМ!$A$39:$A$782,$A93,СВЦЭМ!$B$39:$B$782,F$83)+'СЕТ СН'!$H$9+СВЦЭМ!$D$10+'СЕТ СН'!$H$5-'СЕТ СН'!$H$17</f>
        <v>5471.1975814799998</v>
      </c>
      <c r="G93" s="36">
        <f>SUMIFS(СВЦЭМ!$C$39:$C$782,СВЦЭМ!$A$39:$A$782,$A93,СВЦЭМ!$B$39:$B$782,G$83)+'СЕТ СН'!$H$9+СВЦЭМ!$D$10+'СЕТ СН'!$H$5-'СЕТ СН'!$H$17</f>
        <v>5443.7979270800006</v>
      </c>
      <c r="H93" s="36">
        <f>SUMIFS(СВЦЭМ!$C$39:$C$782,СВЦЭМ!$A$39:$A$782,$A93,СВЦЭМ!$B$39:$B$782,H$83)+'СЕТ СН'!$H$9+СВЦЭМ!$D$10+'СЕТ СН'!$H$5-'СЕТ СН'!$H$17</f>
        <v>5462.7245104600006</v>
      </c>
      <c r="I93" s="36">
        <f>SUMIFS(СВЦЭМ!$C$39:$C$782,СВЦЭМ!$A$39:$A$782,$A93,СВЦЭМ!$B$39:$B$782,I$83)+'СЕТ СН'!$H$9+СВЦЭМ!$D$10+'СЕТ СН'!$H$5-'СЕТ СН'!$H$17</f>
        <v>5447.0134246100006</v>
      </c>
      <c r="J93" s="36">
        <f>SUMIFS(СВЦЭМ!$C$39:$C$782,СВЦЭМ!$A$39:$A$782,$A93,СВЦЭМ!$B$39:$B$782,J$83)+'СЕТ СН'!$H$9+СВЦЭМ!$D$10+'СЕТ СН'!$H$5-'СЕТ СН'!$H$17</f>
        <v>5400.7610759199997</v>
      </c>
      <c r="K93" s="36">
        <f>SUMIFS(СВЦЭМ!$C$39:$C$782,СВЦЭМ!$A$39:$A$782,$A93,СВЦЭМ!$B$39:$B$782,K$83)+'СЕТ СН'!$H$9+СВЦЭМ!$D$10+'СЕТ СН'!$H$5-'СЕТ СН'!$H$17</f>
        <v>5339.3043918200001</v>
      </c>
      <c r="L93" s="36">
        <f>SUMIFS(СВЦЭМ!$C$39:$C$782,СВЦЭМ!$A$39:$A$782,$A93,СВЦЭМ!$B$39:$B$782,L$83)+'СЕТ СН'!$H$9+СВЦЭМ!$D$10+'СЕТ СН'!$H$5-'СЕТ СН'!$H$17</f>
        <v>5306.6568918399998</v>
      </c>
      <c r="M93" s="36">
        <f>SUMIFS(СВЦЭМ!$C$39:$C$782,СВЦЭМ!$A$39:$A$782,$A93,СВЦЭМ!$B$39:$B$782,M$83)+'СЕТ СН'!$H$9+СВЦЭМ!$D$10+'СЕТ СН'!$H$5-'СЕТ СН'!$H$17</f>
        <v>5297.6865410800001</v>
      </c>
      <c r="N93" s="36">
        <f>SUMIFS(СВЦЭМ!$C$39:$C$782,СВЦЭМ!$A$39:$A$782,$A93,СВЦЭМ!$B$39:$B$782,N$83)+'СЕТ СН'!$H$9+СВЦЭМ!$D$10+'СЕТ СН'!$H$5-'СЕТ СН'!$H$17</f>
        <v>5307.9701773400002</v>
      </c>
      <c r="O93" s="36">
        <f>SUMIFS(СВЦЭМ!$C$39:$C$782,СВЦЭМ!$A$39:$A$782,$A93,СВЦЭМ!$B$39:$B$782,O$83)+'СЕТ СН'!$H$9+СВЦЭМ!$D$10+'СЕТ СН'!$H$5-'СЕТ СН'!$H$17</f>
        <v>5337.6845852300003</v>
      </c>
      <c r="P93" s="36">
        <f>SUMIFS(СВЦЭМ!$C$39:$C$782,СВЦЭМ!$A$39:$A$782,$A93,СВЦЭМ!$B$39:$B$782,P$83)+'СЕТ СН'!$H$9+СВЦЭМ!$D$10+'СЕТ СН'!$H$5-'СЕТ СН'!$H$17</f>
        <v>5354.96613041</v>
      </c>
      <c r="Q93" s="36">
        <f>SUMIFS(СВЦЭМ!$C$39:$C$782,СВЦЭМ!$A$39:$A$782,$A93,СВЦЭМ!$B$39:$B$782,Q$83)+'СЕТ СН'!$H$9+СВЦЭМ!$D$10+'СЕТ СН'!$H$5-'СЕТ СН'!$H$17</f>
        <v>5353.3081706900002</v>
      </c>
      <c r="R93" s="36">
        <f>SUMIFS(СВЦЭМ!$C$39:$C$782,СВЦЭМ!$A$39:$A$782,$A93,СВЦЭМ!$B$39:$B$782,R$83)+'СЕТ СН'!$H$9+СВЦЭМ!$D$10+'СЕТ СН'!$H$5-'СЕТ СН'!$H$17</f>
        <v>5346.7436218800003</v>
      </c>
      <c r="S93" s="36">
        <f>SUMIFS(СВЦЭМ!$C$39:$C$782,СВЦЭМ!$A$39:$A$782,$A93,СВЦЭМ!$B$39:$B$782,S$83)+'СЕТ СН'!$H$9+СВЦЭМ!$D$10+'СЕТ СН'!$H$5-'СЕТ СН'!$H$17</f>
        <v>5295.0144041599997</v>
      </c>
      <c r="T93" s="36">
        <f>SUMIFS(СВЦЭМ!$C$39:$C$782,СВЦЭМ!$A$39:$A$782,$A93,СВЦЭМ!$B$39:$B$782,T$83)+'СЕТ СН'!$H$9+СВЦЭМ!$D$10+'СЕТ СН'!$H$5-'СЕТ СН'!$H$17</f>
        <v>5254.9410624100001</v>
      </c>
      <c r="U93" s="36">
        <f>SUMIFS(СВЦЭМ!$C$39:$C$782,СВЦЭМ!$A$39:$A$782,$A93,СВЦЭМ!$B$39:$B$782,U$83)+'СЕТ СН'!$H$9+СВЦЭМ!$D$10+'СЕТ СН'!$H$5-'СЕТ СН'!$H$17</f>
        <v>5268.9674939800007</v>
      </c>
      <c r="V93" s="36">
        <f>SUMIFS(СВЦЭМ!$C$39:$C$782,СВЦЭМ!$A$39:$A$782,$A93,СВЦЭМ!$B$39:$B$782,V$83)+'СЕТ СН'!$H$9+СВЦЭМ!$D$10+'СЕТ СН'!$H$5-'СЕТ СН'!$H$17</f>
        <v>5291.7556975400003</v>
      </c>
      <c r="W93" s="36">
        <f>SUMIFS(СВЦЭМ!$C$39:$C$782,СВЦЭМ!$A$39:$A$782,$A93,СВЦЭМ!$B$39:$B$782,W$83)+'СЕТ СН'!$H$9+СВЦЭМ!$D$10+'СЕТ СН'!$H$5-'СЕТ СН'!$H$17</f>
        <v>5311.9822324300003</v>
      </c>
      <c r="X93" s="36">
        <f>SUMIFS(СВЦЭМ!$C$39:$C$782,СВЦЭМ!$A$39:$A$782,$A93,СВЦЭМ!$B$39:$B$782,X$83)+'СЕТ СН'!$H$9+СВЦЭМ!$D$10+'СЕТ СН'!$H$5-'СЕТ СН'!$H$17</f>
        <v>5350.6493438100006</v>
      </c>
      <c r="Y93" s="36">
        <f>SUMIFS(СВЦЭМ!$C$39:$C$782,СВЦЭМ!$A$39:$A$782,$A93,СВЦЭМ!$B$39:$B$782,Y$83)+'СЕТ СН'!$H$9+СВЦЭМ!$D$10+'СЕТ СН'!$H$5-'СЕТ СН'!$H$17</f>
        <v>5382.66969109</v>
      </c>
    </row>
    <row r="94" spans="1:25" ht="15.75" x14ac:dyDescent="0.2">
      <c r="A94" s="35">
        <f t="shared" si="2"/>
        <v>45271</v>
      </c>
      <c r="B94" s="36">
        <f>SUMIFS(СВЦЭМ!$C$39:$C$782,СВЦЭМ!$A$39:$A$782,$A94,СВЦЭМ!$B$39:$B$782,B$83)+'СЕТ СН'!$H$9+СВЦЭМ!$D$10+'СЕТ СН'!$H$5-'СЕТ СН'!$H$17</f>
        <v>5385.7607301400003</v>
      </c>
      <c r="C94" s="36">
        <f>SUMIFS(СВЦЭМ!$C$39:$C$782,СВЦЭМ!$A$39:$A$782,$A94,СВЦЭМ!$B$39:$B$782,C$83)+'СЕТ СН'!$H$9+СВЦЭМ!$D$10+'СЕТ СН'!$H$5-'СЕТ СН'!$H$17</f>
        <v>5407.7481907299998</v>
      </c>
      <c r="D94" s="36">
        <f>SUMIFS(СВЦЭМ!$C$39:$C$782,СВЦЭМ!$A$39:$A$782,$A94,СВЦЭМ!$B$39:$B$782,D$83)+'СЕТ СН'!$H$9+СВЦЭМ!$D$10+'СЕТ СН'!$H$5-'СЕТ СН'!$H$17</f>
        <v>5438.6582973300001</v>
      </c>
      <c r="E94" s="36">
        <f>SUMIFS(СВЦЭМ!$C$39:$C$782,СВЦЭМ!$A$39:$A$782,$A94,СВЦЭМ!$B$39:$B$782,E$83)+'СЕТ СН'!$H$9+СВЦЭМ!$D$10+'СЕТ СН'!$H$5-'СЕТ СН'!$H$17</f>
        <v>5448.7982216600003</v>
      </c>
      <c r="F94" s="36">
        <f>SUMIFS(СВЦЭМ!$C$39:$C$782,СВЦЭМ!$A$39:$A$782,$A94,СВЦЭМ!$B$39:$B$782,F$83)+'СЕТ СН'!$H$9+СВЦЭМ!$D$10+'СЕТ СН'!$H$5-'СЕТ СН'!$H$17</f>
        <v>5429.6673968599998</v>
      </c>
      <c r="G94" s="36">
        <f>SUMIFS(СВЦЭМ!$C$39:$C$782,СВЦЭМ!$A$39:$A$782,$A94,СВЦЭМ!$B$39:$B$782,G$83)+'СЕТ СН'!$H$9+СВЦЭМ!$D$10+'СЕТ СН'!$H$5-'СЕТ СН'!$H$17</f>
        <v>5421.3792516699996</v>
      </c>
      <c r="H94" s="36">
        <f>SUMIFS(СВЦЭМ!$C$39:$C$782,СВЦЭМ!$A$39:$A$782,$A94,СВЦЭМ!$B$39:$B$782,H$83)+'СЕТ СН'!$H$9+СВЦЭМ!$D$10+'СЕТ СН'!$H$5-'СЕТ СН'!$H$17</f>
        <v>5364.4238128400002</v>
      </c>
      <c r="I94" s="36">
        <f>SUMIFS(СВЦЭМ!$C$39:$C$782,СВЦЭМ!$A$39:$A$782,$A94,СВЦЭМ!$B$39:$B$782,I$83)+'СЕТ СН'!$H$9+СВЦЭМ!$D$10+'СЕТ СН'!$H$5-'СЕТ СН'!$H$17</f>
        <v>5341.4711902300005</v>
      </c>
      <c r="J94" s="36">
        <f>SUMIFS(СВЦЭМ!$C$39:$C$782,СВЦЭМ!$A$39:$A$782,$A94,СВЦЭМ!$B$39:$B$782,J$83)+'СЕТ СН'!$H$9+СВЦЭМ!$D$10+'СЕТ СН'!$H$5-'СЕТ СН'!$H$17</f>
        <v>5300.6215374100002</v>
      </c>
      <c r="K94" s="36">
        <f>SUMIFS(СВЦЭМ!$C$39:$C$782,СВЦЭМ!$A$39:$A$782,$A94,СВЦЭМ!$B$39:$B$782,K$83)+'СЕТ СН'!$H$9+СВЦЭМ!$D$10+'СЕТ СН'!$H$5-'СЕТ СН'!$H$17</f>
        <v>5289.2595275599997</v>
      </c>
      <c r="L94" s="36">
        <f>SUMIFS(СВЦЭМ!$C$39:$C$782,СВЦЭМ!$A$39:$A$782,$A94,СВЦЭМ!$B$39:$B$782,L$83)+'СЕТ СН'!$H$9+СВЦЭМ!$D$10+'СЕТ СН'!$H$5-'СЕТ СН'!$H$17</f>
        <v>5280.5027708500002</v>
      </c>
      <c r="M94" s="36">
        <f>SUMIFS(СВЦЭМ!$C$39:$C$782,СВЦЭМ!$A$39:$A$782,$A94,СВЦЭМ!$B$39:$B$782,M$83)+'СЕТ СН'!$H$9+СВЦЭМ!$D$10+'СЕТ СН'!$H$5-'СЕТ СН'!$H$17</f>
        <v>5287.6666520400004</v>
      </c>
      <c r="N94" s="36">
        <f>SUMIFS(СВЦЭМ!$C$39:$C$782,СВЦЭМ!$A$39:$A$782,$A94,СВЦЭМ!$B$39:$B$782,N$83)+'СЕТ СН'!$H$9+СВЦЭМ!$D$10+'СЕТ СН'!$H$5-'СЕТ СН'!$H$17</f>
        <v>5292.38346594</v>
      </c>
      <c r="O94" s="36">
        <f>SUMIFS(СВЦЭМ!$C$39:$C$782,СВЦЭМ!$A$39:$A$782,$A94,СВЦЭМ!$B$39:$B$782,O$83)+'СЕТ СН'!$H$9+СВЦЭМ!$D$10+'СЕТ СН'!$H$5-'СЕТ СН'!$H$17</f>
        <v>5309.5003689599998</v>
      </c>
      <c r="P94" s="36">
        <f>SUMIFS(СВЦЭМ!$C$39:$C$782,СВЦЭМ!$A$39:$A$782,$A94,СВЦЭМ!$B$39:$B$782,P$83)+'СЕТ СН'!$H$9+СВЦЭМ!$D$10+'СЕТ СН'!$H$5-'СЕТ СН'!$H$17</f>
        <v>5320.2196212099998</v>
      </c>
      <c r="Q94" s="36">
        <f>SUMIFS(СВЦЭМ!$C$39:$C$782,СВЦЭМ!$A$39:$A$782,$A94,СВЦЭМ!$B$39:$B$782,Q$83)+'СЕТ СН'!$H$9+СВЦЭМ!$D$10+'СЕТ СН'!$H$5-'СЕТ СН'!$H$17</f>
        <v>5317.1504661700001</v>
      </c>
      <c r="R94" s="36">
        <f>SUMIFS(СВЦЭМ!$C$39:$C$782,СВЦЭМ!$A$39:$A$782,$A94,СВЦЭМ!$B$39:$B$782,R$83)+'СЕТ СН'!$H$9+СВЦЭМ!$D$10+'СЕТ СН'!$H$5-'СЕТ СН'!$H$17</f>
        <v>5307.0014221900001</v>
      </c>
      <c r="S94" s="36">
        <f>SUMIFS(СВЦЭМ!$C$39:$C$782,СВЦЭМ!$A$39:$A$782,$A94,СВЦЭМ!$B$39:$B$782,S$83)+'СЕТ СН'!$H$9+СВЦЭМ!$D$10+'СЕТ СН'!$H$5-'СЕТ СН'!$H$17</f>
        <v>5263.6634694599998</v>
      </c>
      <c r="T94" s="36">
        <f>SUMIFS(СВЦЭМ!$C$39:$C$782,СВЦЭМ!$A$39:$A$782,$A94,СВЦЭМ!$B$39:$B$782,T$83)+'СЕТ СН'!$H$9+СВЦЭМ!$D$10+'СЕТ СН'!$H$5-'СЕТ СН'!$H$17</f>
        <v>5236.3184591899999</v>
      </c>
      <c r="U94" s="36">
        <f>SUMIFS(СВЦЭМ!$C$39:$C$782,СВЦЭМ!$A$39:$A$782,$A94,СВЦЭМ!$B$39:$B$782,U$83)+'СЕТ СН'!$H$9+СВЦЭМ!$D$10+'СЕТ СН'!$H$5-'СЕТ СН'!$H$17</f>
        <v>5255.5723362500003</v>
      </c>
      <c r="V94" s="36">
        <f>SUMIFS(СВЦЭМ!$C$39:$C$782,СВЦЭМ!$A$39:$A$782,$A94,СВЦЭМ!$B$39:$B$782,V$83)+'СЕТ СН'!$H$9+СВЦЭМ!$D$10+'СЕТ СН'!$H$5-'СЕТ СН'!$H$17</f>
        <v>5275.7913796900002</v>
      </c>
      <c r="W94" s="36">
        <f>SUMIFS(СВЦЭМ!$C$39:$C$782,СВЦЭМ!$A$39:$A$782,$A94,СВЦЭМ!$B$39:$B$782,W$83)+'СЕТ СН'!$H$9+СВЦЭМ!$D$10+'СЕТ СН'!$H$5-'СЕТ СН'!$H$17</f>
        <v>5294.76151501</v>
      </c>
      <c r="X94" s="36">
        <f>SUMIFS(СВЦЭМ!$C$39:$C$782,СВЦЭМ!$A$39:$A$782,$A94,СВЦЭМ!$B$39:$B$782,X$83)+'СЕТ СН'!$H$9+СВЦЭМ!$D$10+'СЕТ СН'!$H$5-'СЕТ СН'!$H$17</f>
        <v>5314.9093399100002</v>
      </c>
      <c r="Y94" s="36">
        <f>SUMIFS(СВЦЭМ!$C$39:$C$782,СВЦЭМ!$A$39:$A$782,$A94,СВЦЭМ!$B$39:$B$782,Y$83)+'СЕТ СН'!$H$9+СВЦЭМ!$D$10+'СЕТ СН'!$H$5-'СЕТ СН'!$H$17</f>
        <v>5332.3059873399998</v>
      </c>
    </row>
    <row r="95" spans="1:25" ht="15.75" x14ac:dyDescent="0.2">
      <c r="A95" s="35">
        <f t="shared" si="2"/>
        <v>45272</v>
      </c>
      <c r="B95" s="36">
        <f>SUMIFS(СВЦЭМ!$C$39:$C$782,СВЦЭМ!$A$39:$A$782,$A95,СВЦЭМ!$B$39:$B$782,B$83)+'СЕТ СН'!$H$9+СВЦЭМ!$D$10+'СЕТ СН'!$H$5-'СЕТ СН'!$H$17</f>
        <v>5468.4690987699996</v>
      </c>
      <c r="C95" s="36">
        <f>SUMIFS(СВЦЭМ!$C$39:$C$782,СВЦЭМ!$A$39:$A$782,$A95,СВЦЭМ!$B$39:$B$782,C$83)+'СЕТ СН'!$H$9+СВЦЭМ!$D$10+'СЕТ СН'!$H$5-'СЕТ СН'!$H$17</f>
        <v>5497.4826208300001</v>
      </c>
      <c r="D95" s="36">
        <f>SUMIFS(СВЦЭМ!$C$39:$C$782,СВЦЭМ!$A$39:$A$782,$A95,СВЦЭМ!$B$39:$B$782,D$83)+'СЕТ СН'!$H$9+СВЦЭМ!$D$10+'СЕТ СН'!$H$5-'СЕТ СН'!$H$17</f>
        <v>5504.5879463800002</v>
      </c>
      <c r="E95" s="36">
        <f>SUMIFS(СВЦЭМ!$C$39:$C$782,СВЦЭМ!$A$39:$A$782,$A95,СВЦЭМ!$B$39:$B$782,E$83)+'СЕТ СН'!$H$9+СВЦЭМ!$D$10+'СЕТ СН'!$H$5-'СЕТ СН'!$H$17</f>
        <v>5521.2647499000004</v>
      </c>
      <c r="F95" s="36">
        <f>SUMIFS(СВЦЭМ!$C$39:$C$782,СВЦЭМ!$A$39:$A$782,$A95,СВЦЭМ!$B$39:$B$782,F$83)+'СЕТ СН'!$H$9+СВЦЭМ!$D$10+'СЕТ СН'!$H$5-'СЕТ СН'!$H$17</f>
        <v>5493.3740275600003</v>
      </c>
      <c r="G95" s="36">
        <f>SUMIFS(СВЦЭМ!$C$39:$C$782,СВЦЭМ!$A$39:$A$782,$A95,СВЦЭМ!$B$39:$B$782,G$83)+'СЕТ СН'!$H$9+СВЦЭМ!$D$10+'СЕТ СН'!$H$5-'СЕТ СН'!$H$17</f>
        <v>5482.2679579100004</v>
      </c>
      <c r="H95" s="36">
        <f>SUMIFS(СВЦЭМ!$C$39:$C$782,СВЦЭМ!$A$39:$A$782,$A95,СВЦЭМ!$B$39:$B$782,H$83)+'СЕТ СН'!$H$9+СВЦЭМ!$D$10+'СЕТ СН'!$H$5-'СЕТ СН'!$H$17</f>
        <v>5453.48972796</v>
      </c>
      <c r="I95" s="36">
        <f>SUMIFS(СВЦЭМ!$C$39:$C$782,СВЦЭМ!$A$39:$A$782,$A95,СВЦЭМ!$B$39:$B$782,I$83)+'СЕТ СН'!$H$9+СВЦЭМ!$D$10+'СЕТ СН'!$H$5-'СЕТ СН'!$H$17</f>
        <v>5395.4158775899996</v>
      </c>
      <c r="J95" s="36">
        <f>SUMIFS(СВЦЭМ!$C$39:$C$782,СВЦЭМ!$A$39:$A$782,$A95,СВЦЭМ!$B$39:$B$782,J$83)+'СЕТ СН'!$H$9+СВЦЭМ!$D$10+'СЕТ СН'!$H$5-'СЕТ СН'!$H$17</f>
        <v>5361.8199356599998</v>
      </c>
      <c r="K95" s="36">
        <f>SUMIFS(СВЦЭМ!$C$39:$C$782,СВЦЭМ!$A$39:$A$782,$A95,СВЦЭМ!$B$39:$B$782,K$83)+'СЕТ СН'!$H$9+СВЦЭМ!$D$10+'СЕТ СН'!$H$5-'СЕТ СН'!$H$17</f>
        <v>5350.3327750999997</v>
      </c>
      <c r="L95" s="36">
        <f>SUMIFS(СВЦЭМ!$C$39:$C$782,СВЦЭМ!$A$39:$A$782,$A95,СВЦЭМ!$B$39:$B$782,L$83)+'СЕТ СН'!$H$9+СВЦЭМ!$D$10+'СЕТ СН'!$H$5-'СЕТ СН'!$H$17</f>
        <v>5339.2735457099998</v>
      </c>
      <c r="M95" s="36">
        <f>SUMIFS(СВЦЭМ!$C$39:$C$782,СВЦЭМ!$A$39:$A$782,$A95,СВЦЭМ!$B$39:$B$782,M$83)+'СЕТ СН'!$H$9+СВЦЭМ!$D$10+'СЕТ СН'!$H$5-'СЕТ СН'!$H$17</f>
        <v>5360.43785114</v>
      </c>
      <c r="N95" s="36">
        <f>SUMIFS(СВЦЭМ!$C$39:$C$782,СВЦЭМ!$A$39:$A$782,$A95,СВЦЭМ!$B$39:$B$782,N$83)+'СЕТ СН'!$H$9+СВЦЭМ!$D$10+'СЕТ СН'!$H$5-'СЕТ СН'!$H$17</f>
        <v>5367.2705430900005</v>
      </c>
      <c r="O95" s="36">
        <f>SUMIFS(СВЦЭМ!$C$39:$C$782,СВЦЭМ!$A$39:$A$782,$A95,СВЦЭМ!$B$39:$B$782,O$83)+'СЕТ СН'!$H$9+СВЦЭМ!$D$10+'СЕТ СН'!$H$5-'СЕТ СН'!$H$17</f>
        <v>5376.8530993599998</v>
      </c>
      <c r="P95" s="36">
        <f>SUMIFS(СВЦЭМ!$C$39:$C$782,СВЦЭМ!$A$39:$A$782,$A95,СВЦЭМ!$B$39:$B$782,P$83)+'СЕТ СН'!$H$9+СВЦЭМ!$D$10+'СЕТ СН'!$H$5-'СЕТ СН'!$H$17</f>
        <v>5369.3521476300002</v>
      </c>
      <c r="Q95" s="36">
        <f>SUMIFS(СВЦЭМ!$C$39:$C$782,СВЦЭМ!$A$39:$A$782,$A95,СВЦЭМ!$B$39:$B$782,Q$83)+'СЕТ СН'!$H$9+СВЦЭМ!$D$10+'СЕТ СН'!$H$5-'СЕТ СН'!$H$17</f>
        <v>5387.18287925</v>
      </c>
      <c r="R95" s="36">
        <f>SUMIFS(СВЦЭМ!$C$39:$C$782,СВЦЭМ!$A$39:$A$782,$A95,СВЦЭМ!$B$39:$B$782,R$83)+'СЕТ СН'!$H$9+СВЦЭМ!$D$10+'СЕТ СН'!$H$5-'СЕТ СН'!$H$17</f>
        <v>5384.8014644200002</v>
      </c>
      <c r="S95" s="36">
        <f>SUMIFS(СВЦЭМ!$C$39:$C$782,СВЦЭМ!$A$39:$A$782,$A95,СВЦЭМ!$B$39:$B$782,S$83)+'СЕТ СН'!$H$9+СВЦЭМ!$D$10+'СЕТ СН'!$H$5-'СЕТ СН'!$H$17</f>
        <v>5340.6504827500003</v>
      </c>
      <c r="T95" s="36">
        <f>SUMIFS(СВЦЭМ!$C$39:$C$782,СВЦЭМ!$A$39:$A$782,$A95,СВЦЭМ!$B$39:$B$782,T$83)+'СЕТ СН'!$H$9+СВЦЭМ!$D$10+'СЕТ СН'!$H$5-'СЕТ СН'!$H$17</f>
        <v>5311.4998790999998</v>
      </c>
      <c r="U95" s="36">
        <f>SUMIFS(СВЦЭМ!$C$39:$C$782,СВЦЭМ!$A$39:$A$782,$A95,СВЦЭМ!$B$39:$B$782,U$83)+'СЕТ СН'!$H$9+СВЦЭМ!$D$10+'СЕТ СН'!$H$5-'СЕТ СН'!$H$17</f>
        <v>5324.7261493100004</v>
      </c>
      <c r="V95" s="36">
        <f>SUMIFS(СВЦЭМ!$C$39:$C$782,СВЦЭМ!$A$39:$A$782,$A95,СВЦЭМ!$B$39:$B$782,V$83)+'СЕТ СН'!$H$9+СВЦЭМ!$D$10+'СЕТ СН'!$H$5-'СЕТ СН'!$H$17</f>
        <v>5339.4664110200001</v>
      </c>
      <c r="W95" s="36">
        <f>SUMIFS(СВЦЭМ!$C$39:$C$782,СВЦЭМ!$A$39:$A$782,$A95,СВЦЭМ!$B$39:$B$782,W$83)+'СЕТ СН'!$H$9+СВЦЭМ!$D$10+'СЕТ СН'!$H$5-'СЕТ СН'!$H$17</f>
        <v>5353.7067538700003</v>
      </c>
      <c r="X95" s="36">
        <f>SUMIFS(СВЦЭМ!$C$39:$C$782,СВЦЭМ!$A$39:$A$782,$A95,СВЦЭМ!$B$39:$B$782,X$83)+'СЕТ СН'!$H$9+СВЦЭМ!$D$10+'СЕТ СН'!$H$5-'СЕТ СН'!$H$17</f>
        <v>5384.4804860000004</v>
      </c>
      <c r="Y95" s="36">
        <f>SUMIFS(СВЦЭМ!$C$39:$C$782,СВЦЭМ!$A$39:$A$782,$A95,СВЦЭМ!$B$39:$B$782,Y$83)+'СЕТ СН'!$H$9+СВЦЭМ!$D$10+'СЕТ СН'!$H$5-'СЕТ СН'!$H$17</f>
        <v>5409.2228025700006</v>
      </c>
    </row>
    <row r="96" spans="1:25" ht="15.75" x14ac:dyDescent="0.2">
      <c r="A96" s="35">
        <f t="shared" si="2"/>
        <v>45273</v>
      </c>
      <c r="B96" s="36">
        <f>SUMIFS(СВЦЭМ!$C$39:$C$782,СВЦЭМ!$A$39:$A$782,$A96,СВЦЭМ!$B$39:$B$782,B$83)+'СЕТ СН'!$H$9+СВЦЭМ!$D$10+'СЕТ СН'!$H$5-'СЕТ СН'!$H$17</f>
        <v>5394.44817599</v>
      </c>
      <c r="C96" s="36">
        <f>SUMIFS(СВЦЭМ!$C$39:$C$782,СВЦЭМ!$A$39:$A$782,$A96,СВЦЭМ!$B$39:$B$782,C$83)+'СЕТ СН'!$H$9+СВЦЭМ!$D$10+'СЕТ СН'!$H$5-'СЕТ СН'!$H$17</f>
        <v>5420.1373753300004</v>
      </c>
      <c r="D96" s="36">
        <f>SUMIFS(СВЦЭМ!$C$39:$C$782,СВЦЭМ!$A$39:$A$782,$A96,СВЦЭМ!$B$39:$B$782,D$83)+'СЕТ СН'!$H$9+СВЦЭМ!$D$10+'СЕТ СН'!$H$5-'СЕТ СН'!$H$17</f>
        <v>5451.5779481999998</v>
      </c>
      <c r="E96" s="36">
        <f>SUMIFS(СВЦЭМ!$C$39:$C$782,СВЦЭМ!$A$39:$A$782,$A96,СВЦЭМ!$B$39:$B$782,E$83)+'СЕТ СН'!$H$9+СВЦЭМ!$D$10+'СЕТ СН'!$H$5-'СЕТ СН'!$H$17</f>
        <v>5441.9040718800006</v>
      </c>
      <c r="F96" s="36">
        <f>SUMIFS(СВЦЭМ!$C$39:$C$782,СВЦЭМ!$A$39:$A$782,$A96,СВЦЭМ!$B$39:$B$782,F$83)+'СЕТ СН'!$H$9+СВЦЭМ!$D$10+'СЕТ СН'!$H$5-'СЕТ СН'!$H$17</f>
        <v>5456.3118441400002</v>
      </c>
      <c r="G96" s="36">
        <f>SUMIFS(СВЦЭМ!$C$39:$C$782,СВЦЭМ!$A$39:$A$782,$A96,СВЦЭМ!$B$39:$B$782,G$83)+'СЕТ СН'!$H$9+СВЦЭМ!$D$10+'СЕТ СН'!$H$5-'СЕТ СН'!$H$17</f>
        <v>5430.8489569900003</v>
      </c>
      <c r="H96" s="36">
        <f>SUMIFS(СВЦЭМ!$C$39:$C$782,СВЦЭМ!$A$39:$A$782,$A96,СВЦЭМ!$B$39:$B$782,H$83)+'СЕТ СН'!$H$9+СВЦЭМ!$D$10+'СЕТ СН'!$H$5-'СЕТ СН'!$H$17</f>
        <v>5375.6387152799998</v>
      </c>
      <c r="I96" s="36">
        <f>SUMIFS(СВЦЭМ!$C$39:$C$782,СВЦЭМ!$A$39:$A$782,$A96,СВЦЭМ!$B$39:$B$782,I$83)+'СЕТ СН'!$H$9+СВЦЭМ!$D$10+'СЕТ СН'!$H$5-'СЕТ СН'!$H$17</f>
        <v>5288.8382291100006</v>
      </c>
      <c r="J96" s="36">
        <f>SUMIFS(СВЦЭМ!$C$39:$C$782,СВЦЭМ!$A$39:$A$782,$A96,СВЦЭМ!$B$39:$B$782,J$83)+'СЕТ СН'!$H$9+СВЦЭМ!$D$10+'СЕТ СН'!$H$5-'СЕТ СН'!$H$17</f>
        <v>5253.1107513300003</v>
      </c>
      <c r="K96" s="36">
        <f>SUMIFS(СВЦЭМ!$C$39:$C$782,СВЦЭМ!$A$39:$A$782,$A96,СВЦЭМ!$B$39:$B$782,K$83)+'СЕТ СН'!$H$9+СВЦЭМ!$D$10+'СЕТ СН'!$H$5-'СЕТ СН'!$H$17</f>
        <v>5287.2267557599998</v>
      </c>
      <c r="L96" s="36">
        <f>SUMIFS(СВЦЭМ!$C$39:$C$782,СВЦЭМ!$A$39:$A$782,$A96,СВЦЭМ!$B$39:$B$782,L$83)+'СЕТ СН'!$H$9+СВЦЭМ!$D$10+'СЕТ СН'!$H$5-'СЕТ СН'!$H$17</f>
        <v>5279.4347730899999</v>
      </c>
      <c r="M96" s="36">
        <f>SUMIFS(СВЦЭМ!$C$39:$C$782,СВЦЭМ!$A$39:$A$782,$A96,СВЦЭМ!$B$39:$B$782,M$83)+'СЕТ СН'!$H$9+СВЦЭМ!$D$10+'СЕТ СН'!$H$5-'СЕТ СН'!$H$17</f>
        <v>5304.9884074500005</v>
      </c>
      <c r="N96" s="36">
        <f>SUMIFS(СВЦЭМ!$C$39:$C$782,СВЦЭМ!$A$39:$A$782,$A96,СВЦЭМ!$B$39:$B$782,N$83)+'СЕТ СН'!$H$9+СВЦЭМ!$D$10+'СЕТ СН'!$H$5-'СЕТ СН'!$H$17</f>
        <v>5317.8222199600004</v>
      </c>
      <c r="O96" s="36">
        <f>SUMIFS(СВЦЭМ!$C$39:$C$782,СВЦЭМ!$A$39:$A$782,$A96,СВЦЭМ!$B$39:$B$782,O$83)+'СЕТ СН'!$H$9+СВЦЭМ!$D$10+'СЕТ СН'!$H$5-'СЕТ СН'!$H$17</f>
        <v>5331.9059895999999</v>
      </c>
      <c r="P96" s="36">
        <f>SUMIFS(СВЦЭМ!$C$39:$C$782,СВЦЭМ!$A$39:$A$782,$A96,СВЦЭМ!$B$39:$B$782,P$83)+'СЕТ СН'!$H$9+СВЦЭМ!$D$10+'СЕТ СН'!$H$5-'СЕТ СН'!$H$17</f>
        <v>5333.5761669700005</v>
      </c>
      <c r="Q96" s="36">
        <f>SUMIFS(СВЦЭМ!$C$39:$C$782,СВЦЭМ!$A$39:$A$782,$A96,СВЦЭМ!$B$39:$B$782,Q$83)+'СЕТ СН'!$H$9+СВЦЭМ!$D$10+'СЕТ СН'!$H$5-'СЕТ СН'!$H$17</f>
        <v>5334.4899021600004</v>
      </c>
      <c r="R96" s="36">
        <f>SUMIFS(СВЦЭМ!$C$39:$C$782,СВЦЭМ!$A$39:$A$782,$A96,СВЦЭМ!$B$39:$B$782,R$83)+'СЕТ СН'!$H$9+СВЦЭМ!$D$10+'СЕТ СН'!$H$5-'СЕТ СН'!$H$17</f>
        <v>5321.4183848800003</v>
      </c>
      <c r="S96" s="36">
        <f>SUMIFS(СВЦЭМ!$C$39:$C$782,СВЦЭМ!$A$39:$A$782,$A96,СВЦЭМ!$B$39:$B$782,S$83)+'СЕТ СН'!$H$9+СВЦЭМ!$D$10+'СЕТ СН'!$H$5-'СЕТ СН'!$H$17</f>
        <v>5239.12855451</v>
      </c>
      <c r="T96" s="36">
        <f>SUMIFS(СВЦЭМ!$C$39:$C$782,СВЦЭМ!$A$39:$A$782,$A96,СВЦЭМ!$B$39:$B$782,T$83)+'СЕТ СН'!$H$9+СВЦЭМ!$D$10+'СЕТ СН'!$H$5-'СЕТ СН'!$H$17</f>
        <v>5219.3517679400002</v>
      </c>
      <c r="U96" s="36">
        <f>SUMIFS(СВЦЭМ!$C$39:$C$782,СВЦЭМ!$A$39:$A$782,$A96,СВЦЭМ!$B$39:$B$782,U$83)+'СЕТ СН'!$H$9+СВЦЭМ!$D$10+'СЕТ СН'!$H$5-'СЕТ СН'!$H$17</f>
        <v>5233.1927713799996</v>
      </c>
      <c r="V96" s="36">
        <f>SUMIFS(СВЦЭМ!$C$39:$C$782,СВЦЭМ!$A$39:$A$782,$A96,СВЦЭМ!$B$39:$B$782,V$83)+'СЕТ СН'!$H$9+СВЦЭМ!$D$10+'СЕТ СН'!$H$5-'СЕТ СН'!$H$17</f>
        <v>5222.00972353</v>
      </c>
      <c r="W96" s="36">
        <f>SUMIFS(СВЦЭМ!$C$39:$C$782,СВЦЭМ!$A$39:$A$782,$A96,СВЦЭМ!$B$39:$B$782,W$83)+'СЕТ СН'!$H$9+СВЦЭМ!$D$10+'СЕТ СН'!$H$5-'СЕТ СН'!$H$17</f>
        <v>5232.3676542600006</v>
      </c>
      <c r="X96" s="36">
        <f>SUMIFS(СВЦЭМ!$C$39:$C$782,СВЦЭМ!$A$39:$A$782,$A96,СВЦЭМ!$B$39:$B$782,X$83)+'СЕТ СН'!$H$9+СВЦЭМ!$D$10+'СЕТ СН'!$H$5-'СЕТ СН'!$H$17</f>
        <v>5262.7540008300002</v>
      </c>
      <c r="Y96" s="36">
        <f>SUMIFS(СВЦЭМ!$C$39:$C$782,СВЦЭМ!$A$39:$A$782,$A96,СВЦЭМ!$B$39:$B$782,Y$83)+'СЕТ СН'!$H$9+СВЦЭМ!$D$10+'СЕТ СН'!$H$5-'СЕТ СН'!$H$17</f>
        <v>5283.1228641899997</v>
      </c>
    </row>
    <row r="97" spans="1:25" ht="15.75" x14ac:dyDescent="0.2">
      <c r="A97" s="35">
        <f t="shared" si="2"/>
        <v>45274</v>
      </c>
      <c r="B97" s="36">
        <f>SUMIFS(СВЦЭМ!$C$39:$C$782,СВЦЭМ!$A$39:$A$782,$A97,СВЦЭМ!$B$39:$B$782,B$83)+'СЕТ СН'!$H$9+СВЦЭМ!$D$10+'СЕТ СН'!$H$5-'СЕТ СН'!$H$17</f>
        <v>5389.4115384300003</v>
      </c>
      <c r="C97" s="36">
        <f>SUMIFS(СВЦЭМ!$C$39:$C$782,СВЦЭМ!$A$39:$A$782,$A97,СВЦЭМ!$B$39:$B$782,C$83)+'СЕТ СН'!$H$9+СВЦЭМ!$D$10+'СЕТ СН'!$H$5-'СЕТ СН'!$H$17</f>
        <v>5422.7318880900002</v>
      </c>
      <c r="D97" s="36">
        <f>SUMIFS(СВЦЭМ!$C$39:$C$782,СВЦЭМ!$A$39:$A$782,$A97,СВЦЭМ!$B$39:$B$782,D$83)+'СЕТ СН'!$H$9+СВЦЭМ!$D$10+'СЕТ СН'!$H$5-'СЕТ СН'!$H$17</f>
        <v>5445.8649653600005</v>
      </c>
      <c r="E97" s="36">
        <f>SUMIFS(СВЦЭМ!$C$39:$C$782,СВЦЭМ!$A$39:$A$782,$A97,СВЦЭМ!$B$39:$B$782,E$83)+'СЕТ СН'!$H$9+СВЦЭМ!$D$10+'СЕТ СН'!$H$5-'СЕТ СН'!$H$17</f>
        <v>5454.3184404900003</v>
      </c>
      <c r="F97" s="36">
        <f>SUMIFS(СВЦЭМ!$C$39:$C$782,СВЦЭМ!$A$39:$A$782,$A97,СВЦЭМ!$B$39:$B$782,F$83)+'СЕТ СН'!$H$9+СВЦЭМ!$D$10+'СЕТ СН'!$H$5-'СЕТ СН'!$H$17</f>
        <v>5451.4559697000004</v>
      </c>
      <c r="G97" s="36">
        <f>SUMIFS(СВЦЭМ!$C$39:$C$782,СВЦЭМ!$A$39:$A$782,$A97,СВЦЭМ!$B$39:$B$782,G$83)+'СЕТ СН'!$H$9+СВЦЭМ!$D$10+'СЕТ СН'!$H$5-'СЕТ СН'!$H$17</f>
        <v>5435.0924540899996</v>
      </c>
      <c r="H97" s="36">
        <f>SUMIFS(СВЦЭМ!$C$39:$C$782,СВЦЭМ!$A$39:$A$782,$A97,СВЦЭМ!$B$39:$B$782,H$83)+'СЕТ СН'!$H$9+СВЦЭМ!$D$10+'СЕТ СН'!$H$5-'СЕТ СН'!$H$17</f>
        <v>5387.65778778</v>
      </c>
      <c r="I97" s="36">
        <f>SUMIFS(СВЦЭМ!$C$39:$C$782,СВЦЭМ!$A$39:$A$782,$A97,СВЦЭМ!$B$39:$B$782,I$83)+'СЕТ СН'!$H$9+СВЦЭМ!$D$10+'СЕТ СН'!$H$5-'СЕТ СН'!$H$17</f>
        <v>5338.7202227199996</v>
      </c>
      <c r="J97" s="36">
        <f>SUMIFS(СВЦЭМ!$C$39:$C$782,СВЦЭМ!$A$39:$A$782,$A97,СВЦЭМ!$B$39:$B$782,J$83)+'СЕТ СН'!$H$9+СВЦЭМ!$D$10+'СЕТ СН'!$H$5-'СЕТ СН'!$H$17</f>
        <v>5289.56049566</v>
      </c>
      <c r="K97" s="36">
        <f>SUMIFS(СВЦЭМ!$C$39:$C$782,СВЦЭМ!$A$39:$A$782,$A97,СВЦЭМ!$B$39:$B$782,K$83)+'СЕТ СН'!$H$9+СВЦЭМ!$D$10+'СЕТ СН'!$H$5-'СЕТ СН'!$H$17</f>
        <v>5288.4785337200001</v>
      </c>
      <c r="L97" s="36">
        <f>SUMIFS(СВЦЭМ!$C$39:$C$782,СВЦЭМ!$A$39:$A$782,$A97,СВЦЭМ!$B$39:$B$782,L$83)+'СЕТ СН'!$H$9+СВЦЭМ!$D$10+'СЕТ СН'!$H$5-'СЕТ СН'!$H$17</f>
        <v>5301.2077371100004</v>
      </c>
      <c r="M97" s="36">
        <f>SUMIFS(СВЦЭМ!$C$39:$C$782,СВЦЭМ!$A$39:$A$782,$A97,СВЦЭМ!$B$39:$B$782,M$83)+'СЕТ СН'!$H$9+СВЦЭМ!$D$10+'СЕТ СН'!$H$5-'СЕТ СН'!$H$17</f>
        <v>5311.8471909300006</v>
      </c>
      <c r="N97" s="36">
        <f>SUMIFS(СВЦЭМ!$C$39:$C$782,СВЦЭМ!$A$39:$A$782,$A97,СВЦЭМ!$B$39:$B$782,N$83)+'СЕТ СН'!$H$9+СВЦЭМ!$D$10+'СЕТ СН'!$H$5-'СЕТ СН'!$H$17</f>
        <v>5343.9213586200003</v>
      </c>
      <c r="O97" s="36">
        <f>SUMIFS(СВЦЭМ!$C$39:$C$782,СВЦЭМ!$A$39:$A$782,$A97,СВЦЭМ!$B$39:$B$782,O$83)+'СЕТ СН'!$H$9+СВЦЭМ!$D$10+'СЕТ СН'!$H$5-'СЕТ СН'!$H$17</f>
        <v>5342.6774659700004</v>
      </c>
      <c r="P97" s="36">
        <f>SUMIFS(СВЦЭМ!$C$39:$C$782,СВЦЭМ!$A$39:$A$782,$A97,СВЦЭМ!$B$39:$B$782,P$83)+'СЕТ СН'!$H$9+СВЦЭМ!$D$10+'СЕТ СН'!$H$5-'СЕТ СН'!$H$17</f>
        <v>5373.5192614099997</v>
      </c>
      <c r="Q97" s="36">
        <f>SUMIFS(СВЦЭМ!$C$39:$C$782,СВЦЭМ!$A$39:$A$782,$A97,СВЦЭМ!$B$39:$B$782,Q$83)+'СЕТ СН'!$H$9+СВЦЭМ!$D$10+'СЕТ СН'!$H$5-'СЕТ СН'!$H$17</f>
        <v>5367.5389791400003</v>
      </c>
      <c r="R97" s="36">
        <f>SUMIFS(СВЦЭМ!$C$39:$C$782,СВЦЭМ!$A$39:$A$782,$A97,СВЦЭМ!$B$39:$B$782,R$83)+'СЕТ СН'!$H$9+СВЦЭМ!$D$10+'СЕТ СН'!$H$5-'СЕТ СН'!$H$17</f>
        <v>5365.0167972400004</v>
      </c>
      <c r="S97" s="36">
        <f>SUMIFS(СВЦЭМ!$C$39:$C$782,СВЦЭМ!$A$39:$A$782,$A97,СВЦЭМ!$B$39:$B$782,S$83)+'СЕТ СН'!$H$9+СВЦЭМ!$D$10+'СЕТ СН'!$H$5-'СЕТ СН'!$H$17</f>
        <v>5351.4237158400001</v>
      </c>
      <c r="T97" s="36">
        <f>SUMIFS(СВЦЭМ!$C$39:$C$782,СВЦЭМ!$A$39:$A$782,$A97,СВЦЭМ!$B$39:$B$782,T$83)+'СЕТ СН'!$H$9+СВЦЭМ!$D$10+'СЕТ СН'!$H$5-'СЕТ СН'!$H$17</f>
        <v>5313.76902204</v>
      </c>
      <c r="U97" s="36">
        <f>SUMIFS(СВЦЭМ!$C$39:$C$782,СВЦЭМ!$A$39:$A$782,$A97,СВЦЭМ!$B$39:$B$782,U$83)+'СЕТ СН'!$H$9+СВЦЭМ!$D$10+'СЕТ СН'!$H$5-'СЕТ СН'!$H$17</f>
        <v>5296.6935410000006</v>
      </c>
      <c r="V97" s="36">
        <f>SUMIFS(СВЦЭМ!$C$39:$C$782,СВЦЭМ!$A$39:$A$782,$A97,СВЦЭМ!$B$39:$B$782,V$83)+'СЕТ СН'!$H$9+СВЦЭМ!$D$10+'СЕТ СН'!$H$5-'СЕТ СН'!$H$17</f>
        <v>5281.4271941999996</v>
      </c>
      <c r="W97" s="36">
        <f>SUMIFS(СВЦЭМ!$C$39:$C$782,СВЦЭМ!$A$39:$A$782,$A97,СВЦЭМ!$B$39:$B$782,W$83)+'СЕТ СН'!$H$9+СВЦЭМ!$D$10+'СЕТ СН'!$H$5-'СЕТ СН'!$H$17</f>
        <v>5309.9508598600005</v>
      </c>
      <c r="X97" s="36">
        <f>SUMIFS(СВЦЭМ!$C$39:$C$782,СВЦЭМ!$A$39:$A$782,$A97,СВЦЭМ!$B$39:$B$782,X$83)+'СЕТ СН'!$H$9+СВЦЭМ!$D$10+'СЕТ СН'!$H$5-'СЕТ СН'!$H$17</f>
        <v>5346.9476014100001</v>
      </c>
      <c r="Y97" s="36">
        <f>SUMIFS(СВЦЭМ!$C$39:$C$782,СВЦЭМ!$A$39:$A$782,$A97,СВЦЭМ!$B$39:$B$782,Y$83)+'СЕТ СН'!$H$9+СВЦЭМ!$D$10+'СЕТ СН'!$H$5-'СЕТ СН'!$H$17</f>
        <v>5381.7108683200004</v>
      </c>
    </row>
    <row r="98" spans="1:25" ht="15.75" x14ac:dyDescent="0.2">
      <c r="A98" s="35">
        <f t="shared" si="2"/>
        <v>45275</v>
      </c>
      <c r="B98" s="36">
        <f>SUMIFS(СВЦЭМ!$C$39:$C$782,СВЦЭМ!$A$39:$A$782,$A98,СВЦЭМ!$B$39:$B$782,B$83)+'СЕТ СН'!$H$9+СВЦЭМ!$D$10+'СЕТ СН'!$H$5-'СЕТ СН'!$H$17</f>
        <v>5360.8134955700007</v>
      </c>
      <c r="C98" s="36">
        <f>SUMIFS(СВЦЭМ!$C$39:$C$782,СВЦЭМ!$A$39:$A$782,$A98,СВЦЭМ!$B$39:$B$782,C$83)+'СЕТ СН'!$H$9+СВЦЭМ!$D$10+'СЕТ СН'!$H$5-'СЕТ СН'!$H$17</f>
        <v>5432.5117093500003</v>
      </c>
      <c r="D98" s="36">
        <f>SUMIFS(СВЦЭМ!$C$39:$C$782,СВЦЭМ!$A$39:$A$782,$A98,СВЦЭМ!$B$39:$B$782,D$83)+'СЕТ СН'!$H$9+СВЦЭМ!$D$10+'СЕТ СН'!$H$5-'СЕТ СН'!$H$17</f>
        <v>5448.3411290399999</v>
      </c>
      <c r="E98" s="36">
        <f>SUMIFS(СВЦЭМ!$C$39:$C$782,СВЦЭМ!$A$39:$A$782,$A98,СВЦЭМ!$B$39:$B$782,E$83)+'СЕТ СН'!$H$9+СВЦЭМ!$D$10+'СЕТ СН'!$H$5-'СЕТ СН'!$H$17</f>
        <v>5461.76947337</v>
      </c>
      <c r="F98" s="36">
        <f>SUMIFS(СВЦЭМ!$C$39:$C$782,СВЦЭМ!$A$39:$A$782,$A98,СВЦЭМ!$B$39:$B$782,F$83)+'СЕТ СН'!$H$9+СВЦЭМ!$D$10+'СЕТ СН'!$H$5-'СЕТ СН'!$H$17</f>
        <v>5464.1129352400003</v>
      </c>
      <c r="G98" s="36">
        <f>SUMIFS(СВЦЭМ!$C$39:$C$782,СВЦЭМ!$A$39:$A$782,$A98,СВЦЭМ!$B$39:$B$782,G$83)+'СЕТ СН'!$H$9+СВЦЭМ!$D$10+'СЕТ СН'!$H$5-'СЕТ СН'!$H$17</f>
        <v>5444.6954991500006</v>
      </c>
      <c r="H98" s="36">
        <f>SUMIFS(СВЦЭМ!$C$39:$C$782,СВЦЭМ!$A$39:$A$782,$A98,СВЦЭМ!$B$39:$B$782,H$83)+'СЕТ СН'!$H$9+СВЦЭМ!$D$10+'СЕТ СН'!$H$5-'СЕТ СН'!$H$17</f>
        <v>5393.1327714899999</v>
      </c>
      <c r="I98" s="36">
        <f>SUMIFS(СВЦЭМ!$C$39:$C$782,СВЦЭМ!$A$39:$A$782,$A98,СВЦЭМ!$B$39:$B$782,I$83)+'СЕТ СН'!$H$9+СВЦЭМ!$D$10+'СЕТ СН'!$H$5-'СЕТ СН'!$H$17</f>
        <v>5380.1681467300004</v>
      </c>
      <c r="J98" s="36">
        <f>SUMIFS(СВЦЭМ!$C$39:$C$782,СВЦЭМ!$A$39:$A$782,$A98,СВЦЭМ!$B$39:$B$782,J$83)+'СЕТ СН'!$H$9+СВЦЭМ!$D$10+'СЕТ СН'!$H$5-'СЕТ СН'!$H$17</f>
        <v>5340.3809881400002</v>
      </c>
      <c r="K98" s="36">
        <f>SUMIFS(СВЦЭМ!$C$39:$C$782,СВЦЭМ!$A$39:$A$782,$A98,СВЦЭМ!$B$39:$B$782,K$83)+'СЕТ СН'!$H$9+СВЦЭМ!$D$10+'СЕТ СН'!$H$5-'СЕТ СН'!$H$17</f>
        <v>5317.6196809600006</v>
      </c>
      <c r="L98" s="36">
        <f>SUMIFS(СВЦЭМ!$C$39:$C$782,СВЦЭМ!$A$39:$A$782,$A98,СВЦЭМ!$B$39:$B$782,L$83)+'СЕТ СН'!$H$9+СВЦЭМ!$D$10+'СЕТ СН'!$H$5-'СЕТ СН'!$H$17</f>
        <v>5318.4783450499999</v>
      </c>
      <c r="M98" s="36">
        <f>SUMIFS(СВЦЭМ!$C$39:$C$782,СВЦЭМ!$A$39:$A$782,$A98,СВЦЭМ!$B$39:$B$782,M$83)+'СЕТ СН'!$H$9+СВЦЭМ!$D$10+'СЕТ СН'!$H$5-'СЕТ СН'!$H$17</f>
        <v>5340.53374239</v>
      </c>
      <c r="N98" s="36">
        <f>SUMIFS(СВЦЭМ!$C$39:$C$782,СВЦЭМ!$A$39:$A$782,$A98,СВЦЭМ!$B$39:$B$782,N$83)+'СЕТ СН'!$H$9+СВЦЭМ!$D$10+'СЕТ СН'!$H$5-'СЕТ СН'!$H$17</f>
        <v>5343.6420360499997</v>
      </c>
      <c r="O98" s="36">
        <f>SUMIFS(СВЦЭМ!$C$39:$C$782,СВЦЭМ!$A$39:$A$782,$A98,СВЦЭМ!$B$39:$B$782,O$83)+'СЕТ СН'!$H$9+СВЦЭМ!$D$10+'СЕТ СН'!$H$5-'СЕТ СН'!$H$17</f>
        <v>5360.2232221300001</v>
      </c>
      <c r="P98" s="36">
        <f>SUMIFS(СВЦЭМ!$C$39:$C$782,СВЦЭМ!$A$39:$A$782,$A98,СВЦЭМ!$B$39:$B$782,P$83)+'СЕТ СН'!$H$9+СВЦЭМ!$D$10+'СЕТ СН'!$H$5-'СЕТ СН'!$H$17</f>
        <v>5364.2386578900005</v>
      </c>
      <c r="Q98" s="36">
        <f>SUMIFS(СВЦЭМ!$C$39:$C$782,СВЦЭМ!$A$39:$A$782,$A98,СВЦЭМ!$B$39:$B$782,Q$83)+'СЕТ СН'!$H$9+СВЦЭМ!$D$10+'СЕТ СН'!$H$5-'СЕТ СН'!$H$17</f>
        <v>5375.3543441299998</v>
      </c>
      <c r="R98" s="36">
        <f>SUMIFS(СВЦЭМ!$C$39:$C$782,СВЦЭМ!$A$39:$A$782,$A98,СВЦЭМ!$B$39:$B$782,R$83)+'СЕТ СН'!$H$9+СВЦЭМ!$D$10+'СЕТ СН'!$H$5-'СЕТ СН'!$H$17</f>
        <v>5359.9765033800004</v>
      </c>
      <c r="S98" s="36">
        <f>SUMIFS(СВЦЭМ!$C$39:$C$782,СВЦЭМ!$A$39:$A$782,$A98,СВЦЭМ!$B$39:$B$782,S$83)+'СЕТ СН'!$H$9+СВЦЭМ!$D$10+'СЕТ СН'!$H$5-'СЕТ СН'!$H$17</f>
        <v>5318.6568774999996</v>
      </c>
      <c r="T98" s="36">
        <f>SUMIFS(СВЦЭМ!$C$39:$C$782,СВЦЭМ!$A$39:$A$782,$A98,СВЦЭМ!$B$39:$B$782,T$83)+'СЕТ СН'!$H$9+СВЦЭМ!$D$10+'СЕТ СН'!$H$5-'СЕТ СН'!$H$17</f>
        <v>5299.4307208199998</v>
      </c>
      <c r="U98" s="36">
        <f>SUMIFS(СВЦЭМ!$C$39:$C$782,СВЦЭМ!$A$39:$A$782,$A98,СВЦЭМ!$B$39:$B$782,U$83)+'СЕТ СН'!$H$9+СВЦЭМ!$D$10+'СЕТ СН'!$H$5-'СЕТ СН'!$H$17</f>
        <v>5318.2723089900001</v>
      </c>
      <c r="V98" s="36">
        <f>SUMIFS(СВЦЭМ!$C$39:$C$782,СВЦЭМ!$A$39:$A$782,$A98,СВЦЭМ!$B$39:$B$782,V$83)+'СЕТ СН'!$H$9+СВЦЭМ!$D$10+'СЕТ СН'!$H$5-'СЕТ СН'!$H$17</f>
        <v>5331.3780616499998</v>
      </c>
      <c r="W98" s="36">
        <f>SUMIFS(СВЦЭМ!$C$39:$C$782,СВЦЭМ!$A$39:$A$782,$A98,СВЦЭМ!$B$39:$B$782,W$83)+'СЕТ СН'!$H$9+СВЦЭМ!$D$10+'СЕТ СН'!$H$5-'СЕТ СН'!$H$17</f>
        <v>5338.8518374599998</v>
      </c>
      <c r="X98" s="36">
        <f>SUMIFS(СВЦЭМ!$C$39:$C$782,СВЦЭМ!$A$39:$A$782,$A98,СВЦЭМ!$B$39:$B$782,X$83)+'СЕТ СН'!$H$9+СВЦЭМ!$D$10+'СЕТ СН'!$H$5-'СЕТ СН'!$H$17</f>
        <v>5352.3728645000001</v>
      </c>
      <c r="Y98" s="36">
        <f>SUMIFS(СВЦЭМ!$C$39:$C$782,СВЦЭМ!$A$39:$A$782,$A98,СВЦЭМ!$B$39:$B$782,Y$83)+'СЕТ СН'!$H$9+СВЦЭМ!$D$10+'СЕТ СН'!$H$5-'СЕТ СН'!$H$17</f>
        <v>5381.2389876899997</v>
      </c>
    </row>
    <row r="99" spans="1:25" ht="15.75" x14ac:dyDescent="0.2">
      <c r="A99" s="35">
        <f t="shared" si="2"/>
        <v>45276</v>
      </c>
      <c r="B99" s="36">
        <f>SUMIFS(СВЦЭМ!$C$39:$C$782,СВЦЭМ!$A$39:$A$782,$A99,СВЦЭМ!$B$39:$B$782,B$83)+'СЕТ СН'!$H$9+СВЦЭМ!$D$10+'СЕТ СН'!$H$5-'СЕТ СН'!$H$17</f>
        <v>5385.31800965</v>
      </c>
      <c r="C99" s="36">
        <f>SUMIFS(СВЦЭМ!$C$39:$C$782,СВЦЭМ!$A$39:$A$782,$A99,СВЦЭМ!$B$39:$B$782,C$83)+'СЕТ СН'!$H$9+СВЦЭМ!$D$10+'СЕТ СН'!$H$5-'СЕТ СН'!$H$17</f>
        <v>5418.0350794400001</v>
      </c>
      <c r="D99" s="36">
        <f>SUMIFS(СВЦЭМ!$C$39:$C$782,СВЦЭМ!$A$39:$A$782,$A99,СВЦЭМ!$B$39:$B$782,D$83)+'СЕТ СН'!$H$9+СВЦЭМ!$D$10+'СЕТ СН'!$H$5-'СЕТ СН'!$H$17</f>
        <v>5458.2452229099999</v>
      </c>
      <c r="E99" s="36">
        <f>SUMIFS(СВЦЭМ!$C$39:$C$782,СВЦЭМ!$A$39:$A$782,$A99,СВЦЭМ!$B$39:$B$782,E$83)+'СЕТ СН'!$H$9+СВЦЭМ!$D$10+'СЕТ СН'!$H$5-'СЕТ СН'!$H$17</f>
        <v>5466.8593931100004</v>
      </c>
      <c r="F99" s="36">
        <f>SUMIFS(СВЦЭМ!$C$39:$C$782,СВЦЭМ!$A$39:$A$782,$A99,СВЦЭМ!$B$39:$B$782,F$83)+'СЕТ СН'!$H$9+СВЦЭМ!$D$10+'СЕТ СН'!$H$5-'СЕТ СН'!$H$17</f>
        <v>5455.8625000299999</v>
      </c>
      <c r="G99" s="36">
        <f>SUMIFS(СВЦЭМ!$C$39:$C$782,СВЦЭМ!$A$39:$A$782,$A99,СВЦЭМ!$B$39:$B$782,G$83)+'СЕТ СН'!$H$9+СВЦЭМ!$D$10+'СЕТ СН'!$H$5-'СЕТ СН'!$H$17</f>
        <v>5452.1810409200007</v>
      </c>
      <c r="H99" s="36">
        <f>SUMIFS(СВЦЭМ!$C$39:$C$782,СВЦЭМ!$A$39:$A$782,$A99,СВЦЭМ!$B$39:$B$782,H$83)+'СЕТ СН'!$H$9+СВЦЭМ!$D$10+'СЕТ СН'!$H$5-'СЕТ СН'!$H$17</f>
        <v>5411.1013423900004</v>
      </c>
      <c r="I99" s="36">
        <f>SUMIFS(СВЦЭМ!$C$39:$C$782,СВЦЭМ!$A$39:$A$782,$A99,СВЦЭМ!$B$39:$B$782,I$83)+'СЕТ СН'!$H$9+СВЦЭМ!$D$10+'СЕТ СН'!$H$5-'СЕТ СН'!$H$17</f>
        <v>5384.4561706200002</v>
      </c>
      <c r="J99" s="36">
        <f>SUMIFS(СВЦЭМ!$C$39:$C$782,СВЦЭМ!$A$39:$A$782,$A99,СВЦЭМ!$B$39:$B$782,J$83)+'СЕТ СН'!$H$9+СВЦЭМ!$D$10+'СЕТ СН'!$H$5-'СЕТ СН'!$H$17</f>
        <v>5347.3139833599998</v>
      </c>
      <c r="K99" s="36">
        <f>SUMIFS(СВЦЭМ!$C$39:$C$782,СВЦЭМ!$A$39:$A$782,$A99,СВЦЭМ!$B$39:$B$782,K$83)+'СЕТ СН'!$H$9+СВЦЭМ!$D$10+'СЕТ СН'!$H$5-'СЕТ СН'!$H$17</f>
        <v>5303.2265655900001</v>
      </c>
      <c r="L99" s="36">
        <f>SUMIFS(СВЦЭМ!$C$39:$C$782,СВЦЭМ!$A$39:$A$782,$A99,СВЦЭМ!$B$39:$B$782,L$83)+'СЕТ СН'!$H$9+СВЦЭМ!$D$10+'СЕТ СН'!$H$5-'СЕТ СН'!$H$17</f>
        <v>5265.0766017300002</v>
      </c>
      <c r="M99" s="36">
        <f>SUMIFS(СВЦЭМ!$C$39:$C$782,СВЦЭМ!$A$39:$A$782,$A99,СВЦЭМ!$B$39:$B$782,M$83)+'СЕТ СН'!$H$9+СВЦЭМ!$D$10+'СЕТ СН'!$H$5-'СЕТ СН'!$H$17</f>
        <v>5244.5261877000003</v>
      </c>
      <c r="N99" s="36">
        <f>SUMIFS(СВЦЭМ!$C$39:$C$782,СВЦЭМ!$A$39:$A$782,$A99,СВЦЭМ!$B$39:$B$782,N$83)+'СЕТ СН'!$H$9+СВЦЭМ!$D$10+'СЕТ СН'!$H$5-'СЕТ СН'!$H$17</f>
        <v>5268.7806489800005</v>
      </c>
      <c r="O99" s="36">
        <f>SUMIFS(СВЦЭМ!$C$39:$C$782,СВЦЭМ!$A$39:$A$782,$A99,СВЦЭМ!$B$39:$B$782,O$83)+'СЕТ СН'!$H$9+СВЦЭМ!$D$10+'СЕТ СН'!$H$5-'СЕТ СН'!$H$17</f>
        <v>5279.9194269600002</v>
      </c>
      <c r="P99" s="36">
        <f>SUMIFS(СВЦЭМ!$C$39:$C$782,СВЦЭМ!$A$39:$A$782,$A99,СВЦЭМ!$B$39:$B$782,P$83)+'СЕТ СН'!$H$9+СВЦЭМ!$D$10+'СЕТ СН'!$H$5-'СЕТ СН'!$H$17</f>
        <v>5270.7038444299997</v>
      </c>
      <c r="Q99" s="36">
        <f>SUMIFS(СВЦЭМ!$C$39:$C$782,СВЦЭМ!$A$39:$A$782,$A99,СВЦЭМ!$B$39:$B$782,Q$83)+'СЕТ СН'!$H$9+СВЦЭМ!$D$10+'СЕТ СН'!$H$5-'СЕТ СН'!$H$17</f>
        <v>5283.5120154400001</v>
      </c>
      <c r="R99" s="36">
        <f>SUMIFS(СВЦЭМ!$C$39:$C$782,СВЦЭМ!$A$39:$A$782,$A99,СВЦЭМ!$B$39:$B$782,R$83)+'СЕТ СН'!$H$9+СВЦЭМ!$D$10+'СЕТ СН'!$H$5-'СЕТ СН'!$H$17</f>
        <v>5302.8937284700005</v>
      </c>
      <c r="S99" s="36">
        <f>SUMIFS(СВЦЭМ!$C$39:$C$782,СВЦЭМ!$A$39:$A$782,$A99,СВЦЭМ!$B$39:$B$782,S$83)+'СЕТ СН'!$H$9+СВЦЭМ!$D$10+'СЕТ СН'!$H$5-'СЕТ СН'!$H$17</f>
        <v>5266.3086567500004</v>
      </c>
      <c r="T99" s="36">
        <f>SUMIFS(СВЦЭМ!$C$39:$C$782,СВЦЭМ!$A$39:$A$782,$A99,СВЦЭМ!$B$39:$B$782,T$83)+'СЕТ СН'!$H$9+СВЦЭМ!$D$10+'СЕТ СН'!$H$5-'СЕТ СН'!$H$17</f>
        <v>5244.0810433300003</v>
      </c>
      <c r="U99" s="36">
        <f>SUMIFS(СВЦЭМ!$C$39:$C$782,СВЦЭМ!$A$39:$A$782,$A99,СВЦЭМ!$B$39:$B$782,U$83)+'СЕТ СН'!$H$9+СВЦЭМ!$D$10+'СЕТ СН'!$H$5-'СЕТ СН'!$H$17</f>
        <v>5273.8637298499998</v>
      </c>
      <c r="V99" s="36">
        <f>SUMIFS(СВЦЭМ!$C$39:$C$782,СВЦЭМ!$A$39:$A$782,$A99,СВЦЭМ!$B$39:$B$782,V$83)+'СЕТ СН'!$H$9+СВЦЭМ!$D$10+'СЕТ СН'!$H$5-'СЕТ СН'!$H$17</f>
        <v>5270.5437927000003</v>
      </c>
      <c r="W99" s="36">
        <f>SUMIFS(СВЦЭМ!$C$39:$C$782,СВЦЭМ!$A$39:$A$782,$A99,СВЦЭМ!$B$39:$B$782,W$83)+'СЕТ СН'!$H$9+СВЦЭМ!$D$10+'СЕТ СН'!$H$5-'СЕТ СН'!$H$17</f>
        <v>5272.7939799400001</v>
      </c>
      <c r="X99" s="36">
        <f>SUMIFS(СВЦЭМ!$C$39:$C$782,СВЦЭМ!$A$39:$A$782,$A99,СВЦЭМ!$B$39:$B$782,X$83)+'СЕТ СН'!$H$9+СВЦЭМ!$D$10+'СЕТ СН'!$H$5-'СЕТ СН'!$H$17</f>
        <v>5299.0083914500001</v>
      </c>
      <c r="Y99" s="36">
        <f>SUMIFS(СВЦЭМ!$C$39:$C$782,СВЦЭМ!$A$39:$A$782,$A99,СВЦЭМ!$B$39:$B$782,Y$83)+'СЕТ СН'!$H$9+СВЦЭМ!$D$10+'СЕТ СН'!$H$5-'СЕТ СН'!$H$17</f>
        <v>5331.1682173700001</v>
      </c>
    </row>
    <row r="100" spans="1:25" ht="15.75" x14ac:dyDescent="0.2">
      <c r="A100" s="35">
        <f t="shared" si="2"/>
        <v>45277</v>
      </c>
      <c r="B100" s="36">
        <f>SUMIFS(СВЦЭМ!$C$39:$C$782,СВЦЭМ!$A$39:$A$782,$A100,СВЦЭМ!$B$39:$B$782,B$83)+'СЕТ СН'!$H$9+СВЦЭМ!$D$10+'СЕТ СН'!$H$5-'СЕТ СН'!$H$17</f>
        <v>5403.5995868099999</v>
      </c>
      <c r="C100" s="36">
        <f>SUMIFS(СВЦЭМ!$C$39:$C$782,СВЦЭМ!$A$39:$A$782,$A100,СВЦЭМ!$B$39:$B$782,C$83)+'СЕТ СН'!$H$9+СВЦЭМ!$D$10+'СЕТ СН'!$H$5-'СЕТ СН'!$H$17</f>
        <v>5414.1159858299998</v>
      </c>
      <c r="D100" s="36">
        <f>SUMIFS(СВЦЭМ!$C$39:$C$782,СВЦЭМ!$A$39:$A$782,$A100,СВЦЭМ!$B$39:$B$782,D$83)+'СЕТ СН'!$H$9+СВЦЭМ!$D$10+'СЕТ СН'!$H$5-'СЕТ СН'!$H$17</f>
        <v>5451.5544220800002</v>
      </c>
      <c r="E100" s="36">
        <f>SUMIFS(СВЦЭМ!$C$39:$C$782,СВЦЭМ!$A$39:$A$782,$A100,СВЦЭМ!$B$39:$B$782,E$83)+'СЕТ СН'!$H$9+СВЦЭМ!$D$10+'СЕТ СН'!$H$5-'СЕТ СН'!$H$17</f>
        <v>5453.0790053999999</v>
      </c>
      <c r="F100" s="36">
        <f>SUMIFS(СВЦЭМ!$C$39:$C$782,СВЦЭМ!$A$39:$A$782,$A100,СВЦЭМ!$B$39:$B$782,F$83)+'СЕТ СН'!$H$9+СВЦЭМ!$D$10+'СЕТ СН'!$H$5-'СЕТ СН'!$H$17</f>
        <v>5451.0055730000004</v>
      </c>
      <c r="G100" s="36">
        <f>SUMIFS(СВЦЭМ!$C$39:$C$782,СВЦЭМ!$A$39:$A$782,$A100,СВЦЭМ!$B$39:$B$782,G$83)+'СЕТ СН'!$H$9+СВЦЭМ!$D$10+'СЕТ СН'!$H$5-'СЕТ СН'!$H$17</f>
        <v>5453.1829346599998</v>
      </c>
      <c r="H100" s="36">
        <f>SUMIFS(СВЦЭМ!$C$39:$C$782,СВЦЭМ!$A$39:$A$782,$A100,СВЦЭМ!$B$39:$B$782,H$83)+'СЕТ СН'!$H$9+СВЦЭМ!$D$10+'СЕТ СН'!$H$5-'СЕТ СН'!$H$17</f>
        <v>5438.9625110699999</v>
      </c>
      <c r="I100" s="36">
        <f>SUMIFS(СВЦЭМ!$C$39:$C$782,СВЦЭМ!$A$39:$A$782,$A100,СВЦЭМ!$B$39:$B$782,I$83)+'СЕТ СН'!$H$9+СВЦЭМ!$D$10+'СЕТ СН'!$H$5-'СЕТ СН'!$H$17</f>
        <v>5432.0291503799999</v>
      </c>
      <c r="J100" s="36">
        <f>SUMIFS(СВЦЭМ!$C$39:$C$782,СВЦЭМ!$A$39:$A$782,$A100,СВЦЭМ!$B$39:$B$782,J$83)+'СЕТ СН'!$H$9+СВЦЭМ!$D$10+'СЕТ СН'!$H$5-'СЕТ СН'!$H$17</f>
        <v>5396.6206270599996</v>
      </c>
      <c r="K100" s="36">
        <f>SUMIFS(СВЦЭМ!$C$39:$C$782,СВЦЭМ!$A$39:$A$782,$A100,СВЦЭМ!$B$39:$B$782,K$83)+'СЕТ СН'!$H$9+СВЦЭМ!$D$10+'СЕТ СН'!$H$5-'СЕТ СН'!$H$17</f>
        <v>5358.73005018</v>
      </c>
      <c r="L100" s="36">
        <f>SUMIFS(СВЦЭМ!$C$39:$C$782,СВЦЭМ!$A$39:$A$782,$A100,СВЦЭМ!$B$39:$B$782,L$83)+'СЕТ СН'!$H$9+СВЦЭМ!$D$10+'СЕТ СН'!$H$5-'СЕТ СН'!$H$17</f>
        <v>5315.2000126000003</v>
      </c>
      <c r="M100" s="36">
        <f>SUMIFS(СВЦЭМ!$C$39:$C$782,СВЦЭМ!$A$39:$A$782,$A100,СВЦЭМ!$B$39:$B$782,M$83)+'СЕТ СН'!$H$9+СВЦЭМ!$D$10+'СЕТ СН'!$H$5-'СЕТ СН'!$H$17</f>
        <v>5301.2071493900003</v>
      </c>
      <c r="N100" s="36">
        <f>SUMIFS(СВЦЭМ!$C$39:$C$782,СВЦЭМ!$A$39:$A$782,$A100,СВЦЭМ!$B$39:$B$782,N$83)+'СЕТ СН'!$H$9+СВЦЭМ!$D$10+'СЕТ СН'!$H$5-'СЕТ СН'!$H$17</f>
        <v>5316.8257212999997</v>
      </c>
      <c r="O100" s="36">
        <f>SUMIFS(СВЦЭМ!$C$39:$C$782,СВЦЭМ!$A$39:$A$782,$A100,СВЦЭМ!$B$39:$B$782,O$83)+'СЕТ СН'!$H$9+СВЦЭМ!$D$10+'СЕТ СН'!$H$5-'СЕТ СН'!$H$17</f>
        <v>5323.8786791900002</v>
      </c>
      <c r="P100" s="36">
        <f>SUMIFS(СВЦЭМ!$C$39:$C$782,СВЦЭМ!$A$39:$A$782,$A100,СВЦЭМ!$B$39:$B$782,P$83)+'СЕТ СН'!$H$9+СВЦЭМ!$D$10+'СЕТ СН'!$H$5-'СЕТ СН'!$H$17</f>
        <v>5322.9877648700003</v>
      </c>
      <c r="Q100" s="36">
        <f>SUMIFS(СВЦЭМ!$C$39:$C$782,СВЦЭМ!$A$39:$A$782,$A100,СВЦЭМ!$B$39:$B$782,Q$83)+'СЕТ СН'!$H$9+СВЦЭМ!$D$10+'СЕТ СН'!$H$5-'СЕТ СН'!$H$17</f>
        <v>5330.4817764400004</v>
      </c>
      <c r="R100" s="36">
        <f>SUMIFS(СВЦЭМ!$C$39:$C$782,СВЦЭМ!$A$39:$A$782,$A100,СВЦЭМ!$B$39:$B$782,R$83)+'СЕТ СН'!$H$9+СВЦЭМ!$D$10+'СЕТ СН'!$H$5-'СЕТ СН'!$H$17</f>
        <v>5338.3660137200004</v>
      </c>
      <c r="S100" s="36">
        <f>SUMIFS(СВЦЭМ!$C$39:$C$782,СВЦЭМ!$A$39:$A$782,$A100,СВЦЭМ!$B$39:$B$782,S$83)+'СЕТ СН'!$H$9+СВЦЭМ!$D$10+'СЕТ СН'!$H$5-'СЕТ СН'!$H$17</f>
        <v>5297.90109785</v>
      </c>
      <c r="T100" s="36">
        <f>SUMIFS(СВЦЭМ!$C$39:$C$782,СВЦЭМ!$A$39:$A$782,$A100,СВЦЭМ!$B$39:$B$782,T$83)+'СЕТ СН'!$H$9+СВЦЭМ!$D$10+'СЕТ СН'!$H$5-'СЕТ СН'!$H$17</f>
        <v>5257.7161648000001</v>
      </c>
      <c r="U100" s="36">
        <f>SUMIFS(СВЦЭМ!$C$39:$C$782,СВЦЭМ!$A$39:$A$782,$A100,СВЦЭМ!$B$39:$B$782,U$83)+'СЕТ СН'!$H$9+СВЦЭМ!$D$10+'СЕТ СН'!$H$5-'СЕТ СН'!$H$17</f>
        <v>5255.74374076</v>
      </c>
      <c r="V100" s="36">
        <f>SUMIFS(СВЦЭМ!$C$39:$C$782,СВЦЭМ!$A$39:$A$782,$A100,СВЦЭМ!$B$39:$B$782,V$83)+'СЕТ СН'!$H$9+СВЦЭМ!$D$10+'СЕТ СН'!$H$5-'СЕТ СН'!$H$17</f>
        <v>5284.6113329600003</v>
      </c>
      <c r="W100" s="36">
        <f>SUMIFS(СВЦЭМ!$C$39:$C$782,СВЦЭМ!$A$39:$A$782,$A100,СВЦЭМ!$B$39:$B$782,W$83)+'СЕТ СН'!$H$9+СВЦЭМ!$D$10+'СЕТ СН'!$H$5-'СЕТ СН'!$H$17</f>
        <v>5283.3477442100002</v>
      </c>
      <c r="X100" s="36">
        <f>SUMIFS(СВЦЭМ!$C$39:$C$782,СВЦЭМ!$A$39:$A$782,$A100,СВЦЭМ!$B$39:$B$782,X$83)+'СЕТ СН'!$H$9+СВЦЭМ!$D$10+'СЕТ СН'!$H$5-'СЕТ СН'!$H$17</f>
        <v>5321.22532839</v>
      </c>
      <c r="Y100" s="36">
        <f>SUMIFS(СВЦЭМ!$C$39:$C$782,СВЦЭМ!$A$39:$A$782,$A100,СВЦЭМ!$B$39:$B$782,Y$83)+'СЕТ СН'!$H$9+СВЦЭМ!$D$10+'СЕТ СН'!$H$5-'СЕТ СН'!$H$17</f>
        <v>5360.29299498</v>
      </c>
    </row>
    <row r="101" spans="1:25" ht="15.75" x14ac:dyDescent="0.2">
      <c r="A101" s="35">
        <f t="shared" si="2"/>
        <v>45278</v>
      </c>
      <c r="B101" s="36">
        <f>SUMIFS(СВЦЭМ!$C$39:$C$782,СВЦЭМ!$A$39:$A$782,$A101,СВЦЭМ!$B$39:$B$782,B$83)+'СЕТ СН'!$H$9+СВЦЭМ!$D$10+'СЕТ СН'!$H$5-'СЕТ СН'!$H$17</f>
        <v>5277.9333209200004</v>
      </c>
      <c r="C101" s="36">
        <f>SUMIFS(СВЦЭМ!$C$39:$C$782,СВЦЭМ!$A$39:$A$782,$A101,СВЦЭМ!$B$39:$B$782,C$83)+'СЕТ СН'!$H$9+СВЦЭМ!$D$10+'СЕТ СН'!$H$5-'СЕТ СН'!$H$17</f>
        <v>5310.8950933899996</v>
      </c>
      <c r="D101" s="36">
        <f>SUMIFS(СВЦЭМ!$C$39:$C$782,СВЦЭМ!$A$39:$A$782,$A101,СВЦЭМ!$B$39:$B$782,D$83)+'СЕТ СН'!$H$9+СВЦЭМ!$D$10+'СЕТ СН'!$H$5-'СЕТ СН'!$H$17</f>
        <v>5337.4361867200005</v>
      </c>
      <c r="E101" s="36">
        <f>SUMIFS(СВЦЭМ!$C$39:$C$782,СВЦЭМ!$A$39:$A$782,$A101,СВЦЭМ!$B$39:$B$782,E$83)+'СЕТ СН'!$H$9+СВЦЭМ!$D$10+'СЕТ СН'!$H$5-'СЕТ СН'!$H$17</f>
        <v>5350.3080957500006</v>
      </c>
      <c r="F101" s="36">
        <f>SUMIFS(СВЦЭМ!$C$39:$C$782,СВЦЭМ!$A$39:$A$782,$A101,СВЦЭМ!$B$39:$B$782,F$83)+'СЕТ СН'!$H$9+СВЦЭМ!$D$10+'СЕТ СН'!$H$5-'СЕТ СН'!$H$17</f>
        <v>5353.4730983500003</v>
      </c>
      <c r="G101" s="36">
        <f>SUMIFS(СВЦЭМ!$C$39:$C$782,СВЦЭМ!$A$39:$A$782,$A101,СВЦЭМ!$B$39:$B$782,G$83)+'СЕТ СН'!$H$9+СВЦЭМ!$D$10+'СЕТ СН'!$H$5-'СЕТ СН'!$H$17</f>
        <v>5332.41716559</v>
      </c>
      <c r="H101" s="36">
        <f>SUMIFS(СВЦЭМ!$C$39:$C$782,СВЦЭМ!$A$39:$A$782,$A101,СВЦЭМ!$B$39:$B$782,H$83)+'СЕТ СН'!$H$9+СВЦЭМ!$D$10+'СЕТ СН'!$H$5-'СЕТ СН'!$H$17</f>
        <v>5285.3086902599998</v>
      </c>
      <c r="I101" s="36">
        <f>SUMIFS(СВЦЭМ!$C$39:$C$782,СВЦЭМ!$A$39:$A$782,$A101,СВЦЭМ!$B$39:$B$782,I$83)+'СЕТ СН'!$H$9+СВЦЭМ!$D$10+'СЕТ СН'!$H$5-'СЕТ СН'!$H$17</f>
        <v>5235.0770198400005</v>
      </c>
      <c r="J101" s="36">
        <f>SUMIFS(СВЦЭМ!$C$39:$C$782,СВЦЭМ!$A$39:$A$782,$A101,СВЦЭМ!$B$39:$B$782,J$83)+'СЕТ СН'!$H$9+СВЦЭМ!$D$10+'СЕТ СН'!$H$5-'СЕТ СН'!$H$17</f>
        <v>5216.5210274500005</v>
      </c>
      <c r="K101" s="36">
        <f>SUMIFS(СВЦЭМ!$C$39:$C$782,СВЦЭМ!$A$39:$A$782,$A101,СВЦЭМ!$B$39:$B$782,K$83)+'СЕТ СН'!$H$9+СВЦЭМ!$D$10+'СЕТ СН'!$H$5-'СЕТ СН'!$H$17</f>
        <v>5182.4449286400004</v>
      </c>
      <c r="L101" s="36">
        <f>SUMIFS(СВЦЭМ!$C$39:$C$782,СВЦЭМ!$A$39:$A$782,$A101,СВЦЭМ!$B$39:$B$782,L$83)+'СЕТ СН'!$H$9+СВЦЭМ!$D$10+'СЕТ СН'!$H$5-'СЕТ СН'!$H$17</f>
        <v>5171.3823094199997</v>
      </c>
      <c r="M101" s="36">
        <f>SUMIFS(СВЦЭМ!$C$39:$C$782,СВЦЭМ!$A$39:$A$782,$A101,СВЦЭМ!$B$39:$B$782,M$83)+'СЕТ СН'!$H$9+СВЦЭМ!$D$10+'СЕТ СН'!$H$5-'СЕТ СН'!$H$17</f>
        <v>5193.7180740499998</v>
      </c>
      <c r="N101" s="36">
        <f>SUMIFS(СВЦЭМ!$C$39:$C$782,СВЦЭМ!$A$39:$A$782,$A101,СВЦЭМ!$B$39:$B$782,N$83)+'СЕТ СН'!$H$9+СВЦЭМ!$D$10+'СЕТ СН'!$H$5-'СЕТ СН'!$H$17</f>
        <v>5199.4907272300006</v>
      </c>
      <c r="O101" s="36">
        <f>SUMIFS(СВЦЭМ!$C$39:$C$782,СВЦЭМ!$A$39:$A$782,$A101,СВЦЭМ!$B$39:$B$782,O$83)+'СЕТ СН'!$H$9+СВЦЭМ!$D$10+'СЕТ СН'!$H$5-'СЕТ СН'!$H$17</f>
        <v>5210.4826001600004</v>
      </c>
      <c r="P101" s="36">
        <f>SUMIFS(СВЦЭМ!$C$39:$C$782,СВЦЭМ!$A$39:$A$782,$A101,СВЦЭМ!$B$39:$B$782,P$83)+'СЕТ СН'!$H$9+СВЦЭМ!$D$10+'СЕТ СН'!$H$5-'СЕТ СН'!$H$17</f>
        <v>5225.9103173200001</v>
      </c>
      <c r="Q101" s="36">
        <f>SUMIFS(СВЦЭМ!$C$39:$C$782,СВЦЭМ!$A$39:$A$782,$A101,СВЦЭМ!$B$39:$B$782,Q$83)+'СЕТ СН'!$H$9+СВЦЭМ!$D$10+'СЕТ СН'!$H$5-'СЕТ СН'!$H$17</f>
        <v>5231.2789069</v>
      </c>
      <c r="R101" s="36">
        <f>SUMIFS(СВЦЭМ!$C$39:$C$782,СВЦЭМ!$A$39:$A$782,$A101,СВЦЭМ!$B$39:$B$782,R$83)+'СЕТ СН'!$H$9+СВЦЭМ!$D$10+'СЕТ СН'!$H$5-'СЕТ СН'!$H$17</f>
        <v>5228.8393183200005</v>
      </c>
      <c r="S101" s="36">
        <f>SUMIFS(СВЦЭМ!$C$39:$C$782,СВЦЭМ!$A$39:$A$782,$A101,СВЦЭМ!$B$39:$B$782,S$83)+'СЕТ СН'!$H$9+СВЦЭМ!$D$10+'СЕТ СН'!$H$5-'СЕТ СН'!$H$17</f>
        <v>5203.7946797200002</v>
      </c>
      <c r="T101" s="36">
        <f>SUMIFS(СВЦЭМ!$C$39:$C$782,СВЦЭМ!$A$39:$A$782,$A101,СВЦЭМ!$B$39:$B$782,T$83)+'СЕТ СН'!$H$9+СВЦЭМ!$D$10+'СЕТ СН'!$H$5-'СЕТ СН'!$H$17</f>
        <v>5173.6694961699995</v>
      </c>
      <c r="U101" s="36">
        <f>SUMIFS(СВЦЭМ!$C$39:$C$782,СВЦЭМ!$A$39:$A$782,$A101,СВЦЭМ!$B$39:$B$782,U$83)+'СЕТ СН'!$H$9+СВЦЭМ!$D$10+'СЕТ СН'!$H$5-'СЕТ СН'!$H$17</f>
        <v>5160.7258890200001</v>
      </c>
      <c r="V101" s="36">
        <f>SUMIFS(СВЦЭМ!$C$39:$C$782,СВЦЭМ!$A$39:$A$782,$A101,СВЦЭМ!$B$39:$B$782,V$83)+'СЕТ СН'!$H$9+СВЦЭМ!$D$10+'СЕТ СН'!$H$5-'СЕТ СН'!$H$17</f>
        <v>5188.0538332599999</v>
      </c>
      <c r="W101" s="36">
        <f>SUMIFS(СВЦЭМ!$C$39:$C$782,СВЦЭМ!$A$39:$A$782,$A101,СВЦЭМ!$B$39:$B$782,W$83)+'СЕТ СН'!$H$9+СВЦЭМ!$D$10+'СЕТ СН'!$H$5-'СЕТ СН'!$H$17</f>
        <v>5168.1332876800006</v>
      </c>
      <c r="X101" s="36">
        <f>SUMIFS(СВЦЭМ!$C$39:$C$782,СВЦЭМ!$A$39:$A$782,$A101,СВЦЭМ!$B$39:$B$782,X$83)+'СЕТ СН'!$H$9+СВЦЭМ!$D$10+'СЕТ СН'!$H$5-'СЕТ СН'!$H$17</f>
        <v>5208.1930959199999</v>
      </c>
      <c r="Y101" s="36">
        <f>SUMIFS(СВЦЭМ!$C$39:$C$782,СВЦЭМ!$A$39:$A$782,$A101,СВЦЭМ!$B$39:$B$782,Y$83)+'СЕТ СН'!$H$9+СВЦЭМ!$D$10+'СЕТ СН'!$H$5-'СЕТ СН'!$H$17</f>
        <v>5233.69466603</v>
      </c>
    </row>
    <row r="102" spans="1:25" ht="15.75" x14ac:dyDescent="0.2">
      <c r="A102" s="35">
        <f t="shared" si="2"/>
        <v>45279</v>
      </c>
      <c r="B102" s="36">
        <f>SUMIFS(СВЦЭМ!$C$39:$C$782,СВЦЭМ!$A$39:$A$782,$A102,СВЦЭМ!$B$39:$B$782,B$83)+'СЕТ СН'!$H$9+СВЦЭМ!$D$10+'СЕТ СН'!$H$5-'СЕТ СН'!$H$17</f>
        <v>5274.5167049499996</v>
      </c>
      <c r="C102" s="36">
        <f>SUMIFS(СВЦЭМ!$C$39:$C$782,СВЦЭМ!$A$39:$A$782,$A102,СВЦЭМ!$B$39:$B$782,C$83)+'СЕТ СН'!$H$9+СВЦЭМ!$D$10+'СЕТ СН'!$H$5-'СЕТ СН'!$H$17</f>
        <v>5354.9495513500005</v>
      </c>
      <c r="D102" s="36">
        <f>SUMIFS(СВЦЭМ!$C$39:$C$782,СВЦЭМ!$A$39:$A$782,$A102,СВЦЭМ!$B$39:$B$782,D$83)+'СЕТ СН'!$H$9+СВЦЭМ!$D$10+'СЕТ СН'!$H$5-'СЕТ СН'!$H$17</f>
        <v>5394.4143381900003</v>
      </c>
      <c r="E102" s="36">
        <f>SUMIFS(СВЦЭМ!$C$39:$C$782,СВЦЭМ!$A$39:$A$782,$A102,СВЦЭМ!$B$39:$B$782,E$83)+'СЕТ СН'!$H$9+СВЦЭМ!$D$10+'СЕТ СН'!$H$5-'СЕТ СН'!$H$17</f>
        <v>5411.4091547500002</v>
      </c>
      <c r="F102" s="36">
        <f>SUMIFS(СВЦЭМ!$C$39:$C$782,СВЦЭМ!$A$39:$A$782,$A102,СВЦЭМ!$B$39:$B$782,F$83)+'СЕТ СН'!$H$9+СВЦЭМ!$D$10+'СЕТ СН'!$H$5-'СЕТ СН'!$H$17</f>
        <v>5402.9287183899996</v>
      </c>
      <c r="G102" s="36">
        <f>SUMIFS(СВЦЭМ!$C$39:$C$782,СВЦЭМ!$A$39:$A$782,$A102,СВЦЭМ!$B$39:$B$782,G$83)+'СЕТ СН'!$H$9+СВЦЭМ!$D$10+'СЕТ СН'!$H$5-'СЕТ СН'!$H$17</f>
        <v>5387.56032701</v>
      </c>
      <c r="H102" s="36">
        <f>SUMIFS(СВЦЭМ!$C$39:$C$782,СВЦЭМ!$A$39:$A$782,$A102,СВЦЭМ!$B$39:$B$782,H$83)+'СЕТ СН'!$H$9+СВЦЭМ!$D$10+'СЕТ СН'!$H$5-'СЕТ СН'!$H$17</f>
        <v>5322.5628565099996</v>
      </c>
      <c r="I102" s="36">
        <f>SUMIFS(СВЦЭМ!$C$39:$C$782,СВЦЭМ!$A$39:$A$782,$A102,СВЦЭМ!$B$39:$B$782,I$83)+'СЕТ СН'!$H$9+СВЦЭМ!$D$10+'СЕТ СН'!$H$5-'СЕТ СН'!$H$17</f>
        <v>5270.2505794999997</v>
      </c>
      <c r="J102" s="36">
        <f>SUMIFS(СВЦЭМ!$C$39:$C$782,СВЦЭМ!$A$39:$A$782,$A102,СВЦЭМ!$B$39:$B$782,J$83)+'СЕТ СН'!$H$9+СВЦЭМ!$D$10+'СЕТ СН'!$H$5-'СЕТ СН'!$H$17</f>
        <v>5250.62307212</v>
      </c>
      <c r="K102" s="36">
        <f>SUMIFS(СВЦЭМ!$C$39:$C$782,СВЦЭМ!$A$39:$A$782,$A102,СВЦЭМ!$B$39:$B$782,K$83)+'СЕТ СН'!$H$9+СВЦЭМ!$D$10+'СЕТ СН'!$H$5-'СЕТ СН'!$H$17</f>
        <v>5217.4325674400006</v>
      </c>
      <c r="L102" s="36">
        <f>SUMIFS(СВЦЭМ!$C$39:$C$782,СВЦЭМ!$A$39:$A$782,$A102,СВЦЭМ!$B$39:$B$782,L$83)+'СЕТ СН'!$H$9+СВЦЭМ!$D$10+'СЕТ СН'!$H$5-'СЕТ СН'!$H$17</f>
        <v>5203.5060721400005</v>
      </c>
      <c r="M102" s="36">
        <f>SUMIFS(СВЦЭМ!$C$39:$C$782,СВЦЭМ!$A$39:$A$782,$A102,СВЦЭМ!$B$39:$B$782,M$83)+'СЕТ СН'!$H$9+СВЦЭМ!$D$10+'СЕТ СН'!$H$5-'СЕТ СН'!$H$17</f>
        <v>5226.5871625899999</v>
      </c>
      <c r="N102" s="36">
        <f>SUMIFS(СВЦЭМ!$C$39:$C$782,СВЦЭМ!$A$39:$A$782,$A102,СВЦЭМ!$B$39:$B$782,N$83)+'СЕТ СН'!$H$9+СВЦЭМ!$D$10+'СЕТ СН'!$H$5-'СЕТ СН'!$H$17</f>
        <v>5243.4687276300001</v>
      </c>
      <c r="O102" s="36">
        <f>SUMIFS(СВЦЭМ!$C$39:$C$782,СВЦЭМ!$A$39:$A$782,$A102,СВЦЭМ!$B$39:$B$782,O$83)+'СЕТ СН'!$H$9+СВЦЭМ!$D$10+'СЕТ СН'!$H$5-'СЕТ СН'!$H$17</f>
        <v>5253.7840236000002</v>
      </c>
      <c r="P102" s="36">
        <f>SUMIFS(СВЦЭМ!$C$39:$C$782,СВЦЭМ!$A$39:$A$782,$A102,СВЦЭМ!$B$39:$B$782,P$83)+'СЕТ СН'!$H$9+СВЦЭМ!$D$10+'СЕТ СН'!$H$5-'СЕТ СН'!$H$17</f>
        <v>5262.85151847</v>
      </c>
      <c r="Q102" s="36">
        <f>SUMIFS(СВЦЭМ!$C$39:$C$782,СВЦЭМ!$A$39:$A$782,$A102,СВЦЭМ!$B$39:$B$782,Q$83)+'СЕТ СН'!$H$9+СВЦЭМ!$D$10+'СЕТ СН'!$H$5-'СЕТ СН'!$H$17</f>
        <v>5271.7411509100002</v>
      </c>
      <c r="R102" s="36">
        <f>SUMIFS(СВЦЭМ!$C$39:$C$782,СВЦЭМ!$A$39:$A$782,$A102,СВЦЭМ!$B$39:$B$782,R$83)+'СЕТ СН'!$H$9+СВЦЭМ!$D$10+'СЕТ СН'!$H$5-'СЕТ СН'!$H$17</f>
        <v>5264.2414008200003</v>
      </c>
      <c r="S102" s="36">
        <f>SUMIFS(СВЦЭМ!$C$39:$C$782,СВЦЭМ!$A$39:$A$782,$A102,СВЦЭМ!$B$39:$B$782,S$83)+'СЕТ СН'!$H$9+СВЦЭМ!$D$10+'СЕТ СН'!$H$5-'СЕТ СН'!$H$17</f>
        <v>5224.3988073399996</v>
      </c>
      <c r="T102" s="36">
        <f>SUMIFS(СВЦЭМ!$C$39:$C$782,СВЦЭМ!$A$39:$A$782,$A102,СВЦЭМ!$B$39:$B$782,T$83)+'СЕТ СН'!$H$9+СВЦЭМ!$D$10+'СЕТ СН'!$H$5-'СЕТ СН'!$H$17</f>
        <v>5197.9052203800002</v>
      </c>
      <c r="U102" s="36">
        <f>SUMIFS(СВЦЭМ!$C$39:$C$782,СВЦЭМ!$A$39:$A$782,$A102,СВЦЭМ!$B$39:$B$782,U$83)+'СЕТ СН'!$H$9+СВЦЭМ!$D$10+'СЕТ СН'!$H$5-'СЕТ СН'!$H$17</f>
        <v>5207.5449425400002</v>
      </c>
      <c r="V102" s="36">
        <f>SUMIFS(СВЦЭМ!$C$39:$C$782,СВЦЭМ!$A$39:$A$782,$A102,СВЦЭМ!$B$39:$B$782,V$83)+'СЕТ СН'!$H$9+СВЦЭМ!$D$10+'СЕТ СН'!$H$5-'СЕТ СН'!$H$17</f>
        <v>5229.0662718700005</v>
      </c>
      <c r="W102" s="36">
        <f>SUMIFS(СВЦЭМ!$C$39:$C$782,СВЦЭМ!$A$39:$A$782,$A102,СВЦЭМ!$B$39:$B$782,W$83)+'СЕТ СН'!$H$9+СВЦЭМ!$D$10+'СЕТ СН'!$H$5-'СЕТ СН'!$H$17</f>
        <v>5234.5693072900003</v>
      </c>
      <c r="X102" s="36">
        <f>SUMIFS(СВЦЭМ!$C$39:$C$782,СВЦЭМ!$A$39:$A$782,$A102,СВЦЭМ!$B$39:$B$782,X$83)+'СЕТ СН'!$H$9+СВЦЭМ!$D$10+'СЕТ СН'!$H$5-'СЕТ СН'!$H$17</f>
        <v>5262.2165980299997</v>
      </c>
      <c r="Y102" s="36">
        <f>SUMIFS(СВЦЭМ!$C$39:$C$782,СВЦЭМ!$A$39:$A$782,$A102,СВЦЭМ!$B$39:$B$782,Y$83)+'СЕТ СН'!$H$9+СВЦЭМ!$D$10+'СЕТ СН'!$H$5-'СЕТ СН'!$H$17</f>
        <v>5300.8002496999998</v>
      </c>
    </row>
    <row r="103" spans="1:25" ht="15.75" x14ac:dyDescent="0.2">
      <c r="A103" s="35">
        <f t="shared" si="2"/>
        <v>45280</v>
      </c>
      <c r="B103" s="36">
        <f>SUMIFS(СВЦЭМ!$C$39:$C$782,СВЦЭМ!$A$39:$A$782,$A103,СВЦЭМ!$B$39:$B$782,B$83)+'СЕТ СН'!$H$9+СВЦЭМ!$D$10+'СЕТ СН'!$H$5-'СЕТ СН'!$H$17</f>
        <v>5360.3195863399997</v>
      </c>
      <c r="C103" s="36">
        <f>SUMIFS(СВЦЭМ!$C$39:$C$782,СВЦЭМ!$A$39:$A$782,$A103,СВЦЭМ!$B$39:$B$782,C$83)+'СЕТ СН'!$H$9+СВЦЭМ!$D$10+'СЕТ СН'!$H$5-'СЕТ СН'!$H$17</f>
        <v>5397.2491487799998</v>
      </c>
      <c r="D103" s="36">
        <f>SUMIFS(СВЦЭМ!$C$39:$C$782,СВЦЭМ!$A$39:$A$782,$A103,СВЦЭМ!$B$39:$B$782,D$83)+'СЕТ СН'!$H$9+СВЦЭМ!$D$10+'СЕТ СН'!$H$5-'СЕТ СН'!$H$17</f>
        <v>5432.51509721</v>
      </c>
      <c r="E103" s="36">
        <f>SUMIFS(СВЦЭМ!$C$39:$C$782,СВЦЭМ!$A$39:$A$782,$A103,СВЦЭМ!$B$39:$B$782,E$83)+'СЕТ СН'!$H$9+СВЦЭМ!$D$10+'СЕТ СН'!$H$5-'СЕТ СН'!$H$17</f>
        <v>5439.3048876299999</v>
      </c>
      <c r="F103" s="36">
        <f>SUMIFS(СВЦЭМ!$C$39:$C$782,СВЦЭМ!$A$39:$A$782,$A103,СВЦЭМ!$B$39:$B$782,F$83)+'СЕТ СН'!$H$9+СВЦЭМ!$D$10+'СЕТ СН'!$H$5-'СЕТ СН'!$H$17</f>
        <v>5437.8537166100004</v>
      </c>
      <c r="G103" s="36">
        <f>SUMIFS(СВЦЭМ!$C$39:$C$782,СВЦЭМ!$A$39:$A$782,$A103,СВЦЭМ!$B$39:$B$782,G$83)+'СЕТ СН'!$H$9+СВЦЭМ!$D$10+'СЕТ СН'!$H$5-'СЕТ СН'!$H$17</f>
        <v>5406.9562671100002</v>
      </c>
      <c r="H103" s="36">
        <f>SUMIFS(СВЦЭМ!$C$39:$C$782,СВЦЭМ!$A$39:$A$782,$A103,СВЦЭМ!$B$39:$B$782,H$83)+'СЕТ СН'!$H$9+СВЦЭМ!$D$10+'СЕТ СН'!$H$5-'СЕТ СН'!$H$17</f>
        <v>5355.8539325700003</v>
      </c>
      <c r="I103" s="36">
        <f>SUMIFS(СВЦЭМ!$C$39:$C$782,СВЦЭМ!$A$39:$A$782,$A103,СВЦЭМ!$B$39:$B$782,I$83)+'СЕТ СН'!$H$9+СВЦЭМ!$D$10+'СЕТ СН'!$H$5-'СЕТ СН'!$H$17</f>
        <v>5314.6352683700006</v>
      </c>
      <c r="J103" s="36">
        <f>SUMIFS(СВЦЭМ!$C$39:$C$782,СВЦЭМ!$A$39:$A$782,$A103,СВЦЭМ!$B$39:$B$782,J$83)+'СЕТ СН'!$H$9+СВЦЭМ!$D$10+'СЕТ СН'!$H$5-'СЕТ СН'!$H$17</f>
        <v>5307.2776410400002</v>
      </c>
      <c r="K103" s="36">
        <f>SUMIFS(СВЦЭМ!$C$39:$C$782,СВЦЭМ!$A$39:$A$782,$A103,СВЦЭМ!$B$39:$B$782,K$83)+'СЕТ СН'!$H$9+СВЦЭМ!$D$10+'СЕТ СН'!$H$5-'СЕТ СН'!$H$17</f>
        <v>5279.4635011500004</v>
      </c>
      <c r="L103" s="36">
        <f>SUMIFS(СВЦЭМ!$C$39:$C$782,СВЦЭМ!$A$39:$A$782,$A103,СВЦЭМ!$B$39:$B$782,L$83)+'СЕТ СН'!$H$9+СВЦЭМ!$D$10+'СЕТ СН'!$H$5-'СЕТ СН'!$H$17</f>
        <v>5255.5344223299999</v>
      </c>
      <c r="M103" s="36">
        <f>SUMIFS(СВЦЭМ!$C$39:$C$782,СВЦЭМ!$A$39:$A$782,$A103,СВЦЭМ!$B$39:$B$782,M$83)+'СЕТ СН'!$H$9+СВЦЭМ!$D$10+'СЕТ СН'!$H$5-'СЕТ СН'!$H$17</f>
        <v>5279.1941809999998</v>
      </c>
      <c r="N103" s="36">
        <f>SUMIFS(СВЦЭМ!$C$39:$C$782,СВЦЭМ!$A$39:$A$782,$A103,СВЦЭМ!$B$39:$B$782,N$83)+'СЕТ СН'!$H$9+СВЦЭМ!$D$10+'СЕТ СН'!$H$5-'СЕТ СН'!$H$17</f>
        <v>5287.6384055799999</v>
      </c>
      <c r="O103" s="36">
        <f>SUMIFS(СВЦЭМ!$C$39:$C$782,СВЦЭМ!$A$39:$A$782,$A103,СВЦЭМ!$B$39:$B$782,O$83)+'СЕТ СН'!$H$9+СВЦЭМ!$D$10+'СЕТ СН'!$H$5-'СЕТ СН'!$H$17</f>
        <v>5303.1222446000002</v>
      </c>
      <c r="P103" s="36">
        <f>SUMIFS(СВЦЭМ!$C$39:$C$782,СВЦЭМ!$A$39:$A$782,$A103,СВЦЭМ!$B$39:$B$782,P$83)+'СЕТ СН'!$H$9+СВЦЭМ!$D$10+'СЕТ СН'!$H$5-'СЕТ СН'!$H$17</f>
        <v>5317.4917177099996</v>
      </c>
      <c r="Q103" s="36">
        <f>SUMIFS(СВЦЭМ!$C$39:$C$782,СВЦЭМ!$A$39:$A$782,$A103,СВЦЭМ!$B$39:$B$782,Q$83)+'СЕТ СН'!$H$9+СВЦЭМ!$D$10+'СЕТ СН'!$H$5-'СЕТ СН'!$H$17</f>
        <v>5328.8519505700006</v>
      </c>
      <c r="R103" s="36">
        <f>SUMIFS(СВЦЭМ!$C$39:$C$782,СВЦЭМ!$A$39:$A$782,$A103,СВЦЭМ!$B$39:$B$782,R$83)+'СЕТ СН'!$H$9+СВЦЭМ!$D$10+'СЕТ СН'!$H$5-'СЕТ СН'!$H$17</f>
        <v>5322.1508528699997</v>
      </c>
      <c r="S103" s="36">
        <f>SUMIFS(СВЦЭМ!$C$39:$C$782,СВЦЭМ!$A$39:$A$782,$A103,СВЦЭМ!$B$39:$B$782,S$83)+'СЕТ СН'!$H$9+СВЦЭМ!$D$10+'СЕТ СН'!$H$5-'СЕТ СН'!$H$17</f>
        <v>5292.4418378199998</v>
      </c>
      <c r="T103" s="36">
        <f>SUMIFS(СВЦЭМ!$C$39:$C$782,СВЦЭМ!$A$39:$A$782,$A103,СВЦЭМ!$B$39:$B$782,T$83)+'СЕТ СН'!$H$9+СВЦЭМ!$D$10+'СЕТ СН'!$H$5-'СЕТ СН'!$H$17</f>
        <v>5268.4322636799998</v>
      </c>
      <c r="U103" s="36">
        <f>SUMIFS(СВЦЭМ!$C$39:$C$782,СВЦЭМ!$A$39:$A$782,$A103,СВЦЭМ!$B$39:$B$782,U$83)+'СЕТ СН'!$H$9+СВЦЭМ!$D$10+'СЕТ СН'!$H$5-'СЕТ СН'!$H$17</f>
        <v>5268.0577719600005</v>
      </c>
      <c r="V103" s="36">
        <f>SUMIFS(СВЦЭМ!$C$39:$C$782,СВЦЭМ!$A$39:$A$782,$A103,СВЦЭМ!$B$39:$B$782,V$83)+'СЕТ СН'!$H$9+СВЦЭМ!$D$10+'СЕТ СН'!$H$5-'СЕТ СН'!$H$17</f>
        <v>5292.5592508400005</v>
      </c>
      <c r="W103" s="36">
        <f>SUMIFS(СВЦЭМ!$C$39:$C$782,СВЦЭМ!$A$39:$A$782,$A103,СВЦЭМ!$B$39:$B$782,W$83)+'СЕТ СН'!$H$9+СВЦЭМ!$D$10+'СЕТ СН'!$H$5-'СЕТ СН'!$H$17</f>
        <v>5298.6827090999996</v>
      </c>
      <c r="X103" s="36">
        <f>SUMIFS(СВЦЭМ!$C$39:$C$782,СВЦЭМ!$A$39:$A$782,$A103,СВЦЭМ!$B$39:$B$782,X$83)+'СЕТ СН'!$H$9+СВЦЭМ!$D$10+'СЕТ СН'!$H$5-'СЕТ СН'!$H$17</f>
        <v>5321.1887545099999</v>
      </c>
      <c r="Y103" s="36">
        <f>SUMIFS(СВЦЭМ!$C$39:$C$782,СВЦЭМ!$A$39:$A$782,$A103,СВЦЭМ!$B$39:$B$782,Y$83)+'СЕТ СН'!$H$9+СВЦЭМ!$D$10+'СЕТ СН'!$H$5-'СЕТ СН'!$H$17</f>
        <v>5332.0750957300006</v>
      </c>
    </row>
    <row r="104" spans="1:25" ht="15.75" x14ac:dyDescent="0.2">
      <c r="A104" s="35">
        <f t="shared" si="2"/>
        <v>45281</v>
      </c>
      <c r="B104" s="36">
        <f>SUMIFS(СВЦЭМ!$C$39:$C$782,СВЦЭМ!$A$39:$A$782,$A104,СВЦЭМ!$B$39:$B$782,B$83)+'СЕТ СН'!$H$9+СВЦЭМ!$D$10+'СЕТ СН'!$H$5-'СЕТ СН'!$H$17</f>
        <v>5401.8998843500003</v>
      </c>
      <c r="C104" s="36">
        <f>SUMIFS(СВЦЭМ!$C$39:$C$782,СВЦЭМ!$A$39:$A$782,$A104,СВЦЭМ!$B$39:$B$782,C$83)+'СЕТ СН'!$H$9+СВЦЭМ!$D$10+'СЕТ СН'!$H$5-'СЕТ СН'!$H$17</f>
        <v>5453.3092189500003</v>
      </c>
      <c r="D104" s="36">
        <f>SUMIFS(СВЦЭМ!$C$39:$C$782,СВЦЭМ!$A$39:$A$782,$A104,СВЦЭМ!$B$39:$B$782,D$83)+'СЕТ СН'!$H$9+СВЦЭМ!$D$10+'СЕТ СН'!$H$5-'СЕТ СН'!$H$17</f>
        <v>5482.8696339500002</v>
      </c>
      <c r="E104" s="36">
        <f>SUMIFS(СВЦЭМ!$C$39:$C$782,СВЦЭМ!$A$39:$A$782,$A104,СВЦЭМ!$B$39:$B$782,E$83)+'СЕТ СН'!$H$9+СВЦЭМ!$D$10+'СЕТ СН'!$H$5-'СЕТ СН'!$H$17</f>
        <v>5493.2626882000004</v>
      </c>
      <c r="F104" s="36">
        <f>SUMIFS(СВЦЭМ!$C$39:$C$782,СВЦЭМ!$A$39:$A$782,$A104,СВЦЭМ!$B$39:$B$782,F$83)+'СЕТ СН'!$H$9+СВЦЭМ!$D$10+'СЕТ СН'!$H$5-'СЕТ СН'!$H$17</f>
        <v>5497.8862514000002</v>
      </c>
      <c r="G104" s="36">
        <f>SUMIFS(СВЦЭМ!$C$39:$C$782,СВЦЭМ!$A$39:$A$782,$A104,СВЦЭМ!$B$39:$B$782,G$83)+'СЕТ СН'!$H$9+СВЦЭМ!$D$10+'СЕТ СН'!$H$5-'СЕТ СН'!$H$17</f>
        <v>5501.3220344000001</v>
      </c>
      <c r="H104" s="36">
        <f>SUMIFS(СВЦЭМ!$C$39:$C$782,СВЦЭМ!$A$39:$A$782,$A104,СВЦЭМ!$B$39:$B$782,H$83)+'СЕТ СН'!$H$9+СВЦЭМ!$D$10+'СЕТ СН'!$H$5-'СЕТ СН'!$H$17</f>
        <v>5456.5251295100006</v>
      </c>
      <c r="I104" s="36">
        <f>SUMIFS(СВЦЭМ!$C$39:$C$782,СВЦЭМ!$A$39:$A$782,$A104,СВЦЭМ!$B$39:$B$782,I$83)+'СЕТ СН'!$H$9+СВЦЭМ!$D$10+'СЕТ СН'!$H$5-'СЕТ СН'!$H$17</f>
        <v>5387.4533535400005</v>
      </c>
      <c r="J104" s="36">
        <f>SUMIFS(СВЦЭМ!$C$39:$C$782,СВЦЭМ!$A$39:$A$782,$A104,СВЦЭМ!$B$39:$B$782,J$83)+'СЕТ СН'!$H$9+СВЦЭМ!$D$10+'СЕТ СН'!$H$5-'СЕТ СН'!$H$17</f>
        <v>5357.6451902899998</v>
      </c>
      <c r="K104" s="36">
        <f>SUMIFS(СВЦЭМ!$C$39:$C$782,СВЦЭМ!$A$39:$A$782,$A104,СВЦЭМ!$B$39:$B$782,K$83)+'СЕТ СН'!$H$9+СВЦЭМ!$D$10+'СЕТ СН'!$H$5-'СЕТ СН'!$H$17</f>
        <v>5349.8599772500002</v>
      </c>
      <c r="L104" s="36">
        <f>SUMIFS(СВЦЭМ!$C$39:$C$782,СВЦЭМ!$A$39:$A$782,$A104,СВЦЭМ!$B$39:$B$782,L$83)+'СЕТ СН'!$H$9+СВЦЭМ!$D$10+'СЕТ СН'!$H$5-'СЕТ СН'!$H$17</f>
        <v>5350.7688754199999</v>
      </c>
      <c r="M104" s="36">
        <f>SUMIFS(СВЦЭМ!$C$39:$C$782,СВЦЭМ!$A$39:$A$782,$A104,СВЦЭМ!$B$39:$B$782,M$83)+'СЕТ СН'!$H$9+СВЦЭМ!$D$10+'СЕТ СН'!$H$5-'СЕТ СН'!$H$17</f>
        <v>5359.7564499500004</v>
      </c>
      <c r="N104" s="36">
        <f>SUMIFS(СВЦЭМ!$C$39:$C$782,СВЦЭМ!$A$39:$A$782,$A104,СВЦЭМ!$B$39:$B$782,N$83)+'СЕТ СН'!$H$9+СВЦЭМ!$D$10+'СЕТ СН'!$H$5-'СЕТ СН'!$H$17</f>
        <v>5368.2940863399999</v>
      </c>
      <c r="O104" s="36">
        <f>SUMIFS(СВЦЭМ!$C$39:$C$782,СВЦЭМ!$A$39:$A$782,$A104,СВЦЭМ!$B$39:$B$782,O$83)+'СЕТ СН'!$H$9+СВЦЭМ!$D$10+'СЕТ СН'!$H$5-'СЕТ СН'!$H$17</f>
        <v>5380.2037013500003</v>
      </c>
      <c r="P104" s="36">
        <f>SUMIFS(СВЦЭМ!$C$39:$C$782,СВЦЭМ!$A$39:$A$782,$A104,СВЦЭМ!$B$39:$B$782,P$83)+'СЕТ СН'!$H$9+СВЦЭМ!$D$10+'СЕТ СН'!$H$5-'СЕТ СН'!$H$17</f>
        <v>5397.1021835299998</v>
      </c>
      <c r="Q104" s="36">
        <f>SUMIFS(СВЦЭМ!$C$39:$C$782,СВЦЭМ!$A$39:$A$782,$A104,СВЦЭМ!$B$39:$B$782,Q$83)+'СЕТ СН'!$H$9+СВЦЭМ!$D$10+'СЕТ СН'!$H$5-'СЕТ СН'!$H$17</f>
        <v>5391.6748911900004</v>
      </c>
      <c r="R104" s="36">
        <f>SUMIFS(СВЦЭМ!$C$39:$C$782,СВЦЭМ!$A$39:$A$782,$A104,СВЦЭМ!$B$39:$B$782,R$83)+'СЕТ СН'!$H$9+СВЦЭМ!$D$10+'СЕТ СН'!$H$5-'СЕТ СН'!$H$17</f>
        <v>5377.20493446</v>
      </c>
      <c r="S104" s="36">
        <f>SUMIFS(СВЦЭМ!$C$39:$C$782,СВЦЭМ!$A$39:$A$782,$A104,СВЦЭМ!$B$39:$B$782,S$83)+'СЕТ СН'!$H$9+СВЦЭМ!$D$10+'СЕТ СН'!$H$5-'СЕТ СН'!$H$17</f>
        <v>5344.1298948399999</v>
      </c>
      <c r="T104" s="36">
        <f>SUMIFS(СВЦЭМ!$C$39:$C$782,СВЦЭМ!$A$39:$A$782,$A104,СВЦЭМ!$B$39:$B$782,T$83)+'СЕТ СН'!$H$9+СВЦЭМ!$D$10+'СЕТ СН'!$H$5-'СЕТ СН'!$H$17</f>
        <v>5322.49336571</v>
      </c>
      <c r="U104" s="36">
        <f>SUMIFS(СВЦЭМ!$C$39:$C$782,СВЦЭМ!$A$39:$A$782,$A104,СВЦЭМ!$B$39:$B$782,U$83)+'СЕТ СН'!$H$9+СВЦЭМ!$D$10+'СЕТ СН'!$H$5-'СЕТ СН'!$H$17</f>
        <v>5331.3277936200002</v>
      </c>
      <c r="V104" s="36">
        <f>SUMIFS(СВЦЭМ!$C$39:$C$782,СВЦЭМ!$A$39:$A$782,$A104,СВЦЭМ!$B$39:$B$782,V$83)+'СЕТ СН'!$H$9+СВЦЭМ!$D$10+'СЕТ СН'!$H$5-'СЕТ СН'!$H$17</f>
        <v>5358.8269996899999</v>
      </c>
      <c r="W104" s="36">
        <f>SUMIFS(СВЦЭМ!$C$39:$C$782,СВЦЭМ!$A$39:$A$782,$A104,СВЦЭМ!$B$39:$B$782,W$83)+'СЕТ СН'!$H$9+СВЦЭМ!$D$10+'СЕТ СН'!$H$5-'СЕТ СН'!$H$17</f>
        <v>5367.13626828</v>
      </c>
      <c r="X104" s="36">
        <f>SUMIFS(СВЦЭМ!$C$39:$C$782,СВЦЭМ!$A$39:$A$782,$A104,СВЦЭМ!$B$39:$B$782,X$83)+'СЕТ СН'!$H$9+СВЦЭМ!$D$10+'СЕТ СН'!$H$5-'СЕТ СН'!$H$17</f>
        <v>5398.5993194599996</v>
      </c>
      <c r="Y104" s="36">
        <f>SUMIFS(СВЦЭМ!$C$39:$C$782,СВЦЭМ!$A$39:$A$782,$A104,СВЦЭМ!$B$39:$B$782,Y$83)+'СЕТ СН'!$H$9+СВЦЭМ!$D$10+'СЕТ СН'!$H$5-'СЕТ СН'!$H$17</f>
        <v>5415.5366412800004</v>
      </c>
    </row>
    <row r="105" spans="1:25" ht="15.75" x14ac:dyDescent="0.2">
      <c r="A105" s="35">
        <f t="shared" si="2"/>
        <v>45282</v>
      </c>
      <c r="B105" s="36">
        <f>SUMIFS(СВЦЭМ!$C$39:$C$782,СВЦЭМ!$A$39:$A$782,$A105,СВЦЭМ!$B$39:$B$782,B$83)+'СЕТ СН'!$H$9+СВЦЭМ!$D$10+'СЕТ СН'!$H$5-'СЕТ СН'!$H$17</f>
        <v>5413.1620254700001</v>
      </c>
      <c r="C105" s="36">
        <f>SUMIFS(СВЦЭМ!$C$39:$C$782,СВЦЭМ!$A$39:$A$782,$A105,СВЦЭМ!$B$39:$B$782,C$83)+'СЕТ СН'!$H$9+СВЦЭМ!$D$10+'СЕТ СН'!$H$5-'СЕТ СН'!$H$17</f>
        <v>5459.0347775199998</v>
      </c>
      <c r="D105" s="36">
        <f>SUMIFS(СВЦЭМ!$C$39:$C$782,СВЦЭМ!$A$39:$A$782,$A105,СВЦЭМ!$B$39:$B$782,D$83)+'СЕТ СН'!$H$9+СВЦЭМ!$D$10+'СЕТ СН'!$H$5-'СЕТ СН'!$H$17</f>
        <v>5482.4787594999998</v>
      </c>
      <c r="E105" s="36">
        <f>SUMIFS(СВЦЭМ!$C$39:$C$782,СВЦЭМ!$A$39:$A$782,$A105,СВЦЭМ!$B$39:$B$782,E$83)+'СЕТ СН'!$H$9+СВЦЭМ!$D$10+'СЕТ СН'!$H$5-'СЕТ СН'!$H$17</f>
        <v>5601.2130746900002</v>
      </c>
      <c r="F105" s="36">
        <f>SUMIFS(СВЦЭМ!$C$39:$C$782,СВЦЭМ!$A$39:$A$782,$A105,СВЦЭМ!$B$39:$B$782,F$83)+'СЕТ СН'!$H$9+СВЦЭМ!$D$10+'СЕТ СН'!$H$5-'СЕТ СН'!$H$17</f>
        <v>5603.1827914100004</v>
      </c>
      <c r="G105" s="36">
        <f>SUMIFS(СВЦЭМ!$C$39:$C$782,СВЦЭМ!$A$39:$A$782,$A105,СВЦЭМ!$B$39:$B$782,G$83)+'СЕТ СН'!$H$9+СВЦЭМ!$D$10+'СЕТ СН'!$H$5-'СЕТ СН'!$H$17</f>
        <v>5592.89757981</v>
      </c>
      <c r="H105" s="36">
        <f>SUMIFS(СВЦЭМ!$C$39:$C$782,СВЦЭМ!$A$39:$A$782,$A105,СВЦЭМ!$B$39:$B$782,H$83)+'СЕТ СН'!$H$9+СВЦЭМ!$D$10+'СЕТ СН'!$H$5-'СЕТ СН'!$H$17</f>
        <v>5531.8853566300004</v>
      </c>
      <c r="I105" s="36">
        <f>SUMIFS(СВЦЭМ!$C$39:$C$782,СВЦЭМ!$A$39:$A$782,$A105,СВЦЭМ!$B$39:$B$782,I$83)+'СЕТ СН'!$H$9+СВЦЭМ!$D$10+'СЕТ СН'!$H$5-'СЕТ СН'!$H$17</f>
        <v>5473.1955673700004</v>
      </c>
      <c r="J105" s="36">
        <f>SUMIFS(СВЦЭМ!$C$39:$C$782,СВЦЭМ!$A$39:$A$782,$A105,СВЦЭМ!$B$39:$B$782,J$83)+'СЕТ СН'!$H$9+СВЦЭМ!$D$10+'СЕТ СН'!$H$5-'СЕТ СН'!$H$17</f>
        <v>5433.9149553900006</v>
      </c>
      <c r="K105" s="36">
        <f>SUMIFS(СВЦЭМ!$C$39:$C$782,СВЦЭМ!$A$39:$A$782,$A105,СВЦЭМ!$B$39:$B$782,K$83)+'СЕТ СН'!$H$9+СВЦЭМ!$D$10+'СЕТ СН'!$H$5-'СЕТ СН'!$H$17</f>
        <v>5399.3333995399998</v>
      </c>
      <c r="L105" s="36">
        <f>SUMIFS(СВЦЭМ!$C$39:$C$782,СВЦЭМ!$A$39:$A$782,$A105,СВЦЭМ!$B$39:$B$782,L$83)+'СЕТ СН'!$H$9+СВЦЭМ!$D$10+'СЕТ СН'!$H$5-'СЕТ СН'!$H$17</f>
        <v>5406.41828162</v>
      </c>
      <c r="M105" s="36">
        <f>SUMIFS(СВЦЭМ!$C$39:$C$782,СВЦЭМ!$A$39:$A$782,$A105,СВЦЭМ!$B$39:$B$782,M$83)+'СЕТ СН'!$H$9+СВЦЭМ!$D$10+'СЕТ СН'!$H$5-'СЕТ СН'!$H$17</f>
        <v>5415.28060215</v>
      </c>
      <c r="N105" s="36">
        <f>SUMIFS(СВЦЭМ!$C$39:$C$782,СВЦЭМ!$A$39:$A$782,$A105,СВЦЭМ!$B$39:$B$782,N$83)+'СЕТ СН'!$H$9+СВЦЭМ!$D$10+'СЕТ СН'!$H$5-'СЕТ СН'!$H$17</f>
        <v>5432.5703144199997</v>
      </c>
      <c r="O105" s="36">
        <f>SUMIFS(СВЦЭМ!$C$39:$C$782,СВЦЭМ!$A$39:$A$782,$A105,СВЦЭМ!$B$39:$B$782,O$83)+'СЕТ СН'!$H$9+СВЦЭМ!$D$10+'СЕТ СН'!$H$5-'СЕТ СН'!$H$17</f>
        <v>5454.7612174400001</v>
      </c>
      <c r="P105" s="36">
        <f>SUMIFS(СВЦЭМ!$C$39:$C$782,СВЦЭМ!$A$39:$A$782,$A105,СВЦЭМ!$B$39:$B$782,P$83)+'СЕТ СН'!$H$9+СВЦЭМ!$D$10+'СЕТ СН'!$H$5-'СЕТ СН'!$H$17</f>
        <v>5462.2617117</v>
      </c>
      <c r="Q105" s="36">
        <f>SUMIFS(СВЦЭМ!$C$39:$C$782,СВЦЭМ!$A$39:$A$782,$A105,СВЦЭМ!$B$39:$B$782,Q$83)+'СЕТ СН'!$H$9+СВЦЭМ!$D$10+'СЕТ СН'!$H$5-'СЕТ СН'!$H$17</f>
        <v>5473.1376864399999</v>
      </c>
      <c r="R105" s="36">
        <f>SUMIFS(СВЦЭМ!$C$39:$C$782,СВЦЭМ!$A$39:$A$782,$A105,СВЦЭМ!$B$39:$B$782,R$83)+'СЕТ СН'!$H$9+СВЦЭМ!$D$10+'СЕТ СН'!$H$5-'СЕТ СН'!$H$17</f>
        <v>5479.9814355300005</v>
      </c>
      <c r="S105" s="36">
        <f>SUMIFS(СВЦЭМ!$C$39:$C$782,СВЦЭМ!$A$39:$A$782,$A105,СВЦЭМ!$B$39:$B$782,S$83)+'СЕТ СН'!$H$9+СВЦЭМ!$D$10+'СЕТ СН'!$H$5-'СЕТ СН'!$H$17</f>
        <v>5451.0471755600001</v>
      </c>
      <c r="T105" s="36">
        <f>SUMIFS(СВЦЭМ!$C$39:$C$782,СВЦЭМ!$A$39:$A$782,$A105,СВЦЭМ!$B$39:$B$782,T$83)+'СЕТ СН'!$H$9+СВЦЭМ!$D$10+'СЕТ СН'!$H$5-'СЕТ СН'!$H$17</f>
        <v>5432.7346438100003</v>
      </c>
      <c r="U105" s="36">
        <f>SUMIFS(СВЦЭМ!$C$39:$C$782,СВЦЭМ!$A$39:$A$782,$A105,СВЦЭМ!$B$39:$B$782,U$83)+'СЕТ СН'!$H$9+СВЦЭМ!$D$10+'СЕТ СН'!$H$5-'СЕТ СН'!$H$17</f>
        <v>5441.1058503300001</v>
      </c>
      <c r="V105" s="36">
        <f>SUMIFS(СВЦЭМ!$C$39:$C$782,СВЦЭМ!$A$39:$A$782,$A105,СВЦЭМ!$B$39:$B$782,V$83)+'СЕТ СН'!$H$9+СВЦЭМ!$D$10+'СЕТ СН'!$H$5-'СЕТ СН'!$H$17</f>
        <v>5454.8212842700004</v>
      </c>
      <c r="W105" s="36">
        <f>SUMIFS(СВЦЭМ!$C$39:$C$782,СВЦЭМ!$A$39:$A$782,$A105,СВЦЭМ!$B$39:$B$782,W$83)+'СЕТ СН'!$H$9+СВЦЭМ!$D$10+'СЕТ СН'!$H$5-'СЕТ СН'!$H$17</f>
        <v>5466.69168696</v>
      </c>
      <c r="X105" s="36">
        <f>SUMIFS(СВЦЭМ!$C$39:$C$782,СВЦЭМ!$A$39:$A$782,$A105,СВЦЭМ!$B$39:$B$782,X$83)+'СЕТ СН'!$H$9+СВЦЭМ!$D$10+'СЕТ СН'!$H$5-'СЕТ СН'!$H$17</f>
        <v>5498.7168721300004</v>
      </c>
      <c r="Y105" s="36">
        <f>SUMIFS(СВЦЭМ!$C$39:$C$782,СВЦЭМ!$A$39:$A$782,$A105,СВЦЭМ!$B$39:$B$782,Y$83)+'СЕТ СН'!$H$9+СВЦЭМ!$D$10+'СЕТ СН'!$H$5-'СЕТ СН'!$H$17</f>
        <v>5518.1355193600002</v>
      </c>
    </row>
    <row r="106" spans="1:25" ht="15.75" x14ac:dyDescent="0.2">
      <c r="A106" s="35">
        <f t="shared" si="2"/>
        <v>45283</v>
      </c>
      <c r="B106" s="36">
        <f>SUMIFS(СВЦЭМ!$C$39:$C$782,СВЦЭМ!$A$39:$A$782,$A106,СВЦЭМ!$B$39:$B$782,B$83)+'СЕТ СН'!$H$9+СВЦЭМ!$D$10+'СЕТ СН'!$H$5-'СЕТ СН'!$H$17</f>
        <v>5377.4386042599999</v>
      </c>
      <c r="C106" s="36">
        <f>SUMIFS(СВЦЭМ!$C$39:$C$782,СВЦЭМ!$A$39:$A$782,$A106,СВЦЭМ!$B$39:$B$782,C$83)+'СЕТ СН'!$H$9+СВЦЭМ!$D$10+'СЕТ СН'!$H$5-'СЕТ СН'!$H$17</f>
        <v>5359.7379619100002</v>
      </c>
      <c r="D106" s="36">
        <f>SUMIFS(СВЦЭМ!$C$39:$C$782,СВЦЭМ!$A$39:$A$782,$A106,СВЦЭМ!$B$39:$B$782,D$83)+'СЕТ СН'!$H$9+СВЦЭМ!$D$10+'СЕТ СН'!$H$5-'СЕТ СН'!$H$17</f>
        <v>5393.49561799</v>
      </c>
      <c r="E106" s="36">
        <f>SUMIFS(СВЦЭМ!$C$39:$C$782,СВЦЭМ!$A$39:$A$782,$A106,СВЦЭМ!$B$39:$B$782,E$83)+'СЕТ СН'!$H$9+СВЦЭМ!$D$10+'СЕТ СН'!$H$5-'СЕТ СН'!$H$17</f>
        <v>5539.6017923300005</v>
      </c>
      <c r="F106" s="36">
        <f>SUMIFS(СВЦЭМ!$C$39:$C$782,СВЦЭМ!$A$39:$A$782,$A106,СВЦЭМ!$B$39:$B$782,F$83)+'СЕТ СН'!$H$9+СВЦЭМ!$D$10+'СЕТ СН'!$H$5-'СЕТ СН'!$H$17</f>
        <v>5539.4075387399998</v>
      </c>
      <c r="G106" s="36">
        <f>SUMIFS(СВЦЭМ!$C$39:$C$782,СВЦЭМ!$A$39:$A$782,$A106,СВЦЭМ!$B$39:$B$782,G$83)+'СЕТ СН'!$H$9+СВЦЭМ!$D$10+'СЕТ СН'!$H$5-'СЕТ СН'!$H$17</f>
        <v>5521.3661203400006</v>
      </c>
      <c r="H106" s="36">
        <f>SUMIFS(СВЦЭМ!$C$39:$C$782,СВЦЭМ!$A$39:$A$782,$A106,СВЦЭМ!$B$39:$B$782,H$83)+'СЕТ СН'!$H$9+СВЦЭМ!$D$10+'СЕТ СН'!$H$5-'СЕТ СН'!$H$17</f>
        <v>5505.1958948499996</v>
      </c>
      <c r="I106" s="36">
        <f>SUMIFS(СВЦЭМ!$C$39:$C$782,СВЦЭМ!$A$39:$A$782,$A106,СВЦЭМ!$B$39:$B$782,I$83)+'СЕТ СН'!$H$9+СВЦЭМ!$D$10+'СЕТ СН'!$H$5-'СЕТ СН'!$H$17</f>
        <v>5467.6624501099996</v>
      </c>
      <c r="J106" s="36">
        <f>SUMIFS(СВЦЭМ!$C$39:$C$782,СВЦЭМ!$A$39:$A$782,$A106,СВЦЭМ!$B$39:$B$782,J$83)+'СЕТ СН'!$H$9+СВЦЭМ!$D$10+'СЕТ СН'!$H$5-'СЕТ СН'!$H$17</f>
        <v>5419.1484940800001</v>
      </c>
      <c r="K106" s="36">
        <f>SUMIFS(СВЦЭМ!$C$39:$C$782,СВЦЭМ!$A$39:$A$782,$A106,СВЦЭМ!$B$39:$B$782,K$83)+'СЕТ СН'!$H$9+СВЦЭМ!$D$10+'СЕТ СН'!$H$5-'СЕТ СН'!$H$17</f>
        <v>5383.6196276199998</v>
      </c>
      <c r="L106" s="36">
        <f>SUMIFS(СВЦЭМ!$C$39:$C$782,СВЦЭМ!$A$39:$A$782,$A106,СВЦЭМ!$B$39:$B$782,L$83)+'СЕТ СН'!$H$9+СВЦЭМ!$D$10+'СЕТ СН'!$H$5-'СЕТ СН'!$H$17</f>
        <v>5345.40959131</v>
      </c>
      <c r="M106" s="36">
        <f>SUMIFS(СВЦЭМ!$C$39:$C$782,СВЦЭМ!$A$39:$A$782,$A106,СВЦЭМ!$B$39:$B$782,M$83)+'СЕТ СН'!$H$9+СВЦЭМ!$D$10+'СЕТ СН'!$H$5-'СЕТ СН'!$H$17</f>
        <v>5336.5635911899999</v>
      </c>
      <c r="N106" s="36">
        <f>SUMIFS(СВЦЭМ!$C$39:$C$782,СВЦЭМ!$A$39:$A$782,$A106,СВЦЭМ!$B$39:$B$782,N$83)+'СЕТ СН'!$H$9+СВЦЭМ!$D$10+'СЕТ СН'!$H$5-'СЕТ СН'!$H$17</f>
        <v>5326.7068553200006</v>
      </c>
      <c r="O106" s="36">
        <f>SUMIFS(СВЦЭМ!$C$39:$C$782,СВЦЭМ!$A$39:$A$782,$A106,СВЦЭМ!$B$39:$B$782,O$83)+'СЕТ СН'!$H$9+СВЦЭМ!$D$10+'СЕТ СН'!$H$5-'СЕТ СН'!$H$17</f>
        <v>5326.98696535</v>
      </c>
      <c r="P106" s="36">
        <f>SUMIFS(СВЦЭМ!$C$39:$C$782,СВЦЭМ!$A$39:$A$782,$A106,СВЦЭМ!$B$39:$B$782,P$83)+'СЕТ СН'!$H$9+СВЦЭМ!$D$10+'СЕТ СН'!$H$5-'СЕТ СН'!$H$17</f>
        <v>5333.2311254300002</v>
      </c>
      <c r="Q106" s="36">
        <f>SUMIFS(СВЦЭМ!$C$39:$C$782,СВЦЭМ!$A$39:$A$782,$A106,СВЦЭМ!$B$39:$B$782,Q$83)+'СЕТ СН'!$H$9+СВЦЭМ!$D$10+'СЕТ СН'!$H$5-'СЕТ СН'!$H$17</f>
        <v>5347.6149820400005</v>
      </c>
      <c r="R106" s="36">
        <f>SUMIFS(СВЦЭМ!$C$39:$C$782,СВЦЭМ!$A$39:$A$782,$A106,СВЦЭМ!$B$39:$B$782,R$83)+'СЕТ СН'!$H$9+СВЦЭМ!$D$10+'СЕТ СН'!$H$5-'СЕТ СН'!$H$17</f>
        <v>5337.4105654000005</v>
      </c>
      <c r="S106" s="36">
        <f>SUMIFS(СВЦЭМ!$C$39:$C$782,СВЦЭМ!$A$39:$A$782,$A106,СВЦЭМ!$B$39:$B$782,S$83)+'СЕТ СН'!$H$9+СВЦЭМ!$D$10+'СЕТ СН'!$H$5-'СЕТ СН'!$H$17</f>
        <v>5305.6259900100004</v>
      </c>
      <c r="T106" s="36">
        <f>SUMIFS(СВЦЭМ!$C$39:$C$782,СВЦЭМ!$A$39:$A$782,$A106,СВЦЭМ!$B$39:$B$782,T$83)+'СЕТ СН'!$H$9+СВЦЭМ!$D$10+'СЕТ СН'!$H$5-'СЕТ СН'!$H$17</f>
        <v>5324.0787532000004</v>
      </c>
      <c r="U106" s="36">
        <f>SUMIFS(СВЦЭМ!$C$39:$C$782,СВЦЭМ!$A$39:$A$782,$A106,СВЦЭМ!$B$39:$B$782,U$83)+'СЕТ СН'!$H$9+СВЦЭМ!$D$10+'СЕТ СН'!$H$5-'СЕТ СН'!$H$17</f>
        <v>5333.6306872300001</v>
      </c>
      <c r="V106" s="36">
        <f>SUMIFS(СВЦЭМ!$C$39:$C$782,СВЦЭМ!$A$39:$A$782,$A106,СВЦЭМ!$B$39:$B$782,V$83)+'СЕТ СН'!$H$9+СВЦЭМ!$D$10+'СЕТ СН'!$H$5-'СЕТ СН'!$H$17</f>
        <v>5352.4097091000003</v>
      </c>
      <c r="W106" s="36">
        <f>SUMIFS(СВЦЭМ!$C$39:$C$782,СВЦЭМ!$A$39:$A$782,$A106,СВЦЭМ!$B$39:$B$782,W$83)+'СЕТ СН'!$H$9+СВЦЭМ!$D$10+'СЕТ СН'!$H$5-'СЕТ СН'!$H$17</f>
        <v>5359.4026436300001</v>
      </c>
      <c r="X106" s="36">
        <f>SUMIFS(СВЦЭМ!$C$39:$C$782,СВЦЭМ!$A$39:$A$782,$A106,СВЦЭМ!$B$39:$B$782,X$83)+'СЕТ СН'!$H$9+СВЦЭМ!$D$10+'СЕТ СН'!$H$5-'СЕТ СН'!$H$17</f>
        <v>5390.5872979899996</v>
      </c>
      <c r="Y106" s="36">
        <f>SUMIFS(СВЦЭМ!$C$39:$C$782,СВЦЭМ!$A$39:$A$782,$A106,СВЦЭМ!$B$39:$B$782,Y$83)+'СЕТ СН'!$H$9+СВЦЭМ!$D$10+'СЕТ СН'!$H$5-'СЕТ СН'!$H$17</f>
        <v>5401.6689930700004</v>
      </c>
    </row>
    <row r="107" spans="1:25" ht="15.75" x14ac:dyDescent="0.2">
      <c r="A107" s="35">
        <f t="shared" si="2"/>
        <v>45284</v>
      </c>
      <c r="B107" s="36">
        <f>SUMIFS(СВЦЭМ!$C$39:$C$782,СВЦЭМ!$A$39:$A$782,$A107,СВЦЭМ!$B$39:$B$782,B$83)+'СЕТ СН'!$H$9+СВЦЭМ!$D$10+'СЕТ СН'!$H$5-'СЕТ СН'!$H$17</f>
        <v>5303.5474834400002</v>
      </c>
      <c r="C107" s="36">
        <f>SUMIFS(СВЦЭМ!$C$39:$C$782,СВЦЭМ!$A$39:$A$782,$A107,СВЦЭМ!$B$39:$B$782,C$83)+'СЕТ СН'!$H$9+СВЦЭМ!$D$10+'СЕТ СН'!$H$5-'СЕТ СН'!$H$17</f>
        <v>5361.5212278600002</v>
      </c>
      <c r="D107" s="36">
        <f>SUMIFS(СВЦЭМ!$C$39:$C$782,СВЦЭМ!$A$39:$A$782,$A107,СВЦЭМ!$B$39:$B$782,D$83)+'СЕТ СН'!$H$9+СВЦЭМ!$D$10+'СЕТ СН'!$H$5-'СЕТ СН'!$H$17</f>
        <v>5417.5702496499998</v>
      </c>
      <c r="E107" s="36">
        <f>SUMIFS(СВЦЭМ!$C$39:$C$782,СВЦЭМ!$A$39:$A$782,$A107,СВЦЭМ!$B$39:$B$782,E$83)+'СЕТ СН'!$H$9+СВЦЭМ!$D$10+'СЕТ СН'!$H$5-'СЕТ СН'!$H$17</f>
        <v>5454.1032614100004</v>
      </c>
      <c r="F107" s="36">
        <f>SUMIFS(СВЦЭМ!$C$39:$C$782,СВЦЭМ!$A$39:$A$782,$A107,СВЦЭМ!$B$39:$B$782,F$83)+'СЕТ СН'!$H$9+СВЦЭМ!$D$10+'СЕТ СН'!$H$5-'СЕТ СН'!$H$17</f>
        <v>5462.8971035200002</v>
      </c>
      <c r="G107" s="36">
        <f>SUMIFS(СВЦЭМ!$C$39:$C$782,СВЦЭМ!$A$39:$A$782,$A107,СВЦЭМ!$B$39:$B$782,G$83)+'СЕТ СН'!$H$9+СВЦЭМ!$D$10+'СЕТ СН'!$H$5-'СЕТ СН'!$H$17</f>
        <v>5444.0165565000007</v>
      </c>
      <c r="H107" s="36">
        <f>SUMIFS(СВЦЭМ!$C$39:$C$782,СВЦЭМ!$A$39:$A$782,$A107,СВЦЭМ!$B$39:$B$782,H$83)+'СЕТ СН'!$H$9+СВЦЭМ!$D$10+'СЕТ СН'!$H$5-'СЕТ СН'!$H$17</f>
        <v>5433.2356141</v>
      </c>
      <c r="I107" s="36">
        <f>SUMIFS(СВЦЭМ!$C$39:$C$782,СВЦЭМ!$A$39:$A$782,$A107,СВЦЭМ!$B$39:$B$782,I$83)+'СЕТ СН'!$H$9+СВЦЭМ!$D$10+'СЕТ СН'!$H$5-'СЕТ СН'!$H$17</f>
        <v>5405.9905876700004</v>
      </c>
      <c r="J107" s="36">
        <f>SUMIFS(СВЦЭМ!$C$39:$C$782,СВЦЭМ!$A$39:$A$782,$A107,СВЦЭМ!$B$39:$B$782,J$83)+'СЕТ СН'!$H$9+СВЦЭМ!$D$10+'СЕТ СН'!$H$5-'СЕТ СН'!$H$17</f>
        <v>5369.0847260099999</v>
      </c>
      <c r="K107" s="36">
        <f>SUMIFS(СВЦЭМ!$C$39:$C$782,СВЦЭМ!$A$39:$A$782,$A107,СВЦЭМ!$B$39:$B$782,K$83)+'СЕТ СН'!$H$9+СВЦЭМ!$D$10+'СЕТ СН'!$H$5-'СЕТ СН'!$H$17</f>
        <v>5354.9409329999999</v>
      </c>
      <c r="L107" s="36">
        <f>SUMIFS(СВЦЭМ!$C$39:$C$782,СВЦЭМ!$A$39:$A$782,$A107,СВЦЭМ!$B$39:$B$782,L$83)+'СЕТ СН'!$H$9+СВЦЭМ!$D$10+'СЕТ СН'!$H$5-'СЕТ СН'!$H$17</f>
        <v>5295.7064011399998</v>
      </c>
      <c r="M107" s="36">
        <f>SUMIFS(СВЦЭМ!$C$39:$C$782,СВЦЭМ!$A$39:$A$782,$A107,СВЦЭМ!$B$39:$B$782,M$83)+'СЕТ СН'!$H$9+СВЦЭМ!$D$10+'СЕТ СН'!$H$5-'СЕТ СН'!$H$17</f>
        <v>5280.9042705700003</v>
      </c>
      <c r="N107" s="36">
        <f>SUMIFS(СВЦЭМ!$C$39:$C$782,СВЦЭМ!$A$39:$A$782,$A107,СВЦЭМ!$B$39:$B$782,N$83)+'СЕТ СН'!$H$9+СВЦЭМ!$D$10+'СЕТ СН'!$H$5-'СЕТ СН'!$H$17</f>
        <v>5290.1375728100002</v>
      </c>
      <c r="O107" s="36">
        <f>SUMIFS(СВЦЭМ!$C$39:$C$782,СВЦЭМ!$A$39:$A$782,$A107,СВЦЭМ!$B$39:$B$782,O$83)+'СЕТ СН'!$H$9+СВЦЭМ!$D$10+'СЕТ СН'!$H$5-'СЕТ СН'!$H$17</f>
        <v>5316.81255934</v>
      </c>
      <c r="P107" s="36">
        <f>SUMIFS(СВЦЭМ!$C$39:$C$782,СВЦЭМ!$A$39:$A$782,$A107,СВЦЭМ!$B$39:$B$782,P$83)+'СЕТ СН'!$H$9+СВЦЭМ!$D$10+'СЕТ СН'!$H$5-'СЕТ СН'!$H$17</f>
        <v>5303.1285261700004</v>
      </c>
      <c r="Q107" s="36">
        <f>SUMIFS(СВЦЭМ!$C$39:$C$782,СВЦЭМ!$A$39:$A$782,$A107,СВЦЭМ!$B$39:$B$782,Q$83)+'СЕТ СН'!$H$9+СВЦЭМ!$D$10+'СЕТ СН'!$H$5-'СЕТ СН'!$H$17</f>
        <v>5300.5021180100002</v>
      </c>
      <c r="R107" s="36">
        <f>SUMIFS(СВЦЭМ!$C$39:$C$782,СВЦЭМ!$A$39:$A$782,$A107,СВЦЭМ!$B$39:$B$782,R$83)+'СЕТ СН'!$H$9+СВЦЭМ!$D$10+'СЕТ СН'!$H$5-'СЕТ СН'!$H$17</f>
        <v>5301.6352214600001</v>
      </c>
      <c r="S107" s="36">
        <f>SUMIFS(СВЦЭМ!$C$39:$C$782,СВЦЭМ!$A$39:$A$782,$A107,СВЦЭМ!$B$39:$B$782,S$83)+'СЕТ СН'!$H$9+СВЦЭМ!$D$10+'СЕТ СН'!$H$5-'СЕТ СН'!$H$17</f>
        <v>5287.22163525</v>
      </c>
      <c r="T107" s="36">
        <f>SUMIFS(СВЦЭМ!$C$39:$C$782,СВЦЭМ!$A$39:$A$782,$A107,СВЦЭМ!$B$39:$B$782,T$83)+'СЕТ СН'!$H$9+СВЦЭМ!$D$10+'СЕТ СН'!$H$5-'СЕТ СН'!$H$17</f>
        <v>5264.4011653400003</v>
      </c>
      <c r="U107" s="36">
        <f>SUMIFS(СВЦЭМ!$C$39:$C$782,СВЦЭМ!$A$39:$A$782,$A107,СВЦЭМ!$B$39:$B$782,U$83)+'СЕТ СН'!$H$9+СВЦЭМ!$D$10+'СЕТ СН'!$H$5-'СЕТ СН'!$H$17</f>
        <v>5270.11390785</v>
      </c>
      <c r="V107" s="36">
        <f>SUMIFS(СВЦЭМ!$C$39:$C$782,СВЦЭМ!$A$39:$A$782,$A107,СВЦЭМ!$B$39:$B$782,V$83)+'СЕТ СН'!$H$9+СВЦЭМ!$D$10+'СЕТ СН'!$H$5-'СЕТ СН'!$H$17</f>
        <v>5293.1529078700005</v>
      </c>
      <c r="W107" s="36">
        <f>SUMIFS(СВЦЭМ!$C$39:$C$782,СВЦЭМ!$A$39:$A$782,$A107,СВЦЭМ!$B$39:$B$782,W$83)+'СЕТ СН'!$H$9+СВЦЭМ!$D$10+'СЕТ СН'!$H$5-'СЕТ СН'!$H$17</f>
        <v>5303.6482940599999</v>
      </c>
      <c r="X107" s="36">
        <f>SUMIFS(СВЦЭМ!$C$39:$C$782,СВЦЭМ!$A$39:$A$782,$A107,СВЦЭМ!$B$39:$B$782,X$83)+'СЕТ СН'!$H$9+СВЦЭМ!$D$10+'СЕТ СН'!$H$5-'СЕТ СН'!$H$17</f>
        <v>5331.7428086800001</v>
      </c>
      <c r="Y107" s="36">
        <f>SUMIFS(СВЦЭМ!$C$39:$C$782,СВЦЭМ!$A$39:$A$782,$A107,СВЦЭМ!$B$39:$B$782,Y$83)+'СЕТ СН'!$H$9+СВЦЭМ!$D$10+'СЕТ СН'!$H$5-'СЕТ СН'!$H$17</f>
        <v>5345.4435035200004</v>
      </c>
    </row>
    <row r="108" spans="1:25" ht="15.75" x14ac:dyDescent="0.2">
      <c r="A108" s="35">
        <f t="shared" si="2"/>
        <v>45285</v>
      </c>
      <c r="B108" s="36">
        <f>SUMIFS(СВЦЭМ!$C$39:$C$782,СВЦЭМ!$A$39:$A$782,$A108,СВЦЭМ!$B$39:$B$782,B$83)+'СЕТ СН'!$H$9+СВЦЭМ!$D$10+'СЕТ СН'!$H$5-'СЕТ СН'!$H$17</f>
        <v>5411.2680794400003</v>
      </c>
      <c r="C108" s="36">
        <f>SUMIFS(СВЦЭМ!$C$39:$C$782,СВЦЭМ!$A$39:$A$782,$A108,СВЦЭМ!$B$39:$B$782,C$83)+'СЕТ СН'!$H$9+СВЦЭМ!$D$10+'СЕТ СН'!$H$5-'СЕТ СН'!$H$17</f>
        <v>5454.8865069800004</v>
      </c>
      <c r="D108" s="36">
        <f>SUMIFS(СВЦЭМ!$C$39:$C$782,СВЦЭМ!$A$39:$A$782,$A108,СВЦЭМ!$B$39:$B$782,D$83)+'СЕТ СН'!$H$9+СВЦЭМ!$D$10+'СЕТ СН'!$H$5-'СЕТ СН'!$H$17</f>
        <v>5468.6876548399996</v>
      </c>
      <c r="E108" s="36">
        <f>SUMIFS(СВЦЭМ!$C$39:$C$782,СВЦЭМ!$A$39:$A$782,$A108,СВЦЭМ!$B$39:$B$782,E$83)+'СЕТ СН'!$H$9+СВЦЭМ!$D$10+'СЕТ СН'!$H$5-'СЕТ СН'!$H$17</f>
        <v>5477.9332372400004</v>
      </c>
      <c r="F108" s="36">
        <f>SUMIFS(СВЦЭМ!$C$39:$C$782,СВЦЭМ!$A$39:$A$782,$A108,СВЦЭМ!$B$39:$B$782,F$83)+'СЕТ СН'!$H$9+СВЦЭМ!$D$10+'СЕТ СН'!$H$5-'СЕТ СН'!$H$17</f>
        <v>5473.6666267199998</v>
      </c>
      <c r="G108" s="36">
        <f>SUMIFS(СВЦЭМ!$C$39:$C$782,СВЦЭМ!$A$39:$A$782,$A108,СВЦЭМ!$B$39:$B$782,G$83)+'СЕТ СН'!$H$9+СВЦЭМ!$D$10+'СЕТ СН'!$H$5-'СЕТ СН'!$H$17</f>
        <v>5446.0223327399999</v>
      </c>
      <c r="H108" s="36">
        <f>SUMIFS(СВЦЭМ!$C$39:$C$782,СВЦЭМ!$A$39:$A$782,$A108,СВЦЭМ!$B$39:$B$782,H$83)+'СЕТ СН'!$H$9+СВЦЭМ!$D$10+'СЕТ СН'!$H$5-'СЕТ СН'!$H$17</f>
        <v>5418.5262152900004</v>
      </c>
      <c r="I108" s="36">
        <f>SUMIFS(СВЦЭМ!$C$39:$C$782,СВЦЭМ!$A$39:$A$782,$A108,СВЦЭМ!$B$39:$B$782,I$83)+'СЕТ СН'!$H$9+СВЦЭМ!$D$10+'СЕТ СН'!$H$5-'СЕТ СН'!$H$17</f>
        <v>5376.3704069300002</v>
      </c>
      <c r="J108" s="36">
        <f>SUMIFS(СВЦЭМ!$C$39:$C$782,СВЦЭМ!$A$39:$A$782,$A108,СВЦЭМ!$B$39:$B$782,J$83)+'СЕТ СН'!$H$9+СВЦЭМ!$D$10+'СЕТ СН'!$H$5-'СЕТ СН'!$H$17</f>
        <v>5322.1602690899999</v>
      </c>
      <c r="K108" s="36">
        <f>SUMIFS(СВЦЭМ!$C$39:$C$782,СВЦЭМ!$A$39:$A$782,$A108,СВЦЭМ!$B$39:$B$782,K$83)+'СЕТ СН'!$H$9+СВЦЭМ!$D$10+'СЕТ СН'!$H$5-'СЕТ СН'!$H$17</f>
        <v>5294.3038903100005</v>
      </c>
      <c r="L108" s="36">
        <f>SUMIFS(СВЦЭМ!$C$39:$C$782,СВЦЭМ!$A$39:$A$782,$A108,СВЦЭМ!$B$39:$B$782,L$83)+'СЕТ СН'!$H$9+СВЦЭМ!$D$10+'СЕТ СН'!$H$5-'СЕТ СН'!$H$17</f>
        <v>5280.90798473</v>
      </c>
      <c r="M108" s="36">
        <f>SUMIFS(СВЦЭМ!$C$39:$C$782,СВЦЭМ!$A$39:$A$782,$A108,СВЦЭМ!$B$39:$B$782,M$83)+'СЕТ СН'!$H$9+СВЦЭМ!$D$10+'СЕТ СН'!$H$5-'СЕТ СН'!$H$17</f>
        <v>5294.8598962800006</v>
      </c>
      <c r="N108" s="36">
        <f>SUMIFS(СВЦЭМ!$C$39:$C$782,СВЦЭМ!$A$39:$A$782,$A108,СВЦЭМ!$B$39:$B$782,N$83)+'СЕТ СН'!$H$9+СВЦЭМ!$D$10+'СЕТ СН'!$H$5-'СЕТ СН'!$H$17</f>
        <v>5293.0592603700006</v>
      </c>
      <c r="O108" s="36">
        <f>SUMIFS(СВЦЭМ!$C$39:$C$782,СВЦЭМ!$A$39:$A$782,$A108,СВЦЭМ!$B$39:$B$782,O$83)+'СЕТ СН'!$H$9+СВЦЭМ!$D$10+'СЕТ СН'!$H$5-'СЕТ СН'!$H$17</f>
        <v>5297.8296042800002</v>
      </c>
      <c r="P108" s="36">
        <f>SUMIFS(СВЦЭМ!$C$39:$C$782,СВЦЭМ!$A$39:$A$782,$A108,СВЦЭМ!$B$39:$B$782,P$83)+'СЕТ СН'!$H$9+СВЦЭМ!$D$10+'СЕТ СН'!$H$5-'СЕТ СН'!$H$17</f>
        <v>5295.9330813699999</v>
      </c>
      <c r="Q108" s="36">
        <f>SUMIFS(СВЦЭМ!$C$39:$C$782,СВЦЭМ!$A$39:$A$782,$A108,СВЦЭМ!$B$39:$B$782,Q$83)+'СЕТ СН'!$H$9+СВЦЭМ!$D$10+'СЕТ СН'!$H$5-'СЕТ СН'!$H$17</f>
        <v>5307.2041779000001</v>
      </c>
      <c r="R108" s="36">
        <f>SUMIFS(СВЦЭМ!$C$39:$C$782,СВЦЭМ!$A$39:$A$782,$A108,СВЦЭМ!$B$39:$B$782,R$83)+'СЕТ СН'!$H$9+СВЦЭМ!$D$10+'СЕТ СН'!$H$5-'СЕТ СН'!$H$17</f>
        <v>5325.2323777800002</v>
      </c>
      <c r="S108" s="36">
        <f>SUMIFS(СВЦЭМ!$C$39:$C$782,СВЦЭМ!$A$39:$A$782,$A108,СВЦЭМ!$B$39:$B$782,S$83)+'СЕТ СН'!$H$9+СВЦЭМ!$D$10+'СЕТ СН'!$H$5-'СЕТ СН'!$H$17</f>
        <v>5297.28353978</v>
      </c>
      <c r="T108" s="36">
        <f>SUMIFS(СВЦЭМ!$C$39:$C$782,СВЦЭМ!$A$39:$A$782,$A108,СВЦЭМ!$B$39:$B$782,T$83)+'СЕТ СН'!$H$9+СВЦЭМ!$D$10+'СЕТ СН'!$H$5-'СЕТ СН'!$H$17</f>
        <v>5262.0496965599996</v>
      </c>
      <c r="U108" s="36">
        <f>SUMIFS(СВЦЭМ!$C$39:$C$782,СВЦЭМ!$A$39:$A$782,$A108,СВЦЭМ!$B$39:$B$782,U$83)+'СЕТ СН'!$H$9+СВЦЭМ!$D$10+'СЕТ СН'!$H$5-'СЕТ СН'!$H$17</f>
        <v>5274.7410956599997</v>
      </c>
      <c r="V108" s="36">
        <f>SUMIFS(СВЦЭМ!$C$39:$C$782,СВЦЭМ!$A$39:$A$782,$A108,СВЦЭМ!$B$39:$B$782,V$83)+'СЕТ СН'!$H$9+СВЦЭМ!$D$10+'СЕТ СН'!$H$5-'СЕТ СН'!$H$17</f>
        <v>5301.0192027399999</v>
      </c>
      <c r="W108" s="36">
        <f>SUMIFS(СВЦЭМ!$C$39:$C$782,СВЦЭМ!$A$39:$A$782,$A108,СВЦЭМ!$B$39:$B$782,W$83)+'СЕТ СН'!$H$9+СВЦЭМ!$D$10+'СЕТ СН'!$H$5-'СЕТ СН'!$H$17</f>
        <v>5316.52276067</v>
      </c>
      <c r="X108" s="36">
        <f>SUMIFS(СВЦЭМ!$C$39:$C$782,СВЦЭМ!$A$39:$A$782,$A108,СВЦЭМ!$B$39:$B$782,X$83)+'СЕТ СН'!$H$9+СВЦЭМ!$D$10+'СЕТ СН'!$H$5-'СЕТ СН'!$H$17</f>
        <v>5350.64238664</v>
      </c>
      <c r="Y108" s="36">
        <f>SUMIFS(СВЦЭМ!$C$39:$C$782,СВЦЭМ!$A$39:$A$782,$A108,СВЦЭМ!$B$39:$B$782,Y$83)+'СЕТ СН'!$H$9+СВЦЭМ!$D$10+'СЕТ СН'!$H$5-'СЕТ СН'!$H$17</f>
        <v>5368.1726686500006</v>
      </c>
    </row>
    <row r="109" spans="1:25" ht="15.75" x14ac:dyDescent="0.2">
      <c r="A109" s="35">
        <f t="shared" si="2"/>
        <v>45286</v>
      </c>
      <c r="B109" s="36">
        <f>SUMIFS(СВЦЭМ!$C$39:$C$782,СВЦЭМ!$A$39:$A$782,$A109,СВЦЭМ!$B$39:$B$782,B$83)+'СЕТ СН'!$H$9+СВЦЭМ!$D$10+'СЕТ СН'!$H$5-'СЕТ СН'!$H$17</f>
        <v>5574.5640803599999</v>
      </c>
      <c r="C109" s="36">
        <f>SUMIFS(СВЦЭМ!$C$39:$C$782,СВЦЭМ!$A$39:$A$782,$A109,СВЦЭМ!$B$39:$B$782,C$83)+'СЕТ СН'!$H$9+СВЦЭМ!$D$10+'СЕТ СН'!$H$5-'СЕТ СН'!$H$17</f>
        <v>5604.4657827299998</v>
      </c>
      <c r="D109" s="36">
        <f>SUMIFS(СВЦЭМ!$C$39:$C$782,СВЦЭМ!$A$39:$A$782,$A109,СВЦЭМ!$B$39:$B$782,D$83)+'СЕТ СН'!$H$9+СВЦЭМ!$D$10+'СЕТ СН'!$H$5-'СЕТ СН'!$H$17</f>
        <v>5613.5346409800004</v>
      </c>
      <c r="E109" s="36">
        <f>SUMIFS(СВЦЭМ!$C$39:$C$782,СВЦЭМ!$A$39:$A$782,$A109,СВЦЭМ!$B$39:$B$782,E$83)+'СЕТ СН'!$H$9+СВЦЭМ!$D$10+'СЕТ СН'!$H$5-'СЕТ СН'!$H$17</f>
        <v>5625.5881933300006</v>
      </c>
      <c r="F109" s="36">
        <f>SUMIFS(СВЦЭМ!$C$39:$C$782,СВЦЭМ!$A$39:$A$782,$A109,СВЦЭМ!$B$39:$B$782,F$83)+'СЕТ СН'!$H$9+СВЦЭМ!$D$10+'СЕТ СН'!$H$5-'СЕТ СН'!$H$17</f>
        <v>5624.9868031200003</v>
      </c>
      <c r="G109" s="36">
        <f>SUMIFS(СВЦЭМ!$C$39:$C$782,СВЦЭМ!$A$39:$A$782,$A109,СВЦЭМ!$B$39:$B$782,G$83)+'СЕТ СН'!$H$9+СВЦЭМ!$D$10+'СЕТ СН'!$H$5-'СЕТ СН'!$H$17</f>
        <v>5601.3145513400004</v>
      </c>
      <c r="H109" s="36">
        <f>SUMIFS(СВЦЭМ!$C$39:$C$782,СВЦЭМ!$A$39:$A$782,$A109,СВЦЭМ!$B$39:$B$782,H$83)+'СЕТ СН'!$H$9+СВЦЭМ!$D$10+'СЕТ СН'!$H$5-'СЕТ СН'!$H$17</f>
        <v>5557.8256796300002</v>
      </c>
      <c r="I109" s="36">
        <f>SUMIFS(СВЦЭМ!$C$39:$C$782,СВЦЭМ!$A$39:$A$782,$A109,СВЦЭМ!$B$39:$B$782,I$83)+'СЕТ СН'!$H$9+СВЦЭМ!$D$10+'СЕТ СН'!$H$5-'СЕТ СН'!$H$17</f>
        <v>5510.3667454699998</v>
      </c>
      <c r="J109" s="36">
        <f>SUMIFS(СВЦЭМ!$C$39:$C$782,СВЦЭМ!$A$39:$A$782,$A109,СВЦЭМ!$B$39:$B$782,J$83)+'СЕТ СН'!$H$9+СВЦЭМ!$D$10+'СЕТ СН'!$H$5-'СЕТ СН'!$H$17</f>
        <v>5463.2367093600005</v>
      </c>
      <c r="K109" s="36">
        <f>SUMIFS(СВЦЭМ!$C$39:$C$782,СВЦЭМ!$A$39:$A$782,$A109,СВЦЭМ!$B$39:$B$782,K$83)+'СЕТ СН'!$H$9+СВЦЭМ!$D$10+'СЕТ СН'!$H$5-'СЕТ СН'!$H$17</f>
        <v>5425.5807131199999</v>
      </c>
      <c r="L109" s="36">
        <f>SUMIFS(СВЦЭМ!$C$39:$C$782,СВЦЭМ!$A$39:$A$782,$A109,СВЦЭМ!$B$39:$B$782,L$83)+'СЕТ СН'!$H$9+СВЦЭМ!$D$10+'СЕТ СН'!$H$5-'СЕТ СН'!$H$17</f>
        <v>5416.9401113599997</v>
      </c>
      <c r="M109" s="36">
        <f>SUMIFS(СВЦЭМ!$C$39:$C$782,СВЦЭМ!$A$39:$A$782,$A109,СВЦЭМ!$B$39:$B$782,M$83)+'СЕТ СН'!$H$9+СВЦЭМ!$D$10+'СЕТ СН'!$H$5-'СЕТ СН'!$H$17</f>
        <v>5429.5403225500004</v>
      </c>
      <c r="N109" s="36">
        <f>SUMIFS(СВЦЭМ!$C$39:$C$782,СВЦЭМ!$A$39:$A$782,$A109,СВЦЭМ!$B$39:$B$782,N$83)+'СЕТ СН'!$H$9+СВЦЭМ!$D$10+'СЕТ СН'!$H$5-'СЕТ СН'!$H$17</f>
        <v>5471.44234065</v>
      </c>
      <c r="O109" s="36">
        <f>SUMIFS(СВЦЭМ!$C$39:$C$782,СВЦЭМ!$A$39:$A$782,$A109,СВЦЭМ!$B$39:$B$782,O$83)+'СЕТ СН'!$H$9+СВЦЭМ!$D$10+'СЕТ СН'!$H$5-'СЕТ СН'!$H$17</f>
        <v>5509.5509338700003</v>
      </c>
      <c r="P109" s="36">
        <f>SUMIFS(СВЦЭМ!$C$39:$C$782,СВЦЭМ!$A$39:$A$782,$A109,СВЦЭМ!$B$39:$B$782,P$83)+'СЕТ СН'!$H$9+СВЦЭМ!$D$10+'СЕТ СН'!$H$5-'СЕТ СН'!$H$17</f>
        <v>5534.8336848700001</v>
      </c>
      <c r="Q109" s="36">
        <f>SUMIFS(СВЦЭМ!$C$39:$C$782,СВЦЭМ!$A$39:$A$782,$A109,СВЦЭМ!$B$39:$B$782,Q$83)+'СЕТ СН'!$H$9+СВЦЭМ!$D$10+'СЕТ СН'!$H$5-'СЕТ СН'!$H$17</f>
        <v>5566.1547441900002</v>
      </c>
      <c r="R109" s="36">
        <f>SUMIFS(СВЦЭМ!$C$39:$C$782,СВЦЭМ!$A$39:$A$782,$A109,СВЦЭМ!$B$39:$B$782,R$83)+'СЕТ СН'!$H$9+СВЦЭМ!$D$10+'СЕТ СН'!$H$5-'СЕТ СН'!$H$17</f>
        <v>5553.0558728899996</v>
      </c>
      <c r="S109" s="36">
        <f>SUMIFS(СВЦЭМ!$C$39:$C$782,СВЦЭМ!$A$39:$A$782,$A109,СВЦЭМ!$B$39:$B$782,S$83)+'СЕТ СН'!$H$9+СВЦЭМ!$D$10+'СЕТ СН'!$H$5-'СЕТ СН'!$H$17</f>
        <v>5505.0649032700003</v>
      </c>
      <c r="T109" s="36">
        <f>SUMIFS(СВЦЭМ!$C$39:$C$782,СВЦЭМ!$A$39:$A$782,$A109,СВЦЭМ!$B$39:$B$782,T$83)+'СЕТ СН'!$H$9+СВЦЭМ!$D$10+'СЕТ СН'!$H$5-'СЕТ СН'!$H$17</f>
        <v>5484.2245776399996</v>
      </c>
      <c r="U109" s="36">
        <f>SUMIFS(СВЦЭМ!$C$39:$C$782,СВЦЭМ!$A$39:$A$782,$A109,СВЦЭМ!$B$39:$B$782,U$83)+'СЕТ СН'!$H$9+СВЦЭМ!$D$10+'СЕТ СН'!$H$5-'СЕТ СН'!$H$17</f>
        <v>5495.4071588000006</v>
      </c>
      <c r="V109" s="36">
        <f>SUMIFS(СВЦЭМ!$C$39:$C$782,СВЦЭМ!$A$39:$A$782,$A109,СВЦЭМ!$B$39:$B$782,V$83)+'СЕТ СН'!$H$9+СВЦЭМ!$D$10+'СЕТ СН'!$H$5-'СЕТ СН'!$H$17</f>
        <v>5519.9739812900007</v>
      </c>
      <c r="W109" s="36">
        <f>SUMIFS(СВЦЭМ!$C$39:$C$782,СВЦЭМ!$A$39:$A$782,$A109,СВЦЭМ!$B$39:$B$782,W$83)+'СЕТ СН'!$H$9+СВЦЭМ!$D$10+'СЕТ СН'!$H$5-'СЕТ СН'!$H$17</f>
        <v>5545.8778484000004</v>
      </c>
      <c r="X109" s="36">
        <f>SUMIFS(СВЦЭМ!$C$39:$C$782,СВЦЭМ!$A$39:$A$782,$A109,СВЦЭМ!$B$39:$B$782,X$83)+'СЕТ СН'!$H$9+СВЦЭМ!$D$10+'СЕТ СН'!$H$5-'СЕТ СН'!$H$17</f>
        <v>5571.6078748199998</v>
      </c>
      <c r="Y109" s="36">
        <f>SUMIFS(СВЦЭМ!$C$39:$C$782,СВЦЭМ!$A$39:$A$782,$A109,СВЦЭМ!$B$39:$B$782,Y$83)+'СЕТ СН'!$H$9+СВЦЭМ!$D$10+'СЕТ СН'!$H$5-'СЕТ СН'!$H$17</f>
        <v>5587.5524449599998</v>
      </c>
    </row>
    <row r="110" spans="1:25" ht="15.75" x14ac:dyDescent="0.2">
      <c r="A110" s="35">
        <f t="shared" si="2"/>
        <v>45287</v>
      </c>
      <c r="B110" s="36">
        <f>SUMIFS(СВЦЭМ!$C$39:$C$782,СВЦЭМ!$A$39:$A$782,$A110,СВЦЭМ!$B$39:$B$782,B$83)+'СЕТ СН'!$H$9+СВЦЭМ!$D$10+'СЕТ СН'!$H$5-'СЕТ СН'!$H$17</f>
        <v>5540.6248957500002</v>
      </c>
      <c r="C110" s="36">
        <f>SUMIFS(СВЦЭМ!$C$39:$C$782,СВЦЭМ!$A$39:$A$782,$A110,СВЦЭМ!$B$39:$B$782,C$83)+'СЕТ СН'!$H$9+СВЦЭМ!$D$10+'СЕТ СН'!$H$5-'СЕТ СН'!$H$17</f>
        <v>5529.4686507599999</v>
      </c>
      <c r="D110" s="36">
        <f>SUMIFS(СВЦЭМ!$C$39:$C$782,СВЦЭМ!$A$39:$A$782,$A110,СВЦЭМ!$B$39:$B$782,D$83)+'СЕТ СН'!$H$9+СВЦЭМ!$D$10+'СЕТ СН'!$H$5-'СЕТ СН'!$H$17</f>
        <v>5538.0073081700002</v>
      </c>
      <c r="E110" s="36">
        <f>SUMIFS(СВЦЭМ!$C$39:$C$782,СВЦЭМ!$A$39:$A$782,$A110,СВЦЭМ!$B$39:$B$782,E$83)+'СЕТ СН'!$H$9+СВЦЭМ!$D$10+'СЕТ СН'!$H$5-'СЕТ СН'!$H$17</f>
        <v>5549.0151091799999</v>
      </c>
      <c r="F110" s="36">
        <f>SUMIFS(СВЦЭМ!$C$39:$C$782,СВЦЭМ!$A$39:$A$782,$A110,СВЦЭМ!$B$39:$B$782,F$83)+'СЕТ СН'!$H$9+СВЦЭМ!$D$10+'СЕТ СН'!$H$5-'СЕТ СН'!$H$17</f>
        <v>5605.8268380700001</v>
      </c>
      <c r="G110" s="36">
        <f>SUMIFS(СВЦЭМ!$C$39:$C$782,СВЦЭМ!$A$39:$A$782,$A110,СВЦЭМ!$B$39:$B$782,G$83)+'СЕТ СН'!$H$9+СВЦЭМ!$D$10+'СЕТ СН'!$H$5-'СЕТ СН'!$H$17</f>
        <v>5599.5349888800001</v>
      </c>
      <c r="H110" s="36">
        <f>SUMIFS(СВЦЭМ!$C$39:$C$782,СВЦЭМ!$A$39:$A$782,$A110,СВЦЭМ!$B$39:$B$782,H$83)+'СЕТ СН'!$H$9+СВЦЭМ!$D$10+'СЕТ СН'!$H$5-'СЕТ СН'!$H$17</f>
        <v>5553.5089875699996</v>
      </c>
      <c r="I110" s="36">
        <f>SUMIFS(СВЦЭМ!$C$39:$C$782,СВЦЭМ!$A$39:$A$782,$A110,СВЦЭМ!$B$39:$B$782,I$83)+'СЕТ СН'!$H$9+СВЦЭМ!$D$10+'СЕТ СН'!$H$5-'СЕТ СН'!$H$17</f>
        <v>5495.5901260199998</v>
      </c>
      <c r="J110" s="36">
        <f>SUMIFS(СВЦЭМ!$C$39:$C$782,СВЦЭМ!$A$39:$A$782,$A110,СВЦЭМ!$B$39:$B$782,J$83)+'СЕТ СН'!$H$9+СВЦЭМ!$D$10+'СЕТ СН'!$H$5-'СЕТ СН'!$H$17</f>
        <v>5481.69170811</v>
      </c>
      <c r="K110" s="36">
        <f>SUMIFS(СВЦЭМ!$C$39:$C$782,СВЦЭМ!$A$39:$A$782,$A110,СВЦЭМ!$B$39:$B$782,K$83)+'СЕТ СН'!$H$9+СВЦЭМ!$D$10+'СЕТ СН'!$H$5-'СЕТ СН'!$H$17</f>
        <v>5469.4914537599998</v>
      </c>
      <c r="L110" s="36">
        <f>SUMIFS(СВЦЭМ!$C$39:$C$782,СВЦЭМ!$A$39:$A$782,$A110,СВЦЭМ!$B$39:$B$782,L$83)+'СЕТ СН'!$H$9+СВЦЭМ!$D$10+'СЕТ СН'!$H$5-'СЕТ СН'!$H$17</f>
        <v>5441.8948273400001</v>
      </c>
      <c r="M110" s="36">
        <f>SUMIFS(СВЦЭМ!$C$39:$C$782,СВЦЭМ!$A$39:$A$782,$A110,СВЦЭМ!$B$39:$B$782,M$83)+'СЕТ СН'!$H$9+СВЦЭМ!$D$10+'СЕТ СН'!$H$5-'СЕТ СН'!$H$17</f>
        <v>5446.9984150099999</v>
      </c>
      <c r="N110" s="36">
        <f>SUMIFS(СВЦЭМ!$C$39:$C$782,СВЦЭМ!$A$39:$A$782,$A110,СВЦЭМ!$B$39:$B$782,N$83)+'СЕТ СН'!$H$9+СВЦЭМ!$D$10+'СЕТ СН'!$H$5-'СЕТ СН'!$H$17</f>
        <v>5463.9738966000004</v>
      </c>
      <c r="O110" s="36">
        <f>SUMIFS(СВЦЭМ!$C$39:$C$782,СВЦЭМ!$A$39:$A$782,$A110,СВЦЭМ!$B$39:$B$782,O$83)+'СЕТ СН'!$H$9+СВЦЭМ!$D$10+'СЕТ СН'!$H$5-'СЕТ СН'!$H$17</f>
        <v>5463.2096500200005</v>
      </c>
      <c r="P110" s="36">
        <f>SUMIFS(СВЦЭМ!$C$39:$C$782,СВЦЭМ!$A$39:$A$782,$A110,СВЦЭМ!$B$39:$B$782,P$83)+'СЕТ СН'!$H$9+СВЦЭМ!$D$10+'СЕТ СН'!$H$5-'СЕТ СН'!$H$17</f>
        <v>5465.0514189599999</v>
      </c>
      <c r="Q110" s="36">
        <f>SUMIFS(СВЦЭМ!$C$39:$C$782,СВЦЭМ!$A$39:$A$782,$A110,СВЦЭМ!$B$39:$B$782,Q$83)+'СЕТ СН'!$H$9+СВЦЭМ!$D$10+'СЕТ СН'!$H$5-'СЕТ СН'!$H$17</f>
        <v>5444.9935360700001</v>
      </c>
      <c r="R110" s="36">
        <f>SUMIFS(СВЦЭМ!$C$39:$C$782,СВЦЭМ!$A$39:$A$782,$A110,СВЦЭМ!$B$39:$B$782,R$83)+'СЕТ СН'!$H$9+СВЦЭМ!$D$10+'СЕТ СН'!$H$5-'СЕТ СН'!$H$17</f>
        <v>5442.9229288300003</v>
      </c>
      <c r="S110" s="36">
        <f>SUMIFS(СВЦЭМ!$C$39:$C$782,СВЦЭМ!$A$39:$A$782,$A110,СВЦЭМ!$B$39:$B$782,S$83)+'СЕТ СН'!$H$9+СВЦЭМ!$D$10+'СЕТ СН'!$H$5-'СЕТ СН'!$H$17</f>
        <v>5407.93998018</v>
      </c>
      <c r="T110" s="36">
        <f>SUMIFS(СВЦЭМ!$C$39:$C$782,СВЦЭМ!$A$39:$A$782,$A110,СВЦЭМ!$B$39:$B$782,T$83)+'СЕТ СН'!$H$9+СВЦЭМ!$D$10+'СЕТ СН'!$H$5-'СЕТ СН'!$H$17</f>
        <v>5428.7820030100002</v>
      </c>
      <c r="U110" s="36">
        <f>SUMIFS(СВЦЭМ!$C$39:$C$782,СВЦЭМ!$A$39:$A$782,$A110,СВЦЭМ!$B$39:$B$782,U$83)+'СЕТ СН'!$H$9+СВЦЭМ!$D$10+'СЕТ СН'!$H$5-'СЕТ СН'!$H$17</f>
        <v>5435.7438433699999</v>
      </c>
      <c r="V110" s="36">
        <f>SUMIFS(СВЦЭМ!$C$39:$C$782,СВЦЭМ!$A$39:$A$782,$A110,СВЦЭМ!$B$39:$B$782,V$83)+'СЕТ СН'!$H$9+СВЦЭМ!$D$10+'СЕТ СН'!$H$5-'СЕТ СН'!$H$17</f>
        <v>5456.9596347999995</v>
      </c>
      <c r="W110" s="36">
        <f>SUMIFS(СВЦЭМ!$C$39:$C$782,СВЦЭМ!$A$39:$A$782,$A110,СВЦЭМ!$B$39:$B$782,W$83)+'СЕТ СН'!$H$9+СВЦЭМ!$D$10+'СЕТ СН'!$H$5-'СЕТ СН'!$H$17</f>
        <v>5451.8978674199998</v>
      </c>
      <c r="X110" s="36">
        <f>SUMIFS(СВЦЭМ!$C$39:$C$782,СВЦЭМ!$A$39:$A$782,$A110,СВЦЭМ!$B$39:$B$782,X$83)+'СЕТ СН'!$H$9+СВЦЭМ!$D$10+'СЕТ СН'!$H$5-'СЕТ СН'!$H$17</f>
        <v>5474.7799861200001</v>
      </c>
      <c r="Y110" s="36">
        <f>SUMIFS(СВЦЭМ!$C$39:$C$782,СВЦЭМ!$A$39:$A$782,$A110,СВЦЭМ!$B$39:$B$782,Y$83)+'СЕТ СН'!$H$9+СВЦЭМ!$D$10+'СЕТ СН'!$H$5-'СЕТ СН'!$H$17</f>
        <v>5491.2483422400001</v>
      </c>
    </row>
    <row r="111" spans="1:25" ht="15.75" x14ac:dyDescent="0.2">
      <c r="A111" s="35">
        <f t="shared" si="2"/>
        <v>45288</v>
      </c>
      <c r="B111" s="36">
        <f>SUMIFS(СВЦЭМ!$C$39:$C$782,СВЦЭМ!$A$39:$A$782,$A111,СВЦЭМ!$B$39:$B$782,B$83)+'СЕТ СН'!$H$9+СВЦЭМ!$D$10+'СЕТ СН'!$H$5-'СЕТ СН'!$H$17</f>
        <v>5457.71966118</v>
      </c>
      <c r="C111" s="36">
        <f>SUMIFS(СВЦЭМ!$C$39:$C$782,СВЦЭМ!$A$39:$A$782,$A111,СВЦЭМ!$B$39:$B$782,C$83)+'СЕТ СН'!$H$9+СВЦЭМ!$D$10+'СЕТ СН'!$H$5-'СЕТ СН'!$H$17</f>
        <v>5503.23630865</v>
      </c>
      <c r="D111" s="36">
        <f>SUMIFS(СВЦЭМ!$C$39:$C$782,СВЦЭМ!$A$39:$A$782,$A111,СВЦЭМ!$B$39:$B$782,D$83)+'СЕТ СН'!$H$9+СВЦЭМ!$D$10+'СЕТ СН'!$H$5-'СЕТ СН'!$H$17</f>
        <v>5518.5804886400001</v>
      </c>
      <c r="E111" s="36">
        <f>SUMIFS(СВЦЭМ!$C$39:$C$782,СВЦЭМ!$A$39:$A$782,$A111,СВЦЭМ!$B$39:$B$782,E$83)+'СЕТ СН'!$H$9+СВЦЭМ!$D$10+'СЕТ СН'!$H$5-'СЕТ СН'!$H$17</f>
        <v>5523.8945430399999</v>
      </c>
      <c r="F111" s="36">
        <f>SUMIFS(СВЦЭМ!$C$39:$C$782,СВЦЭМ!$A$39:$A$782,$A111,СВЦЭМ!$B$39:$B$782,F$83)+'СЕТ СН'!$H$9+СВЦЭМ!$D$10+'СЕТ СН'!$H$5-'СЕТ СН'!$H$17</f>
        <v>5525.2675342000002</v>
      </c>
      <c r="G111" s="36">
        <f>SUMIFS(СВЦЭМ!$C$39:$C$782,СВЦЭМ!$A$39:$A$782,$A111,СВЦЭМ!$B$39:$B$782,G$83)+'СЕТ СН'!$H$9+СВЦЭМ!$D$10+'СЕТ СН'!$H$5-'СЕТ СН'!$H$17</f>
        <v>5519.3906671499999</v>
      </c>
      <c r="H111" s="36">
        <f>SUMIFS(СВЦЭМ!$C$39:$C$782,СВЦЭМ!$A$39:$A$782,$A111,СВЦЭМ!$B$39:$B$782,H$83)+'СЕТ СН'!$H$9+СВЦЭМ!$D$10+'СЕТ СН'!$H$5-'СЕТ СН'!$H$17</f>
        <v>5467.5065559900004</v>
      </c>
      <c r="I111" s="36">
        <f>SUMIFS(СВЦЭМ!$C$39:$C$782,СВЦЭМ!$A$39:$A$782,$A111,СВЦЭМ!$B$39:$B$782,I$83)+'СЕТ СН'!$H$9+СВЦЭМ!$D$10+'СЕТ СН'!$H$5-'СЕТ СН'!$H$17</f>
        <v>5413.5246396900002</v>
      </c>
      <c r="J111" s="36">
        <f>SUMIFS(СВЦЭМ!$C$39:$C$782,СВЦЭМ!$A$39:$A$782,$A111,СВЦЭМ!$B$39:$B$782,J$83)+'СЕТ СН'!$H$9+СВЦЭМ!$D$10+'СЕТ СН'!$H$5-'СЕТ СН'!$H$17</f>
        <v>5388.2866604199999</v>
      </c>
      <c r="K111" s="36">
        <f>SUMIFS(СВЦЭМ!$C$39:$C$782,СВЦЭМ!$A$39:$A$782,$A111,СВЦЭМ!$B$39:$B$782,K$83)+'СЕТ СН'!$H$9+СВЦЭМ!$D$10+'СЕТ СН'!$H$5-'СЕТ СН'!$H$17</f>
        <v>5374.4234749000007</v>
      </c>
      <c r="L111" s="36">
        <f>SUMIFS(СВЦЭМ!$C$39:$C$782,СВЦЭМ!$A$39:$A$782,$A111,СВЦЭМ!$B$39:$B$782,L$83)+'СЕТ СН'!$H$9+СВЦЭМ!$D$10+'СЕТ СН'!$H$5-'СЕТ СН'!$H$17</f>
        <v>5402.8348193800002</v>
      </c>
      <c r="M111" s="36">
        <f>SUMIFS(СВЦЭМ!$C$39:$C$782,СВЦЭМ!$A$39:$A$782,$A111,СВЦЭМ!$B$39:$B$782,M$83)+'СЕТ СН'!$H$9+СВЦЭМ!$D$10+'СЕТ СН'!$H$5-'СЕТ СН'!$H$17</f>
        <v>5427.7861721899999</v>
      </c>
      <c r="N111" s="36">
        <f>SUMIFS(СВЦЭМ!$C$39:$C$782,СВЦЭМ!$A$39:$A$782,$A111,СВЦЭМ!$B$39:$B$782,N$83)+'СЕТ СН'!$H$9+СВЦЭМ!$D$10+'СЕТ СН'!$H$5-'СЕТ СН'!$H$17</f>
        <v>5393.2804637999998</v>
      </c>
      <c r="O111" s="36">
        <f>SUMIFS(СВЦЭМ!$C$39:$C$782,СВЦЭМ!$A$39:$A$782,$A111,СВЦЭМ!$B$39:$B$782,O$83)+'СЕТ СН'!$H$9+СВЦЭМ!$D$10+'СЕТ СН'!$H$5-'СЕТ СН'!$H$17</f>
        <v>5401.0693142600003</v>
      </c>
      <c r="P111" s="36">
        <f>SUMIFS(СВЦЭМ!$C$39:$C$782,СВЦЭМ!$A$39:$A$782,$A111,СВЦЭМ!$B$39:$B$782,P$83)+'СЕТ СН'!$H$9+СВЦЭМ!$D$10+'СЕТ СН'!$H$5-'СЕТ СН'!$H$17</f>
        <v>5399.2217921400006</v>
      </c>
      <c r="Q111" s="36">
        <f>SUMIFS(СВЦЭМ!$C$39:$C$782,СВЦЭМ!$A$39:$A$782,$A111,СВЦЭМ!$B$39:$B$782,Q$83)+'СЕТ СН'!$H$9+СВЦЭМ!$D$10+'СЕТ СН'!$H$5-'СЕТ СН'!$H$17</f>
        <v>5343.8287387</v>
      </c>
      <c r="R111" s="36">
        <f>SUMIFS(СВЦЭМ!$C$39:$C$782,СВЦЭМ!$A$39:$A$782,$A111,СВЦЭМ!$B$39:$B$782,R$83)+'СЕТ СН'!$H$9+СВЦЭМ!$D$10+'СЕТ СН'!$H$5-'СЕТ СН'!$H$17</f>
        <v>5352.0477804500006</v>
      </c>
      <c r="S111" s="36">
        <f>SUMIFS(СВЦЭМ!$C$39:$C$782,СВЦЭМ!$A$39:$A$782,$A111,СВЦЭМ!$B$39:$B$782,S$83)+'СЕТ СН'!$H$9+СВЦЭМ!$D$10+'СЕТ СН'!$H$5-'СЕТ СН'!$H$17</f>
        <v>5381.1013840400001</v>
      </c>
      <c r="T111" s="36">
        <f>SUMIFS(СВЦЭМ!$C$39:$C$782,СВЦЭМ!$A$39:$A$782,$A111,СВЦЭМ!$B$39:$B$782,T$83)+'СЕТ СН'!$H$9+СВЦЭМ!$D$10+'СЕТ СН'!$H$5-'СЕТ СН'!$H$17</f>
        <v>5333.6632662900001</v>
      </c>
      <c r="U111" s="36">
        <f>SUMIFS(СВЦЭМ!$C$39:$C$782,СВЦЭМ!$A$39:$A$782,$A111,СВЦЭМ!$B$39:$B$782,U$83)+'СЕТ СН'!$H$9+СВЦЭМ!$D$10+'СЕТ СН'!$H$5-'СЕТ СН'!$H$17</f>
        <v>5371.7540654100003</v>
      </c>
      <c r="V111" s="36">
        <f>SUMIFS(СВЦЭМ!$C$39:$C$782,СВЦЭМ!$A$39:$A$782,$A111,СВЦЭМ!$B$39:$B$782,V$83)+'СЕТ СН'!$H$9+СВЦЭМ!$D$10+'СЕТ СН'!$H$5-'СЕТ СН'!$H$17</f>
        <v>5375.0009628400003</v>
      </c>
      <c r="W111" s="36">
        <f>SUMIFS(СВЦЭМ!$C$39:$C$782,СВЦЭМ!$A$39:$A$782,$A111,СВЦЭМ!$B$39:$B$782,W$83)+'СЕТ СН'!$H$9+СВЦЭМ!$D$10+'СЕТ СН'!$H$5-'СЕТ СН'!$H$17</f>
        <v>5400.4622571099999</v>
      </c>
      <c r="X111" s="36">
        <f>SUMIFS(СВЦЭМ!$C$39:$C$782,СВЦЭМ!$A$39:$A$782,$A111,СВЦЭМ!$B$39:$B$782,X$83)+'СЕТ СН'!$H$9+СВЦЭМ!$D$10+'СЕТ СН'!$H$5-'СЕТ СН'!$H$17</f>
        <v>5405.7879703799999</v>
      </c>
      <c r="Y111" s="36">
        <f>SUMIFS(СВЦЭМ!$C$39:$C$782,СВЦЭМ!$A$39:$A$782,$A111,СВЦЭМ!$B$39:$B$782,Y$83)+'СЕТ СН'!$H$9+СВЦЭМ!$D$10+'СЕТ СН'!$H$5-'СЕТ СН'!$H$17</f>
        <v>5435.7861755399999</v>
      </c>
    </row>
    <row r="112" spans="1:25" ht="15.75" x14ac:dyDescent="0.2">
      <c r="A112" s="35">
        <f t="shared" si="2"/>
        <v>45289</v>
      </c>
      <c r="B112" s="36">
        <f>SUMIFS(СВЦЭМ!$C$39:$C$782,СВЦЭМ!$A$39:$A$782,$A112,СВЦЭМ!$B$39:$B$782,B$83)+'СЕТ СН'!$H$9+СВЦЭМ!$D$10+'СЕТ СН'!$H$5-'СЕТ СН'!$H$17</f>
        <v>5552.7514770300004</v>
      </c>
      <c r="C112" s="36">
        <f>SUMIFS(СВЦЭМ!$C$39:$C$782,СВЦЭМ!$A$39:$A$782,$A112,СВЦЭМ!$B$39:$B$782,C$83)+'СЕТ СН'!$H$9+СВЦЭМ!$D$10+'СЕТ СН'!$H$5-'СЕТ СН'!$H$17</f>
        <v>5596.3483588400004</v>
      </c>
      <c r="D112" s="36">
        <f>SUMIFS(СВЦЭМ!$C$39:$C$782,СВЦЭМ!$A$39:$A$782,$A112,СВЦЭМ!$B$39:$B$782,D$83)+'СЕТ СН'!$H$9+СВЦЭМ!$D$10+'СЕТ СН'!$H$5-'СЕТ СН'!$H$17</f>
        <v>5567.2314034499996</v>
      </c>
      <c r="E112" s="36">
        <f>SUMIFS(СВЦЭМ!$C$39:$C$782,СВЦЭМ!$A$39:$A$782,$A112,СВЦЭМ!$B$39:$B$782,E$83)+'СЕТ СН'!$H$9+СВЦЭМ!$D$10+'СЕТ СН'!$H$5-'СЕТ СН'!$H$17</f>
        <v>5567.0199338800003</v>
      </c>
      <c r="F112" s="36">
        <f>SUMIFS(СВЦЭМ!$C$39:$C$782,СВЦЭМ!$A$39:$A$782,$A112,СВЦЭМ!$B$39:$B$782,F$83)+'СЕТ СН'!$H$9+СВЦЭМ!$D$10+'СЕТ СН'!$H$5-'СЕТ СН'!$H$17</f>
        <v>5566.8767163800003</v>
      </c>
      <c r="G112" s="36">
        <f>SUMIFS(СВЦЭМ!$C$39:$C$782,СВЦЭМ!$A$39:$A$782,$A112,СВЦЭМ!$B$39:$B$782,G$83)+'СЕТ СН'!$H$9+СВЦЭМ!$D$10+'СЕТ СН'!$H$5-'СЕТ СН'!$H$17</f>
        <v>5491.7641930200007</v>
      </c>
      <c r="H112" s="36">
        <f>SUMIFS(СВЦЭМ!$C$39:$C$782,СВЦЭМ!$A$39:$A$782,$A112,СВЦЭМ!$B$39:$B$782,H$83)+'СЕТ СН'!$H$9+СВЦЭМ!$D$10+'СЕТ СН'!$H$5-'СЕТ СН'!$H$17</f>
        <v>5515.2673047300004</v>
      </c>
      <c r="I112" s="36">
        <f>SUMIFS(СВЦЭМ!$C$39:$C$782,СВЦЭМ!$A$39:$A$782,$A112,СВЦЭМ!$B$39:$B$782,I$83)+'СЕТ СН'!$H$9+СВЦЭМ!$D$10+'СЕТ СН'!$H$5-'СЕТ СН'!$H$17</f>
        <v>5483.5036768600003</v>
      </c>
      <c r="J112" s="36">
        <f>SUMIFS(СВЦЭМ!$C$39:$C$782,СВЦЭМ!$A$39:$A$782,$A112,СВЦЭМ!$B$39:$B$782,J$83)+'СЕТ СН'!$H$9+СВЦЭМ!$D$10+'СЕТ СН'!$H$5-'СЕТ СН'!$H$17</f>
        <v>5480.7646959699996</v>
      </c>
      <c r="K112" s="36">
        <f>SUMIFS(СВЦЭМ!$C$39:$C$782,СВЦЭМ!$A$39:$A$782,$A112,СВЦЭМ!$B$39:$B$782,K$83)+'СЕТ СН'!$H$9+СВЦЭМ!$D$10+'СЕТ СН'!$H$5-'СЕТ СН'!$H$17</f>
        <v>5461.03390992</v>
      </c>
      <c r="L112" s="36">
        <f>SUMIFS(СВЦЭМ!$C$39:$C$782,СВЦЭМ!$A$39:$A$782,$A112,СВЦЭМ!$B$39:$B$782,L$83)+'СЕТ СН'!$H$9+СВЦЭМ!$D$10+'СЕТ СН'!$H$5-'СЕТ СН'!$H$17</f>
        <v>5468.2914721899997</v>
      </c>
      <c r="M112" s="36">
        <f>SUMIFS(СВЦЭМ!$C$39:$C$782,СВЦЭМ!$A$39:$A$782,$A112,СВЦЭМ!$B$39:$B$782,M$83)+'СЕТ СН'!$H$9+СВЦЭМ!$D$10+'СЕТ СН'!$H$5-'СЕТ СН'!$H$17</f>
        <v>5490.4690431199997</v>
      </c>
      <c r="N112" s="36">
        <f>SUMIFS(СВЦЭМ!$C$39:$C$782,СВЦЭМ!$A$39:$A$782,$A112,СВЦЭМ!$B$39:$B$782,N$83)+'СЕТ СН'!$H$9+СВЦЭМ!$D$10+'СЕТ СН'!$H$5-'СЕТ СН'!$H$17</f>
        <v>5488.8204238799999</v>
      </c>
      <c r="O112" s="36">
        <f>SUMIFS(СВЦЭМ!$C$39:$C$782,СВЦЭМ!$A$39:$A$782,$A112,СВЦЭМ!$B$39:$B$782,O$83)+'СЕТ СН'!$H$9+СВЦЭМ!$D$10+'СЕТ СН'!$H$5-'СЕТ СН'!$H$17</f>
        <v>5478.2006385200002</v>
      </c>
      <c r="P112" s="36">
        <f>SUMIFS(СВЦЭМ!$C$39:$C$782,СВЦЭМ!$A$39:$A$782,$A112,СВЦЭМ!$B$39:$B$782,P$83)+'СЕТ СН'!$H$9+СВЦЭМ!$D$10+'СЕТ СН'!$H$5-'СЕТ СН'!$H$17</f>
        <v>5486.2906058099998</v>
      </c>
      <c r="Q112" s="36">
        <f>SUMIFS(СВЦЭМ!$C$39:$C$782,СВЦЭМ!$A$39:$A$782,$A112,СВЦЭМ!$B$39:$B$782,Q$83)+'СЕТ СН'!$H$9+СВЦЭМ!$D$10+'СЕТ СН'!$H$5-'СЕТ СН'!$H$17</f>
        <v>5498.7374158900002</v>
      </c>
      <c r="R112" s="36">
        <f>SUMIFS(СВЦЭМ!$C$39:$C$782,СВЦЭМ!$A$39:$A$782,$A112,СВЦЭМ!$B$39:$B$782,R$83)+'СЕТ СН'!$H$9+СВЦЭМ!$D$10+'СЕТ СН'!$H$5-'СЕТ СН'!$H$17</f>
        <v>5492.2758915600007</v>
      </c>
      <c r="S112" s="36">
        <f>SUMIFS(СВЦЭМ!$C$39:$C$782,СВЦЭМ!$A$39:$A$782,$A112,СВЦЭМ!$B$39:$B$782,S$83)+'СЕТ СН'!$H$9+СВЦЭМ!$D$10+'СЕТ СН'!$H$5-'СЕТ СН'!$H$17</f>
        <v>5452.2250133199996</v>
      </c>
      <c r="T112" s="36">
        <f>SUMIFS(СВЦЭМ!$C$39:$C$782,СВЦЭМ!$A$39:$A$782,$A112,СВЦЭМ!$B$39:$B$782,T$83)+'СЕТ СН'!$H$9+СВЦЭМ!$D$10+'СЕТ СН'!$H$5-'СЕТ СН'!$H$17</f>
        <v>5464.3611126800006</v>
      </c>
      <c r="U112" s="36">
        <f>SUMIFS(СВЦЭМ!$C$39:$C$782,СВЦЭМ!$A$39:$A$782,$A112,СВЦЭМ!$B$39:$B$782,U$83)+'СЕТ СН'!$H$9+СВЦЭМ!$D$10+'СЕТ СН'!$H$5-'СЕТ СН'!$H$17</f>
        <v>5474.3766421399996</v>
      </c>
      <c r="V112" s="36">
        <f>SUMIFS(СВЦЭМ!$C$39:$C$782,СВЦЭМ!$A$39:$A$782,$A112,СВЦЭМ!$B$39:$B$782,V$83)+'СЕТ СН'!$H$9+СВЦЭМ!$D$10+'СЕТ СН'!$H$5-'СЕТ СН'!$H$17</f>
        <v>5502.3984575300001</v>
      </c>
      <c r="W112" s="36">
        <f>SUMIFS(СВЦЭМ!$C$39:$C$782,СВЦЭМ!$A$39:$A$782,$A112,СВЦЭМ!$B$39:$B$782,W$83)+'СЕТ СН'!$H$9+СВЦЭМ!$D$10+'СЕТ СН'!$H$5-'СЕТ СН'!$H$17</f>
        <v>5502.3328824099999</v>
      </c>
      <c r="X112" s="36">
        <f>SUMIFS(СВЦЭМ!$C$39:$C$782,СВЦЭМ!$A$39:$A$782,$A112,СВЦЭМ!$B$39:$B$782,X$83)+'СЕТ СН'!$H$9+СВЦЭМ!$D$10+'СЕТ СН'!$H$5-'СЕТ СН'!$H$17</f>
        <v>5500.67362916</v>
      </c>
      <c r="Y112" s="36">
        <f>SUMIFS(СВЦЭМ!$C$39:$C$782,СВЦЭМ!$A$39:$A$782,$A112,СВЦЭМ!$B$39:$B$782,Y$83)+'СЕТ СН'!$H$9+СВЦЭМ!$D$10+'СЕТ СН'!$H$5-'СЕТ СН'!$H$17</f>
        <v>5551.4579802300004</v>
      </c>
    </row>
    <row r="113" spans="1:27" ht="15.75" x14ac:dyDescent="0.2">
      <c r="A113" s="35">
        <f t="shared" si="2"/>
        <v>45290</v>
      </c>
      <c r="B113" s="36">
        <f>SUMIFS(СВЦЭМ!$C$39:$C$782,СВЦЭМ!$A$39:$A$782,$A113,СВЦЭМ!$B$39:$B$782,B$83)+'СЕТ СН'!$H$9+СВЦЭМ!$D$10+'СЕТ СН'!$H$5-'СЕТ СН'!$H$17</f>
        <v>5637.0359690700006</v>
      </c>
      <c r="C113" s="36">
        <f>SUMIFS(СВЦЭМ!$C$39:$C$782,СВЦЭМ!$A$39:$A$782,$A113,СВЦЭМ!$B$39:$B$782,C$83)+'СЕТ СН'!$H$9+СВЦЭМ!$D$10+'СЕТ СН'!$H$5-'СЕТ СН'!$H$17</f>
        <v>5676.0727446599994</v>
      </c>
      <c r="D113" s="36">
        <f>SUMIFS(СВЦЭМ!$C$39:$C$782,СВЦЭМ!$A$39:$A$782,$A113,СВЦЭМ!$B$39:$B$782,D$83)+'СЕТ СН'!$H$9+СВЦЭМ!$D$10+'СЕТ СН'!$H$5-'СЕТ СН'!$H$17</f>
        <v>5691.16234953</v>
      </c>
      <c r="E113" s="36">
        <f>SUMIFS(СВЦЭМ!$C$39:$C$782,СВЦЭМ!$A$39:$A$782,$A113,СВЦЭМ!$B$39:$B$782,E$83)+'СЕТ СН'!$H$9+СВЦЭМ!$D$10+'СЕТ СН'!$H$5-'СЕТ СН'!$H$17</f>
        <v>5697.0982045599994</v>
      </c>
      <c r="F113" s="36">
        <f>SUMIFS(СВЦЭМ!$C$39:$C$782,СВЦЭМ!$A$39:$A$782,$A113,СВЦЭМ!$B$39:$B$782,F$83)+'СЕТ СН'!$H$9+СВЦЭМ!$D$10+'СЕТ СН'!$H$5-'СЕТ СН'!$H$17</f>
        <v>5708.4710872699998</v>
      </c>
      <c r="G113" s="36">
        <f>SUMIFS(СВЦЭМ!$C$39:$C$782,СВЦЭМ!$A$39:$A$782,$A113,СВЦЭМ!$B$39:$B$782,G$83)+'СЕТ СН'!$H$9+СВЦЭМ!$D$10+'СЕТ СН'!$H$5-'СЕТ СН'!$H$17</f>
        <v>5695.6483527600003</v>
      </c>
      <c r="H113" s="36">
        <f>SUMIFS(СВЦЭМ!$C$39:$C$782,СВЦЭМ!$A$39:$A$782,$A113,СВЦЭМ!$B$39:$B$782,H$83)+'СЕТ СН'!$H$9+СВЦЭМ!$D$10+'СЕТ СН'!$H$5-'СЕТ СН'!$H$17</f>
        <v>5685.5206709600006</v>
      </c>
      <c r="I113" s="36">
        <f>SUMIFS(СВЦЭМ!$C$39:$C$782,СВЦЭМ!$A$39:$A$782,$A113,СВЦЭМ!$B$39:$B$782,I$83)+'СЕТ СН'!$H$9+СВЦЭМ!$D$10+'СЕТ СН'!$H$5-'СЕТ СН'!$H$17</f>
        <v>5624.66133765</v>
      </c>
      <c r="J113" s="36">
        <f>SUMIFS(СВЦЭМ!$C$39:$C$782,СВЦЭМ!$A$39:$A$782,$A113,СВЦЭМ!$B$39:$B$782,J$83)+'СЕТ СН'!$H$9+СВЦЭМ!$D$10+'СЕТ СН'!$H$5-'СЕТ СН'!$H$17</f>
        <v>5554.3921269100001</v>
      </c>
      <c r="K113" s="36">
        <f>SUMIFS(СВЦЭМ!$C$39:$C$782,СВЦЭМ!$A$39:$A$782,$A113,СВЦЭМ!$B$39:$B$782,K$83)+'СЕТ СН'!$H$9+СВЦЭМ!$D$10+'СЕТ СН'!$H$5-'СЕТ СН'!$H$17</f>
        <v>5560.6756331699999</v>
      </c>
      <c r="L113" s="36">
        <f>SUMIFS(СВЦЭМ!$C$39:$C$782,СВЦЭМ!$A$39:$A$782,$A113,СВЦЭМ!$B$39:$B$782,L$83)+'СЕТ СН'!$H$9+СВЦЭМ!$D$10+'СЕТ СН'!$H$5-'СЕТ СН'!$H$17</f>
        <v>5547.8774035599999</v>
      </c>
      <c r="M113" s="36">
        <f>SUMIFS(СВЦЭМ!$C$39:$C$782,СВЦЭМ!$A$39:$A$782,$A113,СВЦЭМ!$B$39:$B$782,M$83)+'СЕТ СН'!$H$9+СВЦЭМ!$D$10+'СЕТ СН'!$H$5-'СЕТ СН'!$H$17</f>
        <v>5576.9217465600004</v>
      </c>
      <c r="N113" s="36">
        <f>SUMIFS(СВЦЭМ!$C$39:$C$782,СВЦЭМ!$A$39:$A$782,$A113,СВЦЭМ!$B$39:$B$782,N$83)+'СЕТ СН'!$H$9+СВЦЭМ!$D$10+'СЕТ СН'!$H$5-'СЕТ СН'!$H$17</f>
        <v>5586.7996350600006</v>
      </c>
      <c r="O113" s="36">
        <f>SUMIFS(СВЦЭМ!$C$39:$C$782,СВЦЭМ!$A$39:$A$782,$A113,СВЦЭМ!$B$39:$B$782,O$83)+'СЕТ СН'!$H$9+СВЦЭМ!$D$10+'СЕТ СН'!$H$5-'СЕТ СН'!$H$17</f>
        <v>5601.1107186299996</v>
      </c>
      <c r="P113" s="36">
        <f>SUMIFS(СВЦЭМ!$C$39:$C$782,СВЦЭМ!$A$39:$A$782,$A113,СВЦЭМ!$B$39:$B$782,P$83)+'СЕТ СН'!$H$9+СВЦЭМ!$D$10+'СЕТ СН'!$H$5-'СЕТ СН'!$H$17</f>
        <v>5625.5713399300002</v>
      </c>
      <c r="Q113" s="36">
        <f>SUMIFS(СВЦЭМ!$C$39:$C$782,СВЦЭМ!$A$39:$A$782,$A113,СВЦЭМ!$B$39:$B$782,Q$83)+'СЕТ СН'!$H$9+СВЦЭМ!$D$10+'СЕТ СН'!$H$5-'СЕТ СН'!$H$17</f>
        <v>5638.75322383</v>
      </c>
      <c r="R113" s="36">
        <f>SUMIFS(СВЦЭМ!$C$39:$C$782,СВЦЭМ!$A$39:$A$782,$A113,СВЦЭМ!$B$39:$B$782,R$83)+'СЕТ СН'!$H$9+СВЦЭМ!$D$10+'СЕТ СН'!$H$5-'СЕТ СН'!$H$17</f>
        <v>5643.4837036900008</v>
      </c>
      <c r="S113" s="36">
        <f>SUMIFS(СВЦЭМ!$C$39:$C$782,СВЦЭМ!$A$39:$A$782,$A113,СВЦЭМ!$B$39:$B$782,S$83)+'СЕТ СН'!$H$9+СВЦЭМ!$D$10+'СЕТ СН'!$H$5-'СЕТ СН'!$H$17</f>
        <v>5619.2079324000006</v>
      </c>
      <c r="T113" s="36">
        <f>SUMIFS(СВЦЭМ!$C$39:$C$782,СВЦЭМ!$A$39:$A$782,$A113,СВЦЭМ!$B$39:$B$782,T$83)+'СЕТ СН'!$H$9+СВЦЭМ!$D$10+'СЕТ СН'!$H$5-'СЕТ СН'!$H$17</f>
        <v>5545.4514681500004</v>
      </c>
      <c r="U113" s="36">
        <f>SUMIFS(СВЦЭМ!$C$39:$C$782,СВЦЭМ!$A$39:$A$782,$A113,СВЦЭМ!$B$39:$B$782,U$83)+'СЕТ СН'!$H$9+СВЦЭМ!$D$10+'СЕТ СН'!$H$5-'СЕТ СН'!$H$17</f>
        <v>5579.4883813200004</v>
      </c>
      <c r="V113" s="36">
        <f>SUMIFS(СВЦЭМ!$C$39:$C$782,СВЦЭМ!$A$39:$A$782,$A113,СВЦЭМ!$B$39:$B$782,V$83)+'СЕТ СН'!$H$9+СВЦЭМ!$D$10+'СЕТ СН'!$H$5-'СЕТ СН'!$H$17</f>
        <v>5590.5616453500006</v>
      </c>
      <c r="W113" s="36">
        <f>SUMIFS(СВЦЭМ!$C$39:$C$782,СВЦЭМ!$A$39:$A$782,$A113,СВЦЭМ!$B$39:$B$782,W$83)+'СЕТ СН'!$H$9+СВЦЭМ!$D$10+'СЕТ СН'!$H$5-'СЕТ СН'!$H$17</f>
        <v>5599.2229509899998</v>
      </c>
      <c r="X113" s="36">
        <f>SUMIFS(СВЦЭМ!$C$39:$C$782,СВЦЭМ!$A$39:$A$782,$A113,СВЦЭМ!$B$39:$B$782,X$83)+'СЕТ СН'!$H$9+СВЦЭМ!$D$10+'СЕТ СН'!$H$5-'СЕТ СН'!$H$17</f>
        <v>5625.5997794200002</v>
      </c>
      <c r="Y113" s="36">
        <f>SUMIFS(СВЦЭМ!$C$39:$C$782,СВЦЭМ!$A$39:$A$782,$A113,СВЦЭМ!$B$39:$B$782,Y$83)+'СЕТ СН'!$H$9+СВЦЭМ!$D$10+'СЕТ СН'!$H$5-'СЕТ СН'!$H$17</f>
        <v>5641.4436327800004</v>
      </c>
      <c r="AA113" s="37"/>
    </row>
    <row r="114" spans="1:27" ht="15.75" x14ac:dyDescent="0.2">
      <c r="A114" s="35">
        <f t="shared" si="2"/>
        <v>45291</v>
      </c>
      <c r="B114" s="36">
        <f>SUMIFS(СВЦЭМ!$C$39:$C$782,СВЦЭМ!$A$39:$A$782,$A114,СВЦЭМ!$B$39:$B$782,B$83)+'СЕТ СН'!$H$9+СВЦЭМ!$D$10+'СЕТ СН'!$H$5-'СЕТ СН'!$H$17</f>
        <v>5594.4827372</v>
      </c>
      <c r="C114" s="36">
        <f>SUMIFS(СВЦЭМ!$C$39:$C$782,СВЦЭМ!$A$39:$A$782,$A114,СВЦЭМ!$B$39:$B$782,C$83)+'СЕТ СН'!$H$9+СВЦЭМ!$D$10+'СЕТ СН'!$H$5-'СЕТ СН'!$H$17</f>
        <v>5576.70287809</v>
      </c>
      <c r="D114" s="36">
        <f>SUMIFS(СВЦЭМ!$C$39:$C$782,СВЦЭМ!$A$39:$A$782,$A114,СВЦЭМ!$B$39:$B$782,D$83)+'СЕТ СН'!$H$9+СВЦЭМ!$D$10+'СЕТ СН'!$H$5-'СЕТ СН'!$H$17</f>
        <v>5593.7707540600004</v>
      </c>
      <c r="E114" s="36">
        <f>SUMIFS(СВЦЭМ!$C$39:$C$782,СВЦЭМ!$A$39:$A$782,$A114,СВЦЭМ!$B$39:$B$782,E$83)+'СЕТ СН'!$H$9+СВЦЭМ!$D$10+'СЕТ СН'!$H$5-'СЕТ СН'!$H$17</f>
        <v>5598.6466585500002</v>
      </c>
      <c r="F114" s="36">
        <f>SUMIFS(СВЦЭМ!$C$39:$C$782,СВЦЭМ!$A$39:$A$782,$A114,СВЦЭМ!$B$39:$B$782,F$83)+'СЕТ СН'!$H$9+СВЦЭМ!$D$10+'СЕТ СН'!$H$5-'СЕТ СН'!$H$17</f>
        <v>5594.1217338300003</v>
      </c>
      <c r="G114" s="36">
        <f>SUMIFS(СВЦЭМ!$C$39:$C$782,СВЦЭМ!$A$39:$A$782,$A114,СВЦЭМ!$B$39:$B$782,G$83)+'СЕТ СН'!$H$9+СВЦЭМ!$D$10+'СЕТ СН'!$H$5-'СЕТ СН'!$H$17</f>
        <v>5550.9869292399999</v>
      </c>
      <c r="H114" s="36">
        <f>SUMIFS(СВЦЭМ!$C$39:$C$782,СВЦЭМ!$A$39:$A$782,$A114,СВЦЭМ!$B$39:$B$782,H$83)+'СЕТ СН'!$H$9+СВЦЭМ!$D$10+'СЕТ СН'!$H$5-'СЕТ СН'!$H$17</f>
        <v>5550.8514277600007</v>
      </c>
      <c r="I114" s="36">
        <f>SUMIFS(СВЦЭМ!$C$39:$C$782,СВЦЭМ!$A$39:$A$782,$A114,СВЦЭМ!$B$39:$B$782,I$83)+'СЕТ СН'!$H$9+СВЦЭМ!$D$10+'СЕТ СН'!$H$5-'СЕТ СН'!$H$17</f>
        <v>5551.5504155799999</v>
      </c>
      <c r="J114" s="36">
        <f>SUMIFS(СВЦЭМ!$C$39:$C$782,СВЦЭМ!$A$39:$A$782,$A114,СВЦЭМ!$B$39:$B$782,J$83)+'СЕТ СН'!$H$9+СВЦЭМ!$D$10+'СЕТ СН'!$H$5-'СЕТ СН'!$H$17</f>
        <v>5528.5332704600005</v>
      </c>
      <c r="K114" s="36">
        <f>SUMIFS(СВЦЭМ!$C$39:$C$782,СВЦЭМ!$A$39:$A$782,$A114,СВЦЭМ!$B$39:$B$782,K$83)+'СЕТ СН'!$H$9+СВЦЭМ!$D$10+'СЕТ СН'!$H$5-'СЕТ СН'!$H$17</f>
        <v>5487.0223060999997</v>
      </c>
      <c r="L114" s="36">
        <f>SUMIFS(СВЦЭМ!$C$39:$C$782,СВЦЭМ!$A$39:$A$782,$A114,СВЦЭМ!$B$39:$B$782,L$83)+'СЕТ СН'!$H$9+СВЦЭМ!$D$10+'СЕТ СН'!$H$5-'СЕТ СН'!$H$17</f>
        <v>5470.3963127900006</v>
      </c>
      <c r="M114" s="36">
        <f>SUMIFS(СВЦЭМ!$C$39:$C$782,СВЦЭМ!$A$39:$A$782,$A114,СВЦЭМ!$B$39:$B$782,M$83)+'СЕТ СН'!$H$9+СВЦЭМ!$D$10+'СЕТ СН'!$H$5-'СЕТ СН'!$H$17</f>
        <v>5454.0885232600003</v>
      </c>
      <c r="N114" s="36">
        <f>SUMIFS(СВЦЭМ!$C$39:$C$782,СВЦЭМ!$A$39:$A$782,$A114,СВЦЭМ!$B$39:$B$782,N$83)+'СЕТ СН'!$H$9+СВЦЭМ!$D$10+'СЕТ СН'!$H$5-'СЕТ СН'!$H$17</f>
        <v>5461.1875549599999</v>
      </c>
      <c r="O114" s="36">
        <f>SUMIFS(СВЦЭМ!$C$39:$C$782,СВЦЭМ!$A$39:$A$782,$A114,СВЦЭМ!$B$39:$B$782,O$83)+'СЕТ СН'!$H$9+СВЦЭМ!$D$10+'СЕТ СН'!$H$5-'СЕТ СН'!$H$17</f>
        <v>5473.5665839100002</v>
      </c>
      <c r="P114" s="36">
        <f>SUMIFS(СВЦЭМ!$C$39:$C$782,СВЦЭМ!$A$39:$A$782,$A114,СВЦЭМ!$B$39:$B$782,P$83)+'СЕТ СН'!$H$9+СВЦЭМ!$D$10+'СЕТ СН'!$H$5-'СЕТ СН'!$H$17</f>
        <v>5498.4676214600004</v>
      </c>
      <c r="Q114" s="36">
        <f>SUMIFS(СВЦЭМ!$C$39:$C$782,СВЦЭМ!$A$39:$A$782,$A114,СВЦЭМ!$B$39:$B$782,Q$83)+'СЕТ СН'!$H$9+СВЦЭМ!$D$10+'СЕТ СН'!$H$5-'СЕТ СН'!$H$17</f>
        <v>5479.6853331399998</v>
      </c>
      <c r="R114" s="36">
        <f>SUMIFS(СВЦЭМ!$C$39:$C$782,СВЦЭМ!$A$39:$A$782,$A114,СВЦЭМ!$B$39:$B$782,R$83)+'СЕТ СН'!$H$9+СВЦЭМ!$D$10+'СЕТ СН'!$H$5-'СЕТ СН'!$H$17</f>
        <v>5492.7667284199997</v>
      </c>
      <c r="S114" s="36">
        <f>SUMIFS(СВЦЭМ!$C$39:$C$782,СВЦЭМ!$A$39:$A$782,$A114,СВЦЭМ!$B$39:$B$782,S$83)+'СЕТ СН'!$H$9+СВЦЭМ!$D$10+'СЕТ СН'!$H$5-'СЕТ СН'!$H$17</f>
        <v>5457.6137791500005</v>
      </c>
      <c r="T114" s="36">
        <f>SUMIFS(СВЦЭМ!$C$39:$C$782,СВЦЭМ!$A$39:$A$782,$A114,СВЦЭМ!$B$39:$B$782,T$83)+'СЕТ СН'!$H$9+СВЦЭМ!$D$10+'СЕТ СН'!$H$5-'СЕТ СН'!$H$17</f>
        <v>5391.7333669600002</v>
      </c>
      <c r="U114" s="36">
        <f>SUMIFS(СВЦЭМ!$C$39:$C$782,СВЦЭМ!$A$39:$A$782,$A114,СВЦЭМ!$B$39:$B$782,U$83)+'СЕТ СН'!$H$9+СВЦЭМ!$D$10+'СЕТ СН'!$H$5-'СЕТ СН'!$H$17</f>
        <v>5369.2986813900006</v>
      </c>
      <c r="V114" s="36">
        <f>SUMIFS(СВЦЭМ!$C$39:$C$782,СВЦЭМ!$A$39:$A$782,$A114,СВЦЭМ!$B$39:$B$782,V$83)+'СЕТ СН'!$H$9+СВЦЭМ!$D$10+'СЕТ СН'!$H$5-'СЕТ СН'!$H$17</f>
        <v>5407.3507813800006</v>
      </c>
      <c r="W114" s="36">
        <f>SUMIFS(СВЦЭМ!$C$39:$C$782,СВЦЭМ!$A$39:$A$782,$A114,СВЦЭМ!$B$39:$B$782,W$83)+'СЕТ СН'!$H$9+СВЦЭМ!$D$10+'СЕТ СН'!$H$5-'СЕТ СН'!$H$17</f>
        <v>5463.4285018800001</v>
      </c>
      <c r="X114" s="36">
        <f>SUMIFS(СВЦЭМ!$C$39:$C$782,СВЦЭМ!$A$39:$A$782,$A114,СВЦЭМ!$B$39:$B$782,X$83)+'СЕТ СН'!$H$9+СВЦЭМ!$D$10+'СЕТ СН'!$H$5-'СЕТ СН'!$H$17</f>
        <v>5519.7040351400001</v>
      </c>
      <c r="Y114" s="36">
        <f>SUMIFS(СВЦЭМ!$C$39:$C$782,СВЦЭМ!$A$39:$A$782,$A114,СВЦЭМ!$B$39:$B$782,Y$83)+'СЕТ СН'!$H$9+СВЦЭМ!$D$10+'СЕТ СН'!$H$5-'СЕТ СН'!$H$17</f>
        <v>5565.4086065499996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СН'!$I$9+СВЦЭМ!$D$10+'СЕТ СН'!$I$5-'СЕТ СН'!$I$17</f>
        <v>5574.1224850099998</v>
      </c>
      <c r="C120" s="36">
        <f>SUMIFS(СВЦЭМ!$C$39:$C$782,СВЦЭМ!$A$39:$A$782,$A120,СВЦЭМ!$B$39:$B$782,C$119)+'СЕТ СН'!$I$9+СВЦЭМ!$D$10+'СЕТ СН'!$I$5-'СЕТ СН'!$I$17</f>
        <v>5612.3386179500003</v>
      </c>
      <c r="D120" s="36">
        <f>SUMIFS(СВЦЭМ!$C$39:$C$782,СВЦЭМ!$A$39:$A$782,$A120,СВЦЭМ!$B$39:$B$782,D$119)+'СЕТ СН'!$I$9+СВЦЭМ!$D$10+'СЕТ СН'!$I$5-'СЕТ СН'!$I$17</f>
        <v>5643.5819962200003</v>
      </c>
      <c r="E120" s="36">
        <f>SUMIFS(СВЦЭМ!$C$39:$C$782,СВЦЭМ!$A$39:$A$782,$A120,СВЦЭМ!$B$39:$B$782,E$119)+'СЕТ СН'!$I$9+СВЦЭМ!$D$10+'СЕТ СН'!$I$5-'СЕТ СН'!$I$17</f>
        <v>5645.3674225100003</v>
      </c>
      <c r="F120" s="36">
        <f>SUMIFS(СВЦЭМ!$C$39:$C$782,СВЦЭМ!$A$39:$A$782,$A120,СВЦЭМ!$B$39:$B$782,F$119)+'СЕТ СН'!$I$9+СВЦЭМ!$D$10+'СЕТ СН'!$I$5-'СЕТ СН'!$I$17</f>
        <v>5653.7237876199997</v>
      </c>
      <c r="G120" s="36">
        <f>SUMIFS(СВЦЭМ!$C$39:$C$782,СВЦЭМ!$A$39:$A$782,$A120,СВЦЭМ!$B$39:$B$782,G$119)+'СЕТ СН'!$I$9+СВЦЭМ!$D$10+'СЕТ СН'!$I$5-'СЕТ СН'!$I$17</f>
        <v>5632.1798594499996</v>
      </c>
      <c r="H120" s="36">
        <f>SUMIFS(СВЦЭМ!$C$39:$C$782,СВЦЭМ!$A$39:$A$782,$A120,СВЦЭМ!$B$39:$B$782,H$119)+'СЕТ СН'!$I$9+СВЦЭМ!$D$10+'СЕТ СН'!$I$5-'СЕТ СН'!$I$17</f>
        <v>5589.2401227</v>
      </c>
      <c r="I120" s="36">
        <f>SUMIFS(СВЦЭМ!$C$39:$C$782,СВЦЭМ!$A$39:$A$782,$A120,СВЦЭМ!$B$39:$B$782,I$119)+'СЕТ СН'!$I$9+СВЦЭМ!$D$10+'СЕТ СН'!$I$5-'СЕТ СН'!$I$17</f>
        <v>5544.7986730299999</v>
      </c>
      <c r="J120" s="36">
        <f>SUMIFS(СВЦЭМ!$C$39:$C$782,СВЦЭМ!$A$39:$A$782,$A120,СВЦЭМ!$B$39:$B$782,J$119)+'СЕТ СН'!$I$9+СВЦЭМ!$D$10+'СЕТ СН'!$I$5-'СЕТ СН'!$I$17</f>
        <v>5499.1526918999998</v>
      </c>
      <c r="K120" s="36">
        <f>SUMIFS(СВЦЭМ!$C$39:$C$782,СВЦЭМ!$A$39:$A$782,$A120,СВЦЭМ!$B$39:$B$782,K$119)+'СЕТ СН'!$I$9+СВЦЭМ!$D$10+'СЕТ СН'!$I$5-'СЕТ СН'!$I$17</f>
        <v>5483.0494784100001</v>
      </c>
      <c r="L120" s="36">
        <f>SUMIFS(СВЦЭМ!$C$39:$C$782,СВЦЭМ!$A$39:$A$782,$A120,СВЦЭМ!$B$39:$B$782,L$119)+'СЕТ СН'!$I$9+СВЦЭМ!$D$10+'СЕТ СН'!$I$5-'СЕТ СН'!$I$17</f>
        <v>5480.2250235000001</v>
      </c>
      <c r="M120" s="36">
        <f>SUMIFS(СВЦЭМ!$C$39:$C$782,СВЦЭМ!$A$39:$A$782,$A120,СВЦЭМ!$B$39:$B$782,M$119)+'СЕТ СН'!$I$9+СВЦЭМ!$D$10+'СЕТ СН'!$I$5-'СЕТ СН'!$I$17</f>
        <v>5502.3710171800003</v>
      </c>
      <c r="N120" s="36">
        <f>SUMIFS(СВЦЭМ!$C$39:$C$782,СВЦЭМ!$A$39:$A$782,$A120,СВЦЭМ!$B$39:$B$782,N$119)+'СЕТ СН'!$I$9+СВЦЭМ!$D$10+'СЕТ СН'!$I$5-'СЕТ СН'!$I$17</f>
        <v>5515.1813284300006</v>
      </c>
      <c r="O120" s="36">
        <f>SUMIFS(СВЦЭМ!$C$39:$C$782,СВЦЭМ!$A$39:$A$782,$A120,СВЦЭМ!$B$39:$B$782,O$119)+'СЕТ СН'!$I$9+СВЦЭМ!$D$10+'СЕТ СН'!$I$5-'СЕТ СН'!$I$17</f>
        <v>5524.3682681700002</v>
      </c>
      <c r="P120" s="36">
        <f>SUMIFS(СВЦЭМ!$C$39:$C$782,СВЦЭМ!$A$39:$A$782,$A120,СВЦЭМ!$B$39:$B$782,P$119)+'СЕТ СН'!$I$9+СВЦЭМ!$D$10+'СЕТ СН'!$I$5-'СЕТ СН'!$I$17</f>
        <v>5536.8611180099997</v>
      </c>
      <c r="Q120" s="36">
        <f>SUMIFS(СВЦЭМ!$C$39:$C$782,СВЦЭМ!$A$39:$A$782,$A120,СВЦЭМ!$B$39:$B$782,Q$119)+'СЕТ СН'!$I$9+СВЦЭМ!$D$10+'СЕТ СН'!$I$5-'СЕТ СН'!$I$17</f>
        <v>5516.84431374</v>
      </c>
      <c r="R120" s="36">
        <f>SUMIFS(СВЦЭМ!$C$39:$C$782,СВЦЭМ!$A$39:$A$782,$A120,СВЦЭМ!$B$39:$B$782,R$119)+'СЕТ СН'!$I$9+СВЦЭМ!$D$10+'СЕТ СН'!$I$5-'СЕТ СН'!$I$17</f>
        <v>5523.9437192599999</v>
      </c>
      <c r="S120" s="36">
        <f>SUMIFS(СВЦЭМ!$C$39:$C$782,СВЦЭМ!$A$39:$A$782,$A120,СВЦЭМ!$B$39:$B$782,S$119)+'СЕТ СН'!$I$9+СВЦЭМ!$D$10+'СЕТ СН'!$I$5-'СЕТ СН'!$I$17</f>
        <v>5487.3257517500006</v>
      </c>
      <c r="T120" s="36">
        <f>SUMIFS(СВЦЭМ!$C$39:$C$782,СВЦЭМ!$A$39:$A$782,$A120,СВЦЭМ!$B$39:$B$782,T$119)+'СЕТ СН'!$I$9+СВЦЭМ!$D$10+'СЕТ СН'!$I$5-'СЕТ СН'!$I$17</f>
        <v>5447.3412104500003</v>
      </c>
      <c r="U120" s="36">
        <f>SUMIFS(СВЦЭМ!$C$39:$C$782,СВЦЭМ!$A$39:$A$782,$A120,СВЦЭМ!$B$39:$B$782,U$119)+'СЕТ СН'!$I$9+СВЦЭМ!$D$10+'СЕТ СН'!$I$5-'СЕТ СН'!$I$17</f>
        <v>5456.3644546400001</v>
      </c>
      <c r="V120" s="36">
        <f>SUMIFS(СВЦЭМ!$C$39:$C$782,СВЦЭМ!$A$39:$A$782,$A120,СВЦЭМ!$B$39:$B$782,V$119)+'СЕТ СН'!$I$9+СВЦЭМ!$D$10+'СЕТ СН'!$I$5-'СЕТ СН'!$I$17</f>
        <v>5483.1155250000002</v>
      </c>
      <c r="W120" s="36">
        <f>SUMIFS(СВЦЭМ!$C$39:$C$782,СВЦЭМ!$A$39:$A$782,$A120,СВЦЭМ!$B$39:$B$782,W$119)+'СЕТ СН'!$I$9+СВЦЭМ!$D$10+'СЕТ СН'!$I$5-'СЕТ СН'!$I$17</f>
        <v>5495.0327376200003</v>
      </c>
      <c r="X120" s="36">
        <f>SUMIFS(СВЦЭМ!$C$39:$C$782,СВЦЭМ!$A$39:$A$782,$A120,СВЦЭМ!$B$39:$B$782,X$119)+'СЕТ СН'!$I$9+СВЦЭМ!$D$10+'СЕТ СН'!$I$5-'СЕТ СН'!$I$17</f>
        <v>5499.8638724700004</v>
      </c>
      <c r="Y120" s="36">
        <f>SUMIFS(СВЦЭМ!$C$39:$C$782,СВЦЭМ!$A$39:$A$782,$A120,СВЦЭМ!$B$39:$B$782,Y$119)+'СЕТ СН'!$I$9+СВЦЭМ!$D$10+'СЕТ СН'!$I$5-'СЕТ СН'!$I$17</f>
        <v>5522.6947720500002</v>
      </c>
    </row>
    <row r="121" spans="1:27" ht="15.75" x14ac:dyDescent="0.2">
      <c r="A121" s="35">
        <f>A120+1</f>
        <v>45262</v>
      </c>
      <c r="B121" s="36">
        <f>SUMIFS(СВЦЭМ!$C$39:$C$782,СВЦЭМ!$A$39:$A$782,$A121,СВЦЭМ!$B$39:$B$782,B$119)+'СЕТ СН'!$I$9+СВЦЭМ!$D$10+'СЕТ СН'!$I$5-'СЕТ СН'!$I$17</f>
        <v>5644.6188413899999</v>
      </c>
      <c r="C121" s="36">
        <f>SUMIFS(СВЦЭМ!$C$39:$C$782,СВЦЭМ!$A$39:$A$782,$A121,СВЦЭМ!$B$39:$B$782,C$119)+'СЕТ СН'!$I$9+СВЦЭМ!$D$10+'СЕТ СН'!$I$5-'СЕТ СН'!$I$17</f>
        <v>5639.0636582799998</v>
      </c>
      <c r="D121" s="36">
        <f>SUMIFS(СВЦЭМ!$C$39:$C$782,СВЦЭМ!$A$39:$A$782,$A121,СВЦЭМ!$B$39:$B$782,D$119)+'СЕТ СН'!$I$9+СВЦЭМ!$D$10+'СЕТ СН'!$I$5-'СЕТ СН'!$I$17</f>
        <v>5652.2728384000002</v>
      </c>
      <c r="E121" s="36">
        <f>SUMIFS(СВЦЭМ!$C$39:$C$782,СВЦЭМ!$A$39:$A$782,$A121,СВЦЭМ!$B$39:$B$782,E$119)+'СЕТ СН'!$I$9+СВЦЭМ!$D$10+'СЕТ СН'!$I$5-'СЕТ СН'!$I$17</f>
        <v>5665.1537657500003</v>
      </c>
      <c r="F121" s="36">
        <f>SUMIFS(СВЦЭМ!$C$39:$C$782,СВЦЭМ!$A$39:$A$782,$A121,СВЦЭМ!$B$39:$B$782,F$119)+'СЕТ СН'!$I$9+СВЦЭМ!$D$10+'СЕТ СН'!$I$5-'СЕТ СН'!$I$17</f>
        <v>5671.0354048899999</v>
      </c>
      <c r="G121" s="36">
        <f>SUMIFS(СВЦЭМ!$C$39:$C$782,СВЦЭМ!$A$39:$A$782,$A121,СВЦЭМ!$B$39:$B$782,G$119)+'СЕТ СН'!$I$9+СВЦЭМ!$D$10+'СЕТ СН'!$I$5-'СЕТ СН'!$I$17</f>
        <v>5673.3249058000001</v>
      </c>
      <c r="H121" s="36">
        <f>SUMIFS(СВЦЭМ!$C$39:$C$782,СВЦЭМ!$A$39:$A$782,$A121,СВЦЭМ!$B$39:$B$782,H$119)+'СЕТ СН'!$I$9+СВЦЭМ!$D$10+'СЕТ СН'!$I$5-'СЕТ СН'!$I$17</f>
        <v>5672.4164206200003</v>
      </c>
      <c r="I121" s="36">
        <f>SUMIFS(СВЦЭМ!$C$39:$C$782,СВЦЭМ!$A$39:$A$782,$A121,СВЦЭМ!$B$39:$B$782,I$119)+'СЕТ СН'!$I$9+СВЦЭМ!$D$10+'СЕТ СН'!$I$5-'СЕТ СН'!$I$17</f>
        <v>5637.5038792400001</v>
      </c>
      <c r="J121" s="36">
        <f>SUMIFS(СВЦЭМ!$C$39:$C$782,СВЦЭМ!$A$39:$A$782,$A121,СВЦЭМ!$B$39:$B$782,J$119)+'СЕТ СН'!$I$9+СВЦЭМ!$D$10+'СЕТ СН'!$I$5-'СЕТ СН'!$I$17</f>
        <v>5593.4957142499998</v>
      </c>
      <c r="K121" s="36">
        <f>SUMIFS(СВЦЭМ!$C$39:$C$782,СВЦЭМ!$A$39:$A$782,$A121,СВЦЭМ!$B$39:$B$782,K$119)+'СЕТ СН'!$I$9+СВЦЭМ!$D$10+'СЕТ СН'!$I$5-'СЕТ СН'!$I$17</f>
        <v>5556.5050015300003</v>
      </c>
      <c r="L121" s="36">
        <f>SUMIFS(СВЦЭМ!$C$39:$C$782,СВЦЭМ!$A$39:$A$782,$A121,СВЦЭМ!$B$39:$B$782,L$119)+'СЕТ СН'!$I$9+СВЦЭМ!$D$10+'СЕТ СН'!$I$5-'СЕТ СН'!$I$17</f>
        <v>5523.7012095</v>
      </c>
      <c r="M121" s="36">
        <f>SUMIFS(СВЦЭМ!$C$39:$C$782,СВЦЭМ!$A$39:$A$782,$A121,СВЦЭМ!$B$39:$B$782,M$119)+'СЕТ СН'!$I$9+СВЦЭМ!$D$10+'СЕТ СН'!$I$5-'СЕТ СН'!$I$17</f>
        <v>5515.5105833799998</v>
      </c>
      <c r="N121" s="36">
        <f>SUMIFS(СВЦЭМ!$C$39:$C$782,СВЦЭМ!$A$39:$A$782,$A121,СВЦЭМ!$B$39:$B$782,N$119)+'СЕТ СН'!$I$9+СВЦЭМ!$D$10+'СЕТ СН'!$I$5-'СЕТ СН'!$I$17</f>
        <v>5537.1597554099999</v>
      </c>
      <c r="O121" s="36">
        <f>SUMIFS(СВЦЭМ!$C$39:$C$782,СВЦЭМ!$A$39:$A$782,$A121,СВЦЭМ!$B$39:$B$782,O$119)+'СЕТ СН'!$I$9+СВЦЭМ!$D$10+'СЕТ СН'!$I$5-'СЕТ СН'!$I$17</f>
        <v>5558.8694516899996</v>
      </c>
      <c r="P121" s="36">
        <f>SUMIFS(СВЦЭМ!$C$39:$C$782,СВЦЭМ!$A$39:$A$782,$A121,СВЦЭМ!$B$39:$B$782,P$119)+'СЕТ СН'!$I$9+СВЦЭМ!$D$10+'СЕТ СН'!$I$5-'СЕТ СН'!$I$17</f>
        <v>5571.5169488800002</v>
      </c>
      <c r="Q121" s="36">
        <f>SUMIFS(СВЦЭМ!$C$39:$C$782,СВЦЭМ!$A$39:$A$782,$A121,СВЦЭМ!$B$39:$B$782,Q$119)+'СЕТ СН'!$I$9+СВЦЭМ!$D$10+'СЕТ СН'!$I$5-'СЕТ СН'!$I$17</f>
        <v>5574.4356351900005</v>
      </c>
      <c r="R121" s="36">
        <f>SUMIFS(СВЦЭМ!$C$39:$C$782,СВЦЭМ!$A$39:$A$782,$A121,СВЦЭМ!$B$39:$B$782,R$119)+'СЕТ СН'!$I$9+СВЦЭМ!$D$10+'СЕТ СН'!$I$5-'СЕТ СН'!$I$17</f>
        <v>5550.6793308899996</v>
      </c>
      <c r="S121" s="36">
        <f>SUMIFS(СВЦЭМ!$C$39:$C$782,СВЦЭМ!$A$39:$A$782,$A121,СВЦЭМ!$B$39:$B$782,S$119)+'СЕТ СН'!$I$9+СВЦЭМ!$D$10+'СЕТ СН'!$I$5-'СЕТ СН'!$I$17</f>
        <v>5513.1931087000003</v>
      </c>
      <c r="T121" s="36">
        <f>SUMIFS(СВЦЭМ!$C$39:$C$782,СВЦЭМ!$A$39:$A$782,$A121,СВЦЭМ!$B$39:$B$782,T$119)+'СЕТ СН'!$I$9+СВЦЭМ!$D$10+'СЕТ СН'!$I$5-'СЕТ СН'!$I$17</f>
        <v>5481.9976898000004</v>
      </c>
      <c r="U121" s="36">
        <f>SUMIFS(СВЦЭМ!$C$39:$C$782,СВЦЭМ!$A$39:$A$782,$A121,СВЦЭМ!$B$39:$B$782,U$119)+'СЕТ СН'!$I$9+СВЦЭМ!$D$10+'СЕТ СН'!$I$5-'СЕТ СН'!$I$17</f>
        <v>5492.77951355</v>
      </c>
      <c r="V121" s="36">
        <f>SUMIFS(СВЦЭМ!$C$39:$C$782,СВЦЭМ!$A$39:$A$782,$A121,СВЦЭМ!$B$39:$B$782,V$119)+'СЕТ СН'!$I$9+СВЦЭМ!$D$10+'СЕТ СН'!$I$5-'СЕТ СН'!$I$17</f>
        <v>5518.3888951400004</v>
      </c>
      <c r="W121" s="36">
        <f>SUMIFS(СВЦЭМ!$C$39:$C$782,СВЦЭМ!$A$39:$A$782,$A121,СВЦЭМ!$B$39:$B$782,W$119)+'СЕТ СН'!$I$9+СВЦЭМ!$D$10+'СЕТ СН'!$I$5-'СЕТ СН'!$I$17</f>
        <v>5530.9860443500002</v>
      </c>
      <c r="X121" s="36">
        <f>SUMIFS(СВЦЭМ!$C$39:$C$782,СВЦЭМ!$A$39:$A$782,$A121,СВЦЭМ!$B$39:$B$782,X$119)+'СЕТ СН'!$I$9+СВЦЭМ!$D$10+'СЕТ СН'!$I$5-'СЕТ СН'!$I$17</f>
        <v>5562.1866706299998</v>
      </c>
      <c r="Y121" s="36">
        <f>SUMIFS(СВЦЭМ!$C$39:$C$782,СВЦЭМ!$A$39:$A$782,$A121,СВЦЭМ!$B$39:$B$782,Y$119)+'СЕТ СН'!$I$9+СВЦЭМ!$D$10+'СЕТ СН'!$I$5-'СЕТ СН'!$I$17</f>
        <v>5583.99778083</v>
      </c>
    </row>
    <row r="122" spans="1:27" ht="15.75" x14ac:dyDescent="0.2">
      <c r="A122" s="35">
        <f t="shared" ref="A122:A150" si="3">A121+1</f>
        <v>45263</v>
      </c>
      <c r="B122" s="36">
        <f>SUMIFS(СВЦЭМ!$C$39:$C$782,СВЦЭМ!$A$39:$A$782,$A122,СВЦЭМ!$B$39:$B$782,B$119)+'СЕТ СН'!$I$9+СВЦЭМ!$D$10+'СЕТ СН'!$I$5-'СЕТ СН'!$I$17</f>
        <v>5548.9735331800002</v>
      </c>
      <c r="C122" s="36">
        <f>SUMIFS(СВЦЭМ!$C$39:$C$782,СВЦЭМ!$A$39:$A$782,$A122,СВЦЭМ!$B$39:$B$782,C$119)+'СЕТ СН'!$I$9+СВЦЭМ!$D$10+'СЕТ СН'!$I$5-'СЕТ СН'!$I$17</f>
        <v>5594.2361349700004</v>
      </c>
      <c r="D122" s="36">
        <f>SUMIFS(СВЦЭМ!$C$39:$C$782,СВЦЭМ!$A$39:$A$782,$A122,СВЦЭМ!$B$39:$B$782,D$119)+'СЕТ СН'!$I$9+СВЦЭМ!$D$10+'СЕТ СН'!$I$5-'СЕТ СН'!$I$17</f>
        <v>5638.6922866599998</v>
      </c>
      <c r="E122" s="36">
        <f>SUMIFS(СВЦЭМ!$C$39:$C$782,СВЦЭМ!$A$39:$A$782,$A122,СВЦЭМ!$B$39:$B$782,E$119)+'СЕТ СН'!$I$9+СВЦЭМ!$D$10+'СЕТ СН'!$I$5-'СЕТ СН'!$I$17</f>
        <v>5635.70651275</v>
      </c>
      <c r="F122" s="36">
        <f>SUMIFS(СВЦЭМ!$C$39:$C$782,СВЦЭМ!$A$39:$A$782,$A122,СВЦЭМ!$B$39:$B$782,F$119)+'СЕТ СН'!$I$9+СВЦЭМ!$D$10+'СЕТ СН'!$I$5-'СЕТ СН'!$I$17</f>
        <v>5630.3208654800001</v>
      </c>
      <c r="G122" s="36">
        <f>SUMIFS(СВЦЭМ!$C$39:$C$782,СВЦЭМ!$A$39:$A$782,$A122,СВЦЭМ!$B$39:$B$782,G$119)+'СЕТ СН'!$I$9+СВЦЭМ!$D$10+'СЕТ СН'!$I$5-'СЕТ СН'!$I$17</f>
        <v>5642.4015103000002</v>
      </c>
      <c r="H122" s="36">
        <f>SUMIFS(СВЦЭМ!$C$39:$C$782,СВЦЭМ!$A$39:$A$782,$A122,СВЦЭМ!$B$39:$B$782,H$119)+'СЕТ СН'!$I$9+СВЦЭМ!$D$10+'СЕТ СН'!$I$5-'СЕТ СН'!$I$17</f>
        <v>5634.9732205800001</v>
      </c>
      <c r="I122" s="36">
        <f>SUMIFS(СВЦЭМ!$C$39:$C$782,СВЦЭМ!$A$39:$A$782,$A122,СВЦЭМ!$B$39:$B$782,I$119)+'СЕТ СН'!$I$9+СВЦЭМ!$D$10+'СЕТ СН'!$I$5-'СЕТ СН'!$I$17</f>
        <v>5633.2047332500006</v>
      </c>
      <c r="J122" s="36">
        <f>SUMIFS(СВЦЭМ!$C$39:$C$782,СВЦЭМ!$A$39:$A$782,$A122,СВЦЭМ!$B$39:$B$782,J$119)+'СЕТ СН'!$I$9+СВЦЭМ!$D$10+'СЕТ СН'!$I$5-'СЕТ СН'!$I$17</f>
        <v>5602.43235611</v>
      </c>
      <c r="K122" s="36">
        <f>SUMIFS(СВЦЭМ!$C$39:$C$782,СВЦЭМ!$A$39:$A$782,$A122,СВЦЭМ!$B$39:$B$782,K$119)+'СЕТ СН'!$I$9+СВЦЭМ!$D$10+'СЕТ СН'!$I$5-'СЕТ СН'!$I$17</f>
        <v>5567.1722875800006</v>
      </c>
      <c r="L122" s="36">
        <f>SUMIFS(СВЦЭМ!$C$39:$C$782,СВЦЭМ!$A$39:$A$782,$A122,СВЦЭМ!$B$39:$B$782,L$119)+'СЕТ СН'!$I$9+СВЦЭМ!$D$10+'СЕТ СН'!$I$5-'СЕТ СН'!$I$17</f>
        <v>5525.0907758200001</v>
      </c>
      <c r="M122" s="36">
        <f>SUMIFS(СВЦЭМ!$C$39:$C$782,СВЦЭМ!$A$39:$A$782,$A122,СВЦЭМ!$B$39:$B$782,M$119)+'СЕТ СН'!$I$9+СВЦЭМ!$D$10+'СЕТ СН'!$I$5-'СЕТ СН'!$I$17</f>
        <v>5521.5970546200006</v>
      </c>
      <c r="N122" s="36">
        <f>SUMIFS(СВЦЭМ!$C$39:$C$782,СВЦЭМ!$A$39:$A$782,$A122,СВЦЭМ!$B$39:$B$782,N$119)+'СЕТ СН'!$I$9+СВЦЭМ!$D$10+'СЕТ СН'!$I$5-'СЕТ СН'!$I$17</f>
        <v>5535.3445283500005</v>
      </c>
      <c r="O122" s="36">
        <f>SUMIFS(СВЦЭМ!$C$39:$C$782,СВЦЭМ!$A$39:$A$782,$A122,СВЦЭМ!$B$39:$B$782,O$119)+'СЕТ СН'!$I$9+СВЦЭМ!$D$10+'СЕТ СН'!$I$5-'СЕТ СН'!$I$17</f>
        <v>5560.2531744899998</v>
      </c>
      <c r="P122" s="36">
        <f>SUMIFS(СВЦЭМ!$C$39:$C$782,СВЦЭМ!$A$39:$A$782,$A122,СВЦЭМ!$B$39:$B$782,P$119)+'СЕТ СН'!$I$9+СВЦЭМ!$D$10+'СЕТ СН'!$I$5-'СЕТ СН'!$I$17</f>
        <v>5556.31467393</v>
      </c>
      <c r="Q122" s="36">
        <f>SUMIFS(СВЦЭМ!$C$39:$C$782,СВЦЭМ!$A$39:$A$782,$A122,СВЦЭМ!$B$39:$B$782,Q$119)+'СЕТ СН'!$I$9+СВЦЭМ!$D$10+'СЕТ СН'!$I$5-'СЕТ СН'!$I$17</f>
        <v>5568.4455798099998</v>
      </c>
      <c r="R122" s="36">
        <f>SUMIFS(СВЦЭМ!$C$39:$C$782,СВЦЭМ!$A$39:$A$782,$A122,СВЦЭМ!$B$39:$B$782,R$119)+'СЕТ СН'!$I$9+СВЦЭМ!$D$10+'СЕТ СН'!$I$5-'СЕТ СН'!$I$17</f>
        <v>5551.8661190000003</v>
      </c>
      <c r="S122" s="36">
        <f>SUMIFS(СВЦЭМ!$C$39:$C$782,СВЦЭМ!$A$39:$A$782,$A122,СВЦЭМ!$B$39:$B$782,S$119)+'СЕТ СН'!$I$9+СВЦЭМ!$D$10+'СЕТ СН'!$I$5-'СЕТ СН'!$I$17</f>
        <v>5505.3041495199996</v>
      </c>
      <c r="T122" s="36">
        <f>SUMIFS(СВЦЭМ!$C$39:$C$782,СВЦЭМ!$A$39:$A$782,$A122,СВЦЭМ!$B$39:$B$782,T$119)+'СЕТ СН'!$I$9+СВЦЭМ!$D$10+'СЕТ СН'!$I$5-'СЕТ СН'!$I$17</f>
        <v>5459.24909613</v>
      </c>
      <c r="U122" s="36">
        <f>SUMIFS(СВЦЭМ!$C$39:$C$782,СВЦЭМ!$A$39:$A$782,$A122,СВЦЭМ!$B$39:$B$782,U$119)+'СЕТ СН'!$I$9+СВЦЭМ!$D$10+'СЕТ СН'!$I$5-'СЕТ СН'!$I$17</f>
        <v>5468.15780395</v>
      </c>
      <c r="V122" s="36">
        <f>SUMIFS(СВЦЭМ!$C$39:$C$782,СВЦЭМ!$A$39:$A$782,$A122,СВЦЭМ!$B$39:$B$782,V$119)+'СЕТ СН'!$I$9+СВЦЭМ!$D$10+'СЕТ СН'!$I$5-'СЕТ СН'!$I$17</f>
        <v>5499.7713693000005</v>
      </c>
      <c r="W122" s="36">
        <f>SUMIFS(СВЦЭМ!$C$39:$C$782,СВЦЭМ!$A$39:$A$782,$A122,СВЦЭМ!$B$39:$B$782,W$119)+'СЕТ СН'!$I$9+СВЦЭМ!$D$10+'СЕТ СН'!$I$5-'СЕТ СН'!$I$17</f>
        <v>5509.84162621</v>
      </c>
      <c r="X122" s="36">
        <f>SUMIFS(СВЦЭМ!$C$39:$C$782,СВЦЭМ!$A$39:$A$782,$A122,СВЦЭМ!$B$39:$B$782,X$119)+'СЕТ СН'!$I$9+СВЦЭМ!$D$10+'СЕТ СН'!$I$5-'СЕТ СН'!$I$17</f>
        <v>5539.0097336500003</v>
      </c>
      <c r="Y122" s="36">
        <f>SUMIFS(СВЦЭМ!$C$39:$C$782,СВЦЭМ!$A$39:$A$782,$A122,СВЦЭМ!$B$39:$B$782,Y$119)+'СЕТ СН'!$I$9+СВЦЭМ!$D$10+'СЕТ СН'!$I$5-'СЕТ СН'!$I$17</f>
        <v>5588.5564617600003</v>
      </c>
    </row>
    <row r="123" spans="1:27" ht="15.75" x14ac:dyDescent="0.2">
      <c r="A123" s="35">
        <f t="shared" si="3"/>
        <v>45264</v>
      </c>
      <c r="B123" s="36">
        <f>SUMIFS(СВЦЭМ!$C$39:$C$782,СВЦЭМ!$A$39:$A$782,$A123,СВЦЭМ!$B$39:$B$782,B$119)+'СЕТ СН'!$I$9+СВЦЭМ!$D$10+'СЕТ СН'!$I$5-'СЕТ СН'!$I$17</f>
        <v>5575.5272896900005</v>
      </c>
      <c r="C123" s="36">
        <f>SUMIFS(СВЦЭМ!$C$39:$C$782,СВЦЭМ!$A$39:$A$782,$A123,СВЦЭМ!$B$39:$B$782,C$119)+'СЕТ СН'!$I$9+СВЦЭМ!$D$10+'СЕТ СН'!$I$5-'СЕТ СН'!$I$17</f>
        <v>5616.1900549599995</v>
      </c>
      <c r="D123" s="36">
        <f>SUMIFS(СВЦЭМ!$C$39:$C$782,СВЦЭМ!$A$39:$A$782,$A123,СВЦЭМ!$B$39:$B$782,D$119)+'СЕТ СН'!$I$9+СВЦЭМ!$D$10+'СЕТ СН'!$I$5-'СЕТ СН'!$I$17</f>
        <v>5612.1092955300001</v>
      </c>
      <c r="E123" s="36">
        <f>SUMIFS(СВЦЭМ!$C$39:$C$782,СВЦЭМ!$A$39:$A$782,$A123,СВЦЭМ!$B$39:$B$782,E$119)+'СЕТ СН'!$I$9+СВЦЭМ!$D$10+'СЕТ СН'!$I$5-'СЕТ СН'!$I$17</f>
        <v>5618.8276551099998</v>
      </c>
      <c r="F123" s="36">
        <f>SUMIFS(СВЦЭМ!$C$39:$C$782,СВЦЭМ!$A$39:$A$782,$A123,СВЦЭМ!$B$39:$B$782,F$119)+'СЕТ СН'!$I$9+СВЦЭМ!$D$10+'СЕТ СН'!$I$5-'СЕТ СН'!$I$17</f>
        <v>5615.08207167</v>
      </c>
      <c r="G123" s="36">
        <f>SUMIFS(СВЦЭМ!$C$39:$C$782,СВЦЭМ!$A$39:$A$782,$A123,СВЦЭМ!$B$39:$B$782,G$119)+'СЕТ СН'!$I$9+СВЦЭМ!$D$10+'СЕТ СН'!$I$5-'СЕТ СН'!$I$17</f>
        <v>5605.0317247800003</v>
      </c>
      <c r="H123" s="36">
        <f>SUMIFS(СВЦЭМ!$C$39:$C$782,СВЦЭМ!$A$39:$A$782,$A123,СВЦЭМ!$B$39:$B$782,H$119)+'СЕТ СН'!$I$9+СВЦЭМ!$D$10+'СЕТ СН'!$I$5-'СЕТ СН'!$I$17</f>
        <v>5576.1696378200004</v>
      </c>
      <c r="I123" s="36">
        <f>SUMIFS(СВЦЭМ!$C$39:$C$782,СВЦЭМ!$A$39:$A$782,$A123,СВЦЭМ!$B$39:$B$782,I$119)+'СЕТ СН'!$I$9+СВЦЭМ!$D$10+'СЕТ СН'!$I$5-'СЕТ СН'!$I$17</f>
        <v>5507.6301381499998</v>
      </c>
      <c r="J123" s="36">
        <f>SUMIFS(СВЦЭМ!$C$39:$C$782,СВЦЭМ!$A$39:$A$782,$A123,СВЦЭМ!$B$39:$B$782,J$119)+'СЕТ СН'!$I$9+СВЦЭМ!$D$10+'СЕТ СН'!$I$5-'СЕТ СН'!$I$17</f>
        <v>5485.9481691199999</v>
      </c>
      <c r="K123" s="36">
        <f>SUMIFS(СВЦЭМ!$C$39:$C$782,СВЦЭМ!$A$39:$A$782,$A123,СВЦЭМ!$B$39:$B$782,K$119)+'СЕТ СН'!$I$9+СВЦЭМ!$D$10+'СЕТ СН'!$I$5-'СЕТ СН'!$I$17</f>
        <v>5473.8822056400004</v>
      </c>
      <c r="L123" s="36">
        <f>SUMIFS(СВЦЭМ!$C$39:$C$782,СВЦЭМ!$A$39:$A$782,$A123,СВЦЭМ!$B$39:$B$782,L$119)+'СЕТ СН'!$I$9+СВЦЭМ!$D$10+'СЕТ СН'!$I$5-'СЕТ СН'!$I$17</f>
        <v>5467.6480712299999</v>
      </c>
      <c r="M123" s="36">
        <f>SUMIFS(СВЦЭМ!$C$39:$C$782,СВЦЭМ!$A$39:$A$782,$A123,СВЦЭМ!$B$39:$B$782,M$119)+'СЕТ СН'!$I$9+СВЦЭМ!$D$10+'СЕТ СН'!$I$5-'СЕТ СН'!$I$17</f>
        <v>5476.0852572800004</v>
      </c>
      <c r="N123" s="36">
        <f>SUMIFS(СВЦЭМ!$C$39:$C$782,СВЦЭМ!$A$39:$A$782,$A123,СВЦЭМ!$B$39:$B$782,N$119)+'СЕТ СН'!$I$9+СВЦЭМ!$D$10+'СЕТ СН'!$I$5-'СЕТ СН'!$I$17</f>
        <v>5485.9821420899998</v>
      </c>
      <c r="O123" s="36">
        <f>SUMIFS(СВЦЭМ!$C$39:$C$782,СВЦЭМ!$A$39:$A$782,$A123,СВЦЭМ!$B$39:$B$782,O$119)+'СЕТ СН'!$I$9+СВЦЭМ!$D$10+'СЕТ СН'!$I$5-'СЕТ СН'!$I$17</f>
        <v>5496.6033619500004</v>
      </c>
      <c r="P123" s="36">
        <f>SUMIFS(СВЦЭМ!$C$39:$C$782,СВЦЭМ!$A$39:$A$782,$A123,СВЦЭМ!$B$39:$B$782,P$119)+'СЕТ СН'!$I$9+СВЦЭМ!$D$10+'СЕТ СН'!$I$5-'СЕТ СН'!$I$17</f>
        <v>5509.4784567099996</v>
      </c>
      <c r="Q123" s="36">
        <f>SUMIFS(СВЦЭМ!$C$39:$C$782,СВЦЭМ!$A$39:$A$782,$A123,СВЦЭМ!$B$39:$B$782,Q$119)+'СЕТ СН'!$I$9+СВЦЭМ!$D$10+'СЕТ СН'!$I$5-'СЕТ СН'!$I$17</f>
        <v>5511.3783694200001</v>
      </c>
      <c r="R123" s="36">
        <f>SUMIFS(СВЦЭМ!$C$39:$C$782,СВЦЭМ!$A$39:$A$782,$A123,СВЦЭМ!$B$39:$B$782,R$119)+'СЕТ СН'!$I$9+СВЦЭМ!$D$10+'СЕТ СН'!$I$5-'СЕТ СН'!$I$17</f>
        <v>5499.0336103299996</v>
      </c>
      <c r="S123" s="36">
        <f>SUMIFS(СВЦЭМ!$C$39:$C$782,СВЦЭМ!$A$39:$A$782,$A123,СВЦЭМ!$B$39:$B$782,S$119)+'СЕТ СН'!$I$9+СВЦЭМ!$D$10+'СЕТ СН'!$I$5-'СЕТ СН'!$I$17</f>
        <v>5461.0525982899999</v>
      </c>
      <c r="T123" s="36">
        <f>SUMIFS(СВЦЭМ!$C$39:$C$782,СВЦЭМ!$A$39:$A$782,$A123,СВЦЭМ!$B$39:$B$782,T$119)+'СЕТ СН'!$I$9+СВЦЭМ!$D$10+'СЕТ СН'!$I$5-'СЕТ СН'!$I$17</f>
        <v>5438.5328342000003</v>
      </c>
      <c r="U123" s="36">
        <f>SUMIFS(СВЦЭМ!$C$39:$C$782,СВЦЭМ!$A$39:$A$782,$A123,СВЦЭМ!$B$39:$B$782,U$119)+'СЕТ СН'!$I$9+СВЦЭМ!$D$10+'СЕТ СН'!$I$5-'СЕТ СН'!$I$17</f>
        <v>5452.0000340400002</v>
      </c>
      <c r="V123" s="36">
        <f>SUMIFS(СВЦЭМ!$C$39:$C$782,СВЦЭМ!$A$39:$A$782,$A123,СВЦЭМ!$B$39:$B$782,V$119)+'СЕТ СН'!$I$9+СВЦЭМ!$D$10+'СЕТ СН'!$I$5-'СЕТ СН'!$I$17</f>
        <v>5473.1609117500002</v>
      </c>
      <c r="W123" s="36">
        <f>SUMIFS(СВЦЭМ!$C$39:$C$782,СВЦЭМ!$A$39:$A$782,$A123,СВЦЭМ!$B$39:$B$782,W$119)+'СЕТ СН'!$I$9+СВЦЭМ!$D$10+'СЕТ СН'!$I$5-'СЕТ СН'!$I$17</f>
        <v>5485.5849629700006</v>
      </c>
      <c r="X123" s="36">
        <f>SUMIFS(СВЦЭМ!$C$39:$C$782,СВЦЭМ!$A$39:$A$782,$A123,СВЦЭМ!$B$39:$B$782,X$119)+'СЕТ СН'!$I$9+СВЦЭМ!$D$10+'СЕТ СН'!$I$5-'СЕТ СН'!$I$17</f>
        <v>5523.8771202300004</v>
      </c>
      <c r="Y123" s="36">
        <f>SUMIFS(СВЦЭМ!$C$39:$C$782,СВЦЭМ!$A$39:$A$782,$A123,СВЦЭМ!$B$39:$B$782,Y$119)+'СЕТ СН'!$I$9+СВЦЭМ!$D$10+'СЕТ СН'!$I$5-'СЕТ СН'!$I$17</f>
        <v>5541.3911318999999</v>
      </c>
    </row>
    <row r="124" spans="1:27" ht="15.75" x14ac:dyDescent="0.2">
      <c r="A124" s="35">
        <f t="shared" si="3"/>
        <v>45265</v>
      </c>
      <c r="B124" s="36">
        <f>SUMIFS(СВЦЭМ!$C$39:$C$782,СВЦЭМ!$A$39:$A$782,$A124,СВЦЭМ!$B$39:$B$782,B$119)+'СЕТ СН'!$I$9+СВЦЭМ!$D$10+'СЕТ СН'!$I$5-'СЕТ СН'!$I$17</f>
        <v>5669.32243956</v>
      </c>
      <c r="C124" s="36">
        <f>SUMIFS(СВЦЭМ!$C$39:$C$782,СВЦЭМ!$A$39:$A$782,$A124,СВЦЭМ!$B$39:$B$782,C$119)+'СЕТ СН'!$I$9+СВЦЭМ!$D$10+'СЕТ СН'!$I$5-'СЕТ СН'!$I$17</f>
        <v>5690.4219502400001</v>
      </c>
      <c r="D124" s="36">
        <f>SUMIFS(СВЦЭМ!$C$39:$C$782,СВЦЭМ!$A$39:$A$782,$A124,СВЦЭМ!$B$39:$B$782,D$119)+'СЕТ СН'!$I$9+СВЦЭМ!$D$10+'СЕТ СН'!$I$5-'СЕТ СН'!$I$17</f>
        <v>5726.8510044100003</v>
      </c>
      <c r="E124" s="36">
        <f>SUMIFS(СВЦЭМ!$C$39:$C$782,СВЦЭМ!$A$39:$A$782,$A124,СВЦЭМ!$B$39:$B$782,E$119)+'СЕТ СН'!$I$9+СВЦЭМ!$D$10+'СЕТ СН'!$I$5-'СЕТ СН'!$I$17</f>
        <v>5694.6129357500004</v>
      </c>
      <c r="F124" s="36">
        <f>SUMIFS(СВЦЭМ!$C$39:$C$782,СВЦЭМ!$A$39:$A$782,$A124,СВЦЭМ!$B$39:$B$782,F$119)+'СЕТ СН'!$I$9+СВЦЭМ!$D$10+'СЕТ СН'!$I$5-'СЕТ СН'!$I$17</f>
        <v>5690.1123532500005</v>
      </c>
      <c r="G124" s="36">
        <f>SUMIFS(СВЦЭМ!$C$39:$C$782,СВЦЭМ!$A$39:$A$782,$A124,СВЦЭМ!$B$39:$B$782,G$119)+'СЕТ СН'!$I$9+СВЦЭМ!$D$10+'СЕТ СН'!$I$5-'СЕТ СН'!$I$17</f>
        <v>5687.7578832500003</v>
      </c>
      <c r="H124" s="36">
        <f>SUMIFS(СВЦЭМ!$C$39:$C$782,СВЦЭМ!$A$39:$A$782,$A124,СВЦЭМ!$B$39:$B$782,H$119)+'СЕТ СН'!$I$9+СВЦЭМ!$D$10+'СЕТ СН'!$I$5-'СЕТ СН'!$I$17</f>
        <v>5645.9411650599995</v>
      </c>
      <c r="I124" s="36">
        <f>SUMIFS(СВЦЭМ!$C$39:$C$782,СВЦЭМ!$A$39:$A$782,$A124,СВЦЭМ!$B$39:$B$782,I$119)+'СЕТ СН'!$I$9+СВЦЭМ!$D$10+'СЕТ СН'!$I$5-'СЕТ СН'!$I$17</f>
        <v>5603.8967471200003</v>
      </c>
      <c r="J124" s="36">
        <f>SUMIFS(СВЦЭМ!$C$39:$C$782,СВЦЭМ!$A$39:$A$782,$A124,СВЦЭМ!$B$39:$B$782,J$119)+'СЕТ СН'!$I$9+СВЦЭМ!$D$10+'СЕТ СН'!$I$5-'СЕТ СН'!$I$17</f>
        <v>5560.5085907100001</v>
      </c>
      <c r="K124" s="36">
        <f>SUMIFS(СВЦЭМ!$C$39:$C$782,СВЦЭМ!$A$39:$A$782,$A124,СВЦЭМ!$B$39:$B$782,K$119)+'СЕТ СН'!$I$9+СВЦЭМ!$D$10+'СЕТ СН'!$I$5-'СЕТ СН'!$I$17</f>
        <v>5560.5680784800006</v>
      </c>
      <c r="L124" s="36">
        <f>SUMIFS(СВЦЭМ!$C$39:$C$782,СВЦЭМ!$A$39:$A$782,$A124,СВЦЭМ!$B$39:$B$782,L$119)+'СЕТ СН'!$I$9+СВЦЭМ!$D$10+'СЕТ СН'!$I$5-'СЕТ СН'!$I$17</f>
        <v>5594.1695804499996</v>
      </c>
      <c r="M124" s="36">
        <f>SUMIFS(СВЦЭМ!$C$39:$C$782,СВЦЭМ!$A$39:$A$782,$A124,СВЦЭМ!$B$39:$B$782,M$119)+'СЕТ СН'!$I$9+СВЦЭМ!$D$10+'СЕТ СН'!$I$5-'СЕТ СН'!$I$17</f>
        <v>5658.1923823400002</v>
      </c>
      <c r="N124" s="36">
        <f>SUMIFS(СВЦЭМ!$C$39:$C$782,СВЦЭМ!$A$39:$A$782,$A124,СВЦЭМ!$B$39:$B$782,N$119)+'СЕТ СН'!$I$9+СВЦЭМ!$D$10+'СЕТ СН'!$I$5-'СЕТ СН'!$I$17</f>
        <v>5671.5887395199998</v>
      </c>
      <c r="O124" s="36">
        <f>SUMIFS(СВЦЭМ!$C$39:$C$782,СВЦЭМ!$A$39:$A$782,$A124,СВЦЭМ!$B$39:$B$782,O$119)+'СЕТ СН'!$I$9+СВЦЭМ!$D$10+'СЕТ СН'!$I$5-'СЕТ СН'!$I$17</f>
        <v>5675.8733444200006</v>
      </c>
      <c r="P124" s="36">
        <f>SUMIFS(СВЦЭМ!$C$39:$C$782,СВЦЭМ!$A$39:$A$782,$A124,СВЦЭМ!$B$39:$B$782,P$119)+'СЕТ СН'!$I$9+СВЦЭМ!$D$10+'СЕТ СН'!$I$5-'СЕТ СН'!$I$17</f>
        <v>5671.8270863400003</v>
      </c>
      <c r="Q124" s="36">
        <f>SUMIFS(СВЦЭМ!$C$39:$C$782,СВЦЭМ!$A$39:$A$782,$A124,СВЦЭМ!$B$39:$B$782,Q$119)+'СЕТ СН'!$I$9+СВЦЭМ!$D$10+'СЕТ СН'!$I$5-'СЕТ СН'!$I$17</f>
        <v>5666.3194224500003</v>
      </c>
      <c r="R124" s="36">
        <f>SUMIFS(СВЦЭМ!$C$39:$C$782,СВЦЭМ!$A$39:$A$782,$A124,СВЦЭМ!$B$39:$B$782,R$119)+'СЕТ СН'!$I$9+СВЦЭМ!$D$10+'СЕТ СН'!$I$5-'СЕТ СН'!$I$17</f>
        <v>5619.1319395500004</v>
      </c>
      <c r="S124" s="36">
        <f>SUMIFS(СВЦЭМ!$C$39:$C$782,СВЦЭМ!$A$39:$A$782,$A124,СВЦЭМ!$B$39:$B$782,S$119)+'СЕТ СН'!$I$9+СВЦЭМ!$D$10+'СЕТ СН'!$I$5-'СЕТ СН'!$I$17</f>
        <v>5563.2959741300001</v>
      </c>
      <c r="T124" s="36">
        <f>SUMIFS(СВЦЭМ!$C$39:$C$782,СВЦЭМ!$A$39:$A$782,$A124,СВЦЭМ!$B$39:$B$782,T$119)+'СЕТ СН'!$I$9+СВЦЭМ!$D$10+'СЕТ СН'!$I$5-'СЕТ СН'!$I$17</f>
        <v>5538.5206768500002</v>
      </c>
      <c r="U124" s="36">
        <f>SUMIFS(СВЦЭМ!$C$39:$C$782,СВЦЭМ!$A$39:$A$782,$A124,СВЦЭМ!$B$39:$B$782,U$119)+'СЕТ СН'!$I$9+СВЦЭМ!$D$10+'СЕТ СН'!$I$5-'СЕТ СН'!$I$17</f>
        <v>5550.0240425900001</v>
      </c>
      <c r="V124" s="36">
        <f>SUMIFS(СВЦЭМ!$C$39:$C$782,СВЦЭМ!$A$39:$A$782,$A124,СВЦЭМ!$B$39:$B$782,V$119)+'СЕТ СН'!$I$9+СВЦЭМ!$D$10+'СЕТ СН'!$I$5-'СЕТ СН'!$I$17</f>
        <v>5588.7535837699998</v>
      </c>
      <c r="W124" s="36">
        <f>SUMIFS(СВЦЭМ!$C$39:$C$782,СВЦЭМ!$A$39:$A$782,$A124,СВЦЭМ!$B$39:$B$782,W$119)+'СЕТ СН'!$I$9+СВЦЭМ!$D$10+'СЕТ СН'!$I$5-'СЕТ СН'!$I$17</f>
        <v>5596.4753578</v>
      </c>
      <c r="X124" s="36">
        <f>SUMIFS(СВЦЭМ!$C$39:$C$782,СВЦЭМ!$A$39:$A$782,$A124,СВЦЭМ!$B$39:$B$782,X$119)+'СЕТ СН'!$I$9+СВЦЭМ!$D$10+'СЕТ СН'!$I$5-'СЕТ СН'!$I$17</f>
        <v>5614.3007179599999</v>
      </c>
      <c r="Y124" s="36">
        <f>SUMIFS(СВЦЭМ!$C$39:$C$782,СВЦЭМ!$A$39:$A$782,$A124,СВЦЭМ!$B$39:$B$782,Y$119)+'СЕТ СН'!$I$9+СВЦЭМ!$D$10+'СЕТ СН'!$I$5-'СЕТ СН'!$I$17</f>
        <v>5643.5385019100004</v>
      </c>
    </row>
    <row r="125" spans="1:27" ht="15.75" x14ac:dyDescent="0.2">
      <c r="A125" s="35">
        <f t="shared" si="3"/>
        <v>45266</v>
      </c>
      <c r="B125" s="36">
        <f>SUMIFS(СВЦЭМ!$C$39:$C$782,СВЦЭМ!$A$39:$A$782,$A125,СВЦЭМ!$B$39:$B$782,B$119)+'СЕТ СН'!$I$9+СВЦЭМ!$D$10+'СЕТ СН'!$I$5-'СЕТ СН'!$I$17</f>
        <v>5557.7385995100003</v>
      </c>
      <c r="C125" s="36">
        <f>SUMIFS(СВЦЭМ!$C$39:$C$782,СВЦЭМ!$A$39:$A$782,$A125,СВЦЭМ!$B$39:$B$782,C$119)+'СЕТ СН'!$I$9+СВЦЭМ!$D$10+'СЕТ СН'!$I$5-'СЕТ СН'!$I$17</f>
        <v>5575.64700498</v>
      </c>
      <c r="D125" s="36">
        <f>SUMIFS(СВЦЭМ!$C$39:$C$782,СВЦЭМ!$A$39:$A$782,$A125,СВЦЭМ!$B$39:$B$782,D$119)+'СЕТ СН'!$I$9+СВЦЭМ!$D$10+'СЕТ СН'!$I$5-'СЕТ СН'!$I$17</f>
        <v>5607.3641943399998</v>
      </c>
      <c r="E125" s="36">
        <f>SUMIFS(СВЦЭМ!$C$39:$C$782,СВЦЭМ!$A$39:$A$782,$A125,СВЦЭМ!$B$39:$B$782,E$119)+'СЕТ СН'!$I$9+СВЦЭМ!$D$10+'СЕТ СН'!$I$5-'СЕТ СН'!$I$17</f>
        <v>5614.9401834999999</v>
      </c>
      <c r="F125" s="36">
        <f>SUMIFS(СВЦЭМ!$C$39:$C$782,СВЦЭМ!$A$39:$A$782,$A125,СВЦЭМ!$B$39:$B$782,F$119)+'СЕТ СН'!$I$9+СВЦЭМ!$D$10+'СЕТ СН'!$I$5-'СЕТ СН'!$I$17</f>
        <v>5602.48830421</v>
      </c>
      <c r="G125" s="36">
        <f>SUMIFS(СВЦЭМ!$C$39:$C$782,СВЦЭМ!$A$39:$A$782,$A125,СВЦЭМ!$B$39:$B$782,G$119)+'СЕТ СН'!$I$9+СВЦЭМ!$D$10+'СЕТ СН'!$I$5-'СЕТ СН'!$I$17</f>
        <v>5571.5649159000004</v>
      </c>
      <c r="H125" s="36">
        <f>SUMIFS(СВЦЭМ!$C$39:$C$782,СВЦЭМ!$A$39:$A$782,$A125,СВЦЭМ!$B$39:$B$782,H$119)+'СЕТ СН'!$I$9+СВЦЭМ!$D$10+'СЕТ СН'!$I$5-'СЕТ СН'!$I$17</f>
        <v>5524.3938038300003</v>
      </c>
      <c r="I125" s="36">
        <f>SUMIFS(СВЦЭМ!$C$39:$C$782,СВЦЭМ!$A$39:$A$782,$A125,СВЦЭМ!$B$39:$B$782,I$119)+'СЕТ СН'!$I$9+СВЦЭМ!$D$10+'СЕТ СН'!$I$5-'СЕТ СН'!$I$17</f>
        <v>5468.1255521399999</v>
      </c>
      <c r="J125" s="36">
        <f>SUMIFS(СВЦЭМ!$C$39:$C$782,СВЦЭМ!$A$39:$A$782,$A125,СВЦЭМ!$B$39:$B$782,J$119)+'СЕТ СН'!$I$9+СВЦЭМ!$D$10+'СЕТ СН'!$I$5-'СЕТ СН'!$I$17</f>
        <v>5464.1358518899997</v>
      </c>
      <c r="K125" s="36">
        <f>SUMIFS(СВЦЭМ!$C$39:$C$782,СВЦЭМ!$A$39:$A$782,$A125,СВЦЭМ!$B$39:$B$782,K$119)+'СЕТ СН'!$I$9+СВЦЭМ!$D$10+'СЕТ СН'!$I$5-'СЕТ СН'!$I$17</f>
        <v>5444.1804947600003</v>
      </c>
      <c r="L125" s="36">
        <f>SUMIFS(СВЦЭМ!$C$39:$C$782,СВЦЭМ!$A$39:$A$782,$A125,СВЦЭМ!$B$39:$B$782,L$119)+'СЕТ СН'!$I$9+СВЦЭМ!$D$10+'СЕТ СН'!$I$5-'СЕТ СН'!$I$17</f>
        <v>5424.68614918</v>
      </c>
      <c r="M125" s="36">
        <f>SUMIFS(СВЦЭМ!$C$39:$C$782,СВЦЭМ!$A$39:$A$782,$A125,СВЦЭМ!$B$39:$B$782,M$119)+'СЕТ СН'!$I$9+СВЦЭМ!$D$10+'СЕТ СН'!$I$5-'СЕТ СН'!$I$17</f>
        <v>5435.3026134000002</v>
      </c>
      <c r="N125" s="36">
        <f>SUMIFS(СВЦЭМ!$C$39:$C$782,СВЦЭМ!$A$39:$A$782,$A125,СВЦЭМ!$B$39:$B$782,N$119)+'СЕТ СН'!$I$9+СВЦЭМ!$D$10+'СЕТ СН'!$I$5-'СЕТ СН'!$I$17</f>
        <v>5470.8614632200006</v>
      </c>
      <c r="O125" s="36">
        <f>SUMIFS(СВЦЭМ!$C$39:$C$782,СВЦЭМ!$A$39:$A$782,$A125,СВЦЭМ!$B$39:$B$782,O$119)+'СЕТ СН'!$I$9+СВЦЭМ!$D$10+'СЕТ СН'!$I$5-'СЕТ СН'!$I$17</f>
        <v>5468.1305455299998</v>
      </c>
      <c r="P125" s="36">
        <f>SUMIFS(СВЦЭМ!$C$39:$C$782,СВЦЭМ!$A$39:$A$782,$A125,СВЦЭМ!$B$39:$B$782,P$119)+'СЕТ СН'!$I$9+СВЦЭМ!$D$10+'СЕТ СН'!$I$5-'СЕТ СН'!$I$17</f>
        <v>5479.7570122100005</v>
      </c>
      <c r="Q125" s="36">
        <f>SUMIFS(СВЦЭМ!$C$39:$C$782,СВЦЭМ!$A$39:$A$782,$A125,СВЦЭМ!$B$39:$B$782,Q$119)+'СЕТ СН'!$I$9+СВЦЭМ!$D$10+'СЕТ СН'!$I$5-'СЕТ СН'!$I$17</f>
        <v>5487.3792488400004</v>
      </c>
      <c r="R125" s="36">
        <f>SUMIFS(СВЦЭМ!$C$39:$C$782,СВЦЭМ!$A$39:$A$782,$A125,СВЦЭМ!$B$39:$B$782,R$119)+'СЕТ СН'!$I$9+СВЦЭМ!$D$10+'СЕТ СН'!$I$5-'СЕТ СН'!$I$17</f>
        <v>5480.0186567500004</v>
      </c>
      <c r="S125" s="36">
        <f>SUMIFS(СВЦЭМ!$C$39:$C$782,СВЦЭМ!$A$39:$A$782,$A125,СВЦЭМ!$B$39:$B$782,S$119)+'СЕТ СН'!$I$9+СВЦЭМ!$D$10+'СЕТ СН'!$I$5-'СЕТ СН'!$I$17</f>
        <v>5443.7554542600001</v>
      </c>
      <c r="T125" s="36">
        <f>SUMIFS(СВЦЭМ!$C$39:$C$782,СВЦЭМ!$A$39:$A$782,$A125,СВЦЭМ!$B$39:$B$782,T$119)+'СЕТ СН'!$I$9+СВЦЭМ!$D$10+'СЕТ СН'!$I$5-'СЕТ СН'!$I$17</f>
        <v>5423.90554668</v>
      </c>
      <c r="U125" s="36">
        <f>SUMIFS(СВЦЭМ!$C$39:$C$782,СВЦЭМ!$A$39:$A$782,$A125,СВЦЭМ!$B$39:$B$782,U$119)+'СЕТ СН'!$I$9+СВЦЭМ!$D$10+'СЕТ СН'!$I$5-'СЕТ СН'!$I$17</f>
        <v>5436.74967793</v>
      </c>
      <c r="V125" s="36">
        <f>SUMIFS(СВЦЭМ!$C$39:$C$782,СВЦЭМ!$A$39:$A$782,$A125,СВЦЭМ!$B$39:$B$782,V$119)+'СЕТ СН'!$I$9+СВЦЭМ!$D$10+'СЕТ СН'!$I$5-'СЕТ СН'!$I$17</f>
        <v>5467.3585329500002</v>
      </c>
      <c r="W125" s="36">
        <f>SUMIFS(СВЦЭМ!$C$39:$C$782,СВЦЭМ!$A$39:$A$782,$A125,СВЦЭМ!$B$39:$B$782,W$119)+'СЕТ СН'!$I$9+СВЦЭМ!$D$10+'СЕТ СН'!$I$5-'СЕТ СН'!$I$17</f>
        <v>5466.3342562500002</v>
      </c>
      <c r="X125" s="36">
        <f>SUMIFS(СВЦЭМ!$C$39:$C$782,СВЦЭМ!$A$39:$A$782,$A125,СВЦЭМ!$B$39:$B$782,X$119)+'СЕТ СН'!$I$9+СВЦЭМ!$D$10+'СЕТ СН'!$I$5-'СЕТ СН'!$I$17</f>
        <v>5493.5405545600006</v>
      </c>
      <c r="Y125" s="36">
        <f>SUMIFS(СВЦЭМ!$C$39:$C$782,СВЦЭМ!$A$39:$A$782,$A125,СВЦЭМ!$B$39:$B$782,Y$119)+'СЕТ СН'!$I$9+СВЦЭМ!$D$10+'СЕТ СН'!$I$5-'СЕТ СН'!$I$17</f>
        <v>5518.4328294799998</v>
      </c>
    </row>
    <row r="126" spans="1:27" ht="15.75" x14ac:dyDescent="0.2">
      <c r="A126" s="35">
        <f t="shared" si="3"/>
        <v>45267</v>
      </c>
      <c r="B126" s="36">
        <f>SUMIFS(СВЦЭМ!$C$39:$C$782,СВЦЭМ!$A$39:$A$782,$A126,СВЦЭМ!$B$39:$B$782,B$119)+'СЕТ СН'!$I$9+СВЦЭМ!$D$10+'СЕТ СН'!$I$5-'СЕТ СН'!$I$17</f>
        <v>5517.9449236300006</v>
      </c>
      <c r="C126" s="36">
        <f>SUMIFS(СВЦЭМ!$C$39:$C$782,СВЦЭМ!$A$39:$A$782,$A126,СВЦЭМ!$B$39:$B$782,C$119)+'СЕТ СН'!$I$9+СВЦЭМ!$D$10+'СЕТ СН'!$I$5-'СЕТ СН'!$I$17</f>
        <v>5535.9257210899996</v>
      </c>
      <c r="D126" s="36">
        <f>SUMIFS(СВЦЭМ!$C$39:$C$782,СВЦЭМ!$A$39:$A$782,$A126,СВЦЭМ!$B$39:$B$782,D$119)+'СЕТ СН'!$I$9+СВЦЭМ!$D$10+'СЕТ СН'!$I$5-'СЕТ СН'!$I$17</f>
        <v>5589.4044162999999</v>
      </c>
      <c r="E126" s="36">
        <f>SUMIFS(СВЦЭМ!$C$39:$C$782,СВЦЭМ!$A$39:$A$782,$A126,СВЦЭМ!$B$39:$B$782,E$119)+'СЕТ СН'!$I$9+СВЦЭМ!$D$10+'СЕТ СН'!$I$5-'СЕТ СН'!$I$17</f>
        <v>5582.3977384600003</v>
      </c>
      <c r="F126" s="36">
        <f>SUMIFS(СВЦЭМ!$C$39:$C$782,СВЦЭМ!$A$39:$A$782,$A126,СВЦЭМ!$B$39:$B$782,F$119)+'СЕТ СН'!$I$9+СВЦЭМ!$D$10+'СЕТ СН'!$I$5-'СЕТ СН'!$I$17</f>
        <v>5576.8959715999999</v>
      </c>
      <c r="G126" s="36">
        <f>SUMIFS(СВЦЭМ!$C$39:$C$782,СВЦЭМ!$A$39:$A$782,$A126,СВЦЭМ!$B$39:$B$782,G$119)+'СЕТ СН'!$I$9+СВЦЭМ!$D$10+'СЕТ СН'!$I$5-'СЕТ СН'!$I$17</f>
        <v>5578.1357573300002</v>
      </c>
      <c r="H126" s="36">
        <f>SUMIFS(СВЦЭМ!$C$39:$C$782,СВЦЭМ!$A$39:$A$782,$A126,СВЦЭМ!$B$39:$B$782,H$119)+'СЕТ СН'!$I$9+СВЦЭМ!$D$10+'СЕТ СН'!$I$5-'СЕТ СН'!$I$17</f>
        <v>5533.6587881699998</v>
      </c>
      <c r="I126" s="36">
        <f>SUMIFS(СВЦЭМ!$C$39:$C$782,СВЦЭМ!$A$39:$A$782,$A126,СВЦЭМ!$B$39:$B$782,I$119)+'СЕТ СН'!$I$9+СВЦЭМ!$D$10+'СЕТ СН'!$I$5-'СЕТ СН'!$I$17</f>
        <v>5487.35743499</v>
      </c>
      <c r="J126" s="36">
        <f>SUMIFS(СВЦЭМ!$C$39:$C$782,СВЦЭМ!$A$39:$A$782,$A126,СВЦЭМ!$B$39:$B$782,J$119)+'СЕТ СН'!$I$9+СВЦЭМ!$D$10+'СЕТ СН'!$I$5-'СЕТ СН'!$I$17</f>
        <v>5460.0069727999999</v>
      </c>
      <c r="K126" s="36">
        <f>SUMIFS(СВЦЭМ!$C$39:$C$782,СВЦЭМ!$A$39:$A$782,$A126,СВЦЭМ!$B$39:$B$782,K$119)+'СЕТ СН'!$I$9+СВЦЭМ!$D$10+'СЕТ СН'!$I$5-'СЕТ СН'!$I$17</f>
        <v>5453.4780815800004</v>
      </c>
      <c r="L126" s="36">
        <f>SUMIFS(СВЦЭМ!$C$39:$C$782,СВЦЭМ!$A$39:$A$782,$A126,СВЦЭМ!$B$39:$B$782,L$119)+'СЕТ СН'!$I$9+СВЦЭМ!$D$10+'СЕТ СН'!$I$5-'СЕТ СН'!$I$17</f>
        <v>5460.6250580899996</v>
      </c>
      <c r="M126" s="36">
        <f>SUMIFS(СВЦЭМ!$C$39:$C$782,СВЦЭМ!$A$39:$A$782,$A126,СВЦЭМ!$B$39:$B$782,M$119)+'СЕТ СН'!$I$9+СВЦЭМ!$D$10+'СЕТ СН'!$I$5-'СЕТ СН'!$I$17</f>
        <v>5495.4055087899997</v>
      </c>
      <c r="N126" s="36">
        <f>SUMIFS(СВЦЭМ!$C$39:$C$782,СВЦЭМ!$A$39:$A$782,$A126,СВЦЭМ!$B$39:$B$782,N$119)+'СЕТ СН'!$I$9+СВЦЭМ!$D$10+'СЕТ СН'!$I$5-'СЕТ СН'!$I$17</f>
        <v>5531.0873522599995</v>
      </c>
      <c r="O126" s="36">
        <f>SUMIFS(СВЦЭМ!$C$39:$C$782,СВЦЭМ!$A$39:$A$782,$A126,СВЦЭМ!$B$39:$B$782,O$119)+'СЕТ СН'!$I$9+СВЦЭМ!$D$10+'СЕТ СН'!$I$5-'СЕТ СН'!$I$17</f>
        <v>5568.7615269199996</v>
      </c>
      <c r="P126" s="36">
        <f>SUMIFS(СВЦЭМ!$C$39:$C$782,СВЦЭМ!$A$39:$A$782,$A126,СВЦЭМ!$B$39:$B$782,P$119)+'СЕТ СН'!$I$9+СВЦЭМ!$D$10+'СЕТ СН'!$I$5-'СЕТ СН'!$I$17</f>
        <v>5571.4049750699996</v>
      </c>
      <c r="Q126" s="36">
        <f>SUMIFS(СВЦЭМ!$C$39:$C$782,СВЦЭМ!$A$39:$A$782,$A126,СВЦЭМ!$B$39:$B$782,Q$119)+'СЕТ СН'!$I$9+СВЦЭМ!$D$10+'СЕТ СН'!$I$5-'СЕТ СН'!$I$17</f>
        <v>5574.08808056</v>
      </c>
      <c r="R126" s="36">
        <f>SUMIFS(СВЦЭМ!$C$39:$C$782,СВЦЭМ!$A$39:$A$782,$A126,СВЦЭМ!$B$39:$B$782,R$119)+'СЕТ СН'!$I$9+СВЦЭМ!$D$10+'СЕТ СН'!$I$5-'СЕТ СН'!$I$17</f>
        <v>5563.5628523300002</v>
      </c>
      <c r="S126" s="36">
        <f>SUMIFS(СВЦЭМ!$C$39:$C$782,СВЦЭМ!$A$39:$A$782,$A126,СВЦЭМ!$B$39:$B$782,S$119)+'СЕТ СН'!$I$9+СВЦЭМ!$D$10+'СЕТ СН'!$I$5-'СЕТ СН'!$I$17</f>
        <v>5532.8801246500007</v>
      </c>
      <c r="T126" s="36">
        <f>SUMIFS(СВЦЭМ!$C$39:$C$782,СВЦЭМ!$A$39:$A$782,$A126,СВЦЭМ!$B$39:$B$782,T$119)+'СЕТ СН'!$I$9+СВЦЭМ!$D$10+'СЕТ СН'!$I$5-'СЕТ СН'!$I$17</f>
        <v>5492.29733588</v>
      </c>
      <c r="U126" s="36">
        <f>SUMIFS(СВЦЭМ!$C$39:$C$782,СВЦЭМ!$A$39:$A$782,$A126,СВЦЭМ!$B$39:$B$782,U$119)+'СЕТ СН'!$I$9+СВЦЭМ!$D$10+'СЕТ СН'!$I$5-'СЕТ СН'!$I$17</f>
        <v>5499.64201323</v>
      </c>
      <c r="V126" s="36">
        <f>SUMIFS(СВЦЭМ!$C$39:$C$782,СВЦЭМ!$A$39:$A$782,$A126,СВЦЭМ!$B$39:$B$782,V$119)+'СЕТ СН'!$I$9+СВЦЭМ!$D$10+'СЕТ СН'!$I$5-'СЕТ СН'!$I$17</f>
        <v>5552.5555493100001</v>
      </c>
      <c r="W126" s="36">
        <f>SUMIFS(СВЦЭМ!$C$39:$C$782,СВЦЭМ!$A$39:$A$782,$A126,СВЦЭМ!$B$39:$B$782,W$119)+'СЕТ СН'!$I$9+СВЦЭМ!$D$10+'СЕТ СН'!$I$5-'СЕТ СН'!$I$17</f>
        <v>5573.68502549</v>
      </c>
      <c r="X126" s="36">
        <f>SUMIFS(СВЦЭМ!$C$39:$C$782,СВЦЭМ!$A$39:$A$782,$A126,СВЦЭМ!$B$39:$B$782,X$119)+'СЕТ СН'!$I$9+СВЦЭМ!$D$10+'СЕТ СН'!$I$5-'СЕТ СН'!$I$17</f>
        <v>5600.0670525400001</v>
      </c>
      <c r="Y126" s="36">
        <f>SUMIFS(СВЦЭМ!$C$39:$C$782,СВЦЭМ!$A$39:$A$782,$A126,СВЦЭМ!$B$39:$B$782,Y$119)+'СЕТ СН'!$I$9+СВЦЭМ!$D$10+'СЕТ СН'!$I$5-'СЕТ СН'!$I$17</f>
        <v>5631.94889986</v>
      </c>
    </row>
    <row r="127" spans="1:27" ht="15.75" x14ac:dyDescent="0.2">
      <c r="A127" s="35">
        <f t="shared" si="3"/>
        <v>45268</v>
      </c>
      <c r="B127" s="36">
        <f>SUMIFS(СВЦЭМ!$C$39:$C$782,СВЦЭМ!$A$39:$A$782,$A127,СВЦЭМ!$B$39:$B$782,B$119)+'СЕТ СН'!$I$9+СВЦЭМ!$D$10+'СЕТ СН'!$I$5-'СЕТ СН'!$I$17</f>
        <v>5569.2214364000001</v>
      </c>
      <c r="C127" s="36">
        <f>SUMIFS(СВЦЭМ!$C$39:$C$782,СВЦЭМ!$A$39:$A$782,$A127,СВЦЭМ!$B$39:$B$782,C$119)+'СЕТ СН'!$I$9+СВЦЭМ!$D$10+'СЕТ СН'!$I$5-'СЕТ СН'!$I$17</f>
        <v>5600.7396310599997</v>
      </c>
      <c r="D127" s="36">
        <f>SUMIFS(СВЦЭМ!$C$39:$C$782,СВЦЭМ!$A$39:$A$782,$A127,СВЦЭМ!$B$39:$B$782,D$119)+'СЕТ СН'!$I$9+СВЦЭМ!$D$10+'СЕТ СН'!$I$5-'СЕТ СН'!$I$17</f>
        <v>5607.2355601899999</v>
      </c>
      <c r="E127" s="36">
        <f>SUMIFS(СВЦЭМ!$C$39:$C$782,СВЦЭМ!$A$39:$A$782,$A127,СВЦЭМ!$B$39:$B$782,E$119)+'СЕТ СН'!$I$9+СВЦЭМ!$D$10+'СЕТ СН'!$I$5-'СЕТ СН'!$I$17</f>
        <v>5605.1504878800006</v>
      </c>
      <c r="F127" s="36">
        <f>SUMIFS(СВЦЭМ!$C$39:$C$782,СВЦЭМ!$A$39:$A$782,$A127,СВЦЭМ!$B$39:$B$782,F$119)+'СЕТ СН'!$I$9+СВЦЭМ!$D$10+'СЕТ СН'!$I$5-'СЕТ СН'!$I$17</f>
        <v>5607.9273539599999</v>
      </c>
      <c r="G127" s="36">
        <f>SUMIFS(СВЦЭМ!$C$39:$C$782,СВЦЭМ!$A$39:$A$782,$A127,СВЦЭМ!$B$39:$B$782,G$119)+'СЕТ СН'!$I$9+СВЦЭМ!$D$10+'СЕТ СН'!$I$5-'СЕТ СН'!$I$17</f>
        <v>5599.7553510300004</v>
      </c>
      <c r="H127" s="36">
        <f>SUMIFS(СВЦЭМ!$C$39:$C$782,СВЦЭМ!$A$39:$A$782,$A127,СВЦЭМ!$B$39:$B$782,H$119)+'СЕТ СН'!$I$9+СВЦЭМ!$D$10+'СЕТ СН'!$I$5-'СЕТ СН'!$I$17</f>
        <v>5556.9589749799998</v>
      </c>
      <c r="I127" s="36">
        <f>SUMIFS(СВЦЭМ!$C$39:$C$782,СВЦЭМ!$A$39:$A$782,$A127,СВЦЭМ!$B$39:$B$782,I$119)+'СЕТ СН'!$I$9+СВЦЭМ!$D$10+'СЕТ СН'!$I$5-'СЕТ СН'!$I$17</f>
        <v>5497.04188961</v>
      </c>
      <c r="J127" s="36">
        <f>SUMIFS(СВЦЭМ!$C$39:$C$782,СВЦЭМ!$A$39:$A$782,$A127,СВЦЭМ!$B$39:$B$782,J$119)+'СЕТ СН'!$I$9+СВЦЭМ!$D$10+'СЕТ СН'!$I$5-'СЕТ СН'!$I$17</f>
        <v>5458.8603739400005</v>
      </c>
      <c r="K127" s="36">
        <f>SUMIFS(СВЦЭМ!$C$39:$C$782,СВЦЭМ!$A$39:$A$782,$A127,СВЦЭМ!$B$39:$B$782,K$119)+'СЕТ СН'!$I$9+СВЦЭМ!$D$10+'СЕТ СН'!$I$5-'СЕТ СН'!$I$17</f>
        <v>5439.9725824799998</v>
      </c>
      <c r="L127" s="36">
        <f>SUMIFS(СВЦЭМ!$C$39:$C$782,СВЦЭМ!$A$39:$A$782,$A127,СВЦЭМ!$B$39:$B$782,L$119)+'СЕТ СН'!$I$9+СВЦЭМ!$D$10+'СЕТ СН'!$I$5-'СЕТ СН'!$I$17</f>
        <v>5442.7945719500003</v>
      </c>
      <c r="M127" s="36">
        <f>SUMIFS(СВЦЭМ!$C$39:$C$782,СВЦЭМ!$A$39:$A$782,$A127,СВЦЭМ!$B$39:$B$782,M$119)+'СЕТ СН'!$I$9+СВЦЭМ!$D$10+'СЕТ СН'!$I$5-'СЕТ СН'!$I$17</f>
        <v>5455.1080720800001</v>
      </c>
      <c r="N127" s="36">
        <f>SUMIFS(СВЦЭМ!$C$39:$C$782,СВЦЭМ!$A$39:$A$782,$A127,СВЦЭМ!$B$39:$B$782,N$119)+'СЕТ СН'!$I$9+СВЦЭМ!$D$10+'СЕТ СН'!$I$5-'СЕТ СН'!$I$17</f>
        <v>5457.9243417600001</v>
      </c>
      <c r="O127" s="36">
        <f>SUMIFS(СВЦЭМ!$C$39:$C$782,СВЦЭМ!$A$39:$A$782,$A127,СВЦЭМ!$B$39:$B$782,O$119)+'СЕТ СН'!$I$9+СВЦЭМ!$D$10+'СЕТ СН'!$I$5-'СЕТ СН'!$I$17</f>
        <v>5464.54159239</v>
      </c>
      <c r="P127" s="36">
        <f>SUMIFS(СВЦЭМ!$C$39:$C$782,СВЦЭМ!$A$39:$A$782,$A127,СВЦЭМ!$B$39:$B$782,P$119)+'СЕТ СН'!$I$9+СВЦЭМ!$D$10+'СЕТ СН'!$I$5-'СЕТ СН'!$I$17</f>
        <v>5478.0480344300004</v>
      </c>
      <c r="Q127" s="36">
        <f>SUMIFS(СВЦЭМ!$C$39:$C$782,СВЦЭМ!$A$39:$A$782,$A127,СВЦЭМ!$B$39:$B$782,Q$119)+'СЕТ СН'!$I$9+СВЦЭМ!$D$10+'СЕТ СН'!$I$5-'СЕТ СН'!$I$17</f>
        <v>5482.9675495400006</v>
      </c>
      <c r="R127" s="36">
        <f>SUMIFS(СВЦЭМ!$C$39:$C$782,СВЦЭМ!$A$39:$A$782,$A127,СВЦЭМ!$B$39:$B$782,R$119)+'СЕТ СН'!$I$9+СВЦЭМ!$D$10+'СЕТ СН'!$I$5-'СЕТ СН'!$I$17</f>
        <v>5471.1140460799998</v>
      </c>
      <c r="S127" s="36">
        <f>SUMIFS(СВЦЭМ!$C$39:$C$782,СВЦЭМ!$A$39:$A$782,$A127,СВЦЭМ!$B$39:$B$782,S$119)+'СЕТ СН'!$I$9+СВЦЭМ!$D$10+'СЕТ СН'!$I$5-'СЕТ СН'!$I$17</f>
        <v>5427.8978785500003</v>
      </c>
      <c r="T127" s="36">
        <f>SUMIFS(СВЦЭМ!$C$39:$C$782,СВЦЭМ!$A$39:$A$782,$A127,СВЦЭМ!$B$39:$B$782,T$119)+'СЕТ СН'!$I$9+СВЦЭМ!$D$10+'СЕТ СН'!$I$5-'СЕТ СН'!$I$17</f>
        <v>5417.6565083400001</v>
      </c>
      <c r="U127" s="36">
        <f>SUMIFS(СВЦЭМ!$C$39:$C$782,СВЦЭМ!$A$39:$A$782,$A127,СВЦЭМ!$B$39:$B$782,U$119)+'СЕТ СН'!$I$9+СВЦЭМ!$D$10+'СЕТ СН'!$I$5-'СЕТ СН'!$I$17</f>
        <v>5414.6661760400002</v>
      </c>
      <c r="V127" s="36">
        <f>SUMIFS(СВЦЭМ!$C$39:$C$782,СВЦЭМ!$A$39:$A$782,$A127,СВЦЭМ!$B$39:$B$782,V$119)+'СЕТ СН'!$I$9+СВЦЭМ!$D$10+'СЕТ СН'!$I$5-'СЕТ СН'!$I$17</f>
        <v>5421.8551229499999</v>
      </c>
      <c r="W127" s="36">
        <f>SUMIFS(СВЦЭМ!$C$39:$C$782,СВЦЭМ!$A$39:$A$782,$A127,СВЦЭМ!$B$39:$B$782,W$119)+'СЕТ СН'!$I$9+СВЦЭМ!$D$10+'СЕТ СН'!$I$5-'СЕТ СН'!$I$17</f>
        <v>5438.8004164100003</v>
      </c>
      <c r="X127" s="36">
        <f>SUMIFS(СВЦЭМ!$C$39:$C$782,СВЦЭМ!$A$39:$A$782,$A127,СВЦЭМ!$B$39:$B$782,X$119)+'СЕТ СН'!$I$9+СВЦЭМ!$D$10+'СЕТ СН'!$I$5-'СЕТ СН'!$I$17</f>
        <v>5468.9014218100001</v>
      </c>
      <c r="Y127" s="36">
        <f>SUMIFS(СВЦЭМ!$C$39:$C$782,СВЦЭМ!$A$39:$A$782,$A127,СВЦЭМ!$B$39:$B$782,Y$119)+'СЕТ СН'!$I$9+СВЦЭМ!$D$10+'СЕТ СН'!$I$5-'СЕТ СН'!$I$17</f>
        <v>5502.8163215100003</v>
      </c>
    </row>
    <row r="128" spans="1:27" ht="15.75" x14ac:dyDescent="0.2">
      <c r="A128" s="35">
        <f t="shared" si="3"/>
        <v>45269</v>
      </c>
      <c r="B128" s="36">
        <f>SUMIFS(СВЦЭМ!$C$39:$C$782,СВЦЭМ!$A$39:$A$782,$A128,СВЦЭМ!$B$39:$B$782,B$119)+'СЕТ СН'!$I$9+СВЦЭМ!$D$10+'СЕТ СН'!$I$5-'СЕТ СН'!$I$17</f>
        <v>5664.0554014200006</v>
      </c>
      <c r="C128" s="36">
        <f>SUMIFS(СВЦЭМ!$C$39:$C$782,СВЦЭМ!$A$39:$A$782,$A128,СВЦЭМ!$B$39:$B$782,C$119)+'СЕТ СН'!$I$9+СВЦЭМ!$D$10+'СЕТ СН'!$I$5-'СЕТ СН'!$I$17</f>
        <v>5709.3192267599998</v>
      </c>
      <c r="D128" s="36">
        <f>SUMIFS(СВЦЭМ!$C$39:$C$782,СВЦЭМ!$A$39:$A$782,$A128,СВЦЭМ!$B$39:$B$782,D$119)+'СЕТ СН'!$I$9+СВЦЭМ!$D$10+'СЕТ СН'!$I$5-'СЕТ СН'!$I$17</f>
        <v>5770.31300311</v>
      </c>
      <c r="E128" s="36">
        <f>SUMIFS(СВЦЭМ!$C$39:$C$782,СВЦЭМ!$A$39:$A$782,$A128,СВЦЭМ!$B$39:$B$782,E$119)+'СЕТ СН'!$I$9+СВЦЭМ!$D$10+'СЕТ СН'!$I$5-'СЕТ СН'!$I$17</f>
        <v>5778.02668739</v>
      </c>
      <c r="F128" s="36">
        <f>SUMIFS(СВЦЭМ!$C$39:$C$782,СВЦЭМ!$A$39:$A$782,$A128,СВЦЭМ!$B$39:$B$782,F$119)+'СЕТ СН'!$I$9+СВЦЭМ!$D$10+'СЕТ СН'!$I$5-'СЕТ СН'!$I$17</f>
        <v>5781.6745129999999</v>
      </c>
      <c r="G128" s="36">
        <f>SUMIFS(СВЦЭМ!$C$39:$C$782,СВЦЭМ!$A$39:$A$782,$A128,СВЦЭМ!$B$39:$B$782,G$119)+'СЕТ СН'!$I$9+СВЦЭМ!$D$10+'СЕТ СН'!$I$5-'СЕТ СН'!$I$17</f>
        <v>5767.3031603600002</v>
      </c>
      <c r="H128" s="36">
        <f>SUMIFS(СВЦЭМ!$C$39:$C$782,СВЦЭМ!$A$39:$A$782,$A128,СВЦЭМ!$B$39:$B$782,H$119)+'СЕТ СН'!$I$9+СВЦЭМ!$D$10+'СЕТ СН'!$I$5-'СЕТ СН'!$I$17</f>
        <v>5753.2326088600003</v>
      </c>
      <c r="I128" s="36">
        <f>SUMIFS(СВЦЭМ!$C$39:$C$782,СВЦЭМ!$A$39:$A$782,$A128,СВЦЭМ!$B$39:$B$782,I$119)+'СЕТ СН'!$I$9+СВЦЭМ!$D$10+'СЕТ СН'!$I$5-'СЕТ СН'!$I$17</f>
        <v>5723.3903597799999</v>
      </c>
      <c r="J128" s="36">
        <f>SUMIFS(СВЦЭМ!$C$39:$C$782,СВЦЭМ!$A$39:$A$782,$A128,СВЦЭМ!$B$39:$B$782,J$119)+'СЕТ СН'!$I$9+СВЦЭМ!$D$10+'СЕТ СН'!$I$5-'СЕТ СН'!$I$17</f>
        <v>5682.77457366</v>
      </c>
      <c r="K128" s="36">
        <f>SUMIFS(СВЦЭМ!$C$39:$C$782,СВЦЭМ!$A$39:$A$782,$A128,СВЦЭМ!$B$39:$B$782,K$119)+'СЕТ СН'!$I$9+СВЦЭМ!$D$10+'СЕТ СН'!$I$5-'СЕТ СН'!$I$17</f>
        <v>5643.7109601399998</v>
      </c>
      <c r="L128" s="36">
        <f>SUMIFS(СВЦЭМ!$C$39:$C$782,СВЦЭМ!$A$39:$A$782,$A128,СВЦЭМ!$B$39:$B$782,L$119)+'СЕТ СН'!$I$9+СВЦЭМ!$D$10+'СЕТ СН'!$I$5-'СЕТ СН'!$I$17</f>
        <v>5599.2129106700004</v>
      </c>
      <c r="M128" s="36">
        <f>SUMIFS(СВЦЭМ!$C$39:$C$782,СВЦЭМ!$A$39:$A$782,$A128,СВЦЭМ!$B$39:$B$782,M$119)+'СЕТ СН'!$I$9+СВЦЭМ!$D$10+'СЕТ СН'!$I$5-'СЕТ СН'!$I$17</f>
        <v>5594.4773450499997</v>
      </c>
      <c r="N128" s="36">
        <f>SUMIFS(СВЦЭМ!$C$39:$C$782,СВЦЭМ!$A$39:$A$782,$A128,СВЦЭМ!$B$39:$B$782,N$119)+'СЕТ СН'!$I$9+СВЦЭМ!$D$10+'СЕТ СН'!$I$5-'СЕТ СН'!$I$17</f>
        <v>5625.9243695499999</v>
      </c>
      <c r="O128" s="36">
        <f>SUMIFS(СВЦЭМ!$C$39:$C$782,СВЦЭМ!$A$39:$A$782,$A128,СВЦЭМ!$B$39:$B$782,O$119)+'СЕТ СН'!$I$9+СВЦЭМ!$D$10+'СЕТ СН'!$I$5-'СЕТ СН'!$I$17</f>
        <v>5617.6900998700003</v>
      </c>
      <c r="P128" s="36">
        <f>SUMIFS(СВЦЭМ!$C$39:$C$782,СВЦЭМ!$A$39:$A$782,$A128,СВЦЭМ!$B$39:$B$782,P$119)+'СЕТ СН'!$I$9+СВЦЭМ!$D$10+'СЕТ СН'!$I$5-'СЕТ СН'!$I$17</f>
        <v>5634.3310769500004</v>
      </c>
      <c r="Q128" s="36">
        <f>SUMIFS(СВЦЭМ!$C$39:$C$782,СВЦЭМ!$A$39:$A$782,$A128,СВЦЭМ!$B$39:$B$782,Q$119)+'СЕТ СН'!$I$9+СВЦЭМ!$D$10+'СЕТ СН'!$I$5-'СЕТ СН'!$I$17</f>
        <v>5654.4114003800005</v>
      </c>
      <c r="R128" s="36">
        <f>SUMIFS(СВЦЭМ!$C$39:$C$782,СВЦЭМ!$A$39:$A$782,$A128,СВЦЭМ!$B$39:$B$782,R$119)+'СЕТ СН'!$I$9+СВЦЭМ!$D$10+'СЕТ СН'!$I$5-'СЕТ СН'!$I$17</f>
        <v>5648.8259551600004</v>
      </c>
      <c r="S128" s="36">
        <f>SUMIFS(СВЦЭМ!$C$39:$C$782,СВЦЭМ!$A$39:$A$782,$A128,СВЦЭМ!$B$39:$B$782,S$119)+'СЕТ СН'!$I$9+СВЦЭМ!$D$10+'СЕТ СН'!$I$5-'СЕТ СН'!$I$17</f>
        <v>5642.3692887799998</v>
      </c>
      <c r="T128" s="36">
        <f>SUMIFS(СВЦЭМ!$C$39:$C$782,СВЦЭМ!$A$39:$A$782,$A128,СВЦЭМ!$B$39:$B$782,T$119)+'СЕТ СН'!$I$9+СВЦЭМ!$D$10+'СЕТ СН'!$I$5-'СЕТ СН'!$I$17</f>
        <v>5602.9924267000006</v>
      </c>
      <c r="U128" s="36">
        <f>SUMIFS(СВЦЭМ!$C$39:$C$782,СВЦЭМ!$A$39:$A$782,$A128,СВЦЭМ!$B$39:$B$782,U$119)+'СЕТ СН'!$I$9+СВЦЭМ!$D$10+'СЕТ СН'!$I$5-'СЕТ СН'!$I$17</f>
        <v>5625.1272719799999</v>
      </c>
      <c r="V128" s="36">
        <f>SUMIFS(СВЦЭМ!$C$39:$C$782,СВЦЭМ!$A$39:$A$782,$A128,СВЦЭМ!$B$39:$B$782,V$119)+'СЕТ СН'!$I$9+СВЦЭМ!$D$10+'СЕТ СН'!$I$5-'СЕТ СН'!$I$17</f>
        <v>5646.6240022299999</v>
      </c>
      <c r="W128" s="36">
        <f>SUMIFS(СВЦЭМ!$C$39:$C$782,СВЦЭМ!$A$39:$A$782,$A128,СВЦЭМ!$B$39:$B$782,W$119)+'СЕТ СН'!$I$9+СВЦЭМ!$D$10+'СЕТ СН'!$I$5-'СЕТ СН'!$I$17</f>
        <v>5634.86809524</v>
      </c>
      <c r="X128" s="36">
        <f>SUMIFS(СВЦЭМ!$C$39:$C$782,СВЦЭМ!$A$39:$A$782,$A128,СВЦЭМ!$B$39:$B$782,X$119)+'СЕТ СН'!$I$9+СВЦЭМ!$D$10+'СЕТ СН'!$I$5-'СЕТ СН'!$I$17</f>
        <v>5669.5860421899997</v>
      </c>
      <c r="Y128" s="36">
        <f>SUMIFS(СВЦЭМ!$C$39:$C$782,СВЦЭМ!$A$39:$A$782,$A128,СВЦЭМ!$B$39:$B$782,Y$119)+'СЕТ СН'!$I$9+СВЦЭМ!$D$10+'СЕТ СН'!$I$5-'СЕТ СН'!$I$17</f>
        <v>5703.3376965999996</v>
      </c>
    </row>
    <row r="129" spans="1:25" ht="15.75" x14ac:dyDescent="0.2">
      <c r="A129" s="35">
        <f t="shared" si="3"/>
        <v>45270</v>
      </c>
      <c r="B129" s="36">
        <f>SUMIFS(СВЦЭМ!$C$39:$C$782,СВЦЭМ!$A$39:$A$782,$A129,СВЦЭМ!$B$39:$B$782,B$119)+'СЕТ СН'!$I$9+СВЦЭМ!$D$10+'СЕТ СН'!$I$5-'СЕТ СН'!$I$17</f>
        <v>5649.1693624999998</v>
      </c>
      <c r="C129" s="36">
        <f>SUMIFS(СВЦЭМ!$C$39:$C$782,СВЦЭМ!$A$39:$A$782,$A129,СВЦЭМ!$B$39:$B$782,C$119)+'СЕТ СН'!$I$9+СВЦЭМ!$D$10+'СЕТ СН'!$I$5-'СЕТ СН'!$I$17</f>
        <v>5691.4121131000002</v>
      </c>
      <c r="D129" s="36">
        <f>SUMIFS(СВЦЭМ!$C$39:$C$782,СВЦЭМ!$A$39:$A$782,$A129,СВЦЭМ!$B$39:$B$782,D$119)+'СЕТ СН'!$I$9+СВЦЭМ!$D$10+'СЕТ СН'!$I$5-'СЕТ СН'!$I$17</f>
        <v>5714.0603346200005</v>
      </c>
      <c r="E129" s="36">
        <f>SUMIFS(СВЦЭМ!$C$39:$C$782,СВЦЭМ!$A$39:$A$782,$A129,СВЦЭМ!$B$39:$B$782,E$119)+'СЕТ СН'!$I$9+СВЦЭМ!$D$10+'СЕТ СН'!$I$5-'СЕТ СН'!$I$17</f>
        <v>5732.7239391100002</v>
      </c>
      <c r="F129" s="36">
        <f>SUMIFS(СВЦЭМ!$C$39:$C$782,СВЦЭМ!$A$39:$A$782,$A129,СВЦЭМ!$B$39:$B$782,F$119)+'СЕТ СН'!$I$9+СВЦЭМ!$D$10+'СЕТ СН'!$I$5-'СЕТ СН'!$I$17</f>
        <v>5723.2175814800003</v>
      </c>
      <c r="G129" s="36">
        <f>SUMIFS(СВЦЭМ!$C$39:$C$782,СВЦЭМ!$A$39:$A$782,$A129,СВЦЭМ!$B$39:$B$782,G$119)+'СЕТ СН'!$I$9+СВЦЭМ!$D$10+'СЕТ СН'!$I$5-'СЕТ СН'!$I$17</f>
        <v>5695.8179270800001</v>
      </c>
      <c r="H129" s="36">
        <f>SUMIFS(СВЦЭМ!$C$39:$C$782,СВЦЭМ!$A$39:$A$782,$A129,СВЦЭМ!$B$39:$B$782,H$119)+'СЕТ СН'!$I$9+СВЦЭМ!$D$10+'СЕТ СН'!$I$5-'СЕТ СН'!$I$17</f>
        <v>5714.7445104600001</v>
      </c>
      <c r="I129" s="36">
        <f>SUMIFS(СВЦЭМ!$C$39:$C$782,СВЦЭМ!$A$39:$A$782,$A129,СВЦЭМ!$B$39:$B$782,I$119)+'СЕТ СН'!$I$9+СВЦЭМ!$D$10+'СЕТ СН'!$I$5-'СЕТ СН'!$I$17</f>
        <v>5699.0334246100001</v>
      </c>
      <c r="J129" s="36">
        <f>SUMIFS(СВЦЭМ!$C$39:$C$782,СВЦЭМ!$A$39:$A$782,$A129,СВЦЭМ!$B$39:$B$782,J$119)+'СЕТ СН'!$I$9+СВЦЭМ!$D$10+'СЕТ СН'!$I$5-'СЕТ СН'!$I$17</f>
        <v>5652.7810759200001</v>
      </c>
      <c r="K129" s="36">
        <f>SUMIFS(СВЦЭМ!$C$39:$C$782,СВЦЭМ!$A$39:$A$782,$A129,СВЦЭМ!$B$39:$B$782,K$119)+'СЕТ СН'!$I$9+СВЦЭМ!$D$10+'СЕТ СН'!$I$5-'СЕТ СН'!$I$17</f>
        <v>5591.3243918200005</v>
      </c>
      <c r="L129" s="36">
        <f>SUMIFS(СВЦЭМ!$C$39:$C$782,СВЦЭМ!$A$39:$A$782,$A129,СВЦЭМ!$B$39:$B$782,L$119)+'СЕТ СН'!$I$9+СВЦЭМ!$D$10+'СЕТ СН'!$I$5-'СЕТ СН'!$I$17</f>
        <v>5558.6768918400003</v>
      </c>
      <c r="M129" s="36">
        <f>SUMIFS(СВЦЭМ!$C$39:$C$782,СВЦЭМ!$A$39:$A$782,$A129,СВЦЭМ!$B$39:$B$782,M$119)+'СЕТ СН'!$I$9+СВЦЭМ!$D$10+'СЕТ СН'!$I$5-'СЕТ СН'!$I$17</f>
        <v>5549.7065410800005</v>
      </c>
      <c r="N129" s="36">
        <f>SUMIFS(СВЦЭМ!$C$39:$C$782,СВЦЭМ!$A$39:$A$782,$A129,СВЦЭМ!$B$39:$B$782,N$119)+'СЕТ СН'!$I$9+СВЦЭМ!$D$10+'СЕТ СН'!$I$5-'СЕТ СН'!$I$17</f>
        <v>5559.9901773399997</v>
      </c>
      <c r="O129" s="36">
        <f>SUMIFS(СВЦЭМ!$C$39:$C$782,СВЦЭМ!$A$39:$A$782,$A129,СВЦЭМ!$B$39:$B$782,O$119)+'СЕТ СН'!$I$9+СВЦЭМ!$D$10+'СЕТ СН'!$I$5-'СЕТ СН'!$I$17</f>
        <v>5589.7045852299998</v>
      </c>
      <c r="P129" s="36">
        <f>SUMIFS(СВЦЭМ!$C$39:$C$782,СВЦЭМ!$A$39:$A$782,$A129,СВЦЭМ!$B$39:$B$782,P$119)+'СЕТ СН'!$I$9+СВЦЭМ!$D$10+'СЕТ СН'!$I$5-'СЕТ СН'!$I$17</f>
        <v>5606.9861304099995</v>
      </c>
      <c r="Q129" s="36">
        <f>SUMIFS(СВЦЭМ!$C$39:$C$782,СВЦЭМ!$A$39:$A$782,$A129,СВЦЭМ!$B$39:$B$782,Q$119)+'СЕТ СН'!$I$9+СВЦЭМ!$D$10+'СЕТ СН'!$I$5-'СЕТ СН'!$I$17</f>
        <v>5605.3281706899998</v>
      </c>
      <c r="R129" s="36">
        <f>SUMIFS(СВЦЭМ!$C$39:$C$782,СВЦЭМ!$A$39:$A$782,$A129,СВЦЭМ!$B$39:$B$782,R$119)+'СЕТ СН'!$I$9+СВЦЭМ!$D$10+'СЕТ СН'!$I$5-'СЕТ СН'!$I$17</f>
        <v>5598.7636218799998</v>
      </c>
      <c r="S129" s="36">
        <f>SUMIFS(СВЦЭМ!$C$39:$C$782,СВЦЭМ!$A$39:$A$782,$A129,СВЦЭМ!$B$39:$B$782,S$119)+'СЕТ СН'!$I$9+СВЦЭМ!$D$10+'СЕТ СН'!$I$5-'СЕТ СН'!$I$17</f>
        <v>5547.0344041600001</v>
      </c>
      <c r="T129" s="36">
        <f>SUMIFS(СВЦЭМ!$C$39:$C$782,СВЦЭМ!$A$39:$A$782,$A129,СВЦЭМ!$B$39:$B$782,T$119)+'СЕТ СН'!$I$9+СВЦЭМ!$D$10+'СЕТ СН'!$I$5-'СЕТ СН'!$I$17</f>
        <v>5506.9610624100005</v>
      </c>
      <c r="U129" s="36">
        <f>SUMIFS(СВЦЭМ!$C$39:$C$782,СВЦЭМ!$A$39:$A$782,$A129,СВЦЭМ!$B$39:$B$782,U$119)+'СЕТ СН'!$I$9+СВЦЭМ!$D$10+'СЕТ СН'!$I$5-'СЕТ СН'!$I$17</f>
        <v>5520.9874939800002</v>
      </c>
      <c r="V129" s="36">
        <f>SUMIFS(СВЦЭМ!$C$39:$C$782,СВЦЭМ!$A$39:$A$782,$A129,СВЦЭМ!$B$39:$B$782,V$119)+'СЕТ СН'!$I$9+СВЦЭМ!$D$10+'СЕТ СН'!$I$5-'СЕТ СН'!$I$17</f>
        <v>5543.7756975399998</v>
      </c>
      <c r="W129" s="36">
        <f>SUMIFS(СВЦЭМ!$C$39:$C$782,СВЦЭМ!$A$39:$A$782,$A129,СВЦЭМ!$B$39:$B$782,W$119)+'СЕТ СН'!$I$9+СВЦЭМ!$D$10+'СЕТ СН'!$I$5-'СЕТ СН'!$I$17</f>
        <v>5564.0022324299998</v>
      </c>
      <c r="X129" s="36">
        <f>SUMIFS(СВЦЭМ!$C$39:$C$782,СВЦЭМ!$A$39:$A$782,$A129,СВЦЭМ!$B$39:$B$782,X$119)+'СЕТ СН'!$I$9+СВЦЭМ!$D$10+'СЕТ СН'!$I$5-'СЕТ СН'!$I$17</f>
        <v>5602.6693438100001</v>
      </c>
      <c r="Y129" s="36">
        <f>SUMIFS(СВЦЭМ!$C$39:$C$782,СВЦЭМ!$A$39:$A$782,$A129,СВЦЭМ!$B$39:$B$782,Y$119)+'СЕТ СН'!$I$9+СВЦЭМ!$D$10+'СЕТ СН'!$I$5-'СЕТ СН'!$I$17</f>
        <v>5634.6896910899995</v>
      </c>
    </row>
    <row r="130" spans="1:25" ht="15.75" x14ac:dyDescent="0.2">
      <c r="A130" s="35">
        <f t="shared" si="3"/>
        <v>45271</v>
      </c>
      <c r="B130" s="36">
        <f>SUMIFS(СВЦЭМ!$C$39:$C$782,СВЦЭМ!$A$39:$A$782,$A130,СВЦЭМ!$B$39:$B$782,B$119)+'СЕТ СН'!$I$9+СВЦЭМ!$D$10+'СЕТ СН'!$I$5-'СЕТ СН'!$I$17</f>
        <v>5637.7807301399998</v>
      </c>
      <c r="C130" s="36">
        <f>SUMIFS(СВЦЭМ!$C$39:$C$782,СВЦЭМ!$A$39:$A$782,$A130,СВЦЭМ!$B$39:$B$782,C$119)+'СЕТ СН'!$I$9+СВЦЭМ!$D$10+'СЕТ СН'!$I$5-'СЕТ СН'!$I$17</f>
        <v>5659.7681907300002</v>
      </c>
      <c r="D130" s="36">
        <f>SUMIFS(СВЦЭМ!$C$39:$C$782,СВЦЭМ!$A$39:$A$782,$A130,СВЦЭМ!$B$39:$B$782,D$119)+'СЕТ СН'!$I$9+СВЦЭМ!$D$10+'СЕТ СН'!$I$5-'СЕТ СН'!$I$17</f>
        <v>5690.6782973299996</v>
      </c>
      <c r="E130" s="36">
        <f>SUMIFS(СВЦЭМ!$C$39:$C$782,СВЦЭМ!$A$39:$A$782,$A130,СВЦЭМ!$B$39:$B$782,E$119)+'СЕТ СН'!$I$9+СВЦЭМ!$D$10+'СЕТ СН'!$I$5-'СЕТ СН'!$I$17</f>
        <v>5700.8182216599998</v>
      </c>
      <c r="F130" s="36">
        <f>SUMIFS(СВЦЭМ!$C$39:$C$782,СВЦЭМ!$A$39:$A$782,$A130,СВЦЭМ!$B$39:$B$782,F$119)+'СЕТ СН'!$I$9+СВЦЭМ!$D$10+'СЕТ СН'!$I$5-'СЕТ СН'!$I$17</f>
        <v>5681.6873968600003</v>
      </c>
      <c r="G130" s="36">
        <f>SUMIFS(СВЦЭМ!$C$39:$C$782,СВЦЭМ!$A$39:$A$782,$A130,СВЦЭМ!$B$39:$B$782,G$119)+'СЕТ СН'!$I$9+СВЦЭМ!$D$10+'СЕТ СН'!$I$5-'СЕТ СН'!$I$17</f>
        <v>5673.39925167</v>
      </c>
      <c r="H130" s="36">
        <f>SUMIFS(СВЦЭМ!$C$39:$C$782,СВЦЭМ!$A$39:$A$782,$A130,СВЦЭМ!$B$39:$B$782,H$119)+'СЕТ СН'!$I$9+СВЦЭМ!$D$10+'СЕТ СН'!$I$5-'СЕТ СН'!$I$17</f>
        <v>5616.4438128399997</v>
      </c>
      <c r="I130" s="36">
        <f>SUMIFS(СВЦЭМ!$C$39:$C$782,СВЦЭМ!$A$39:$A$782,$A130,СВЦЭМ!$B$39:$B$782,I$119)+'СЕТ СН'!$I$9+СВЦЭМ!$D$10+'СЕТ СН'!$I$5-'СЕТ СН'!$I$17</f>
        <v>5593.49119023</v>
      </c>
      <c r="J130" s="36">
        <f>SUMIFS(СВЦЭМ!$C$39:$C$782,СВЦЭМ!$A$39:$A$782,$A130,СВЦЭМ!$B$39:$B$782,J$119)+'СЕТ СН'!$I$9+СВЦЭМ!$D$10+'СЕТ СН'!$I$5-'СЕТ СН'!$I$17</f>
        <v>5552.6415374099997</v>
      </c>
      <c r="K130" s="36">
        <f>SUMIFS(СВЦЭМ!$C$39:$C$782,СВЦЭМ!$A$39:$A$782,$A130,СВЦЭМ!$B$39:$B$782,K$119)+'СЕТ СН'!$I$9+СВЦЭМ!$D$10+'СЕТ СН'!$I$5-'СЕТ СН'!$I$17</f>
        <v>5541.2795275600001</v>
      </c>
      <c r="L130" s="36">
        <f>SUMIFS(СВЦЭМ!$C$39:$C$782,СВЦЭМ!$A$39:$A$782,$A130,СВЦЭМ!$B$39:$B$782,L$119)+'СЕТ СН'!$I$9+СВЦЭМ!$D$10+'СЕТ СН'!$I$5-'СЕТ СН'!$I$17</f>
        <v>5532.5227708500006</v>
      </c>
      <c r="M130" s="36">
        <f>SUMIFS(СВЦЭМ!$C$39:$C$782,СВЦЭМ!$A$39:$A$782,$A130,СВЦЭМ!$B$39:$B$782,M$119)+'СЕТ СН'!$I$9+СВЦЭМ!$D$10+'СЕТ СН'!$I$5-'СЕТ СН'!$I$17</f>
        <v>5539.6866520399999</v>
      </c>
      <c r="N130" s="36">
        <f>SUMIFS(СВЦЭМ!$C$39:$C$782,СВЦЭМ!$A$39:$A$782,$A130,СВЦЭМ!$B$39:$B$782,N$119)+'СЕТ СН'!$I$9+СВЦЭМ!$D$10+'СЕТ СН'!$I$5-'СЕТ СН'!$I$17</f>
        <v>5544.4034659400004</v>
      </c>
      <c r="O130" s="36">
        <f>SUMIFS(СВЦЭМ!$C$39:$C$782,СВЦЭМ!$A$39:$A$782,$A130,СВЦЭМ!$B$39:$B$782,O$119)+'СЕТ СН'!$I$9+СВЦЭМ!$D$10+'СЕТ СН'!$I$5-'СЕТ СН'!$I$17</f>
        <v>5561.5203689600003</v>
      </c>
      <c r="P130" s="36">
        <f>SUMIFS(СВЦЭМ!$C$39:$C$782,СВЦЭМ!$A$39:$A$782,$A130,СВЦЭМ!$B$39:$B$782,P$119)+'СЕТ СН'!$I$9+СВЦЭМ!$D$10+'СЕТ СН'!$I$5-'СЕТ СН'!$I$17</f>
        <v>5572.2396212100002</v>
      </c>
      <c r="Q130" s="36">
        <f>SUMIFS(СВЦЭМ!$C$39:$C$782,СВЦЭМ!$A$39:$A$782,$A130,СВЦЭМ!$B$39:$B$782,Q$119)+'СЕТ СН'!$I$9+СВЦЭМ!$D$10+'СЕТ СН'!$I$5-'СЕТ СН'!$I$17</f>
        <v>5569.1704661700005</v>
      </c>
      <c r="R130" s="36">
        <f>SUMIFS(СВЦЭМ!$C$39:$C$782,СВЦЭМ!$A$39:$A$782,$A130,СВЦЭМ!$B$39:$B$782,R$119)+'СЕТ СН'!$I$9+СВЦЭМ!$D$10+'СЕТ СН'!$I$5-'СЕТ СН'!$I$17</f>
        <v>5559.0214221900005</v>
      </c>
      <c r="S130" s="36">
        <f>SUMIFS(СВЦЭМ!$C$39:$C$782,СВЦЭМ!$A$39:$A$782,$A130,СВЦЭМ!$B$39:$B$782,S$119)+'СЕТ СН'!$I$9+СВЦЭМ!$D$10+'СЕТ СН'!$I$5-'СЕТ СН'!$I$17</f>
        <v>5515.6834694600002</v>
      </c>
      <c r="T130" s="36">
        <f>SUMIFS(СВЦЭМ!$C$39:$C$782,СВЦЭМ!$A$39:$A$782,$A130,СВЦЭМ!$B$39:$B$782,T$119)+'СЕТ СН'!$I$9+СВЦЭМ!$D$10+'СЕТ СН'!$I$5-'СЕТ СН'!$I$17</f>
        <v>5488.3384591900003</v>
      </c>
      <c r="U130" s="36">
        <f>SUMIFS(СВЦЭМ!$C$39:$C$782,СВЦЭМ!$A$39:$A$782,$A130,СВЦЭМ!$B$39:$B$782,U$119)+'СЕТ СН'!$I$9+СВЦЭМ!$D$10+'СЕТ СН'!$I$5-'СЕТ СН'!$I$17</f>
        <v>5507.5923362499998</v>
      </c>
      <c r="V130" s="36">
        <f>SUMIFS(СВЦЭМ!$C$39:$C$782,СВЦЭМ!$A$39:$A$782,$A130,СВЦЭМ!$B$39:$B$782,V$119)+'СЕТ СН'!$I$9+СВЦЭМ!$D$10+'СЕТ СН'!$I$5-'СЕТ СН'!$I$17</f>
        <v>5527.8113796899997</v>
      </c>
      <c r="W130" s="36">
        <f>SUMIFS(СВЦЭМ!$C$39:$C$782,СВЦЭМ!$A$39:$A$782,$A130,СВЦЭМ!$B$39:$B$782,W$119)+'СЕТ СН'!$I$9+СВЦЭМ!$D$10+'СЕТ СН'!$I$5-'СЕТ СН'!$I$17</f>
        <v>5546.7815150099996</v>
      </c>
      <c r="X130" s="36">
        <f>SUMIFS(СВЦЭМ!$C$39:$C$782,СВЦЭМ!$A$39:$A$782,$A130,СВЦЭМ!$B$39:$B$782,X$119)+'СЕТ СН'!$I$9+СВЦЭМ!$D$10+'СЕТ СН'!$I$5-'СЕТ СН'!$I$17</f>
        <v>5566.9293399100006</v>
      </c>
      <c r="Y130" s="36">
        <f>SUMIFS(СВЦЭМ!$C$39:$C$782,СВЦЭМ!$A$39:$A$782,$A130,СВЦЭМ!$B$39:$B$782,Y$119)+'СЕТ СН'!$I$9+СВЦЭМ!$D$10+'СЕТ СН'!$I$5-'СЕТ СН'!$I$17</f>
        <v>5584.3259873400002</v>
      </c>
    </row>
    <row r="131" spans="1:25" ht="15.75" x14ac:dyDescent="0.2">
      <c r="A131" s="35">
        <f t="shared" si="3"/>
        <v>45272</v>
      </c>
      <c r="B131" s="36">
        <f>SUMIFS(СВЦЭМ!$C$39:$C$782,СВЦЭМ!$A$39:$A$782,$A131,СВЦЭМ!$B$39:$B$782,B$119)+'СЕТ СН'!$I$9+СВЦЭМ!$D$10+'СЕТ СН'!$I$5-'СЕТ СН'!$I$17</f>
        <v>5720.4890987700001</v>
      </c>
      <c r="C131" s="36">
        <f>SUMIFS(СВЦЭМ!$C$39:$C$782,СВЦЭМ!$A$39:$A$782,$A131,СВЦЭМ!$B$39:$B$782,C$119)+'СЕТ СН'!$I$9+СВЦЭМ!$D$10+'СЕТ СН'!$I$5-'СЕТ СН'!$I$17</f>
        <v>5749.5026208300005</v>
      </c>
      <c r="D131" s="36">
        <f>SUMIFS(СВЦЭМ!$C$39:$C$782,СВЦЭМ!$A$39:$A$782,$A131,СВЦЭМ!$B$39:$B$782,D$119)+'СЕТ СН'!$I$9+СВЦЭМ!$D$10+'СЕТ СН'!$I$5-'СЕТ СН'!$I$17</f>
        <v>5756.6079463799997</v>
      </c>
      <c r="E131" s="36">
        <f>SUMIFS(СВЦЭМ!$C$39:$C$782,СВЦЭМ!$A$39:$A$782,$A131,СВЦЭМ!$B$39:$B$782,E$119)+'СЕТ СН'!$I$9+СВЦЭМ!$D$10+'СЕТ СН'!$I$5-'СЕТ СН'!$I$17</f>
        <v>5773.2847499</v>
      </c>
      <c r="F131" s="36">
        <f>SUMIFS(СВЦЭМ!$C$39:$C$782,СВЦЭМ!$A$39:$A$782,$A131,СВЦЭМ!$B$39:$B$782,F$119)+'СЕТ СН'!$I$9+СВЦЭМ!$D$10+'СЕТ СН'!$I$5-'СЕТ СН'!$I$17</f>
        <v>5745.3940275599998</v>
      </c>
      <c r="G131" s="36">
        <f>SUMIFS(СВЦЭМ!$C$39:$C$782,СВЦЭМ!$A$39:$A$782,$A131,СВЦЭМ!$B$39:$B$782,G$119)+'СЕТ СН'!$I$9+СВЦЭМ!$D$10+'СЕТ СН'!$I$5-'СЕТ СН'!$I$17</f>
        <v>5734.2879579099999</v>
      </c>
      <c r="H131" s="36">
        <f>SUMIFS(СВЦЭМ!$C$39:$C$782,СВЦЭМ!$A$39:$A$782,$A131,СВЦЭМ!$B$39:$B$782,H$119)+'СЕТ СН'!$I$9+СВЦЭМ!$D$10+'СЕТ СН'!$I$5-'СЕТ СН'!$I$17</f>
        <v>5705.5097279600004</v>
      </c>
      <c r="I131" s="36">
        <f>SUMIFS(СВЦЭМ!$C$39:$C$782,СВЦЭМ!$A$39:$A$782,$A131,СВЦЭМ!$B$39:$B$782,I$119)+'СЕТ СН'!$I$9+СВЦЭМ!$D$10+'СЕТ СН'!$I$5-'СЕТ СН'!$I$17</f>
        <v>5647.43587759</v>
      </c>
      <c r="J131" s="36">
        <f>SUMIFS(СВЦЭМ!$C$39:$C$782,СВЦЭМ!$A$39:$A$782,$A131,СВЦЭМ!$B$39:$B$782,J$119)+'СЕТ СН'!$I$9+СВЦЭМ!$D$10+'СЕТ СН'!$I$5-'СЕТ СН'!$I$17</f>
        <v>5613.8399356600003</v>
      </c>
      <c r="K131" s="36">
        <f>SUMIFS(СВЦЭМ!$C$39:$C$782,СВЦЭМ!$A$39:$A$782,$A131,СВЦЭМ!$B$39:$B$782,K$119)+'СЕТ СН'!$I$9+СВЦЭМ!$D$10+'СЕТ СН'!$I$5-'СЕТ СН'!$I$17</f>
        <v>5602.3527751000001</v>
      </c>
      <c r="L131" s="36">
        <f>SUMIFS(СВЦЭМ!$C$39:$C$782,СВЦЭМ!$A$39:$A$782,$A131,СВЦЭМ!$B$39:$B$782,L$119)+'СЕТ СН'!$I$9+СВЦЭМ!$D$10+'СЕТ СН'!$I$5-'СЕТ СН'!$I$17</f>
        <v>5591.2935457100002</v>
      </c>
      <c r="M131" s="36">
        <f>SUMIFS(СВЦЭМ!$C$39:$C$782,СВЦЭМ!$A$39:$A$782,$A131,СВЦЭМ!$B$39:$B$782,M$119)+'СЕТ СН'!$I$9+СВЦЭМ!$D$10+'СЕТ СН'!$I$5-'СЕТ СН'!$I$17</f>
        <v>5612.4578511399995</v>
      </c>
      <c r="N131" s="36">
        <f>SUMIFS(СВЦЭМ!$C$39:$C$782,СВЦЭМ!$A$39:$A$782,$A131,СВЦЭМ!$B$39:$B$782,N$119)+'СЕТ СН'!$I$9+СВЦЭМ!$D$10+'СЕТ СН'!$I$5-'СЕТ СН'!$I$17</f>
        <v>5619.29054309</v>
      </c>
      <c r="O131" s="36">
        <f>SUMIFS(СВЦЭМ!$C$39:$C$782,СВЦЭМ!$A$39:$A$782,$A131,СВЦЭМ!$B$39:$B$782,O$119)+'СЕТ СН'!$I$9+СВЦЭМ!$D$10+'СЕТ СН'!$I$5-'СЕТ СН'!$I$17</f>
        <v>5628.8730993600002</v>
      </c>
      <c r="P131" s="36">
        <f>SUMIFS(СВЦЭМ!$C$39:$C$782,СВЦЭМ!$A$39:$A$782,$A131,СВЦЭМ!$B$39:$B$782,P$119)+'СЕТ СН'!$I$9+СВЦЭМ!$D$10+'СЕТ СН'!$I$5-'СЕТ СН'!$I$17</f>
        <v>5621.3721476299997</v>
      </c>
      <c r="Q131" s="36">
        <f>SUMIFS(СВЦЭМ!$C$39:$C$782,СВЦЭМ!$A$39:$A$782,$A131,СВЦЭМ!$B$39:$B$782,Q$119)+'СЕТ СН'!$I$9+СВЦЭМ!$D$10+'СЕТ СН'!$I$5-'СЕТ СН'!$I$17</f>
        <v>5639.2028792500005</v>
      </c>
      <c r="R131" s="36">
        <f>SUMIFS(СВЦЭМ!$C$39:$C$782,СВЦЭМ!$A$39:$A$782,$A131,СВЦЭМ!$B$39:$B$782,R$119)+'СЕТ СН'!$I$9+СВЦЭМ!$D$10+'СЕТ СН'!$I$5-'СЕТ СН'!$I$17</f>
        <v>5636.8214644199998</v>
      </c>
      <c r="S131" s="36">
        <f>SUMIFS(СВЦЭМ!$C$39:$C$782,СВЦЭМ!$A$39:$A$782,$A131,СВЦЭМ!$B$39:$B$782,S$119)+'СЕТ СН'!$I$9+СВЦЭМ!$D$10+'СЕТ СН'!$I$5-'СЕТ СН'!$I$17</f>
        <v>5592.6704827499998</v>
      </c>
      <c r="T131" s="36">
        <f>SUMIFS(СВЦЭМ!$C$39:$C$782,СВЦЭМ!$A$39:$A$782,$A131,СВЦЭМ!$B$39:$B$782,T$119)+'СЕТ СН'!$I$9+СВЦЭМ!$D$10+'СЕТ СН'!$I$5-'СЕТ СН'!$I$17</f>
        <v>5563.5198791000003</v>
      </c>
      <c r="U131" s="36">
        <f>SUMIFS(СВЦЭМ!$C$39:$C$782,СВЦЭМ!$A$39:$A$782,$A131,СВЦЭМ!$B$39:$B$782,U$119)+'СЕТ СН'!$I$9+СВЦЭМ!$D$10+'СЕТ СН'!$I$5-'СЕТ СН'!$I$17</f>
        <v>5576.74614931</v>
      </c>
      <c r="V131" s="36">
        <f>SUMIFS(СВЦЭМ!$C$39:$C$782,СВЦЭМ!$A$39:$A$782,$A131,СВЦЭМ!$B$39:$B$782,V$119)+'СЕТ СН'!$I$9+СВЦЭМ!$D$10+'СЕТ СН'!$I$5-'СЕТ СН'!$I$17</f>
        <v>5591.4864110199997</v>
      </c>
      <c r="W131" s="36">
        <f>SUMIFS(СВЦЭМ!$C$39:$C$782,СВЦЭМ!$A$39:$A$782,$A131,СВЦЭМ!$B$39:$B$782,W$119)+'СЕТ СН'!$I$9+СВЦЭМ!$D$10+'СЕТ СН'!$I$5-'СЕТ СН'!$I$17</f>
        <v>5605.7267538699998</v>
      </c>
      <c r="X131" s="36">
        <f>SUMIFS(СВЦЭМ!$C$39:$C$782,СВЦЭМ!$A$39:$A$782,$A131,СВЦЭМ!$B$39:$B$782,X$119)+'СЕТ СН'!$I$9+СВЦЭМ!$D$10+'СЕТ СН'!$I$5-'СЕТ СН'!$I$17</f>
        <v>5636.5004859999999</v>
      </c>
      <c r="Y131" s="36">
        <f>SUMIFS(СВЦЭМ!$C$39:$C$782,СВЦЭМ!$A$39:$A$782,$A131,СВЦЭМ!$B$39:$B$782,Y$119)+'СЕТ СН'!$I$9+СВЦЭМ!$D$10+'СЕТ СН'!$I$5-'СЕТ СН'!$I$17</f>
        <v>5661.2428025700001</v>
      </c>
    </row>
    <row r="132" spans="1:25" ht="15.75" x14ac:dyDescent="0.2">
      <c r="A132" s="35">
        <f t="shared" si="3"/>
        <v>45273</v>
      </c>
      <c r="B132" s="36">
        <f>SUMIFS(СВЦЭМ!$C$39:$C$782,СВЦЭМ!$A$39:$A$782,$A132,СВЦЭМ!$B$39:$B$782,B$119)+'СЕТ СН'!$I$9+СВЦЭМ!$D$10+'СЕТ СН'!$I$5-'СЕТ СН'!$I$17</f>
        <v>5646.4681759900004</v>
      </c>
      <c r="C132" s="36">
        <f>SUMIFS(СВЦЭМ!$C$39:$C$782,СВЦЭМ!$A$39:$A$782,$A132,СВЦЭМ!$B$39:$B$782,C$119)+'СЕТ СН'!$I$9+СВЦЭМ!$D$10+'СЕТ СН'!$I$5-'СЕТ СН'!$I$17</f>
        <v>5672.1573753299999</v>
      </c>
      <c r="D132" s="36">
        <f>SUMIFS(СВЦЭМ!$C$39:$C$782,СВЦЭМ!$A$39:$A$782,$A132,СВЦЭМ!$B$39:$B$782,D$119)+'СЕТ СН'!$I$9+СВЦЭМ!$D$10+'СЕТ СН'!$I$5-'СЕТ СН'!$I$17</f>
        <v>5703.5979482000002</v>
      </c>
      <c r="E132" s="36">
        <f>SUMIFS(СВЦЭМ!$C$39:$C$782,СВЦЭМ!$A$39:$A$782,$A132,СВЦЭМ!$B$39:$B$782,E$119)+'СЕТ СН'!$I$9+СВЦЭМ!$D$10+'СЕТ СН'!$I$5-'СЕТ СН'!$I$17</f>
        <v>5693.9240718800002</v>
      </c>
      <c r="F132" s="36">
        <f>SUMIFS(СВЦЭМ!$C$39:$C$782,СВЦЭМ!$A$39:$A$782,$A132,СВЦЭМ!$B$39:$B$782,F$119)+'СЕТ СН'!$I$9+СВЦЭМ!$D$10+'СЕТ СН'!$I$5-'СЕТ СН'!$I$17</f>
        <v>5708.3318441400006</v>
      </c>
      <c r="G132" s="36">
        <f>SUMIFS(СВЦЭМ!$C$39:$C$782,СВЦЭМ!$A$39:$A$782,$A132,СВЦЭМ!$B$39:$B$782,G$119)+'СЕТ СН'!$I$9+СВЦЭМ!$D$10+'СЕТ СН'!$I$5-'СЕТ СН'!$I$17</f>
        <v>5682.8689569899998</v>
      </c>
      <c r="H132" s="36">
        <f>SUMIFS(СВЦЭМ!$C$39:$C$782,СВЦЭМ!$A$39:$A$782,$A132,СВЦЭМ!$B$39:$B$782,H$119)+'СЕТ СН'!$I$9+СВЦЭМ!$D$10+'СЕТ СН'!$I$5-'СЕТ СН'!$I$17</f>
        <v>5627.6587152800003</v>
      </c>
      <c r="I132" s="36">
        <f>SUMIFS(СВЦЭМ!$C$39:$C$782,СВЦЭМ!$A$39:$A$782,$A132,СВЦЭМ!$B$39:$B$782,I$119)+'СЕТ СН'!$I$9+СВЦЭМ!$D$10+'СЕТ СН'!$I$5-'СЕТ СН'!$I$17</f>
        <v>5540.8582291100001</v>
      </c>
      <c r="J132" s="36">
        <f>SUMIFS(СВЦЭМ!$C$39:$C$782,СВЦЭМ!$A$39:$A$782,$A132,СВЦЭМ!$B$39:$B$782,J$119)+'СЕТ СН'!$I$9+СВЦЭМ!$D$10+'СЕТ СН'!$I$5-'СЕТ СН'!$I$17</f>
        <v>5505.1307513299998</v>
      </c>
      <c r="K132" s="36">
        <f>SUMIFS(СВЦЭМ!$C$39:$C$782,СВЦЭМ!$A$39:$A$782,$A132,СВЦЭМ!$B$39:$B$782,K$119)+'СЕТ СН'!$I$9+СВЦЭМ!$D$10+'СЕТ СН'!$I$5-'СЕТ СН'!$I$17</f>
        <v>5539.2467557600003</v>
      </c>
      <c r="L132" s="36">
        <f>SUMIFS(СВЦЭМ!$C$39:$C$782,СВЦЭМ!$A$39:$A$782,$A132,СВЦЭМ!$B$39:$B$782,L$119)+'СЕТ СН'!$I$9+СВЦЭМ!$D$10+'СЕТ СН'!$I$5-'СЕТ СН'!$I$17</f>
        <v>5531.4547730900003</v>
      </c>
      <c r="M132" s="36">
        <f>SUMIFS(СВЦЭМ!$C$39:$C$782,СВЦЭМ!$A$39:$A$782,$A132,СВЦЭМ!$B$39:$B$782,M$119)+'СЕТ СН'!$I$9+СВЦЭМ!$D$10+'СЕТ СН'!$I$5-'СЕТ СН'!$I$17</f>
        <v>5557.00840745</v>
      </c>
      <c r="N132" s="36">
        <f>SUMIFS(СВЦЭМ!$C$39:$C$782,СВЦЭМ!$A$39:$A$782,$A132,СВЦЭМ!$B$39:$B$782,N$119)+'СЕТ СН'!$I$9+СВЦЭМ!$D$10+'СЕТ СН'!$I$5-'СЕТ СН'!$I$17</f>
        <v>5569.84221996</v>
      </c>
      <c r="O132" s="36">
        <f>SUMIFS(СВЦЭМ!$C$39:$C$782,СВЦЭМ!$A$39:$A$782,$A132,СВЦЭМ!$B$39:$B$782,O$119)+'СЕТ СН'!$I$9+СВЦЭМ!$D$10+'СЕТ СН'!$I$5-'СЕТ СН'!$I$17</f>
        <v>5583.9259896000003</v>
      </c>
      <c r="P132" s="36">
        <f>SUMIFS(СВЦЭМ!$C$39:$C$782,СВЦЭМ!$A$39:$A$782,$A132,СВЦЭМ!$B$39:$B$782,P$119)+'СЕТ СН'!$I$9+СВЦЭМ!$D$10+'СЕТ СН'!$I$5-'СЕТ СН'!$I$17</f>
        <v>5585.59616697</v>
      </c>
      <c r="Q132" s="36">
        <f>SUMIFS(СВЦЭМ!$C$39:$C$782,СВЦЭМ!$A$39:$A$782,$A132,СВЦЭМ!$B$39:$B$782,Q$119)+'СЕТ СН'!$I$9+СВЦЭМ!$D$10+'СЕТ СН'!$I$5-'СЕТ СН'!$I$17</f>
        <v>5586.5099021599999</v>
      </c>
      <c r="R132" s="36">
        <f>SUMIFS(СВЦЭМ!$C$39:$C$782,СВЦЭМ!$A$39:$A$782,$A132,СВЦЭМ!$B$39:$B$782,R$119)+'СЕТ СН'!$I$9+СВЦЭМ!$D$10+'СЕТ СН'!$I$5-'СЕТ СН'!$I$17</f>
        <v>5573.4383848799998</v>
      </c>
      <c r="S132" s="36">
        <f>SUMIFS(СВЦЭМ!$C$39:$C$782,СВЦЭМ!$A$39:$A$782,$A132,СВЦЭМ!$B$39:$B$782,S$119)+'СЕТ СН'!$I$9+СВЦЭМ!$D$10+'СЕТ СН'!$I$5-'СЕТ СН'!$I$17</f>
        <v>5491.1485545100004</v>
      </c>
      <c r="T132" s="36">
        <f>SUMIFS(СВЦЭМ!$C$39:$C$782,СВЦЭМ!$A$39:$A$782,$A132,СВЦЭМ!$B$39:$B$782,T$119)+'СЕТ СН'!$I$9+СВЦЭМ!$D$10+'СЕТ СН'!$I$5-'СЕТ СН'!$I$17</f>
        <v>5471.3717679399997</v>
      </c>
      <c r="U132" s="36">
        <f>SUMIFS(СВЦЭМ!$C$39:$C$782,СВЦЭМ!$A$39:$A$782,$A132,СВЦЭМ!$B$39:$B$782,U$119)+'СЕТ СН'!$I$9+СВЦЭМ!$D$10+'СЕТ СН'!$I$5-'СЕТ СН'!$I$17</f>
        <v>5485.21277138</v>
      </c>
      <c r="V132" s="36">
        <f>SUMIFS(СВЦЭМ!$C$39:$C$782,СВЦЭМ!$A$39:$A$782,$A132,СВЦЭМ!$B$39:$B$782,V$119)+'СЕТ СН'!$I$9+СВЦЭМ!$D$10+'СЕТ СН'!$I$5-'СЕТ СН'!$I$17</f>
        <v>5474.0297235300004</v>
      </c>
      <c r="W132" s="36">
        <f>SUMIFS(СВЦЭМ!$C$39:$C$782,СВЦЭМ!$A$39:$A$782,$A132,СВЦЭМ!$B$39:$B$782,W$119)+'СЕТ СН'!$I$9+СВЦЭМ!$D$10+'СЕТ СН'!$I$5-'СЕТ СН'!$I$17</f>
        <v>5484.3876542600001</v>
      </c>
      <c r="X132" s="36">
        <f>SUMIFS(СВЦЭМ!$C$39:$C$782,СВЦЭМ!$A$39:$A$782,$A132,СВЦЭМ!$B$39:$B$782,X$119)+'СЕТ СН'!$I$9+СВЦЭМ!$D$10+'СЕТ СН'!$I$5-'СЕТ СН'!$I$17</f>
        <v>5514.7740008300007</v>
      </c>
      <c r="Y132" s="36">
        <f>SUMIFS(СВЦЭМ!$C$39:$C$782,СВЦЭМ!$A$39:$A$782,$A132,СВЦЭМ!$B$39:$B$782,Y$119)+'СЕТ СН'!$I$9+СВЦЭМ!$D$10+'СЕТ СН'!$I$5-'СЕТ СН'!$I$17</f>
        <v>5535.1428641900002</v>
      </c>
    </row>
    <row r="133" spans="1:25" ht="15.75" x14ac:dyDescent="0.2">
      <c r="A133" s="35">
        <f t="shared" si="3"/>
        <v>45274</v>
      </c>
      <c r="B133" s="36">
        <f>SUMIFS(СВЦЭМ!$C$39:$C$782,СВЦЭМ!$A$39:$A$782,$A133,СВЦЭМ!$B$39:$B$782,B$119)+'СЕТ СН'!$I$9+СВЦЭМ!$D$10+'СЕТ СН'!$I$5-'СЕТ СН'!$I$17</f>
        <v>5641.4315384299998</v>
      </c>
      <c r="C133" s="36">
        <f>SUMIFS(СВЦЭМ!$C$39:$C$782,СВЦЭМ!$A$39:$A$782,$A133,СВЦЭМ!$B$39:$B$782,C$119)+'СЕТ СН'!$I$9+СВЦЭМ!$D$10+'СЕТ СН'!$I$5-'СЕТ СН'!$I$17</f>
        <v>5674.7518880900006</v>
      </c>
      <c r="D133" s="36">
        <f>SUMIFS(СВЦЭМ!$C$39:$C$782,СВЦЭМ!$A$39:$A$782,$A133,СВЦЭМ!$B$39:$B$782,D$119)+'СЕТ СН'!$I$9+СВЦЭМ!$D$10+'СЕТ СН'!$I$5-'СЕТ СН'!$I$17</f>
        <v>5697.88496536</v>
      </c>
      <c r="E133" s="36">
        <f>SUMIFS(СВЦЭМ!$C$39:$C$782,СВЦЭМ!$A$39:$A$782,$A133,СВЦЭМ!$B$39:$B$782,E$119)+'СЕТ СН'!$I$9+СВЦЭМ!$D$10+'СЕТ СН'!$I$5-'СЕТ СН'!$I$17</f>
        <v>5706.3384404899998</v>
      </c>
      <c r="F133" s="36">
        <f>SUMIFS(СВЦЭМ!$C$39:$C$782,СВЦЭМ!$A$39:$A$782,$A133,СВЦЭМ!$B$39:$B$782,F$119)+'СЕТ СН'!$I$9+СВЦЭМ!$D$10+'СЕТ СН'!$I$5-'СЕТ СН'!$I$17</f>
        <v>5703.4759697</v>
      </c>
      <c r="G133" s="36">
        <f>SUMIFS(СВЦЭМ!$C$39:$C$782,СВЦЭМ!$A$39:$A$782,$A133,СВЦЭМ!$B$39:$B$782,G$119)+'СЕТ СН'!$I$9+СВЦЭМ!$D$10+'СЕТ СН'!$I$5-'СЕТ СН'!$I$17</f>
        <v>5687.11245409</v>
      </c>
      <c r="H133" s="36">
        <f>SUMIFS(СВЦЭМ!$C$39:$C$782,СВЦЭМ!$A$39:$A$782,$A133,СВЦЭМ!$B$39:$B$782,H$119)+'СЕТ СН'!$I$9+СВЦЭМ!$D$10+'СЕТ СН'!$I$5-'СЕТ СН'!$I$17</f>
        <v>5639.6777877799996</v>
      </c>
      <c r="I133" s="36">
        <f>SUMIFS(СВЦЭМ!$C$39:$C$782,СВЦЭМ!$A$39:$A$782,$A133,СВЦЭМ!$B$39:$B$782,I$119)+'СЕТ СН'!$I$9+СВЦЭМ!$D$10+'СЕТ СН'!$I$5-'СЕТ СН'!$I$17</f>
        <v>5590.74022272</v>
      </c>
      <c r="J133" s="36">
        <f>SUMIFS(СВЦЭМ!$C$39:$C$782,СВЦЭМ!$A$39:$A$782,$A133,СВЦЭМ!$B$39:$B$782,J$119)+'СЕТ СН'!$I$9+СВЦЭМ!$D$10+'СЕТ СН'!$I$5-'СЕТ СН'!$I$17</f>
        <v>5541.5804956600005</v>
      </c>
      <c r="K133" s="36">
        <f>SUMIFS(СВЦЭМ!$C$39:$C$782,СВЦЭМ!$A$39:$A$782,$A133,СВЦЭМ!$B$39:$B$782,K$119)+'СЕТ СН'!$I$9+СВЦЭМ!$D$10+'СЕТ СН'!$I$5-'СЕТ СН'!$I$17</f>
        <v>5540.4985337199996</v>
      </c>
      <c r="L133" s="36">
        <f>SUMIFS(СВЦЭМ!$C$39:$C$782,СВЦЭМ!$A$39:$A$782,$A133,СВЦЭМ!$B$39:$B$782,L$119)+'СЕТ СН'!$I$9+СВЦЭМ!$D$10+'СЕТ СН'!$I$5-'СЕТ СН'!$I$17</f>
        <v>5553.2277371099999</v>
      </c>
      <c r="M133" s="36">
        <f>SUMIFS(СВЦЭМ!$C$39:$C$782,СВЦЭМ!$A$39:$A$782,$A133,СВЦЭМ!$B$39:$B$782,M$119)+'СЕТ СН'!$I$9+СВЦЭМ!$D$10+'СЕТ СН'!$I$5-'СЕТ СН'!$I$17</f>
        <v>5563.8671909300001</v>
      </c>
      <c r="N133" s="36">
        <f>SUMIFS(СВЦЭМ!$C$39:$C$782,СВЦЭМ!$A$39:$A$782,$A133,СВЦЭМ!$B$39:$B$782,N$119)+'СЕТ СН'!$I$9+СВЦЭМ!$D$10+'СЕТ СН'!$I$5-'СЕТ СН'!$I$17</f>
        <v>5595.9413586199998</v>
      </c>
      <c r="O133" s="36">
        <f>SUMIFS(СВЦЭМ!$C$39:$C$782,СВЦЭМ!$A$39:$A$782,$A133,СВЦЭМ!$B$39:$B$782,O$119)+'СЕТ СН'!$I$9+СВЦЭМ!$D$10+'СЕТ СН'!$I$5-'СЕТ СН'!$I$17</f>
        <v>5594.6974659699999</v>
      </c>
      <c r="P133" s="36">
        <f>SUMIFS(СВЦЭМ!$C$39:$C$782,СВЦЭМ!$A$39:$A$782,$A133,СВЦЭМ!$B$39:$B$782,P$119)+'СЕТ СН'!$I$9+СВЦЭМ!$D$10+'СЕТ СН'!$I$5-'СЕТ СН'!$I$17</f>
        <v>5625.5392614100001</v>
      </c>
      <c r="Q133" s="36">
        <f>SUMIFS(СВЦЭМ!$C$39:$C$782,СВЦЭМ!$A$39:$A$782,$A133,СВЦЭМ!$B$39:$B$782,Q$119)+'СЕТ СН'!$I$9+СВЦЭМ!$D$10+'СЕТ СН'!$I$5-'СЕТ СН'!$I$17</f>
        <v>5619.5589791399998</v>
      </c>
      <c r="R133" s="36">
        <f>SUMIFS(СВЦЭМ!$C$39:$C$782,СВЦЭМ!$A$39:$A$782,$A133,СВЦЭМ!$B$39:$B$782,R$119)+'СЕТ СН'!$I$9+СВЦЭМ!$D$10+'СЕТ СН'!$I$5-'СЕТ СН'!$I$17</f>
        <v>5617.0367972399999</v>
      </c>
      <c r="S133" s="36">
        <f>SUMIFS(СВЦЭМ!$C$39:$C$782,СВЦЭМ!$A$39:$A$782,$A133,СВЦЭМ!$B$39:$B$782,S$119)+'СЕТ СН'!$I$9+СВЦЭМ!$D$10+'СЕТ СН'!$I$5-'СЕТ СН'!$I$17</f>
        <v>5603.4437158399996</v>
      </c>
      <c r="T133" s="36">
        <f>SUMIFS(СВЦЭМ!$C$39:$C$782,СВЦЭМ!$A$39:$A$782,$A133,СВЦЭМ!$B$39:$B$782,T$119)+'СЕТ СН'!$I$9+СВЦЭМ!$D$10+'СЕТ СН'!$I$5-'СЕТ СН'!$I$17</f>
        <v>5565.7890220400004</v>
      </c>
      <c r="U133" s="36">
        <f>SUMIFS(СВЦЭМ!$C$39:$C$782,СВЦЭМ!$A$39:$A$782,$A133,СВЦЭМ!$B$39:$B$782,U$119)+'СЕТ СН'!$I$9+СВЦЭМ!$D$10+'СЕТ СН'!$I$5-'СЕТ СН'!$I$17</f>
        <v>5548.7135410000001</v>
      </c>
      <c r="V133" s="36">
        <f>SUMIFS(СВЦЭМ!$C$39:$C$782,СВЦЭМ!$A$39:$A$782,$A133,СВЦЭМ!$B$39:$B$782,V$119)+'СЕТ СН'!$I$9+СВЦЭМ!$D$10+'СЕТ СН'!$I$5-'СЕТ СН'!$I$17</f>
        <v>5533.4471942</v>
      </c>
      <c r="W133" s="36">
        <f>SUMIFS(СВЦЭМ!$C$39:$C$782,СВЦЭМ!$A$39:$A$782,$A133,СВЦЭМ!$B$39:$B$782,W$119)+'СЕТ СН'!$I$9+СВЦЭМ!$D$10+'СЕТ СН'!$I$5-'СЕТ СН'!$I$17</f>
        <v>5561.97085986</v>
      </c>
      <c r="X133" s="36">
        <f>SUMIFS(СВЦЭМ!$C$39:$C$782,СВЦЭМ!$A$39:$A$782,$A133,СВЦЭМ!$B$39:$B$782,X$119)+'СЕТ СН'!$I$9+СВЦЭМ!$D$10+'СЕТ СН'!$I$5-'СЕТ СН'!$I$17</f>
        <v>5598.9676014100005</v>
      </c>
      <c r="Y133" s="36">
        <f>SUMIFS(СВЦЭМ!$C$39:$C$782,СВЦЭМ!$A$39:$A$782,$A133,СВЦЭМ!$B$39:$B$782,Y$119)+'СЕТ СН'!$I$9+СВЦЭМ!$D$10+'СЕТ СН'!$I$5-'СЕТ СН'!$I$17</f>
        <v>5633.7308683199999</v>
      </c>
    </row>
    <row r="134" spans="1:25" ht="15.75" x14ac:dyDescent="0.2">
      <c r="A134" s="35">
        <f t="shared" si="3"/>
        <v>45275</v>
      </c>
      <c r="B134" s="36">
        <f>SUMIFS(СВЦЭМ!$C$39:$C$782,СВЦЭМ!$A$39:$A$782,$A134,СВЦЭМ!$B$39:$B$782,B$119)+'СЕТ СН'!$I$9+СВЦЭМ!$D$10+'СЕТ СН'!$I$5-'СЕТ СН'!$I$17</f>
        <v>5612.8334955700002</v>
      </c>
      <c r="C134" s="36">
        <f>SUMIFS(СВЦЭМ!$C$39:$C$782,СВЦЭМ!$A$39:$A$782,$A134,СВЦЭМ!$B$39:$B$782,C$119)+'СЕТ СН'!$I$9+СВЦЭМ!$D$10+'СЕТ СН'!$I$5-'СЕТ СН'!$I$17</f>
        <v>5684.5317093499998</v>
      </c>
      <c r="D134" s="36">
        <f>SUMIFS(СВЦЭМ!$C$39:$C$782,СВЦЭМ!$A$39:$A$782,$A134,СВЦЭМ!$B$39:$B$782,D$119)+'СЕТ СН'!$I$9+СВЦЭМ!$D$10+'СЕТ СН'!$I$5-'СЕТ СН'!$I$17</f>
        <v>5700.3611290400004</v>
      </c>
      <c r="E134" s="36">
        <f>SUMIFS(СВЦЭМ!$C$39:$C$782,СВЦЭМ!$A$39:$A$782,$A134,СВЦЭМ!$B$39:$B$782,E$119)+'СЕТ СН'!$I$9+СВЦЭМ!$D$10+'СЕТ СН'!$I$5-'СЕТ СН'!$I$17</f>
        <v>5713.7894733699995</v>
      </c>
      <c r="F134" s="36">
        <f>SUMIFS(СВЦЭМ!$C$39:$C$782,СВЦЭМ!$A$39:$A$782,$A134,СВЦЭМ!$B$39:$B$782,F$119)+'СЕТ СН'!$I$9+СВЦЭМ!$D$10+'СЕТ СН'!$I$5-'СЕТ СН'!$I$17</f>
        <v>5716.1329352399998</v>
      </c>
      <c r="G134" s="36">
        <f>SUMIFS(СВЦЭМ!$C$39:$C$782,СВЦЭМ!$A$39:$A$782,$A134,СВЦЭМ!$B$39:$B$782,G$119)+'СЕТ СН'!$I$9+СВЦЭМ!$D$10+'СЕТ СН'!$I$5-'СЕТ СН'!$I$17</f>
        <v>5696.7154991500001</v>
      </c>
      <c r="H134" s="36">
        <f>SUMIFS(СВЦЭМ!$C$39:$C$782,СВЦЭМ!$A$39:$A$782,$A134,СВЦЭМ!$B$39:$B$782,H$119)+'СЕТ СН'!$I$9+СВЦЭМ!$D$10+'СЕТ СН'!$I$5-'СЕТ СН'!$I$17</f>
        <v>5645.1527714900003</v>
      </c>
      <c r="I134" s="36">
        <f>SUMIFS(СВЦЭМ!$C$39:$C$782,СВЦЭМ!$A$39:$A$782,$A134,СВЦЭМ!$B$39:$B$782,I$119)+'СЕТ СН'!$I$9+СВЦЭМ!$D$10+'СЕТ СН'!$I$5-'СЕТ СН'!$I$17</f>
        <v>5632.18814673</v>
      </c>
      <c r="J134" s="36">
        <f>SUMIFS(СВЦЭМ!$C$39:$C$782,СВЦЭМ!$A$39:$A$782,$A134,СВЦЭМ!$B$39:$B$782,J$119)+'СЕТ СН'!$I$9+СВЦЭМ!$D$10+'СЕТ СН'!$I$5-'СЕТ СН'!$I$17</f>
        <v>5592.4009881399998</v>
      </c>
      <c r="K134" s="36">
        <f>SUMIFS(СВЦЭМ!$C$39:$C$782,СВЦЭМ!$A$39:$A$782,$A134,СВЦЭМ!$B$39:$B$782,K$119)+'СЕТ СН'!$I$9+СВЦЭМ!$D$10+'СЕТ СН'!$I$5-'СЕТ СН'!$I$17</f>
        <v>5569.6396809600001</v>
      </c>
      <c r="L134" s="36">
        <f>SUMIFS(СВЦЭМ!$C$39:$C$782,СВЦЭМ!$A$39:$A$782,$A134,СВЦЭМ!$B$39:$B$782,L$119)+'СЕТ СН'!$I$9+СВЦЭМ!$D$10+'СЕТ СН'!$I$5-'СЕТ СН'!$I$17</f>
        <v>5570.4983450500004</v>
      </c>
      <c r="M134" s="36">
        <f>SUMIFS(СВЦЭМ!$C$39:$C$782,СВЦЭМ!$A$39:$A$782,$A134,СВЦЭМ!$B$39:$B$782,M$119)+'СЕТ СН'!$I$9+СВЦЭМ!$D$10+'СЕТ СН'!$I$5-'СЕТ СН'!$I$17</f>
        <v>5592.5537423900005</v>
      </c>
      <c r="N134" s="36">
        <f>SUMIFS(СВЦЭМ!$C$39:$C$782,СВЦЭМ!$A$39:$A$782,$A134,СВЦЭМ!$B$39:$B$782,N$119)+'СЕТ СН'!$I$9+СВЦЭМ!$D$10+'СЕТ СН'!$I$5-'СЕТ СН'!$I$17</f>
        <v>5595.6620360500001</v>
      </c>
      <c r="O134" s="36">
        <f>SUMIFS(СВЦЭМ!$C$39:$C$782,СВЦЭМ!$A$39:$A$782,$A134,СВЦЭМ!$B$39:$B$782,O$119)+'СЕТ СН'!$I$9+СВЦЭМ!$D$10+'СЕТ СН'!$I$5-'СЕТ СН'!$I$17</f>
        <v>5612.2432221300005</v>
      </c>
      <c r="P134" s="36">
        <f>SUMIFS(СВЦЭМ!$C$39:$C$782,СВЦЭМ!$A$39:$A$782,$A134,СВЦЭМ!$B$39:$B$782,P$119)+'СЕТ СН'!$I$9+СВЦЭМ!$D$10+'СЕТ СН'!$I$5-'СЕТ СН'!$I$17</f>
        <v>5616.25865789</v>
      </c>
      <c r="Q134" s="36">
        <f>SUMIFS(СВЦЭМ!$C$39:$C$782,СВЦЭМ!$A$39:$A$782,$A134,СВЦЭМ!$B$39:$B$782,Q$119)+'СЕТ СН'!$I$9+СВЦЭМ!$D$10+'СЕТ СН'!$I$5-'СЕТ СН'!$I$17</f>
        <v>5627.3743441300003</v>
      </c>
      <c r="R134" s="36">
        <f>SUMIFS(СВЦЭМ!$C$39:$C$782,СВЦЭМ!$A$39:$A$782,$A134,СВЦЭМ!$B$39:$B$782,R$119)+'СЕТ СН'!$I$9+СВЦЭМ!$D$10+'СЕТ СН'!$I$5-'СЕТ СН'!$I$17</f>
        <v>5611.9965033799999</v>
      </c>
      <c r="S134" s="36">
        <f>SUMIFS(СВЦЭМ!$C$39:$C$782,СВЦЭМ!$A$39:$A$782,$A134,СВЦЭМ!$B$39:$B$782,S$119)+'СЕТ СН'!$I$9+СВЦЭМ!$D$10+'СЕТ СН'!$I$5-'СЕТ СН'!$I$17</f>
        <v>5570.6768775</v>
      </c>
      <c r="T134" s="36">
        <f>SUMIFS(СВЦЭМ!$C$39:$C$782,СВЦЭМ!$A$39:$A$782,$A134,СВЦЭМ!$B$39:$B$782,T$119)+'СЕТ СН'!$I$9+СВЦЭМ!$D$10+'СЕТ СН'!$I$5-'СЕТ СН'!$I$17</f>
        <v>5551.4507208200002</v>
      </c>
      <c r="U134" s="36">
        <f>SUMIFS(СВЦЭМ!$C$39:$C$782,СВЦЭМ!$A$39:$A$782,$A134,СВЦЭМ!$B$39:$B$782,U$119)+'СЕТ СН'!$I$9+СВЦЭМ!$D$10+'СЕТ СН'!$I$5-'СЕТ СН'!$I$17</f>
        <v>5570.2923089899996</v>
      </c>
      <c r="V134" s="36">
        <f>SUMIFS(СВЦЭМ!$C$39:$C$782,СВЦЭМ!$A$39:$A$782,$A134,СВЦЭМ!$B$39:$B$782,V$119)+'СЕТ СН'!$I$9+СВЦЭМ!$D$10+'СЕТ СН'!$I$5-'СЕТ СН'!$I$17</f>
        <v>5583.3980616500003</v>
      </c>
      <c r="W134" s="36">
        <f>SUMIFS(СВЦЭМ!$C$39:$C$782,СВЦЭМ!$A$39:$A$782,$A134,СВЦЭМ!$B$39:$B$782,W$119)+'СЕТ СН'!$I$9+СВЦЭМ!$D$10+'СЕТ СН'!$I$5-'СЕТ СН'!$I$17</f>
        <v>5590.8718374600003</v>
      </c>
      <c r="X134" s="36">
        <f>SUMIFS(СВЦЭМ!$C$39:$C$782,СВЦЭМ!$A$39:$A$782,$A134,СВЦЭМ!$B$39:$B$782,X$119)+'СЕТ СН'!$I$9+СВЦЭМ!$D$10+'СЕТ СН'!$I$5-'СЕТ СН'!$I$17</f>
        <v>5604.3928644999996</v>
      </c>
      <c r="Y134" s="36">
        <f>SUMIFS(СВЦЭМ!$C$39:$C$782,СВЦЭМ!$A$39:$A$782,$A134,СВЦЭМ!$B$39:$B$782,Y$119)+'СЕТ СН'!$I$9+СВЦЭМ!$D$10+'СЕТ СН'!$I$5-'СЕТ СН'!$I$17</f>
        <v>5633.2589876900001</v>
      </c>
    </row>
    <row r="135" spans="1:25" ht="15.75" x14ac:dyDescent="0.2">
      <c r="A135" s="35">
        <f t="shared" si="3"/>
        <v>45276</v>
      </c>
      <c r="B135" s="36">
        <f>SUMIFS(СВЦЭМ!$C$39:$C$782,СВЦЭМ!$A$39:$A$782,$A135,СВЦЭМ!$B$39:$B$782,B$119)+'СЕТ СН'!$I$9+СВЦЭМ!$D$10+'СЕТ СН'!$I$5-'СЕТ СН'!$I$17</f>
        <v>5637.3380096500005</v>
      </c>
      <c r="C135" s="36">
        <f>SUMIFS(СВЦЭМ!$C$39:$C$782,СВЦЭМ!$A$39:$A$782,$A135,СВЦЭМ!$B$39:$B$782,C$119)+'СЕТ СН'!$I$9+СВЦЭМ!$D$10+'СЕТ СН'!$I$5-'СЕТ СН'!$I$17</f>
        <v>5670.0550794400006</v>
      </c>
      <c r="D135" s="36">
        <f>SUMIFS(СВЦЭМ!$C$39:$C$782,СВЦЭМ!$A$39:$A$782,$A135,СВЦЭМ!$B$39:$B$782,D$119)+'СЕТ СН'!$I$9+СВЦЭМ!$D$10+'СЕТ СН'!$I$5-'СЕТ СН'!$I$17</f>
        <v>5710.2652229100004</v>
      </c>
      <c r="E135" s="36">
        <f>SUMIFS(СВЦЭМ!$C$39:$C$782,СВЦЭМ!$A$39:$A$782,$A135,СВЦЭМ!$B$39:$B$782,E$119)+'СЕТ СН'!$I$9+СВЦЭМ!$D$10+'СЕТ СН'!$I$5-'СЕТ СН'!$I$17</f>
        <v>5718.8793931099999</v>
      </c>
      <c r="F135" s="36">
        <f>SUMIFS(СВЦЭМ!$C$39:$C$782,СВЦЭМ!$A$39:$A$782,$A135,СВЦЭМ!$B$39:$B$782,F$119)+'СЕТ СН'!$I$9+СВЦЭМ!$D$10+'СЕТ СН'!$I$5-'СЕТ СН'!$I$17</f>
        <v>5707.8825000300003</v>
      </c>
      <c r="G135" s="36">
        <f>SUMIFS(СВЦЭМ!$C$39:$C$782,СВЦЭМ!$A$39:$A$782,$A135,СВЦЭМ!$B$39:$B$782,G$119)+'СЕТ СН'!$I$9+СВЦЭМ!$D$10+'СЕТ СН'!$I$5-'СЕТ СН'!$I$17</f>
        <v>5704.2010409200002</v>
      </c>
      <c r="H135" s="36">
        <f>SUMIFS(СВЦЭМ!$C$39:$C$782,СВЦЭМ!$A$39:$A$782,$A135,СВЦЭМ!$B$39:$B$782,H$119)+'СЕТ СН'!$I$9+СВЦЭМ!$D$10+'СЕТ СН'!$I$5-'СЕТ СН'!$I$17</f>
        <v>5663.1213423899999</v>
      </c>
      <c r="I135" s="36">
        <f>SUMIFS(СВЦЭМ!$C$39:$C$782,СВЦЭМ!$A$39:$A$782,$A135,СВЦЭМ!$B$39:$B$782,I$119)+'СЕТ СН'!$I$9+СВЦЭМ!$D$10+'СЕТ СН'!$I$5-'СЕТ СН'!$I$17</f>
        <v>5636.4761706200006</v>
      </c>
      <c r="J135" s="36">
        <f>SUMIFS(СВЦЭМ!$C$39:$C$782,СВЦЭМ!$A$39:$A$782,$A135,СВЦЭМ!$B$39:$B$782,J$119)+'СЕТ СН'!$I$9+СВЦЭМ!$D$10+'СЕТ СН'!$I$5-'СЕТ СН'!$I$17</f>
        <v>5599.3339833600003</v>
      </c>
      <c r="K135" s="36">
        <f>SUMIFS(СВЦЭМ!$C$39:$C$782,СВЦЭМ!$A$39:$A$782,$A135,СВЦЭМ!$B$39:$B$782,K$119)+'СЕТ СН'!$I$9+СВЦЭМ!$D$10+'СЕТ СН'!$I$5-'СЕТ СН'!$I$17</f>
        <v>5555.2465655899996</v>
      </c>
      <c r="L135" s="36">
        <f>SUMIFS(СВЦЭМ!$C$39:$C$782,СВЦЭМ!$A$39:$A$782,$A135,СВЦЭМ!$B$39:$B$782,L$119)+'СЕТ СН'!$I$9+СВЦЭМ!$D$10+'СЕТ СН'!$I$5-'СЕТ СН'!$I$17</f>
        <v>5517.0966017299997</v>
      </c>
      <c r="M135" s="36">
        <f>SUMIFS(СВЦЭМ!$C$39:$C$782,СВЦЭМ!$A$39:$A$782,$A135,СВЦЭМ!$B$39:$B$782,M$119)+'СЕТ СН'!$I$9+СВЦЭМ!$D$10+'СЕТ СН'!$I$5-'СЕТ СН'!$I$17</f>
        <v>5496.5461876999998</v>
      </c>
      <c r="N135" s="36">
        <f>SUMIFS(СВЦЭМ!$C$39:$C$782,СВЦЭМ!$A$39:$A$782,$A135,СВЦЭМ!$B$39:$B$782,N$119)+'СЕТ СН'!$I$9+СВЦЭМ!$D$10+'СЕТ СН'!$I$5-'СЕТ СН'!$I$17</f>
        <v>5520.80064898</v>
      </c>
      <c r="O135" s="36">
        <f>SUMIFS(СВЦЭМ!$C$39:$C$782,СВЦЭМ!$A$39:$A$782,$A135,СВЦЭМ!$B$39:$B$782,O$119)+'СЕТ СН'!$I$9+СВЦЭМ!$D$10+'СЕТ СН'!$I$5-'СЕТ СН'!$I$17</f>
        <v>5531.9394269599998</v>
      </c>
      <c r="P135" s="36">
        <f>SUMIFS(СВЦЭМ!$C$39:$C$782,СВЦЭМ!$A$39:$A$782,$A135,СВЦЭМ!$B$39:$B$782,P$119)+'СЕТ СН'!$I$9+СВЦЭМ!$D$10+'СЕТ СН'!$I$5-'СЕТ СН'!$I$17</f>
        <v>5522.7238444300001</v>
      </c>
      <c r="Q135" s="36">
        <f>SUMIFS(СВЦЭМ!$C$39:$C$782,СВЦЭМ!$A$39:$A$782,$A135,СВЦЭМ!$B$39:$B$782,Q$119)+'СЕТ СН'!$I$9+СВЦЭМ!$D$10+'СЕТ СН'!$I$5-'СЕТ СН'!$I$17</f>
        <v>5535.5320154399997</v>
      </c>
      <c r="R135" s="36">
        <f>SUMIFS(СВЦЭМ!$C$39:$C$782,СВЦЭМ!$A$39:$A$782,$A135,СВЦЭМ!$B$39:$B$782,R$119)+'СЕТ СН'!$I$9+СВЦЭМ!$D$10+'СЕТ СН'!$I$5-'СЕТ СН'!$I$17</f>
        <v>5554.91372847</v>
      </c>
      <c r="S135" s="36">
        <f>SUMIFS(СВЦЭМ!$C$39:$C$782,СВЦЭМ!$A$39:$A$782,$A135,СВЦЭМ!$B$39:$B$782,S$119)+'СЕТ СН'!$I$9+СВЦЭМ!$D$10+'СЕТ СН'!$I$5-'СЕТ СН'!$I$17</f>
        <v>5518.3286567499999</v>
      </c>
      <c r="T135" s="36">
        <f>SUMIFS(СВЦЭМ!$C$39:$C$782,СВЦЭМ!$A$39:$A$782,$A135,СВЦЭМ!$B$39:$B$782,T$119)+'СЕТ СН'!$I$9+СВЦЭМ!$D$10+'СЕТ СН'!$I$5-'СЕТ СН'!$I$17</f>
        <v>5496.1010433299998</v>
      </c>
      <c r="U135" s="36">
        <f>SUMIFS(СВЦЭМ!$C$39:$C$782,СВЦЭМ!$A$39:$A$782,$A135,СВЦЭМ!$B$39:$B$782,U$119)+'СЕТ СН'!$I$9+СВЦЭМ!$D$10+'СЕТ СН'!$I$5-'СЕТ СН'!$I$17</f>
        <v>5525.8837298500002</v>
      </c>
      <c r="V135" s="36">
        <f>SUMIFS(СВЦЭМ!$C$39:$C$782,СВЦЭМ!$A$39:$A$782,$A135,СВЦЭМ!$B$39:$B$782,V$119)+'СЕТ СН'!$I$9+СВЦЭМ!$D$10+'СЕТ СН'!$I$5-'СЕТ СН'!$I$17</f>
        <v>5522.5637926999998</v>
      </c>
      <c r="W135" s="36">
        <f>SUMIFS(СВЦЭМ!$C$39:$C$782,СВЦЭМ!$A$39:$A$782,$A135,СВЦЭМ!$B$39:$B$782,W$119)+'СЕТ СН'!$I$9+СВЦЭМ!$D$10+'СЕТ СН'!$I$5-'СЕТ СН'!$I$17</f>
        <v>5524.8139799399996</v>
      </c>
      <c r="X135" s="36">
        <f>SUMIFS(СВЦЭМ!$C$39:$C$782,СВЦЭМ!$A$39:$A$782,$A135,СВЦЭМ!$B$39:$B$782,X$119)+'СЕТ СН'!$I$9+СВЦЭМ!$D$10+'СЕТ СН'!$I$5-'СЕТ СН'!$I$17</f>
        <v>5551.0283914499996</v>
      </c>
      <c r="Y135" s="36">
        <f>SUMIFS(СВЦЭМ!$C$39:$C$782,СВЦЭМ!$A$39:$A$782,$A135,СВЦЭМ!$B$39:$B$782,Y$119)+'СЕТ СН'!$I$9+СВЦЭМ!$D$10+'СЕТ СН'!$I$5-'СЕТ СН'!$I$17</f>
        <v>5583.1882173699996</v>
      </c>
    </row>
    <row r="136" spans="1:25" ht="15.75" x14ac:dyDescent="0.2">
      <c r="A136" s="35">
        <f t="shared" si="3"/>
        <v>45277</v>
      </c>
      <c r="B136" s="36">
        <f>SUMIFS(СВЦЭМ!$C$39:$C$782,СВЦЭМ!$A$39:$A$782,$A136,СВЦЭМ!$B$39:$B$782,B$119)+'СЕТ СН'!$I$9+СВЦЭМ!$D$10+'СЕТ СН'!$I$5-'СЕТ СН'!$I$17</f>
        <v>5655.6195868100003</v>
      </c>
      <c r="C136" s="36">
        <f>SUMIFS(СВЦЭМ!$C$39:$C$782,СВЦЭМ!$A$39:$A$782,$A136,СВЦЭМ!$B$39:$B$782,C$119)+'СЕТ СН'!$I$9+СВЦЭМ!$D$10+'СЕТ СН'!$I$5-'СЕТ СН'!$I$17</f>
        <v>5666.1359858300002</v>
      </c>
      <c r="D136" s="36">
        <f>SUMIFS(СВЦЭМ!$C$39:$C$782,СВЦЭМ!$A$39:$A$782,$A136,СВЦЭМ!$B$39:$B$782,D$119)+'СЕТ СН'!$I$9+СВЦЭМ!$D$10+'СЕТ СН'!$I$5-'СЕТ СН'!$I$17</f>
        <v>5703.5744220800007</v>
      </c>
      <c r="E136" s="36">
        <f>SUMIFS(СВЦЭМ!$C$39:$C$782,СВЦЭМ!$A$39:$A$782,$A136,СВЦЭМ!$B$39:$B$782,E$119)+'СЕТ СН'!$I$9+СВЦЭМ!$D$10+'СЕТ СН'!$I$5-'СЕТ СН'!$I$17</f>
        <v>5705.0990054000004</v>
      </c>
      <c r="F136" s="36">
        <f>SUMIFS(СВЦЭМ!$C$39:$C$782,СВЦЭМ!$A$39:$A$782,$A136,СВЦЭМ!$B$39:$B$782,F$119)+'СЕТ СН'!$I$9+СВЦЭМ!$D$10+'СЕТ СН'!$I$5-'СЕТ СН'!$I$17</f>
        <v>5703.0255729999999</v>
      </c>
      <c r="G136" s="36">
        <f>SUMIFS(СВЦЭМ!$C$39:$C$782,СВЦЭМ!$A$39:$A$782,$A136,СВЦЭМ!$B$39:$B$782,G$119)+'СЕТ СН'!$I$9+СВЦЭМ!$D$10+'СЕТ СН'!$I$5-'СЕТ СН'!$I$17</f>
        <v>5705.2029346600002</v>
      </c>
      <c r="H136" s="36">
        <f>SUMIFS(СВЦЭМ!$C$39:$C$782,СВЦЭМ!$A$39:$A$782,$A136,СВЦЭМ!$B$39:$B$782,H$119)+'СЕТ СН'!$I$9+СВЦЭМ!$D$10+'СЕТ СН'!$I$5-'СЕТ СН'!$I$17</f>
        <v>5690.9825110700003</v>
      </c>
      <c r="I136" s="36">
        <f>SUMIFS(СВЦЭМ!$C$39:$C$782,СВЦЭМ!$A$39:$A$782,$A136,СВЦЭМ!$B$39:$B$782,I$119)+'СЕТ СН'!$I$9+СВЦЭМ!$D$10+'СЕТ СН'!$I$5-'СЕТ СН'!$I$17</f>
        <v>5684.0491503800004</v>
      </c>
      <c r="J136" s="36">
        <f>SUMIFS(СВЦЭМ!$C$39:$C$782,СВЦЭМ!$A$39:$A$782,$A136,СВЦЭМ!$B$39:$B$782,J$119)+'СЕТ СН'!$I$9+СВЦЭМ!$D$10+'СЕТ СН'!$I$5-'СЕТ СН'!$I$17</f>
        <v>5648.64062706</v>
      </c>
      <c r="K136" s="36">
        <f>SUMIFS(СВЦЭМ!$C$39:$C$782,СВЦЭМ!$A$39:$A$782,$A136,СВЦЭМ!$B$39:$B$782,K$119)+'СЕТ СН'!$I$9+СВЦЭМ!$D$10+'СЕТ СН'!$I$5-'СЕТ СН'!$I$17</f>
        <v>5610.7500501800005</v>
      </c>
      <c r="L136" s="36">
        <f>SUMIFS(СВЦЭМ!$C$39:$C$782,СВЦЭМ!$A$39:$A$782,$A136,СВЦЭМ!$B$39:$B$782,L$119)+'СЕТ СН'!$I$9+СВЦЭМ!$D$10+'СЕТ СН'!$I$5-'СЕТ СН'!$I$17</f>
        <v>5567.2200125999998</v>
      </c>
      <c r="M136" s="36">
        <f>SUMIFS(СВЦЭМ!$C$39:$C$782,СВЦЭМ!$A$39:$A$782,$A136,СВЦЭМ!$B$39:$B$782,M$119)+'СЕТ СН'!$I$9+СВЦЭМ!$D$10+'СЕТ СН'!$I$5-'СЕТ СН'!$I$17</f>
        <v>5553.2271493899998</v>
      </c>
      <c r="N136" s="36">
        <f>SUMIFS(СВЦЭМ!$C$39:$C$782,СВЦЭМ!$A$39:$A$782,$A136,СВЦЭМ!$B$39:$B$782,N$119)+'СЕТ СН'!$I$9+СВЦЭМ!$D$10+'СЕТ СН'!$I$5-'СЕТ СН'!$I$17</f>
        <v>5568.8457213000002</v>
      </c>
      <c r="O136" s="36">
        <f>SUMIFS(СВЦЭМ!$C$39:$C$782,СВЦЭМ!$A$39:$A$782,$A136,СВЦЭМ!$B$39:$B$782,O$119)+'СЕТ СН'!$I$9+СВЦЭМ!$D$10+'СЕТ СН'!$I$5-'СЕТ СН'!$I$17</f>
        <v>5575.8986791900006</v>
      </c>
      <c r="P136" s="36">
        <f>SUMIFS(СВЦЭМ!$C$39:$C$782,СВЦЭМ!$A$39:$A$782,$A136,СВЦЭМ!$B$39:$B$782,P$119)+'СЕТ СН'!$I$9+СВЦЭМ!$D$10+'СЕТ СН'!$I$5-'СЕТ СН'!$I$17</f>
        <v>5575.0077648699998</v>
      </c>
      <c r="Q136" s="36">
        <f>SUMIFS(СВЦЭМ!$C$39:$C$782,СВЦЭМ!$A$39:$A$782,$A136,СВЦЭМ!$B$39:$B$782,Q$119)+'СЕТ СН'!$I$9+СВЦЭМ!$D$10+'СЕТ СН'!$I$5-'СЕТ СН'!$I$17</f>
        <v>5582.50177644</v>
      </c>
      <c r="R136" s="36">
        <f>SUMIFS(СВЦЭМ!$C$39:$C$782,СВЦЭМ!$A$39:$A$782,$A136,СВЦЭМ!$B$39:$B$782,R$119)+'СЕТ СН'!$I$9+СВЦЭМ!$D$10+'СЕТ СН'!$I$5-'СЕТ СН'!$I$17</f>
        <v>5590.3860137199999</v>
      </c>
      <c r="S136" s="36">
        <f>SUMIFS(СВЦЭМ!$C$39:$C$782,СВЦЭМ!$A$39:$A$782,$A136,СВЦЭМ!$B$39:$B$782,S$119)+'СЕТ СН'!$I$9+СВЦЭМ!$D$10+'СЕТ СН'!$I$5-'СЕТ СН'!$I$17</f>
        <v>5549.9210978499996</v>
      </c>
      <c r="T136" s="36">
        <f>SUMIFS(СВЦЭМ!$C$39:$C$782,СВЦЭМ!$A$39:$A$782,$A136,СВЦЭМ!$B$39:$B$782,T$119)+'СЕТ СН'!$I$9+СВЦЭМ!$D$10+'СЕТ СН'!$I$5-'СЕТ СН'!$I$17</f>
        <v>5509.7361648000006</v>
      </c>
      <c r="U136" s="36">
        <f>SUMIFS(СВЦЭМ!$C$39:$C$782,СВЦЭМ!$A$39:$A$782,$A136,СВЦЭМ!$B$39:$B$782,U$119)+'СЕТ СН'!$I$9+СВЦЭМ!$D$10+'СЕТ СН'!$I$5-'СЕТ СН'!$I$17</f>
        <v>5507.7637407599996</v>
      </c>
      <c r="V136" s="36">
        <f>SUMIFS(СВЦЭМ!$C$39:$C$782,СВЦЭМ!$A$39:$A$782,$A136,СВЦЭМ!$B$39:$B$782,V$119)+'СЕТ СН'!$I$9+СВЦЭМ!$D$10+'СЕТ СН'!$I$5-'СЕТ СН'!$I$17</f>
        <v>5536.6313329599998</v>
      </c>
      <c r="W136" s="36">
        <f>SUMIFS(СВЦЭМ!$C$39:$C$782,СВЦЭМ!$A$39:$A$782,$A136,СВЦЭМ!$B$39:$B$782,W$119)+'СЕТ СН'!$I$9+СВЦЭМ!$D$10+'СЕТ СН'!$I$5-'СЕТ СН'!$I$17</f>
        <v>5535.3677442099997</v>
      </c>
      <c r="X136" s="36">
        <f>SUMIFS(СВЦЭМ!$C$39:$C$782,СВЦЭМ!$A$39:$A$782,$A136,СВЦЭМ!$B$39:$B$782,X$119)+'СЕТ СН'!$I$9+СВЦЭМ!$D$10+'СЕТ СН'!$I$5-'СЕТ СН'!$I$17</f>
        <v>5573.2453283900004</v>
      </c>
      <c r="Y136" s="36">
        <f>SUMIFS(СВЦЭМ!$C$39:$C$782,СВЦЭМ!$A$39:$A$782,$A136,СВЦЭМ!$B$39:$B$782,Y$119)+'СЕТ СН'!$I$9+СВЦЭМ!$D$10+'СЕТ СН'!$I$5-'СЕТ СН'!$I$17</f>
        <v>5612.3129949800004</v>
      </c>
    </row>
    <row r="137" spans="1:25" ht="15.75" x14ac:dyDescent="0.2">
      <c r="A137" s="35">
        <f t="shared" si="3"/>
        <v>45278</v>
      </c>
      <c r="B137" s="36">
        <f>SUMIFS(СВЦЭМ!$C$39:$C$782,СВЦЭМ!$A$39:$A$782,$A137,СВЦЭМ!$B$39:$B$782,B$119)+'СЕТ СН'!$I$9+СВЦЭМ!$D$10+'СЕТ СН'!$I$5-'СЕТ СН'!$I$17</f>
        <v>5529.9533209199999</v>
      </c>
      <c r="C137" s="36">
        <f>SUMIFS(СВЦЭМ!$C$39:$C$782,СВЦЭМ!$A$39:$A$782,$A137,СВЦЭМ!$B$39:$B$782,C$119)+'СЕТ СН'!$I$9+СВЦЭМ!$D$10+'СЕТ СН'!$I$5-'СЕТ СН'!$I$17</f>
        <v>5562.91509339</v>
      </c>
      <c r="D137" s="36">
        <f>SUMIFS(СВЦЭМ!$C$39:$C$782,СВЦЭМ!$A$39:$A$782,$A137,СВЦЭМ!$B$39:$B$782,D$119)+'СЕТ СН'!$I$9+СВЦЭМ!$D$10+'СЕТ СН'!$I$5-'СЕТ СН'!$I$17</f>
        <v>5589.45618672</v>
      </c>
      <c r="E137" s="36">
        <f>SUMIFS(СВЦЭМ!$C$39:$C$782,СВЦЭМ!$A$39:$A$782,$A137,СВЦЭМ!$B$39:$B$782,E$119)+'СЕТ СН'!$I$9+СВЦЭМ!$D$10+'СЕТ СН'!$I$5-'СЕТ СН'!$I$17</f>
        <v>5602.3280957500001</v>
      </c>
      <c r="F137" s="36">
        <f>SUMIFS(СВЦЭМ!$C$39:$C$782,СВЦЭМ!$A$39:$A$782,$A137,СВЦЭМ!$B$39:$B$782,F$119)+'СЕТ СН'!$I$9+СВЦЭМ!$D$10+'СЕТ СН'!$I$5-'СЕТ СН'!$I$17</f>
        <v>5605.4930983499999</v>
      </c>
      <c r="G137" s="36">
        <f>SUMIFS(СВЦЭМ!$C$39:$C$782,СВЦЭМ!$A$39:$A$782,$A137,СВЦЭМ!$B$39:$B$782,G$119)+'СЕТ СН'!$I$9+СВЦЭМ!$D$10+'СЕТ СН'!$I$5-'СЕТ СН'!$I$17</f>
        <v>5584.4371655900004</v>
      </c>
      <c r="H137" s="36">
        <f>SUMIFS(СВЦЭМ!$C$39:$C$782,СВЦЭМ!$A$39:$A$782,$A137,СВЦЭМ!$B$39:$B$782,H$119)+'СЕТ СН'!$I$9+СВЦЭМ!$D$10+'СЕТ СН'!$I$5-'СЕТ СН'!$I$17</f>
        <v>5537.3286902600003</v>
      </c>
      <c r="I137" s="36">
        <f>SUMIFS(СВЦЭМ!$C$39:$C$782,СВЦЭМ!$A$39:$A$782,$A137,СВЦЭМ!$B$39:$B$782,I$119)+'СЕТ СН'!$I$9+СВЦЭМ!$D$10+'СЕТ СН'!$I$5-'СЕТ СН'!$I$17</f>
        <v>5487.09701984</v>
      </c>
      <c r="J137" s="36">
        <f>SUMIFS(СВЦЭМ!$C$39:$C$782,СВЦЭМ!$A$39:$A$782,$A137,СВЦЭМ!$B$39:$B$782,J$119)+'СЕТ СН'!$I$9+СВЦЭМ!$D$10+'СЕТ СН'!$I$5-'СЕТ СН'!$I$17</f>
        <v>5468.54102745</v>
      </c>
      <c r="K137" s="36">
        <f>SUMIFS(СВЦЭМ!$C$39:$C$782,СВЦЭМ!$A$39:$A$782,$A137,СВЦЭМ!$B$39:$B$782,K$119)+'СЕТ СН'!$I$9+СВЦЭМ!$D$10+'СЕТ СН'!$I$5-'СЕТ СН'!$I$17</f>
        <v>5434.4649286399999</v>
      </c>
      <c r="L137" s="36">
        <f>SUMIFS(СВЦЭМ!$C$39:$C$782,СВЦЭМ!$A$39:$A$782,$A137,СВЦЭМ!$B$39:$B$782,L$119)+'СЕТ СН'!$I$9+СВЦЭМ!$D$10+'СЕТ СН'!$I$5-'СЕТ СН'!$I$17</f>
        <v>5423.4023094200002</v>
      </c>
      <c r="M137" s="36">
        <f>SUMIFS(СВЦЭМ!$C$39:$C$782,СВЦЭМ!$A$39:$A$782,$A137,СВЦЭМ!$B$39:$B$782,M$119)+'СЕТ СН'!$I$9+СВЦЭМ!$D$10+'СЕТ СН'!$I$5-'СЕТ СН'!$I$17</f>
        <v>5445.7380740500003</v>
      </c>
      <c r="N137" s="36">
        <f>SUMIFS(СВЦЭМ!$C$39:$C$782,СВЦЭМ!$A$39:$A$782,$A137,СВЦЭМ!$B$39:$B$782,N$119)+'СЕТ СН'!$I$9+СВЦЭМ!$D$10+'СЕТ СН'!$I$5-'СЕТ СН'!$I$17</f>
        <v>5451.5107272300002</v>
      </c>
      <c r="O137" s="36">
        <f>SUMIFS(СВЦЭМ!$C$39:$C$782,СВЦЭМ!$A$39:$A$782,$A137,СВЦЭМ!$B$39:$B$782,O$119)+'СЕТ СН'!$I$9+СВЦЭМ!$D$10+'СЕТ СН'!$I$5-'СЕТ СН'!$I$17</f>
        <v>5462.5026001599999</v>
      </c>
      <c r="P137" s="36">
        <f>SUMIFS(СВЦЭМ!$C$39:$C$782,СВЦЭМ!$A$39:$A$782,$A137,СВЦЭМ!$B$39:$B$782,P$119)+'СЕТ СН'!$I$9+СВЦЭМ!$D$10+'СЕТ СН'!$I$5-'СЕТ СН'!$I$17</f>
        <v>5477.9303173200005</v>
      </c>
      <c r="Q137" s="36">
        <f>SUMIFS(СВЦЭМ!$C$39:$C$782,СВЦЭМ!$A$39:$A$782,$A137,СВЦЭМ!$B$39:$B$782,Q$119)+'СЕТ СН'!$I$9+СВЦЭМ!$D$10+'СЕТ СН'!$I$5-'СЕТ СН'!$I$17</f>
        <v>5483.2989068999996</v>
      </c>
      <c r="R137" s="36">
        <f>SUMIFS(СВЦЭМ!$C$39:$C$782,СВЦЭМ!$A$39:$A$782,$A137,СВЦЭМ!$B$39:$B$782,R$119)+'СЕТ СН'!$I$9+СВЦЭМ!$D$10+'СЕТ СН'!$I$5-'СЕТ СН'!$I$17</f>
        <v>5480.8593183200001</v>
      </c>
      <c r="S137" s="36">
        <f>SUMIFS(СВЦЭМ!$C$39:$C$782,СВЦЭМ!$A$39:$A$782,$A137,СВЦЭМ!$B$39:$B$782,S$119)+'СЕТ СН'!$I$9+СВЦЭМ!$D$10+'СЕТ СН'!$I$5-'СЕТ СН'!$I$17</f>
        <v>5455.8146797200006</v>
      </c>
      <c r="T137" s="36">
        <f>SUMIFS(СВЦЭМ!$C$39:$C$782,СВЦЭМ!$A$39:$A$782,$A137,СВЦЭМ!$B$39:$B$782,T$119)+'СЕТ СН'!$I$9+СВЦЭМ!$D$10+'СЕТ СН'!$I$5-'СЕТ СН'!$I$17</f>
        <v>5425.68949617</v>
      </c>
      <c r="U137" s="36">
        <f>SUMIFS(СВЦЭМ!$C$39:$C$782,СВЦЭМ!$A$39:$A$782,$A137,СВЦЭМ!$B$39:$B$782,U$119)+'СЕТ СН'!$I$9+СВЦЭМ!$D$10+'СЕТ СН'!$I$5-'СЕТ СН'!$I$17</f>
        <v>5412.7458890199996</v>
      </c>
      <c r="V137" s="36">
        <f>SUMIFS(СВЦЭМ!$C$39:$C$782,СВЦЭМ!$A$39:$A$782,$A137,СВЦЭМ!$B$39:$B$782,V$119)+'СЕТ СН'!$I$9+СВЦЭМ!$D$10+'СЕТ СН'!$I$5-'СЕТ СН'!$I$17</f>
        <v>5440.0738332600004</v>
      </c>
      <c r="W137" s="36">
        <f>SUMIFS(СВЦЭМ!$C$39:$C$782,СВЦЭМ!$A$39:$A$782,$A137,СВЦЭМ!$B$39:$B$782,W$119)+'СЕТ СН'!$I$9+СВЦЭМ!$D$10+'СЕТ СН'!$I$5-'СЕТ СН'!$I$17</f>
        <v>5420.1532876800002</v>
      </c>
      <c r="X137" s="36">
        <f>SUMIFS(СВЦЭМ!$C$39:$C$782,СВЦЭМ!$A$39:$A$782,$A137,СВЦЭМ!$B$39:$B$782,X$119)+'СЕТ СН'!$I$9+СВЦЭМ!$D$10+'СЕТ СН'!$I$5-'СЕТ СН'!$I$17</f>
        <v>5460.2130959200003</v>
      </c>
      <c r="Y137" s="36">
        <f>SUMIFS(СВЦЭМ!$C$39:$C$782,СВЦЭМ!$A$39:$A$782,$A137,СВЦЭМ!$B$39:$B$782,Y$119)+'СЕТ СН'!$I$9+СВЦЭМ!$D$10+'СЕТ СН'!$I$5-'СЕТ СН'!$I$17</f>
        <v>5485.7146660300004</v>
      </c>
    </row>
    <row r="138" spans="1:25" ht="15.75" x14ac:dyDescent="0.2">
      <c r="A138" s="35">
        <f t="shared" si="3"/>
        <v>45279</v>
      </c>
      <c r="B138" s="36">
        <f>SUMIFS(СВЦЭМ!$C$39:$C$782,СВЦЭМ!$A$39:$A$782,$A138,СВЦЭМ!$B$39:$B$782,B$119)+'СЕТ СН'!$I$9+СВЦЭМ!$D$10+'СЕТ СН'!$I$5-'СЕТ СН'!$I$17</f>
        <v>5526.5367049500001</v>
      </c>
      <c r="C138" s="36">
        <f>SUMIFS(СВЦЭМ!$C$39:$C$782,СВЦЭМ!$A$39:$A$782,$A138,СВЦЭМ!$B$39:$B$782,C$119)+'СЕТ СН'!$I$9+СВЦЭМ!$D$10+'СЕТ СН'!$I$5-'СЕТ СН'!$I$17</f>
        <v>5606.9695513500001</v>
      </c>
      <c r="D138" s="36">
        <f>SUMIFS(СВЦЭМ!$C$39:$C$782,СВЦЭМ!$A$39:$A$782,$A138,СВЦЭМ!$B$39:$B$782,D$119)+'СЕТ СН'!$I$9+СВЦЭМ!$D$10+'СЕТ СН'!$I$5-'СЕТ СН'!$I$17</f>
        <v>5646.4343381899998</v>
      </c>
      <c r="E138" s="36">
        <f>SUMIFS(СВЦЭМ!$C$39:$C$782,СВЦЭМ!$A$39:$A$782,$A138,СВЦЭМ!$B$39:$B$782,E$119)+'СЕТ СН'!$I$9+СВЦЭМ!$D$10+'СЕТ СН'!$I$5-'СЕТ СН'!$I$17</f>
        <v>5663.4291547499997</v>
      </c>
      <c r="F138" s="36">
        <f>SUMIFS(СВЦЭМ!$C$39:$C$782,СВЦЭМ!$A$39:$A$782,$A138,СВЦЭМ!$B$39:$B$782,F$119)+'СЕТ СН'!$I$9+СВЦЭМ!$D$10+'СЕТ СН'!$I$5-'СЕТ СН'!$I$17</f>
        <v>5654.9487183900001</v>
      </c>
      <c r="G138" s="36">
        <f>SUMIFS(СВЦЭМ!$C$39:$C$782,СВЦЭМ!$A$39:$A$782,$A138,СВЦЭМ!$B$39:$B$782,G$119)+'СЕТ СН'!$I$9+СВЦЭМ!$D$10+'СЕТ СН'!$I$5-'СЕТ СН'!$I$17</f>
        <v>5639.5803270100005</v>
      </c>
      <c r="H138" s="36">
        <f>SUMIFS(СВЦЭМ!$C$39:$C$782,СВЦЭМ!$A$39:$A$782,$A138,СВЦЭМ!$B$39:$B$782,H$119)+'СЕТ СН'!$I$9+СВЦЭМ!$D$10+'СЕТ СН'!$I$5-'СЕТ СН'!$I$17</f>
        <v>5574.5828565100001</v>
      </c>
      <c r="I138" s="36">
        <f>SUMIFS(СВЦЭМ!$C$39:$C$782,СВЦЭМ!$A$39:$A$782,$A138,СВЦЭМ!$B$39:$B$782,I$119)+'СЕТ СН'!$I$9+СВЦЭМ!$D$10+'СЕТ СН'!$I$5-'СЕТ СН'!$I$17</f>
        <v>5522.2705795000002</v>
      </c>
      <c r="J138" s="36">
        <f>SUMIFS(СВЦЭМ!$C$39:$C$782,СВЦЭМ!$A$39:$A$782,$A138,СВЦЭМ!$B$39:$B$782,J$119)+'СЕТ СН'!$I$9+СВЦЭМ!$D$10+'СЕТ СН'!$I$5-'СЕТ СН'!$I$17</f>
        <v>5502.6430721200004</v>
      </c>
      <c r="K138" s="36">
        <f>SUMIFS(СВЦЭМ!$C$39:$C$782,СВЦЭМ!$A$39:$A$782,$A138,СВЦЭМ!$B$39:$B$782,K$119)+'СЕТ СН'!$I$9+СВЦЭМ!$D$10+'СЕТ СН'!$I$5-'СЕТ СН'!$I$17</f>
        <v>5469.4525674400002</v>
      </c>
      <c r="L138" s="36">
        <f>SUMIFS(СВЦЭМ!$C$39:$C$782,СВЦЭМ!$A$39:$A$782,$A138,СВЦЭМ!$B$39:$B$782,L$119)+'СЕТ СН'!$I$9+СВЦЭМ!$D$10+'СЕТ СН'!$I$5-'СЕТ СН'!$I$17</f>
        <v>5455.52607214</v>
      </c>
      <c r="M138" s="36">
        <f>SUMIFS(СВЦЭМ!$C$39:$C$782,СВЦЭМ!$A$39:$A$782,$A138,СВЦЭМ!$B$39:$B$782,M$119)+'СЕТ СН'!$I$9+СВЦЭМ!$D$10+'СЕТ СН'!$I$5-'СЕТ СН'!$I$17</f>
        <v>5478.6071625900004</v>
      </c>
      <c r="N138" s="36">
        <f>SUMIFS(СВЦЭМ!$C$39:$C$782,СВЦЭМ!$A$39:$A$782,$A138,СВЦЭМ!$B$39:$B$782,N$119)+'СЕТ СН'!$I$9+СВЦЭМ!$D$10+'СЕТ СН'!$I$5-'СЕТ СН'!$I$17</f>
        <v>5495.4887276299996</v>
      </c>
      <c r="O138" s="36">
        <f>SUMIFS(СВЦЭМ!$C$39:$C$782,СВЦЭМ!$A$39:$A$782,$A138,СВЦЭМ!$B$39:$B$782,O$119)+'СЕТ СН'!$I$9+СВЦЭМ!$D$10+'СЕТ СН'!$I$5-'СЕТ СН'!$I$17</f>
        <v>5505.8040235999997</v>
      </c>
      <c r="P138" s="36">
        <f>SUMIFS(СВЦЭМ!$C$39:$C$782,СВЦЭМ!$A$39:$A$782,$A138,СВЦЭМ!$B$39:$B$782,P$119)+'СЕТ СН'!$I$9+СВЦЭМ!$D$10+'СЕТ СН'!$I$5-'СЕТ СН'!$I$17</f>
        <v>5514.8715184700004</v>
      </c>
      <c r="Q138" s="36">
        <f>SUMIFS(СВЦЭМ!$C$39:$C$782,СВЦЭМ!$A$39:$A$782,$A138,СВЦЭМ!$B$39:$B$782,Q$119)+'СЕТ СН'!$I$9+СВЦЭМ!$D$10+'СЕТ СН'!$I$5-'СЕТ СН'!$I$17</f>
        <v>5523.7611509100007</v>
      </c>
      <c r="R138" s="36">
        <f>SUMIFS(СВЦЭМ!$C$39:$C$782,СВЦЭМ!$A$39:$A$782,$A138,СВЦЭМ!$B$39:$B$782,R$119)+'СЕТ СН'!$I$9+СВЦЭМ!$D$10+'СЕТ СН'!$I$5-'СЕТ СН'!$I$17</f>
        <v>5516.2614008199998</v>
      </c>
      <c r="S138" s="36">
        <f>SUMIFS(СВЦЭМ!$C$39:$C$782,СВЦЭМ!$A$39:$A$782,$A138,СВЦЭМ!$B$39:$B$782,S$119)+'СЕТ СН'!$I$9+СВЦЭМ!$D$10+'СЕТ СН'!$I$5-'СЕТ СН'!$I$17</f>
        <v>5476.4188073400001</v>
      </c>
      <c r="T138" s="36">
        <f>SUMIFS(СВЦЭМ!$C$39:$C$782,СВЦЭМ!$A$39:$A$782,$A138,СВЦЭМ!$B$39:$B$782,T$119)+'СЕТ СН'!$I$9+СВЦЭМ!$D$10+'СЕТ СН'!$I$5-'СЕТ СН'!$I$17</f>
        <v>5449.9252203800006</v>
      </c>
      <c r="U138" s="36">
        <f>SUMIFS(СВЦЭМ!$C$39:$C$782,СВЦЭМ!$A$39:$A$782,$A138,СВЦЭМ!$B$39:$B$782,U$119)+'СЕТ СН'!$I$9+СВЦЭМ!$D$10+'СЕТ СН'!$I$5-'СЕТ СН'!$I$17</f>
        <v>5459.5649425400006</v>
      </c>
      <c r="V138" s="36">
        <f>SUMIFS(СВЦЭМ!$C$39:$C$782,СВЦЭМ!$A$39:$A$782,$A138,СВЦЭМ!$B$39:$B$782,V$119)+'СЕТ СН'!$I$9+СВЦЭМ!$D$10+'СЕТ СН'!$I$5-'СЕТ СН'!$I$17</f>
        <v>5481.08627187</v>
      </c>
      <c r="W138" s="36">
        <f>SUMIFS(СВЦЭМ!$C$39:$C$782,СВЦЭМ!$A$39:$A$782,$A138,СВЦЭМ!$B$39:$B$782,W$119)+'СЕТ СН'!$I$9+СВЦЭМ!$D$10+'СЕТ СН'!$I$5-'СЕТ СН'!$I$17</f>
        <v>5486.5893072899999</v>
      </c>
      <c r="X138" s="36">
        <f>SUMIFS(СВЦЭМ!$C$39:$C$782,СВЦЭМ!$A$39:$A$782,$A138,СВЦЭМ!$B$39:$B$782,X$119)+'СЕТ СН'!$I$9+СВЦЭМ!$D$10+'СЕТ СН'!$I$5-'СЕТ СН'!$I$17</f>
        <v>5514.2365980300001</v>
      </c>
      <c r="Y138" s="36">
        <f>SUMIFS(СВЦЭМ!$C$39:$C$782,СВЦЭМ!$A$39:$A$782,$A138,СВЦЭМ!$B$39:$B$782,Y$119)+'СЕТ СН'!$I$9+СВЦЭМ!$D$10+'СЕТ СН'!$I$5-'СЕТ СН'!$I$17</f>
        <v>5552.8202497000002</v>
      </c>
    </row>
    <row r="139" spans="1:25" ht="15.75" x14ac:dyDescent="0.2">
      <c r="A139" s="35">
        <f t="shared" si="3"/>
        <v>45280</v>
      </c>
      <c r="B139" s="36">
        <f>SUMIFS(СВЦЭМ!$C$39:$C$782,СВЦЭМ!$A$39:$A$782,$A139,СВЦЭМ!$B$39:$B$782,B$119)+'СЕТ СН'!$I$9+СВЦЭМ!$D$10+'СЕТ СН'!$I$5-'СЕТ СН'!$I$17</f>
        <v>5612.3395863400001</v>
      </c>
      <c r="C139" s="36">
        <f>SUMIFS(СВЦЭМ!$C$39:$C$782,СВЦЭМ!$A$39:$A$782,$A139,СВЦЭМ!$B$39:$B$782,C$119)+'СЕТ СН'!$I$9+СВЦЭМ!$D$10+'СЕТ СН'!$I$5-'СЕТ СН'!$I$17</f>
        <v>5649.2691487800003</v>
      </c>
      <c r="D139" s="36">
        <f>SUMIFS(СВЦЭМ!$C$39:$C$782,СВЦЭМ!$A$39:$A$782,$A139,СВЦЭМ!$B$39:$B$782,D$119)+'СЕТ СН'!$I$9+СВЦЭМ!$D$10+'СЕТ СН'!$I$5-'СЕТ СН'!$I$17</f>
        <v>5684.5350972100005</v>
      </c>
      <c r="E139" s="36">
        <f>SUMIFS(СВЦЭМ!$C$39:$C$782,СВЦЭМ!$A$39:$A$782,$A139,СВЦЭМ!$B$39:$B$782,E$119)+'СЕТ СН'!$I$9+СВЦЭМ!$D$10+'СЕТ СН'!$I$5-'СЕТ СН'!$I$17</f>
        <v>5691.3248876300004</v>
      </c>
      <c r="F139" s="36">
        <f>SUMIFS(СВЦЭМ!$C$39:$C$782,СВЦЭМ!$A$39:$A$782,$A139,СВЦЭМ!$B$39:$B$782,F$119)+'СЕТ СН'!$I$9+СВЦЭМ!$D$10+'СЕТ СН'!$I$5-'СЕТ СН'!$I$17</f>
        <v>5689.87371661</v>
      </c>
      <c r="G139" s="36">
        <f>SUMIFS(СВЦЭМ!$C$39:$C$782,СВЦЭМ!$A$39:$A$782,$A139,СВЦЭМ!$B$39:$B$782,G$119)+'СЕТ СН'!$I$9+СВЦЭМ!$D$10+'СЕТ СН'!$I$5-'СЕТ СН'!$I$17</f>
        <v>5658.9762671099998</v>
      </c>
      <c r="H139" s="36">
        <f>SUMIFS(СВЦЭМ!$C$39:$C$782,СВЦЭМ!$A$39:$A$782,$A139,СВЦЭМ!$B$39:$B$782,H$119)+'СЕТ СН'!$I$9+СВЦЭМ!$D$10+'СЕТ СН'!$I$5-'СЕТ СН'!$I$17</f>
        <v>5607.8739325699999</v>
      </c>
      <c r="I139" s="36">
        <f>SUMIFS(СВЦЭМ!$C$39:$C$782,СВЦЭМ!$A$39:$A$782,$A139,СВЦЭМ!$B$39:$B$782,I$119)+'СЕТ СН'!$I$9+СВЦЭМ!$D$10+'СЕТ СН'!$I$5-'СЕТ СН'!$I$17</f>
        <v>5566.6552683700002</v>
      </c>
      <c r="J139" s="36">
        <f>SUMIFS(СВЦЭМ!$C$39:$C$782,СВЦЭМ!$A$39:$A$782,$A139,СВЦЭМ!$B$39:$B$782,J$119)+'СЕТ СН'!$I$9+СВЦЭМ!$D$10+'СЕТ СН'!$I$5-'СЕТ СН'!$I$17</f>
        <v>5559.2976410400006</v>
      </c>
      <c r="K139" s="36">
        <f>SUMIFS(СВЦЭМ!$C$39:$C$782,СВЦЭМ!$A$39:$A$782,$A139,СВЦЭМ!$B$39:$B$782,K$119)+'СЕТ СН'!$I$9+СВЦЭМ!$D$10+'СЕТ СН'!$I$5-'СЕТ СН'!$I$17</f>
        <v>5531.4835011499999</v>
      </c>
      <c r="L139" s="36">
        <f>SUMIFS(СВЦЭМ!$C$39:$C$782,СВЦЭМ!$A$39:$A$782,$A139,СВЦЭМ!$B$39:$B$782,L$119)+'СЕТ СН'!$I$9+СВЦЭМ!$D$10+'СЕТ СН'!$I$5-'СЕТ СН'!$I$17</f>
        <v>5507.5544223300003</v>
      </c>
      <c r="M139" s="36">
        <f>SUMIFS(СВЦЭМ!$C$39:$C$782,СВЦЭМ!$A$39:$A$782,$A139,СВЦЭМ!$B$39:$B$782,M$119)+'СЕТ СН'!$I$9+СВЦЭМ!$D$10+'СЕТ СН'!$I$5-'СЕТ СН'!$I$17</f>
        <v>5531.2141810000003</v>
      </c>
      <c r="N139" s="36">
        <f>SUMIFS(СВЦЭМ!$C$39:$C$782,СВЦЭМ!$A$39:$A$782,$A139,СВЦЭМ!$B$39:$B$782,N$119)+'СЕТ СН'!$I$9+СВЦЭМ!$D$10+'СЕТ СН'!$I$5-'СЕТ СН'!$I$17</f>
        <v>5539.6584055800004</v>
      </c>
      <c r="O139" s="36">
        <f>SUMIFS(СВЦЭМ!$C$39:$C$782,СВЦЭМ!$A$39:$A$782,$A139,СВЦЭМ!$B$39:$B$782,O$119)+'СЕТ СН'!$I$9+СВЦЭМ!$D$10+'СЕТ СН'!$I$5-'СЕТ СН'!$I$17</f>
        <v>5555.1422445999997</v>
      </c>
      <c r="P139" s="36">
        <f>SUMIFS(СВЦЭМ!$C$39:$C$782,СВЦЭМ!$A$39:$A$782,$A139,СВЦЭМ!$B$39:$B$782,P$119)+'СЕТ СН'!$I$9+СВЦЭМ!$D$10+'СЕТ СН'!$I$5-'СЕТ СН'!$I$17</f>
        <v>5569.5117177100001</v>
      </c>
      <c r="Q139" s="36">
        <f>SUMIFS(СВЦЭМ!$C$39:$C$782,СВЦЭМ!$A$39:$A$782,$A139,СВЦЭМ!$B$39:$B$782,Q$119)+'СЕТ СН'!$I$9+СВЦЭМ!$D$10+'СЕТ СН'!$I$5-'СЕТ СН'!$I$17</f>
        <v>5580.8719505700001</v>
      </c>
      <c r="R139" s="36">
        <f>SUMIFS(СВЦЭМ!$C$39:$C$782,СВЦЭМ!$A$39:$A$782,$A139,СВЦЭМ!$B$39:$B$782,R$119)+'СЕТ СН'!$I$9+СВЦЭМ!$D$10+'СЕТ СН'!$I$5-'СЕТ СН'!$I$17</f>
        <v>5574.1708528700001</v>
      </c>
      <c r="S139" s="36">
        <f>SUMIFS(СВЦЭМ!$C$39:$C$782,СВЦЭМ!$A$39:$A$782,$A139,СВЦЭМ!$B$39:$B$782,S$119)+'СЕТ СН'!$I$9+СВЦЭМ!$D$10+'СЕТ СН'!$I$5-'СЕТ СН'!$I$17</f>
        <v>5544.4618378200003</v>
      </c>
      <c r="T139" s="36">
        <f>SUMIFS(СВЦЭМ!$C$39:$C$782,СВЦЭМ!$A$39:$A$782,$A139,СВЦЭМ!$B$39:$B$782,T$119)+'СЕТ СН'!$I$9+СВЦЭМ!$D$10+'СЕТ СН'!$I$5-'СЕТ СН'!$I$17</f>
        <v>5520.4522636800002</v>
      </c>
      <c r="U139" s="36">
        <f>SUMIFS(СВЦЭМ!$C$39:$C$782,СВЦЭМ!$A$39:$A$782,$A139,СВЦЭМ!$B$39:$B$782,U$119)+'СЕТ СН'!$I$9+СВЦЭМ!$D$10+'СЕТ СН'!$I$5-'СЕТ СН'!$I$17</f>
        <v>5520.0777719600001</v>
      </c>
      <c r="V139" s="36">
        <f>SUMIFS(СВЦЭМ!$C$39:$C$782,СВЦЭМ!$A$39:$A$782,$A139,СВЦЭМ!$B$39:$B$782,V$119)+'СЕТ СН'!$I$9+СВЦЭМ!$D$10+'СЕТ СН'!$I$5-'СЕТ СН'!$I$17</f>
        <v>5544.57925084</v>
      </c>
      <c r="W139" s="36">
        <f>SUMIFS(СВЦЭМ!$C$39:$C$782,СВЦЭМ!$A$39:$A$782,$A139,СВЦЭМ!$B$39:$B$782,W$119)+'СЕТ СН'!$I$9+СВЦЭМ!$D$10+'СЕТ СН'!$I$5-'СЕТ СН'!$I$17</f>
        <v>5550.7027091</v>
      </c>
      <c r="X139" s="36">
        <f>SUMIFS(СВЦЭМ!$C$39:$C$782,СВЦЭМ!$A$39:$A$782,$A139,СВЦЭМ!$B$39:$B$782,X$119)+'СЕТ СН'!$I$9+СВЦЭМ!$D$10+'СЕТ СН'!$I$5-'СЕТ СН'!$I$17</f>
        <v>5573.2087545100003</v>
      </c>
      <c r="Y139" s="36">
        <f>SUMIFS(СВЦЭМ!$C$39:$C$782,СВЦЭМ!$A$39:$A$782,$A139,СВЦЭМ!$B$39:$B$782,Y$119)+'СЕТ СН'!$I$9+СВЦЭМ!$D$10+'СЕТ СН'!$I$5-'СЕТ СН'!$I$17</f>
        <v>5584.0950957300001</v>
      </c>
    </row>
    <row r="140" spans="1:25" ht="15.75" x14ac:dyDescent="0.2">
      <c r="A140" s="35">
        <f t="shared" si="3"/>
        <v>45281</v>
      </c>
      <c r="B140" s="36">
        <f>SUMIFS(СВЦЭМ!$C$39:$C$782,СВЦЭМ!$A$39:$A$782,$A140,СВЦЭМ!$B$39:$B$782,B$119)+'СЕТ СН'!$I$9+СВЦЭМ!$D$10+'СЕТ СН'!$I$5-'СЕТ СН'!$I$17</f>
        <v>5653.9198843499998</v>
      </c>
      <c r="C140" s="36">
        <f>SUMIFS(СВЦЭМ!$C$39:$C$782,СВЦЭМ!$A$39:$A$782,$A140,СВЦЭМ!$B$39:$B$782,C$119)+'СЕТ СН'!$I$9+СВЦЭМ!$D$10+'СЕТ СН'!$I$5-'СЕТ СН'!$I$17</f>
        <v>5705.3292189499998</v>
      </c>
      <c r="D140" s="36">
        <f>SUMIFS(СВЦЭМ!$C$39:$C$782,СВЦЭМ!$A$39:$A$782,$A140,СВЦЭМ!$B$39:$B$782,D$119)+'СЕТ СН'!$I$9+СВЦЭМ!$D$10+'СЕТ СН'!$I$5-'СЕТ СН'!$I$17</f>
        <v>5734.8896339500006</v>
      </c>
      <c r="E140" s="36">
        <f>SUMIFS(СВЦЭМ!$C$39:$C$782,СВЦЭМ!$A$39:$A$782,$A140,СВЦЭМ!$B$39:$B$782,E$119)+'СЕТ СН'!$I$9+СВЦЭМ!$D$10+'СЕТ СН'!$I$5-'СЕТ СН'!$I$17</f>
        <v>5745.2826881999999</v>
      </c>
      <c r="F140" s="36">
        <f>SUMIFS(СВЦЭМ!$C$39:$C$782,СВЦЭМ!$A$39:$A$782,$A140,СВЦЭМ!$B$39:$B$782,F$119)+'СЕТ СН'!$I$9+СВЦЭМ!$D$10+'СЕТ СН'!$I$5-'СЕТ СН'!$I$17</f>
        <v>5749.9062513999997</v>
      </c>
      <c r="G140" s="36">
        <f>SUMIFS(СВЦЭМ!$C$39:$C$782,СВЦЭМ!$A$39:$A$782,$A140,СВЦЭМ!$B$39:$B$782,G$119)+'СЕТ СН'!$I$9+СВЦЭМ!$D$10+'СЕТ СН'!$I$5-'СЕТ СН'!$I$17</f>
        <v>5753.3420344000006</v>
      </c>
      <c r="H140" s="36">
        <f>SUMIFS(СВЦЭМ!$C$39:$C$782,СВЦЭМ!$A$39:$A$782,$A140,СВЦЭМ!$B$39:$B$782,H$119)+'СЕТ СН'!$I$9+СВЦЭМ!$D$10+'СЕТ СН'!$I$5-'СЕТ СН'!$I$17</f>
        <v>5708.5451295100002</v>
      </c>
      <c r="I140" s="36">
        <f>SUMIFS(СВЦЭМ!$C$39:$C$782,СВЦЭМ!$A$39:$A$782,$A140,СВЦЭМ!$B$39:$B$782,I$119)+'СЕТ СН'!$I$9+СВЦЭМ!$D$10+'СЕТ СН'!$I$5-'СЕТ СН'!$I$17</f>
        <v>5639.4733535400001</v>
      </c>
      <c r="J140" s="36">
        <f>SUMIFS(СВЦЭМ!$C$39:$C$782,СВЦЭМ!$A$39:$A$782,$A140,СВЦЭМ!$B$39:$B$782,J$119)+'СЕТ СН'!$I$9+СВЦЭМ!$D$10+'СЕТ СН'!$I$5-'СЕТ СН'!$I$17</f>
        <v>5609.6651902900003</v>
      </c>
      <c r="K140" s="36">
        <f>SUMIFS(СВЦЭМ!$C$39:$C$782,СВЦЭМ!$A$39:$A$782,$A140,СВЦЭМ!$B$39:$B$782,K$119)+'СЕТ СН'!$I$9+СВЦЭМ!$D$10+'СЕТ СН'!$I$5-'СЕТ СН'!$I$17</f>
        <v>5601.8799772500006</v>
      </c>
      <c r="L140" s="36">
        <f>SUMIFS(СВЦЭМ!$C$39:$C$782,СВЦЭМ!$A$39:$A$782,$A140,СВЦЭМ!$B$39:$B$782,L$119)+'СЕТ СН'!$I$9+СВЦЭМ!$D$10+'СЕТ СН'!$I$5-'СЕТ СН'!$I$17</f>
        <v>5602.7888754200003</v>
      </c>
      <c r="M140" s="36">
        <f>SUMIFS(СВЦЭМ!$C$39:$C$782,СВЦЭМ!$A$39:$A$782,$A140,СВЦЭМ!$B$39:$B$782,M$119)+'СЕТ СН'!$I$9+СВЦЭМ!$D$10+'СЕТ СН'!$I$5-'СЕТ СН'!$I$17</f>
        <v>5611.7764499499999</v>
      </c>
      <c r="N140" s="36">
        <f>SUMIFS(СВЦЭМ!$C$39:$C$782,СВЦЭМ!$A$39:$A$782,$A140,СВЦЭМ!$B$39:$B$782,N$119)+'СЕТ СН'!$I$9+СВЦЭМ!$D$10+'СЕТ СН'!$I$5-'СЕТ СН'!$I$17</f>
        <v>5620.3140863400004</v>
      </c>
      <c r="O140" s="36">
        <f>SUMIFS(СВЦЭМ!$C$39:$C$782,СВЦЭМ!$A$39:$A$782,$A140,СВЦЭМ!$B$39:$B$782,O$119)+'СЕТ СН'!$I$9+СВЦЭМ!$D$10+'СЕТ СН'!$I$5-'СЕТ СН'!$I$17</f>
        <v>5632.2237013499998</v>
      </c>
      <c r="P140" s="36">
        <f>SUMIFS(СВЦЭМ!$C$39:$C$782,СВЦЭМ!$A$39:$A$782,$A140,СВЦЭМ!$B$39:$B$782,P$119)+'СЕТ СН'!$I$9+СВЦЭМ!$D$10+'СЕТ СН'!$I$5-'СЕТ СН'!$I$17</f>
        <v>5649.1221835300003</v>
      </c>
      <c r="Q140" s="36">
        <f>SUMIFS(СВЦЭМ!$C$39:$C$782,СВЦЭМ!$A$39:$A$782,$A140,СВЦЭМ!$B$39:$B$782,Q$119)+'СЕТ СН'!$I$9+СВЦЭМ!$D$10+'СЕТ СН'!$I$5-'СЕТ СН'!$I$17</f>
        <v>5643.6948911899999</v>
      </c>
      <c r="R140" s="36">
        <f>SUMIFS(СВЦЭМ!$C$39:$C$782,СВЦЭМ!$A$39:$A$782,$A140,СВЦЭМ!$B$39:$B$782,R$119)+'СЕТ СН'!$I$9+СВЦЭМ!$D$10+'СЕТ СН'!$I$5-'СЕТ СН'!$I$17</f>
        <v>5629.2249344600004</v>
      </c>
      <c r="S140" s="36">
        <f>SUMIFS(СВЦЭМ!$C$39:$C$782,СВЦЭМ!$A$39:$A$782,$A140,СВЦЭМ!$B$39:$B$782,S$119)+'СЕТ СН'!$I$9+СВЦЭМ!$D$10+'СЕТ СН'!$I$5-'СЕТ СН'!$I$17</f>
        <v>5596.1498948400003</v>
      </c>
      <c r="T140" s="36">
        <f>SUMIFS(СВЦЭМ!$C$39:$C$782,СВЦЭМ!$A$39:$A$782,$A140,СВЦЭМ!$B$39:$B$782,T$119)+'СЕТ СН'!$I$9+СВЦЭМ!$D$10+'СЕТ СН'!$I$5-'СЕТ СН'!$I$17</f>
        <v>5574.5133657099996</v>
      </c>
      <c r="U140" s="36">
        <f>SUMIFS(СВЦЭМ!$C$39:$C$782,СВЦЭМ!$A$39:$A$782,$A140,СВЦЭМ!$B$39:$B$782,U$119)+'СЕТ СН'!$I$9+СВЦЭМ!$D$10+'СЕТ СН'!$I$5-'СЕТ СН'!$I$17</f>
        <v>5583.3477936199997</v>
      </c>
      <c r="V140" s="36">
        <f>SUMIFS(СВЦЭМ!$C$39:$C$782,СВЦЭМ!$A$39:$A$782,$A140,СВЦЭМ!$B$39:$B$782,V$119)+'СЕТ СН'!$I$9+СВЦЭМ!$D$10+'СЕТ СН'!$I$5-'СЕТ СН'!$I$17</f>
        <v>5610.8469996900003</v>
      </c>
      <c r="W140" s="36">
        <f>SUMIFS(СВЦЭМ!$C$39:$C$782,СВЦЭМ!$A$39:$A$782,$A140,СВЦЭМ!$B$39:$B$782,W$119)+'СЕТ СН'!$I$9+СВЦЭМ!$D$10+'СЕТ СН'!$I$5-'СЕТ СН'!$I$17</f>
        <v>5619.1562682800004</v>
      </c>
      <c r="X140" s="36">
        <f>SUMIFS(СВЦЭМ!$C$39:$C$782,СВЦЭМ!$A$39:$A$782,$A140,СВЦЭМ!$B$39:$B$782,X$119)+'СЕТ СН'!$I$9+СВЦЭМ!$D$10+'СЕТ СН'!$I$5-'СЕТ СН'!$I$17</f>
        <v>5650.61931946</v>
      </c>
      <c r="Y140" s="36">
        <f>SUMIFS(СВЦЭМ!$C$39:$C$782,СВЦЭМ!$A$39:$A$782,$A140,СВЦЭМ!$B$39:$B$782,Y$119)+'СЕТ СН'!$I$9+СВЦЭМ!$D$10+'СЕТ СН'!$I$5-'СЕТ СН'!$I$17</f>
        <v>5667.5566412799999</v>
      </c>
    </row>
    <row r="141" spans="1:25" ht="15.75" x14ac:dyDescent="0.2">
      <c r="A141" s="35">
        <f t="shared" si="3"/>
        <v>45282</v>
      </c>
      <c r="B141" s="36">
        <f>SUMIFS(СВЦЭМ!$C$39:$C$782,СВЦЭМ!$A$39:$A$782,$A141,СВЦЭМ!$B$39:$B$782,B$119)+'СЕТ СН'!$I$9+СВЦЭМ!$D$10+'СЕТ СН'!$I$5-'СЕТ СН'!$I$17</f>
        <v>5665.1820254699996</v>
      </c>
      <c r="C141" s="36">
        <f>SUMIFS(СВЦЭМ!$C$39:$C$782,СВЦЭМ!$A$39:$A$782,$A141,СВЦЭМ!$B$39:$B$782,C$119)+'СЕТ СН'!$I$9+СВЦЭМ!$D$10+'СЕТ СН'!$I$5-'СЕТ СН'!$I$17</f>
        <v>5711.0547775200002</v>
      </c>
      <c r="D141" s="36">
        <f>SUMIFS(СВЦЭМ!$C$39:$C$782,СВЦЭМ!$A$39:$A$782,$A141,СВЦЭМ!$B$39:$B$782,D$119)+'СЕТ СН'!$I$9+СВЦЭМ!$D$10+'СЕТ СН'!$I$5-'СЕТ СН'!$I$17</f>
        <v>5734.4987595000002</v>
      </c>
      <c r="E141" s="36">
        <f>SUMIFS(СВЦЭМ!$C$39:$C$782,СВЦЭМ!$A$39:$A$782,$A141,СВЦЭМ!$B$39:$B$782,E$119)+'СЕТ СН'!$I$9+СВЦЭМ!$D$10+'СЕТ СН'!$I$5-'СЕТ СН'!$I$17</f>
        <v>5853.2330746900006</v>
      </c>
      <c r="F141" s="36">
        <f>SUMIFS(СВЦЭМ!$C$39:$C$782,СВЦЭМ!$A$39:$A$782,$A141,СВЦЭМ!$B$39:$B$782,F$119)+'СЕТ СН'!$I$9+СВЦЭМ!$D$10+'СЕТ СН'!$I$5-'СЕТ СН'!$I$17</f>
        <v>5855.2027914099999</v>
      </c>
      <c r="G141" s="36">
        <f>SUMIFS(СВЦЭМ!$C$39:$C$782,СВЦЭМ!$A$39:$A$782,$A141,СВЦЭМ!$B$39:$B$782,G$119)+'СЕТ СН'!$I$9+СВЦЭМ!$D$10+'СЕТ СН'!$I$5-'СЕТ СН'!$I$17</f>
        <v>5844.9175798100005</v>
      </c>
      <c r="H141" s="36">
        <f>SUMIFS(СВЦЭМ!$C$39:$C$782,СВЦЭМ!$A$39:$A$782,$A141,СВЦЭМ!$B$39:$B$782,H$119)+'СЕТ СН'!$I$9+СВЦЭМ!$D$10+'СЕТ СН'!$I$5-'СЕТ СН'!$I$17</f>
        <v>5783.9053566299999</v>
      </c>
      <c r="I141" s="36">
        <f>SUMIFS(СВЦЭМ!$C$39:$C$782,СВЦЭМ!$A$39:$A$782,$A141,СВЦЭМ!$B$39:$B$782,I$119)+'СЕТ СН'!$I$9+СВЦЭМ!$D$10+'СЕТ СН'!$I$5-'СЕТ СН'!$I$17</f>
        <v>5725.2155673699999</v>
      </c>
      <c r="J141" s="36">
        <f>SUMIFS(СВЦЭМ!$C$39:$C$782,СВЦЭМ!$A$39:$A$782,$A141,СВЦЭМ!$B$39:$B$782,J$119)+'СЕТ СН'!$I$9+СВЦЭМ!$D$10+'СЕТ СН'!$I$5-'СЕТ СН'!$I$17</f>
        <v>5685.9349553900001</v>
      </c>
      <c r="K141" s="36">
        <f>SUMIFS(СВЦЭМ!$C$39:$C$782,СВЦЭМ!$A$39:$A$782,$A141,СВЦЭМ!$B$39:$B$782,K$119)+'СЕТ СН'!$I$9+СВЦЭМ!$D$10+'СЕТ СН'!$I$5-'СЕТ СН'!$I$17</f>
        <v>5651.3533995400003</v>
      </c>
      <c r="L141" s="36">
        <f>SUMIFS(СВЦЭМ!$C$39:$C$782,СВЦЭМ!$A$39:$A$782,$A141,СВЦЭМ!$B$39:$B$782,L$119)+'СЕТ СН'!$I$9+СВЦЭМ!$D$10+'СЕТ СН'!$I$5-'СЕТ СН'!$I$17</f>
        <v>5658.4382816199995</v>
      </c>
      <c r="M141" s="36">
        <f>SUMIFS(СВЦЭМ!$C$39:$C$782,СВЦЭМ!$A$39:$A$782,$A141,СВЦЭМ!$B$39:$B$782,M$119)+'СЕТ СН'!$I$9+СВЦЭМ!$D$10+'СЕТ СН'!$I$5-'СЕТ СН'!$I$17</f>
        <v>5667.3006021500005</v>
      </c>
      <c r="N141" s="36">
        <f>SUMIFS(СВЦЭМ!$C$39:$C$782,СВЦЭМ!$A$39:$A$782,$A141,СВЦЭМ!$B$39:$B$782,N$119)+'СЕТ СН'!$I$9+СВЦЭМ!$D$10+'СЕТ СН'!$I$5-'СЕТ СН'!$I$17</f>
        <v>5684.5903144200001</v>
      </c>
      <c r="O141" s="36">
        <f>SUMIFS(СВЦЭМ!$C$39:$C$782,СВЦЭМ!$A$39:$A$782,$A141,СВЦЭМ!$B$39:$B$782,O$119)+'СЕТ СН'!$I$9+СВЦЭМ!$D$10+'СЕТ СН'!$I$5-'СЕТ СН'!$I$17</f>
        <v>5706.7812174400005</v>
      </c>
      <c r="P141" s="36">
        <f>SUMIFS(СВЦЭМ!$C$39:$C$782,СВЦЭМ!$A$39:$A$782,$A141,СВЦЭМ!$B$39:$B$782,P$119)+'СЕТ СН'!$I$9+СВЦЭМ!$D$10+'СЕТ СН'!$I$5-'СЕТ СН'!$I$17</f>
        <v>5714.2817117000004</v>
      </c>
      <c r="Q141" s="36">
        <f>SUMIFS(СВЦЭМ!$C$39:$C$782,СВЦЭМ!$A$39:$A$782,$A141,СВЦЭМ!$B$39:$B$782,Q$119)+'СЕТ СН'!$I$9+СВЦЭМ!$D$10+'СЕТ СН'!$I$5-'СЕТ СН'!$I$17</f>
        <v>5725.1576864400004</v>
      </c>
      <c r="R141" s="36">
        <f>SUMIFS(СВЦЭМ!$C$39:$C$782,СВЦЭМ!$A$39:$A$782,$A141,СВЦЭМ!$B$39:$B$782,R$119)+'СЕТ СН'!$I$9+СВЦЭМ!$D$10+'СЕТ СН'!$I$5-'СЕТ СН'!$I$17</f>
        <v>5732.00143553</v>
      </c>
      <c r="S141" s="36">
        <f>SUMIFS(СВЦЭМ!$C$39:$C$782,СВЦЭМ!$A$39:$A$782,$A141,СВЦЭМ!$B$39:$B$782,S$119)+'СЕТ СН'!$I$9+СВЦЭМ!$D$10+'СЕТ СН'!$I$5-'СЕТ СН'!$I$17</f>
        <v>5703.0671755599997</v>
      </c>
      <c r="T141" s="36">
        <f>SUMIFS(СВЦЭМ!$C$39:$C$782,СВЦЭМ!$A$39:$A$782,$A141,СВЦЭМ!$B$39:$B$782,T$119)+'СЕТ СН'!$I$9+СВЦЭМ!$D$10+'СЕТ СН'!$I$5-'СЕТ СН'!$I$17</f>
        <v>5684.7546438099998</v>
      </c>
      <c r="U141" s="36">
        <f>SUMIFS(СВЦЭМ!$C$39:$C$782,СВЦЭМ!$A$39:$A$782,$A141,СВЦЭМ!$B$39:$B$782,U$119)+'СЕТ СН'!$I$9+СВЦЭМ!$D$10+'СЕТ СН'!$I$5-'СЕТ СН'!$I$17</f>
        <v>5693.1258503299996</v>
      </c>
      <c r="V141" s="36">
        <f>SUMIFS(СВЦЭМ!$C$39:$C$782,СВЦЭМ!$A$39:$A$782,$A141,СВЦЭМ!$B$39:$B$782,V$119)+'СЕТ СН'!$I$9+СВЦЭМ!$D$10+'СЕТ СН'!$I$5-'СЕТ СН'!$I$17</f>
        <v>5706.84128427</v>
      </c>
      <c r="W141" s="36">
        <f>SUMIFS(СВЦЭМ!$C$39:$C$782,СВЦЭМ!$A$39:$A$782,$A141,СВЦЭМ!$B$39:$B$782,W$119)+'СЕТ СН'!$I$9+СВЦЭМ!$D$10+'СЕТ СН'!$I$5-'СЕТ СН'!$I$17</f>
        <v>5718.7116869600004</v>
      </c>
      <c r="X141" s="36">
        <f>SUMIFS(СВЦЭМ!$C$39:$C$782,СВЦЭМ!$A$39:$A$782,$A141,СВЦЭМ!$B$39:$B$782,X$119)+'СЕТ СН'!$I$9+СВЦЭМ!$D$10+'СЕТ СН'!$I$5-'СЕТ СН'!$I$17</f>
        <v>5750.7368721299999</v>
      </c>
      <c r="Y141" s="36">
        <f>SUMIFS(СВЦЭМ!$C$39:$C$782,СВЦЭМ!$A$39:$A$782,$A141,СВЦЭМ!$B$39:$B$782,Y$119)+'СЕТ СН'!$I$9+СВЦЭМ!$D$10+'СЕТ СН'!$I$5-'СЕТ СН'!$I$17</f>
        <v>5770.1555193599997</v>
      </c>
    </row>
    <row r="142" spans="1:25" ht="15.75" x14ac:dyDescent="0.2">
      <c r="A142" s="35">
        <f t="shared" si="3"/>
        <v>45283</v>
      </c>
      <c r="B142" s="36">
        <f>SUMIFS(СВЦЭМ!$C$39:$C$782,СВЦЭМ!$A$39:$A$782,$A142,СВЦЭМ!$B$39:$B$782,B$119)+'СЕТ СН'!$I$9+СВЦЭМ!$D$10+'СЕТ СН'!$I$5-'СЕТ СН'!$I$17</f>
        <v>5629.4586042600004</v>
      </c>
      <c r="C142" s="36">
        <f>SUMIFS(СВЦЭМ!$C$39:$C$782,СВЦЭМ!$A$39:$A$782,$A142,СВЦЭМ!$B$39:$B$782,C$119)+'СЕТ СН'!$I$9+СВЦЭМ!$D$10+'СЕТ СН'!$I$5-'СЕТ СН'!$I$17</f>
        <v>5611.7579619099997</v>
      </c>
      <c r="D142" s="36">
        <f>SUMIFS(СВЦЭМ!$C$39:$C$782,СВЦЭМ!$A$39:$A$782,$A142,СВЦЭМ!$B$39:$B$782,D$119)+'СЕТ СН'!$I$9+СВЦЭМ!$D$10+'СЕТ СН'!$I$5-'СЕТ СН'!$I$17</f>
        <v>5645.5156179900005</v>
      </c>
      <c r="E142" s="36">
        <f>SUMIFS(СВЦЭМ!$C$39:$C$782,СВЦЭМ!$A$39:$A$782,$A142,СВЦЭМ!$B$39:$B$782,E$119)+'СЕТ СН'!$I$9+СВЦЭМ!$D$10+'СЕТ СН'!$I$5-'СЕТ СН'!$I$17</f>
        <v>5791.6217923300001</v>
      </c>
      <c r="F142" s="36">
        <f>SUMIFS(СВЦЭМ!$C$39:$C$782,СВЦЭМ!$A$39:$A$782,$A142,СВЦЭМ!$B$39:$B$782,F$119)+'СЕТ СН'!$I$9+СВЦЭМ!$D$10+'СЕТ СН'!$I$5-'СЕТ СН'!$I$17</f>
        <v>5791.4275387400003</v>
      </c>
      <c r="G142" s="36">
        <f>SUMIFS(СВЦЭМ!$C$39:$C$782,СВЦЭМ!$A$39:$A$782,$A142,СВЦЭМ!$B$39:$B$782,G$119)+'СЕТ СН'!$I$9+СВЦЭМ!$D$10+'СЕТ СН'!$I$5-'СЕТ СН'!$I$17</f>
        <v>5773.3861203400002</v>
      </c>
      <c r="H142" s="36">
        <f>SUMIFS(СВЦЭМ!$C$39:$C$782,СВЦЭМ!$A$39:$A$782,$A142,СВЦЭМ!$B$39:$B$782,H$119)+'СЕТ СН'!$I$9+СВЦЭМ!$D$10+'СЕТ СН'!$I$5-'СЕТ СН'!$I$17</f>
        <v>5757.21589485</v>
      </c>
      <c r="I142" s="36">
        <f>SUMIFS(СВЦЭМ!$C$39:$C$782,СВЦЭМ!$A$39:$A$782,$A142,СВЦЭМ!$B$39:$B$782,I$119)+'СЕТ СН'!$I$9+СВЦЭМ!$D$10+'СЕТ СН'!$I$5-'СЕТ СН'!$I$17</f>
        <v>5719.68245011</v>
      </c>
      <c r="J142" s="36">
        <f>SUMIFS(СВЦЭМ!$C$39:$C$782,СВЦЭМ!$A$39:$A$782,$A142,СВЦЭМ!$B$39:$B$782,J$119)+'СЕТ СН'!$I$9+СВЦЭМ!$D$10+'СЕТ СН'!$I$5-'СЕТ СН'!$I$17</f>
        <v>5671.1684940800005</v>
      </c>
      <c r="K142" s="36">
        <f>SUMIFS(СВЦЭМ!$C$39:$C$782,СВЦЭМ!$A$39:$A$782,$A142,СВЦЭМ!$B$39:$B$782,K$119)+'СЕТ СН'!$I$9+СВЦЭМ!$D$10+'СЕТ СН'!$I$5-'СЕТ СН'!$I$17</f>
        <v>5635.6396276200003</v>
      </c>
      <c r="L142" s="36">
        <f>SUMIFS(СВЦЭМ!$C$39:$C$782,СВЦЭМ!$A$39:$A$782,$A142,СВЦЭМ!$B$39:$B$782,L$119)+'СЕТ СН'!$I$9+СВЦЭМ!$D$10+'СЕТ СН'!$I$5-'СЕТ СН'!$I$17</f>
        <v>5597.4295913100004</v>
      </c>
      <c r="M142" s="36">
        <f>SUMIFS(СВЦЭМ!$C$39:$C$782,СВЦЭМ!$A$39:$A$782,$A142,СВЦЭМ!$B$39:$B$782,M$119)+'СЕТ СН'!$I$9+СВЦЭМ!$D$10+'СЕТ СН'!$I$5-'СЕТ СН'!$I$17</f>
        <v>5588.5835911900003</v>
      </c>
      <c r="N142" s="36">
        <f>SUMIFS(СВЦЭМ!$C$39:$C$782,СВЦЭМ!$A$39:$A$782,$A142,СВЦЭМ!$B$39:$B$782,N$119)+'СЕТ СН'!$I$9+СВЦЭМ!$D$10+'СЕТ СН'!$I$5-'СЕТ СН'!$I$17</f>
        <v>5578.7268553200001</v>
      </c>
      <c r="O142" s="36">
        <f>SUMIFS(СВЦЭМ!$C$39:$C$782,СВЦЭМ!$A$39:$A$782,$A142,СВЦЭМ!$B$39:$B$782,O$119)+'СЕТ СН'!$I$9+СВЦЭМ!$D$10+'СЕТ СН'!$I$5-'СЕТ СН'!$I$17</f>
        <v>5579.0069653500004</v>
      </c>
      <c r="P142" s="36">
        <f>SUMIFS(СВЦЭМ!$C$39:$C$782,СВЦЭМ!$A$39:$A$782,$A142,СВЦЭМ!$B$39:$B$782,P$119)+'СЕТ СН'!$I$9+СВЦЭМ!$D$10+'СЕТ СН'!$I$5-'СЕТ СН'!$I$17</f>
        <v>5585.2511254299998</v>
      </c>
      <c r="Q142" s="36">
        <f>SUMIFS(СВЦЭМ!$C$39:$C$782,СВЦЭМ!$A$39:$A$782,$A142,СВЦЭМ!$B$39:$B$782,Q$119)+'СЕТ СН'!$I$9+СВЦЭМ!$D$10+'СЕТ СН'!$I$5-'СЕТ СН'!$I$17</f>
        <v>5599.6349820400001</v>
      </c>
      <c r="R142" s="36">
        <f>SUMIFS(СВЦЭМ!$C$39:$C$782,СВЦЭМ!$A$39:$A$782,$A142,СВЦЭМ!$B$39:$B$782,R$119)+'СЕТ СН'!$I$9+СВЦЭМ!$D$10+'СЕТ СН'!$I$5-'СЕТ СН'!$I$17</f>
        <v>5589.4305654</v>
      </c>
      <c r="S142" s="36">
        <f>SUMIFS(СВЦЭМ!$C$39:$C$782,СВЦЭМ!$A$39:$A$782,$A142,СВЦЭМ!$B$39:$B$782,S$119)+'СЕТ СН'!$I$9+СВЦЭМ!$D$10+'СЕТ СН'!$I$5-'СЕТ СН'!$I$17</f>
        <v>5557.6459900099999</v>
      </c>
      <c r="T142" s="36">
        <f>SUMIFS(СВЦЭМ!$C$39:$C$782,СВЦЭМ!$A$39:$A$782,$A142,СВЦЭМ!$B$39:$B$782,T$119)+'СЕТ СН'!$I$9+СВЦЭМ!$D$10+'СЕТ СН'!$I$5-'СЕТ СН'!$I$17</f>
        <v>5576.0987531999999</v>
      </c>
      <c r="U142" s="36">
        <f>SUMIFS(СВЦЭМ!$C$39:$C$782,СВЦЭМ!$A$39:$A$782,$A142,СВЦЭМ!$B$39:$B$782,U$119)+'СЕТ СН'!$I$9+СВЦЭМ!$D$10+'СЕТ СН'!$I$5-'СЕТ СН'!$I$17</f>
        <v>5585.6506872299997</v>
      </c>
      <c r="V142" s="36">
        <f>SUMIFS(СВЦЭМ!$C$39:$C$782,СВЦЭМ!$A$39:$A$782,$A142,СВЦЭМ!$B$39:$B$782,V$119)+'СЕТ СН'!$I$9+СВЦЭМ!$D$10+'СЕТ СН'!$I$5-'СЕТ СН'!$I$17</f>
        <v>5604.4297090999999</v>
      </c>
      <c r="W142" s="36">
        <f>SUMIFS(СВЦЭМ!$C$39:$C$782,СВЦЭМ!$A$39:$A$782,$A142,СВЦЭМ!$B$39:$B$782,W$119)+'СЕТ СН'!$I$9+СВЦЭМ!$D$10+'СЕТ СН'!$I$5-'СЕТ СН'!$I$17</f>
        <v>5611.4226436299996</v>
      </c>
      <c r="X142" s="36">
        <f>SUMIFS(СВЦЭМ!$C$39:$C$782,СВЦЭМ!$A$39:$A$782,$A142,СВЦЭМ!$B$39:$B$782,X$119)+'СЕТ СН'!$I$9+СВЦЭМ!$D$10+'СЕТ СН'!$I$5-'СЕТ СН'!$I$17</f>
        <v>5642.60729799</v>
      </c>
      <c r="Y142" s="36">
        <f>SUMIFS(СВЦЭМ!$C$39:$C$782,СВЦЭМ!$A$39:$A$782,$A142,СВЦЭМ!$B$39:$B$782,Y$119)+'СЕТ СН'!$I$9+СВЦЭМ!$D$10+'СЕТ СН'!$I$5-'СЕТ СН'!$I$17</f>
        <v>5653.6889930699999</v>
      </c>
    </row>
    <row r="143" spans="1:25" ht="15.75" x14ac:dyDescent="0.2">
      <c r="A143" s="35">
        <f t="shared" si="3"/>
        <v>45284</v>
      </c>
      <c r="B143" s="36">
        <f>SUMIFS(СВЦЭМ!$C$39:$C$782,СВЦЭМ!$A$39:$A$782,$A143,СВЦЭМ!$B$39:$B$782,B$119)+'СЕТ СН'!$I$9+СВЦЭМ!$D$10+'СЕТ СН'!$I$5-'СЕТ СН'!$I$17</f>
        <v>5555.5674834399997</v>
      </c>
      <c r="C143" s="36">
        <f>SUMIFS(СВЦЭМ!$C$39:$C$782,СВЦЭМ!$A$39:$A$782,$A143,СВЦЭМ!$B$39:$B$782,C$119)+'СЕТ СН'!$I$9+СВЦЭМ!$D$10+'СЕТ СН'!$I$5-'СЕТ СН'!$I$17</f>
        <v>5613.5412278599997</v>
      </c>
      <c r="D143" s="36">
        <f>SUMIFS(СВЦЭМ!$C$39:$C$782,СВЦЭМ!$A$39:$A$782,$A143,СВЦЭМ!$B$39:$B$782,D$119)+'СЕТ СН'!$I$9+СВЦЭМ!$D$10+'СЕТ СН'!$I$5-'СЕТ СН'!$I$17</f>
        <v>5669.5902496500003</v>
      </c>
      <c r="E143" s="36">
        <f>SUMIFS(СВЦЭМ!$C$39:$C$782,СВЦЭМ!$A$39:$A$782,$A143,СВЦЭМ!$B$39:$B$782,E$119)+'СЕТ СН'!$I$9+СВЦЭМ!$D$10+'СЕТ СН'!$I$5-'СЕТ СН'!$I$17</f>
        <v>5706.1232614099999</v>
      </c>
      <c r="F143" s="36">
        <f>SUMIFS(СВЦЭМ!$C$39:$C$782,СВЦЭМ!$A$39:$A$782,$A143,СВЦЭМ!$B$39:$B$782,F$119)+'СЕТ СН'!$I$9+СВЦЭМ!$D$10+'СЕТ СН'!$I$5-'СЕТ СН'!$I$17</f>
        <v>5714.9171035199997</v>
      </c>
      <c r="G143" s="36">
        <f>SUMIFS(СВЦЭМ!$C$39:$C$782,СВЦЭМ!$A$39:$A$782,$A143,СВЦЭМ!$B$39:$B$782,G$119)+'СЕТ СН'!$I$9+СВЦЭМ!$D$10+'СЕТ СН'!$I$5-'СЕТ СН'!$I$17</f>
        <v>5696.0365565000002</v>
      </c>
      <c r="H143" s="36">
        <f>SUMIFS(СВЦЭМ!$C$39:$C$782,СВЦЭМ!$A$39:$A$782,$A143,СВЦЭМ!$B$39:$B$782,H$119)+'СЕТ СН'!$I$9+СВЦЭМ!$D$10+'СЕТ СН'!$I$5-'СЕТ СН'!$I$17</f>
        <v>5685.2556141000005</v>
      </c>
      <c r="I143" s="36">
        <f>SUMIFS(СВЦЭМ!$C$39:$C$782,СВЦЭМ!$A$39:$A$782,$A143,СВЦЭМ!$B$39:$B$782,I$119)+'СЕТ СН'!$I$9+СВЦЭМ!$D$10+'СЕТ СН'!$I$5-'СЕТ СН'!$I$17</f>
        <v>5658.0105876699999</v>
      </c>
      <c r="J143" s="36">
        <f>SUMIFS(СВЦЭМ!$C$39:$C$782,СВЦЭМ!$A$39:$A$782,$A143,СВЦЭМ!$B$39:$B$782,J$119)+'СЕТ СН'!$I$9+СВЦЭМ!$D$10+'СЕТ СН'!$I$5-'СЕТ СН'!$I$17</f>
        <v>5621.1047260100004</v>
      </c>
      <c r="K143" s="36">
        <f>SUMIFS(СВЦЭМ!$C$39:$C$782,СВЦЭМ!$A$39:$A$782,$A143,СВЦЭМ!$B$39:$B$782,K$119)+'СЕТ СН'!$I$9+СВЦЭМ!$D$10+'СЕТ СН'!$I$5-'СЕТ СН'!$I$17</f>
        <v>5606.9609330000003</v>
      </c>
      <c r="L143" s="36">
        <f>SUMIFS(СВЦЭМ!$C$39:$C$782,СВЦЭМ!$A$39:$A$782,$A143,СВЦЭМ!$B$39:$B$782,L$119)+'СЕТ СН'!$I$9+СВЦЭМ!$D$10+'СЕТ СН'!$I$5-'СЕТ СН'!$I$17</f>
        <v>5547.7264011400002</v>
      </c>
      <c r="M143" s="36">
        <f>SUMIFS(СВЦЭМ!$C$39:$C$782,СВЦЭМ!$A$39:$A$782,$A143,СВЦЭМ!$B$39:$B$782,M$119)+'СЕТ СН'!$I$9+СВЦЭМ!$D$10+'СЕТ СН'!$I$5-'СЕТ СН'!$I$17</f>
        <v>5532.9242705699999</v>
      </c>
      <c r="N143" s="36">
        <f>SUMIFS(СВЦЭМ!$C$39:$C$782,СВЦЭМ!$A$39:$A$782,$A143,СВЦЭМ!$B$39:$B$782,N$119)+'СЕТ СН'!$I$9+СВЦЭМ!$D$10+'СЕТ СН'!$I$5-'СЕТ СН'!$I$17</f>
        <v>5542.1575728099997</v>
      </c>
      <c r="O143" s="36">
        <f>SUMIFS(СВЦЭМ!$C$39:$C$782,СВЦЭМ!$A$39:$A$782,$A143,СВЦЭМ!$B$39:$B$782,O$119)+'СЕТ СН'!$I$9+СВЦЭМ!$D$10+'СЕТ СН'!$I$5-'СЕТ СН'!$I$17</f>
        <v>5568.8325593400004</v>
      </c>
      <c r="P143" s="36">
        <f>SUMIFS(СВЦЭМ!$C$39:$C$782,СВЦЭМ!$A$39:$A$782,$A143,СВЦЭМ!$B$39:$B$782,P$119)+'СЕТ СН'!$I$9+СВЦЭМ!$D$10+'СЕТ СН'!$I$5-'СЕТ СН'!$I$17</f>
        <v>5555.14852617</v>
      </c>
      <c r="Q143" s="36">
        <f>SUMIFS(СВЦЭМ!$C$39:$C$782,СВЦЭМ!$A$39:$A$782,$A143,СВЦЭМ!$B$39:$B$782,Q$119)+'СЕТ СН'!$I$9+СВЦЭМ!$D$10+'СЕТ СН'!$I$5-'СЕТ СН'!$I$17</f>
        <v>5552.5221180099998</v>
      </c>
      <c r="R143" s="36">
        <f>SUMIFS(СВЦЭМ!$C$39:$C$782,СВЦЭМ!$A$39:$A$782,$A143,СВЦЭМ!$B$39:$B$782,R$119)+'СЕТ СН'!$I$9+СВЦЭМ!$D$10+'СЕТ СН'!$I$5-'СЕТ СН'!$I$17</f>
        <v>5553.6552214599997</v>
      </c>
      <c r="S143" s="36">
        <f>SUMIFS(СВЦЭМ!$C$39:$C$782,СВЦЭМ!$A$39:$A$782,$A143,СВЦЭМ!$B$39:$B$782,S$119)+'СЕТ СН'!$I$9+СВЦЭМ!$D$10+'СЕТ СН'!$I$5-'СЕТ СН'!$I$17</f>
        <v>5539.2416352500004</v>
      </c>
      <c r="T143" s="36">
        <f>SUMIFS(СВЦЭМ!$C$39:$C$782,СВЦЭМ!$A$39:$A$782,$A143,СВЦЭМ!$B$39:$B$782,T$119)+'СЕТ СН'!$I$9+СВЦЭМ!$D$10+'СЕТ СН'!$I$5-'СЕТ СН'!$I$17</f>
        <v>5516.4211653399998</v>
      </c>
      <c r="U143" s="36">
        <f>SUMIFS(СВЦЭМ!$C$39:$C$782,СВЦЭМ!$A$39:$A$782,$A143,СВЦЭМ!$B$39:$B$782,U$119)+'СЕТ СН'!$I$9+СВЦЭМ!$D$10+'СЕТ СН'!$I$5-'СЕТ СН'!$I$17</f>
        <v>5522.1339078500005</v>
      </c>
      <c r="V143" s="36">
        <f>SUMIFS(СВЦЭМ!$C$39:$C$782,СВЦЭМ!$A$39:$A$782,$A143,СВЦЭМ!$B$39:$B$782,V$119)+'СЕТ СН'!$I$9+СВЦЭМ!$D$10+'СЕТ СН'!$I$5-'СЕТ СН'!$I$17</f>
        <v>5545.17290787</v>
      </c>
      <c r="W143" s="36">
        <f>SUMIFS(СВЦЭМ!$C$39:$C$782,СВЦЭМ!$A$39:$A$782,$A143,СВЦЭМ!$B$39:$B$782,W$119)+'СЕТ СН'!$I$9+СВЦЭМ!$D$10+'СЕТ СН'!$I$5-'СЕТ СН'!$I$17</f>
        <v>5555.6682940600003</v>
      </c>
      <c r="X143" s="36">
        <f>SUMIFS(СВЦЭМ!$C$39:$C$782,СВЦЭМ!$A$39:$A$782,$A143,СВЦЭМ!$B$39:$B$782,X$119)+'СЕТ СН'!$I$9+СВЦЭМ!$D$10+'СЕТ СН'!$I$5-'СЕТ СН'!$I$17</f>
        <v>5583.7628086799996</v>
      </c>
      <c r="Y143" s="36">
        <f>SUMIFS(СВЦЭМ!$C$39:$C$782,СВЦЭМ!$A$39:$A$782,$A143,СВЦЭМ!$B$39:$B$782,Y$119)+'СЕТ СН'!$I$9+СВЦЭМ!$D$10+'СЕТ СН'!$I$5-'СЕТ СН'!$I$17</f>
        <v>5597.4635035199999</v>
      </c>
    </row>
    <row r="144" spans="1:25" ht="15.75" x14ac:dyDescent="0.2">
      <c r="A144" s="35">
        <f t="shared" si="3"/>
        <v>45285</v>
      </c>
      <c r="B144" s="36">
        <f>SUMIFS(СВЦЭМ!$C$39:$C$782,СВЦЭМ!$A$39:$A$782,$A144,СВЦЭМ!$B$39:$B$782,B$119)+'СЕТ СН'!$I$9+СВЦЭМ!$D$10+'СЕТ СН'!$I$5-'СЕТ СН'!$I$17</f>
        <v>5663.2880794399998</v>
      </c>
      <c r="C144" s="36">
        <f>SUMIFS(СВЦЭМ!$C$39:$C$782,СВЦЭМ!$A$39:$A$782,$A144,СВЦЭМ!$B$39:$B$782,C$119)+'СЕТ СН'!$I$9+СВЦЭМ!$D$10+'СЕТ СН'!$I$5-'СЕТ СН'!$I$17</f>
        <v>5706.9065069799999</v>
      </c>
      <c r="D144" s="36">
        <f>SUMIFS(СВЦЭМ!$C$39:$C$782,СВЦЭМ!$A$39:$A$782,$A144,СВЦЭМ!$B$39:$B$782,D$119)+'СЕТ СН'!$I$9+СВЦЭМ!$D$10+'СЕТ СН'!$I$5-'СЕТ СН'!$I$17</f>
        <v>5720.70765484</v>
      </c>
      <c r="E144" s="36">
        <f>SUMIFS(СВЦЭМ!$C$39:$C$782,СВЦЭМ!$A$39:$A$782,$A144,СВЦЭМ!$B$39:$B$782,E$119)+'СЕТ СН'!$I$9+СВЦЭМ!$D$10+'СЕТ СН'!$I$5-'СЕТ СН'!$I$17</f>
        <v>5729.9532372399999</v>
      </c>
      <c r="F144" s="36">
        <f>SUMIFS(СВЦЭМ!$C$39:$C$782,СВЦЭМ!$A$39:$A$782,$A144,СВЦЭМ!$B$39:$B$782,F$119)+'СЕТ СН'!$I$9+СВЦЭМ!$D$10+'СЕТ СН'!$I$5-'СЕТ СН'!$I$17</f>
        <v>5725.6866267200003</v>
      </c>
      <c r="G144" s="36">
        <f>SUMIFS(СВЦЭМ!$C$39:$C$782,СВЦЭМ!$A$39:$A$782,$A144,СВЦЭМ!$B$39:$B$782,G$119)+'СЕТ СН'!$I$9+СВЦЭМ!$D$10+'СЕТ СН'!$I$5-'СЕТ СН'!$I$17</f>
        <v>5698.0423327400003</v>
      </c>
      <c r="H144" s="36">
        <f>SUMIFS(СВЦЭМ!$C$39:$C$782,СВЦЭМ!$A$39:$A$782,$A144,СВЦЭМ!$B$39:$B$782,H$119)+'СЕТ СН'!$I$9+СВЦЭМ!$D$10+'СЕТ СН'!$I$5-'СЕТ СН'!$I$17</f>
        <v>5670.54621529</v>
      </c>
      <c r="I144" s="36">
        <f>SUMIFS(СВЦЭМ!$C$39:$C$782,СВЦЭМ!$A$39:$A$782,$A144,СВЦЭМ!$B$39:$B$782,I$119)+'СЕТ СН'!$I$9+СВЦЭМ!$D$10+'СЕТ СН'!$I$5-'СЕТ СН'!$I$17</f>
        <v>5628.3904069300006</v>
      </c>
      <c r="J144" s="36">
        <f>SUMIFS(СВЦЭМ!$C$39:$C$782,СВЦЭМ!$A$39:$A$782,$A144,СВЦЭМ!$B$39:$B$782,J$119)+'СЕТ СН'!$I$9+СВЦЭМ!$D$10+'СЕТ СН'!$I$5-'СЕТ СН'!$I$17</f>
        <v>5574.1802690900004</v>
      </c>
      <c r="K144" s="36">
        <f>SUMIFS(СВЦЭМ!$C$39:$C$782,СВЦЭМ!$A$39:$A$782,$A144,СВЦЭМ!$B$39:$B$782,K$119)+'СЕТ СН'!$I$9+СВЦЭМ!$D$10+'СЕТ СН'!$I$5-'СЕТ СН'!$I$17</f>
        <v>5546.32389031</v>
      </c>
      <c r="L144" s="36">
        <f>SUMIFS(СВЦЭМ!$C$39:$C$782,СВЦЭМ!$A$39:$A$782,$A144,СВЦЭМ!$B$39:$B$782,L$119)+'СЕТ СН'!$I$9+СВЦЭМ!$D$10+'СЕТ СН'!$I$5-'СЕТ СН'!$I$17</f>
        <v>5532.9279847300004</v>
      </c>
      <c r="M144" s="36">
        <f>SUMIFS(СВЦЭМ!$C$39:$C$782,СВЦЭМ!$A$39:$A$782,$A144,СВЦЭМ!$B$39:$B$782,M$119)+'СЕТ СН'!$I$9+СВЦЭМ!$D$10+'СЕТ СН'!$I$5-'СЕТ СН'!$I$17</f>
        <v>5546.8798962800001</v>
      </c>
      <c r="N144" s="36">
        <f>SUMIFS(СВЦЭМ!$C$39:$C$782,СВЦЭМ!$A$39:$A$782,$A144,СВЦЭМ!$B$39:$B$782,N$119)+'СЕТ СН'!$I$9+СВЦЭМ!$D$10+'СЕТ СН'!$I$5-'СЕТ СН'!$I$17</f>
        <v>5545.0792603700002</v>
      </c>
      <c r="O144" s="36">
        <f>SUMIFS(СВЦЭМ!$C$39:$C$782,СВЦЭМ!$A$39:$A$782,$A144,СВЦЭМ!$B$39:$B$782,O$119)+'СЕТ СН'!$I$9+СВЦЭМ!$D$10+'СЕТ СН'!$I$5-'СЕТ СН'!$I$17</f>
        <v>5549.8496042799998</v>
      </c>
      <c r="P144" s="36">
        <f>SUMIFS(СВЦЭМ!$C$39:$C$782,СВЦЭМ!$A$39:$A$782,$A144,СВЦЭМ!$B$39:$B$782,P$119)+'СЕТ СН'!$I$9+СВЦЭМ!$D$10+'СЕТ СН'!$I$5-'СЕТ СН'!$I$17</f>
        <v>5547.9530813700003</v>
      </c>
      <c r="Q144" s="36">
        <f>SUMIFS(СВЦЭМ!$C$39:$C$782,СВЦЭМ!$A$39:$A$782,$A144,СВЦЭМ!$B$39:$B$782,Q$119)+'СЕТ СН'!$I$9+СВЦЭМ!$D$10+'СЕТ СН'!$I$5-'СЕТ СН'!$I$17</f>
        <v>5559.2241778999996</v>
      </c>
      <c r="R144" s="36">
        <f>SUMIFS(СВЦЭМ!$C$39:$C$782,СВЦЭМ!$A$39:$A$782,$A144,СВЦЭМ!$B$39:$B$782,R$119)+'СЕТ СН'!$I$9+СВЦЭМ!$D$10+'СЕТ СН'!$I$5-'СЕТ СН'!$I$17</f>
        <v>5577.2523777799997</v>
      </c>
      <c r="S144" s="36">
        <f>SUMIFS(СВЦЭМ!$C$39:$C$782,СВЦЭМ!$A$39:$A$782,$A144,СВЦЭМ!$B$39:$B$782,S$119)+'СЕТ СН'!$I$9+СВЦЭМ!$D$10+'СЕТ СН'!$I$5-'СЕТ СН'!$I$17</f>
        <v>5549.3035397800004</v>
      </c>
      <c r="T144" s="36">
        <f>SUMIFS(СВЦЭМ!$C$39:$C$782,СВЦЭМ!$A$39:$A$782,$A144,СВЦЭМ!$B$39:$B$782,T$119)+'СЕТ СН'!$I$9+СВЦЭМ!$D$10+'СЕТ СН'!$I$5-'СЕТ СН'!$I$17</f>
        <v>5514.06969656</v>
      </c>
      <c r="U144" s="36">
        <f>SUMIFS(СВЦЭМ!$C$39:$C$782,СВЦЭМ!$A$39:$A$782,$A144,СВЦЭМ!$B$39:$B$782,U$119)+'СЕТ СН'!$I$9+СВЦЭМ!$D$10+'СЕТ СН'!$I$5-'СЕТ СН'!$I$17</f>
        <v>5526.7610956600001</v>
      </c>
      <c r="V144" s="36">
        <f>SUMIFS(СВЦЭМ!$C$39:$C$782,СВЦЭМ!$A$39:$A$782,$A144,СВЦЭМ!$B$39:$B$782,V$119)+'СЕТ СН'!$I$9+СВЦЭМ!$D$10+'СЕТ СН'!$I$5-'СЕТ СН'!$I$17</f>
        <v>5553.0392027400003</v>
      </c>
      <c r="W144" s="36">
        <f>SUMIFS(СВЦЭМ!$C$39:$C$782,СВЦЭМ!$A$39:$A$782,$A144,СВЦЭМ!$B$39:$B$782,W$119)+'СЕТ СН'!$I$9+СВЦЭМ!$D$10+'СЕТ СН'!$I$5-'СЕТ СН'!$I$17</f>
        <v>5568.5427606699996</v>
      </c>
      <c r="X144" s="36">
        <f>SUMIFS(СВЦЭМ!$C$39:$C$782,СВЦЭМ!$A$39:$A$782,$A144,СВЦЭМ!$B$39:$B$782,X$119)+'СЕТ СН'!$I$9+СВЦЭМ!$D$10+'СЕТ СН'!$I$5-'СЕТ СН'!$I$17</f>
        <v>5602.6623866400005</v>
      </c>
      <c r="Y144" s="36">
        <f>SUMIFS(СВЦЭМ!$C$39:$C$782,СВЦЭМ!$A$39:$A$782,$A144,СВЦЭМ!$B$39:$B$782,Y$119)+'СЕТ СН'!$I$9+СВЦЭМ!$D$10+'СЕТ СН'!$I$5-'СЕТ СН'!$I$17</f>
        <v>5620.1926686500001</v>
      </c>
    </row>
    <row r="145" spans="1:26" ht="15.75" x14ac:dyDescent="0.2">
      <c r="A145" s="35">
        <f t="shared" si="3"/>
        <v>45286</v>
      </c>
      <c r="B145" s="36">
        <f>SUMIFS(СВЦЭМ!$C$39:$C$782,СВЦЭМ!$A$39:$A$782,$A145,СВЦЭМ!$B$39:$B$782,B$119)+'СЕТ СН'!$I$9+СВЦЭМ!$D$10+'СЕТ СН'!$I$5-'СЕТ СН'!$I$17</f>
        <v>5826.5840803600004</v>
      </c>
      <c r="C145" s="36">
        <f>SUMIFS(СВЦЭМ!$C$39:$C$782,СВЦЭМ!$A$39:$A$782,$A145,СВЦЭМ!$B$39:$B$782,C$119)+'СЕТ СН'!$I$9+СВЦЭМ!$D$10+'СЕТ СН'!$I$5-'СЕТ СН'!$I$17</f>
        <v>5856.4857827300002</v>
      </c>
      <c r="D145" s="36">
        <f>SUMIFS(СВЦЭМ!$C$39:$C$782,СВЦЭМ!$A$39:$A$782,$A145,СВЦЭМ!$B$39:$B$782,D$119)+'СЕТ СН'!$I$9+СВЦЭМ!$D$10+'СЕТ СН'!$I$5-'СЕТ СН'!$I$17</f>
        <v>5865.5546409799999</v>
      </c>
      <c r="E145" s="36">
        <f>SUMIFS(СВЦЭМ!$C$39:$C$782,СВЦЭМ!$A$39:$A$782,$A145,СВЦЭМ!$B$39:$B$782,E$119)+'СЕТ СН'!$I$9+СВЦЭМ!$D$10+'СЕТ СН'!$I$5-'СЕТ СН'!$I$17</f>
        <v>5877.6081933300002</v>
      </c>
      <c r="F145" s="36">
        <f>SUMIFS(СВЦЭМ!$C$39:$C$782,СВЦЭМ!$A$39:$A$782,$A145,СВЦЭМ!$B$39:$B$782,F$119)+'СЕТ СН'!$I$9+СВЦЭМ!$D$10+'СЕТ СН'!$I$5-'СЕТ СН'!$I$17</f>
        <v>5877.0068031199999</v>
      </c>
      <c r="G145" s="36">
        <f>SUMIFS(СВЦЭМ!$C$39:$C$782,СВЦЭМ!$A$39:$A$782,$A145,СВЦЭМ!$B$39:$B$782,G$119)+'СЕТ СН'!$I$9+СВЦЭМ!$D$10+'СЕТ СН'!$I$5-'СЕТ СН'!$I$17</f>
        <v>5853.33455134</v>
      </c>
      <c r="H145" s="36">
        <f>SUMIFS(СВЦЭМ!$C$39:$C$782,СВЦЭМ!$A$39:$A$782,$A145,СВЦЭМ!$B$39:$B$782,H$119)+'СЕТ СН'!$I$9+СВЦЭМ!$D$10+'СЕТ СН'!$I$5-'СЕТ СН'!$I$17</f>
        <v>5809.8456796299997</v>
      </c>
      <c r="I145" s="36">
        <f>SUMIFS(СВЦЭМ!$C$39:$C$782,СВЦЭМ!$A$39:$A$782,$A145,СВЦЭМ!$B$39:$B$782,I$119)+'СЕТ СН'!$I$9+СВЦЭМ!$D$10+'СЕТ СН'!$I$5-'СЕТ СН'!$I$17</f>
        <v>5762.3867454700003</v>
      </c>
      <c r="J145" s="36">
        <f>SUMIFS(СВЦЭМ!$C$39:$C$782,СВЦЭМ!$A$39:$A$782,$A145,СВЦЭМ!$B$39:$B$782,J$119)+'СЕТ СН'!$I$9+СВЦЭМ!$D$10+'СЕТ СН'!$I$5-'СЕТ СН'!$I$17</f>
        <v>5715.2567093600001</v>
      </c>
      <c r="K145" s="36">
        <f>SUMIFS(СВЦЭМ!$C$39:$C$782,СВЦЭМ!$A$39:$A$782,$A145,СВЦЭМ!$B$39:$B$782,K$119)+'СЕТ СН'!$I$9+СВЦЭМ!$D$10+'СЕТ СН'!$I$5-'СЕТ СН'!$I$17</f>
        <v>5677.6007131200004</v>
      </c>
      <c r="L145" s="36">
        <f>SUMIFS(СВЦЭМ!$C$39:$C$782,СВЦЭМ!$A$39:$A$782,$A145,СВЦЭМ!$B$39:$B$782,L$119)+'СЕТ СН'!$I$9+СВЦЭМ!$D$10+'СЕТ СН'!$I$5-'СЕТ СН'!$I$17</f>
        <v>5668.9601113600002</v>
      </c>
      <c r="M145" s="36">
        <f>SUMIFS(СВЦЭМ!$C$39:$C$782,СВЦЭМ!$A$39:$A$782,$A145,СВЦЭМ!$B$39:$B$782,M$119)+'СЕТ СН'!$I$9+СВЦЭМ!$D$10+'СЕТ СН'!$I$5-'СЕТ СН'!$I$17</f>
        <v>5681.5603225499999</v>
      </c>
      <c r="N145" s="36">
        <f>SUMIFS(СВЦЭМ!$C$39:$C$782,СВЦЭМ!$A$39:$A$782,$A145,СВЦЭМ!$B$39:$B$782,N$119)+'СЕТ СН'!$I$9+СВЦЭМ!$D$10+'СЕТ СН'!$I$5-'СЕТ СН'!$I$17</f>
        <v>5723.4623406499995</v>
      </c>
      <c r="O145" s="36">
        <f>SUMIFS(СВЦЭМ!$C$39:$C$782,СВЦЭМ!$A$39:$A$782,$A145,СВЦЭМ!$B$39:$B$782,O$119)+'СЕТ СН'!$I$9+СВЦЭМ!$D$10+'СЕТ СН'!$I$5-'СЕТ СН'!$I$17</f>
        <v>5761.5709338699999</v>
      </c>
      <c r="P145" s="36">
        <f>SUMIFS(СВЦЭМ!$C$39:$C$782,СВЦЭМ!$A$39:$A$782,$A145,СВЦЭМ!$B$39:$B$782,P$119)+'СЕТ СН'!$I$9+СВЦЭМ!$D$10+'СЕТ СН'!$I$5-'СЕТ СН'!$I$17</f>
        <v>5786.8536848700005</v>
      </c>
      <c r="Q145" s="36">
        <f>SUMIFS(СВЦЭМ!$C$39:$C$782,СВЦЭМ!$A$39:$A$782,$A145,СВЦЭМ!$B$39:$B$782,Q$119)+'СЕТ СН'!$I$9+СВЦЭМ!$D$10+'СЕТ СН'!$I$5-'СЕТ СН'!$I$17</f>
        <v>5818.1747441900006</v>
      </c>
      <c r="R145" s="36">
        <f>SUMIFS(СВЦЭМ!$C$39:$C$782,СВЦЭМ!$A$39:$A$782,$A145,СВЦЭМ!$B$39:$B$782,R$119)+'СЕТ СН'!$I$9+СВЦЭМ!$D$10+'СЕТ СН'!$I$5-'СЕТ СН'!$I$17</f>
        <v>5805.07587289</v>
      </c>
      <c r="S145" s="36">
        <f>SUMIFS(СВЦЭМ!$C$39:$C$782,СВЦЭМ!$A$39:$A$782,$A145,СВЦЭМ!$B$39:$B$782,S$119)+'СЕТ СН'!$I$9+СВЦЭМ!$D$10+'СЕТ СН'!$I$5-'СЕТ СН'!$I$17</f>
        <v>5757.0849032699998</v>
      </c>
      <c r="T145" s="36">
        <f>SUMIFS(СВЦЭМ!$C$39:$C$782,СВЦЭМ!$A$39:$A$782,$A145,СВЦЭМ!$B$39:$B$782,T$119)+'СЕТ СН'!$I$9+СВЦЭМ!$D$10+'СЕТ СН'!$I$5-'СЕТ СН'!$I$17</f>
        <v>5736.24457764</v>
      </c>
      <c r="U145" s="36">
        <f>SUMIFS(СВЦЭМ!$C$39:$C$782,СВЦЭМ!$A$39:$A$782,$A145,СВЦЭМ!$B$39:$B$782,U$119)+'СЕТ СН'!$I$9+СВЦЭМ!$D$10+'СЕТ СН'!$I$5-'СЕТ СН'!$I$17</f>
        <v>5747.4271588000001</v>
      </c>
      <c r="V145" s="36">
        <f>SUMIFS(СВЦЭМ!$C$39:$C$782,СВЦЭМ!$A$39:$A$782,$A145,СВЦЭМ!$B$39:$B$782,V$119)+'СЕТ СН'!$I$9+СВЦЭМ!$D$10+'СЕТ СН'!$I$5-'СЕТ СН'!$I$17</f>
        <v>5771.9939812900002</v>
      </c>
      <c r="W145" s="36">
        <f>SUMIFS(СВЦЭМ!$C$39:$C$782,СВЦЭМ!$A$39:$A$782,$A145,СВЦЭМ!$B$39:$B$782,W$119)+'СЕТ СН'!$I$9+СВЦЭМ!$D$10+'СЕТ СН'!$I$5-'СЕТ СН'!$I$17</f>
        <v>5797.8978483999999</v>
      </c>
      <c r="X145" s="36">
        <f>SUMIFS(СВЦЭМ!$C$39:$C$782,СВЦЭМ!$A$39:$A$782,$A145,СВЦЭМ!$B$39:$B$782,X$119)+'СЕТ СН'!$I$9+СВЦЭМ!$D$10+'СЕТ СН'!$I$5-'СЕТ СН'!$I$17</f>
        <v>5823.6278748200002</v>
      </c>
      <c r="Y145" s="36">
        <f>SUMIFS(СВЦЭМ!$C$39:$C$782,СВЦЭМ!$A$39:$A$782,$A145,СВЦЭМ!$B$39:$B$782,Y$119)+'СЕТ СН'!$I$9+СВЦЭМ!$D$10+'СЕТ СН'!$I$5-'СЕТ СН'!$I$17</f>
        <v>5839.5724449600002</v>
      </c>
    </row>
    <row r="146" spans="1:26" ht="15.75" x14ac:dyDescent="0.2">
      <c r="A146" s="35">
        <f t="shared" si="3"/>
        <v>45287</v>
      </c>
      <c r="B146" s="36">
        <f>SUMIFS(СВЦЭМ!$C$39:$C$782,СВЦЭМ!$A$39:$A$782,$A146,СВЦЭМ!$B$39:$B$782,B$119)+'СЕТ СН'!$I$9+СВЦЭМ!$D$10+'СЕТ СН'!$I$5-'СЕТ СН'!$I$17</f>
        <v>5792.6448957499997</v>
      </c>
      <c r="C146" s="36">
        <f>SUMIFS(СВЦЭМ!$C$39:$C$782,СВЦЭМ!$A$39:$A$782,$A146,СВЦЭМ!$B$39:$B$782,C$119)+'СЕТ СН'!$I$9+СВЦЭМ!$D$10+'СЕТ СН'!$I$5-'СЕТ СН'!$I$17</f>
        <v>5781.4886507600004</v>
      </c>
      <c r="D146" s="36">
        <f>SUMIFS(СВЦЭМ!$C$39:$C$782,СВЦЭМ!$A$39:$A$782,$A146,СВЦЭМ!$B$39:$B$782,D$119)+'СЕТ СН'!$I$9+СВЦЭМ!$D$10+'СЕТ СН'!$I$5-'СЕТ СН'!$I$17</f>
        <v>5790.0273081699997</v>
      </c>
      <c r="E146" s="36">
        <f>SUMIFS(СВЦЭМ!$C$39:$C$782,СВЦЭМ!$A$39:$A$782,$A146,СВЦЭМ!$B$39:$B$782,E$119)+'СЕТ СН'!$I$9+СВЦЭМ!$D$10+'СЕТ СН'!$I$5-'СЕТ СН'!$I$17</f>
        <v>5801.0351091800003</v>
      </c>
      <c r="F146" s="36">
        <f>SUMIFS(СВЦЭМ!$C$39:$C$782,СВЦЭМ!$A$39:$A$782,$A146,СВЦЭМ!$B$39:$B$782,F$119)+'СЕТ СН'!$I$9+СВЦЭМ!$D$10+'СЕТ СН'!$I$5-'СЕТ СН'!$I$17</f>
        <v>5857.8468380699996</v>
      </c>
      <c r="G146" s="36">
        <f>SUMIFS(СВЦЭМ!$C$39:$C$782,СВЦЭМ!$A$39:$A$782,$A146,СВЦЭМ!$B$39:$B$782,G$119)+'СЕТ СН'!$I$9+СВЦЭМ!$D$10+'СЕТ СН'!$I$5-'СЕТ СН'!$I$17</f>
        <v>5851.5549888799997</v>
      </c>
      <c r="H146" s="36">
        <f>SUMIFS(СВЦЭМ!$C$39:$C$782,СВЦЭМ!$A$39:$A$782,$A146,СВЦЭМ!$B$39:$B$782,H$119)+'СЕТ СН'!$I$9+СВЦЭМ!$D$10+'СЕТ СН'!$I$5-'СЕТ СН'!$I$17</f>
        <v>5805.52898757</v>
      </c>
      <c r="I146" s="36">
        <f>SUMIFS(СВЦЭМ!$C$39:$C$782,СВЦЭМ!$A$39:$A$782,$A146,СВЦЭМ!$B$39:$B$782,I$119)+'СЕТ СН'!$I$9+СВЦЭМ!$D$10+'СЕТ СН'!$I$5-'СЕТ СН'!$I$17</f>
        <v>5747.6101260200003</v>
      </c>
      <c r="J146" s="36">
        <f>SUMIFS(СВЦЭМ!$C$39:$C$782,СВЦЭМ!$A$39:$A$782,$A146,СВЦЭМ!$B$39:$B$782,J$119)+'СЕТ СН'!$I$9+СВЦЭМ!$D$10+'СЕТ СН'!$I$5-'СЕТ СН'!$I$17</f>
        <v>5733.7117081100005</v>
      </c>
      <c r="K146" s="36">
        <f>SUMIFS(СВЦЭМ!$C$39:$C$782,СВЦЭМ!$A$39:$A$782,$A146,СВЦЭМ!$B$39:$B$782,K$119)+'СЕТ СН'!$I$9+СВЦЭМ!$D$10+'СЕТ СН'!$I$5-'СЕТ СН'!$I$17</f>
        <v>5721.5114537600002</v>
      </c>
      <c r="L146" s="36">
        <f>SUMIFS(СВЦЭМ!$C$39:$C$782,СВЦЭМ!$A$39:$A$782,$A146,СВЦЭМ!$B$39:$B$782,L$119)+'СЕТ СН'!$I$9+СВЦЭМ!$D$10+'СЕТ СН'!$I$5-'СЕТ СН'!$I$17</f>
        <v>5693.9148273400006</v>
      </c>
      <c r="M146" s="36">
        <f>SUMIFS(СВЦЭМ!$C$39:$C$782,СВЦЭМ!$A$39:$A$782,$A146,СВЦЭМ!$B$39:$B$782,M$119)+'СЕТ СН'!$I$9+СВЦЭМ!$D$10+'СЕТ СН'!$I$5-'СЕТ СН'!$I$17</f>
        <v>5699.0184150100004</v>
      </c>
      <c r="N146" s="36">
        <f>SUMIFS(СВЦЭМ!$C$39:$C$782,СВЦЭМ!$A$39:$A$782,$A146,СВЦЭМ!$B$39:$B$782,N$119)+'СЕТ СН'!$I$9+СВЦЭМ!$D$10+'СЕТ СН'!$I$5-'СЕТ СН'!$I$17</f>
        <v>5715.9938966</v>
      </c>
      <c r="O146" s="36">
        <f>SUMIFS(СВЦЭМ!$C$39:$C$782,СВЦЭМ!$A$39:$A$782,$A146,СВЦЭМ!$B$39:$B$782,O$119)+'СЕТ СН'!$I$9+СВЦЭМ!$D$10+'СЕТ СН'!$I$5-'СЕТ СН'!$I$17</f>
        <v>5715.22965002</v>
      </c>
      <c r="P146" s="36">
        <f>SUMIFS(СВЦЭМ!$C$39:$C$782,СВЦЭМ!$A$39:$A$782,$A146,СВЦЭМ!$B$39:$B$782,P$119)+'СЕТ СН'!$I$9+СВЦЭМ!$D$10+'СЕТ СН'!$I$5-'СЕТ СН'!$I$17</f>
        <v>5717.0714189600003</v>
      </c>
      <c r="Q146" s="36">
        <f>SUMIFS(СВЦЭМ!$C$39:$C$782,СВЦЭМ!$A$39:$A$782,$A146,СВЦЭМ!$B$39:$B$782,Q$119)+'СЕТ СН'!$I$9+СВЦЭМ!$D$10+'СЕТ СН'!$I$5-'СЕТ СН'!$I$17</f>
        <v>5697.0135360700006</v>
      </c>
      <c r="R146" s="36">
        <f>SUMIFS(СВЦЭМ!$C$39:$C$782,СВЦЭМ!$A$39:$A$782,$A146,СВЦЭМ!$B$39:$B$782,R$119)+'СЕТ СН'!$I$9+СВЦЭМ!$D$10+'СЕТ СН'!$I$5-'СЕТ СН'!$I$17</f>
        <v>5694.9429288299998</v>
      </c>
      <c r="S146" s="36">
        <f>SUMIFS(СВЦЭМ!$C$39:$C$782,СВЦЭМ!$A$39:$A$782,$A146,СВЦЭМ!$B$39:$B$782,S$119)+'СЕТ СН'!$I$9+СВЦЭМ!$D$10+'СЕТ СН'!$I$5-'СЕТ СН'!$I$17</f>
        <v>5659.9599801799995</v>
      </c>
      <c r="T146" s="36">
        <f>SUMIFS(СВЦЭМ!$C$39:$C$782,СВЦЭМ!$A$39:$A$782,$A146,СВЦЭМ!$B$39:$B$782,T$119)+'СЕТ СН'!$I$9+СВЦЭМ!$D$10+'СЕТ СН'!$I$5-'СЕТ СН'!$I$17</f>
        <v>5680.8020030099997</v>
      </c>
      <c r="U146" s="36">
        <f>SUMIFS(СВЦЭМ!$C$39:$C$782,СВЦЭМ!$A$39:$A$782,$A146,СВЦЭМ!$B$39:$B$782,U$119)+'СЕТ СН'!$I$9+СВЦЭМ!$D$10+'СЕТ СН'!$I$5-'СЕТ СН'!$I$17</f>
        <v>5687.7638433700004</v>
      </c>
      <c r="V146" s="36">
        <f>SUMIFS(СВЦЭМ!$C$39:$C$782,СВЦЭМ!$A$39:$A$782,$A146,СВЦЭМ!$B$39:$B$782,V$119)+'СЕТ СН'!$I$9+СВЦЭМ!$D$10+'СЕТ СН'!$I$5-'СЕТ СН'!$I$17</f>
        <v>5708.9796348</v>
      </c>
      <c r="W146" s="36">
        <f>SUMIFS(СВЦЭМ!$C$39:$C$782,СВЦЭМ!$A$39:$A$782,$A146,СВЦЭМ!$B$39:$B$782,W$119)+'СЕТ СН'!$I$9+СВЦЭМ!$D$10+'СЕТ СН'!$I$5-'СЕТ СН'!$I$17</f>
        <v>5703.9178674200002</v>
      </c>
      <c r="X146" s="36">
        <f>SUMIFS(СВЦЭМ!$C$39:$C$782,СВЦЭМ!$A$39:$A$782,$A146,СВЦЭМ!$B$39:$B$782,X$119)+'СЕТ СН'!$I$9+СВЦЭМ!$D$10+'СЕТ СН'!$I$5-'СЕТ СН'!$I$17</f>
        <v>5726.7999861200005</v>
      </c>
      <c r="Y146" s="36">
        <f>SUMIFS(СВЦЭМ!$C$39:$C$782,СВЦЭМ!$A$39:$A$782,$A146,СВЦЭМ!$B$39:$B$782,Y$119)+'СЕТ СН'!$I$9+СВЦЭМ!$D$10+'СЕТ СН'!$I$5-'СЕТ СН'!$I$17</f>
        <v>5743.2683422400005</v>
      </c>
    </row>
    <row r="147" spans="1:26" ht="15.75" x14ac:dyDescent="0.2">
      <c r="A147" s="35">
        <f t="shared" si="3"/>
        <v>45288</v>
      </c>
      <c r="B147" s="36">
        <f>SUMIFS(СВЦЭМ!$C$39:$C$782,СВЦЭМ!$A$39:$A$782,$A147,СВЦЭМ!$B$39:$B$782,B$119)+'СЕТ СН'!$I$9+СВЦЭМ!$D$10+'СЕТ СН'!$I$5-'СЕТ СН'!$I$17</f>
        <v>5709.7396611799995</v>
      </c>
      <c r="C147" s="36">
        <f>SUMIFS(СВЦЭМ!$C$39:$C$782,СВЦЭМ!$A$39:$A$782,$A147,СВЦЭМ!$B$39:$B$782,C$119)+'СЕТ СН'!$I$9+СВЦЭМ!$D$10+'СЕТ СН'!$I$5-'СЕТ СН'!$I$17</f>
        <v>5755.2563086500004</v>
      </c>
      <c r="D147" s="36">
        <f>SUMIFS(СВЦЭМ!$C$39:$C$782,СВЦЭМ!$A$39:$A$782,$A147,СВЦЭМ!$B$39:$B$782,D$119)+'СЕТ СН'!$I$9+СВЦЭМ!$D$10+'СЕТ СН'!$I$5-'СЕТ СН'!$I$17</f>
        <v>5770.6004886400005</v>
      </c>
      <c r="E147" s="36">
        <f>SUMIFS(СВЦЭМ!$C$39:$C$782,СВЦЭМ!$A$39:$A$782,$A147,СВЦЭМ!$B$39:$B$782,E$119)+'СЕТ СН'!$I$9+СВЦЭМ!$D$10+'СЕТ СН'!$I$5-'СЕТ СН'!$I$17</f>
        <v>5775.9145430400004</v>
      </c>
      <c r="F147" s="36">
        <f>SUMIFS(СВЦЭМ!$C$39:$C$782,СВЦЭМ!$A$39:$A$782,$A147,СВЦЭМ!$B$39:$B$782,F$119)+'СЕТ СН'!$I$9+СВЦЭМ!$D$10+'СЕТ СН'!$I$5-'СЕТ СН'!$I$17</f>
        <v>5777.2875341999998</v>
      </c>
      <c r="G147" s="36">
        <f>SUMIFS(СВЦЭМ!$C$39:$C$782,СВЦЭМ!$A$39:$A$782,$A147,СВЦЭМ!$B$39:$B$782,G$119)+'СЕТ СН'!$I$9+СВЦЭМ!$D$10+'СЕТ СН'!$I$5-'СЕТ СН'!$I$17</f>
        <v>5771.4106671500003</v>
      </c>
      <c r="H147" s="36">
        <f>SUMIFS(СВЦЭМ!$C$39:$C$782,СВЦЭМ!$A$39:$A$782,$A147,СВЦЭМ!$B$39:$B$782,H$119)+'СЕТ СН'!$I$9+СВЦЭМ!$D$10+'СЕТ СН'!$I$5-'СЕТ СН'!$I$17</f>
        <v>5719.5265559899999</v>
      </c>
      <c r="I147" s="36">
        <f>SUMIFS(СВЦЭМ!$C$39:$C$782,СВЦЭМ!$A$39:$A$782,$A147,СВЦЭМ!$B$39:$B$782,I$119)+'СЕТ СН'!$I$9+СВЦЭМ!$D$10+'СЕТ СН'!$I$5-'СЕТ СН'!$I$17</f>
        <v>5665.5446396900006</v>
      </c>
      <c r="J147" s="36">
        <f>SUMIFS(СВЦЭМ!$C$39:$C$782,СВЦЭМ!$A$39:$A$782,$A147,СВЦЭМ!$B$39:$B$782,J$119)+'СЕТ СН'!$I$9+СВЦЭМ!$D$10+'СЕТ СН'!$I$5-'СЕТ СН'!$I$17</f>
        <v>5640.3066604200003</v>
      </c>
      <c r="K147" s="36">
        <f>SUMIFS(СВЦЭМ!$C$39:$C$782,СВЦЭМ!$A$39:$A$782,$A147,СВЦЭМ!$B$39:$B$782,K$119)+'СЕТ СН'!$I$9+СВЦЭМ!$D$10+'СЕТ СН'!$I$5-'СЕТ СН'!$I$17</f>
        <v>5626.4434749000002</v>
      </c>
      <c r="L147" s="36">
        <f>SUMIFS(СВЦЭМ!$C$39:$C$782,СВЦЭМ!$A$39:$A$782,$A147,СВЦЭМ!$B$39:$B$782,L$119)+'СЕТ СН'!$I$9+СВЦЭМ!$D$10+'СЕТ СН'!$I$5-'СЕТ СН'!$I$17</f>
        <v>5654.8548193799998</v>
      </c>
      <c r="M147" s="36">
        <f>SUMIFS(СВЦЭМ!$C$39:$C$782,СВЦЭМ!$A$39:$A$782,$A147,СВЦЭМ!$B$39:$B$782,M$119)+'СЕТ СН'!$I$9+СВЦЭМ!$D$10+'СЕТ СН'!$I$5-'СЕТ СН'!$I$17</f>
        <v>5679.8061721900003</v>
      </c>
      <c r="N147" s="36">
        <f>SUMIFS(СВЦЭМ!$C$39:$C$782,СВЦЭМ!$A$39:$A$782,$A147,СВЦЭМ!$B$39:$B$782,N$119)+'СЕТ СН'!$I$9+СВЦЭМ!$D$10+'СЕТ СН'!$I$5-'СЕТ СН'!$I$17</f>
        <v>5645.3004638000002</v>
      </c>
      <c r="O147" s="36">
        <f>SUMIFS(СВЦЭМ!$C$39:$C$782,СВЦЭМ!$A$39:$A$782,$A147,СВЦЭМ!$B$39:$B$782,O$119)+'СЕТ СН'!$I$9+СВЦЭМ!$D$10+'СЕТ СН'!$I$5-'СЕТ СН'!$I$17</f>
        <v>5653.0893142599998</v>
      </c>
      <c r="P147" s="36">
        <f>SUMIFS(СВЦЭМ!$C$39:$C$782,СВЦЭМ!$A$39:$A$782,$A147,СВЦЭМ!$B$39:$B$782,P$119)+'СЕТ СН'!$I$9+СВЦЭМ!$D$10+'СЕТ СН'!$I$5-'СЕТ СН'!$I$17</f>
        <v>5651.2417921400001</v>
      </c>
      <c r="Q147" s="36">
        <f>SUMIFS(СВЦЭМ!$C$39:$C$782,СВЦЭМ!$A$39:$A$782,$A147,СВЦЭМ!$B$39:$B$782,Q$119)+'СЕТ СН'!$I$9+СВЦЭМ!$D$10+'СЕТ СН'!$I$5-'СЕТ СН'!$I$17</f>
        <v>5595.8487387000005</v>
      </c>
      <c r="R147" s="36">
        <f>SUMIFS(СВЦЭМ!$C$39:$C$782,СВЦЭМ!$A$39:$A$782,$A147,СВЦЭМ!$B$39:$B$782,R$119)+'СЕТ СН'!$I$9+СВЦЭМ!$D$10+'СЕТ СН'!$I$5-'СЕТ СН'!$I$17</f>
        <v>5604.0677804500001</v>
      </c>
      <c r="S147" s="36">
        <f>SUMIFS(СВЦЭМ!$C$39:$C$782,СВЦЭМ!$A$39:$A$782,$A147,СВЦЭМ!$B$39:$B$782,S$119)+'СЕТ СН'!$I$9+СВЦЭМ!$D$10+'СЕТ СН'!$I$5-'СЕТ СН'!$I$17</f>
        <v>5633.1213840399996</v>
      </c>
      <c r="T147" s="36">
        <f>SUMIFS(СВЦЭМ!$C$39:$C$782,СВЦЭМ!$A$39:$A$782,$A147,СВЦЭМ!$B$39:$B$782,T$119)+'СЕТ СН'!$I$9+СВЦЭМ!$D$10+'СЕТ СН'!$I$5-'СЕТ СН'!$I$17</f>
        <v>5585.6832662899997</v>
      </c>
      <c r="U147" s="36">
        <f>SUMIFS(СВЦЭМ!$C$39:$C$782,СВЦЭМ!$A$39:$A$782,$A147,СВЦЭМ!$B$39:$B$782,U$119)+'СЕТ СН'!$I$9+СВЦЭМ!$D$10+'СЕТ СН'!$I$5-'СЕТ СН'!$I$17</f>
        <v>5623.7740654099998</v>
      </c>
      <c r="V147" s="36">
        <f>SUMIFS(СВЦЭМ!$C$39:$C$782,СВЦЭМ!$A$39:$A$782,$A147,СВЦЭМ!$B$39:$B$782,V$119)+'СЕТ СН'!$I$9+СВЦЭМ!$D$10+'СЕТ СН'!$I$5-'СЕТ СН'!$I$17</f>
        <v>5627.0209628399998</v>
      </c>
      <c r="W147" s="36">
        <f>SUMIFS(СВЦЭМ!$C$39:$C$782,СВЦЭМ!$A$39:$A$782,$A147,СВЦЭМ!$B$39:$B$782,W$119)+'СЕТ СН'!$I$9+СВЦЭМ!$D$10+'СЕТ СН'!$I$5-'СЕТ СН'!$I$17</f>
        <v>5652.4822571100003</v>
      </c>
      <c r="X147" s="36">
        <f>SUMIFS(СВЦЭМ!$C$39:$C$782,СВЦЭМ!$A$39:$A$782,$A147,СВЦЭМ!$B$39:$B$782,X$119)+'СЕТ СН'!$I$9+СВЦЭМ!$D$10+'СЕТ СН'!$I$5-'СЕТ СН'!$I$17</f>
        <v>5657.8079703800004</v>
      </c>
      <c r="Y147" s="36">
        <f>SUMIFS(СВЦЭМ!$C$39:$C$782,СВЦЭМ!$A$39:$A$782,$A147,СВЦЭМ!$B$39:$B$782,Y$119)+'СЕТ СН'!$I$9+СВЦЭМ!$D$10+'СЕТ СН'!$I$5-'СЕТ СН'!$I$17</f>
        <v>5687.8061755400004</v>
      </c>
    </row>
    <row r="148" spans="1:26" ht="15.75" x14ac:dyDescent="0.2">
      <c r="A148" s="35">
        <f t="shared" si="3"/>
        <v>45289</v>
      </c>
      <c r="B148" s="36">
        <f>SUMIFS(СВЦЭМ!$C$39:$C$782,СВЦЭМ!$A$39:$A$782,$A148,СВЦЭМ!$B$39:$B$782,B$119)+'СЕТ СН'!$I$9+СВЦЭМ!$D$10+'СЕТ СН'!$I$5-'СЕТ СН'!$I$17</f>
        <v>5804.7714770299999</v>
      </c>
      <c r="C148" s="36">
        <f>SUMIFS(СВЦЭМ!$C$39:$C$782,СВЦЭМ!$A$39:$A$782,$A148,СВЦЭМ!$B$39:$B$782,C$119)+'СЕТ СН'!$I$9+СВЦЭМ!$D$10+'СЕТ СН'!$I$5-'СЕТ СН'!$I$17</f>
        <v>5848.3683588399999</v>
      </c>
      <c r="D148" s="36">
        <f>SUMIFS(СВЦЭМ!$C$39:$C$782,СВЦЭМ!$A$39:$A$782,$A148,СВЦЭМ!$B$39:$B$782,D$119)+'СЕТ СН'!$I$9+СВЦЭМ!$D$10+'СЕТ СН'!$I$5-'СЕТ СН'!$I$17</f>
        <v>5819.25140345</v>
      </c>
      <c r="E148" s="36">
        <f>SUMIFS(СВЦЭМ!$C$39:$C$782,СВЦЭМ!$A$39:$A$782,$A148,СВЦЭМ!$B$39:$B$782,E$119)+'СЕТ СН'!$I$9+СВЦЭМ!$D$10+'СЕТ СН'!$I$5-'СЕТ СН'!$I$17</f>
        <v>5819.0399338799998</v>
      </c>
      <c r="F148" s="36">
        <f>SUMIFS(СВЦЭМ!$C$39:$C$782,СВЦЭМ!$A$39:$A$782,$A148,СВЦЭМ!$B$39:$B$782,F$119)+'СЕТ СН'!$I$9+СВЦЭМ!$D$10+'СЕТ СН'!$I$5-'СЕТ СН'!$I$17</f>
        <v>5818.8967163799998</v>
      </c>
      <c r="G148" s="36">
        <f>SUMIFS(СВЦЭМ!$C$39:$C$782,СВЦЭМ!$A$39:$A$782,$A148,СВЦЭМ!$B$39:$B$782,G$119)+'СЕТ СН'!$I$9+СВЦЭМ!$D$10+'СЕТ СН'!$I$5-'СЕТ СН'!$I$17</f>
        <v>5743.7841930200002</v>
      </c>
      <c r="H148" s="36">
        <f>SUMIFS(СВЦЭМ!$C$39:$C$782,СВЦЭМ!$A$39:$A$782,$A148,СВЦЭМ!$B$39:$B$782,H$119)+'СЕТ СН'!$I$9+СВЦЭМ!$D$10+'СЕТ СН'!$I$5-'СЕТ СН'!$I$17</f>
        <v>5767.28730473</v>
      </c>
      <c r="I148" s="36">
        <f>SUMIFS(СВЦЭМ!$C$39:$C$782,СВЦЭМ!$A$39:$A$782,$A148,СВЦЭМ!$B$39:$B$782,I$119)+'СЕТ СН'!$I$9+СВЦЭМ!$D$10+'СЕТ СН'!$I$5-'СЕТ СН'!$I$17</f>
        <v>5735.5236768599998</v>
      </c>
      <c r="J148" s="36">
        <f>SUMIFS(СВЦЭМ!$C$39:$C$782,СВЦЭМ!$A$39:$A$782,$A148,СВЦЭМ!$B$39:$B$782,J$119)+'СЕТ СН'!$I$9+СВЦЭМ!$D$10+'СЕТ СН'!$I$5-'СЕТ СН'!$I$17</f>
        <v>5732.78469597</v>
      </c>
      <c r="K148" s="36">
        <f>SUMIFS(СВЦЭМ!$C$39:$C$782,СВЦЭМ!$A$39:$A$782,$A148,СВЦЭМ!$B$39:$B$782,K$119)+'СЕТ СН'!$I$9+СВЦЭМ!$D$10+'СЕТ СН'!$I$5-'СЕТ СН'!$I$17</f>
        <v>5713.0539099199996</v>
      </c>
      <c r="L148" s="36">
        <f>SUMIFS(СВЦЭМ!$C$39:$C$782,СВЦЭМ!$A$39:$A$782,$A148,СВЦЭМ!$B$39:$B$782,L$119)+'СЕТ СН'!$I$9+СВЦЭМ!$D$10+'СЕТ СН'!$I$5-'СЕТ СН'!$I$17</f>
        <v>5720.3114721900001</v>
      </c>
      <c r="M148" s="36">
        <f>SUMIFS(СВЦЭМ!$C$39:$C$782,СВЦЭМ!$A$39:$A$782,$A148,СВЦЭМ!$B$39:$B$782,M$119)+'СЕТ СН'!$I$9+СВЦЭМ!$D$10+'СЕТ СН'!$I$5-'СЕТ СН'!$I$17</f>
        <v>5742.4890431200001</v>
      </c>
      <c r="N148" s="36">
        <f>SUMIFS(СВЦЭМ!$C$39:$C$782,СВЦЭМ!$A$39:$A$782,$A148,СВЦЭМ!$B$39:$B$782,N$119)+'СЕТ СН'!$I$9+СВЦЭМ!$D$10+'СЕТ СН'!$I$5-'СЕТ СН'!$I$17</f>
        <v>5740.8404238800003</v>
      </c>
      <c r="O148" s="36">
        <f>SUMIFS(СВЦЭМ!$C$39:$C$782,СВЦЭМ!$A$39:$A$782,$A148,СВЦЭМ!$B$39:$B$782,O$119)+'СЕТ СН'!$I$9+СВЦЭМ!$D$10+'СЕТ СН'!$I$5-'СЕТ СН'!$I$17</f>
        <v>5730.2206385200006</v>
      </c>
      <c r="P148" s="36">
        <f>SUMIFS(СВЦЭМ!$C$39:$C$782,СВЦЭМ!$A$39:$A$782,$A148,СВЦЭМ!$B$39:$B$782,P$119)+'СЕТ СН'!$I$9+СВЦЭМ!$D$10+'СЕТ СН'!$I$5-'СЕТ СН'!$I$17</f>
        <v>5738.3106058100002</v>
      </c>
      <c r="Q148" s="36">
        <f>SUMIFS(СВЦЭМ!$C$39:$C$782,СВЦЭМ!$A$39:$A$782,$A148,СВЦЭМ!$B$39:$B$782,Q$119)+'СЕТ СН'!$I$9+СВЦЭМ!$D$10+'СЕТ СН'!$I$5-'СЕТ СН'!$I$17</f>
        <v>5750.7574158900006</v>
      </c>
      <c r="R148" s="36">
        <f>SUMIFS(СВЦЭМ!$C$39:$C$782,СВЦЭМ!$A$39:$A$782,$A148,СВЦЭМ!$B$39:$B$782,R$119)+'СЕТ СН'!$I$9+СВЦЭМ!$D$10+'СЕТ СН'!$I$5-'СЕТ СН'!$I$17</f>
        <v>5744.2958915600002</v>
      </c>
      <c r="S148" s="36">
        <f>SUMIFS(СВЦЭМ!$C$39:$C$782,СВЦЭМ!$A$39:$A$782,$A148,СВЦЭМ!$B$39:$B$782,S$119)+'СЕТ СН'!$I$9+СВЦЭМ!$D$10+'СЕТ СН'!$I$5-'СЕТ СН'!$I$17</f>
        <v>5704.24501332</v>
      </c>
      <c r="T148" s="36">
        <f>SUMIFS(СВЦЭМ!$C$39:$C$782,СВЦЭМ!$A$39:$A$782,$A148,СВЦЭМ!$B$39:$B$782,T$119)+'СЕТ СН'!$I$9+СВЦЭМ!$D$10+'СЕТ СН'!$I$5-'СЕТ СН'!$I$17</f>
        <v>5716.3811126800001</v>
      </c>
      <c r="U148" s="36">
        <f>SUMIFS(СВЦЭМ!$C$39:$C$782,СВЦЭМ!$A$39:$A$782,$A148,СВЦЭМ!$B$39:$B$782,U$119)+'СЕТ СН'!$I$9+СВЦЭМ!$D$10+'СЕТ СН'!$I$5-'СЕТ СН'!$I$17</f>
        <v>5726.39664214</v>
      </c>
      <c r="V148" s="36">
        <f>SUMIFS(СВЦЭМ!$C$39:$C$782,СВЦЭМ!$A$39:$A$782,$A148,СВЦЭМ!$B$39:$B$782,V$119)+'СЕТ СН'!$I$9+СВЦЭМ!$D$10+'СЕТ СН'!$I$5-'СЕТ СН'!$I$17</f>
        <v>5754.4184575300005</v>
      </c>
      <c r="W148" s="36">
        <f>SUMIFS(СВЦЭМ!$C$39:$C$782,СВЦЭМ!$A$39:$A$782,$A148,СВЦЭМ!$B$39:$B$782,W$119)+'СЕТ СН'!$I$9+СВЦЭМ!$D$10+'СЕТ СН'!$I$5-'СЕТ СН'!$I$17</f>
        <v>5754.3528824100003</v>
      </c>
      <c r="X148" s="36">
        <f>SUMIFS(СВЦЭМ!$C$39:$C$782,СВЦЭМ!$A$39:$A$782,$A148,СВЦЭМ!$B$39:$B$782,X$119)+'СЕТ СН'!$I$9+СВЦЭМ!$D$10+'СЕТ СН'!$I$5-'СЕТ СН'!$I$17</f>
        <v>5752.6936291599995</v>
      </c>
      <c r="Y148" s="36">
        <f>SUMIFS(СВЦЭМ!$C$39:$C$782,СВЦЭМ!$A$39:$A$782,$A148,СВЦЭМ!$B$39:$B$782,Y$119)+'СЕТ СН'!$I$9+СВЦЭМ!$D$10+'СЕТ СН'!$I$5-'СЕТ СН'!$I$17</f>
        <v>5803.47798023</v>
      </c>
    </row>
    <row r="149" spans="1:26" ht="15.75" x14ac:dyDescent="0.2">
      <c r="A149" s="35">
        <f t="shared" si="3"/>
        <v>45290</v>
      </c>
      <c r="B149" s="36">
        <f>SUMIFS(СВЦЭМ!$C$39:$C$782,СВЦЭМ!$A$39:$A$782,$A149,СВЦЭМ!$B$39:$B$782,B$119)+'СЕТ СН'!$I$9+СВЦЭМ!$D$10+'СЕТ СН'!$I$5-'СЕТ СН'!$I$17</f>
        <v>5889.0559690700002</v>
      </c>
      <c r="C149" s="36">
        <f>SUMIFS(СВЦЭМ!$C$39:$C$782,СВЦЭМ!$A$39:$A$782,$A149,СВЦЭМ!$B$39:$B$782,C$119)+'СЕТ СН'!$I$9+СВЦЭМ!$D$10+'СЕТ СН'!$I$5-'СЕТ СН'!$I$17</f>
        <v>5928.0927446599999</v>
      </c>
      <c r="D149" s="36">
        <f>SUMIFS(СВЦЭМ!$C$39:$C$782,СВЦЭМ!$A$39:$A$782,$A149,СВЦЭМ!$B$39:$B$782,D$119)+'СЕТ СН'!$I$9+СВЦЭМ!$D$10+'СЕТ СН'!$I$5-'СЕТ СН'!$I$17</f>
        <v>5943.1823495299996</v>
      </c>
      <c r="E149" s="36">
        <f>SUMIFS(СВЦЭМ!$C$39:$C$782,СВЦЭМ!$A$39:$A$782,$A149,СВЦЭМ!$B$39:$B$782,E$119)+'СЕТ СН'!$I$9+СВЦЭМ!$D$10+'СЕТ СН'!$I$5-'СЕТ СН'!$I$17</f>
        <v>5949.1182045599999</v>
      </c>
      <c r="F149" s="36">
        <f>SUMIFS(СВЦЭМ!$C$39:$C$782,СВЦЭМ!$A$39:$A$782,$A149,СВЦЭМ!$B$39:$B$782,F$119)+'СЕТ СН'!$I$9+СВЦЭМ!$D$10+'СЕТ СН'!$I$5-'СЕТ СН'!$I$17</f>
        <v>5960.4910872700002</v>
      </c>
      <c r="G149" s="36">
        <f>SUMIFS(СВЦЭМ!$C$39:$C$782,СВЦЭМ!$A$39:$A$782,$A149,СВЦЭМ!$B$39:$B$782,G$119)+'СЕТ СН'!$I$9+СВЦЭМ!$D$10+'СЕТ СН'!$I$5-'СЕТ СН'!$I$17</f>
        <v>5947.6683527599998</v>
      </c>
      <c r="H149" s="36">
        <f>SUMIFS(СВЦЭМ!$C$39:$C$782,СВЦЭМ!$A$39:$A$782,$A149,СВЦЭМ!$B$39:$B$782,H$119)+'СЕТ СН'!$I$9+СВЦЭМ!$D$10+'СЕТ СН'!$I$5-'СЕТ СН'!$I$17</f>
        <v>5937.5406709600002</v>
      </c>
      <c r="I149" s="36">
        <f>SUMIFS(СВЦЭМ!$C$39:$C$782,СВЦЭМ!$A$39:$A$782,$A149,СВЦЭМ!$B$39:$B$782,I$119)+'СЕТ СН'!$I$9+СВЦЭМ!$D$10+'СЕТ СН'!$I$5-'СЕТ СН'!$I$17</f>
        <v>5876.6813376500004</v>
      </c>
      <c r="J149" s="36">
        <f>SUMIFS(СВЦЭМ!$C$39:$C$782,СВЦЭМ!$A$39:$A$782,$A149,СВЦЭМ!$B$39:$B$782,J$119)+'СЕТ СН'!$I$9+СВЦЭМ!$D$10+'СЕТ СН'!$I$5-'СЕТ СН'!$I$17</f>
        <v>5806.4121269099996</v>
      </c>
      <c r="K149" s="36">
        <f>SUMIFS(СВЦЭМ!$C$39:$C$782,СВЦЭМ!$A$39:$A$782,$A149,СВЦЭМ!$B$39:$B$782,K$119)+'СЕТ СН'!$I$9+СВЦЭМ!$D$10+'СЕТ СН'!$I$5-'СЕТ СН'!$I$17</f>
        <v>5812.6956331700003</v>
      </c>
      <c r="L149" s="36">
        <f>SUMIFS(СВЦЭМ!$C$39:$C$782,СВЦЭМ!$A$39:$A$782,$A149,СВЦЭМ!$B$39:$B$782,L$119)+'СЕТ СН'!$I$9+СВЦЭМ!$D$10+'СЕТ СН'!$I$5-'СЕТ СН'!$I$17</f>
        <v>5799.8974035600004</v>
      </c>
      <c r="M149" s="36">
        <f>SUMIFS(СВЦЭМ!$C$39:$C$782,СВЦЭМ!$A$39:$A$782,$A149,СВЦЭМ!$B$39:$B$782,M$119)+'СЕТ СН'!$I$9+СВЦЭМ!$D$10+'СЕТ СН'!$I$5-'СЕТ СН'!$I$17</f>
        <v>5828.94174656</v>
      </c>
      <c r="N149" s="36">
        <f>SUMIFS(СВЦЭМ!$C$39:$C$782,СВЦЭМ!$A$39:$A$782,$A149,СВЦЭМ!$B$39:$B$782,N$119)+'СЕТ СН'!$I$9+СВЦЭМ!$D$10+'СЕТ СН'!$I$5-'СЕТ СН'!$I$17</f>
        <v>5838.8196350600001</v>
      </c>
      <c r="O149" s="36">
        <f>SUMIFS(СВЦЭМ!$C$39:$C$782,СВЦЭМ!$A$39:$A$782,$A149,СВЦЭМ!$B$39:$B$782,O$119)+'СЕТ СН'!$I$9+СВЦЭМ!$D$10+'СЕТ СН'!$I$5-'СЕТ СН'!$I$17</f>
        <v>5853.13071863</v>
      </c>
      <c r="P149" s="36">
        <f>SUMIFS(СВЦЭМ!$C$39:$C$782,СВЦЭМ!$A$39:$A$782,$A149,СВЦЭМ!$B$39:$B$782,P$119)+'СЕТ СН'!$I$9+СВЦЭМ!$D$10+'СЕТ СН'!$I$5-'СЕТ СН'!$I$17</f>
        <v>5877.5913399299998</v>
      </c>
      <c r="Q149" s="36">
        <f>SUMIFS(СВЦЭМ!$C$39:$C$782,СВЦЭМ!$A$39:$A$782,$A149,СВЦЭМ!$B$39:$B$782,Q$119)+'СЕТ СН'!$I$9+СВЦЭМ!$D$10+'СЕТ СН'!$I$5-'СЕТ СН'!$I$17</f>
        <v>5890.7732238299996</v>
      </c>
      <c r="R149" s="36">
        <f>SUMIFS(СВЦЭМ!$C$39:$C$782,СВЦЭМ!$A$39:$A$782,$A149,СВЦЭМ!$B$39:$B$782,R$119)+'СЕТ СН'!$I$9+СВЦЭМ!$D$10+'СЕТ СН'!$I$5-'СЕТ СН'!$I$17</f>
        <v>5895.5037036900003</v>
      </c>
      <c r="S149" s="36">
        <f>SUMIFS(СВЦЭМ!$C$39:$C$782,СВЦЭМ!$A$39:$A$782,$A149,СВЦЭМ!$B$39:$B$782,S$119)+'СЕТ СН'!$I$9+СВЦЭМ!$D$10+'СЕТ СН'!$I$5-'СЕТ СН'!$I$17</f>
        <v>5871.2279324000001</v>
      </c>
      <c r="T149" s="36">
        <f>SUMIFS(СВЦЭМ!$C$39:$C$782,СВЦЭМ!$A$39:$A$782,$A149,СВЦЭМ!$B$39:$B$782,T$119)+'СЕТ СН'!$I$9+СВЦЭМ!$D$10+'СЕТ СН'!$I$5-'СЕТ СН'!$I$17</f>
        <v>5797.47146815</v>
      </c>
      <c r="U149" s="36">
        <f>SUMIFS(СВЦЭМ!$C$39:$C$782,СВЦЭМ!$A$39:$A$782,$A149,СВЦЭМ!$B$39:$B$782,U$119)+'СЕТ СН'!$I$9+СВЦЭМ!$D$10+'СЕТ СН'!$I$5-'СЕТ СН'!$I$17</f>
        <v>5831.5083813199999</v>
      </c>
      <c r="V149" s="36">
        <f>SUMIFS(СВЦЭМ!$C$39:$C$782,СВЦЭМ!$A$39:$A$782,$A149,СВЦЭМ!$B$39:$B$782,V$119)+'СЕТ СН'!$I$9+СВЦЭМ!$D$10+'СЕТ СН'!$I$5-'СЕТ СН'!$I$17</f>
        <v>5842.5816453500001</v>
      </c>
      <c r="W149" s="36">
        <f>SUMIFS(СВЦЭМ!$C$39:$C$782,СВЦЭМ!$A$39:$A$782,$A149,СВЦЭМ!$B$39:$B$782,W$119)+'СЕТ СН'!$I$9+СВЦЭМ!$D$10+'СЕТ СН'!$I$5-'СЕТ СН'!$I$17</f>
        <v>5851.2429509900003</v>
      </c>
      <c r="X149" s="36">
        <f>SUMIFS(СВЦЭМ!$C$39:$C$782,СВЦЭМ!$A$39:$A$782,$A149,СВЦЭМ!$B$39:$B$782,X$119)+'СЕТ СН'!$I$9+СВЦЭМ!$D$10+'СЕТ СН'!$I$5-'СЕТ СН'!$I$17</f>
        <v>5877.6197794199998</v>
      </c>
      <c r="Y149" s="36">
        <f>SUMIFS(СВЦЭМ!$C$39:$C$782,СВЦЭМ!$A$39:$A$782,$A149,СВЦЭМ!$B$39:$B$782,Y$119)+'СЕТ СН'!$I$9+СВЦЭМ!$D$10+'СЕТ СН'!$I$5-'СЕТ СН'!$I$17</f>
        <v>5893.4636327799999</v>
      </c>
    </row>
    <row r="150" spans="1:26" ht="15.75" x14ac:dyDescent="0.2">
      <c r="A150" s="35">
        <f t="shared" si="3"/>
        <v>45291</v>
      </c>
      <c r="B150" s="36">
        <f>SUMIFS(СВЦЭМ!$C$39:$C$782,СВЦЭМ!$A$39:$A$782,$A150,СВЦЭМ!$B$39:$B$782,B$119)+'СЕТ СН'!$I$9+СВЦЭМ!$D$10+'СЕТ СН'!$I$5-'СЕТ СН'!$I$17</f>
        <v>5846.5027372000004</v>
      </c>
      <c r="C150" s="36">
        <f>SUMIFS(СВЦЭМ!$C$39:$C$782,СВЦЭМ!$A$39:$A$782,$A150,СВЦЭМ!$B$39:$B$782,C$119)+'СЕТ СН'!$I$9+СВЦЭМ!$D$10+'СЕТ СН'!$I$5-'СЕТ СН'!$I$17</f>
        <v>5828.7228780900004</v>
      </c>
      <c r="D150" s="36">
        <f>SUMIFS(СВЦЭМ!$C$39:$C$782,СВЦЭМ!$A$39:$A$782,$A150,СВЦЭМ!$B$39:$B$782,D$119)+'СЕТ СН'!$I$9+СВЦЭМ!$D$10+'СЕТ СН'!$I$5-'СЕТ СН'!$I$17</f>
        <v>5845.7907540599999</v>
      </c>
      <c r="E150" s="36">
        <f>SUMIFS(СВЦЭМ!$C$39:$C$782,СВЦЭМ!$A$39:$A$782,$A150,СВЦЭМ!$B$39:$B$782,E$119)+'СЕТ СН'!$I$9+СВЦЭМ!$D$10+'СЕТ СН'!$I$5-'СЕТ СН'!$I$17</f>
        <v>5850.6666585500006</v>
      </c>
      <c r="F150" s="36">
        <f>SUMIFS(СВЦЭМ!$C$39:$C$782,СВЦЭМ!$A$39:$A$782,$A150,СВЦЭМ!$B$39:$B$782,F$119)+'СЕТ СН'!$I$9+СВЦЭМ!$D$10+'СЕТ СН'!$I$5-'СЕТ СН'!$I$17</f>
        <v>5846.1417338299998</v>
      </c>
      <c r="G150" s="36">
        <f>SUMIFS(СВЦЭМ!$C$39:$C$782,СВЦЭМ!$A$39:$A$782,$A150,СВЦЭМ!$B$39:$B$782,G$119)+'СЕТ СН'!$I$9+СВЦЭМ!$D$10+'СЕТ СН'!$I$5-'СЕТ СН'!$I$17</f>
        <v>5803.0069292400003</v>
      </c>
      <c r="H150" s="36">
        <f>SUMIFS(СВЦЭМ!$C$39:$C$782,СВЦЭМ!$A$39:$A$782,$A150,СВЦЭМ!$B$39:$B$782,H$119)+'СЕТ СН'!$I$9+СВЦЭМ!$D$10+'СЕТ СН'!$I$5-'СЕТ СН'!$I$17</f>
        <v>5802.8714277600002</v>
      </c>
      <c r="I150" s="36">
        <f>SUMIFS(СВЦЭМ!$C$39:$C$782,СВЦЭМ!$A$39:$A$782,$A150,СВЦЭМ!$B$39:$B$782,I$119)+'СЕТ СН'!$I$9+СВЦЭМ!$D$10+'СЕТ СН'!$I$5-'СЕТ СН'!$I$17</f>
        <v>5803.5704155800004</v>
      </c>
      <c r="J150" s="36">
        <f>SUMIFS(СВЦЭМ!$C$39:$C$782,СВЦЭМ!$A$39:$A$782,$A150,СВЦЭМ!$B$39:$B$782,J$119)+'СЕТ СН'!$I$9+СВЦЭМ!$D$10+'СЕТ СН'!$I$5-'СЕТ СН'!$I$17</f>
        <v>5780.55327046</v>
      </c>
      <c r="K150" s="36">
        <f>SUMIFS(СВЦЭМ!$C$39:$C$782,СВЦЭМ!$A$39:$A$782,$A150,СВЦЭМ!$B$39:$B$782,K$119)+'СЕТ СН'!$I$9+СВЦЭМ!$D$10+'СЕТ СН'!$I$5-'СЕТ СН'!$I$17</f>
        <v>5739.0423061000001</v>
      </c>
      <c r="L150" s="36">
        <f>SUMIFS(СВЦЭМ!$C$39:$C$782,СВЦЭМ!$A$39:$A$782,$A150,СВЦЭМ!$B$39:$B$782,L$119)+'СЕТ СН'!$I$9+СВЦЭМ!$D$10+'СЕТ СН'!$I$5-'СЕТ СН'!$I$17</f>
        <v>5722.4163127900001</v>
      </c>
      <c r="M150" s="36">
        <f>SUMIFS(СВЦЭМ!$C$39:$C$782,СВЦЭМ!$A$39:$A$782,$A150,СВЦЭМ!$B$39:$B$782,M$119)+'СЕТ СН'!$I$9+СВЦЭМ!$D$10+'СЕТ СН'!$I$5-'СЕТ СН'!$I$17</f>
        <v>5706.1085232599999</v>
      </c>
      <c r="N150" s="36">
        <f>SUMIFS(СВЦЭМ!$C$39:$C$782,СВЦЭМ!$A$39:$A$782,$A150,СВЦЭМ!$B$39:$B$782,N$119)+'СЕТ СН'!$I$9+СВЦЭМ!$D$10+'СЕТ СН'!$I$5-'СЕТ СН'!$I$17</f>
        <v>5713.2075549600004</v>
      </c>
      <c r="O150" s="36">
        <f>SUMIFS(СВЦЭМ!$C$39:$C$782,СВЦЭМ!$A$39:$A$782,$A150,СВЦЭМ!$B$39:$B$782,O$119)+'СЕТ СН'!$I$9+СВЦЭМ!$D$10+'СЕТ СН'!$I$5-'СЕТ СН'!$I$17</f>
        <v>5725.5865839100006</v>
      </c>
      <c r="P150" s="36">
        <f>SUMIFS(СВЦЭМ!$C$39:$C$782,СВЦЭМ!$A$39:$A$782,$A150,СВЦЭМ!$B$39:$B$782,P$119)+'СЕТ СН'!$I$9+СВЦЭМ!$D$10+'СЕТ СН'!$I$5-'СЕТ СН'!$I$17</f>
        <v>5750.4876214599999</v>
      </c>
      <c r="Q150" s="36">
        <f>SUMIFS(СВЦЭМ!$C$39:$C$782,СВЦЭМ!$A$39:$A$782,$A150,СВЦЭМ!$B$39:$B$782,Q$119)+'СЕТ СН'!$I$9+СВЦЭМ!$D$10+'СЕТ СН'!$I$5-'СЕТ СН'!$I$17</f>
        <v>5731.7053331400002</v>
      </c>
      <c r="R150" s="36">
        <f>SUMIFS(СВЦЭМ!$C$39:$C$782,СВЦЭМ!$A$39:$A$782,$A150,СВЦЭМ!$B$39:$B$782,R$119)+'СЕТ СН'!$I$9+СВЦЭМ!$D$10+'СЕТ СН'!$I$5-'СЕТ СН'!$I$17</f>
        <v>5744.7867284200001</v>
      </c>
      <c r="S150" s="36">
        <f>SUMIFS(СВЦЭМ!$C$39:$C$782,СВЦЭМ!$A$39:$A$782,$A150,СВЦЭМ!$B$39:$B$782,S$119)+'СЕТ СН'!$I$9+СВЦЭМ!$D$10+'СЕТ СН'!$I$5-'СЕТ СН'!$I$17</f>
        <v>5709.63377915</v>
      </c>
      <c r="T150" s="36">
        <f>SUMIFS(СВЦЭМ!$C$39:$C$782,СВЦЭМ!$A$39:$A$782,$A150,СВЦЭМ!$B$39:$B$782,T$119)+'СЕТ СН'!$I$9+СВЦЭМ!$D$10+'СЕТ СН'!$I$5-'СЕТ СН'!$I$17</f>
        <v>5643.7533669599998</v>
      </c>
      <c r="U150" s="36">
        <f>SUMIFS(СВЦЭМ!$C$39:$C$782,СВЦЭМ!$A$39:$A$782,$A150,СВЦЭМ!$B$39:$B$782,U$119)+'СЕТ СН'!$I$9+СВЦЭМ!$D$10+'СЕТ СН'!$I$5-'СЕТ СН'!$I$17</f>
        <v>5621.3186813900002</v>
      </c>
      <c r="V150" s="36">
        <f>SUMIFS(СВЦЭМ!$C$39:$C$782,СВЦЭМ!$A$39:$A$782,$A150,СВЦЭМ!$B$39:$B$782,V$119)+'СЕТ СН'!$I$9+СВЦЭМ!$D$10+'СЕТ СН'!$I$5-'СЕТ СН'!$I$17</f>
        <v>5659.3707813800002</v>
      </c>
      <c r="W150" s="36">
        <f>SUMIFS(СВЦЭМ!$C$39:$C$782,СВЦЭМ!$A$39:$A$782,$A150,СВЦЭМ!$B$39:$B$782,W$119)+'СЕТ СН'!$I$9+СВЦЭМ!$D$10+'СЕТ СН'!$I$5-'СЕТ СН'!$I$17</f>
        <v>5715.4485018800005</v>
      </c>
      <c r="X150" s="36">
        <f>SUMIFS(СВЦЭМ!$C$39:$C$782,СВЦЭМ!$A$39:$A$782,$A150,СВЦЭМ!$B$39:$B$782,X$119)+'СЕТ СН'!$I$9+СВЦЭМ!$D$10+'СЕТ СН'!$I$5-'СЕТ СН'!$I$17</f>
        <v>5771.7240351399996</v>
      </c>
      <c r="Y150" s="36">
        <f>SUMIFS(СВЦЭМ!$C$39:$C$782,СВЦЭМ!$A$39:$A$782,$A150,СВЦЭМ!$B$39:$B$782,Y$119)+'СЕТ СН'!$I$9+СВЦЭМ!$D$10+'СЕТ СН'!$I$5-'СЕТ СН'!$I$17</f>
        <v>5817.42860655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657507.34620991256</v>
      </c>
      <c r="O155" s="126"/>
      <c r="P155" s="125">
        <f>СВЦЭМ!$D$12+'СЕТ СН'!$F$10-'СЕТ СН'!$G$18</f>
        <v>657507.34620991256</v>
      </c>
      <c r="Q155" s="126"/>
      <c r="R155" s="125">
        <f>СВЦЭМ!$D$12+'СЕТ СН'!$F$10-'СЕТ СН'!$H$18</f>
        <v>657507.34620991256</v>
      </c>
      <c r="S155" s="126"/>
      <c r="T155" s="125">
        <f>СВЦЭМ!$D$12+'СЕТ СН'!$F$10-'СЕТ СН'!$I$18</f>
        <v>657507.34620991256</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SUMIFS(СВЦЭМ!$C$39:$C$782,СВЦЭМ!$A$39:$A$782,$A12,СВЦЭМ!$B$39:$B$782,B$11)+'СЕТ СН'!$F$9+СВЦЭМ!$D$10+'СЕТ СН'!$F$6-'СЕТ СН'!$F$19</f>
        <v>1914.65248501</v>
      </c>
      <c r="C12" s="36">
        <f>SUMIFS(СВЦЭМ!$C$39:$C$782,СВЦЭМ!$A$39:$A$782,$A12,СВЦЭМ!$B$39:$B$782,C$11)+'СЕТ СН'!$F$9+СВЦЭМ!$D$10+'СЕТ СН'!$F$6-'СЕТ СН'!$F$19</f>
        <v>1952.86861795</v>
      </c>
      <c r="D12" s="36">
        <f>SUMIFS(СВЦЭМ!$C$39:$C$782,СВЦЭМ!$A$39:$A$782,$A12,СВЦЭМ!$B$39:$B$782,D$11)+'СЕТ СН'!$F$9+СВЦЭМ!$D$10+'СЕТ СН'!$F$6-'СЕТ СН'!$F$19</f>
        <v>1984.11199622</v>
      </c>
      <c r="E12" s="36">
        <f>SUMIFS(СВЦЭМ!$C$39:$C$782,СВЦЭМ!$A$39:$A$782,$A12,СВЦЭМ!$B$39:$B$782,E$11)+'СЕТ СН'!$F$9+СВЦЭМ!$D$10+'СЕТ СН'!$F$6-'СЕТ СН'!$F$19</f>
        <v>1985.8974225100001</v>
      </c>
      <c r="F12" s="36">
        <f>SUMIFS(СВЦЭМ!$C$39:$C$782,СВЦЭМ!$A$39:$A$782,$A12,СВЦЭМ!$B$39:$B$782,F$11)+'СЕТ СН'!$F$9+СВЦЭМ!$D$10+'СЕТ СН'!$F$6-'СЕТ СН'!$F$19</f>
        <v>1994.2537876199999</v>
      </c>
      <c r="G12" s="36">
        <f>SUMIFS(СВЦЭМ!$C$39:$C$782,СВЦЭМ!$A$39:$A$782,$A12,СВЦЭМ!$B$39:$B$782,G$11)+'СЕТ СН'!$F$9+СВЦЭМ!$D$10+'СЕТ СН'!$F$6-'СЕТ СН'!$F$19</f>
        <v>1972.7098594499998</v>
      </c>
      <c r="H12" s="36">
        <f>SUMIFS(СВЦЭМ!$C$39:$C$782,СВЦЭМ!$A$39:$A$782,$A12,СВЦЭМ!$B$39:$B$782,H$11)+'СЕТ СН'!$F$9+СВЦЭМ!$D$10+'СЕТ СН'!$F$6-'СЕТ СН'!$F$19</f>
        <v>1929.7701226999998</v>
      </c>
      <c r="I12" s="36">
        <f>SUMIFS(СВЦЭМ!$C$39:$C$782,СВЦЭМ!$A$39:$A$782,$A12,СВЦЭМ!$B$39:$B$782,I$11)+'СЕТ СН'!$F$9+СВЦЭМ!$D$10+'СЕТ СН'!$F$6-'СЕТ СН'!$F$19</f>
        <v>1885.3286730300001</v>
      </c>
      <c r="J12" s="36">
        <f>SUMIFS(СВЦЭМ!$C$39:$C$782,СВЦЭМ!$A$39:$A$782,$A12,СВЦЭМ!$B$39:$B$782,J$11)+'СЕТ СН'!$F$9+СВЦЭМ!$D$10+'СЕТ СН'!$F$6-'СЕТ СН'!$F$19</f>
        <v>1839.6826919</v>
      </c>
      <c r="K12" s="36">
        <f>SUMIFS(СВЦЭМ!$C$39:$C$782,СВЦЭМ!$A$39:$A$782,$A12,СВЦЭМ!$B$39:$B$782,K$11)+'СЕТ СН'!$F$9+СВЦЭМ!$D$10+'СЕТ СН'!$F$6-'СЕТ СН'!$F$19</f>
        <v>1823.5794784099999</v>
      </c>
      <c r="L12" s="36">
        <f>SUMIFS(СВЦЭМ!$C$39:$C$782,СВЦЭМ!$A$39:$A$782,$A12,СВЦЭМ!$B$39:$B$782,L$11)+'СЕТ СН'!$F$9+СВЦЭМ!$D$10+'СЕТ СН'!$F$6-'СЕТ СН'!$F$19</f>
        <v>1820.7550234999999</v>
      </c>
      <c r="M12" s="36">
        <f>SUMIFS(СВЦЭМ!$C$39:$C$782,СВЦЭМ!$A$39:$A$782,$A12,СВЦЭМ!$B$39:$B$782,M$11)+'СЕТ СН'!$F$9+СВЦЭМ!$D$10+'СЕТ СН'!$F$6-'СЕТ СН'!$F$19</f>
        <v>1842.9010171800001</v>
      </c>
      <c r="N12" s="36">
        <f>SUMIFS(СВЦЭМ!$C$39:$C$782,СВЦЭМ!$A$39:$A$782,$A12,СВЦЭМ!$B$39:$B$782,N$11)+'СЕТ СН'!$F$9+СВЦЭМ!$D$10+'СЕТ СН'!$F$6-'СЕТ СН'!$F$19</f>
        <v>1855.7113284299999</v>
      </c>
      <c r="O12" s="36">
        <f>SUMIFS(СВЦЭМ!$C$39:$C$782,СВЦЭМ!$A$39:$A$782,$A12,СВЦЭМ!$B$39:$B$782,O$11)+'СЕТ СН'!$F$9+СВЦЭМ!$D$10+'СЕТ СН'!$F$6-'СЕТ СН'!$F$19</f>
        <v>1864.8982681699999</v>
      </c>
      <c r="P12" s="36">
        <f>SUMIFS(СВЦЭМ!$C$39:$C$782,СВЦЭМ!$A$39:$A$782,$A12,СВЦЭМ!$B$39:$B$782,P$11)+'СЕТ СН'!$F$9+СВЦЭМ!$D$10+'СЕТ СН'!$F$6-'СЕТ СН'!$F$19</f>
        <v>1877.3911180099999</v>
      </c>
      <c r="Q12" s="36">
        <f>SUMIFS(СВЦЭМ!$C$39:$C$782,СВЦЭМ!$A$39:$A$782,$A12,СВЦЭМ!$B$39:$B$782,Q$11)+'СЕТ СН'!$F$9+СВЦЭМ!$D$10+'СЕТ СН'!$F$6-'СЕТ СН'!$F$19</f>
        <v>1857.3743137400002</v>
      </c>
      <c r="R12" s="36">
        <f>SUMIFS(СВЦЭМ!$C$39:$C$782,СВЦЭМ!$A$39:$A$782,$A12,СВЦЭМ!$B$39:$B$782,R$11)+'СЕТ СН'!$F$9+СВЦЭМ!$D$10+'СЕТ СН'!$F$6-'СЕТ СН'!$F$19</f>
        <v>1864.4737192600001</v>
      </c>
      <c r="S12" s="36">
        <f>SUMIFS(СВЦЭМ!$C$39:$C$782,СВЦЭМ!$A$39:$A$782,$A12,СВЦЭМ!$B$39:$B$782,S$11)+'СЕТ СН'!$F$9+СВЦЭМ!$D$10+'СЕТ СН'!$F$6-'СЕТ СН'!$F$19</f>
        <v>1827.8557517499999</v>
      </c>
      <c r="T12" s="36">
        <f>SUMIFS(СВЦЭМ!$C$39:$C$782,СВЦЭМ!$A$39:$A$782,$A12,СВЦЭМ!$B$39:$B$782,T$11)+'СЕТ СН'!$F$9+СВЦЭМ!$D$10+'СЕТ СН'!$F$6-'СЕТ СН'!$F$19</f>
        <v>1787.87121045</v>
      </c>
      <c r="U12" s="36">
        <f>SUMIFS(СВЦЭМ!$C$39:$C$782,СВЦЭМ!$A$39:$A$782,$A12,СВЦЭМ!$B$39:$B$782,U$11)+'СЕТ СН'!$F$9+СВЦЭМ!$D$10+'СЕТ СН'!$F$6-'СЕТ СН'!$F$19</f>
        <v>1796.8944546399998</v>
      </c>
      <c r="V12" s="36">
        <f>SUMIFS(СВЦЭМ!$C$39:$C$782,СВЦЭМ!$A$39:$A$782,$A12,СВЦЭМ!$B$39:$B$782,V$11)+'СЕТ СН'!$F$9+СВЦЭМ!$D$10+'СЕТ СН'!$F$6-'СЕТ СН'!$F$19</f>
        <v>1823.6455249999999</v>
      </c>
      <c r="W12" s="36">
        <f>SUMIFS(СВЦЭМ!$C$39:$C$782,СВЦЭМ!$A$39:$A$782,$A12,СВЦЭМ!$B$39:$B$782,W$11)+'СЕТ СН'!$F$9+СВЦЭМ!$D$10+'СЕТ СН'!$F$6-'СЕТ СН'!$F$19</f>
        <v>1835.56273762</v>
      </c>
      <c r="X12" s="36">
        <f>SUMIFS(СВЦЭМ!$C$39:$C$782,СВЦЭМ!$A$39:$A$782,$A12,СВЦЭМ!$B$39:$B$782,X$11)+'СЕТ СН'!$F$9+СВЦЭМ!$D$10+'СЕТ СН'!$F$6-'СЕТ СН'!$F$19</f>
        <v>1840.3938724700001</v>
      </c>
      <c r="Y12" s="36">
        <f>SUMIFS(СВЦЭМ!$C$39:$C$782,СВЦЭМ!$A$39:$A$782,$A12,СВЦЭМ!$B$39:$B$782,Y$11)+'СЕТ СН'!$F$9+СВЦЭМ!$D$10+'СЕТ СН'!$F$6-'СЕТ СН'!$F$19</f>
        <v>1863.22477205</v>
      </c>
      <c r="AA12" s="37"/>
    </row>
    <row r="13" spans="1:27" ht="15.75" x14ac:dyDescent="0.2">
      <c r="A13" s="35">
        <f>A12+1</f>
        <v>45262</v>
      </c>
      <c r="B13" s="36">
        <f>SUMIFS(СВЦЭМ!$C$39:$C$782,СВЦЭМ!$A$39:$A$782,$A13,СВЦЭМ!$B$39:$B$782,B$11)+'СЕТ СН'!$F$9+СВЦЭМ!$D$10+'СЕТ СН'!$F$6-'СЕТ СН'!$F$19</f>
        <v>1985.1488413900001</v>
      </c>
      <c r="C13" s="36">
        <f>SUMIFS(СВЦЭМ!$C$39:$C$782,СВЦЭМ!$A$39:$A$782,$A13,СВЦЭМ!$B$39:$B$782,C$11)+'СЕТ СН'!$F$9+СВЦЭМ!$D$10+'СЕТ СН'!$F$6-'СЕТ СН'!$F$19</f>
        <v>1979.59365828</v>
      </c>
      <c r="D13" s="36">
        <f>SUMIFS(СВЦЭМ!$C$39:$C$782,СВЦЭМ!$A$39:$A$782,$A13,СВЦЭМ!$B$39:$B$782,D$11)+'СЕТ СН'!$F$9+СВЦЭМ!$D$10+'СЕТ СН'!$F$6-'СЕТ СН'!$F$19</f>
        <v>1992.8028383999999</v>
      </c>
      <c r="E13" s="36">
        <f>SUMIFS(СВЦЭМ!$C$39:$C$782,СВЦЭМ!$A$39:$A$782,$A13,СВЦЭМ!$B$39:$B$782,E$11)+'СЕТ СН'!$F$9+СВЦЭМ!$D$10+'СЕТ СН'!$F$6-'СЕТ СН'!$F$19</f>
        <v>2005.68376575</v>
      </c>
      <c r="F13" s="36">
        <f>SUMIFS(СВЦЭМ!$C$39:$C$782,СВЦЭМ!$A$39:$A$782,$A13,СВЦЭМ!$B$39:$B$782,F$11)+'СЕТ СН'!$F$9+СВЦЭМ!$D$10+'СЕТ СН'!$F$6-'СЕТ СН'!$F$19</f>
        <v>2011.5654048900001</v>
      </c>
      <c r="G13" s="36">
        <f>SUMIFS(СВЦЭМ!$C$39:$C$782,СВЦЭМ!$A$39:$A$782,$A13,СВЦЭМ!$B$39:$B$782,G$11)+'СЕТ СН'!$F$9+СВЦЭМ!$D$10+'СЕТ СН'!$F$6-'СЕТ СН'!$F$19</f>
        <v>2013.8549057999999</v>
      </c>
      <c r="H13" s="36">
        <f>SUMIFS(СВЦЭМ!$C$39:$C$782,СВЦЭМ!$A$39:$A$782,$A13,СВЦЭМ!$B$39:$B$782,H$11)+'СЕТ СН'!$F$9+СВЦЭМ!$D$10+'СЕТ СН'!$F$6-'СЕТ СН'!$F$19</f>
        <v>2012.94642062</v>
      </c>
      <c r="I13" s="36">
        <f>SUMIFS(СВЦЭМ!$C$39:$C$782,СВЦЭМ!$A$39:$A$782,$A13,СВЦЭМ!$B$39:$B$782,I$11)+'СЕТ СН'!$F$9+СВЦЭМ!$D$10+'СЕТ СН'!$F$6-'СЕТ СН'!$F$19</f>
        <v>1978.0338792399998</v>
      </c>
      <c r="J13" s="36">
        <f>SUMIFS(СВЦЭМ!$C$39:$C$782,СВЦЭМ!$A$39:$A$782,$A13,СВЦЭМ!$B$39:$B$782,J$11)+'СЕТ СН'!$F$9+СВЦЭМ!$D$10+'СЕТ СН'!$F$6-'СЕТ СН'!$F$19</f>
        <v>1934.02571425</v>
      </c>
      <c r="K13" s="36">
        <f>SUMIFS(СВЦЭМ!$C$39:$C$782,СВЦЭМ!$A$39:$A$782,$A13,СВЦЭМ!$B$39:$B$782,K$11)+'СЕТ СН'!$F$9+СВЦЭМ!$D$10+'СЕТ СН'!$F$6-'СЕТ СН'!$F$19</f>
        <v>1897.03500153</v>
      </c>
      <c r="L13" s="36">
        <f>SUMIFS(СВЦЭМ!$C$39:$C$782,СВЦЭМ!$A$39:$A$782,$A13,СВЦЭМ!$B$39:$B$782,L$11)+'СЕТ СН'!$F$9+СВЦЭМ!$D$10+'СЕТ СН'!$F$6-'СЕТ СН'!$F$19</f>
        <v>1864.2312094999997</v>
      </c>
      <c r="M13" s="36">
        <f>SUMIFS(СВЦЭМ!$C$39:$C$782,СВЦЭМ!$A$39:$A$782,$A13,СВЦЭМ!$B$39:$B$782,M$11)+'СЕТ СН'!$F$9+СВЦЭМ!$D$10+'СЕТ СН'!$F$6-'СЕТ СН'!$F$19</f>
        <v>1856.04058338</v>
      </c>
      <c r="N13" s="36">
        <f>SUMIFS(СВЦЭМ!$C$39:$C$782,СВЦЭМ!$A$39:$A$782,$A13,СВЦЭМ!$B$39:$B$782,N$11)+'СЕТ СН'!$F$9+СВЦЭМ!$D$10+'СЕТ СН'!$F$6-'СЕТ СН'!$F$19</f>
        <v>1877.6897554100001</v>
      </c>
      <c r="O13" s="36">
        <f>SUMIFS(СВЦЭМ!$C$39:$C$782,СВЦЭМ!$A$39:$A$782,$A13,СВЦЭМ!$B$39:$B$782,O$11)+'СЕТ СН'!$F$9+СВЦЭМ!$D$10+'СЕТ СН'!$F$6-'СЕТ СН'!$F$19</f>
        <v>1899.3994516899998</v>
      </c>
      <c r="P13" s="36">
        <f>SUMIFS(СВЦЭМ!$C$39:$C$782,СВЦЭМ!$A$39:$A$782,$A13,СВЦЭМ!$B$39:$B$782,P$11)+'СЕТ СН'!$F$9+СВЦЭМ!$D$10+'СЕТ СН'!$F$6-'СЕТ СН'!$F$19</f>
        <v>1912.0469488799999</v>
      </c>
      <c r="Q13" s="36">
        <f>SUMIFS(СВЦЭМ!$C$39:$C$782,СВЦЭМ!$A$39:$A$782,$A13,СВЦЭМ!$B$39:$B$782,Q$11)+'СЕТ СН'!$F$9+СВЦЭМ!$D$10+'СЕТ СН'!$F$6-'СЕТ СН'!$F$19</f>
        <v>1914.9656351899998</v>
      </c>
      <c r="R13" s="36">
        <f>SUMIFS(СВЦЭМ!$C$39:$C$782,СВЦЭМ!$A$39:$A$782,$A13,СВЦЭМ!$B$39:$B$782,R$11)+'СЕТ СН'!$F$9+СВЦЭМ!$D$10+'СЕТ СН'!$F$6-'СЕТ СН'!$F$19</f>
        <v>1891.2093308899998</v>
      </c>
      <c r="S13" s="36">
        <f>SUMIFS(СВЦЭМ!$C$39:$C$782,СВЦЭМ!$A$39:$A$782,$A13,СВЦЭМ!$B$39:$B$782,S$11)+'СЕТ СН'!$F$9+СВЦЭМ!$D$10+'СЕТ СН'!$F$6-'СЕТ СН'!$F$19</f>
        <v>1853.7231087</v>
      </c>
      <c r="T13" s="36">
        <f>SUMIFS(СВЦЭМ!$C$39:$C$782,СВЦЭМ!$A$39:$A$782,$A13,СВЦЭМ!$B$39:$B$782,T$11)+'СЕТ СН'!$F$9+СВЦЭМ!$D$10+'СЕТ СН'!$F$6-'СЕТ СН'!$F$19</f>
        <v>1822.5276897999997</v>
      </c>
      <c r="U13" s="36">
        <f>SUMIFS(СВЦЭМ!$C$39:$C$782,СВЦЭМ!$A$39:$A$782,$A13,СВЦЭМ!$B$39:$B$782,U$11)+'СЕТ СН'!$F$9+СВЦЭМ!$D$10+'СЕТ СН'!$F$6-'СЕТ СН'!$F$19</f>
        <v>1833.3095135499998</v>
      </c>
      <c r="V13" s="36">
        <f>SUMIFS(СВЦЭМ!$C$39:$C$782,СВЦЭМ!$A$39:$A$782,$A13,СВЦЭМ!$B$39:$B$782,V$11)+'СЕТ СН'!$F$9+СВЦЭМ!$D$10+'СЕТ СН'!$F$6-'СЕТ СН'!$F$19</f>
        <v>1858.9188951400001</v>
      </c>
      <c r="W13" s="36">
        <f>SUMIFS(СВЦЭМ!$C$39:$C$782,СВЦЭМ!$A$39:$A$782,$A13,СВЦЭМ!$B$39:$B$782,W$11)+'СЕТ СН'!$F$9+СВЦЭМ!$D$10+'СЕТ СН'!$F$6-'СЕТ СН'!$F$19</f>
        <v>1871.5160443499999</v>
      </c>
      <c r="X13" s="36">
        <f>SUMIFS(СВЦЭМ!$C$39:$C$782,СВЦЭМ!$A$39:$A$782,$A13,СВЦЭМ!$B$39:$B$782,X$11)+'СЕТ СН'!$F$9+СВЦЭМ!$D$10+'СЕТ СН'!$F$6-'СЕТ СН'!$F$19</f>
        <v>1902.71667063</v>
      </c>
      <c r="Y13" s="36">
        <f>SUMIFS(СВЦЭМ!$C$39:$C$782,СВЦЭМ!$A$39:$A$782,$A13,СВЦЭМ!$B$39:$B$782,Y$11)+'СЕТ СН'!$F$9+СВЦЭМ!$D$10+'СЕТ СН'!$F$6-'СЕТ СН'!$F$19</f>
        <v>1924.5277808299998</v>
      </c>
    </row>
    <row r="14" spans="1:27" ht="15.75" x14ac:dyDescent="0.2">
      <c r="A14" s="35">
        <f t="shared" ref="A14:A42" si="0">A13+1</f>
        <v>45263</v>
      </c>
      <c r="B14" s="36">
        <f>SUMIFS(СВЦЭМ!$C$39:$C$782,СВЦЭМ!$A$39:$A$782,$A14,СВЦЭМ!$B$39:$B$782,B$11)+'СЕТ СН'!$F$9+СВЦЭМ!$D$10+'СЕТ СН'!$F$6-'СЕТ СН'!$F$19</f>
        <v>1889.50353318</v>
      </c>
      <c r="C14" s="36">
        <f>SUMIFS(СВЦЭМ!$C$39:$C$782,СВЦЭМ!$A$39:$A$782,$A14,СВЦЭМ!$B$39:$B$782,C$11)+'СЕТ СН'!$F$9+СВЦЭМ!$D$10+'СЕТ СН'!$F$6-'СЕТ СН'!$F$19</f>
        <v>1934.7661349700002</v>
      </c>
      <c r="D14" s="36">
        <f>SUMIFS(СВЦЭМ!$C$39:$C$782,СВЦЭМ!$A$39:$A$782,$A14,СВЦЭМ!$B$39:$B$782,D$11)+'СЕТ СН'!$F$9+СВЦЭМ!$D$10+'СЕТ СН'!$F$6-'СЕТ СН'!$F$19</f>
        <v>1979.22228666</v>
      </c>
      <c r="E14" s="36">
        <f>SUMIFS(СВЦЭМ!$C$39:$C$782,СВЦЭМ!$A$39:$A$782,$A14,СВЦЭМ!$B$39:$B$782,E$11)+'СЕТ СН'!$F$9+СВЦЭМ!$D$10+'СЕТ СН'!$F$6-'СЕТ СН'!$F$19</f>
        <v>1976.2365127499997</v>
      </c>
      <c r="F14" s="36">
        <f>SUMIFS(СВЦЭМ!$C$39:$C$782,СВЦЭМ!$A$39:$A$782,$A14,СВЦЭМ!$B$39:$B$782,F$11)+'СЕТ СН'!$F$9+СВЦЭМ!$D$10+'СЕТ СН'!$F$6-'СЕТ СН'!$F$19</f>
        <v>1970.8508654799998</v>
      </c>
      <c r="G14" s="36">
        <f>SUMIFS(СВЦЭМ!$C$39:$C$782,СВЦЭМ!$A$39:$A$782,$A14,СВЦЭМ!$B$39:$B$782,G$11)+'СЕТ СН'!$F$9+СВЦЭМ!$D$10+'СЕТ СН'!$F$6-'СЕТ СН'!$F$19</f>
        <v>1982.9315102999999</v>
      </c>
      <c r="H14" s="36">
        <f>SUMIFS(СВЦЭМ!$C$39:$C$782,СВЦЭМ!$A$39:$A$782,$A14,СВЦЭМ!$B$39:$B$782,H$11)+'СЕТ СН'!$F$9+СВЦЭМ!$D$10+'СЕТ СН'!$F$6-'СЕТ СН'!$F$19</f>
        <v>1975.5032205799998</v>
      </c>
      <c r="I14" s="36">
        <f>SUMIFS(СВЦЭМ!$C$39:$C$782,СВЦЭМ!$A$39:$A$782,$A14,СВЦЭМ!$B$39:$B$782,I$11)+'СЕТ СН'!$F$9+СВЦЭМ!$D$10+'СЕТ СН'!$F$6-'СЕТ СН'!$F$19</f>
        <v>1973.7347332499999</v>
      </c>
      <c r="J14" s="36">
        <f>SUMIFS(СВЦЭМ!$C$39:$C$782,СВЦЭМ!$A$39:$A$782,$A14,СВЦЭМ!$B$39:$B$782,J$11)+'СЕТ СН'!$F$9+СВЦЭМ!$D$10+'СЕТ СН'!$F$6-'СЕТ СН'!$F$19</f>
        <v>1942.9623561099997</v>
      </c>
      <c r="K14" s="36">
        <f>SUMIFS(СВЦЭМ!$C$39:$C$782,СВЦЭМ!$A$39:$A$782,$A14,СВЦЭМ!$B$39:$B$782,K$11)+'СЕТ СН'!$F$9+СВЦЭМ!$D$10+'СЕТ СН'!$F$6-'СЕТ СН'!$F$19</f>
        <v>1907.7022875799998</v>
      </c>
      <c r="L14" s="36">
        <f>SUMIFS(СВЦЭМ!$C$39:$C$782,СВЦЭМ!$A$39:$A$782,$A14,СВЦЭМ!$B$39:$B$782,L$11)+'СЕТ СН'!$F$9+СВЦЭМ!$D$10+'СЕТ СН'!$F$6-'СЕТ СН'!$F$19</f>
        <v>1865.6207758199998</v>
      </c>
      <c r="M14" s="36">
        <f>SUMIFS(СВЦЭМ!$C$39:$C$782,СВЦЭМ!$A$39:$A$782,$A14,СВЦЭМ!$B$39:$B$782,M$11)+'СЕТ СН'!$F$9+СВЦЭМ!$D$10+'СЕТ СН'!$F$6-'СЕТ СН'!$F$19</f>
        <v>1862.1270546199999</v>
      </c>
      <c r="N14" s="36">
        <f>SUMIFS(СВЦЭМ!$C$39:$C$782,СВЦЭМ!$A$39:$A$782,$A14,СВЦЭМ!$B$39:$B$782,N$11)+'СЕТ СН'!$F$9+СВЦЭМ!$D$10+'СЕТ СН'!$F$6-'СЕТ СН'!$F$19</f>
        <v>1875.8745283499998</v>
      </c>
      <c r="O14" s="36">
        <f>SUMIFS(СВЦЭМ!$C$39:$C$782,СВЦЭМ!$A$39:$A$782,$A14,СВЦЭМ!$B$39:$B$782,O$11)+'СЕТ СН'!$F$9+СВЦЭМ!$D$10+'СЕТ СН'!$F$6-'СЕТ СН'!$F$19</f>
        <v>1900.78317449</v>
      </c>
      <c r="P14" s="36">
        <f>SUMIFS(СВЦЭМ!$C$39:$C$782,СВЦЭМ!$A$39:$A$782,$A14,СВЦЭМ!$B$39:$B$782,P$11)+'СЕТ СН'!$F$9+СВЦЭМ!$D$10+'СЕТ СН'!$F$6-'СЕТ СН'!$F$19</f>
        <v>1896.8446739299998</v>
      </c>
      <c r="Q14" s="36">
        <f>SUMIFS(СВЦЭМ!$C$39:$C$782,СВЦЭМ!$A$39:$A$782,$A14,СВЦЭМ!$B$39:$B$782,Q$11)+'СЕТ СН'!$F$9+СВЦЭМ!$D$10+'СЕТ СН'!$F$6-'СЕТ СН'!$F$19</f>
        <v>1908.97557981</v>
      </c>
      <c r="R14" s="36">
        <f>SUMIFS(СВЦЭМ!$C$39:$C$782,СВЦЭМ!$A$39:$A$782,$A14,СВЦЭМ!$B$39:$B$782,R$11)+'СЕТ СН'!$F$9+СВЦЭМ!$D$10+'СЕТ СН'!$F$6-'СЕТ СН'!$F$19</f>
        <v>1892.396119</v>
      </c>
      <c r="S14" s="36">
        <f>SUMIFS(СВЦЭМ!$C$39:$C$782,СВЦЭМ!$A$39:$A$782,$A14,СВЦЭМ!$B$39:$B$782,S$11)+'СЕТ СН'!$F$9+СВЦЭМ!$D$10+'СЕТ СН'!$F$6-'СЕТ СН'!$F$19</f>
        <v>1845.8341495199998</v>
      </c>
      <c r="T14" s="36">
        <f>SUMIFS(СВЦЭМ!$C$39:$C$782,СВЦЭМ!$A$39:$A$782,$A14,СВЦЭМ!$B$39:$B$782,T$11)+'СЕТ СН'!$F$9+СВЦЭМ!$D$10+'СЕТ СН'!$F$6-'СЕТ СН'!$F$19</f>
        <v>1799.7790961299997</v>
      </c>
      <c r="U14" s="36">
        <f>SUMIFS(СВЦЭМ!$C$39:$C$782,СВЦЭМ!$A$39:$A$782,$A14,СВЦЭМ!$B$39:$B$782,U$11)+'СЕТ СН'!$F$9+СВЦЭМ!$D$10+'СЕТ СН'!$F$6-'СЕТ СН'!$F$19</f>
        <v>1808.6878039499998</v>
      </c>
      <c r="V14" s="36">
        <f>SUMIFS(СВЦЭМ!$C$39:$C$782,СВЦЭМ!$A$39:$A$782,$A14,СВЦЭМ!$B$39:$B$782,V$11)+'СЕТ СН'!$F$9+СВЦЭМ!$D$10+'СЕТ СН'!$F$6-'СЕТ СН'!$F$19</f>
        <v>1840.3013692999998</v>
      </c>
      <c r="W14" s="36">
        <f>SUMIFS(СВЦЭМ!$C$39:$C$782,СВЦЭМ!$A$39:$A$782,$A14,СВЦЭМ!$B$39:$B$782,W$11)+'СЕТ СН'!$F$9+СВЦЭМ!$D$10+'СЕТ СН'!$F$6-'СЕТ СН'!$F$19</f>
        <v>1850.3716262100002</v>
      </c>
      <c r="X14" s="36">
        <f>SUMIFS(СВЦЭМ!$C$39:$C$782,СВЦЭМ!$A$39:$A$782,$A14,СВЦЭМ!$B$39:$B$782,X$11)+'СЕТ СН'!$F$9+СВЦЭМ!$D$10+'СЕТ СН'!$F$6-'СЕТ СН'!$F$19</f>
        <v>1879.53973365</v>
      </c>
      <c r="Y14" s="36">
        <f>SUMIFS(СВЦЭМ!$C$39:$C$782,СВЦЭМ!$A$39:$A$782,$A14,СВЦЭМ!$B$39:$B$782,Y$11)+'СЕТ СН'!$F$9+СВЦЭМ!$D$10+'СЕТ СН'!$F$6-'СЕТ СН'!$F$19</f>
        <v>1929.08646176</v>
      </c>
    </row>
    <row r="15" spans="1:27" ht="15.75" x14ac:dyDescent="0.2">
      <c r="A15" s="35">
        <f t="shared" si="0"/>
        <v>45264</v>
      </c>
      <c r="B15" s="36">
        <f>SUMIFS(СВЦЭМ!$C$39:$C$782,СВЦЭМ!$A$39:$A$782,$A15,СВЦЭМ!$B$39:$B$782,B$11)+'СЕТ СН'!$F$9+СВЦЭМ!$D$10+'СЕТ СН'!$F$6-'СЕТ СН'!$F$19</f>
        <v>1916.0572896899998</v>
      </c>
      <c r="C15" s="36">
        <f>SUMIFS(СВЦЭМ!$C$39:$C$782,СВЦЭМ!$A$39:$A$782,$A15,СВЦЭМ!$B$39:$B$782,C$11)+'СЕТ СН'!$F$9+СВЦЭМ!$D$10+'СЕТ СН'!$F$6-'СЕТ СН'!$F$19</f>
        <v>1956.7200549599997</v>
      </c>
      <c r="D15" s="36">
        <f>SUMIFS(СВЦЭМ!$C$39:$C$782,СВЦЭМ!$A$39:$A$782,$A15,СВЦЭМ!$B$39:$B$782,D$11)+'СЕТ СН'!$F$9+СВЦЭМ!$D$10+'СЕТ СН'!$F$6-'СЕТ СН'!$F$19</f>
        <v>1952.6392955299998</v>
      </c>
      <c r="E15" s="36">
        <f>SUMIFS(СВЦЭМ!$C$39:$C$782,СВЦЭМ!$A$39:$A$782,$A15,СВЦЭМ!$B$39:$B$782,E$11)+'СЕТ СН'!$F$9+СВЦЭМ!$D$10+'СЕТ СН'!$F$6-'СЕТ СН'!$F$19</f>
        <v>1959.35765511</v>
      </c>
      <c r="F15" s="36">
        <f>SUMIFS(СВЦЭМ!$C$39:$C$782,СВЦЭМ!$A$39:$A$782,$A15,СВЦЭМ!$B$39:$B$782,F$11)+'СЕТ СН'!$F$9+СВЦЭМ!$D$10+'СЕТ СН'!$F$6-'СЕТ СН'!$F$19</f>
        <v>1955.6120716699998</v>
      </c>
      <c r="G15" s="36">
        <f>SUMIFS(СВЦЭМ!$C$39:$C$782,СВЦЭМ!$A$39:$A$782,$A15,СВЦЭМ!$B$39:$B$782,G$11)+'СЕТ СН'!$F$9+СВЦЭМ!$D$10+'СЕТ СН'!$F$6-'СЕТ СН'!$F$19</f>
        <v>1945.5617247800001</v>
      </c>
      <c r="H15" s="36">
        <f>SUMIFS(СВЦЭМ!$C$39:$C$782,СВЦЭМ!$A$39:$A$782,$A15,СВЦЭМ!$B$39:$B$782,H$11)+'СЕТ СН'!$F$9+СВЦЭМ!$D$10+'СЕТ СН'!$F$6-'СЕТ СН'!$F$19</f>
        <v>1916.6996378200001</v>
      </c>
      <c r="I15" s="36">
        <f>SUMIFS(СВЦЭМ!$C$39:$C$782,СВЦЭМ!$A$39:$A$782,$A15,СВЦЭМ!$B$39:$B$782,I$11)+'СЕТ СН'!$F$9+СВЦЭМ!$D$10+'СЕТ СН'!$F$6-'СЕТ СН'!$F$19</f>
        <v>1848.16013815</v>
      </c>
      <c r="J15" s="36">
        <f>SUMIFS(СВЦЭМ!$C$39:$C$782,СВЦЭМ!$A$39:$A$782,$A15,СВЦЭМ!$B$39:$B$782,J$11)+'СЕТ СН'!$F$9+СВЦЭМ!$D$10+'СЕТ СН'!$F$6-'СЕТ СН'!$F$19</f>
        <v>1826.4781691200001</v>
      </c>
      <c r="K15" s="36">
        <f>SUMIFS(СВЦЭМ!$C$39:$C$782,СВЦЭМ!$A$39:$A$782,$A15,СВЦЭМ!$B$39:$B$782,K$11)+'СЕТ СН'!$F$9+СВЦЭМ!$D$10+'СЕТ СН'!$F$6-'СЕТ СН'!$F$19</f>
        <v>1814.4122056400001</v>
      </c>
      <c r="L15" s="36">
        <f>SUMIFS(СВЦЭМ!$C$39:$C$782,СВЦЭМ!$A$39:$A$782,$A15,СВЦЭМ!$B$39:$B$782,L$11)+'СЕТ СН'!$F$9+СВЦЭМ!$D$10+'СЕТ СН'!$F$6-'СЕТ СН'!$F$19</f>
        <v>1808.1780712300001</v>
      </c>
      <c r="M15" s="36">
        <f>SUMIFS(СВЦЭМ!$C$39:$C$782,СВЦЭМ!$A$39:$A$782,$A15,СВЦЭМ!$B$39:$B$782,M$11)+'СЕТ СН'!$F$9+СВЦЭМ!$D$10+'СЕТ СН'!$F$6-'СЕТ СН'!$F$19</f>
        <v>1816.6152572800002</v>
      </c>
      <c r="N15" s="36">
        <f>SUMIFS(СВЦЭМ!$C$39:$C$782,СВЦЭМ!$A$39:$A$782,$A15,СВЦЭМ!$B$39:$B$782,N$11)+'СЕТ СН'!$F$9+СВЦЭМ!$D$10+'СЕТ СН'!$F$6-'СЕТ СН'!$F$19</f>
        <v>1826.51214209</v>
      </c>
      <c r="O15" s="36">
        <f>SUMIFS(СВЦЭМ!$C$39:$C$782,СВЦЭМ!$A$39:$A$782,$A15,СВЦЭМ!$B$39:$B$782,O$11)+'СЕТ СН'!$F$9+СВЦЭМ!$D$10+'СЕТ СН'!$F$6-'СЕТ СН'!$F$19</f>
        <v>1837.1333619500001</v>
      </c>
      <c r="P15" s="36">
        <f>SUMIFS(СВЦЭМ!$C$39:$C$782,СВЦЭМ!$A$39:$A$782,$A15,СВЦЭМ!$B$39:$B$782,P$11)+'СЕТ СН'!$F$9+СВЦЭМ!$D$10+'СЕТ СН'!$F$6-'СЕТ СН'!$F$19</f>
        <v>1850.0084567099998</v>
      </c>
      <c r="Q15" s="36">
        <f>SUMIFS(СВЦЭМ!$C$39:$C$782,СВЦЭМ!$A$39:$A$782,$A15,СВЦЭМ!$B$39:$B$782,Q$11)+'СЕТ СН'!$F$9+СВЦЭМ!$D$10+'СЕТ СН'!$F$6-'СЕТ СН'!$F$19</f>
        <v>1851.9083694199999</v>
      </c>
      <c r="R15" s="36">
        <f>SUMIFS(СВЦЭМ!$C$39:$C$782,СВЦЭМ!$A$39:$A$782,$A15,СВЦЭМ!$B$39:$B$782,R$11)+'СЕТ СН'!$F$9+СВЦЭМ!$D$10+'СЕТ СН'!$F$6-'СЕТ СН'!$F$19</f>
        <v>1839.5636103299998</v>
      </c>
      <c r="S15" s="36">
        <f>SUMIFS(СВЦЭМ!$C$39:$C$782,СВЦЭМ!$A$39:$A$782,$A15,СВЦЭМ!$B$39:$B$782,S$11)+'СЕТ СН'!$F$9+СВЦЭМ!$D$10+'СЕТ СН'!$F$6-'СЕТ СН'!$F$19</f>
        <v>1801.5825982900001</v>
      </c>
      <c r="T15" s="36">
        <f>SUMIFS(СВЦЭМ!$C$39:$C$782,СВЦЭМ!$A$39:$A$782,$A15,СВЦЭМ!$B$39:$B$782,T$11)+'СЕТ СН'!$F$9+СВЦЭМ!$D$10+'СЕТ СН'!$F$6-'СЕТ СН'!$F$19</f>
        <v>1779.0628342</v>
      </c>
      <c r="U15" s="36">
        <f>SUMIFS(СВЦЭМ!$C$39:$C$782,СВЦЭМ!$A$39:$A$782,$A15,СВЦЭМ!$B$39:$B$782,U$11)+'СЕТ СН'!$F$9+СВЦЭМ!$D$10+'СЕТ СН'!$F$6-'СЕТ СН'!$F$19</f>
        <v>1792.5300340399999</v>
      </c>
      <c r="V15" s="36">
        <f>SUMIFS(СВЦЭМ!$C$39:$C$782,СВЦЭМ!$A$39:$A$782,$A15,СВЦЭМ!$B$39:$B$782,V$11)+'СЕТ СН'!$F$9+СВЦЭМ!$D$10+'СЕТ СН'!$F$6-'СЕТ СН'!$F$19</f>
        <v>1813.6909117499999</v>
      </c>
      <c r="W15" s="36">
        <f>SUMIFS(СВЦЭМ!$C$39:$C$782,СВЦЭМ!$A$39:$A$782,$A15,СВЦЭМ!$B$39:$B$782,W$11)+'СЕТ СН'!$F$9+СВЦЭМ!$D$10+'СЕТ СН'!$F$6-'СЕТ СН'!$F$19</f>
        <v>1826.1149629699999</v>
      </c>
      <c r="X15" s="36">
        <f>SUMIFS(СВЦЭМ!$C$39:$C$782,СВЦЭМ!$A$39:$A$782,$A15,СВЦЭМ!$B$39:$B$782,X$11)+'СЕТ СН'!$F$9+СВЦЭМ!$D$10+'СЕТ СН'!$F$6-'СЕТ СН'!$F$19</f>
        <v>1864.4071202300001</v>
      </c>
      <c r="Y15" s="36">
        <f>SUMIFS(СВЦЭМ!$C$39:$C$782,СВЦЭМ!$A$39:$A$782,$A15,СВЦЭМ!$B$39:$B$782,Y$11)+'СЕТ СН'!$F$9+СВЦЭМ!$D$10+'СЕТ СН'!$F$6-'СЕТ СН'!$F$19</f>
        <v>1881.9211319000001</v>
      </c>
    </row>
    <row r="16" spans="1:27" ht="15.75" x14ac:dyDescent="0.2">
      <c r="A16" s="35">
        <f t="shared" si="0"/>
        <v>45265</v>
      </c>
      <c r="B16" s="36">
        <f>SUMIFS(СВЦЭМ!$C$39:$C$782,СВЦЭМ!$A$39:$A$782,$A16,СВЦЭМ!$B$39:$B$782,B$11)+'СЕТ СН'!$F$9+СВЦЭМ!$D$10+'СЕТ СН'!$F$6-'СЕТ СН'!$F$19</f>
        <v>2009.8524395599998</v>
      </c>
      <c r="C16" s="36">
        <f>SUMIFS(СВЦЭМ!$C$39:$C$782,СВЦЭМ!$A$39:$A$782,$A16,СВЦЭМ!$B$39:$B$782,C$11)+'СЕТ СН'!$F$9+СВЦЭМ!$D$10+'СЕТ СН'!$F$6-'СЕТ СН'!$F$19</f>
        <v>2030.9519502399999</v>
      </c>
      <c r="D16" s="36">
        <f>SUMIFS(СВЦЭМ!$C$39:$C$782,СВЦЭМ!$A$39:$A$782,$A16,СВЦЭМ!$B$39:$B$782,D$11)+'СЕТ СН'!$F$9+СВЦЭМ!$D$10+'СЕТ СН'!$F$6-'СЕТ СН'!$F$19</f>
        <v>2067.3810044100001</v>
      </c>
      <c r="E16" s="36">
        <f>SUMIFS(СВЦЭМ!$C$39:$C$782,СВЦЭМ!$A$39:$A$782,$A16,СВЦЭМ!$B$39:$B$782,E$11)+'СЕТ СН'!$F$9+СВЦЭМ!$D$10+'СЕТ СН'!$F$6-'СЕТ СН'!$F$19</f>
        <v>2035.1429357500001</v>
      </c>
      <c r="F16" s="36">
        <f>SUMIFS(СВЦЭМ!$C$39:$C$782,СВЦЭМ!$A$39:$A$782,$A16,СВЦЭМ!$B$39:$B$782,F$11)+'СЕТ СН'!$F$9+СВЦЭМ!$D$10+'СЕТ СН'!$F$6-'СЕТ СН'!$F$19</f>
        <v>2030.6423532499998</v>
      </c>
      <c r="G16" s="36">
        <f>SUMIFS(СВЦЭМ!$C$39:$C$782,СВЦЭМ!$A$39:$A$782,$A16,СВЦЭМ!$B$39:$B$782,G$11)+'СЕТ СН'!$F$9+СВЦЭМ!$D$10+'СЕТ СН'!$F$6-'СЕТ СН'!$F$19</f>
        <v>2028.28788325</v>
      </c>
      <c r="H16" s="36">
        <f>SUMIFS(СВЦЭМ!$C$39:$C$782,СВЦЭМ!$A$39:$A$782,$A16,СВЦЭМ!$B$39:$B$782,H$11)+'СЕТ СН'!$F$9+СВЦЭМ!$D$10+'СЕТ СН'!$F$6-'СЕТ СН'!$F$19</f>
        <v>1986.4711650599997</v>
      </c>
      <c r="I16" s="36">
        <f>SUMIFS(СВЦЭМ!$C$39:$C$782,СВЦЭМ!$A$39:$A$782,$A16,СВЦЭМ!$B$39:$B$782,I$11)+'СЕТ СН'!$F$9+СВЦЭМ!$D$10+'СЕТ СН'!$F$6-'СЕТ СН'!$F$19</f>
        <v>1944.4267471200001</v>
      </c>
      <c r="J16" s="36">
        <f>SUMIFS(СВЦЭМ!$C$39:$C$782,СВЦЭМ!$A$39:$A$782,$A16,СВЦЭМ!$B$39:$B$782,J$11)+'СЕТ СН'!$F$9+СВЦЭМ!$D$10+'СЕТ СН'!$F$6-'СЕТ СН'!$F$19</f>
        <v>1901.0385907099999</v>
      </c>
      <c r="K16" s="36">
        <f>SUMIFS(СВЦЭМ!$C$39:$C$782,СВЦЭМ!$A$39:$A$782,$A16,СВЦЭМ!$B$39:$B$782,K$11)+'СЕТ СН'!$F$9+СВЦЭМ!$D$10+'СЕТ СН'!$F$6-'СЕТ СН'!$F$19</f>
        <v>1901.0980784799999</v>
      </c>
      <c r="L16" s="36">
        <f>SUMIFS(СВЦЭМ!$C$39:$C$782,СВЦЭМ!$A$39:$A$782,$A16,СВЦЭМ!$B$39:$B$782,L$11)+'СЕТ СН'!$F$9+СВЦЭМ!$D$10+'СЕТ СН'!$F$6-'СЕТ СН'!$F$19</f>
        <v>1934.6995804499998</v>
      </c>
      <c r="M16" s="36">
        <f>SUMIFS(СВЦЭМ!$C$39:$C$782,СВЦЭМ!$A$39:$A$782,$A16,СВЦЭМ!$B$39:$B$782,M$11)+'СЕТ СН'!$F$9+СВЦЭМ!$D$10+'СЕТ СН'!$F$6-'СЕТ СН'!$F$19</f>
        <v>1998.72238234</v>
      </c>
      <c r="N16" s="36">
        <f>SUMIFS(СВЦЭМ!$C$39:$C$782,СВЦЭМ!$A$39:$A$782,$A16,СВЦЭМ!$B$39:$B$782,N$11)+'СЕТ СН'!$F$9+СВЦЭМ!$D$10+'СЕТ СН'!$F$6-'СЕТ СН'!$F$19</f>
        <v>2012.11873952</v>
      </c>
      <c r="O16" s="36">
        <f>SUMIFS(СВЦЭМ!$C$39:$C$782,СВЦЭМ!$A$39:$A$782,$A16,СВЦЭМ!$B$39:$B$782,O$11)+'СЕТ СН'!$F$9+СВЦЭМ!$D$10+'СЕТ СН'!$F$6-'СЕТ СН'!$F$19</f>
        <v>2016.4033444199999</v>
      </c>
      <c r="P16" s="36">
        <f>SUMIFS(СВЦЭМ!$C$39:$C$782,СВЦЭМ!$A$39:$A$782,$A16,СВЦЭМ!$B$39:$B$782,P$11)+'СЕТ СН'!$F$9+СВЦЭМ!$D$10+'СЕТ СН'!$F$6-'СЕТ СН'!$F$19</f>
        <v>2012.35708634</v>
      </c>
      <c r="Q16" s="36">
        <f>SUMIFS(СВЦЭМ!$C$39:$C$782,СВЦЭМ!$A$39:$A$782,$A16,СВЦЭМ!$B$39:$B$782,Q$11)+'СЕТ СН'!$F$9+СВЦЭМ!$D$10+'СЕТ СН'!$F$6-'СЕТ СН'!$F$19</f>
        <v>2006.84942245</v>
      </c>
      <c r="R16" s="36">
        <f>SUMIFS(СВЦЭМ!$C$39:$C$782,СВЦЭМ!$A$39:$A$782,$A16,СВЦЭМ!$B$39:$B$782,R$11)+'СЕТ СН'!$F$9+СВЦЭМ!$D$10+'СЕТ СН'!$F$6-'СЕТ СН'!$F$19</f>
        <v>1959.6619395500002</v>
      </c>
      <c r="S16" s="36">
        <f>SUMIFS(СВЦЭМ!$C$39:$C$782,СВЦЭМ!$A$39:$A$782,$A16,СВЦЭМ!$B$39:$B$782,S$11)+'СЕТ СН'!$F$9+СВЦЭМ!$D$10+'СЕТ СН'!$F$6-'СЕТ СН'!$F$19</f>
        <v>1903.8259741299998</v>
      </c>
      <c r="T16" s="36">
        <f>SUMIFS(СВЦЭМ!$C$39:$C$782,СВЦЭМ!$A$39:$A$782,$A16,СВЦЭМ!$B$39:$B$782,T$11)+'СЕТ СН'!$F$9+СВЦЭМ!$D$10+'СЕТ СН'!$F$6-'СЕТ СН'!$F$19</f>
        <v>1879.0506768499999</v>
      </c>
      <c r="U16" s="36">
        <f>SUMIFS(СВЦЭМ!$C$39:$C$782,СВЦЭМ!$A$39:$A$782,$A16,СВЦЭМ!$B$39:$B$782,U$11)+'СЕТ СН'!$F$9+СВЦЭМ!$D$10+'СЕТ СН'!$F$6-'СЕТ СН'!$F$19</f>
        <v>1890.5540425899999</v>
      </c>
      <c r="V16" s="36">
        <f>SUMIFS(СВЦЭМ!$C$39:$C$782,СВЦЭМ!$A$39:$A$782,$A16,СВЦЭМ!$B$39:$B$782,V$11)+'СЕТ СН'!$F$9+СВЦЭМ!$D$10+'СЕТ СН'!$F$6-'СЕТ СН'!$F$19</f>
        <v>1929.28358377</v>
      </c>
      <c r="W16" s="36">
        <f>SUMIFS(СВЦЭМ!$C$39:$C$782,СВЦЭМ!$A$39:$A$782,$A16,СВЦЭМ!$B$39:$B$782,W$11)+'СЕТ СН'!$F$9+СВЦЭМ!$D$10+'СЕТ СН'!$F$6-'СЕТ СН'!$F$19</f>
        <v>1937.0053577999997</v>
      </c>
      <c r="X16" s="36">
        <f>SUMIFS(СВЦЭМ!$C$39:$C$782,СВЦЭМ!$A$39:$A$782,$A16,СВЦЭМ!$B$39:$B$782,X$11)+'СЕТ СН'!$F$9+СВЦЭМ!$D$10+'СЕТ СН'!$F$6-'СЕТ СН'!$F$19</f>
        <v>1954.8307179600001</v>
      </c>
      <c r="Y16" s="36">
        <f>SUMIFS(СВЦЭМ!$C$39:$C$782,СВЦЭМ!$A$39:$A$782,$A16,СВЦЭМ!$B$39:$B$782,Y$11)+'СЕТ СН'!$F$9+СВЦЭМ!$D$10+'СЕТ СН'!$F$6-'СЕТ СН'!$F$19</f>
        <v>1984.0685019100001</v>
      </c>
    </row>
    <row r="17" spans="1:25" ht="15.75" x14ac:dyDescent="0.2">
      <c r="A17" s="35">
        <f t="shared" si="0"/>
        <v>45266</v>
      </c>
      <c r="B17" s="36">
        <f>SUMIFS(СВЦЭМ!$C$39:$C$782,СВЦЭМ!$A$39:$A$782,$A17,СВЦЭМ!$B$39:$B$782,B$11)+'СЕТ СН'!$F$9+СВЦЭМ!$D$10+'СЕТ СН'!$F$6-'СЕТ СН'!$F$19</f>
        <v>1898.2685995100001</v>
      </c>
      <c r="C17" s="36">
        <f>SUMIFS(СВЦЭМ!$C$39:$C$782,СВЦЭМ!$A$39:$A$782,$A17,СВЦЭМ!$B$39:$B$782,C$11)+'СЕТ СН'!$F$9+СВЦЭМ!$D$10+'СЕТ СН'!$F$6-'СЕТ СН'!$F$19</f>
        <v>1916.1770049799998</v>
      </c>
      <c r="D17" s="36">
        <f>SUMIFS(СВЦЭМ!$C$39:$C$782,СВЦЭМ!$A$39:$A$782,$A17,СВЦЭМ!$B$39:$B$782,D$11)+'СЕТ СН'!$F$9+СВЦЭМ!$D$10+'СЕТ СН'!$F$6-'СЕТ СН'!$F$19</f>
        <v>1947.89419434</v>
      </c>
      <c r="E17" s="36">
        <f>SUMIFS(СВЦЭМ!$C$39:$C$782,СВЦЭМ!$A$39:$A$782,$A17,СВЦЭМ!$B$39:$B$782,E$11)+'СЕТ СН'!$F$9+СВЦЭМ!$D$10+'СЕТ СН'!$F$6-'СЕТ СН'!$F$19</f>
        <v>1955.4701835000001</v>
      </c>
      <c r="F17" s="36">
        <f>SUMIFS(СВЦЭМ!$C$39:$C$782,СВЦЭМ!$A$39:$A$782,$A17,СВЦЭМ!$B$39:$B$782,F$11)+'СЕТ СН'!$F$9+СВЦЭМ!$D$10+'СЕТ СН'!$F$6-'СЕТ СН'!$F$19</f>
        <v>1943.0183042099998</v>
      </c>
      <c r="G17" s="36">
        <f>SUMIFS(СВЦЭМ!$C$39:$C$782,СВЦЭМ!$A$39:$A$782,$A17,СВЦЭМ!$B$39:$B$782,G$11)+'СЕТ СН'!$F$9+СВЦЭМ!$D$10+'СЕТ СН'!$F$6-'СЕТ СН'!$F$19</f>
        <v>1912.0949159000002</v>
      </c>
      <c r="H17" s="36">
        <f>SUMIFS(СВЦЭМ!$C$39:$C$782,СВЦЭМ!$A$39:$A$782,$A17,СВЦЭМ!$B$39:$B$782,H$11)+'СЕТ СН'!$F$9+СВЦЭМ!$D$10+'СЕТ СН'!$F$6-'СЕТ СН'!$F$19</f>
        <v>1864.92380383</v>
      </c>
      <c r="I17" s="36">
        <f>SUMIFS(СВЦЭМ!$C$39:$C$782,СВЦЭМ!$A$39:$A$782,$A17,СВЦЭМ!$B$39:$B$782,I$11)+'СЕТ СН'!$F$9+СВЦЭМ!$D$10+'СЕТ СН'!$F$6-'СЕТ СН'!$F$19</f>
        <v>1808.6555521400001</v>
      </c>
      <c r="J17" s="36">
        <f>SUMIFS(СВЦЭМ!$C$39:$C$782,СВЦЭМ!$A$39:$A$782,$A17,СВЦЭМ!$B$39:$B$782,J$11)+'СЕТ СН'!$F$9+СВЦЭМ!$D$10+'СЕТ СН'!$F$6-'СЕТ СН'!$F$19</f>
        <v>1804.6658518899999</v>
      </c>
      <c r="K17" s="36">
        <f>SUMIFS(СВЦЭМ!$C$39:$C$782,СВЦЭМ!$A$39:$A$782,$A17,СВЦЭМ!$B$39:$B$782,K$11)+'СЕТ СН'!$F$9+СВЦЭМ!$D$10+'СЕТ СН'!$F$6-'СЕТ СН'!$F$19</f>
        <v>1784.7104947600001</v>
      </c>
      <c r="L17" s="36">
        <f>SUMIFS(СВЦЭМ!$C$39:$C$782,СВЦЭМ!$A$39:$A$782,$A17,СВЦЭМ!$B$39:$B$782,L$11)+'СЕТ СН'!$F$9+СВЦЭМ!$D$10+'СЕТ СН'!$F$6-'СЕТ СН'!$F$19</f>
        <v>1765.2161491799998</v>
      </c>
      <c r="M17" s="36">
        <f>SUMIFS(СВЦЭМ!$C$39:$C$782,СВЦЭМ!$A$39:$A$782,$A17,СВЦЭМ!$B$39:$B$782,M$11)+'СЕТ СН'!$F$9+СВЦЭМ!$D$10+'СЕТ СН'!$F$6-'СЕТ СН'!$F$19</f>
        <v>1775.8326133999999</v>
      </c>
      <c r="N17" s="36">
        <f>SUMIFS(СВЦЭМ!$C$39:$C$782,СВЦЭМ!$A$39:$A$782,$A17,СВЦЭМ!$B$39:$B$782,N$11)+'СЕТ СН'!$F$9+СВЦЭМ!$D$10+'СЕТ СН'!$F$6-'СЕТ СН'!$F$19</f>
        <v>1811.3914632199999</v>
      </c>
      <c r="O17" s="36">
        <f>SUMIFS(СВЦЭМ!$C$39:$C$782,СВЦЭМ!$A$39:$A$782,$A17,СВЦЭМ!$B$39:$B$782,O$11)+'СЕТ СН'!$F$9+СВЦЭМ!$D$10+'СЕТ СН'!$F$6-'СЕТ СН'!$F$19</f>
        <v>1808.66054553</v>
      </c>
      <c r="P17" s="36">
        <f>SUMIFS(СВЦЭМ!$C$39:$C$782,СВЦЭМ!$A$39:$A$782,$A17,СВЦЭМ!$B$39:$B$782,P$11)+'СЕТ СН'!$F$9+СВЦЭМ!$D$10+'СЕТ СН'!$F$6-'СЕТ СН'!$F$19</f>
        <v>1820.2870122099998</v>
      </c>
      <c r="Q17" s="36">
        <f>SUMIFS(СВЦЭМ!$C$39:$C$782,СВЦЭМ!$A$39:$A$782,$A17,СВЦЭМ!$B$39:$B$782,Q$11)+'СЕТ СН'!$F$9+СВЦЭМ!$D$10+'СЕТ СН'!$F$6-'СЕТ СН'!$F$19</f>
        <v>1827.9092488400001</v>
      </c>
      <c r="R17" s="36">
        <f>SUMIFS(СВЦЭМ!$C$39:$C$782,СВЦЭМ!$A$39:$A$782,$A17,СВЦЭМ!$B$39:$B$782,R$11)+'СЕТ СН'!$F$9+СВЦЭМ!$D$10+'СЕТ СН'!$F$6-'СЕТ СН'!$F$19</f>
        <v>1820.5486567499997</v>
      </c>
      <c r="S17" s="36">
        <f>SUMIFS(СВЦЭМ!$C$39:$C$782,СВЦЭМ!$A$39:$A$782,$A17,СВЦЭМ!$B$39:$B$782,S$11)+'СЕТ СН'!$F$9+СВЦЭМ!$D$10+'СЕТ СН'!$F$6-'СЕТ СН'!$F$19</f>
        <v>1784.2854542599998</v>
      </c>
      <c r="T17" s="36">
        <f>SUMIFS(СВЦЭМ!$C$39:$C$782,СВЦЭМ!$A$39:$A$782,$A17,СВЦЭМ!$B$39:$B$782,T$11)+'СЕТ СН'!$F$9+СВЦЭМ!$D$10+'СЕТ СН'!$F$6-'СЕТ СН'!$F$19</f>
        <v>1764.4355466799998</v>
      </c>
      <c r="U17" s="36">
        <f>SUMIFS(СВЦЭМ!$C$39:$C$782,СВЦЭМ!$A$39:$A$782,$A17,СВЦЭМ!$B$39:$B$782,U$11)+'СЕТ СН'!$F$9+СВЦЭМ!$D$10+'СЕТ СН'!$F$6-'СЕТ СН'!$F$19</f>
        <v>1777.2796779300002</v>
      </c>
      <c r="V17" s="36">
        <f>SUMIFS(СВЦЭМ!$C$39:$C$782,СВЦЭМ!$A$39:$A$782,$A17,СВЦЭМ!$B$39:$B$782,V$11)+'СЕТ СН'!$F$9+СВЦЭМ!$D$10+'СЕТ СН'!$F$6-'СЕТ СН'!$F$19</f>
        <v>1807.8885329499999</v>
      </c>
      <c r="W17" s="36">
        <f>SUMIFS(СВЦЭМ!$C$39:$C$782,СВЦЭМ!$A$39:$A$782,$A17,СВЦЭМ!$B$39:$B$782,W$11)+'СЕТ СН'!$F$9+СВЦЭМ!$D$10+'СЕТ СН'!$F$6-'СЕТ СН'!$F$19</f>
        <v>1806.8642562499999</v>
      </c>
      <c r="X17" s="36">
        <f>SUMIFS(СВЦЭМ!$C$39:$C$782,СВЦЭМ!$A$39:$A$782,$A17,СВЦЭМ!$B$39:$B$782,X$11)+'СЕТ СН'!$F$9+СВЦЭМ!$D$10+'СЕТ СН'!$F$6-'СЕТ СН'!$F$19</f>
        <v>1834.0705545599999</v>
      </c>
      <c r="Y17" s="36">
        <f>SUMIFS(СВЦЭМ!$C$39:$C$782,СВЦЭМ!$A$39:$A$782,$A17,СВЦЭМ!$B$39:$B$782,Y$11)+'СЕТ СН'!$F$9+СВЦЭМ!$D$10+'СЕТ СН'!$F$6-'СЕТ СН'!$F$19</f>
        <v>1858.96282948</v>
      </c>
    </row>
    <row r="18" spans="1:25" ht="15.75" x14ac:dyDescent="0.2">
      <c r="A18" s="35">
        <f t="shared" si="0"/>
        <v>45267</v>
      </c>
      <c r="B18" s="36">
        <f>SUMIFS(СВЦЭМ!$C$39:$C$782,СВЦЭМ!$A$39:$A$782,$A18,СВЦЭМ!$B$39:$B$782,B$11)+'СЕТ СН'!$F$9+СВЦЭМ!$D$10+'СЕТ СН'!$F$6-'СЕТ СН'!$F$19</f>
        <v>1858.4749236299999</v>
      </c>
      <c r="C18" s="36">
        <f>SUMIFS(СВЦЭМ!$C$39:$C$782,СВЦЭМ!$A$39:$A$782,$A18,СВЦЭМ!$B$39:$B$782,C$11)+'СЕТ СН'!$F$9+СВЦЭМ!$D$10+'СЕТ СН'!$F$6-'СЕТ СН'!$F$19</f>
        <v>1876.4557210899998</v>
      </c>
      <c r="D18" s="36">
        <f>SUMIFS(СВЦЭМ!$C$39:$C$782,СВЦЭМ!$A$39:$A$782,$A18,СВЦЭМ!$B$39:$B$782,D$11)+'СЕТ СН'!$F$9+СВЦЭМ!$D$10+'СЕТ СН'!$F$6-'СЕТ СН'!$F$19</f>
        <v>1929.9344163000001</v>
      </c>
      <c r="E18" s="36">
        <f>SUMIFS(СВЦЭМ!$C$39:$C$782,СВЦЭМ!$A$39:$A$782,$A18,СВЦЭМ!$B$39:$B$782,E$11)+'СЕТ СН'!$F$9+СВЦЭМ!$D$10+'СЕТ СН'!$F$6-'СЕТ СН'!$F$19</f>
        <v>1922.92773846</v>
      </c>
      <c r="F18" s="36">
        <f>SUMIFS(СВЦЭМ!$C$39:$C$782,СВЦЭМ!$A$39:$A$782,$A18,СВЦЭМ!$B$39:$B$782,F$11)+'СЕТ СН'!$F$9+СВЦЭМ!$D$10+'СЕТ СН'!$F$6-'СЕТ СН'!$F$19</f>
        <v>1917.4259716000001</v>
      </c>
      <c r="G18" s="36">
        <f>SUMIFS(СВЦЭМ!$C$39:$C$782,СВЦЭМ!$A$39:$A$782,$A18,СВЦЭМ!$B$39:$B$782,G$11)+'СЕТ СН'!$F$9+СВЦЭМ!$D$10+'СЕТ СН'!$F$6-'СЕТ СН'!$F$19</f>
        <v>1918.6657573299999</v>
      </c>
      <c r="H18" s="36">
        <f>SUMIFS(СВЦЭМ!$C$39:$C$782,СВЦЭМ!$A$39:$A$782,$A18,СВЦЭМ!$B$39:$B$782,H$11)+'СЕТ СН'!$F$9+СВЦЭМ!$D$10+'СЕТ СН'!$F$6-'СЕТ СН'!$F$19</f>
        <v>1874.18878817</v>
      </c>
      <c r="I18" s="36">
        <f>SUMIFS(СВЦЭМ!$C$39:$C$782,СВЦЭМ!$A$39:$A$782,$A18,СВЦЭМ!$B$39:$B$782,I$11)+'СЕТ СН'!$F$9+СВЦЭМ!$D$10+'СЕТ СН'!$F$6-'СЕТ СН'!$F$19</f>
        <v>1827.8874349899997</v>
      </c>
      <c r="J18" s="36">
        <f>SUMIFS(СВЦЭМ!$C$39:$C$782,СВЦЭМ!$A$39:$A$782,$A18,СВЦЭМ!$B$39:$B$782,J$11)+'СЕТ СН'!$F$9+СВЦЭМ!$D$10+'СЕТ СН'!$F$6-'СЕТ СН'!$F$19</f>
        <v>1800.5369728000001</v>
      </c>
      <c r="K18" s="36">
        <f>SUMIFS(СВЦЭМ!$C$39:$C$782,СВЦЭМ!$A$39:$A$782,$A18,СВЦЭМ!$B$39:$B$782,K$11)+'СЕТ СН'!$F$9+СВЦЭМ!$D$10+'СЕТ СН'!$F$6-'СЕТ СН'!$F$19</f>
        <v>1794.0080815800002</v>
      </c>
      <c r="L18" s="36">
        <f>SUMIFS(СВЦЭМ!$C$39:$C$782,СВЦЭМ!$A$39:$A$782,$A18,СВЦЭМ!$B$39:$B$782,L$11)+'СЕТ СН'!$F$9+СВЦЭМ!$D$10+'СЕТ СН'!$F$6-'СЕТ СН'!$F$19</f>
        <v>1801.1550580899998</v>
      </c>
      <c r="M18" s="36">
        <f>SUMIFS(СВЦЭМ!$C$39:$C$782,СВЦЭМ!$A$39:$A$782,$A18,СВЦЭМ!$B$39:$B$782,M$11)+'СЕТ СН'!$F$9+СВЦЭМ!$D$10+'СЕТ СН'!$F$6-'СЕТ СН'!$F$19</f>
        <v>1835.9355087899999</v>
      </c>
      <c r="N18" s="36">
        <f>SUMIFS(СВЦЭМ!$C$39:$C$782,СВЦЭМ!$A$39:$A$782,$A18,СВЦЭМ!$B$39:$B$782,N$11)+'СЕТ СН'!$F$9+СВЦЭМ!$D$10+'СЕТ СН'!$F$6-'СЕТ СН'!$F$19</f>
        <v>1871.6173522599997</v>
      </c>
      <c r="O18" s="36">
        <f>SUMIFS(СВЦЭМ!$C$39:$C$782,СВЦЭМ!$A$39:$A$782,$A18,СВЦЭМ!$B$39:$B$782,O$11)+'СЕТ СН'!$F$9+СВЦЭМ!$D$10+'СЕТ СН'!$F$6-'СЕТ СН'!$F$19</f>
        <v>1909.2915269199998</v>
      </c>
      <c r="P18" s="36">
        <f>SUMIFS(СВЦЭМ!$C$39:$C$782,СВЦЭМ!$A$39:$A$782,$A18,СВЦЭМ!$B$39:$B$782,P$11)+'СЕТ СН'!$F$9+СВЦЭМ!$D$10+'СЕТ СН'!$F$6-'СЕТ СН'!$F$19</f>
        <v>1911.9349750699998</v>
      </c>
      <c r="Q18" s="36">
        <f>SUMIFS(СВЦЭМ!$C$39:$C$782,СВЦЭМ!$A$39:$A$782,$A18,СВЦЭМ!$B$39:$B$782,Q$11)+'СЕТ СН'!$F$9+СВЦЭМ!$D$10+'СЕТ СН'!$F$6-'СЕТ СН'!$F$19</f>
        <v>1914.6180805600002</v>
      </c>
      <c r="R18" s="36">
        <f>SUMIFS(СВЦЭМ!$C$39:$C$782,СВЦЭМ!$A$39:$A$782,$A18,СВЦЭМ!$B$39:$B$782,R$11)+'СЕТ СН'!$F$9+СВЦЭМ!$D$10+'СЕТ СН'!$F$6-'СЕТ СН'!$F$19</f>
        <v>1904.0928523299999</v>
      </c>
      <c r="S18" s="36">
        <f>SUMIFS(СВЦЭМ!$C$39:$C$782,СВЦЭМ!$A$39:$A$782,$A18,СВЦЭМ!$B$39:$B$782,S$11)+'СЕТ СН'!$F$9+СВЦЭМ!$D$10+'СЕТ СН'!$F$6-'СЕТ СН'!$F$19</f>
        <v>1873.4101246499999</v>
      </c>
      <c r="T18" s="36">
        <f>SUMIFS(СВЦЭМ!$C$39:$C$782,СВЦЭМ!$A$39:$A$782,$A18,СВЦЭМ!$B$39:$B$782,T$11)+'СЕТ СН'!$F$9+СВЦЭМ!$D$10+'СЕТ СН'!$F$6-'СЕТ СН'!$F$19</f>
        <v>1832.8273358799997</v>
      </c>
      <c r="U18" s="36">
        <f>SUMIFS(СВЦЭМ!$C$39:$C$782,СВЦЭМ!$A$39:$A$782,$A18,СВЦЭМ!$B$39:$B$782,U$11)+'СЕТ СН'!$F$9+СВЦЭМ!$D$10+'СЕТ СН'!$F$6-'СЕТ СН'!$F$19</f>
        <v>1840.1720132300002</v>
      </c>
      <c r="V18" s="36">
        <f>SUMIFS(СВЦЭМ!$C$39:$C$782,СВЦЭМ!$A$39:$A$782,$A18,СВЦЭМ!$B$39:$B$782,V$11)+'СЕТ СН'!$F$9+СВЦЭМ!$D$10+'СЕТ СН'!$F$6-'СЕТ СН'!$F$19</f>
        <v>1893.0855493099998</v>
      </c>
      <c r="W18" s="36">
        <f>SUMIFS(СВЦЭМ!$C$39:$C$782,СВЦЭМ!$A$39:$A$782,$A18,СВЦЭМ!$B$39:$B$782,W$11)+'СЕТ СН'!$F$9+СВЦЭМ!$D$10+'СЕТ СН'!$F$6-'СЕТ СН'!$F$19</f>
        <v>1914.2150254899998</v>
      </c>
      <c r="X18" s="36">
        <f>SUMIFS(СВЦЭМ!$C$39:$C$782,СВЦЭМ!$A$39:$A$782,$A18,СВЦЭМ!$B$39:$B$782,X$11)+'СЕТ СН'!$F$9+СВЦЭМ!$D$10+'СЕТ СН'!$F$6-'СЕТ СН'!$F$19</f>
        <v>1940.5970525399998</v>
      </c>
      <c r="Y18" s="36">
        <f>SUMIFS(СВЦЭМ!$C$39:$C$782,СВЦЭМ!$A$39:$A$782,$A18,СВЦЭМ!$B$39:$B$782,Y$11)+'СЕТ СН'!$F$9+СВЦЭМ!$D$10+'СЕТ СН'!$F$6-'СЕТ СН'!$F$19</f>
        <v>1972.4788998599997</v>
      </c>
    </row>
    <row r="19" spans="1:25" ht="15.75" x14ac:dyDescent="0.2">
      <c r="A19" s="35">
        <f t="shared" si="0"/>
        <v>45268</v>
      </c>
      <c r="B19" s="36">
        <f>SUMIFS(СВЦЭМ!$C$39:$C$782,СВЦЭМ!$A$39:$A$782,$A19,СВЦЭМ!$B$39:$B$782,B$11)+'СЕТ СН'!$F$9+СВЦЭМ!$D$10+'СЕТ СН'!$F$6-'СЕТ СН'!$F$19</f>
        <v>1909.7514363999999</v>
      </c>
      <c r="C19" s="36">
        <f>SUMIFS(СВЦЭМ!$C$39:$C$782,СВЦЭМ!$A$39:$A$782,$A19,СВЦЭМ!$B$39:$B$782,C$11)+'СЕТ СН'!$F$9+СВЦЭМ!$D$10+'СЕТ СН'!$F$6-'СЕТ СН'!$F$19</f>
        <v>1941.2696310599999</v>
      </c>
      <c r="D19" s="36">
        <f>SUMIFS(СВЦЭМ!$C$39:$C$782,СВЦЭМ!$A$39:$A$782,$A19,СВЦЭМ!$B$39:$B$782,D$11)+'СЕТ СН'!$F$9+СВЦЭМ!$D$10+'СЕТ СН'!$F$6-'СЕТ СН'!$F$19</f>
        <v>1947.7655601900001</v>
      </c>
      <c r="E19" s="36">
        <f>SUMIFS(СВЦЭМ!$C$39:$C$782,СВЦЭМ!$A$39:$A$782,$A19,СВЦЭМ!$B$39:$B$782,E$11)+'СЕТ СН'!$F$9+СВЦЭМ!$D$10+'СЕТ СН'!$F$6-'СЕТ СН'!$F$19</f>
        <v>1945.6804878799999</v>
      </c>
      <c r="F19" s="36">
        <f>SUMIFS(СВЦЭМ!$C$39:$C$782,СВЦЭМ!$A$39:$A$782,$A19,СВЦЭМ!$B$39:$B$782,F$11)+'СЕТ СН'!$F$9+СВЦЭМ!$D$10+'СЕТ СН'!$F$6-'СЕТ СН'!$F$19</f>
        <v>1948.4573539600001</v>
      </c>
      <c r="G19" s="36">
        <f>SUMIFS(СВЦЭМ!$C$39:$C$782,СВЦЭМ!$A$39:$A$782,$A19,СВЦЭМ!$B$39:$B$782,G$11)+'СЕТ СН'!$F$9+СВЦЭМ!$D$10+'СЕТ СН'!$F$6-'СЕТ СН'!$F$19</f>
        <v>1940.2853510300001</v>
      </c>
      <c r="H19" s="36">
        <f>SUMIFS(СВЦЭМ!$C$39:$C$782,СВЦЭМ!$A$39:$A$782,$A19,СВЦЭМ!$B$39:$B$782,H$11)+'СЕТ СН'!$F$9+СВЦЭМ!$D$10+'СЕТ СН'!$F$6-'СЕТ СН'!$F$19</f>
        <v>1897.48897498</v>
      </c>
      <c r="I19" s="36">
        <f>SUMIFS(СВЦЭМ!$C$39:$C$782,СВЦЭМ!$A$39:$A$782,$A19,СВЦЭМ!$B$39:$B$782,I$11)+'СЕТ СН'!$F$9+СВЦЭМ!$D$10+'СЕТ СН'!$F$6-'СЕТ СН'!$F$19</f>
        <v>1837.5718896099997</v>
      </c>
      <c r="J19" s="36">
        <f>SUMIFS(СВЦЭМ!$C$39:$C$782,СВЦЭМ!$A$39:$A$782,$A19,СВЦЭМ!$B$39:$B$782,J$11)+'СЕТ СН'!$F$9+СВЦЭМ!$D$10+'СЕТ СН'!$F$6-'СЕТ СН'!$F$19</f>
        <v>1799.3903739399998</v>
      </c>
      <c r="K19" s="36">
        <f>SUMIFS(СВЦЭМ!$C$39:$C$782,СВЦЭМ!$A$39:$A$782,$A19,СВЦЭМ!$B$39:$B$782,K$11)+'СЕТ СН'!$F$9+СВЦЭМ!$D$10+'СЕТ СН'!$F$6-'СЕТ СН'!$F$19</f>
        <v>1780.50258248</v>
      </c>
      <c r="L19" s="36">
        <f>SUMIFS(СВЦЭМ!$C$39:$C$782,СВЦЭМ!$A$39:$A$782,$A19,СВЦЭМ!$B$39:$B$782,L$11)+'СЕТ СН'!$F$9+СВЦЭМ!$D$10+'СЕТ СН'!$F$6-'СЕТ СН'!$F$19</f>
        <v>1783.3245719500001</v>
      </c>
      <c r="M19" s="36">
        <f>SUMIFS(СВЦЭМ!$C$39:$C$782,СВЦЭМ!$A$39:$A$782,$A19,СВЦЭМ!$B$39:$B$782,M$11)+'СЕТ СН'!$F$9+СВЦЭМ!$D$10+'СЕТ СН'!$F$6-'СЕТ СН'!$F$19</f>
        <v>1795.6380720799998</v>
      </c>
      <c r="N19" s="36">
        <f>SUMIFS(СВЦЭМ!$C$39:$C$782,СВЦЭМ!$A$39:$A$782,$A19,СВЦЭМ!$B$39:$B$782,N$11)+'СЕТ СН'!$F$9+СВЦЭМ!$D$10+'СЕТ СН'!$F$6-'СЕТ СН'!$F$19</f>
        <v>1798.4543417599998</v>
      </c>
      <c r="O19" s="36">
        <f>SUMIFS(СВЦЭМ!$C$39:$C$782,СВЦЭМ!$A$39:$A$782,$A19,СВЦЭМ!$B$39:$B$782,O$11)+'СЕТ СН'!$F$9+СВЦЭМ!$D$10+'СЕТ СН'!$F$6-'СЕТ СН'!$F$19</f>
        <v>1805.0715923899998</v>
      </c>
      <c r="P19" s="36">
        <f>SUMIFS(СВЦЭМ!$C$39:$C$782,СВЦЭМ!$A$39:$A$782,$A19,СВЦЭМ!$B$39:$B$782,P$11)+'СЕТ СН'!$F$9+СВЦЭМ!$D$10+'СЕТ СН'!$F$6-'СЕТ СН'!$F$19</f>
        <v>1818.5780344300001</v>
      </c>
      <c r="Q19" s="36">
        <f>SUMIFS(СВЦЭМ!$C$39:$C$782,СВЦЭМ!$A$39:$A$782,$A19,СВЦЭМ!$B$39:$B$782,Q$11)+'СЕТ СН'!$F$9+СВЦЭМ!$D$10+'СЕТ СН'!$F$6-'СЕТ СН'!$F$19</f>
        <v>1823.4975495399999</v>
      </c>
      <c r="R19" s="36">
        <f>SUMIFS(СВЦЭМ!$C$39:$C$782,СВЦЭМ!$A$39:$A$782,$A19,СВЦЭМ!$B$39:$B$782,R$11)+'СЕТ СН'!$F$9+СВЦЭМ!$D$10+'СЕТ СН'!$F$6-'СЕТ СН'!$F$19</f>
        <v>1811.64404608</v>
      </c>
      <c r="S19" s="36">
        <f>SUMIFS(СВЦЭМ!$C$39:$C$782,СВЦЭМ!$A$39:$A$782,$A19,СВЦЭМ!$B$39:$B$782,S$11)+'СЕТ СН'!$F$9+СВЦЭМ!$D$10+'СЕТ СН'!$F$6-'СЕТ СН'!$F$19</f>
        <v>1768.4278785500001</v>
      </c>
      <c r="T19" s="36">
        <f>SUMIFS(СВЦЭМ!$C$39:$C$782,СВЦЭМ!$A$39:$A$782,$A19,СВЦЭМ!$B$39:$B$782,T$11)+'СЕТ СН'!$F$9+СВЦЭМ!$D$10+'СЕТ СН'!$F$6-'СЕТ СН'!$F$19</f>
        <v>1758.1865083399998</v>
      </c>
      <c r="U19" s="36">
        <f>SUMIFS(СВЦЭМ!$C$39:$C$782,СВЦЭМ!$A$39:$A$782,$A19,СВЦЭМ!$B$39:$B$782,U$11)+'СЕТ СН'!$F$9+СВЦЭМ!$D$10+'СЕТ СН'!$F$6-'СЕТ СН'!$F$19</f>
        <v>1755.19617604</v>
      </c>
      <c r="V19" s="36">
        <f>SUMIFS(СВЦЭМ!$C$39:$C$782,СВЦЭМ!$A$39:$A$782,$A19,СВЦЭМ!$B$39:$B$782,V$11)+'СЕТ СН'!$F$9+СВЦЭМ!$D$10+'СЕТ СН'!$F$6-'СЕТ СН'!$F$19</f>
        <v>1762.3851229500001</v>
      </c>
      <c r="W19" s="36">
        <f>SUMIFS(СВЦЭМ!$C$39:$C$782,СВЦЭМ!$A$39:$A$782,$A19,СВЦЭМ!$B$39:$B$782,W$11)+'СЕТ СН'!$F$9+СВЦЭМ!$D$10+'СЕТ СН'!$F$6-'СЕТ СН'!$F$19</f>
        <v>1779.33041641</v>
      </c>
      <c r="X19" s="36">
        <f>SUMIFS(СВЦЭМ!$C$39:$C$782,СВЦЭМ!$A$39:$A$782,$A19,СВЦЭМ!$B$39:$B$782,X$11)+'СЕТ СН'!$F$9+СВЦЭМ!$D$10+'СЕТ СН'!$F$6-'СЕТ СН'!$F$19</f>
        <v>1809.4314218099998</v>
      </c>
      <c r="Y19" s="36">
        <f>SUMIFS(СВЦЭМ!$C$39:$C$782,СВЦЭМ!$A$39:$A$782,$A19,СВЦЭМ!$B$39:$B$782,Y$11)+'СЕТ СН'!$F$9+СВЦЭМ!$D$10+'СЕТ СН'!$F$6-'СЕТ СН'!$F$19</f>
        <v>1843.3463215100001</v>
      </c>
    </row>
    <row r="20" spans="1:25" ht="15.75" x14ac:dyDescent="0.2">
      <c r="A20" s="35">
        <f t="shared" si="0"/>
        <v>45269</v>
      </c>
      <c r="B20" s="36">
        <f>SUMIFS(СВЦЭМ!$C$39:$C$782,СВЦЭМ!$A$39:$A$782,$A20,СВЦЭМ!$B$39:$B$782,B$11)+'СЕТ СН'!$F$9+СВЦЭМ!$D$10+'СЕТ СН'!$F$6-'СЕТ СН'!$F$19</f>
        <v>2004.5854014199999</v>
      </c>
      <c r="C20" s="36">
        <f>SUMIFS(СВЦЭМ!$C$39:$C$782,СВЦЭМ!$A$39:$A$782,$A20,СВЦЭМ!$B$39:$B$782,C$11)+'СЕТ СН'!$F$9+СВЦЭМ!$D$10+'СЕТ СН'!$F$6-'СЕТ СН'!$F$19</f>
        <v>2049.84922676</v>
      </c>
      <c r="D20" s="36">
        <f>SUMIFS(СВЦЭМ!$C$39:$C$782,СВЦЭМ!$A$39:$A$782,$A20,СВЦЭМ!$B$39:$B$782,D$11)+'СЕТ СН'!$F$9+СВЦЭМ!$D$10+'СЕТ СН'!$F$6-'СЕТ СН'!$F$19</f>
        <v>2110.8430031100002</v>
      </c>
      <c r="E20" s="36">
        <f>SUMIFS(СВЦЭМ!$C$39:$C$782,СВЦЭМ!$A$39:$A$782,$A20,СВЦЭМ!$B$39:$B$782,E$11)+'СЕТ СН'!$F$9+СВЦЭМ!$D$10+'СЕТ СН'!$F$6-'СЕТ СН'!$F$19</f>
        <v>2118.5566873899998</v>
      </c>
      <c r="F20" s="36">
        <f>SUMIFS(СВЦЭМ!$C$39:$C$782,СВЦЭМ!$A$39:$A$782,$A20,СВЦЭМ!$B$39:$B$782,F$11)+'СЕТ СН'!$F$9+СВЦЭМ!$D$10+'СЕТ СН'!$F$6-'СЕТ СН'!$F$19</f>
        <v>2122.2045130000001</v>
      </c>
      <c r="G20" s="36">
        <f>SUMIFS(СВЦЭМ!$C$39:$C$782,СВЦЭМ!$A$39:$A$782,$A20,СВЦЭМ!$B$39:$B$782,G$11)+'СЕТ СН'!$F$9+СВЦЭМ!$D$10+'СЕТ СН'!$F$6-'СЕТ СН'!$F$19</f>
        <v>2107.83316036</v>
      </c>
      <c r="H20" s="36">
        <f>SUMIFS(СВЦЭМ!$C$39:$C$782,СВЦЭМ!$A$39:$A$782,$A20,СВЦЭМ!$B$39:$B$782,H$11)+'СЕТ СН'!$F$9+СВЦЭМ!$D$10+'СЕТ СН'!$F$6-'СЕТ СН'!$F$19</f>
        <v>2093.76260886</v>
      </c>
      <c r="I20" s="36">
        <f>SUMIFS(СВЦЭМ!$C$39:$C$782,СВЦЭМ!$A$39:$A$782,$A20,СВЦЭМ!$B$39:$B$782,I$11)+'СЕТ СН'!$F$9+СВЦЭМ!$D$10+'СЕТ СН'!$F$6-'СЕТ СН'!$F$19</f>
        <v>2063.9203597800001</v>
      </c>
      <c r="J20" s="36">
        <f>SUMIFS(СВЦЭМ!$C$39:$C$782,СВЦЭМ!$A$39:$A$782,$A20,СВЦЭМ!$B$39:$B$782,J$11)+'СЕТ СН'!$F$9+СВЦЭМ!$D$10+'СЕТ СН'!$F$6-'СЕТ СН'!$F$19</f>
        <v>2023.3045736599997</v>
      </c>
      <c r="K20" s="36">
        <f>SUMIFS(СВЦЭМ!$C$39:$C$782,СВЦЭМ!$A$39:$A$782,$A20,СВЦЭМ!$B$39:$B$782,K$11)+'СЕТ СН'!$F$9+СВЦЭМ!$D$10+'СЕТ СН'!$F$6-'СЕТ СН'!$F$19</f>
        <v>1984.24096014</v>
      </c>
      <c r="L20" s="36">
        <f>SUMIFS(СВЦЭМ!$C$39:$C$782,СВЦЭМ!$A$39:$A$782,$A20,СВЦЭМ!$B$39:$B$782,L$11)+'СЕТ СН'!$F$9+СВЦЭМ!$D$10+'СЕТ СН'!$F$6-'СЕТ СН'!$F$19</f>
        <v>1939.7429106700001</v>
      </c>
      <c r="M20" s="36">
        <f>SUMIFS(СВЦЭМ!$C$39:$C$782,СВЦЭМ!$A$39:$A$782,$A20,СВЦЭМ!$B$39:$B$782,M$11)+'СЕТ СН'!$F$9+СВЦЭМ!$D$10+'СЕТ СН'!$F$6-'СЕТ СН'!$F$19</f>
        <v>1935.0073450499999</v>
      </c>
      <c r="N20" s="36">
        <f>SUMIFS(СВЦЭМ!$C$39:$C$782,СВЦЭМ!$A$39:$A$782,$A20,СВЦЭМ!$B$39:$B$782,N$11)+'СЕТ СН'!$F$9+СВЦЭМ!$D$10+'СЕТ СН'!$F$6-'СЕТ СН'!$F$19</f>
        <v>1966.4543695500001</v>
      </c>
      <c r="O20" s="36">
        <f>SUMIFS(СВЦЭМ!$C$39:$C$782,СВЦЭМ!$A$39:$A$782,$A20,СВЦЭМ!$B$39:$B$782,O$11)+'СЕТ СН'!$F$9+СВЦЭМ!$D$10+'СЕТ СН'!$F$6-'СЕТ СН'!$F$19</f>
        <v>1958.22009987</v>
      </c>
      <c r="P20" s="36">
        <f>SUMIFS(СВЦЭМ!$C$39:$C$782,СВЦЭМ!$A$39:$A$782,$A20,СВЦЭМ!$B$39:$B$782,P$11)+'СЕТ СН'!$F$9+СВЦЭМ!$D$10+'СЕТ СН'!$F$6-'СЕТ СН'!$F$19</f>
        <v>1974.8610769500001</v>
      </c>
      <c r="Q20" s="36">
        <f>SUMIFS(СВЦЭМ!$C$39:$C$782,СВЦЭМ!$A$39:$A$782,$A20,СВЦЭМ!$B$39:$B$782,Q$11)+'СЕТ СН'!$F$9+СВЦЭМ!$D$10+'СЕТ СН'!$F$6-'СЕТ СН'!$F$19</f>
        <v>1994.9414003799998</v>
      </c>
      <c r="R20" s="36">
        <f>SUMIFS(СВЦЭМ!$C$39:$C$782,СВЦЭМ!$A$39:$A$782,$A20,СВЦЭМ!$B$39:$B$782,R$11)+'СЕТ СН'!$F$9+СВЦЭМ!$D$10+'СЕТ СН'!$F$6-'СЕТ СН'!$F$19</f>
        <v>1989.3559551600001</v>
      </c>
      <c r="S20" s="36">
        <f>SUMIFS(СВЦЭМ!$C$39:$C$782,СВЦЭМ!$A$39:$A$782,$A20,СВЦЭМ!$B$39:$B$782,S$11)+'СЕТ СН'!$F$9+СВЦЭМ!$D$10+'СЕТ СН'!$F$6-'СЕТ СН'!$F$19</f>
        <v>1982.89928878</v>
      </c>
      <c r="T20" s="36">
        <f>SUMIFS(СВЦЭМ!$C$39:$C$782,СВЦЭМ!$A$39:$A$782,$A20,СВЦЭМ!$B$39:$B$782,T$11)+'СЕТ СН'!$F$9+СВЦЭМ!$D$10+'СЕТ СН'!$F$6-'СЕТ СН'!$F$19</f>
        <v>1943.5224266999999</v>
      </c>
      <c r="U20" s="36">
        <f>SUMIFS(СВЦЭМ!$C$39:$C$782,СВЦЭМ!$A$39:$A$782,$A20,СВЦЭМ!$B$39:$B$782,U$11)+'СЕТ СН'!$F$9+СВЦЭМ!$D$10+'СЕТ СН'!$F$6-'СЕТ СН'!$F$19</f>
        <v>1965.6572719800001</v>
      </c>
      <c r="V20" s="36">
        <f>SUMIFS(СВЦЭМ!$C$39:$C$782,СВЦЭМ!$A$39:$A$782,$A20,СВЦЭМ!$B$39:$B$782,V$11)+'СЕТ СН'!$F$9+СВЦЭМ!$D$10+'СЕТ СН'!$F$6-'СЕТ СН'!$F$19</f>
        <v>1987.1540022300001</v>
      </c>
      <c r="W20" s="36">
        <f>SUMIFS(СВЦЭМ!$C$39:$C$782,СВЦЭМ!$A$39:$A$782,$A20,СВЦЭМ!$B$39:$B$782,W$11)+'СЕТ СН'!$F$9+СВЦЭМ!$D$10+'СЕТ СН'!$F$6-'СЕТ СН'!$F$19</f>
        <v>1975.3980952399997</v>
      </c>
      <c r="X20" s="36">
        <f>SUMIFS(СВЦЭМ!$C$39:$C$782,СВЦЭМ!$A$39:$A$782,$A20,СВЦЭМ!$B$39:$B$782,X$11)+'СЕТ СН'!$F$9+СВЦЭМ!$D$10+'СЕТ СН'!$F$6-'СЕТ СН'!$F$19</f>
        <v>2010.1160421899999</v>
      </c>
      <c r="Y20" s="36">
        <f>SUMIFS(СВЦЭМ!$C$39:$C$782,СВЦЭМ!$A$39:$A$782,$A20,СВЦЭМ!$B$39:$B$782,Y$11)+'СЕТ СН'!$F$9+СВЦЭМ!$D$10+'СЕТ СН'!$F$6-'СЕТ СН'!$F$19</f>
        <v>2043.8676965999998</v>
      </c>
    </row>
    <row r="21" spans="1:25" ht="15.75" x14ac:dyDescent="0.2">
      <c r="A21" s="35">
        <f t="shared" si="0"/>
        <v>45270</v>
      </c>
      <c r="B21" s="36">
        <f>SUMIFS(СВЦЭМ!$C$39:$C$782,СВЦЭМ!$A$39:$A$782,$A21,СВЦЭМ!$B$39:$B$782,B$11)+'СЕТ СН'!$F$9+СВЦЭМ!$D$10+'СЕТ СН'!$F$6-'СЕТ СН'!$F$19</f>
        <v>1989.6993625</v>
      </c>
      <c r="C21" s="36">
        <f>SUMIFS(СВЦЭМ!$C$39:$C$782,СВЦЭМ!$A$39:$A$782,$A21,СВЦЭМ!$B$39:$B$782,C$11)+'СЕТ СН'!$F$9+СВЦЭМ!$D$10+'СЕТ СН'!$F$6-'СЕТ СН'!$F$19</f>
        <v>2031.9421130999999</v>
      </c>
      <c r="D21" s="36">
        <f>SUMIFS(СВЦЭМ!$C$39:$C$782,СВЦЭМ!$A$39:$A$782,$A21,СВЦЭМ!$B$39:$B$782,D$11)+'СЕТ СН'!$F$9+СВЦЭМ!$D$10+'СЕТ СН'!$F$6-'СЕТ СН'!$F$19</f>
        <v>2054.5903346199998</v>
      </c>
      <c r="E21" s="36">
        <f>SUMIFS(СВЦЭМ!$C$39:$C$782,СВЦЭМ!$A$39:$A$782,$A21,СВЦЭМ!$B$39:$B$782,E$11)+'СЕТ СН'!$F$9+СВЦЭМ!$D$10+'СЕТ СН'!$F$6-'СЕТ СН'!$F$19</f>
        <v>2073.2539391099999</v>
      </c>
      <c r="F21" s="36">
        <f>SUMIFS(СВЦЭМ!$C$39:$C$782,СВЦЭМ!$A$39:$A$782,$A21,СВЦЭМ!$B$39:$B$782,F$11)+'СЕТ СН'!$F$9+СВЦЭМ!$D$10+'СЕТ СН'!$F$6-'СЕТ СН'!$F$19</f>
        <v>2063.74758148</v>
      </c>
      <c r="G21" s="36">
        <f>SUMIFS(СВЦЭМ!$C$39:$C$782,СВЦЭМ!$A$39:$A$782,$A21,СВЦЭМ!$B$39:$B$782,G$11)+'СЕТ СН'!$F$9+СВЦЭМ!$D$10+'СЕТ СН'!$F$6-'СЕТ СН'!$F$19</f>
        <v>2036.3479270799999</v>
      </c>
      <c r="H21" s="36">
        <f>SUMIFS(СВЦЭМ!$C$39:$C$782,СВЦЭМ!$A$39:$A$782,$A21,СВЦЭМ!$B$39:$B$782,H$11)+'СЕТ СН'!$F$9+СВЦЭМ!$D$10+'СЕТ СН'!$F$6-'СЕТ СН'!$F$19</f>
        <v>2055.2745104599999</v>
      </c>
      <c r="I21" s="36">
        <f>SUMIFS(СВЦЭМ!$C$39:$C$782,СВЦЭМ!$A$39:$A$782,$A21,СВЦЭМ!$B$39:$B$782,I$11)+'СЕТ СН'!$F$9+СВЦЭМ!$D$10+'СЕТ СН'!$F$6-'СЕТ СН'!$F$19</f>
        <v>2039.5634246099999</v>
      </c>
      <c r="J21" s="36">
        <f>SUMIFS(СВЦЭМ!$C$39:$C$782,СВЦЭМ!$A$39:$A$782,$A21,СВЦЭМ!$B$39:$B$782,J$11)+'СЕТ СН'!$F$9+СВЦЭМ!$D$10+'СЕТ СН'!$F$6-'СЕТ СН'!$F$19</f>
        <v>1993.3110759199999</v>
      </c>
      <c r="K21" s="36">
        <f>SUMIFS(СВЦЭМ!$C$39:$C$782,СВЦЭМ!$A$39:$A$782,$A21,СВЦЭМ!$B$39:$B$782,K$11)+'СЕТ СН'!$F$9+СВЦЭМ!$D$10+'СЕТ СН'!$F$6-'СЕТ СН'!$F$19</f>
        <v>1931.8543918199998</v>
      </c>
      <c r="L21" s="36">
        <f>SUMIFS(СВЦЭМ!$C$39:$C$782,СВЦЭМ!$A$39:$A$782,$A21,СВЦЭМ!$B$39:$B$782,L$11)+'СЕТ СН'!$F$9+СВЦЭМ!$D$10+'СЕТ СН'!$F$6-'СЕТ СН'!$F$19</f>
        <v>1899.20689184</v>
      </c>
      <c r="M21" s="36">
        <f>SUMIFS(СВЦЭМ!$C$39:$C$782,СВЦЭМ!$A$39:$A$782,$A21,СВЦЭМ!$B$39:$B$782,M$11)+'СЕТ СН'!$F$9+СВЦЭМ!$D$10+'СЕТ СН'!$F$6-'СЕТ СН'!$F$19</f>
        <v>1890.2365410799998</v>
      </c>
      <c r="N21" s="36">
        <f>SUMIFS(СВЦЭМ!$C$39:$C$782,СВЦЭМ!$A$39:$A$782,$A21,СВЦЭМ!$B$39:$B$782,N$11)+'СЕТ СН'!$F$9+СВЦЭМ!$D$10+'СЕТ СН'!$F$6-'СЕТ СН'!$F$19</f>
        <v>1900.5201773399999</v>
      </c>
      <c r="O21" s="36">
        <f>SUMIFS(СВЦЭМ!$C$39:$C$782,СВЦЭМ!$A$39:$A$782,$A21,СВЦЭМ!$B$39:$B$782,O$11)+'СЕТ СН'!$F$9+СВЦЭМ!$D$10+'СЕТ СН'!$F$6-'СЕТ СН'!$F$19</f>
        <v>1930.23458523</v>
      </c>
      <c r="P21" s="36">
        <f>SUMIFS(СВЦЭМ!$C$39:$C$782,СВЦЭМ!$A$39:$A$782,$A21,СВЦЭМ!$B$39:$B$782,P$11)+'СЕТ СН'!$F$9+СВЦЭМ!$D$10+'СЕТ СН'!$F$6-'СЕТ СН'!$F$19</f>
        <v>1947.5161304099997</v>
      </c>
      <c r="Q21" s="36">
        <f>SUMIFS(СВЦЭМ!$C$39:$C$782,СВЦЭМ!$A$39:$A$782,$A21,СВЦЭМ!$B$39:$B$782,Q$11)+'СЕТ СН'!$F$9+СВЦЭМ!$D$10+'СЕТ СН'!$F$6-'СЕТ СН'!$F$19</f>
        <v>1945.85817069</v>
      </c>
      <c r="R21" s="36">
        <f>SUMIFS(СВЦЭМ!$C$39:$C$782,СВЦЭМ!$A$39:$A$782,$A21,СВЦЭМ!$B$39:$B$782,R$11)+'СЕТ СН'!$F$9+СВЦЭМ!$D$10+'СЕТ СН'!$F$6-'СЕТ СН'!$F$19</f>
        <v>1939.29362188</v>
      </c>
      <c r="S21" s="36">
        <f>SUMIFS(СВЦЭМ!$C$39:$C$782,СВЦЭМ!$A$39:$A$782,$A21,СВЦЭМ!$B$39:$B$782,S$11)+'СЕТ СН'!$F$9+СВЦЭМ!$D$10+'СЕТ СН'!$F$6-'СЕТ СН'!$F$19</f>
        <v>1887.5644041599999</v>
      </c>
      <c r="T21" s="36">
        <f>SUMIFS(СВЦЭМ!$C$39:$C$782,СВЦЭМ!$A$39:$A$782,$A21,СВЦЭМ!$B$39:$B$782,T$11)+'СЕТ СН'!$F$9+СВЦЭМ!$D$10+'СЕТ СН'!$F$6-'СЕТ СН'!$F$19</f>
        <v>1847.4910624099998</v>
      </c>
      <c r="U21" s="36">
        <f>SUMIFS(СВЦЭМ!$C$39:$C$782,СВЦЭМ!$A$39:$A$782,$A21,СВЦЭМ!$B$39:$B$782,U$11)+'СЕТ СН'!$F$9+СВЦЭМ!$D$10+'СЕТ СН'!$F$6-'СЕТ СН'!$F$19</f>
        <v>1861.5174939799999</v>
      </c>
      <c r="V21" s="36">
        <f>SUMIFS(СВЦЭМ!$C$39:$C$782,СВЦЭМ!$A$39:$A$782,$A21,СВЦЭМ!$B$39:$B$782,V$11)+'СЕТ СН'!$F$9+СВЦЭМ!$D$10+'СЕТ СН'!$F$6-'СЕТ СН'!$F$19</f>
        <v>1884.30569754</v>
      </c>
      <c r="W21" s="36">
        <f>SUMIFS(СВЦЭМ!$C$39:$C$782,СВЦЭМ!$A$39:$A$782,$A21,СВЦЭМ!$B$39:$B$782,W$11)+'СЕТ СН'!$F$9+СВЦЭМ!$D$10+'СЕТ СН'!$F$6-'СЕТ СН'!$F$19</f>
        <v>1904.53223243</v>
      </c>
      <c r="X21" s="36">
        <f>SUMIFS(СВЦЭМ!$C$39:$C$782,СВЦЭМ!$A$39:$A$782,$A21,СВЦЭМ!$B$39:$B$782,X$11)+'СЕТ СН'!$F$9+СВЦЭМ!$D$10+'СЕТ СН'!$F$6-'СЕТ СН'!$F$19</f>
        <v>1943.1993438099998</v>
      </c>
      <c r="Y21" s="36">
        <f>SUMIFS(СВЦЭМ!$C$39:$C$782,СВЦЭМ!$A$39:$A$782,$A21,СВЦЭМ!$B$39:$B$782,Y$11)+'СЕТ СН'!$F$9+СВЦЭМ!$D$10+'СЕТ СН'!$F$6-'СЕТ СН'!$F$19</f>
        <v>1975.2196910899997</v>
      </c>
    </row>
    <row r="22" spans="1:25" ht="15.75" x14ac:dyDescent="0.2">
      <c r="A22" s="35">
        <f t="shared" si="0"/>
        <v>45271</v>
      </c>
      <c r="B22" s="36">
        <f>SUMIFS(СВЦЭМ!$C$39:$C$782,СВЦЭМ!$A$39:$A$782,$A22,СВЦЭМ!$B$39:$B$782,B$11)+'СЕТ СН'!$F$9+СВЦЭМ!$D$10+'СЕТ СН'!$F$6-'СЕТ СН'!$F$19</f>
        <v>1978.31073014</v>
      </c>
      <c r="C22" s="36">
        <f>SUMIFS(СВЦЭМ!$C$39:$C$782,СВЦЭМ!$A$39:$A$782,$A22,СВЦЭМ!$B$39:$B$782,C$11)+'СЕТ СН'!$F$9+СВЦЭМ!$D$10+'СЕТ СН'!$F$6-'СЕТ СН'!$F$19</f>
        <v>2000.29819073</v>
      </c>
      <c r="D22" s="36">
        <f>SUMIFS(СВЦЭМ!$C$39:$C$782,СВЦЭМ!$A$39:$A$782,$A22,СВЦЭМ!$B$39:$B$782,D$11)+'СЕТ СН'!$F$9+СВЦЭМ!$D$10+'СЕТ СН'!$F$6-'СЕТ СН'!$F$19</f>
        <v>2031.2082973299998</v>
      </c>
      <c r="E22" s="36">
        <f>SUMIFS(СВЦЭМ!$C$39:$C$782,СВЦЭМ!$A$39:$A$782,$A22,СВЦЭМ!$B$39:$B$782,E$11)+'СЕТ СН'!$F$9+СВЦЭМ!$D$10+'СЕТ СН'!$F$6-'СЕТ СН'!$F$19</f>
        <v>2041.34822166</v>
      </c>
      <c r="F22" s="36">
        <f>SUMIFS(СВЦЭМ!$C$39:$C$782,СВЦЭМ!$A$39:$A$782,$A22,СВЦЭМ!$B$39:$B$782,F$11)+'СЕТ СН'!$F$9+СВЦЭМ!$D$10+'СЕТ СН'!$F$6-'СЕТ СН'!$F$19</f>
        <v>2022.21739686</v>
      </c>
      <c r="G22" s="36">
        <f>SUMIFS(СВЦЭМ!$C$39:$C$782,СВЦЭМ!$A$39:$A$782,$A22,СВЦЭМ!$B$39:$B$782,G$11)+'СЕТ СН'!$F$9+СВЦЭМ!$D$10+'СЕТ СН'!$F$6-'СЕТ СН'!$F$19</f>
        <v>2013.9292516699998</v>
      </c>
      <c r="H22" s="36">
        <f>SUMIFS(СВЦЭМ!$C$39:$C$782,СВЦЭМ!$A$39:$A$782,$A22,СВЦЭМ!$B$39:$B$782,H$11)+'СЕТ СН'!$F$9+СВЦЭМ!$D$10+'СЕТ СН'!$F$6-'СЕТ СН'!$F$19</f>
        <v>1956.9738128399999</v>
      </c>
      <c r="I22" s="36">
        <f>SUMIFS(СВЦЭМ!$C$39:$C$782,СВЦЭМ!$A$39:$A$782,$A22,СВЦЭМ!$B$39:$B$782,I$11)+'СЕТ СН'!$F$9+СВЦЭМ!$D$10+'СЕТ СН'!$F$6-'СЕТ СН'!$F$19</f>
        <v>1934.0211902299998</v>
      </c>
      <c r="J22" s="36">
        <f>SUMIFS(СВЦЭМ!$C$39:$C$782,СВЦЭМ!$A$39:$A$782,$A22,СВЦЭМ!$B$39:$B$782,J$11)+'СЕТ СН'!$F$9+СВЦЭМ!$D$10+'СЕТ СН'!$F$6-'СЕТ СН'!$F$19</f>
        <v>1893.1715374099999</v>
      </c>
      <c r="K22" s="36">
        <f>SUMIFS(СВЦЭМ!$C$39:$C$782,СВЦЭМ!$A$39:$A$782,$A22,СВЦЭМ!$B$39:$B$782,K$11)+'СЕТ СН'!$F$9+СВЦЭМ!$D$10+'СЕТ СН'!$F$6-'СЕТ СН'!$F$19</f>
        <v>1881.8095275599999</v>
      </c>
      <c r="L22" s="36">
        <f>SUMIFS(СВЦЭМ!$C$39:$C$782,СВЦЭМ!$A$39:$A$782,$A22,СВЦЭМ!$B$39:$B$782,L$11)+'СЕТ СН'!$F$9+СВЦЭМ!$D$10+'СЕТ СН'!$F$6-'СЕТ СН'!$F$19</f>
        <v>1873.0527708499999</v>
      </c>
      <c r="M22" s="36">
        <f>SUMIFS(СВЦЭМ!$C$39:$C$782,СВЦЭМ!$A$39:$A$782,$A22,СВЦЭМ!$B$39:$B$782,M$11)+'СЕТ СН'!$F$9+СВЦЭМ!$D$10+'СЕТ СН'!$F$6-'СЕТ СН'!$F$19</f>
        <v>1880.2166520400001</v>
      </c>
      <c r="N22" s="36">
        <f>SUMIFS(СВЦЭМ!$C$39:$C$782,СВЦЭМ!$A$39:$A$782,$A22,СВЦЭМ!$B$39:$B$782,N$11)+'СЕТ СН'!$F$9+СВЦЭМ!$D$10+'СЕТ СН'!$F$6-'СЕТ СН'!$F$19</f>
        <v>1884.9334659400001</v>
      </c>
      <c r="O22" s="36">
        <f>SUMIFS(СВЦЭМ!$C$39:$C$782,СВЦЭМ!$A$39:$A$782,$A22,СВЦЭМ!$B$39:$B$782,O$11)+'СЕТ СН'!$F$9+СВЦЭМ!$D$10+'СЕТ СН'!$F$6-'СЕТ СН'!$F$19</f>
        <v>1902.05036896</v>
      </c>
      <c r="P22" s="36">
        <f>SUMIFS(СВЦЭМ!$C$39:$C$782,СВЦЭМ!$A$39:$A$782,$A22,СВЦЭМ!$B$39:$B$782,P$11)+'СЕТ СН'!$F$9+СВЦЭМ!$D$10+'СЕТ СН'!$F$6-'СЕТ СН'!$F$19</f>
        <v>1912.76962121</v>
      </c>
      <c r="Q22" s="36">
        <f>SUMIFS(СВЦЭМ!$C$39:$C$782,СВЦЭМ!$A$39:$A$782,$A22,СВЦЭМ!$B$39:$B$782,Q$11)+'СЕТ СН'!$F$9+СВЦЭМ!$D$10+'СЕТ СН'!$F$6-'СЕТ СН'!$F$19</f>
        <v>1909.7004661699998</v>
      </c>
      <c r="R22" s="36">
        <f>SUMIFS(СВЦЭМ!$C$39:$C$782,СВЦЭМ!$A$39:$A$782,$A22,СВЦЭМ!$B$39:$B$782,R$11)+'СЕТ СН'!$F$9+СВЦЭМ!$D$10+'СЕТ СН'!$F$6-'СЕТ СН'!$F$19</f>
        <v>1899.5514221899998</v>
      </c>
      <c r="S22" s="36">
        <f>SUMIFS(СВЦЭМ!$C$39:$C$782,СВЦЭМ!$A$39:$A$782,$A22,СВЦЭМ!$B$39:$B$782,S$11)+'СЕТ СН'!$F$9+СВЦЭМ!$D$10+'СЕТ СН'!$F$6-'СЕТ СН'!$F$19</f>
        <v>1856.2134694599999</v>
      </c>
      <c r="T22" s="36">
        <f>SUMIFS(СВЦЭМ!$C$39:$C$782,СВЦЭМ!$A$39:$A$782,$A22,СВЦЭМ!$B$39:$B$782,T$11)+'СЕТ СН'!$F$9+СВЦЭМ!$D$10+'СЕТ СН'!$F$6-'СЕТ СН'!$F$19</f>
        <v>1828.8684591900001</v>
      </c>
      <c r="U22" s="36">
        <f>SUMIFS(СВЦЭМ!$C$39:$C$782,СВЦЭМ!$A$39:$A$782,$A22,СВЦЭМ!$B$39:$B$782,U$11)+'СЕТ СН'!$F$9+СВЦЭМ!$D$10+'СЕТ СН'!$F$6-'СЕТ СН'!$F$19</f>
        <v>1848.12233625</v>
      </c>
      <c r="V22" s="36">
        <f>SUMIFS(СВЦЭМ!$C$39:$C$782,СВЦЭМ!$A$39:$A$782,$A22,СВЦЭМ!$B$39:$B$782,V$11)+'СЕТ СН'!$F$9+СВЦЭМ!$D$10+'СЕТ СН'!$F$6-'СЕТ СН'!$F$19</f>
        <v>1868.3413796899999</v>
      </c>
      <c r="W22" s="36">
        <f>SUMIFS(СВЦЭМ!$C$39:$C$782,СВЦЭМ!$A$39:$A$782,$A22,СВЦЭМ!$B$39:$B$782,W$11)+'СЕТ СН'!$F$9+СВЦЭМ!$D$10+'СЕТ СН'!$F$6-'СЕТ СН'!$F$19</f>
        <v>1887.3115150099998</v>
      </c>
      <c r="X22" s="36">
        <f>SUMIFS(СВЦЭМ!$C$39:$C$782,СВЦЭМ!$A$39:$A$782,$A22,СВЦЭМ!$B$39:$B$782,X$11)+'СЕТ СН'!$F$9+СВЦЭМ!$D$10+'СЕТ СН'!$F$6-'СЕТ СН'!$F$19</f>
        <v>1907.4593399099999</v>
      </c>
      <c r="Y22" s="36">
        <f>SUMIFS(СВЦЭМ!$C$39:$C$782,СВЦЭМ!$A$39:$A$782,$A22,СВЦЭМ!$B$39:$B$782,Y$11)+'СЕТ СН'!$F$9+СВЦЭМ!$D$10+'СЕТ СН'!$F$6-'СЕТ СН'!$F$19</f>
        <v>1924.85598734</v>
      </c>
    </row>
    <row r="23" spans="1:25" ht="15.75" x14ac:dyDescent="0.2">
      <c r="A23" s="35">
        <f t="shared" si="0"/>
        <v>45272</v>
      </c>
      <c r="B23" s="36">
        <f>SUMIFS(СВЦЭМ!$C$39:$C$782,СВЦЭМ!$A$39:$A$782,$A23,СВЦЭМ!$B$39:$B$782,B$11)+'СЕТ СН'!$F$9+СВЦЭМ!$D$10+'СЕТ СН'!$F$6-'СЕТ СН'!$F$19</f>
        <v>2061.0190987699998</v>
      </c>
      <c r="C23" s="36">
        <f>SUMIFS(СВЦЭМ!$C$39:$C$782,СВЦЭМ!$A$39:$A$782,$A23,СВЦЭМ!$B$39:$B$782,C$11)+'СЕТ СН'!$F$9+СВЦЭМ!$D$10+'СЕТ СН'!$F$6-'СЕТ СН'!$F$19</f>
        <v>2090.0326208299998</v>
      </c>
      <c r="D23" s="36">
        <f>SUMIFS(СВЦЭМ!$C$39:$C$782,СВЦЭМ!$A$39:$A$782,$A23,СВЦЭМ!$B$39:$B$782,D$11)+'СЕТ СН'!$F$9+СВЦЭМ!$D$10+'СЕТ СН'!$F$6-'СЕТ СН'!$F$19</f>
        <v>2097.1379463799999</v>
      </c>
      <c r="E23" s="36">
        <f>SUMIFS(СВЦЭМ!$C$39:$C$782,СВЦЭМ!$A$39:$A$782,$A23,СВЦЭМ!$B$39:$B$782,E$11)+'СЕТ СН'!$F$9+СВЦЭМ!$D$10+'СЕТ СН'!$F$6-'СЕТ СН'!$F$19</f>
        <v>2113.8147499000002</v>
      </c>
      <c r="F23" s="36">
        <f>SUMIFS(СВЦЭМ!$C$39:$C$782,СВЦЭМ!$A$39:$A$782,$A23,СВЦЭМ!$B$39:$B$782,F$11)+'СЕТ СН'!$F$9+СВЦЭМ!$D$10+'СЕТ СН'!$F$6-'СЕТ СН'!$F$19</f>
        <v>2085.92402756</v>
      </c>
      <c r="G23" s="36">
        <f>SUMIFS(СВЦЭМ!$C$39:$C$782,СВЦЭМ!$A$39:$A$782,$A23,СВЦЭМ!$B$39:$B$782,G$11)+'СЕТ СН'!$F$9+СВЦЭМ!$D$10+'СЕТ СН'!$F$6-'СЕТ СН'!$F$19</f>
        <v>2074.8179579100001</v>
      </c>
      <c r="H23" s="36">
        <f>SUMIFS(СВЦЭМ!$C$39:$C$782,СВЦЭМ!$A$39:$A$782,$A23,СВЦЭМ!$B$39:$B$782,H$11)+'СЕТ СН'!$F$9+СВЦЭМ!$D$10+'СЕТ СН'!$F$6-'СЕТ СН'!$F$19</f>
        <v>2046.0397279600002</v>
      </c>
      <c r="I23" s="36">
        <f>SUMIFS(СВЦЭМ!$C$39:$C$782,СВЦЭМ!$A$39:$A$782,$A23,СВЦЭМ!$B$39:$B$782,I$11)+'СЕТ СН'!$F$9+СВЦЭМ!$D$10+'СЕТ СН'!$F$6-'СЕТ СН'!$F$19</f>
        <v>1987.9658775899998</v>
      </c>
      <c r="J23" s="36">
        <f>SUMIFS(СВЦЭМ!$C$39:$C$782,СВЦЭМ!$A$39:$A$782,$A23,СВЦЭМ!$B$39:$B$782,J$11)+'СЕТ СН'!$F$9+СВЦЭМ!$D$10+'СЕТ СН'!$F$6-'СЕТ СН'!$F$19</f>
        <v>1954.36993566</v>
      </c>
      <c r="K23" s="36">
        <f>SUMIFS(СВЦЭМ!$C$39:$C$782,СВЦЭМ!$A$39:$A$782,$A23,СВЦЭМ!$B$39:$B$782,K$11)+'СЕТ СН'!$F$9+СВЦЭМ!$D$10+'СЕТ СН'!$F$6-'СЕТ СН'!$F$19</f>
        <v>1942.8827750999999</v>
      </c>
      <c r="L23" s="36">
        <f>SUMIFS(СВЦЭМ!$C$39:$C$782,СВЦЭМ!$A$39:$A$782,$A23,СВЦЭМ!$B$39:$B$782,L$11)+'СЕТ СН'!$F$9+СВЦЭМ!$D$10+'СЕТ СН'!$F$6-'СЕТ СН'!$F$19</f>
        <v>1931.82354571</v>
      </c>
      <c r="M23" s="36">
        <f>SUMIFS(СВЦЭМ!$C$39:$C$782,СВЦЭМ!$A$39:$A$782,$A23,СВЦЭМ!$B$39:$B$782,M$11)+'СЕТ СН'!$F$9+СВЦЭМ!$D$10+'СЕТ СН'!$F$6-'СЕТ СН'!$F$19</f>
        <v>1952.9878511399997</v>
      </c>
      <c r="N23" s="36">
        <f>SUMIFS(СВЦЭМ!$C$39:$C$782,СВЦЭМ!$A$39:$A$782,$A23,СВЦЭМ!$B$39:$B$782,N$11)+'СЕТ СН'!$F$9+СВЦЭМ!$D$10+'СЕТ СН'!$F$6-'СЕТ СН'!$F$19</f>
        <v>1959.8205430899998</v>
      </c>
      <c r="O23" s="36">
        <f>SUMIFS(СВЦЭМ!$C$39:$C$782,СВЦЭМ!$A$39:$A$782,$A23,СВЦЭМ!$B$39:$B$782,O$11)+'СЕТ СН'!$F$9+СВЦЭМ!$D$10+'СЕТ СН'!$F$6-'СЕТ СН'!$F$19</f>
        <v>1969.4030993599999</v>
      </c>
      <c r="P23" s="36">
        <f>SUMIFS(СВЦЭМ!$C$39:$C$782,СВЦЭМ!$A$39:$A$782,$A23,СВЦЭМ!$B$39:$B$782,P$11)+'СЕТ СН'!$F$9+СВЦЭМ!$D$10+'СЕТ СН'!$F$6-'СЕТ СН'!$F$19</f>
        <v>1961.9021476299999</v>
      </c>
      <c r="Q23" s="36">
        <f>SUMIFS(СВЦЭМ!$C$39:$C$782,СВЦЭМ!$A$39:$A$782,$A23,СВЦЭМ!$B$39:$B$782,Q$11)+'СЕТ СН'!$F$9+СВЦЭМ!$D$10+'СЕТ СН'!$F$6-'СЕТ СН'!$F$19</f>
        <v>1979.7328792499998</v>
      </c>
      <c r="R23" s="36">
        <f>SUMIFS(СВЦЭМ!$C$39:$C$782,СВЦЭМ!$A$39:$A$782,$A23,СВЦЭМ!$B$39:$B$782,R$11)+'СЕТ СН'!$F$9+СВЦЭМ!$D$10+'СЕТ СН'!$F$6-'СЕТ СН'!$F$19</f>
        <v>1977.35146442</v>
      </c>
      <c r="S23" s="36">
        <f>SUMIFS(СВЦЭМ!$C$39:$C$782,СВЦЭМ!$A$39:$A$782,$A23,СВЦЭМ!$B$39:$B$782,S$11)+'СЕТ СН'!$F$9+СВЦЭМ!$D$10+'СЕТ СН'!$F$6-'СЕТ СН'!$F$19</f>
        <v>1933.20048275</v>
      </c>
      <c r="T23" s="36">
        <f>SUMIFS(СВЦЭМ!$C$39:$C$782,СВЦЭМ!$A$39:$A$782,$A23,СВЦЭМ!$B$39:$B$782,T$11)+'СЕТ СН'!$F$9+СВЦЭМ!$D$10+'СЕТ СН'!$F$6-'СЕТ СН'!$F$19</f>
        <v>1904.0498791</v>
      </c>
      <c r="U23" s="36">
        <f>SUMIFS(СВЦЭМ!$C$39:$C$782,СВЦЭМ!$A$39:$A$782,$A23,СВЦЭМ!$B$39:$B$782,U$11)+'СЕТ СН'!$F$9+СВЦЭМ!$D$10+'СЕТ СН'!$F$6-'СЕТ СН'!$F$19</f>
        <v>1917.2761493100002</v>
      </c>
      <c r="V23" s="36">
        <f>SUMIFS(СВЦЭМ!$C$39:$C$782,СВЦЭМ!$A$39:$A$782,$A23,СВЦЭМ!$B$39:$B$782,V$11)+'СЕТ СН'!$F$9+СВЦЭМ!$D$10+'СЕТ СН'!$F$6-'СЕТ СН'!$F$19</f>
        <v>1932.0164110199999</v>
      </c>
      <c r="W23" s="36">
        <f>SUMIFS(СВЦЭМ!$C$39:$C$782,СВЦЭМ!$A$39:$A$782,$A23,СВЦЭМ!$B$39:$B$782,W$11)+'СЕТ СН'!$F$9+СВЦЭМ!$D$10+'СЕТ СН'!$F$6-'СЕТ СН'!$F$19</f>
        <v>1946.25675387</v>
      </c>
      <c r="X23" s="36">
        <f>SUMIFS(СВЦЭМ!$C$39:$C$782,СВЦЭМ!$A$39:$A$782,$A23,СВЦЭМ!$B$39:$B$782,X$11)+'СЕТ СН'!$F$9+СВЦЭМ!$D$10+'СЕТ СН'!$F$6-'СЕТ СН'!$F$19</f>
        <v>1977.0304860000001</v>
      </c>
      <c r="Y23" s="36">
        <f>SUMIFS(СВЦЭМ!$C$39:$C$782,СВЦЭМ!$A$39:$A$782,$A23,СВЦЭМ!$B$39:$B$782,Y$11)+'СЕТ СН'!$F$9+СВЦЭМ!$D$10+'СЕТ СН'!$F$6-'СЕТ СН'!$F$19</f>
        <v>2001.7728025699998</v>
      </c>
    </row>
    <row r="24" spans="1:25" ht="15.75" x14ac:dyDescent="0.2">
      <c r="A24" s="35">
        <f t="shared" si="0"/>
        <v>45273</v>
      </c>
      <c r="B24" s="36">
        <f>SUMIFS(СВЦЭМ!$C$39:$C$782,СВЦЭМ!$A$39:$A$782,$A24,СВЦЭМ!$B$39:$B$782,B$11)+'СЕТ СН'!$F$9+СВЦЭМ!$D$10+'СЕТ СН'!$F$6-'СЕТ СН'!$F$19</f>
        <v>1986.9981759900002</v>
      </c>
      <c r="C24" s="36">
        <f>SUMIFS(СВЦЭМ!$C$39:$C$782,СВЦЭМ!$A$39:$A$782,$A24,СВЦЭМ!$B$39:$B$782,C$11)+'СЕТ СН'!$F$9+СВЦЭМ!$D$10+'СЕТ СН'!$F$6-'СЕТ СН'!$F$19</f>
        <v>2012.6873753300001</v>
      </c>
      <c r="D24" s="36">
        <f>SUMIFS(СВЦЭМ!$C$39:$C$782,СВЦЭМ!$A$39:$A$782,$A24,СВЦЭМ!$B$39:$B$782,D$11)+'СЕТ СН'!$F$9+СВЦЭМ!$D$10+'СЕТ СН'!$F$6-'СЕТ СН'!$F$19</f>
        <v>2044.1279482</v>
      </c>
      <c r="E24" s="36">
        <f>SUMIFS(СВЦЭМ!$C$39:$C$782,СВЦЭМ!$A$39:$A$782,$A24,СВЦЭМ!$B$39:$B$782,E$11)+'СЕТ СН'!$F$9+СВЦЭМ!$D$10+'СЕТ СН'!$F$6-'СЕТ СН'!$F$19</f>
        <v>2034.4540718799999</v>
      </c>
      <c r="F24" s="36">
        <f>SUMIFS(СВЦЭМ!$C$39:$C$782,СВЦЭМ!$A$39:$A$782,$A24,СВЦЭМ!$B$39:$B$782,F$11)+'СЕТ СН'!$F$9+СВЦЭМ!$D$10+'СЕТ СН'!$F$6-'СЕТ СН'!$F$19</f>
        <v>2048.8618441399999</v>
      </c>
      <c r="G24" s="36">
        <f>SUMIFS(СВЦЭМ!$C$39:$C$782,СВЦЭМ!$A$39:$A$782,$A24,СВЦЭМ!$B$39:$B$782,G$11)+'СЕТ СН'!$F$9+СВЦЭМ!$D$10+'СЕТ СН'!$F$6-'СЕТ СН'!$F$19</f>
        <v>2023.39895699</v>
      </c>
      <c r="H24" s="36">
        <f>SUMIFS(СВЦЭМ!$C$39:$C$782,СВЦЭМ!$A$39:$A$782,$A24,СВЦЭМ!$B$39:$B$782,H$11)+'СЕТ СН'!$F$9+СВЦЭМ!$D$10+'СЕТ СН'!$F$6-'СЕТ СН'!$F$19</f>
        <v>1968.18871528</v>
      </c>
      <c r="I24" s="36">
        <f>SUMIFS(СВЦЭМ!$C$39:$C$782,СВЦЭМ!$A$39:$A$782,$A24,СВЦЭМ!$B$39:$B$782,I$11)+'СЕТ СН'!$F$9+СВЦЭМ!$D$10+'СЕТ СН'!$F$6-'СЕТ СН'!$F$19</f>
        <v>1881.3882291099999</v>
      </c>
      <c r="J24" s="36">
        <f>SUMIFS(СВЦЭМ!$C$39:$C$782,СВЦЭМ!$A$39:$A$782,$A24,СВЦЭМ!$B$39:$B$782,J$11)+'СЕТ СН'!$F$9+СВЦЭМ!$D$10+'СЕТ СН'!$F$6-'СЕТ СН'!$F$19</f>
        <v>1845.66075133</v>
      </c>
      <c r="K24" s="36">
        <f>SUMIFS(СВЦЭМ!$C$39:$C$782,СВЦЭМ!$A$39:$A$782,$A24,СВЦЭМ!$B$39:$B$782,K$11)+'СЕТ СН'!$F$9+СВЦЭМ!$D$10+'СЕТ СН'!$F$6-'СЕТ СН'!$F$19</f>
        <v>1879.77675576</v>
      </c>
      <c r="L24" s="36">
        <f>SUMIFS(СВЦЭМ!$C$39:$C$782,СВЦЭМ!$A$39:$A$782,$A24,СВЦЭМ!$B$39:$B$782,L$11)+'СЕТ СН'!$F$9+СВЦЭМ!$D$10+'СЕТ СН'!$F$6-'СЕТ СН'!$F$19</f>
        <v>1871.9847730900001</v>
      </c>
      <c r="M24" s="36">
        <f>SUMIFS(СВЦЭМ!$C$39:$C$782,СВЦЭМ!$A$39:$A$782,$A24,СВЦЭМ!$B$39:$B$782,M$11)+'СЕТ СН'!$F$9+СВЦЭМ!$D$10+'СЕТ СН'!$F$6-'СЕТ СН'!$F$19</f>
        <v>1897.5384074499998</v>
      </c>
      <c r="N24" s="36">
        <f>SUMIFS(СВЦЭМ!$C$39:$C$782,СВЦЭМ!$A$39:$A$782,$A24,СВЦЭМ!$B$39:$B$782,N$11)+'СЕТ СН'!$F$9+СВЦЭМ!$D$10+'СЕТ СН'!$F$6-'СЕТ СН'!$F$19</f>
        <v>1910.3722199600002</v>
      </c>
      <c r="O24" s="36">
        <f>SUMIFS(СВЦЭМ!$C$39:$C$782,СВЦЭМ!$A$39:$A$782,$A24,СВЦЭМ!$B$39:$B$782,O$11)+'СЕТ СН'!$F$9+СВЦЭМ!$D$10+'СЕТ СН'!$F$6-'СЕТ СН'!$F$19</f>
        <v>1924.4559896000001</v>
      </c>
      <c r="P24" s="36">
        <f>SUMIFS(СВЦЭМ!$C$39:$C$782,СВЦЭМ!$A$39:$A$782,$A24,СВЦЭМ!$B$39:$B$782,P$11)+'СЕТ СН'!$F$9+СВЦЭМ!$D$10+'СЕТ СН'!$F$6-'СЕТ СН'!$F$19</f>
        <v>1926.1261669699998</v>
      </c>
      <c r="Q24" s="36">
        <f>SUMIFS(СВЦЭМ!$C$39:$C$782,СВЦЭМ!$A$39:$A$782,$A24,СВЦЭМ!$B$39:$B$782,Q$11)+'СЕТ СН'!$F$9+СВЦЭМ!$D$10+'СЕТ СН'!$F$6-'СЕТ СН'!$F$19</f>
        <v>1927.0399021600001</v>
      </c>
      <c r="R24" s="36">
        <f>SUMIFS(СВЦЭМ!$C$39:$C$782,СВЦЭМ!$A$39:$A$782,$A24,СВЦЭМ!$B$39:$B$782,R$11)+'СЕТ СН'!$F$9+СВЦЭМ!$D$10+'СЕТ СН'!$F$6-'СЕТ СН'!$F$19</f>
        <v>1913.96838488</v>
      </c>
      <c r="S24" s="36">
        <f>SUMIFS(СВЦЭМ!$C$39:$C$782,СВЦЭМ!$A$39:$A$782,$A24,СВЦЭМ!$B$39:$B$782,S$11)+'СЕТ СН'!$F$9+СВЦЭМ!$D$10+'СЕТ СН'!$F$6-'СЕТ СН'!$F$19</f>
        <v>1831.6785545100001</v>
      </c>
      <c r="T24" s="36">
        <f>SUMIFS(СВЦЭМ!$C$39:$C$782,СВЦЭМ!$A$39:$A$782,$A24,СВЦЭМ!$B$39:$B$782,T$11)+'СЕТ СН'!$F$9+СВЦЭМ!$D$10+'СЕТ СН'!$F$6-'СЕТ СН'!$F$19</f>
        <v>1811.9017679399999</v>
      </c>
      <c r="U24" s="36">
        <f>SUMIFS(СВЦЭМ!$C$39:$C$782,СВЦЭМ!$A$39:$A$782,$A24,СВЦЭМ!$B$39:$B$782,U$11)+'СЕТ СН'!$F$9+СВЦЭМ!$D$10+'СЕТ СН'!$F$6-'СЕТ СН'!$F$19</f>
        <v>1825.7427713799998</v>
      </c>
      <c r="V24" s="36">
        <f>SUMIFS(СВЦЭМ!$C$39:$C$782,СВЦЭМ!$A$39:$A$782,$A24,СВЦЭМ!$B$39:$B$782,V$11)+'СЕТ СН'!$F$9+СВЦЭМ!$D$10+'СЕТ СН'!$F$6-'СЕТ СН'!$F$19</f>
        <v>1814.5597235300002</v>
      </c>
      <c r="W24" s="36">
        <f>SUMIFS(СВЦЭМ!$C$39:$C$782,СВЦЭМ!$A$39:$A$782,$A24,СВЦЭМ!$B$39:$B$782,W$11)+'СЕТ СН'!$F$9+СВЦЭМ!$D$10+'СЕТ СН'!$F$6-'СЕТ СН'!$F$19</f>
        <v>1824.9176542599998</v>
      </c>
      <c r="X24" s="36">
        <f>SUMIFS(СВЦЭМ!$C$39:$C$782,СВЦЭМ!$A$39:$A$782,$A24,СВЦЭМ!$B$39:$B$782,X$11)+'СЕТ СН'!$F$9+СВЦЭМ!$D$10+'СЕТ СН'!$F$6-'СЕТ СН'!$F$19</f>
        <v>1855.3040008299999</v>
      </c>
      <c r="Y24" s="36">
        <f>SUMIFS(СВЦЭМ!$C$39:$C$782,СВЦЭМ!$A$39:$A$782,$A24,СВЦЭМ!$B$39:$B$782,Y$11)+'СЕТ СН'!$F$9+СВЦЭМ!$D$10+'СЕТ СН'!$F$6-'СЕТ СН'!$F$19</f>
        <v>1875.6728641899999</v>
      </c>
    </row>
    <row r="25" spans="1:25" ht="15.75" x14ac:dyDescent="0.2">
      <c r="A25" s="35">
        <f t="shared" si="0"/>
        <v>45274</v>
      </c>
      <c r="B25" s="36">
        <f>SUMIFS(СВЦЭМ!$C$39:$C$782,СВЦЭМ!$A$39:$A$782,$A25,СВЦЭМ!$B$39:$B$782,B$11)+'СЕТ СН'!$F$9+СВЦЭМ!$D$10+'СЕТ СН'!$F$6-'СЕТ СН'!$F$19</f>
        <v>1981.96153843</v>
      </c>
      <c r="C25" s="36">
        <f>SUMIFS(СВЦЭМ!$C$39:$C$782,СВЦЭМ!$A$39:$A$782,$A25,СВЦЭМ!$B$39:$B$782,C$11)+'СЕТ СН'!$F$9+СВЦЭМ!$D$10+'СЕТ СН'!$F$6-'СЕТ СН'!$F$19</f>
        <v>2015.2818880899999</v>
      </c>
      <c r="D25" s="36">
        <f>SUMIFS(СВЦЭМ!$C$39:$C$782,СВЦЭМ!$A$39:$A$782,$A25,СВЦЭМ!$B$39:$B$782,D$11)+'СЕТ СН'!$F$9+СВЦЭМ!$D$10+'СЕТ СН'!$F$6-'СЕТ СН'!$F$19</f>
        <v>2038.4149653599998</v>
      </c>
      <c r="E25" s="36">
        <f>SUMIFS(СВЦЭМ!$C$39:$C$782,СВЦЭМ!$A$39:$A$782,$A25,СВЦЭМ!$B$39:$B$782,E$11)+'СЕТ СН'!$F$9+СВЦЭМ!$D$10+'СЕТ СН'!$F$6-'СЕТ СН'!$F$19</f>
        <v>2046.86844049</v>
      </c>
      <c r="F25" s="36">
        <f>SUMIFS(СВЦЭМ!$C$39:$C$782,СВЦЭМ!$A$39:$A$782,$A25,СВЦЭМ!$B$39:$B$782,F$11)+'СЕТ СН'!$F$9+СВЦЭМ!$D$10+'СЕТ СН'!$F$6-'СЕТ СН'!$F$19</f>
        <v>2044.0059697000002</v>
      </c>
      <c r="G25" s="36">
        <f>SUMIFS(СВЦЭМ!$C$39:$C$782,СВЦЭМ!$A$39:$A$782,$A25,СВЦЭМ!$B$39:$B$782,G$11)+'СЕТ СН'!$F$9+СВЦЭМ!$D$10+'СЕТ СН'!$F$6-'СЕТ СН'!$F$19</f>
        <v>2027.6424540899998</v>
      </c>
      <c r="H25" s="36">
        <f>SUMIFS(СВЦЭМ!$C$39:$C$782,СВЦЭМ!$A$39:$A$782,$A25,СВЦЭМ!$B$39:$B$782,H$11)+'СЕТ СН'!$F$9+СВЦЭМ!$D$10+'СЕТ СН'!$F$6-'СЕТ СН'!$F$19</f>
        <v>1980.2077877799998</v>
      </c>
      <c r="I25" s="36">
        <f>SUMIFS(СВЦЭМ!$C$39:$C$782,СВЦЭМ!$A$39:$A$782,$A25,СВЦЭМ!$B$39:$B$782,I$11)+'СЕТ СН'!$F$9+СВЦЭМ!$D$10+'СЕТ СН'!$F$6-'СЕТ СН'!$F$19</f>
        <v>1931.2702227199998</v>
      </c>
      <c r="J25" s="36">
        <f>SUMIFS(СВЦЭМ!$C$39:$C$782,СВЦЭМ!$A$39:$A$782,$A25,СВЦЭМ!$B$39:$B$782,J$11)+'СЕТ СН'!$F$9+СВЦЭМ!$D$10+'СЕТ СН'!$F$6-'СЕТ СН'!$F$19</f>
        <v>1882.1104956599997</v>
      </c>
      <c r="K25" s="36">
        <f>SUMIFS(СВЦЭМ!$C$39:$C$782,СВЦЭМ!$A$39:$A$782,$A25,СВЦЭМ!$B$39:$B$782,K$11)+'СЕТ СН'!$F$9+СВЦЭМ!$D$10+'СЕТ СН'!$F$6-'СЕТ СН'!$F$19</f>
        <v>1881.0285337199998</v>
      </c>
      <c r="L25" s="36">
        <f>SUMIFS(СВЦЭМ!$C$39:$C$782,СВЦЭМ!$A$39:$A$782,$A25,СВЦЭМ!$B$39:$B$782,L$11)+'СЕТ СН'!$F$9+СВЦЭМ!$D$10+'СЕТ СН'!$F$6-'СЕТ СН'!$F$19</f>
        <v>1893.7577371100001</v>
      </c>
      <c r="M25" s="36">
        <f>SUMIFS(СВЦЭМ!$C$39:$C$782,СВЦЭМ!$A$39:$A$782,$A25,СВЦЭМ!$B$39:$B$782,M$11)+'СЕТ СН'!$F$9+СВЦЭМ!$D$10+'СЕТ СН'!$F$6-'СЕТ СН'!$F$19</f>
        <v>1904.3971909299999</v>
      </c>
      <c r="N25" s="36">
        <f>SUMIFS(СВЦЭМ!$C$39:$C$782,СВЦЭМ!$A$39:$A$782,$A25,СВЦЭМ!$B$39:$B$782,N$11)+'СЕТ СН'!$F$9+СВЦЭМ!$D$10+'СЕТ СН'!$F$6-'СЕТ СН'!$F$19</f>
        <v>1936.47135862</v>
      </c>
      <c r="O25" s="36">
        <f>SUMIFS(СВЦЭМ!$C$39:$C$782,СВЦЭМ!$A$39:$A$782,$A25,СВЦЭМ!$B$39:$B$782,O$11)+'СЕТ СН'!$F$9+СВЦЭМ!$D$10+'СЕТ СН'!$F$6-'СЕТ СН'!$F$19</f>
        <v>1935.2274659700001</v>
      </c>
      <c r="P25" s="36">
        <f>SUMIFS(СВЦЭМ!$C$39:$C$782,СВЦЭМ!$A$39:$A$782,$A25,СВЦЭМ!$B$39:$B$782,P$11)+'СЕТ СН'!$F$9+СВЦЭМ!$D$10+'СЕТ СН'!$F$6-'СЕТ СН'!$F$19</f>
        <v>1966.0692614099999</v>
      </c>
      <c r="Q25" s="36">
        <f>SUMIFS(СВЦЭМ!$C$39:$C$782,СВЦЭМ!$A$39:$A$782,$A25,СВЦЭМ!$B$39:$B$782,Q$11)+'СЕТ СН'!$F$9+СВЦЭМ!$D$10+'СЕТ СН'!$F$6-'СЕТ СН'!$F$19</f>
        <v>1960.08897914</v>
      </c>
      <c r="R25" s="36">
        <f>SUMIFS(СВЦЭМ!$C$39:$C$782,СВЦЭМ!$A$39:$A$782,$A25,СВЦЭМ!$B$39:$B$782,R$11)+'СЕТ СН'!$F$9+СВЦЭМ!$D$10+'СЕТ СН'!$F$6-'СЕТ СН'!$F$19</f>
        <v>1957.5667972400001</v>
      </c>
      <c r="S25" s="36">
        <f>SUMIFS(СВЦЭМ!$C$39:$C$782,СВЦЭМ!$A$39:$A$782,$A25,СВЦЭМ!$B$39:$B$782,S$11)+'СЕТ СН'!$F$9+СВЦЭМ!$D$10+'СЕТ СН'!$F$6-'СЕТ СН'!$F$19</f>
        <v>1943.9737158399998</v>
      </c>
      <c r="T25" s="36">
        <f>SUMIFS(СВЦЭМ!$C$39:$C$782,СВЦЭМ!$A$39:$A$782,$A25,СВЦЭМ!$B$39:$B$782,T$11)+'СЕТ СН'!$F$9+СВЦЭМ!$D$10+'СЕТ СН'!$F$6-'СЕТ СН'!$F$19</f>
        <v>1906.3190220400002</v>
      </c>
      <c r="U25" s="36">
        <f>SUMIFS(СВЦЭМ!$C$39:$C$782,СВЦЭМ!$A$39:$A$782,$A25,СВЦЭМ!$B$39:$B$782,U$11)+'СЕТ СН'!$F$9+СВЦЭМ!$D$10+'СЕТ СН'!$F$6-'СЕТ СН'!$F$19</f>
        <v>1889.2435409999998</v>
      </c>
      <c r="V25" s="36">
        <f>SUMIFS(СВЦЭМ!$C$39:$C$782,СВЦЭМ!$A$39:$A$782,$A25,СВЦЭМ!$B$39:$B$782,V$11)+'СЕТ СН'!$F$9+СВЦЭМ!$D$10+'СЕТ СН'!$F$6-'СЕТ СН'!$F$19</f>
        <v>1873.9771941999998</v>
      </c>
      <c r="W25" s="36">
        <f>SUMIFS(СВЦЭМ!$C$39:$C$782,СВЦЭМ!$A$39:$A$782,$A25,СВЦЭМ!$B$39:$B$782,W$11)+'СЕТ СН'!$F$9+СВЦЭМ!$D$10+'СЕТ СН'!$F$6-'СЕТ СН'!$F$19</f>
        <v>1902.5008598599998</v>
      </c>
      <c r="X25" s="36">
        <f>SUMIFS(СВЦЭМ!$C$39:$C$782,СВЦЭМ!$A$39:$A$782,$A25,СВЦЭМ!$B$39:$B$782,X$11)+'СЕТ СН'!$F$9+СВЦЭМ!$D$10+'СЕТ СН'!$F$6-'СЕТ СН'!$F$19</f>
        <v>1939.4976014099998</v>
      </c>
      <c r="Y25" s="36">
        <f>SUMIFS(СВЦЭМ!$C$39:$C$782,СВЦЭМ!$A$39:$A$782,$A25,СВЦЭМ!$B$39:$B$782,Y$11)+'СЕТ СН'!$F$9+СВЦЭМ!$D$10+'СЕТ СН'!$F$6-'СЕТ СН'!$F$19</f>
        <v>1974.2608683200001</v>
      </c>
    </row>
    <row r="26" spans="1:25" ht="15.75" x14ac:dyDescent="0.2">
      <c r="A26" s="35">
        <f t="shared" si="0"/>
        <v>45275</v>
      </c>
      <c r="B26" s="36">
        <f>SUMIFS(СВЦЭМ!$C$39:$C$782,СВЦЭМ!$A$39:$A$782,$A26,СВЦЭМ!$B$39:$B$782,B$11)+'СЕТ СН'!$F$9+СВЦЭМ!$D$10+'СЕТ СН'!$F$6-'СЕТ СН'!$F$19</f>
        <v>1953.3634955699999</v>
      </c>
      <c r="C26" s="36">
        <f>SUMIFS(СВЦЭМ!$C$39:$C$782,СВЦЭМ!$A$39:$A$782,$A26,СВЦЭМ!$B$39:$B$782,C$11)+'СЕТ СН'!$F$9+СВЦЭМ!$D$10+'СЕТ СН'!$F$6-'СЕТ СН'!$F$19</f>
        <v>2025.06170935</v>
      </c>
      <c r="D26" s="36">
        <f>SUMIFS(СВЦЭМ!$C$39:$C$782,СВЦЭМ!$A$39:$A$782,$A26,СВЦЭМ!$B$39:$B$782,D$11)+'СЕТ СН'!$F$9+СВЦЭМ!$D$10+'СЕТ СН'!$F$6-'СЕТ СН'!$F$19</f>
        <v>2040.8911290400001</v>
      </c>
      <c r="E26" s="36">
        <f>SUMIFS(СВЦЭМ!$C$39:$C$782,СВЦЭМ!$A$39:$A$782,$A26,СВЦЭМ!$B$39:$B$782,E$11)+'СЕТ СН'!$F$9+СВЦЭМ!$D$10+'СЕТ СН'!$F$6-'СЕТ СН'!$F$19</f>
        <v>2054.3194733699997</v>
      </c>
      <c r="F26" s="36">
        <f>SUMIFS(СВЦЭМ!$C$39:$C$782,СВЦЭМ!$A$39:$A$782,$A26,СВЦЭМ!$B$39:$B$782,F$11)+'СЕТ СН'!$F$9+СВЦЭМ!$D$10+'СЕТ СН'!$F$6-'СЕТ СН'!$F$19</f>
        <v>2056.66293524</v>
      </c>
      <c r="G26" s="36">
        <f>SUMIFS(СВЦЭМ!$C$39:$C$782,СВЦЭМ!$A$39:$A$782,$A26,СВЦЭМ!$B$39:$B$782,G$11)+'СЕТ СН'!$F$9+СВЦЭМ!$D$10+'СЕТ СН'!$F$6-'СЕТ СН'!$F$19</f>
        <v>2037.2454991499999</v>
      </c>
      <c r="H26" s="36">
        <f>SUMIFS(СВЦЭМ!$C$39:$C$782,СВЦЭМ!$A$39:$A$782,$A26,СВЦЭМ!$B$39:$B$782,H$11)+'СЕТ СН'!$F$9+СВЦЭМ!$D$10+'СЕТ СН'!$F$6-'СЕТ СН'!$F$19</f>
        <v>1985.6827714900001</v>
      </c>
      <c r="I26" s="36">
        <f>SUMIFS(СВЦЭМ!$C$39:$C$782,СВЦЭМ!$A$39:$A$782,$A26,СВЦЭМ!$B$39:$B$782,I$11)+'СЕТ СН'!$F$9+СВЦЭМ!$D$10+'СЕТ СН'!$F$6-'СЕТ СН'!$F$19</f>
        <v>1972.7181467300002</v>
      </c>
      <c r="J26" s="36">
        <f>SUMIFS(СВЦЭМ!$C$39:$C$782,СВЦЭМ!$A$39:$A$782,$A26,СВЦЭМ!$B$39:$B$782,J$11)+'СЕТ СН'!$F$9+СВЦЭМ!$D$10+'СЕТ СН'!$F$6-'СЕТ СН'!$F$19</f>
        <v>1932.93098814</v>
      </c>
      <c r="K26" s="36">
        <f>SUMIFS(СВЦЭМ!$C$39:$C$782,СВЦЭМ!$A$39:$A$782,$A26,СВЦЭМ!$B$39:$B$782,K$11)+'СЕТ СН'!$F$9+СВЦЭМ!$D$10+'СЕТ СН'!$F$6-'СЕТ СН'!$F$19</f>
        <v>1910.1696809599998</v>
      </c>
      <c r="L26" s="36">
        <f>SUMIFS(СВЦЭМ!$C$39:$C$782,СВЦЭМ!$A$39:$A$782,$A26,СВЦЭМ!$B$39:$B$782,L$11)+'СЕТ СН'!$F$9+СВЦЭМ!$D$10+'СЕТ СН'!$F$6-'СЕТ СН'!$F$19</f>
        <v>1911.0283450500001</v>
      </c>
      <c r="M26" s="36">
        <f>SUMIFS(СВЦЭМ!$C$39:$C$782,СВЦЭМ!$A$39:$A$782,$A26,СВЦЭМ!$B$39:$B$782,M$11)+'СЕТ СН'!$F$9+СВЦЭМ!$D$10+'СЕТ СН'!$F$6-'СЕТ СН'!$F$19</f>
        <v>1933.0837423899998</v>
      </c>
      <c r="N26" s="36">
        <f>SUMIFS(СВЦЭМ!$C$39:$C$782,СВЦЭМ!$A$39:$A$782,$A26,СВЦЭМ!$B$39:$B$782,N$11)+'СЕТ СН'!$F$9+СВЦЭМ!$D$10+'СЕТ СН'!$F$6-'СЕТ СН'!$F$19</f>
        <v>1936.1920360499998</v>
      </c>
      <c r="O26" s="36">
        <f>SUMIFS(СВЦЭМ!$C$39:$C$782,СВЦЭМ!$A$39:$A$782,$A26,СВЦЭМ!$B$39:$B$782,O$11)+'СЕТ СН'!$F$9+СВЦЭМ!$D$10+'СЕТ СН'!$F$6-'СЕТ СН'!$F$19</f>
        <v>1952.7732221299998</v>
      </c>
      <c r="P26" s="36">
        <f>SUMIFS(СВЦЭМ!$C$39:$C$782,СВЦЭМ!$A$39:$A$782,$A26,СВЦЭМ!$B$39:$B$782,P$11)+'СЕТ СН'!$F$9+СВЦЭМ!$D$10+'СЕТ СН'!$F$6-'СЕТ СН'!$F$19</f>
        <v>1956.7886578899997</v>
      </c>
      <c r="Q26" s="36">
        <f>SUMIFS(СВЦЭМ!$C$39:$C$782,СВЦЭМ!$A$39:$A$782,$A26,СВЦЭМ!$B$39:$B$782,Q$11)+'СЕТ СН'!$F$9+СВЦЭМ!$D$10+'СЕТ СН'!$F$6-'СЕТ СН'!$F$19</f>
        <v>1967.90434413</v>
      </c>
      <c r="R26" s="36">
        <f>SUMIFS(СВЦЭМ!$C$39:$C$782,СВЦЭМ!$A$39:$A$782,$A26,СВЦЭМ!$B$39:$B$782,R$11)+'СЕТ СН'!$F$9+СВЦЭМ!$D$10+'СЕТ СН'!$F$6-'СЕТ СН'!$F$19</f>
        <v>1952.5265033800001</v>
      </c>
      <c r="S26" s="36">
        <f>SUMIFS(СВЦЭМ!$C$39:$C$782,СВЦЭМ!$A$39:$A$782,$A26,СВЦЭМ!$B$39:$B$782,S$11)+'СЕТ СН'!$F$9+СВЦЭМ!$D$10+'СЕТ СН'!$F$6-'СЕТ СН'!$F$19</f>
        <v>1911.2068774999998</v>
      </c>
      <c r="T26" s="36">
        <f>SUMIFS(СВЦЭМ!$C$39:$C$782,СВЦЭМ!$A$39:$A$782,$A26,СВЦЭМ!$B$39:$B$782,T$11)+'СЕТ СН'!$F$9+СВЦЭМ!$D$10+'СЕТ СН'!$F$6-'СЕТ СН'!$F$19</f>
        <v>1891.98072082</v>
      </c>
      <c r="U26" s="36">
        <f>SUMIFS(СВЦЭМ!$C$39:$C$782,СВЦЭМ!$A$39:$A$782,$A26,СВЦЭМ!$B$39:$B$782,U$11)+'СЕТ СН'!$F$9+СВЦЭМ!$D$10+'СЕТ СН'!$F$6-'СЕТ СН'!$F$19</f>
        <v>1910.8223089899998</v>
      </c>
      <c r="V26" s="36">
        <f>SUMIFS(СВЦЭМ!$C$39:$C$782,СВЦЭМ!$A$39:$A$782,$A26,СВЦЭМ!$B$39:$B$782,V$11)+'СЕТ СН'!$F$9+СВЦЭМ!$D$10+'СЕТ СН'!$F$6-'СЕТ СН'!$F$19</f>
        <v>1923.92806165</v>
      </c>
      <c r="W26" s="36">
        <f>SUMIFS(СВЦЭМ!$C$39:$C$782,СВЦЭМ!$A$39:$A$782,$A26,СВЦЭМ!$B$39:$B$782,W$11)+'СЕТ СН'!$F$9+СВЦЭМ!$D$10+'СЕТ СН'!$F$6-'СЕТ СН'!$F$19</f>
        <v>1931.40183746</v>
      </c>
      <c r="X26" s="36">
        <f>SUMIFS(СВЦЭМ!$C$39:$C$782,СВЦЭМ!$A$39:$A$782,$A26,СВЦЭМ!$B$39:$B$782,X$11)+'СЕТ СН'!$F$9+СВЦЭМ!$D$10+'СЕТ СН'!$F$6-'СЕТ СН'!$F$19</f>
        <v>1944.9228644999998</v>
      </c>
      <c r="Y26" s="36">
        <f>SUMIFS(СВЦЭМ!$C$39:$C$782,СВЦЭМ!$A$39:$A$782,$A26,СВЦЭМ!$B$39:$B$782,Y$11)+'СЕТ СН'!$F$9+СВЦЭМ!$D$10+'СЕТ СН'!$F$6-'СЕТ СН'!$F$19</f>
        <v>1973.7889876899999</v>
      </c>
    </row>
    <row r="27" spans="1:25" ht="15.75" x14ac:dyDescent="0.2">
      <c r="A27" s="35">
        <f t="shared" si="0"/>
        <v>45276</v>
      </c>
      <c r="B27" s="36">
        <f>SUMIFS(СВЦЭМ!$C$39:$C$782,СВЦЭМ!$A$39:$A$782,$A27,СВЦЭМ!$B$39:$B$782,B$11)+'СЕТ СН'!$F$9+СВЦЭМ!$D$10+'СЕТ СН'!$F$6-'СЕТ СН'!$F$19</f>
        <v>1977.8680096499997</v>
      </c>
      <c r="C27" s="36">
        <f>SUMIFS(СВЦЭМ!$C$39:$C$782,СВЦЭМ!$A$39:$A$782,$A27,СВЦЭМ!$B$39:$B$782,C$11)+'СЕТ СН'!$F$9+СВЦЭМ!$D$10+'СЕТ СН'!$F$6-'СЕТ СН'!$F$19</f>
        <v>2010.5850794399998</v>
      </c>
      <c r="D27" s="36">
        <f>SUMIFS(СВЦЭМ!$C$39:$C$782,СВЦЭМ!$A$39:$A$782,$A27,СВЦЭМ!$B$39:$B$782,D$11)+'СЕТ СН'!$F$9+СВЦЭМ!$D$10+'СЕТ СН'!$F$6-'СЕТ СН'!$F$19</f>
        <v>2050.7952229100001</v>
      </c>
      <c r="E27" s="36">
        <f>SUMIFS(СВЦЭМ!$C$39:$C$782,СВЦЭМ!$A$39:$A$782,$A27,СВЦЭМ!$B$39:$B$782,E$11)+'СЕТ СН'!$F$9+СВЦЭМ!$D$10+'СЕТ СН'!$F$6-'СЕТ СН'!$F$19</f>
        <v>2059.4093931100001</v>
      </c>
      <c r="F27" s="36">
        <f>SUMIFS(СВЦЭМ!$C$39:$C$782,СВЦЭМ!$A$39:$A$782,$A27,СВЦЭМ!$B$39:$B$782,F$11)+'СЕТ СН'!$F$9+СВЦЭМ!$D$10+'СЕТ СН'!$F$6-'СЕТ СН'!$F$19</f>
        <v>2048.41250003</v>
      </c>
      <c r="G27" s="36">
        <f>SUMIFS(СВЦЭМ!$C$39:$C$782,СВЦЭМ!$A$39:$A$782,$A27,СВЦЭМ!$B$39:$B$782,G$11)+'СЕТ СН'!$F$9+СВЦЭМ!$D$10+'СЕТ СН'!$F$6-'СЕТ СН'!$F$19</f>
        <v>2044.7310409199999</v>
      </c>
      <c r="H27" s="36">
        <f>SUMIFS(СВЦЭМ!$C$39:$C$782,СВЦЭМ!$A$39:$A$782,$A27,СВЦЭМ!$B$39:$B$782,H$11)+'СЕТ СН'!$F$9+СВЦЭМ!$D$10+'СЕТ СН'!$F$6-'СЕТ СН'!$F$19</f>
        <v>2003.6513423900001</v>
      </c>
      <c r="I27" s="36">
        <f>SUMIFS(СВЦЭМ!$C$39:$C$782,СВЦЭМ!$A$39:$A$782,$A27,СВЦЭМ!$B$39:$B$782,I$11)+'СЕТ СН'!$F$9+СВЦЭМ!$D$10+'СЕТ СН'!$F$6-'СЕТ СН'!$F$19</f>
        <v>1977.0061706199999</v>
      </c>
      <c r="J27" s="36">
        <f>SUMIFS(СВЦЭМ!$C$39:$C$782,СВЦЭМ!$A$39:$A$782,$A27,СВЦЭМ!$B$39:$B$782,J$11)+'СЕТ СН'!$F$9+СВЦЭМ!$D$10+'СЕТ СН'!$F$6-'СЕТ СН'!$F$19</f>
        <v>1939.86398336</v>
      </c>
      <c r="K27" s="36">
        <f>SUMIFS(СВЦЭМ!$C$39:$C$782,СВЦЭМ!$A$39:$A$782,$A27,СВЦЭМ!$B$39:$B$782,K$11)+'СЕТ СН'!$F$9+СВЦЭМ!$D$10+'СЕТ СН'!$F$6-'СЕТ СН'!$F$19</f>
        <v>1895.7765655899998</v>
      </c>
      <c r="L27" s="36">
        <f>SUMIFS(СВЦЭМ!$C$39:$C$782,СВЦЭМ!$A$39:$A$782,$A27,СВЦЭМ!$B$39:$B$782,L$11)+'СЕТ СН'!$F$9+СВЦЭМ!$D$10+'СЕТ СН'!$F$6-'СЕТ СН'!$F$19</f>
        <v>1857.6266017299999</v>
      </c>
      <c r="M27" s="36">
        <f>SUMIFS(СВЦЭМ!$C$39:$C$782,СВЦЭМ!$A$39:$A$782,$A27,СВЦЭМ!$B$39:$B$782,M$11)+'СЕТ СН'!$F$9+СВЦЭМ!$D$10+'СЕТ СН'!$F$6-'СЕТ СН'!$F$19</f>
        <v>1837.0761877</v>
      </c>
      <c r="N27" s="36">
        <f>SUMIFS(СВЦЭМ!$C$39:$C$782,СВЦЭМ!$A$39:$A$782,$A27,СВЦЭМ!$B$39:$B$782,N$11)+'СЕТ СН'!$F$9+СВЦЭМ!$D$10+'СЕТ СН'!$F$6-'СЕТ СН'!$F$19</f>
        <v>1861.3306489799998</v>
      </c>
      <c r="O27" s="36">
        <f>SUMIFS(СВЦЭМ!$C$39:$C$782,СВЦЭМ!$A$39:$A$782,$A27,СВЦЭМ!$B$39:$B$782,O$11)+'СЕТ СН'!$F$9+СВЦЭМ!$D$10+'СЕТ СН'!$F$6-'СЕТ СН'!$F$19</f>
        <v>1872.46942696</v>
      </c>
      <c r="P27" s="36">
        <f>SUMIFS(СВЦЭМ!$C$39:$C$782,СВЦЭМ!$A$39:$A$782,$A27,СВЦЭМ!$B$39:$B$782,P$11)+'СЕТ СН'!$F$9+СВЦЭМ!$D$10+'СЕТ СН'!$F$6-'СЕТ СН'!$F$19</f>
        <v>1863.2538444299998</v>
      </c>
      <c r="Q27" s="36">
        <f>SUMIFS(СВЦЭМ!$C$39:$C$782,СВЦЭМ!$A$39:$A$782,$A27,СВЦЭМ!$B$39:$B$782,Q$11)+'СЕТ СН'!$F$9+СВЦЭМ!$D$10+'СЕТ СН'!$F$6-'СЕТ СН'!$F$19</f>
        <v>1876.0620154399999</v>
      </c>
      <c r="R27" s="36">
        <f>SUMIFS(СВЦЭМ!$C$39:$C$782,СВЦЭМ!$A$39:$A$782,$A27,СВЦЭМ!$B$39:$B$782,R$11)+'СЕТ СН'!$F$9+СВЦЭМ!$D$10+'СЕТ СН'!$F$6-'СЕТ СН'!$F$19</f>
        <v>1895.4437284699998</v>
      </c>
      <c r="S27" s="36">
        <f>SUMIFS(СВЦЭМ!$C$39:$C$782,СВЦЭМ!$A$39:$A$782,$A27,СВЦЭМ!$B$39:$B$782,S$11)+'СЕТ СН'!$F$9+СВЦЭМ!$D$10+'СЕТ СН'!$F$6-'СЕТ СН'!$F$19</f>
        <v>1858.8586567500001</v>
      </c>
      <c r="T27" s="36">
        <f>SUMIFS(СВЦЭМ!$C$39:$C$782,СВЦЭМ!$A$39:$A$782,$A27,СВЦЭМ!$B$39:$B$782,T$11)+'СЕТ СН'!$F$9+СВЦЭМ!$D$10+'СЕТ СН'!$F$6-'СЕТ СН'!$F$19</f>
        <v>1836.63104333</v>
      </c>
      <c r="U27" s="36">
        <f>SUMIFS(СВЦЭМ!$C$39:$C$782,СВЦЭМ!$A$39:$A$782,$A27,СВЦЭМ!$B$39:$B$782,U$11)+'СЕТ СН'!$F$9+СВЦЭМ!$D$10+'СЕТ СН'!$F$6-'СЕТ СН'!$F$19</f>
        <v>1866.41372985</v>
      </c>
      <c r="V27" s="36">
        <f>SUMIFS(СВЦЭМ!$C$39:$C$782,СВЦЭМ!$A$39:$A$782,$A27,СВЦЭМ!$B$39:$B$782,V$11)+'СЕТ СН'!$F$9+СВЦЭМ!$D$10+'СЕТ СН'!$F$6-'СЕТ СН'!$F$19</f>
        <v>1863.0937927</v>
      </c>
      <c r="W27" s="36">
        <f>SUMIFS(СВЦЭМ!$C$39:$C$782,СВЦЭМ!$A$39:$A$782,$A27,СВЦЭМ!$B$39:$B$782,W$11)+'СЕТ СН'!$F$9+СВЦЭМ!$D$10+'СЕТ СН'!$F$6-'СЕТ СН'!$F$19</f>
        <v>1865.3439799399998</v>
      </c>
      <c r="X27" s="36">
        <f>SUMIFS(СВЦЭМ!$C$39:$C$782,СВЦЭМ!$A$39:$A$782,$A27,СВЦЭМ!$B$39:$B$782,X$11)+'СЕТ СН'!$F$9+СВЦЭМ!$D$10+'СЕТ СН'!$F$6-'СЕТ СН'!$F$19</f>
        <v>1891.5583914499998</v>
      </c>
      <c r="Y27" s="36">
        <f>SUMIFS(СВЦЭМ!$C$39:$C$782,СВЦЭМ!$A$39:$A$782,$A27,СВЦЭМ!$B$39:$B$782,Y$11)+'СЕТ СН'!$F$9+СВЦЭМ!$D$10+'СЕТ СН'!$F$6-'СЕТ СН'!$F$19</f>
        <v>1923.7182173699998</v>
      </c>
    </row>
    <row r="28" spans="1:25" ht="15.75" x14ac:dyDescent="0.2">
      <c r="A28" s="35">
        <f t="shared" si="0"/>
        <v>45277</v>
      </c>
      <c r="B28" s="36">
        <f>SUMIFS(СВЦЭМ!$C$39:$C$782,СВЦЭМ!$A$39:$A$782,$A28,СВЦЭМ!$B$39:$B$782,B$11)+'СЕТ СН'!$F$9+СВЦЭМ!$D$10+'СЕТ СН'!$F$6-'СЕТ СН'!$F$19</f>
        <v>1996.1495868100001</v>
      </c>
      <c r="C28" s="36">
        <f>SUMIFS(СВЦЭМ!$C$39:$C$782,СВЦЭМ!$A$39:$A$782,$A28,СВЦЭМ!$B$39:$B$782,C$11)+'СЕТ СН'!$F$9+СВЦЭМ!$D$10+'СЕТ СН'!$F$6-'СЕТ СН'!$F$19</f>
        <v>2006.66598583</v>
      </c>
      <c r="D28" s="36">
        <f>SUMIFS(СВЦЭМ!$C$39:$C$782,СВЦЭМ!$A$39:$A$782,$A28,СВЦЭМ!$B$39:$B$782,D$11)+'СЕТ СН'!$F$9+СВЦЭМ!$D$10+'СЕТ СН'!$F$6-'СЕТ СН'!$F$19</f>
        <v>2044.1044220799999</v>
      </c>
      <c r="E28" s="36">
        <f>SUMIFS(СВЦЭМ!$C$39:$C$782,СВЦЭМ!$A$39:$A$782,$A28,СВЦЭМ!$B$39:$B$782,E$11)+'СЕТ СН'!$F$9+СВЦЭМ!$D$10+'СЕТ СН'!$F$6-'СЕТ СН'!$F$19</f>
        <v>2045.6290054000001</v>
      </c>
      <c r="F28" s="36">
        <f>SUMIFS(СВЦЭМ!$C$39:$C$782,СВЦЭМ!$A$39:$A$782,$A28,СВЦЭМ!$B$39:$B$782,F$11)+'СЕТ СН'!$F$9+СВЦЭМ!$D$10+'СЕТ СН'!$F$6-'СЕТ СН'!$F$19</f>
        <v>2043.5555730000001</v>
      </c>
      <c r="G28" s="36">
        <f>SUMIFS(СВЦЭМ!$C$39:$C$782,СВЦЭМ!$A$39:$A$782,$A28,СВЦЭМ!$B$39:$B$782,G$11)+'СЕТ СН'!$F$9+СВЦЭМ!$D$10+'СЕТ СН'!$F$6-'СЕТ СН'!$F$19</f>
        <v>2045.73293466</v>
      </c>
      <c r="H28" s="36">
        <f>SUMIFS(СВЦЭМ!$C$39:$C$782,СВЦЭМ!$A$39:$A$782,$A28,СВЦЭМ!$B$39:$B$782,H$11)+'СЕТ СН'!$F$9+СВЦЭМ!$D$10+'СЕТ СН'!$F$6-'СЕТ СН'!$F$19</f>
        <v>2031.5125110700001</v>
      </c>
      <c r="I28" s="36">
        <f>SUMIFS(СВЦЭМ!$C$39:$C$782,СВЦЭМ!$A$39:$A$782,$A28,СВЦЭМ!$B$39:$B$782,I$11)+'СЕТ СН'!$F$9+СВЦЭМ!$D$10+'СЕТ СН'!$F$6-'СЕТ СН'!$F$19</f>
        <v>2024.5791503800001</v>
      </c>
      <c r="J28" s="36">
        <f>SUMIFS(СВЦЭМ!$C$39:$C$782,СВЦЭМ!$A$39:$A$782,$A28,СВЦЭМ!$B$39:$B$782,J$11)+'СЕТ СН'!$F$9+СВЦЭМ!$D$10+'СЕТ СН'!$F$6-'СЕТ СН'!$F$19</f>
        <v>1989.1706270599998</v>
      </c>
      <c r="K28" s="36">
        <f>SUMIFS(СВЦЭМ!$C$39:$C$782,СВЦЭМ!$A$39:$A$782,$A28,СВЦЭМ!$B$39:$B$782,K$11)+'СЕТ СН'!$F$9+СВЦЭМ!$D$10+'СЕТ СН'!$F$6-'СЕТ СН'!$F$19</f>
        <v>1951.2800501799998</v>
      </c>
      <c r="L28" s="36">
        <f>SUMIFS(СВЦЭМ!$C$39:$C$782,СВЦЭМ!$A$39:$A$782,$A28,СВЦЭМ!$B$39:$B$782,L$11)+'СЕТ СН'!$F$9+СВЦЭМ!$D$10+'СЕТ СН'!$F$6-'СЕТ СН'!$F$19</f>
        <v>1907.7500126</v>
      </c>
      <c r="M28" s="36">
        <f>SUMIFS(СВЦЭМ!$C$39:$C$782,СВЦЭМ!$A$39:$A$782,$A28,СВЦЭМ!$B$39:$B$782,M$11)+'СЕТ СН'!$F$9+СВЦЭМ!$D$10+'СЕТ СН'!$F$6-'СЕТ СН'!$F$19</f>
        <v>1893.75714939</v>
      </c>
      <c r="N28" s="36">
        <f>SUMIFS(СВЦЭМ!$C$39:$C$782,СВЦЭМ!$A$39:$A$782,$A28,СВЦЭМ!$B$39:$B$782,N$11)+'СЕТ СН'!$F$9+СВЦЭМ!$D$10+'СЕТ СН'!$F$6-'СЕТ СН'!$F$19</f>
        <v>1909.3757212999999</v>
      </c>
      <c r="O28" s="36">
        <f>SUMIFS(СВЦЭМ!$C$39:$C$782,СВЦЭМ!$A$39:$A$782,$A28,СВЦЭМ!$B$39:$B$782,O$11)+'СЕТ СН'!$F$9+СВЦЭМ!$D$10+'СЕТ СН'!$F$6-'СЕТ СН'!$F$19</f>
        <v>1916.4286791899999</v>
      </c>
      <c r="P28" s="36">
        <f>SUMIFS(СВЦЭМ!$C$39:$C$782,СВЦЭМ!$A$39:$A$782,$A28,СВЦЭМ!$B$39:$B$782,P$11)+'СЕТ СН'!$F$9+СВЦЭМ!$D$10+'СЕТ СН'!$F$6-'СЕТ СН'!$F$19</f>
        <v>1915.53776487</v>
      </c>
      <c r="Q28" s="36">
        <f>SUMIFS(СВЦЭМ!$C$39:$C$782,СВЦЭМ!$A$39:$A$782,$A28,СВЦЭМ!$B$39:$B$782,Q$11)+'СЕТ СН'!$F$9+СВЦЭМ!$D$10+'СЕТ СН'!$F$6-'СЕТ СН'!$F$19</f>
        <v>1923.0317764400002</v>
      </c>
      <c r="R28" s="36">
        <f>SUMIFS(СВЦЭМ!$C$39:$C$782,СВЦЭМ!$A$39:$A$782,$A28,СВЦЭМ!$B$39:$B$782,R$11)+'СЕТ СН'!$F$9+СВЦЭМ!$D$10+'СЕТ СН'!$F$6-'СЕТ СН'!$F$19</f>
        <v>1930.9160137200001</v>
      </c>
      <c r="S28" s="36">
        <f>SUMIFS(СВЦЭМ!$C$39:$C$782,СВЦЭМ!$A$39:$A$782,$A28,СВЦЭМ!$B$39:$B$782,S$11)+'СЕТ СН'!$F$9+СВЦЭМ!$D$10+'СЕТ СН'!$F$6-'СЕТ СН'!$F$19</f>
        <v>1890.4510978499998</v>
      </c>
      <c r="T28" s="36">
        <f>SUMIFS(СВЦЭМ!$C$39:$C$782,СВЦЭМ!$A$39:$A$782,$A28,СВЦЭМ!$B$39:$B$782,T$11)+'СЕТ СН'!$F$9+СВЦЭМ!$D$10+'СЕТ СН'!$F$6-'СЕТ СН'!$F$19</f>
        <v>1850.2661647999998</v>
      </c>
      <c r="U28" s="36">
        <f>SUMIFS(СВЦЭМ!$C$39:$C$782,СВЦЭМ!$A$39:$A$782,$A28,СВЦЭМ!$B$39:$B$782,U$11)+'СЕТ СН'!$F$9+СВЦЭМ!$D$10+'СЕТ СН'!$F$6-'СЕТ СН'!$F$19</f>
        <v>1848.2937407599998</v>
      </c>
      <c r="V28" s="36">
        <f>SUMIFS(СВЦЭМ!$C$39:$C$782,СВЦЭМ!$A$39:$A$782,$A28,СВЦЭМ!$B$39:$B$782,V$11)+'СЕТ СН'!$F$9+СВЦЭМ!$D$10+'СЕТ СН'!$F$6-'СЕТ СН'!$F$19</f>
        <v>1877.16133296</v>
      </c>
      <c r="W28" s="36">
        <f>SUMIFS(СВЦЭМ!$C$39:$C$782,СВЦЭМ!$A$39:$A$782,$A28,СВЦЭМ!$B$39:$B$782,W$11)+'СЕТ СН'!$F$9+СВЦЭМ!$D$10+'СЕТ СН'!$F$6-'СЕТ СН'!$F$19</f>
        <v>1875.8977442099999</v>
      </c>
      <c r="X28" s="36">
        <f>SUMIFS(СВЦЭМ!$C$39:$C$782,СВЦЭМ!$A$39:$A$782,$A28,СВЦЭМ!$B$39:$B$782,X$11)+'СЕТ СН'!$F$9+СВЦЭМ!$D$10+'СЕТ СН'!$F$6-'СЕТ СН'!$F$19</f>
        <v>1913.7753283900001</v>
      </c>
      <c r="Y28" s="36">
        <f>SUMIFS(СВЦЭМ!$C$39:$C$782,СВЦЭМ!$A$39:$A$782,$A28,СВЦЭМ!$B$39:$B$782,Y$11)+'СЕТ СН'!$F$9+СВЦЭМ!$D$10+'СЕТ СН'!$F$6-'СЕТ СН'!$F$19</f>
        <v>1952.8429949799997</v>
      </c>
    </row>
    <row r="29" spans="1:25" ht="15.75" x14ac:dyDescent="0.2">
      <c r="A29" s="35">
        <f t="shared" si="0"/>
        <v>45278</v>
      </c>
      <c r="B29" s="36">
        <f>SUMIFS(СВЦЭМ!$C$39:$C$782,СВЦЭМ!$A$39:$A$782,$A29,СВЦЭМ!$B$39:$B$782,B$11)+'СЕТ СН'!$F$9+СВЦЭМ!$D$10+'СЕТ СН'!$F$6-'СЕТ СН'!$F$19</f>
        <v>1870.4833209200001</v>
      </c>
      <c r="C29" s="36">
        <f>SUMIFS(СВЦЭМ!$C$39:$C$782,СВЦЭМ!$A$39:$A$782,$A29,СВЦЭМ!$B$39:$B$782,C$11)+'СЕТ СН'!$F$9+СВЦЭМ!$D$10+'СЕТ СН'!$F$6-'СЕТ СН'!$F$19</f>
        <v>1903.4450933899998</v>
      </c>
      <c r="D29" s="36">
        <f>SUMIFS(СВЦЭМ!$C$39:$C$782,СВЦЭМ!$A$39:$A$782,$A29,СВЦЭМ!$B$39:$B$782,D$11)+'СЕТ СН'!$F$9+СВЦЭМ!$D$10+'СЕТ СН'!$F$6-'СЕТ СН'!$F$19</f>
        <v>1929.9861867199998</v>
      </c>
      <c r="E29" s="36">
        <f>SUMIFS(СВЦЭМ!$C$39:$C$782,СВЦЭМ!$A$39:$A$782,$A29,СВЦЭМ!$B$39:$B$782,E$11)+'СЕТ СН'!$F$9+СВЦЭМ!$D$10+'СЕТ СН'!$F$6-'СЕТ СН'!$F$19</f>
        <v>1942.8580957499998</v>
      </c>
      <c r="F29" s="36">
        <f>SUMIFS(СВЦЭМ!$C$39:$C$782,СВЦЭМ!$A$39:$A$782,$A29,СВЦЭМ!$B$39:$B$782,F$11)+'СЕТ СН'!$F$9+СВЦЭМ!$D$10+'СЕТ СН'!$F$6-'СЕТ СН'!$F$19</f>
        <v>1946.0230983500001</v>
      </c>
      <c r="G29" s="36">
        <f>SUMIFS(СВЦЭМ!$C$39:$C$782,СВЦЭМ!$A$39:$A$782,$A29,СВЦЭМ!$B$39:$B$782,G$11)+'СЕТ СН'!$F$9+СВЦЭМ!$D$10+'СЕТ СН'!$F$6-'СЕТ СН'!$F$19</f>
        <v>1924.9671655900001</v>
      </c>
      <c r="H29" s="36">
        <f>SUMIFS(СВЦЭМ!$C$39:$C$782,СВЦЭМ!$A$39:$A$782,$A29,СВЦЭМ!$B$39:$B$782,H$11)+'СЕТ СН'!$F$9+СВЦЭМ!$D$10+'СЕТ СН'!$F$6-'СЕТ СН'!$F$19</f>
        <v>1877.85869026</v>
      </c>
      <c r="I29" s="36">
        <f>SUMIFS(СВЦЭМ!$C$39:$C$782,СВЦЭМ!$A$39:$A$782,$A29,СВЦЭМ!$B$39:$B$782,I$11)+'СЕТ СН'!$F$9+СВЦЭМ!$D$10+'СЕТ СН'!$F$6-'СЕТ СН'!$F$19</f>
        <v>1827.6270198399998</v>
      </c>
      <c r="J29" s="36">
        <f>SUMIFS(СВЦЭМ!$C$39:$C$782,СВЦЭМ!$A$39:$A$782,$A29,СВЦЭМ!$B$39:$B$782,J$11)+'СЕТ СН'!$F$9+СВЦЭМ!$D$10+'СЕТ СН'!$F$6-'СЕТ СН'!$F$19</f>
        <v>1809.0710274499997</v>
      </c>
      <c r="K29" s="36">
        <f>SUMIFS(СВЦЭМ!$C$39:$C$782,СВЦЭМ!$A$39:$A$782,$A29,СВЦЭМ!$B$39:$B$782,K$11)+'СЕТ СН'!$F$9+СВЦЭМ!$D$10+'СЕТ СН'!$F$6-'СЕТ СН'!$F$19</f>
        <v>1774.9949286400001</v>
      </c>
      <c r="L29" s="36">
        <f>SUMIFS(СВЦЭМ!$C$39:$C$782,СВЦЭМ!$A$39:$A$782,$A29,СВЦЭМ!$B$39:$B$782,L$11)+'СЕТ СН'!$F$9+СВЦЭМ!$D$10+'СЕТ СН'!$F$6-'СЕТ СН'!$F$19</f>
        <v>1763.9323094199999</v>
      </c>
      <c r="M29" s="36">
        <f>SUMIFS(СВЦЭМ!$C$39:$C$782,СВЦЭМ!$A$39:$A$782,$A29,СВЦЭМ!$B$39:$B$782,M$11)+'СЕТ СН'!$F$9+СВЦЭМ!$D$10+'СЕТ СН'!$F$6-'СЕТ СН'!$F$19</f>
        <v>1786.26807405</v>
      </c>
      <c r="N29" s="36">
        <f>SUMIFS(СВЦЭМ!$C$39:$C$782,СВЦЭМ!$A$39:$A$782,$A29,СВЦЭМ!$B$39:$B$782,N$11)+'СЕТ СН'!$F$9+СВЦЭМ!$D$10+'СЕТ СН'!$F$6-'СЕТ СН'!$F$19</f>
        <v>1792.0407272299999</v>
      </c>
      <c r="O29" s="36">
        <f>SUMIFS(СВЦЭМ!$C$39:$C$782,СВЦЭМ!$A$39:$A$782,$A29,СВЦЭМ!$B$39:$B$782,O$11)+'СЕТ СН'!$F$9+СВЦЭМ!$D$10+'СЕТ СН'!$F$6-'СЕТ СН'!$F$19</f>
        <v>1803.0326001600001</v>
      </c>
      <c r="P29" s="36">
        <f>SUMIFS(СВЦЭМ!$C$39:$C$782,СВЦЭМ!$A$39:$A$782,$A29,СВЦЭМ!$B$39:$B$782,P$11)+'СЕТ СН'!$F$9+СВЦЭМ!$D$10+'СЕТ СН'!$F$6-'СЕТ СН'!$F$19</f>
        <v>1818.4603173199998</v>
      </c>
      <c r="Q29" s="36">
        <f>SUMIFS(СВЦЭМ!$C$39:$C$782,СВЦЭМ!$A$39:$A$782,$A29,СВЦЭМ!$B$39:$B$782,Q$11)+'СЕТ СН'!$F$9+СВЦЭМ!$D$10+'СЕТ СН'!$F$6-'СЕТ СН'!$F$19</f>
        <v>1823.8289068999998</v>
      </c>
      <c r="R29" s="36">
        <f>SUMIFS(СВЦЭМ!$C$39:$C$782,СВЦЭМ!$A$39:$A$782,$A29,СВЦЭМ!$B$39:$B$782,R$11)+'СЕТ СН'!$F$9+СВЦЭМ!$D$10+'СЕТ СН'!$F$6-'СЕТ СН'!$F$19</f>
        <v>1821.3893183199998</v>
      </c>
      <c r="S29" s="36">
        <f>SUMIFS(СВЦЭМ!$C$39:$C$782,СВЦЭМ!$A$39:$A$782,$A29,СВЦЭМ!$B$39:$B$782,S$11)+'СЕТ СН'!$F$9+СВЦЭМ!$D$10+'СЕТ СН'!$F$6-'СЕТ СН'!$F$19</f>
        <v>1796.3446797199999</v>
      </c>
      <c r="T29" s="36">
        <f>SUMIFS(СВЦЭМ!$C$39:$C$782,СВЦЭМ!$A$39:$A$782,$A29,СВЦЭМ!$B$39:$B$782,T$11)+'СЕТ СН'!$F$9+СВЦЭМ!$D$10+'СЕТ СН'!$F$6-'СЕТ СН'!$F$19</f>
        <v>1766.2194961699997</v>
      </c>
      <c r="U29" s="36">
        <f>SUMIFS(СВЦЭМ!$C$39:$C$782,СВЦЭМ!$A$39:$A$782,$A29,СВЦЭМ!$B$39:$B$782,U$11)+'СЕТ СН'!$F$9+СВЦЭМ!$D$10+'СЕТ СН'!$F$6-'СЕТ СН'!$F$19</f>
        <v>1753.2758890199998</v>
      </c>
      <c r="V29" s="36">
        <f>SUMIFS(СВЦЭМ!$C$39:$C$782,СВЦЭМ!$A$39:$A$782,$A29,СВЦЭМ!$B$39:$B$782,V$11)+'СЕТ СН'!$F$9+СВЦЭМ!$D$10+'СЕТ СН'!$F$6-'СЕТ СН'!$F$19</f>
        <v>1780.6038332600001</v>
      </c>
      <c r="W29" s="36">
        <f>SUMIFS(СВЦЭМ!$C$39:$C$782,СВЦЭМ!$A$39:$A$782,$A29,СВЦЭМ!$B$39:$B$782,W$11)+'СЕТ СН'!$F$9+СВЦЭМ!$D$10+'СЕТ СН'!$F$6-'СЕТ СН'!$F$19</f>
        <v>1760.6832876799999</v>
      </c>
      <c r="X29" s="36">
        <f>SUMIFS(СВЦЭМ!$C$39:$C$782,СВЦЭМ!$A$39:$A$782,$A29,СВЦЭМ!$B$39:$B$782,X$11)+'СЕТ СН'!$F$9+СВЦЭМ!$D$10+'СЕТ СН'!$F$6-'СЕТ СН'!$F$19</f>
        <v>1800.7430959200001</v>
      </c>
      <c r="Y29" s="36">
        <f>SUMIFS(СВЦЭМ!$C$39:$C$782,СВЦЭМ!$A$39:$A$782,$A29,СВЦЭМ!$B$39:$B$782,Y$11)+'СЕТ СН'!$F$9+СВЦЭМ!$D$10+'СЕТ СН'!$F$6-'СЕТ СН'!$F$19</f>
        <v>1826.2446660299997</v>
      </c>
    </row>
    <row r="30" spans="1:25" ht="15.75" x14ac:dyDescent="0.2">
      <c r="A30" s="35">
        <f t="shared" si="0"/>
        <v>45279</v>
      </c>
      <c r="B30" s="36">
        <f>SUMIFS(СВЦЭМ!$C$39:$C$782,СВЦЭМ!$A$39:$A$782,$A30,СВЦЭМ!$B$39:$B$782,B$11)+'СЕТ СН'!$F$9+СВЦЭМ!$D$10+'СЕТ СН'!$F$6-'СЕТ СН'!$F$19</f>
        <v>1867.0667049499998</v>
      </c>
      <c r="C30" s="36">
        <f>SUMIFS(СВЦЭМ!$C$39:$C$782,СВЦЭМ!$A$39:$A$782,$A30,СВЦЭМ!$B$39:$B$782,C$11)+'СЕТ СН'!$F$9+СВЦЭМ!$D$10+'СЕТ СН'!$F$6-'СЕТ СН'!$F$19</f>
        <v>1947.4995513499998</v>
      </c>
      <c r="D30" s="36">
        <f>SUMIFS(СВЦЭМ!$C$39:$C$782,СВЦЭМ!$A$39:$A$782,$A30,СВЦЭМ!$B$39:$B$782,D$11)+'СЕТ СН'!$F$9+СВЦЭМ!$D$10+'СЕТ СН'!$F$6-'СЕТ СН'!$F$19</f>
        <v>1986.96433819</v>
      </c>
      <c r="E30" s="36">
        <f>SUMIFS(СВЦЭМ!$C$39:$C$782,СВЦЭМ!$A$39:$A$782,$A30,СВЦЭМ!$B$39:$B$782,E$11)+'СЕТ СН'!$F$9+СВЦЭМ!$D$10+'СЕТ СН'!$F$6-'СЕТ СН'!$F$19</f>
        <v>2003.9591547499999</v>
      </c>
      <c r="F30" s="36">
        <f>SUMIFS(СВЦЭМ!$C$39:$C$782,СВЦЭМ!$A$39:$A$782,$A30,СВЦЭМ!$B$39:$B$782,F$11)+'СЕТ СН'!$F$9+СВЦЭМ!$D$10+'СЕТ СН'!$F$6-'СЕТ СН'!$F$19</f>
        <v>1995.4787183899998</v>
      </c>
      <c r="G30" s="36">
        <f>SUMIFS(СВЦЭМ!$C$39:$C$782,СВЦЭМ!$A$39:$A$782,$A30,СВЦЭМ!$B$39:$B$782,G$11)+'СЕТ СН'!$F$9+СВЦЭМ!$D$10+'СЕТ СН'!$F$6-'СЕТ СН'!$F$19</f>
        <v>1980.1103270099998</v>
      </c>
      <c r="H30" s="36">
        <f>SUMIFS(СВЦЭМ!$C$39:$C$782,СВЦЭМ!$A$39:$A$782,$A30,СВЦЭМ!$B$39:$B$782,H$11)+'СЕТ СН'!$F$9+СВЦЭМ!$D$10+'СЕТ СН'!$F$6-'СЕТ СН'!$F$19</f>
        <v>1915.1128565099998</v>
      </c>
      <c r="I30" s="36">
        <f>SUMIFS(СВЦЭМ!$C$39:$C$782,СВЦЭМ!$A$39:$A$782,$A30,СВЦЭМ!$B$39:$B$782,I$11)+'СЕТ СН'!$F$9+СВЦЭМ!$D$10+'СЕТ СН'!$F$6-'СЕТ СН'!$F$19</f>
        <v>1862.8005794999999</v>
      </c>
      <c r="J30" s="36">
        <f>SUMIFS(СВЦЭМ!$C$39:$C$782,СВЦЭМ!$A$39:$A$782,$A30,СВЦЭМ!$B$39:$B$782,J$11)+'СЕТ СН'!$F$9+СВЦЭМ!$D$10+'СЕТ СН'!$F$6-'СЕТ СН'!$F$19</f>
        <v>1843.1730721200001</v>
      </c>
      <c r="K30" s="36">
        <f>SUMIFS(СВЦЭМ!$C$39:$C$782,СВЦЭМ!$A$39:$A$782,$A30,СВЦЭМ!$B$39:$B$782,K$11)+'СЕТ СН'!$F$9+СВЦЭМ!$D$10+'СЕТ СН'!$F$6-'СЕТ СН'!$F$19</f>
        <v>1809.9825674399999</v>
      </c>
      <c r="L30" s="36">
        <f>SUMIFS(СВЦЭМ!$C$39:$C$782,СВЦЭМ!$A$39:$A$782,$A30,СВЦЭМ!$B$39:$B$782,L$11)+'СЕТ СН'!$F$9+СВЦЭМ!$D$10+'СЕТ СН'!$F$6-'СЕТ СН'!$F$19</f>
        <v>1796.0560721399997</v>
      </c>
      <c r="M30" s="36">
        <f>SUMIFS(СВЦЭМ!$C$39:$C$782,СВЦЭМ!$A$39:$A$782,$A30,СВЦЭМ!$B$39:$B$782,M$11)+'СЕТ СН'!$F$9+СВЦЭМ!$D$10+'СЕТ СН'!$F$6-'СЕТ СН'!$F$19</f>
        <v>1819.1371625900001</v>
      </c>
      <c r="N30" s="36">
        <f>SUMIFS(СВЦЭМ!$C$39:$C$782,СВЦЭМ!$A$39:$A$782,$A30,СВЦЭМ!$B$39:$B$782,N$11)+'СЕТ СН'!$F$9+СВЦЭМ!$D$10+'СЕТ СН'!$F$6-'СЕТ СН'!$F$19</f>
        <v>1836.0187276299998</v>
      </c>
      <c r="O30" s="36">
        <f>SUMIFS(СВЦЭМ!$C$39:$C$782,СВЦЭМ!$A$39:$A$782,$A30,СВЦЭМ!$B$39:$B$782,O$11)+'СЕТ СН'!$F$9+СВЦЭМ!$D$10+'СЕТ СН'!$F$6-'СЕТ СН'!$F$19</f>
        <v>1846.3340235999999</v>
      </c>
      <c r="P30" s="36">
        <f>SUMIFS(СВЦЭМ!$C$39:$C$782,СВЦЭМ!$A$39:$A$782,$A30,СВЦЭМ!$B$39:$B$782,P$11)+'СЕТ СН'!$F$9+СВЦЭМ!$D$10+'СЕТ СН'!$F$6-'СЕТ СН'!$F$19</f>
        <v>1855.4015184700002</v>
      </c>
      <c r="Q30" s="36">
        <f>SUMIFS(СВЦЭМ!$C$39:$C$782,СВЦЭМ!$A$39:$A$782,$A30,СВЦЭМ!$B$39:$B$782,Q$11)+'СЕТ СН'!$F$9+СВЦЭМ!$D$10+'СЕТ СН'!$F$6-'СЕТ СН'!$F$19</f>
        <v>1864.2911509099999</v>
      </c>
      <c r="R30" s="36">
        <f>SUMIFS(СВЦЭМ!$C$39:$C$782,СВЦЭМ!$A$39:$A$782,$A30,СВЦЭМ!$B$39:$B$782,R$11)+'СЕТ СН'!$F$9+СВЦЭМ!$D$10+'СЕТ СН'!$F$6-'СЕТ СН'!$F$19</f>
        <v>1856.79140082</v>
      </c>
      <c r="S30" s="36">
        <f>SUMIFS(СВЦЭМ!$C$39:$C$782,СВЦЭМ!$A$39:$A$782,$A30,СВЦЭМ!$B$39:$B$782,S$11)+'СЕТ СН'!$F$9+СВЦЭМ!$D$10+'СЕТ СН'!$F$6-'СЕТ СН'!$F$19</f>
        <v>1816.9488073399998</v>
      </c>
      <c r="T30" s="36">
        <f>SUMIFS(СВЦЭМ!$C$39:$C$782,СВЦЭМ!$A$39:$A$782,$A30,СВЦЭМ!$B$39:$B$782,T$11)+'СЕТ СН'!$F$9+СВЦЭМ!$D$10+'СЕТ СН'!$F$6-'СЕТ СН'!$F$19</f>
        <v>1790.4552203799999</v>
      </c>
      <c r="U30" s="36">
        <f>SUMIFS(СВЦЭМ!$C$39:$C$782,СВЦЭМ!$A$39:$A$782,$A30,СВЦЭМ!$B$39:$B$782,U$11)+'СЕТ СН'!$F$9+СВЦЭМ!$D$10+'СЕТ СН'!$F$6-'СЕТ СН'!$F$19</f>
        <v>1800.0949425399999</v>
      </c>
      <c r="V30" s="36">
        <f>SUMIFS(СВЦЭМ!$C$39:$C$782,СВЦЭМ!$A$39:$A$782,$A30,СВЦЭМ!$B$39:$B$782,V$11)+'СЕТ СН'!$F$9+СВЦЭМ!$D$10+'СЕТ СН'!$F$6-'СЕТ СН'!$F$19</f>
        <v>1821.6162718699998</v>
      </c>
      <c r="W30" s="36">
        <f>SUMIFS(СВЦЭМ!$C$39:$C$782,СВЦЭМ!$A$39:$A$782,$A30,СВЦЭМ!$B$39:$B$782,W$11)+'СЕТ СН'!$F$9+СВЦЭМ!$D$10+'СЕТ СН'!$F$6-'СЕТ СН'!$F$19</f>
        <v>1827.1193072900001</v>
      </c>
      <c r="X30" s="36">
        <f>SUMIFS(СВЦЭМ!$C$39:$C$782,СВЦЭМ!$A$39:$A$782,$A30,СВЦЭМ!$B$39:$B$782,X$11)+'СЕТ СН'!$F$9+СВЦЭМ!$D$10+'СЕТ СН'!$F$6-'СЕТ СН'!$F$19</f>
        <v>1854.7665980299998</v>
      </c>
      <c r="Y30" s="36">
        <f>SUMIFS(СВЦЭМ!$C$39:$C$782,СВЦЭМ!$A$39:$A$782,$A30,СВЦЭМ!$B$39:$B$782,Y$11)+'СЕТ СН'!$F$9+СВЦЭМ!$D$10+'СЕТ СН'!$F$6-'СЕТ СН'!$F$19</f>
        <v>1893.3502496999999</v>
      </c>
    </row>
    <row r="31" spans="1:25" ht="15.75" x14ac:dyDescent="0.2">
      <c r="A31" s="35">
        <f t="shared" si="0"/>
        <v>45280</v>
      </c>
      <c r="B31" s="36">
        <f>SUMIFS(СВЦЭМ!$C$39:$C$782,СВЦЭМ!$A$39:$A$782,$A31,СВЦЭМ!$B$39:$B$782,B$11)+'СЕТ СН'!$F$9+СВЦЭМ!$D$10+'СЕТ СН'!$F$6-'СЕТ СН'!$F$19</f>
        <v>1952.8695863399998</v>
      </c>
      <c r="C31" s="36">
        <f>SUMIFS(СВЦЭМ!$C$39:$C$782,СВЦЭМ!$A$39:$A$782,$A31,СВЦЭМ!$B$39:$B$782,C$11)+'СЕТ СН'!$F$9+СВЦЭМ!$D$10+'СЕТ СН'!$F$6-'СЕТ СН'!$F$19</f>
        <v>1989.79914878</v>
      </c>
      <c r="D31" s="36">
        <f>SUMIFS(СВЦЭМ!$C$39:$C$782,СВЦЭМ!$A$39:$A$782,$A31,СВЦЭМ!$B$39:$B$782,D$11)+'СЕТ СН'!$F$9+СВЦЭМ!$D$10+'СЕТ СН'!$F$6-'СЕТ СН'!$F$19</f>
        <v>2025.0650972099997</v>
      </c>
      <c r="E31" s="36">
        <f>SUMIFS(СВЦЭМ!$C$39:$C$782,СВЦЭМ!$A$39:$A$782,$A31,СВЦЭМ!$B$39:$B$782,E$11)+'СЕТ СН'!$F$9+СВЦЭМ!$D$10+'СЕТ СН'!$F$6-'СЕТ СН'!$F$19</f>
        <v>2031.8548876300001</v>
      </c>
      <c r="F31" s="36">
        <f>SUMIFS(СВЦЭМ!$C$39:$C$782,СВЦЭМ!$A$39:$A$782,$A31,СВЦЭМ!$B$39:$B$782,F$11)+'СЕТ СН'!$F$9+СВЦЭМ!$D$10+'СЕТ СН'!$F$6-'СЕТ СН'!$F$19</f>
        <v>2030.4037166100002</v>
      </c>
      <c r="G31" s="36">
        <f>SUMIFS(СВЦЭМ!$C$39:$C$782,СВЦЭМ!$A$39:$A$782,$A31,СВЦЭМ!$B$39:$B$782,G$11)+'СЕТ СН'!$F$9+СВЦЭМ!$D$10+'СЕТ СН'!$F$6-'СЕТ СН'!$F$19</f>
        <v>1999.50626711</v>
      </c>
      <c r="H31" s="36">
        <f>SUMIFS(СВЦЭМ!$C$39:$C$782,СВЦЭМ!$A$39:$A$782,$A31,СВЦЭМ!$B$39:$B$782,H$11)+'СЕТ СН'!$F$9+СВЦЭМ!$D$10+'СЕТ СН'!$F$6-'СЕТ СН'!$F$19</f>
        <v>1948.4039325700001</v>
      </c>
      <c r="I31" s="36">
        <f>SUMIFS(СВЦЭМ!$C$39:$C$782,СВЦЭМ!$A$39:$A$782,$A31,СВЦЭМ!$B$39:$B$782,I$11)+'СЕТ СН'!$F$9+СВЦЭМ!$D$10+'СЕТ СН'!$F$6-'СЕТ СН'!$F$19</f>
        <v>1907.1852683699999</v>
      </c>
      <c r="J31" s="36">
        <f>SUMIFS(СВЦЭМ!$C$39:$C$782,СВЦЭМ!$A$39:$A$782,$A31,СВЦЭМ!$B$39:$B$782,J$11)+'СЕТ СН'!$F$9+СВЦЭМ!$D$10+'СЕТ СН'!$F$6-'СЕТ СН'!$F$19</f>
        <v>1899.8276410399999</v>
      </c>
      <c r="K31" s="36">
        <f>SUMIFS(СВЦЭМ!$C$39:$C$782,СВЦЭМ!$A$39:$A$782,$A31,СВЦЭМ!$B$39:$B$782,K$11)+'СЕТ СН'!$F$9+СВЦЭМ!$D$10+'СЕТ СН'!$F$6-'СЕТ СН'!$F$19</f>
        <v>1872.0135011500001</v>
      </c>
      <c r="L31" s="36">
        <f>SUMIFS(СВЦЭМ!$C$39:$C$782,СВЦЭМ!$A$39:$A$782,$A31,СВЦЭМ!$B$39:$B$782,L$11)+'СЕТ СН'!$F$9+СВЦЭМ!$D$10+'СЕТ СН'!$F$6-'СЕТ СН'!$F$19</f>
        <v>1848.0844223300001</v>
      </c>
      <c r="M31" s="36">
        <f>SUMIFS(СВЦЭМ!$C$39:$C$782,СВЦЭМ!$A$39:$A$782,$A31,СВЦЭМ!$B$39:$B$782,M$11)+'СЕТ СН'!$F$9+СВЦЭМ!$D$10+'СЕТ СН'!$F$6-'СЕТ СН'!$F$19</f>
        <v>1871.744181</v>
      </c>
      <c r="N31" s="36">
        <f>SUMIFS(СВЦЭМ!$C$39:$C$782,СВЦЭМ!$A$39:$A$782,$A31,СВЦЭМ!$B$39:$B$782,N$11)+'СЕТ СН'!$F$9+СВЦЭМ!$D$10+'СЕТ СН'!$F$6-'СЕТ СН'!$F$19</f>
        <v>1880.1884055800001</v>
      </c>
      <c r="O31" s="36">
        <f>SUMIFS(СВЦЭМ!$C$39:$C$782,СВЦЭМ!$A$39:$A$782,$A31,СВЦЭМ!$B$39:$B$782,O$11)+'СЕТ СН'!$F$9+СВЦЭМ!$D$10+'СЕТ СН'!$F$6-'СЕТ СН'!$F$19</f>
        <v>1895.6722445999999</v>
      </c>
      <c r="P31" s="36">
        <f>SUMIFS(СВЦЭМ!$C$39:$C$782,СВЦЭМ!$A$39:$A$782,$A31,СВЦЭМ!$B$39:$B$782,P$11)+'СЕТ СН'!$F$9+СВЦЭМ!$D$10+'СЕТ СН'!$F$6-'СЕТ СН'!$F$19</f>
        <v>1910.0417177099998</v>
      </c>
      <c r="Q31" s="36">
        <f>SUMIFS(СВЦЭМ!$C$39:$C$782,СВЦЭМ!$A$39:$A$782,$A31,СВЦЭМ!$B$39:$B$782,Q$11)+'СЕТ СН'!$F$9+СВЦЭМ!$D$10+'СЕТ СН'!$F$6-'СЕТ СН'!$F$19</f>
        <v>1921.4019505699998</v>
      </c>
      <c r="R31" s="36">
        <f>SUMIFS(СВЦЭМ!$C$39:$C$782,СВЦЭМ!$A$39:$A$782,$A31,СВЦЭМ!$B$39:$B$782,R$11)+'СЕТ СН'!$F$9+СВЦЭМ!$D$10+'СЕТ СН'!$F$6-'СЕТ СН'!$F$19</f>
        <v>1914.7008528699998</v>
      </c>
      <c r="S31" s="36">
        <f>SUMIFS(СВЦЭМ!$C$39:$C$782,СВЦЭМ!$A$39:$A$782,$A31,СВЦЭМ!$B$39:$B$782,S$11)+'СЕТ СН'!$F$9+СВЦЭМ!$D$10+'СЕТ СН'!$F$6-'СЕТ СН'!$F$19</f>
        <v>1884.99183782</v>
      </c>
      <c r="T31" s="36">
        <f>SUMIFS(СВЦЭМ!$C$39:$C$782,СВЦЭМ!$A$39:$A$782,$A31,СВЦЭМ!$B$39:$B$782,T$11)+'СЕТ СН'!$F$9+СВЦЭМ!$D$10+'СЕТ СН'!$F$6-'СЕТ СН'!$F$19</f>
        <v>1860.98226368</v>
      </c>
      <c r="U31" s="36">
        <f>SUMIFS(СВЦЭМ!$C$39:$C$782,СВЦЭМ!$A$39:$A$782,$A31,СВЦЭМ!$B$39:$B$782,U$11)+'СЕТ СН'!$F$9+СВЦЭМ!$D$10+'СЕТ СН'!$F$6-'СЕТ СН'!$F$19</f>
        <v>1860.6077719599998</v>
      </c>
      <c r="V31" s="36">
        <f>SUMIFS(СВЦЭМ!$C$39:$C$782,СВЦЭМ!$A$39:$A$782,$A31,СВЦЭМ!$B$39:$B$782,V$11)+'СЕТ СН'!$F$9+СВЦЭМ!$D$10+'СЕТ СН'!$F$6-'СЕТ СН'!$F$19</f>
        <v>1885.1092508399997</v>
      </c>
      <c r="W31" s="36">
        <f>SUMIFS(СВЦЭМ!$C$39:$C$782,СВЦЭМ!$A$39:$A$782,$A31,СВЦЭМ!$B$39:$B$782,W$11)+'СЕТ СН'!$F$9+СВЦЭМ!$D$10+'СЕТ СН'!$F$6-'СЕТ СН'!$F$19</f>
        <v>1891.2327090999997</v>
      </c>
      <c r="X31" s="36">
        <f>SUMIFS(СВЦЭМ!$C$39:$C$782,СВЦЭМ!$A$39:$A$782,$A31,СВЦЭМ!$B$39:$B$782,X$11)+'СЕТ СН'!$F$9+СВЦЭМ!$D$10+'СЕТ СН'!$F$6-'СЕТ СН'!$F$19</f>
        <v>1913.73875451</v>
      </c>
      <c r="Y31" s="36">
        <f>SUMIFS(СВЦЭМ!$C$39:$C$782,СВЦЭМ!$A$39:$A$782,$A31,СВЦЭМ!$B$39:$B$782,Y$11)+'СЕТ СН'!$F$9+СВЦЭМ!$D$10+'СЕТ СН'!$F$6-'СЕТ СН'!$F$19</f>
        <v>1924.6250957299999</v>
      </c>
    </row>
    <row r="32" spans="1:25" ht="15.75" x14ac:dyDescent="0.2">
      <c r="A32" s="35">
        <f t="shared" si="0"/>
        <v>45281</v>
      </c>
      <c r="B32" s="36">
        <f>SUMIFS(СВЦЭМ!$C$39:$C$782,СВЦЭМ!$A$39:$A$782,$A32,СВЦЭМ!$B$39:$B$782,B$11)+'СЕТ СН'!$F$9+СВЦЭМ!$D$10+'СЕТ СН'!$F$6-'СЕТ СН'!$F$19</f>
        <v>1994.44988435</v>
      </c>
      <c r="C32" s="36">
        <f>SUMIFS(СВЦЭМ!$C$39:$C$782,СВЦЭМ!$A$39:$A$782,$A32,СВЦЭМ!$B$39:$B$782,C$11)+'СЕТ СН'!$F$9+СВЦЭМ!$D$10+'СЕТ СН'!$F$6-'СЕТ СН'!$F$19</f>
        <v>2045.85921895</v>
      </c>
      <c r="D32" s="36">
        <f>SUMIFS(СВЦЭМ!$C$39:$C$782,СВЦЭМ!$A$39:$A$782,$A32,СВЦЭМ!$B$39:$B$782,D$11)+'СЕТ СН'!$F$9+СВЦЭМ!$D$10+'СЕТ СН'!$F$6-'СЕТ СН'!$F$19</f>
        <v>2075.4196339499999</v>
      </c>
      <c r="E32" s="36">
        <f>SUMIFS(СВЦЭМ!$C$39:$C$782,СВЦЭМ!$A$39:$A$782,$A32,СВЦЭМ!$B$39:$B$782,E$11)+'СЕТ СН'!$F$9+СВЦЭМ!$D$10+'СЕТ СН'!$F$6-'СЕТ СН'!$F$19</f>
        <v>2085.8126882000001</v>
      </c>
      <c r="F32" s="36">
        <f>SUMIFS(СВЦЭМ!$C$39:$C$782,СВЦЭМ!$A$39:$A$782,$A32,СВЦЭМ!$B$39:$B$782,F$11)+'СЕТ СН'!$F$9+СВЦЭМ!$D$10+'СЕТ СН'!$F$6-'СЕТ СН'!$F$19</f>
        <v>2090.4362513999999</v>
      </c>
      <c r="G32" s="36">
        <f>SUMIFS(СВЦЭМ!$C$39:$C$782,СВЦЭМ!$A$39:$A$782,$A32,СВЦЭМ!$B$39:$B$782,G$11)+'СЕТ СН'!$F$9+СВЦЭМ!$D$10+'СЕТ СН'!$F$6-'СЕТ СН'!$F$19</f>
        <v>2093.8720343999998</v>
      </c>
      <c r="H32" s="36">
        <f>SUMIFS(СВЦЭМ!$C$39:$C$782,СВЦЭМ!$A$39:$A$782,$A32,СВЦЭМ!$B$39:$B$782,H$11)+'СЕТ СН'!$F$9+СВЦЭМ!$D$10+'СЕТ СН'!$F$6-'СЕТ СН'!$F$19</f>
        <v>2049.0751295099999</v>
      </c>
      <c r="I32" s="36">
        <f>SUMIFS(СВЦЭМ!$C$39:$C$782,СВЦЭМ!$A$39:$A$782,$A32,СВЦЭМ!$B$39:$B$782,I$11)+'СЕТ СН'!$F$9+СВЦЭМ!$D$10+'СЕТ СН'!$F$6-'СЕТ СН'!$F$19</f>
        <v>1980.0033535399998</v>
      </c>
      <c r="J32" s="36">
        <f>SUMIFS(СВЦЭМ!$C$39:$C$782,СВЦЭМ!$A$39:$A$782,$A32,СВЦЭМ!$B$39:$B$782,J$11)+'СЕТ СН'!$F$9+СВЦЭМ!$D$10+'СЕТ СН'!$F$6-'СЕТ СН'!$F$19</f>
        <v>1950.19519029</v>
      </c>
      <c r="K32" s="36">
        <f>SUMIFS(СВЦЭМ!$C$39:$C$782,СВЦЭМ!$A$39:$A$782,$A32,СВЦЭМ!$B$39:$B$782,K$11)+'СЕТ СН'!$F$9+СВЦЭМ!$D$10+'СЕТ СН'!$F$6-'СЕТ СН'!$F$19</f>
        <v>1942.4099772499999</v>
      </c>
      <c r="L32" s="36">
        <f>SUMIFS(СВЦЭМ!$C$39:$C$782,СВЦЭМ!$A$39:$A$782,$A32,СВЦЭМ!$B$39:$B$782,L$11)+'СЕТ СН'!$F$9+СВЦЭМ!$D$10+'СЕТ СН'!$F$6-'СЕТ СН'!$F$19</f>
        <v>1943.31887542</v>
      </c>
      <c r="M32" s="36">
        <f>SUMIFS(СВЦЭМ!$C$39:$C$782,СВЦЭМ!$A$39:$A$782,$A32,СВЦЭМ!$B$39:$B$782,M$11)+'СЕТ СН'!$F$9+СВЦЭМ!$D$10+'СЕТ СН'!$F$6-'СЕТ СН'!$F$19</f>
        <v>1952.3064499500001</v>
      </c>
      <c r="N32" s="36">
        <f>SUMIFS(СВЦЭМ!$C$39:$C$782,СВЦЭМ!$A$39:$A$782,$A32,СВЦЭМ!$B$39:$B$782,N$11)+'СЕТ СН'!$F$9+СВЦЭМ!$D$10+'СЕТ СН'!$F$6-'СЕТ СН'!$F$19</f>
        <v>1960.8440863400001</v>
      </c>
      <c r="O32" s="36">
        <f>SUMIFS(СВЦЭМ!$C$39:$C$782,СВЦЭМ!$A$39:$A$782,$A32,СВЦЭМ!$B$39:$B$782,O$11)+'СЕТ СН'!$F$9+СВЦЭМ!$D$10+'СЕТ СН'!$F$6-'СЕТ СН'!$F$19</f>
        <v>1972.75370135</v>
      </c>
      <c r="P32" s="36">
        <f>SUMIFS(СВЦЭМ!$C$39:$C$782,СВЦЭМ!$A$39:$A$782,$A32,СВЦЭМ!$B$39:$B$782,P$11)+'СЕТ СН'!$F$9+СВЦЭМ!$D$10+'СЕТ СН'!$F$6-'СЕТ СН'!$F$19</f>
        <v>1989.65218353</v>
      </c>
      <c r="Q32" s="36">
        <f>SUMIFS(СВЦЭМ!$C$39:$C$782,СВЦЭМ!$A$39:$A$782,$A32,СВЦЭМ!$B$39:$B$782,Q$11)+'СЕТ СН'!$F$9+СВЦЭМ!$D$10+'СЕТ СН'!$F$6-'СЕТ СН'!$F$19</f>
        <v>1984.2248911900001</v>
      </c>
      <c r="R32" s="36">
        <f>SUMIFS(СВЦЭМ!$C$39:$C$782,СВЦЭМ!$A$39:$A$782,$A32,СВЦЭМ!$B$39:$B$782,R$11)+'СЕТ СН'!$F$9+СВЦЭМ!$D$10+'СЕТ СН'!$F$6-'СЕТ СН'!$F$19</f>
        <v>1969.7549344599997</v>
      </c>
      <c r="S32" s="36">
        <f>SUMIFS(СВЦЭМ!$C$39:$C$782,СВЦЭМ!$A$39:$A$782,$A32,СВЦЭМ!$B$39:$B$782,S$11)+'СЕТ СН'!$F$9+СВЦЭМ!$D$10+'СЕТ СН'!$F$6-'СЕТ СН'!$F$19</f>
        <v>1936.6798948400001</v>
      </c>
      <c r="T32" s="36">
        <f>SUMIFS(СВЦЭМ!$C$39:$C$782,СВЦЭМ!$A$39:$A$782,$A32,СВЦЭМ!$B$39:$B$782,T$11)+'СЕТ СН'!$F$9+СВЦЭМ!$D$10+'СЕТ СН'!$F$6-'СЕТ СН'!$F$19</f>
        <v>1915.0433657099998</v>
      </c>
      <c r="U32" s="36">
        <f>SUMIFS(СВЦЭМ!$C$39:$C$782,СВЦЭМ!$A$39:$A$782,$A32,СВЦЭМ!$B$39:$B$782,U$11)+'СЕТ СН'!$F$9+СВЦЭМ!$D$10+'СЕТ СН'!$F$6-'СЕТ СН'!$F$19</f>
        <v>1923.8777936199999</v>
      </c>
      <c r="V32" s="36">
        <f>SUMIFS(СВЦЭМ!$C$39:$C$782,СВЦЭМ!$A$39:$A$782,$A32,СВЦЭМ!$B$39:$B$782,V$11)+'СЕТ СН'!$F$9+СВЦЭМ!$D$10+'СЕТ СН'!$F$6-'СЕТ СН'!$F$19</f>
        <v>1951.37699969</v>
      </c>
      <c r="W32" s="36">
        <f>SUMIFS(СВЦЭМ!$C$39:$C$782,СВЦЭМ!$A$39:$A$782,$A32,СВЦЭМ!$B$39:$B$782,W$11)+'СЕТ СН'!$F$9+СВЦЭМ!$D$10+'СЕТ СН'!$F$6-'СЕТ СН'!$F$19</f>
        <v>1959.6862682800001</v>
      </c>
      <c r="X32" s="36">
        <f>SUMIFS(СВЦЭМ!$C$39:$C$782,СВЦЭМ!$A$39:$A$782,$A32,СВЦЭМ!$B$39:$B$782,X$11)+'СЕТ СН'!$F$9+СВЦЭМ!$D$10+'СЕТ СН'!$F$6-'СЕТ СН'!$F$19</f>
        <v>1991.1493194599998</v>
      </c>
      <c r="Y32" s="36">
        <f>SUMIFS(СВЦЭМ!$C$39:$C$782,СВЦЭМ!$A$39:$A$782,$A32,СВЦЭМ!$B$39:$B$782,Y$11)+'СЕТ СН'!$F$9+СВЦЭМ!$D$10+'СЕТ СН'!$F$6-'СЕТ СН'!$F$19</f>
        <v>2008.0866412800001</v>
      </c>
    </row>
    <row r="33" spans="1:25" ht="15.75" x14ac:dyDescent="0.2">
      <c r="A33" s="35">
        <f t="shared" si="0"/>
        <v>45282</v>
      </c>
      <c r="B33" s="36">
        <f>SUMIFS(СВЦЭМ!$C$39:$C$782,СВЦЭМ!$A$39:$A$782,$A33,СВЦЭМ!$B$39:$B$782,B$11)+'СЕТ СН'!$F$9+СВЦЭМ!$D$10+'СЕТ СН'!$F$6-'СЕТ СН'!$F$19</f>
        <v>2005.7120254699998</v>
      </c>
      <c r="C33" s="36">
        <f>SUMIFS(СВЦЭМ!$C$39:$C$782,СВЦЭМ!$A$39:$A$782,$A33,СВЦЭМ!$B$39:$B$782,C$11)+'СЕТ СН'!$F$9+СВЦЭМ!$D$10+'СЕТ СН'!$F$6-'СЕТ СН'!$F$19</f>
        <v>2051.58477752</v>
      </c>
      <c r="D33" s="36">
        <f>SUMIFS(СВЦЭМ!$C$39:$C$782,СВЦЭМ!$A$39:$A$782,$A33,СВЦЭМ!$B$39:$B$782,D$11)+'СЕТ СН'!$F$9+СВЦЭМ!$D$10+'СЕТ СН'!$F$6-'СЕТ СН'!$F$19</f>
        <v>2075.0287595</v>
      </c>
      <c r="E33" s="36">
        <f>SUMIFS(СВЦЭМ!$C$39:$C$782,СВЦЭМ!$A$39:$A$782,$A33,СВЦЭМ!$B$39:$B$782,E$11)+'СЕТ СН'!$F$9+СВЦЭМ!$D$10+'СЕТ СН'!$F$6-'СЕТ СН'!$F$19</f>
        <v>2193.7630746899999</v>
      </c>
      <c r="F33" s="36">
        <f>SUMIFS(СВЦЭМ!$C$39:$C$782,СВЦЭМ!$A$39:$A$782,$A33,СВЦЭМ!$B$39:$B$782,F$11)+'СЕТ СН'!$F$9+СВЦЭМ!$D$10+'СЕТ СН'!$F$6-'СЕТ СН'!$F$19</f>
        <v>2195.7327914100001</v>
      </c>
      <c r="G33" s="36">
        <f>SUMIFS(СВЦЭМ!$C$39:$C$782,СВЦЭМ!$A$39:$A$782,$A33,СВЦЭМ!$B$39:$B$782,G$11)+'СЕТ СН'!$F$9+СВЦЭМ!$D$10+'СЕТ СН'!$F$6-'СЕТ СН'!$F$19</f>
        <v>2185.4475798099998</v>
      </c>
      <c r="H33" s="36">
        <f>SUMIFS(СВЦЭМ!$C$39:$C$782,СВЦЭМ!$A$39:$A$782,$A33,СВЦЭМ!$B$39:$B$782,H$11)+'СЕТ СН'!$F$9+СВЦЭМ!$D$10+'СЕТ СН'!$F$6-'СЕТ СН'!$F$19</f>
        <v>2124.4353566300001</v>
      </c>
      <c r="I33" s="36">
        <f>SUMIFS(СВЦЭМ!$C$39:$C$782,СВЦЭМ!$A$39:$A$782,$A33,СВЦЭМ!$B$39:$B$782,I$11)+'СЕТ СН'!$F$9+СВЦЭМ!$D$10+'СЕТ СН'!$F$6-'СЕТ СН'!$F$19</f>
        <v>2065.7455673700001</v>
      </c>
      <c r="J33" s="36">
        <f>SUMIFS(СВЦЭМ!$C$39:$C$782,СВЦЭМ!$A$39:$A$782,$A33,СВЦЭМ!$B$39:$B$782,J$11)+'СЕТ СН'!$F$9+СВЦЭМ!$D$10+'СЕТ СН'!$F$6-'СЕТ СН'!$F$19</f>
        <v>2026.4649553899999</v>
      </c>
      <c r="K33" s="36">
        <f>SUMIFS(СВЦЭМ!$C$39:$C$782,СВЦЭМ!$A$39:$A$782,$A33,СВЦЭМ!$B$39:$B$782,K$11)+'СЕТ СН'!$F$9+СВЦЭМ!$D$10+'СЕТ СН'!$F$6-'СЕТ СН'!$F$19</f>
        <v>1991.88339954</v>
      </c>
      <c r="L33" s="36">
        <f>SUMIFS(СВЦЭМ!$C$39:$C$782,СВЦЭМ!$A$39:$A$782,$A33,СВЦЭМ!$B$39:$B$782,L$11)+'СЕТ СН'!$F$9+СВЦЭМ!$D$10+'СЕТ СН'!$F$6-'СЕТ СН'!$F$19</f>
        <v>1998.9682816199997</v>
      </c>
      <c r="M33" s="36">
        <f>SUMIFS(СВЦЭМ!$C$39:$C$782,СВЦЭМ!$A$39:$A$782,$A33,СВЦЭМ!$B$39:$B$782,M$11)+'СЕТ СН'!$F$9+СВЦЭМ!$D$10+'СЕТ СН'!$F$6-'СЕТ СН'!$F$19</f>
        <v>2007.8306021499998</v>
      </c>
      <c r="N33" s="36">
        <f>SUMIFS(СВЦЭМ!$C$39:$C$782,СВЦЭМ!$A$39:$A$782,$A33,СВЦЭМ!$B$39:$B$782,N$11)+'СЕТ СН'!$F$9+СВЦЭМ!$D$10+'СЕТ СН'!$F$6-'СЕТ СН'!$F$19</f>
        <v>2025.1203144199999</v>
      </c>
      <c r="O33" s="36">
        <f>SUMIFS(СВЦЭМ!$C$39:$C$782,СВЦЭМ!$A$39:$A$782,$A33,СВЦЭМ!$B$39:$B$782,O$11)+'СЕТ СН'!$F$9+СВЦЭМ!$D$10+'СЕТ СН'!$F$6-'СЕТ СН'!$F$19</f>
        <v>2047.3112174399998</v>
      </c>
      <c r="P33" s="36">
        <f>SUMIFS(СВЦЭМ!$C$39:$C$782,СВЦЭМ!$A$39:$A$782,$A33,СВЦЭМ!$B$39:$B$782,P$11)+'СЕТ СН'!$F$9+СВЦЭМ!$D$10+'СЕТ СН'!$F$6-'СЕТ СН'!$F$19</f>
        <v>2054.8117117000002</v>
      </c>
      <c r="Q33" s="36">
        <f>SUMIFS(СВЦЭМ!$C$39:$C$782,СВЦЭМ!$A$39:$A$782,$A33,СВЦЭМ!$B$39:$B$782,Q$11)+'СЕТ СН'!$F$9+СВЦЭМ!$D$10+'СЕТ СН'!$F$6-'СЕТ СН'!$F$19</f>
        <v>2065.6876864400001</v>
      </c>
      <c r="R33" s="36">
        <f>SUMIFS(СВЦЭМ!$C$39:$C$782,СВЦЭМ!$A$39:$A$782,$A33,СВЦЭМ!$B$39:$B$782,R$11)+'СЕТ СН'!$F$9+СВЦЭМ!$D$10+'СЕТ СН'!$F$6-'СЕТ СН'!$F$19</f>
        <v>2072.5314355299997</v>
      </c>
      <c r="S33" s="36">
        <f>SUMIFS(СВЦЭМ!$C$39:$C$782,СВЦЭМ!$A$39:$A$782,$A33,СВЦЭМ!$B$39:$B$782,S$11)+'СЕТ СН'!$F$9+СВЦЭМ!$D$10+'СЕТ СН'!$F$6-'СЕТ СН'!$F$19</f>
        <v>2043.5971755599999</v>
      </c>
      <c r="T33" s="36">
        <f>SUMIFS(СВЦЭМ!$C$39:$C$782,СВЦЭМ!$A$39:$A$782,$A33,СВЦЭМ!$B$39:$B$782,T$11)+'СЕТ СН'!$F$9+СВЦЭМ!$D$10+'СЕТ СН'!$F$6-'СЕТ СН'!$F$19</f>
        <v>2025.28464381</v>
      </c>
      <c r="U33" s="36">
        <f>SUMIFS(СВЦЭМ!$C$39:$C$782,СВЦЭМ!$A$39:$A$782,$A33,СВЦЭМ!$B$39:$B$782,U$11)+'СЕТ СН'!$F$9+СВЦЭМ!$D$10+'СЕТ СН'!$F$6-'СЕТ СН'!$F$19</f>
        <v>2033.6558503299998</v>
      </c>
      <c r="V33" s="36">
        <f>SUMIFS(СВЦЭМ!$C$39:$C$782,СВЦЭМ!$A$39:$A$782,$A33,СВЦЭМ!$B$39:$B$782,V$11)+'СЕТ СН'!$F$9+СВЦЭМ!$D$10+'СЕТ СН'!$F$6-'СЕТ СН'!$F$19</f>
        <v>2047.3712842700002</v>
      </c>
      <c r="W33" s="36">
        <f>SUMIFS(СВЦЭМ!$C$39:$C$782,СВЦЭМ!$A$39:$A$782,$A33,СВЦЭМ!$B$39:$B$782,W$11)+'СЕТ СН'!$F$9+СВЦЭМ!$D$10+'СЕТ СН'!$F$6-'СЕТ СН'!$F$19</f>
        <v>2059.2416869600002</v>
      </c>
      <c r="X33" s="36">
        <f>SUMIFS(СВЦЭМ!$C$39:$C$782,СВЦЭМ!$A$39:$A$782,$A33,СВЦЭМ!$B$39:$B$782,X$11)+'СЕТ СН'!$F$9+СВЦЭМ!$D$10+'СЕТ СН'!$F$6-'СЕТ СН'!$F$19</f>
        <v>2091.2668721300001</v>
      </c>
      <c r="Y33" s="36">
        <f>SUMIFS(СВЦЭМ!$C$39:$C$782,СВЦЭМ!$A$39:$A$782,$A33,СВЦЭМ!$B$39:$B$782,Y$11)+'СЕТ СН'!$F$9+СВЦЭМ!$D$10+'СЕТ СН'!$F$6-'СЕТ СН'!$F$19</f>
        <v>2110.6855193599999</v>
      </c>
    </row>
    <row r="34" spans="1:25" ht="15.75" x14ac:dyDescent="0.2">
      <c r="A34" s="35">
        <f t="shared" si="0"/>
        <v>45283</v>
      </c>
      <c r="B34" s="36">
        <f>SUMIFS(СВЦЭМ!$C$39:$C$782,СВЦЭМ!$A$39:$A$782,$A34,СВЦЭМ!$B$39:$B$782,B$11)+'СЕТ СН'!$F$9+СВЦЭМ!$D$10+'СЕТ СН'!$F$6-'СЕТ СН'!$F$19</f>
        <v>1969.9886042600001</v>
      </c>
      <c r="C34" s="36">
        <f>SUMIFS(СВЦЭМ!$C$39:$C$782,СВЦЭМ!$A$39:$A$782,$A34,СВЦЭМ!$B$39:$B$782,C$11)+'СЕТ СН'!$F$9+СВЦЭМ!$D$10+'СЕТ СН'!$F$6-'СЕТ СН'!$F$19</f>
        <v>1952.2879619099999</v>
      </c>
      <c r="D34" s="36">
        <f>SUMIFS(СВЦЭМ!$C$39:$C$782,СВЦЭМ!$A$39:$A$782,$A34,СВЦЭМ!$B$39:$B$782,D$11)+'СЕТ СН'!$F$9+СВЦЭМ!$D$10+'СЕТ СН'!$F$6-'СЕТ СН'!$F$19</f>
        <v>1986.0456179899998</v>
      </c>
      <c r="E34" s="36">
        <f>SUMIFS(СВЦЭМ!$C$39:$C$782,СВЦЭМ!$A$39:$A$782,$A34,СВЦЭМ!$B$39:$B$782,E$11)+'СЕТ СН'!$F$9+СВЦЭМ!$D$10+'СЕТ СН'!$F$6-'СЕТ СН'!$F$19</f>
        <v>2132.1517923299998</v>
      </c>
      <c r="F34" s="36">
        <f>SUMIFS(СВЦЭМ!$C$39:$C$782,СВЦЭМ!$A$39:$A$782,$A34,СВЦЭМ!$B$39:$B$782,F$11)+'СЕТ СН'!$F$9+СВЦЭМ!$D$10+'СЕТ СН'!$F$6-'СЕТ СН'!$F$19</f>
        <v>2131.95753874</v>
      </c>
      <c r="G34" s="36">
        <f>SUMIFS(СВЦЭМ!$C$39:$C$782,СВЦЭМ!$A$39:$A$782,$A34,СВЦЭМ!$B$39:$B$782,G$11)+'СЕТ СН'!$F$9+СВЦЭМ!$D$10+'СЕТ СН'!$F$6-'СЕТ СН'!$F$19</f>
        <v>2113.9161203399999</v>
      </c>
      <c r="H34" s="36">
        <f>SUMIFS(СВЦЭМ!$C$39:$C$782,СВЦЭМ!$A$39:$A$782,$A34,СВЦЭМ!$B$39:$B$782,H$11)+'СЕТ СН'!$F$9+СВЦЭМ!$D$10+'СЕТ СН'!$F$6-'СЕТ СН'!$F$19</f>
        <v>2097.7458948499998</v>
      </c>
      <c r="I34" s="36">
        <f>SUMIFS(СВЦЭМ!$C$39:$C$782,СВЦЭМ!$A$39:$A$782,$A34,СВЦЭМ!$B$39:$B$782,I$11)+'СЕТ СН'!$F$9+СВЦЭМ!$D$10+'СЕТ СН'!$F$6-'СЕТ СН'!$F$19</f>
        <v>2060.2124501099997</v>
      </c>
      <c r="J34" s="36">
        <f>SUMIFS(СВЦЭМ!$C$39:$C$782,СВЦЭМ!$A$39:$A$782,$A34,СВЦЭМ!$B$39:$B$782,J$11)+'СЕТ СН'!$F$9+СВЦЭМ!$D$10+'СЕТ СН'!$F$6-'СЕТ СН'!$F$19</f>
        <v>2011.6984940799998</v>
      </c>
      <c r="K34" s="36">
        <f>SUMIFS(СВЦЭМ!$C$39:$C$782,СВЦЭМ!$A$39:$A$782,$A34,СВЦЭМ!$B$39:$B$782,K$11)+'СЕТ СН'!$F$9+СВЦЭМ!$D$10+'СЕТ СН'!$F$6-'СЕТ СН'!$F$19</f>
        <v>1976.16962762</v>
      </c>
      <c r="L34" s="36">
        <f>SUMIFS(СВЦЭМ!$C$39:$C$782,СВЦЭМ!$A$39:$A$782,$A34,СВЦЭМ!$B$39:$B$782,L$11)+'СЕТ СН'!$F$9+СВЦЭМ!$D$10+'СЕТ СН'!$F$6-'СЕТ СН'!$F$19</f>
        <v>1937.9595913100002</v>
      </c>
      <c r="M34" s="36">
        <f>SUMIFS(СВЦЭМ!$C$39:$C$782,СВЦЭМ!$A$39:$A$782,$A34,СВЦЭМ!$B$39:$B$782,M$11)+'СЕТ СН'!$F$9+СВЦЭМ!$D$10+'СЕТ СН'!$F$6-'СЕТ СН'!$F$19</f>
        <v>1929.1135911900001</v>
      </c>
      <c r="N34" s="36">
        <f>SUMIFS(СВЦЭМ!$C$39:$C$782,СВЦЭМ!$A$39:$A$782,$A34,СВЦЭМ!$B$39:$B$782,N$11)+'СЕТ СН'!$F$9+СВЦЭМ!$D$10+'СЕТ СН'!$F$6-'СЕТ СН'!$F$19</f>
        <v>1919.2568553199999</v>
      </c>
      <c r="O34" s="36">
        <f>SUMIFS(СВЦЭМ!$C$39:$C$782,СВЦЭМ!$A$39:$A$782,$A34,СВЦЭМ!$B$39:$B$782,O$11)+'СЕТ СН'!$F$9+СВЦЭМ!$D$10+'СЕТ СН'!$F$6-'СЕТ СН'!$F$19</f>
        <v>1919.5369653500002</v>
      </c>
      <c r="P34" s="36">
        <f>SUMIFS(СВЦЭМ!$C$39:$C$782,СВЦЭМ!$A$39:$A$782,$A34,СВЦЭМ!$B$39:$B$782,P$11)+'СЕТ СН'!$F$9+СВЦЭМ!$D$10+'СЕТ СН'!$F$6-'СЕТ СН'!$F$19</f>
        <v>1925.78112543</v>
      </c>
      <c r="Q34" s="36">
        <f>SUMIFS(СВЦЭМ!$C$39:$C$782,СВЦЭМ!$A$39:$A$782,$A34,СВЦЭМ!$B$39:$B$782,Q$11)+'СЕТ СН'!$F$9+СВЦЭМ!$D$10+'СЕТ СН'!$F$6-'СЕТ СН'!$F$19</f>
        <v>1940.1649820399998</v>
      </c>
      <c r="R34" s="36">
        <f>SUMIFS(СВЦЭМ!$C$39:$C$782,СВЦЭМ!$A$39:$A$782,$A34,СВЦЭМ!$B$39:$B$782,R$11)+'СЕТ СН'!$F$9+СВЦЭМ!$D$10+'СЕТ СН'!$F$6-'СЕТ СН'!$F$19</f>
        <v>1929.9605654000002</v>
      </c>
      <c r="S34" s="36">
        <f>SUMIFS(СВЦЭМ!$C$39:$C$782,СВЦЭМ!$A$39:$A$782,$A34,СВЦЭМ!$B$39:$B$782,S$11)+'СЕТ СН'!$F$9+СВЦЭМ!$D$10+'СЕТ СН'!$F$6-'СЕТ СН'!$F$19</f>
        <v>1898.1759900100001</v>
      </c>
      <c r="T34" s="36">
        <f>SUMIFS(СВЦЭМ!$C$39:$C$782,СВЦЭМ!$A$39:$A$782,$A34,СВЦЭМ!$B$39:$B$782,T$11)+'СЕТ СН'!$F$9+СВЦЭМ!$D$10+'СЕТ СН'!$F$6-'СЕТ СН'!$F$19</f>
        <v>1916.6287532000001</v>
      </c>
      <c r="U34" s="36">
        <f>SUMIFS(СВЦЭМ!$C$39:$C$782,СВЦЭМ!$A$39:$A$782,$A34,СВЦЭМ!$B$39:$B$782,U$11)+'СЕТ СН'!$F$9+СВЦЭМ!$D$10+'СЕТ СН'!$F$6-'СЕТ СН'!$F$19</f>
        <v>1926.1806872299999</v>
      </c>
      <c r="V34" s="36">
        <f>SUMIFS(СВЦЭМ!$C$39:$C$782,СВЦЭМ!$A$39:$A$782,$A34,СВЦЭМ!$B$39:$B$782,V$11)+'СЕТ СН'!$F$9+СВЦЭМ!$D$10+'СЕТ СН'!$F$6-'СЕТ СН'!$F$19</f>
        <v>1944.9597091000001</v>
      </c>
      <c r="W34" s="36">
        <f>SUMIFS(СВЦЭМ!$C$39:$C$782,СВЦЭМ!$A$39:$A$782,$A34,СВЦЭМ!$B$39:$B$782,W$11)+'СЕТ СН'!$F$9+СВЦЭМ!$D$10+'СЕТ СН'!$F$6-'СЕТ СН'!$F$19</f>
        <v>1951.9526436299998</v>
      </c>
      <c r="X34" s="36">
        <f>SUMIFS(СВЦЭМ!$C$39:$C$782,СВЦЭМ!$A$39:$A$782,$A34,СВЦЭМ!$B$39:$B$782,X$11)+'СЕТ СН'!$F$9+СВЦЭМ!$D$10+'СЕТ СН'!$F$6-'СЕТ СН'!$F$19</f>
        <v>1983.1372979899998</v>
      </c>
      <c r="Y34" s="36">
        <f>SUMIFS(СВЦЭМ!$C$39:$C$782,СВЦЭМ!$A$39:$A$782,$A34,СВЦЭМ!$B$39:$B$782,Y$11)+'СЕТ СН'!$F$9+СВЦЭМ!$D$10+'СЕТ СН'!$F$6-'СЕТ СН'!$F$19</f>
        <v>1994.2189930700001</v>
      </c>
    </row>
    <row r="35" spans="1:25" ht="15.75" x14ac:dyDescent="0.2">
      <c r="A35" s="35">
        <f t="shared" si="0"/>
        <v>45284</v>
      </c>
      <c r="B35" s="36">
        <f>SUMIFS(СВЦЭМ!$C$39:$C$782,СВЦЭМ!$A$39:$A$782,$A35,СВЦЭМ!$B$39:$B$782,B$11)+'СЕТ СН'!$F$9+СВЦЭМ!$D$10+'СЕТ СН'!$F$6-'СЕТ СН'!$F$19</f>
        <v>1896.0974834399999</v>
      </c>
      <c r="C35" s="36">
        <f>SUMIFS(СВЦЭМ!$C$39:$C$782,СВЦЭМ!$A$39:$A$782,$A35,СВЦЭМ!$B$39:$B$782,C$11)+'СЕТ СН'!$F$9+СВЦЭМ!$D$10+'СЕТ СН'!$F$6-'СЕТ СН'!$F$19</f>
        <v>1954.0712278599999</v>
      </c>
      <c r="D35" s="36">
        <f>SUMIFS(СВЦЭМ!$C$39:$C$782,СВЦЭМ!$A$39:$A$782,$A35,СВЦЭМ!$B$39:$B$782,D$11)+'СЕТ СН'!$F$9+СВЦЭМ!$D$10+'СЕТ СН'!$F$6-'СЕТ СН'!$F$19</f>
        <v>2010.12024965</v>
      </c>
      <c r="E35" s="36">
        <f>SUMIFS(СВЦЭМ!$C$39:$C$782,СВЦЭМ!$A$39:$A$782,$A35,СВЦЭМ!$B$39:$B$782,E$11)+'СЕТ СН'!$F$9+СВЦЭМ!$D$10+'СЕТ СН'!$F$6-'СЕТ СН'!$F$19</f>
        <v>2046.6532614100001</v>
      </c>
      <c r="F35" s="36">
        <f>SUMIFS(СВЦЭМ!$C$39:$C$782,СВЦЭМ!$A$39:$A$782,$A35,СВЦЭМ!$B$39:$B$782,F$11)+'СЕТ СН'!$F$9+СВЦЭМ!$D$10+'СЕТ СН'!$F$6-'СЕТ СН'!$F$19</f>
        <v>2055.4471035199999</v>
      </c>
      <c r="G35" s="36">
        <f>SUMIFS(СВЦЭМ!$C$39:$C$782,СВЦЭМ!$A$39:$A$782,$A35,СВЦЭМ!$B$39:$B$782,G$11)+'СЕТ СН'!$F$9+СВЦЭМ!$D$10+'СЕТ СН'!$F$6-'СЕТ СН'!$F$19</f>
        <v>2036.5665564999999</v>
      </c>
      <c r="H35" s="36">
        <f>SUMIFS(СВЦЭМ!$C$39:$C$782,СВЦЭМ!$A$39:$A$782,$A35,СВЦЭМ!$B$39:$B$782,H$11)+'СЕТ СН'!$F$9+СВЦЭМ!$D$10+'СЕТ СН'!$F$6-'СЕТ СН'!$F$19</f>
        <v>2025.7856140999997</v>
      </c>
      <c r="I35" s="36">
        <f>SUMIFS(СВЦЭМ!$C$39:$C$782,СВЦЭМ!$A$39:$A$782,$A35,СВЦЭМ!$B$39:$B$782,I$11)+'СЕТ СН'!$F$9+СВЦЭМ!$D$10+'СЕТ СН'!$F$6-'СЕТ СН'!$F$19</f>
        <v>1998.5405876700001</v>
      </c>
      <c r="J35" s="36">
        <f>SUMIFS(СВЦЭМ!$C$39:$C$782,СВЦЭМ!$A$39:$A$782,$A35,СВЦЭМ!$B$39:$B$782,J$11)+'СЕТ СН'!$F$9+СВЦЭМ!$D$10+'СЕТ СН'!$F$6-'СЕТ СН'!$F$19</f>
        <v>1961.6347260100001</v>
      </c>
      <c r="K35" s="36">
        <f>SUMIFS(СВЦЭМ!$C$39:$C$782,СВЦЭМ!$A$39:$A$782,$A35,СВЦЭМ!$B$39:$B$782,K$11)+'СЕТ СН'!$F$9+СВЦЭМ!$D$10+'СЕТ СН'!$F$6-'СЕТ СН'!$F$19</f>
        <v>1947.490933</v>
      </c>
      <c r="L35" s="36">
        <f>SUMIFS(СВЦЭМ!$C$39:$C$782,СВЦЭМ!$A$39:$A$782,$A35,СВЦЭМ!$B$39:$B$782,L$11)+'СЕТ СН'!$F$9+СВЦЭМ!$D$10+'СЕТ СН'!$F$6-'СЕТ СН'!$F$19</f>
        <v>1888.25640114</v>
      </c>
      <c r="M35" s="36">
        <f>SUMIFS(СВЦЭМ!$C$39:$C$782,СВЦЭМ!$A$39:$A$782,$A35,СВЦЭМ!$B$39:$B$782,M$11)+'СЕТ СН'!$F$9+СВЦЭМ!$D$10+'СЕТ СН'!$F$6-'СЕТ СН'!$F$19</f>
        <v>1873.4542705700001</v>
      </c>
      <c r="N35" s="36">
        <f>SUMIFS(СВЦЭМ!$C$39:$C$782,СВЦЭМ!$A$39:$A$782,$A35,СВЦЭМ!$B$39:$B$782,N$11)+'СЕТ СН'!$F$9+СВЦЭМ!$D$10+'СЕТ СН'!$F$6-'СЕТ СН'!$F$19</f>
        <v>1882.6875728099999</v>
      </c>
      <c r="O35" s="36">
        <f>SUMIFS(СВЦЭМ!$C$39:$C$782,СВЦЭМ!$A$39:$A$782,$A35,СВЦЭМ!$B$39:$B$782,O$11)+'СЕТ СН'!$F$9+СВЦЭМ!$D$10+'СЕТ СН'!$F$6-'СЕТ СН'!$F$19</f>
        <v>1909.3625593399997</v>
      </c>
      <c r="P35" s="36">
        <f>SUMIFS(СВЦЭМ!$C$39:$C$782,СВЦЭМ!$A$39:$A$782,$A35,СВЦЭМ!$B$39:$B$782,P$11)+'СЕТ СН'!$F$9+СВЦЭМ!$D$10+'СЕТ СН'!$F$6-'СЕТ СН'!$F$19</f>
        <v>1895.6785261700002</v>
      </c>
      <c r="Q35" s="36">
        <f>SUMIFS(СВЦЭМ!$C$39:$C$782,СВЦЭМ!$A$39:$A$782,$A35,СВЦЭМ!$B$39:$B$782,Q$11)+'СЕТ СН'!$F$9+СВЦЭМ!$D$10+'СЕТ СН'!$F$6-'СЕТ СН'!$F$19</f>
        <v>1893.05211801</v>
      </c>
      <c r="R35" s="36">
        <f>SUMIFS(СВЦЭМ!$C$39:$C$782,СВЦЭМ!$A$39:$A$782,$A35,СВЦЭМ!$B$39:$B$782,R$11)+'СЕТ СН'!$F$9+СВЦЭМ!$D$10+'СЕТ СН'!$F$6-'СЕТ СН'!$F$19</f>
        <v>1894.1852214599999</v>
      </c>
      <c r="S35" s="36">
        <f>SUMIFS(СВЦЭМ!$C$39:$C$782,СВЦЭМ!$A$39:$A$782,$A35,СВЦЭМ!$B$39:$B$782,S$11)+'СЕТ СН'!$F$9+СВЦЭМ!$D$10+'СЕТ СН'!$F$6-'СЕТ СН'!$F$19</f>
        <v>1879.7716352500001</v>
      </c>
      <c r="T35" s="36">
        <f>SUMIFS(СВЦЭМ!$C$39:$C$782,СВЦЭМ!$A$39:$A$782,$A35,СВЦЭМ!$B$39:$B$782,T$11)+'СЕТ СН'!$F$9+СВЦЭМ!$D$10+'СЕТ СН'!$F$6-'СЕТ СН'!$F$19</f>
        <v>1856.95116534</v>
      </c>
      <c r="U35" s="36">
        <f>SUMIFS(СВЦЭМ!$C$39:$C$782,СВЦЭМ!$A$39:$A$782,$A35,СВЦЭМ!$B$39:$B$782,U$11)+'СЕТ СН'!$F$9+СВЦЭМ!$D$10+'СЕТ СН'!$F$6-'СЕТ СН'!$F$19</f>
        <v>1862.6639078499998</v>
      </c>
      <c r="V35" s="36">
        <f>SUMIFS(СВЦЭМ!$C$39:$C$782,СВЦЭМ!$A$39:$A$782,$A35,СВЦЭМ!$B$39:$B$782,V$11)+'СЕТ СН'!$F$9+СВЦЭМ!$D$10+'СЕТ СН'!$F$6-'СЕТ СН'!$F$19</f>
        <v>1885.7029078699998</v>
      </c>
      <c r="W35" s="36">
        <f>SUMIFS(СВЦЭМ!$C$39:$C$782,СВЦЭМ!$A$39:$A$782,$A35,СВЦЭМ!$B$39:$B$782,W$11)+'СЕТ СН'!$F$9+СВЦЭМ!$D$10+'СЕТ СН'!$F$6-'СЕТ СН'!$F$19</f>
        <v>1896.1982940600001</v>
      </c>
      <c r="X35" s="36">
        <f>SUMIFS(СВЦЭМ!$C$39:$C$782,СВЦЭМ!$A$39:$A$782,$A35,СВЦЭМ!$B$39:$B$782,X$11)+'СЕТ СН'!$F$9+СВЦЭМ!$D$10+'СЕТ СН'!$F$6-'СЕТ СН'!$F$19</f>
        <v>1924.2928086799998</v>
      </c>
      <c r="Y35" s="36">
        <f>SUMIFS(СВЦЭМ!$C$39:$C$782,СВЦЭМ!$A$39:$A$782,$A35,СВЦЭМ!$B$39:$B$782,Y$11)+'СЕТ СН'!$F$9+СВЦЭМ!$D$10+'СЕТ СН'!$F$6-'СЕТ СН'!$F$19</f>
        <v>1937.9935035200001</v>
      </c>
    </row>
    <row r="36" spans="1:25" ht="15.75" x14ac:dyDescent="0.2">
      <c r="A36" s="35">
        <f t="shared" si="0"/>
        <v>45285</v>
      </c>
      <c r="B36" s="36">
        <f>SUMIFS(СВЦЭМ!$C$39:$C$782,СВЦЭМ!$A$39:$A$782,$A36,СВЦЭМ!$B$39:$B$782,B$11)+'СЕТ СН'!$F$9+СВЦЭМ!$D$10+'СЕТ СН'!$F$6-'СЕТ СН'!$F$19</f>
        <v>2003.81807944</v>
      </c>
      <c r="C36" s="36">
        <f>SUMIFS(СВЦЭМ!$C$39:$C$782,СВЦЭМ!$A$39:$A$782,$A36,СВЦЭМ!$B$39:$B$782,C$11)+'СЕТ СН'!$F$9+СВЦЭМ!$D$10+'СЕТ СН'!$F$6-'СЕТ СН'!$F$19</f>
        <v>2047.4365069800001</v>
      </c>
      <c r="D36" s="36">
        <f>SUMIFS(СВЦЭМ!$C$39:$C$782,СВЦЭМ!$A$39:$A$782,$A36,СВЦЭМ!$B$39:$B$782,D$11)+'СЕТ СН'!$F$9+СВЦЭМ!$D$10+'СЕТ СН'!$F$6-'СЕТ СН'!$F$19</f>
        <v>2061.2376548399998</v>
      </c>
      <c r="E36" s="36">
        <f>SUMIFS(СВЦЭМ!$C$39:$C$782,СВЦЭМ!$A$39:$A$782,$A36,СВЦЭМ!$B$39:$B$782,E$11)+'СЕТ СН'!$F$9+СВЦЭМ!$D$10+'СЕТ СН'!$F$6-'СЕТ СН'!$F$19</f>
        <v>2070.4832372400001</v>
      </c>
      <c r="F36" s="36">
        <f>SUMIFS(СВЦЭМ!$C$39:$C$782,СВЦЭМ!$A$39:$A$782,$A36,СВЦЭМ!$B$39:$B$782,F$11)+'СЕТ СН'!$F$9+СВЦЭМ!$D$10+'СЕТ СН'!$F$6-'СЕТ СН'!$F$19</f>
        <v>2066.21662672</v>
      </c>
      <c r="G36" s="36">
        <f>SUMIFS(СВЦЭМ!$C$39:$C$782,СВЦЭМ!$A$39:$A$782,$A36,СВЦЭМ!$B$39:$B$782,G$11)+'СЕТ СН'!$F$9+СВЦЭМ!$D$10+'СЕТ СН'!$F$6-'СЕТ СН'!$F$19</f>
        <v>2038.5723327400001</v>
      </c>
      <c r="H36" s="36">
        <f>SUMIFS(СВЦЭМ!$C$39:$C$782,СВЦЭМ!$A$39:$A$782,$A36,СВЦЭМ!$B$39:$B$782,H$11)+'СЕТ СН'!$F$9+СВЦЭМ!$D$10+'СЕТ СН'!$F$6-'СЕТ СН'!$F$19</f>
        <v>2011.0762152900002</v>
      </c>
      <c r="I36" s="36">
        <f>SUMIFS(СВЦЭМ!$C$39:$C$782,СВЦЭМ!$A$39:$A$782,$A36,СВЦЭМ!$B$39:$B$782,I$11)+'СЕТ СН'!$F$9+СВЦЭМ!$D$10+'СЕТ СН'!$F$6-'СЕТ СН'!$F$19</f>
        <v>1968.9204069299999</v>
      </c>
      <c r="J36" s="36">
        <f>SUMIFS(СВЦЭМ!$C$39:$C$782,СВЦЭМ!$A$39:$A$782,$A36,СВЦЭМ!$B$39:$B$782,J$11)+'СЕТ СН'!$F$9+СВЦЭМ!$D$10+'СЕТ СН'!$F$6-'СЕТ СН'!$F$19</f>
        <v>1914.7102690900001</v>
      </c>
      <c r="K36" s="36">
        <f>SUMIFS(СВЦЭМ!$C$39:$C$782,СВЦЭМ!$A$39:$A$782,$A36,СВЦЭМ!$B$39:$B$782,K$11)+'СЕТ СН'!$F$9+СВЦЭМ!$D$10+'СЕТ СН'!$F$6-'СЕТ СН'!$F$19</f>
        <v>1886.8538903099998</v>
      </c>
      <c r="L36" s="36">
        <f>SUMIFS(СВЦЭМ!$C$39:$C$782,СВЦЭМ!$A$39:$A$782,$A36,СВЦЭМ!$B$39:$B$782,L$11)+'СЕТ СН'!$F$9+СВЦЭМ!$D$10+'СЕТ СН'!$F$6-'СЕТ СН'!$F$19</f>
        <v>1873.4579847300001</v>
      </c>
      <c r="M36" s="36">
        <f>SUMIFS(СВЦЭМ!$C$39:$C$782,СВЦЭМ!$A$39:$A$782,$A36,СВЦЭМ!$B$39:$B$782,M$11)+'СЕТ СН'!$F$9+СВЦЭМ!$D$10+'СЕТ СН'!$F$6-'СЕТ СН'!$F$19</f>
        <v>1887.4098962799999</v>
      </c>
      <c r="N36" s="36">
        <f>SUMIFS(СВЦЭМ!$C$39:$C$782,СВЦЭМ!$A$39:$A$782,$A36,СВЦЭМ!$B$39:$B$782,N$11)+'СЕТ СН'!$F$9+СВЦЭМ!$D$10+'СЕТ СН'!$F$6-'СЕТ СН'!$F$19</f>
        <v>1885.6092603699999</v>
      </c>
      <c r="O36" s="36">
        <f>SUMIFS(СВЦЭМ!$C$39:$C$782,СВЦЭМ!$A$39:$A$782,$A36,СВЦЭМ!$B$39:$B$782,O$11)+'СЕТ СН'!$F$9+СВЦЭМ!$D$10+'СЕТ СН'!$F$6-'СЕТ СН'!$F$19</f>
        <v>1890.37960428</v>
      </c>
      <c r="P36" s="36">
        <f>SUMIFS(СВЦЭМ!$C$39:$C$782,СВЦЭМ!$A$39:$A$782,$A36,СВЦЭМ!$B$39:$B$782,P$11)+'СЕТ СН'!$F$9+СВЦЭМ!$D$10+'СЕТ СН'!$F$6-'СЕТ СН'!$F$19</f>
        <v>1888.48308137</v>
      </c>
      <c r="Q36" s="36">
        <f>SUMIFS(СВЦЭМ!$C$39:$C$782,СВЦЭМ!$A$39:$A$782,$A36,СВЦЭМ!$B$39:$B$782,Q$11)+'СЕТ СН'!$F$9+СВЦЭМ!$D$10+'СЕТ СН'!$F$6-'СЕТ СН'!$F$19</f>
        <v>1899.7541778999998</v>
      </c>
      <c r="R36" s="36">
        <f>SUMIFS(СВЦЭМ!$C$39:$C$782,СВЦЭМ!$A$39:$A$782,$A36,СВЦЭМ!$B$39:$B$782,R$11)+'СЕТ СН'!$F$9+СВЦЭМ!$D$10+'СЕТ СН'!$F$6-'СЕТ СН'!$F$19</f>
        <v>1917.7823777799999</v>
      </c>
      <c r="S36" s="36">
        <f>SUMIFS(СВЦЭМ!$C$39:$C$782,СВЦЭМ!$A$39:$A$782,$A36,СВЦЭМ!$B$39:$B$782,S$11)+'СЕТ СН'!$F$9+СВЦЭМ!$D$10+'СЕТ СН'!$F$6-'СЕТ СН'!$F$19</f>
        <v>1889.8335397800001</v>
      </c>
      <c r="T36" s="36">
        <f>SUMIFS(СВЦЭМ!$C$39:$C$782,СВЦЭМ!$A$39:$A$782,$A36,СВЦЭМ!$B$39:$B$782,T$11)+'СЕТ СН'!$F$9+СВЦЭМ!$D$10+'СЕТ СН'!$F$6-'СЕТ СН'!$F$19</f>
        <v>1854.5996965599998</v>
      </c>
      <c r="U36" s="36">
        <f>SUMIFS(СВЦЭМ!$C$39:$C$782,СВЦЭМ!$A$39:$A$782,$A36,СВЦЭМ!$B$39:$B$782,U$11)+'СЕТ СН'!$F$9+СВЦЭМ!$D$10+'СЕТ СН'!$F$6-'СЕТ СН'!$F$19</f>
        <v>1867.2910956599999</v>
      </c>
      <c r="V36" s="36">
        <f>SUMIFS(СВЦЭМ!$C$39:$C$782,СВЦЭМ!$A$39:$A$782,$A36,СВЦЭМ!$B$39:$B$782,V$11)+'СЕТ СН'!$F$9+СВЦЭМ!$D$10+'СЕТ СН'!$F$6-'СЕТ СН'!$F$19</f>
        <v>1893.56920274</v>
      </c>
      <c r="W36" s="36">
        <f>SUMIFS(СВЦЭМ!$C$39:$C$782,СВЦЭМ!$A$39:$A$782,$A36,СВЦЭМ!$B$39:$B$782,W$11)+'СЕТ СН'!$F$9+СВЦЭМ!$D$10+'СЕТ СН'!$F$6-'СЕТ СН'!$F$19</f>
        <v>1909.0727606699998</v>
      </c>
      <c r="X36" s="36">
        <f>SUMIFS(СВЦЭМ!$C$39:$C$782,СВЦЭМ!$A$39:$A$782,$A36,СВЦЭМ!$B$39:$B$782,X$11)+'СЕТ СН'!$F$9+СВЦЭМ!$D$10+'СЕТ СН'!$F$6-'СЕТ СН'!$F$19</f>
        <v>1943.1923866399998</v>
      </c>
      <c r="Y36" s="36">
        <f>SUMIFS(СВЦЭМ!$C$39:$C$782,СВЦЭМ!$A$39:$A$782,$A36,СВЦЭМ!$B$39:$B$782,Y$11)+'СЕТ СН'!$F$9+СВЦЭМ!$D$10+'СЕТ СН'!$F$6-'СЕТ СН'!$F$19</f>
        <v>1960.7226686499998</v>
      </c>
    </row>
    <row r="37" spans="1:25" ht="15.75" x14ac:dyDescent="0.2">
      <c r="A37" s="35">
        <f t="shared" si="0"/>
        <v>45286</v>
      </c>
      <c r="B37" s="36">
        <f>SUMIFS(СВЦЭМ!$C$39:$C$782,СВЦЭМ!$A$39:$A$782,$A37,СВЦЭМ!$B$39:$B$782,B$11)+'СЕТ СН'!$F$9+СВЦЭМ!$D$10+'СЕТ СН'!$F$6-'СЕТ СН'!$F$19</f>
        <v>2167.1140803600001</v>
      </c>
      <c r="C37" s="36">
        <f>SUMIFS(СВЦЭМ!$C$39:$C$782,СВЦЭМ!$A$39:$A$782,$A37,СВЦЭМ!$B$39:$B$782,C$11)+'СЕТ СН'!$F$9+СВЦЭМ!$D$10+'СЕТ СН'!$F$6-'СЕТ СН'!$F$19</f>
        <v>2197.01578273</v>
      </c>
      <c r="D37" s="36">
        <f>SUMIFS(СВЦЭМ!$C$39:$C$782,СВЦЭМ!$A$39:$A$782,$A37,СВЦЭМ!$B$39:$B$782,D$11)+'СЕТ СН'!$F$9+СВЦЭМ!$D$10+'СЕТ СН'!$F$6-'СЕТ СН'!$F$19</f>
        <v>2206.0846409800001</v>
      </c>
      <c r="E37" s="36">
        <f>SUMIFS(СВЦЭМ!$C$39:$C$782,СВЦЭМ!$A$39:$A$782,$A37,СВЦЭМ!$B$39:$B$782,E$11)+'СЕТ СН'!$F$9+СВЦЭМ!$D$10+'СЕТ СН'!$F$6-'СЕТ СН'!$F$19</f>
        <v>2218.1381933299999</v>
      </c>
      <c r="F37" s="36">
        <f>SUMIFS(СВЦЭМ!$C$39:$C$782,СВЦЭМ!$A$39:$A$782,$A37,СВЦЭМ!$B$39:$B$782,F$11)+'СЕТ СН'!$F$9+СВЦЭМ!$D$10+'СЕТ СН'!$F$6-'СЕТ СН'!$F$19</f>
        <v>2217.5368031200001</v>
      </c>
      <c r="G37" s="36">
        <f>SUMIFS(СВЦЭМ!$C$39:$C$782,СВЦЭМ!$A$39:$A$782,$A37,СВЦЭМ!$B$39:$B$782,G$11)+'СЕТ СН'!$F$9+СВЦЭМ!$D$10+'СЕТ СН'!$F$6-'СЕТ СН'!$F$19</f>
        <v>2193.8645513400002</v>
      </c>
      <c r="H37" s="36">
        <f>SUMIFS(СВЦЭМ!$C$39:$C$782,СВЦЭМ!$A$39:$A$782,$A37,СВЦЭМ!$B$39:$B$782,H$11)+'СЕТ СН'!$F$9+СВЦЭМ!$D$10+'СЕТ СН'!$F$6-'СЕТ СН'!$F$19</f>
        <v>2150.3756796299999</v>
      </c>
      <c r="I37" s="36">
        <f>SUMIFS(СВЦЭМ!$C$39:$C$782,СВЦЭМ!$A$39:$A$782,$A37,СВЦЭМ!$B$39:$B$782,I$11)+'СЕТ СН'!$F$9+СВЦЭМ!$D$10+'СЕТ СН'!$F$6-'СЕТ СН'!$F$19</f>
        <v>2102.91674547</v>
      </c>
      <c r="J37" s="36">
        <f>SUMIFS(СВЦЭМ!$C$39:$C$782,СВЦЭМ!$A$39:$A$782,$A37,СВЦЭМ!$B$39:$B$782,J$11)+'СЕТ СН'!$F$9+СВЦЭМ!$D$10+'СЕТ СН'!$F$6-'СЕТ СН'!$F$19</f>
        <v>2055.7867093599998</v>
      </c>
      <c r="K37" s="36">
        <f>SUMIFS(СВЦЭМ!$C$39:$C$782,СВЦЭМ!$A$39:$A$782,$A37,СВЦЭМ!$B$39:$B$782,K$11)+'СЕТ СН'!$F$9+СВЦЭМ!$D$10+'СЕТ СН'!$F$6-'СЕТ СН'!$F$19</f>
        <v>2018.1307131200001</v>
      </c>
      <c r="L37" s="36">
        <f>SUMIFS(СВЦЭМ!$C$39:$C$782,СВЦЭМ!$A$39:$A$782,$A37,СВЦЭМ!$B$39:$B$782,L$11)+'СЕТ СН'!$F$9+СВЦЭМ!$D$10+'СЕТ СН'!$F$6-'СЕТ СН'!$F$19</f>
        <v>2009.4901113599999</v>
      </c>
      <c r="M37" s="36">
        <f>SUMIFS(СВЦЭМ!$C$39:$C$782,СВЦЭМ!$A$39:$A$782,$A37,СВЦЭМ!$B$39:$B$782,M$11)+'СЕТ СН'!$F$9+СВЦЭМ!$D$10+'СЕТ СН'!$F$6-'СЕТ СН'!$F$19</f>
        <v>2022.0903225500001</v>
      </c>
      <c r="N37" s="36">
        <f>SUMIFS(СВЦЭМ!$C$39:$C$782,СВЦЭМ!$A$39:$A$782,$A37,СВЦЭМ!$B$39:$B$782,N$11)+'СЕТ СН'!$F$9+СВЦЭМ!$D$10+'СЕТ СН'!$F$6-'СЕТ СН'!$F$19</f>
        <v>2063.9923406499997</v>
      </c>
      <c r="O37" s="36">
        <f>SUMIFS(СВЦЭМ!$C$39:$C$782,СВЦЭМ!$A$39:$A$782,$A37,СВЦЭМ!$B$39:$B$782,O$11)+'СЕТ СН'!$F$9+СВЦЭМ!$D$10+'СЕТ СН'!$F$6-'СЕТ СН'!$F$19</f>
        <v>2102.1009338700001</v>
      </c>
      <c r="P37" s="36">
        <f>SUMIFS(СВЦЭМ!$C$39:$C$782,СВЦЭМ!$A$39:$A$782,$A37,СВЦЭМ!$B$39:$B$782,P$11)+'СЕТ СН'!$F$9+СВЦЭМ!$D$10+'СЕТ СН'!$F$6-'СЕТ СН'!$F$19</f>
        <v>2127.3836848699998</v>
      </c>
      <c r="Q37" s="36">
        <f>SUMIFS(СВЦЭМ!$C$39:$C$782,СВЦЭМ!$A$39:$A$782,$A37,СВЦЭМ!$B$39:$B$782,Q$11)+'СЕТ СН'!$F$9+СВЦЭМ!$D$10+'СЕТ СН'!$F$6-'СЕТ СН'!$F$19</f>
        <v>2158.7047441899999</v>
      </c>
      <c r="R37" s="36">
        <f>SUMIFS(СВЦЭМ!$C$39:$C$782,СВЦЭМ!$A$39:$A$782,$A37,СВЦЭМ!$B$39:$B$782,R$11)+'СЕТ СН'!$F$9+СВЦЭМ!$D$10+'СЕТ СН'!$F$6-'СЕТ СН'!$F$19</f>
        <v>2145.6058728899998</v>
      </c>
      <c r="S37" s="36">
        <f>SUMIFS(СВЦЭМ!$C$39:$C$782,СВЦЭМ!$A$39:$A$782,$A37,СВЦЭМ!$B$39:$B$782,S$11)+'СЕТ СН'!$F$9+СВЦЭМ!$D$10+'СЕТ СН'!$F$6-'СЕТ СН'!$F$19</f>
        <v>2097.61490327</v>
      </c>
      <c r="T37" s="36">
        <f>SUMIFS(СВЦЭМ!$C$39:$C$782,СВЦЭМ!$A$39:$A$782,$A37,СВЦЭМ!$B$39:$B$782,T$11)+'СЕТ СН'!$F$9+СВЦЭМ!$D$10+'СЕТ СН'!$F$6-'СЕТ СН'!$F$19</f>
        <v>2076.7745776399997</v>
      </c>
      <c r="U37" s="36">
        <f>SUMIFS(СВЦЭМ!$C$39:$C$782,СВЦЭМ!$A$39:$A$782,$A37,СВЦЭМ!$B$39:$B$782,U$11)+'СЕТ СН'!$F$9+СВЦЭМ!$D$10+'СЕТ СН'!$F$6-'СЕТ СН'!$F$19</f>
        <v>2087.9571587999999</v>
      </c>
      <c r="V37" s="36">
        <f>SUMIFS(СВЦЭМ!$C$39:$C$782,СВЦЭМ!$A$39:$A$782,$A37,СВЦЭМ!$B$39:$B$782,V$11)+'СЕТ СН'!$F$9+СВЦЭМ!$D$10+'СЕТ СН'!$F$6-'СЕТ СН'!$F$19</f>
        <v>2112.5239812899999</v>
      </c>
      <c r="W37" s="36">
        <f>SUMIFS(СВЦЭМ!$C$39:$C$782,СВЦЭМ!$A$39:$A$782,$A37,СВЦЭМ!$B$39:$B$782,W$11)+'СЕТ СН'!$F$9+СВЦЭМ!$D$10+'СЕТ СН'!$F$6-'СЕТ СН'!$F$19</f>
        <v>2138.4278484000001</v>
      </c>
      <c r="X37" s="36">
        <f>SUMIFS(СВЦЭМ!$C$39:$C$782,СВЦЭМ!$A$39:$A$782,$A37,СВЦЭМ!$B$39:$B$782,X$11)+'СЕТ СН'!$F$9+СВЦЭМ!$D$10+'СЕТ СН'!$F$6-'СЕТ СН'!$F$19</f>
        <v>2164.15787482</v>
      </c>
      <c r="Y37" s="36">
        <f>SUMIFS(СВЦЭМ!$C$39:$C$782,СВЦЭМ!$A$39:$A$782,$A37,СВЦЭМ!$B$39:$B$782,Y$11)+'СЕТ СН'!$F$9+СВЦЭМ!$D$10+'СЕТ СН'!$F$6-'СЕТ СН'!$F$19</f>
        <v>2180.10244496</v>
      </c>
    </row>
    <row r="38" spans="1:25" ht="15.75" x14ac:dyDescent="0.2">
      <c r="A38" s="35">
        <f t="shared" si="0"/>
        <v>45287</v>
      </c>
      <c r="B38" s="36">
        <f>SUMIFS(СВЦЭМ!$C$39:$C$782,СВЦЭМ!$A$39:$A$782,$A38,СВЦЭМ!$B$39:$B$782,B$11)+'СЕТ СН'!$F$9+СВЦЭМ!$D$10+'СЕТ СН'!$F$6-'СЕТ СН'!$F$19</f>
        <v>2133.1748957499999</v>
      </c>
      <c r="C38" s="36">
        <f>SUMIFS(СВЦЭМ!$C$39:$C$782,СВЦЭМ!$A$39:$A$782,$A38,СВЦЭМ!$B$39:$B$782,C$11)+'СЕТ СН'!$F$9+СВЦЭМ!$D$10+'СЕТ СН'!$F$6-'СЕТ СН'!$F$19</f>
        <v>2122.0186507600001</v>
      </c>
      <c r="D38" s="36">
        <f>SUMIFS(СВЦЭМ!$C$39:$C$782,СВЦЭМ!$A$39:$A$782,$A38,СВЦЭМ!$B$39:$B$782,D$11)+'СЕТ СН'!$F$9+СВЦЭМ!$D$10+'СЕТ СН'!$F$6-'СЕТ СН'!$F$19</f>
        <v>2130.5573081699999</v>
      </c>
      <c r="E38" s="36">
        <f>SUMIFS(СВЦЭМ!$C$39:$C$782,СВЦЭМ!$A$39:$A$782,$A38,СВЦЭМ!$B$39:$B$782,E$11)+'СЕТ СН'!$F$9+СВЦЭМ!$D$10+'СЕТ СН'!$F$6-'СЕТ СН'!$F$19</f>
        <v>2141.56510918</v>
      </c>
      <c r="F38" s="36">
        <f>SUMIFS(СВЦЭМ!$C$39:$C$782,СВЦЭМ!$A$39:$A$782,$A38,СВЦЭМ!$B$39:$B$782,F$11)+'СЕТ СН'!$F$9+СВЦЭМ!$D$10+'СЕТ СН'!$F$6-'СЕТ СН'!$F$19</f>
        <v>2198.3768380699998</v>
      </c>
      <c r="G38" s="36">
        <f>SUMIFS(СВЦЭМ!$C$39:$C$782,СВЦЭМ!$A$39:$A$782,$A38,СВЦЭМ!$B$39:$B$782,G$11)+'СЕТ СН'!$F$9+СВЦЭМ!$D$10+'СЕТ СН'!$F$6-'СЕТ СН'!$F$19</f>
        <v>2192.0849888799999</v>
      </c>
      <c r="H38" s="36">
        <f>SUMIFS(СВЦЭМ!$C$39:$C$782,СВЦЭМ!$A$39:$A$782,$A38,СВЦЭМ!$B$39:$B$782,H$11)+'СЕТ СН'!$F$9+СВЦЭМ!$D$10+'СЕТ СН'!$F$6-'СЕТ СН'!$F$19</f>
        <v>2146.0589875699998</v>
      </c>
      <c r="I38" s="36">
        <f>SUMIFS(СВЦЭМ!$C$39:$C$782,СВЦЭМ!$A$39:$A$782,$A38,СВЦЭМ!$B$39:$B$782,I$11)+'СЕТ СН'!$F$9+СВЦЭМ!$D$10+'СЕТ СН'!$F$6-'СЕТ СН'!$F$19</f>
        <v>2088.14012602</v>
      </c>
      <c r="J38" s="36">
        <f>SUMIFS(СВЦЭМ!$C$39:$C$782,СВЦЭМ!$A$39:$A$782,$A38,СВЦЭМ!$B$39:$B$782,J$11)+'СЕТ СН'!$F$9+СВЦЭМ!$D$10+'СЕТ СН'!$F$6-'СЕТ СН'!$F$19</f>
        <v>2074.2417081099998</v>
      </c>
      <c r="K38" s="36">
        <f>SUMIFS(СВЦЭМ!$C$39:$C$782,СВЦЭМ!$A$39:$A$782,$A38,СВЦЭМ!$B$39:$B$782,K$11)+'СЕТ СН'!$F$9+СВЦЭМ!$D$10+'СЕТ СН'!$F$6-'СЕТ СН'!$F$19</f>
        <v>2062.04145376</v>
      </c>
      <c r="L38" s="36">
        <f>SUMIFS(СВЦЭМ!$C$39:$C$782,СВЦЭМ!$A$39:$A$782,$A38,СВЦЭМ!$B$39:$B$782,L$11)+'СЕТ СН'!$F$9+СВЦЭМ!$D$10+'СЕТ СН'!$F$6-'СЕТ СН'!$F$19</f>
        <v>2034.4448273399998</v>
      </c>
      <c r="M38" s="36">
        <f>SUMIFS(СВЦЭМ!$C$39:$C$782,СВЦЭМ!$A$39:$A$782,$A38,СВЦЭМ!$B$39:$B$782,M$11)+'СЕТ СН'!$F$9+СВЦЭМ!$D$10+'СЕТ СН'!$F$6-'СЕТ СН'!$F$19</f>
        <v>2039.5484150100001</v>
      </c>
      <c r="N38" s="36">
        <f>SUMIFS(СВЦЭМ!$C$39:$C$782,СВЦЭМ!$A$39:$A$782,$A38,СВЦЭМ!$B$39:$B$782,N$11)+'СЕТ СН'!$F$9+СВЦЭМ!$D$10+'СЕТ СН'!$F$6-'СЕТ СН'!$F$19</f>
        <v>2056.5238966000002</v>
      </c>
      <c r="O38" s="36">
        <f>SUMIFS(СВЦЭМ!$C$39:$C$782,СВЦЭМ!$A$39:$A$782,$A38,СВЦЭМ!$B$39:$B$782,O$11)+'СЕТ СН'!$F$9+СВЦЭМ!$D$10+'СЕТ СН'!$F$6-'СЕТ СН'!$F$19</f>
        <v>2055.7596500199998</v>
      </c>
      <c r="P38" s="36">
        <f>SUMIFS(СВЦЭМ!$C$39:$C$782,СВЦЭМ!$A$39:$A$782,$A38,СВЦЭМ!$B$39:$B$782,P$11)+'СЕТ СН'!$F$9+СВЦЭМ!$D$10+'СЕТ СН'!$F$6-'СЕТ СН'!$F$19</f>
        <v>2057.60141896</v>
      </c>
      <c r="Q38" s="36">
        <f>SUMIFS(СВЦЭМ!$C$39:$C$782,СВЦЭМ!$A$39:$A$782,$A38,СВЦЭМ!$B$39:$B$782,Q$11)+'СЕТ СН'!$F$9+СВЦЭМ!$D$10+'СЕТ СН'!$F$6-'СЕТ СН'!$F$19</f>
        <v>2037.5435360699998</v>
      </c>
      <c r="R38" s="36">
        <f>SUMIFS(СВЦЭМ!$C$39:$C$782,СВЦЭМ!$A$39:$A$782,$A38,СВЦЭМ!$B$39:$B$782,R$11)+'СЕТ СН'!$F$9+СВЦЭМ!$D$10+'СЕТ СН'!$F$6-'СЕТ СН'!$F$19</f>
        <v>2035.47292883</v>
      </c>
      <c r="S38" s="36">
        <f>SUMIFS(СВЦЭМ!$C$39:$C$782,СВЦЭМ!$A$39:$A$782,$A38,СВЦЭМ!$B$39:$B$782,S$11)+'СЕТ СН'!$F$9+СВЦЭМ!$D$10+'СЕТ СН'!$F$6-'СЕТ СН'!$F$19</f>
        <v>2000.4899801799997</v>
      </c>
      <c r="T38" s="36">
        <f>SUMIFS(СВЦЭМ!$C$39:$C$782,СВЦЭМ!$A$39:$A$782,$A38,СВЦЭМ!$B$39:$B$782,T$11)+'СЕТ СН'!$F$9+СВЦЭМ!$D$10+'СЕТ СН'!$F$6-'СЕТ СН'!$F$19</f>
        <v>2021.3320030099999</v>
      </c>
      <c r="U38" s="36">
        <f>SUMIFS(СВЦЭМ!$C$39:$C$782,СВЦЭМ!$A$39:$A$782,$A38,СВЦЭМ!$B$39:$B$782,U$11)+'СЕТ СН'!$F$9+СВЦЭМ!$D$10+'СЕТ СН'!$F$6-'СЕТ СН'!$F$19</f>
        <v>2028.2938433700001</v>
      </c>
      <c r="V38" s="36">
        <f>SUMIFS(СВЦЭМ!$C$39:$C$782,СВЦЭМ!$A$39:$A$782,$A38,СВЦЭМ!$B$39:$B$782,V$11)+'СЕТ СН'!$F$9+СВЦЭМ!$D$10+'СЕТ СН'!$F$6-'СЕТ СН'!$F$19</f>
        <v>2049.5096347999997</v>
      </c>
      <c r="W38" s="36">
        <f>SUMIFS(СВЦЭМ!$C$39:$C$782,СВЦЭМ!$A$39:$A$782,$A38,СВЦЭМ!$B$39:$B$782,W$11)+'СЕТ СН'!$F$9+СВЦЭМ!$D$10+'СЕТ СН'!$F$6-'СЕТ СН'!$F$19</f>
        <v>2044.44786742</v>
      </c>
      <c r="X38" s="36">
        <f>SUMIFS(СВЦЭМ!$C$39:$C$782,СВЦЭМ!$A$39:$A$782,$A38,СВЦЭМ!$B$39:$B$782,X$11)+'СЕТ СН'!$F$9+СВЦЭМ!$D$10+'СЕТ СН'!$F$6-'СЕТ СН'!$F$19</f>
        <v>2067.3299861199998</v>
      </c>
      <c r="Y38" s="36">
        <f>SUMIFS(СВЦЭМ!$C$39:$C$782,СВЦЭМ!$A$39:$A$782,$A38,СВЦЭМ!$B$39:$B$782,Y$11)+'СЕТ СН'!$F$9+СВЦЭМ!$D$10+'СЕТ СН'!$F$6-'СЕТ СН'!$F$19</f>
        <v>2083.7983422399998</v>
      </c>
    </row>
    <row r="39" spans="1:25" ht="15.75" x14ac:dyDescent="0.2">
      <c r="A39" s="35">
        <f t="shared" si="0"/>
        <v>45288</v>
      </c>
      <c r="B39" s="36">
        <f>SUMIFS(СВЦЭМ!$C$39:$C$782,СВЦЭМ!$A$39:$A$782,$A39,СВЦЭМ!$B$39:$B$782,B$11)+'СЕТ СН'!$F$9+СВЦЭМ!$D$10+'СЕТ СН'!$F$6-'СЕТ СН'!$F$19</f>
        <v>2050.2696611799997</v>
      </c>
      <c r="C39" s="36">
        <f>SUMIFS(СВЦЭМ!$C$39:$C$782,СВЦЭМ!$A$39:$A$782,$A39,СВЦЭМ!$B$39:$B$782,C$11)+'СЕТ СН'!$F$9+СВЦЭМ!$D$10+'СЕТ СН'!$F$6-'СЕТ СН'!$F$19</f>
        <v>2095.7863086500001</v>
      </c>
      <c r="D39" s="36">
        <f>SUMIFS(СВЦЭМ!$C$39:$C$782,СВЦЭМ!$A$39:$A$782,$A39,СВЦЭМ!$B$39:$B$782,D$11)+'СЕТ СН'!$F$9+СВЦЭМ!$D$10+'СЕТ СН'!$F$6-'СЕТ СН'!$F$19</f>
        <v>2111.1304886399998</v>
      </c>
      <c r="E39" s="36">
        <f>SUMIFS(СВЦЭМ!$C$39:$C$782,СВЦЭМ!$A$39:$A$782,$A39,СВЦЭМ!$B$39:$B$782,E$11)+'СЕТ СН'!$F$9+СВЦЭМ!$D$10+'СЕТ СН'!$F$6-'СЕТ СН'!$F$19</f>
        <v>2116.4445430400001</v>
      </c>
      <c r="F39" s="36">
        <f>SUMIFS(СВЦЭМ!$C$39:$C$782,СВЦЭМ!$A$39:$A$782,$A39,СВЦЭМ!$B$39:$B$782,F$11)+'СЕТ СН'!$F$9+СВЦЭМ!$D$10+'СЕТ СН'!$F$6-'СЕТ СН'!$F$19</f>
        <v>2117.8175342</v>
      </c>
      <c r="G39" s="36">
        <f>SUMIFS(СВЦЭМ!$C$39:$C$782,СВЦЭМ!$A$39:$A$782,$A39,СВЦЭМ!$B$39:$B$782,G$11)+'СЕТ СН'!$F$9+СВЦЭМ!$D$10+'СЕТ СН'!$F$6-'СЕТ СН'!$F$19</f>
        <v>2111.9406671500001</v>
      </c>
      <c r="H39" s="36">
        <f>SUMIFS(СВЦЭМ!$C$39:$C$782,СВЦЭМ!$A$39:$A$782,$A39,СВЦЭМ!$B$39:$B$782,H$11)+'СЕТ СН'!$F$9+СВЦЭМ!$D$10+'СЕТ СН'!$F$6-'СЕТ СН'!$F$19</f>
        <v>2060.0565559900001</v>
      </c>
      <c r="I39" s="36">
        <f>SUMIFS(СВЦЭМ!$C$39:$C$782,СВЦЭМ!$A$39:$A$782,$A39,СВЦЭМ!$B$39:$B$782,I$11)+'СЕТ СН'!$F$9+СВЦЭМ!$D$10+'СЕТ СН'!$F$6-'СЕТ СН'!$F$19</f>
        <v>2006.0746396899999</v>
      </c>
      <c r="J39" s="36">
        <f>SUMIFS(СВЦЭМ!$C$39:$C$782,СВЦЭМ!$A$39:$A$782,$A39,СВЦЭМ!$B$39:$B$782,J$11)+'СЕТ СН'!$F$9+СВЦЭМ!$D$10+'СЕТ СН'!$F$6-'СЕТ СН'!$F$19</f>
        <v>1980.83666042</v>
      </c>
      <c r="K39" s="36">
        <f>SUMIFS(СВЦЭМ!$C$39:$C$782,СВЦЭМ!$A$39:$A$782,$A39,СВЦЭМ!$B$39:$B$782,K$11)+'СЕТ СН'!$F$9+СВЦЭМ!$D$10+'СЕТ СН'!$F$6-'СЕТ СН'!$F$19</f>
        <v>1966.9734748999999</v>
      </c>
      <c r="L39" s="36">
        <f>SUMIFS(СВЦЭМ!$C$39:$C$782,СВЦЭМ!$A$39:$A$782,$A39,СВЦЭМ!$B$39:$B$782,L$11)+'СЕТ СН'!$F$9+СВЦЭМ!$D$10+'СЕТ СН'!$F$6-'СЕТ СН'!$F$19</f>
        <v>1995.38481938</v>
      </c>
      <c r="M39" s="36">
        <f>SUMIFS(СВЦЭМ!$C$39:$C$782,СВЦЭМ!$A$39:$A$782,$A39,СВЦЭМ!$B$39:$B$782,M$11)+'СЕТ СН'!$F$9+СВЦЭМ!$D$10+'СЕТ СН'!$F$6-'СЕТ СН'!$F$19</f>
        <v>2020.3361721900001</v>
      </c>
      <c r="N39" s="36">
        <f>SUMIFS(СВЦЭМ!$C$39:$C$782,СВЦЭМ!$A$39:$A$782,$A39,СВЦЭМ!$B$39:$B$782,N$11)+'СЕТ СН'!$F$9+СВЦЭМ!$D$10+'СЕТ СН'!$F$6-'СЕТ СН'!$F$19</f>
        <v>1985.8304638</v>
      </c>
      <c r="O39" s="36">
        <f>SUMIFS(СВЦЭМ!$C$39:$C$782,СВЦЭМ!$A$39:$A$782,$A39,СВЦЭМ!$B$39:$B$782,O$11)+'СЕТ СН'!$F$9+СВЦЭМ!$D$10+'СЕТ СН'!$F$6-'СЕТ СН'!$F$19</f>
        <v>1993.61931426</v>
      </c>
      <c r="P39" s="36">
        <f>SUMIFS(СВЦЭМ!$C$39:$C$782,СВЦЭМ!$A$39:$A$782,$A39,СВЦЭМ!$B$39:$B$782,P$11)+'СЕТ СН'!$F$9+СВЦЭМ!$D$10+'СЕТ СН'!$F$6-'СЕТ СН'!$F$19</f>
        <v>1991.7717921399999</v>
      </c>
      <c r="Q39" s="36">
        <f>SUMIFS(СВЦЭМ!$C$39:$C$782,СВЦЭМ!$A$39:$A$782,$A39,СВЦЭМ!$B$39:$B$782,Q$11)+'СЕТ СН'!$F$9+СВЦЭМ!$D$10+'СЕТ СН'!$F$6-'СЕТ СН'!$F$19</f>
        <v>1936.3787386999998</v>
      </c>
      <c r="R39" s="36">
        <f>SUMIFS(СВЦЭМ!$C$39:$C$782,СВЦЭМ!$A$39:$A$782,$A39,СВЦЭМ!$B$39:$B$782,R$11)+'СЕТ СН'!$F$9+СВЦЭМ!$D$10+'СЕТ СН'!$F$6-'СЕТ СН'!$F$19</f>
        <v>1944.5977804499998</v>
      </c>
      <c r="S39" s="36">
        <f>SUMIFS(СВЦЭМ!$C$39:$C$782,СВЦЭМ!$A$39:$A$782,$A39,СВЦЭМ!$B$39:$B$782,S$11)+'СЕТ СН'!$F$9+СВЦЭМ!$D$10+'СЕТ СН'!$F$6-'СЕТ СН'!$F$19</f>
        <v>1973.6513840399998</v>
      </c>
      <c r="T39" s="36">
        <f>SUMIFS(СВЦЭМ!$C$39:$C$782,СВЦЭМ!$A$39:$A$782,$A39,СВЦЭМ!$B$39:$B$782,T$11)+'СЕТ СН'!$F$9+СВЦЭМ!$D$10+'СЕТ СН'!$F$6-'СЕТ СН'!$F$19</f>
        <v>1926.2132662899999</v>
      </c>
      <c r="U39" s="36">
        <f>SUMIFS(СВЦЭМ!$C$39:$C$782,СВЦЭМ!$A$39:$A$782,$A39,СВЦЭМ!$B$39:$B$782,U$11)+'СЕТ СН'!$F$9+СВЦЭМ!$D$10+'СЕТ СН'!$F$6-'СЕТ СН'!$F$19</f>
        <v>1964.30406541</v>
      </c>
      <c r="V39" s="36">
        <f>SUMIFS(СВЦЭМ!$C$39:$C$782,СВЦЭМ!$A$39:$A$782,$A39,СВЦЭМ!$B$39:$B$782,V$11)+'СЕТ СН'!$F$9+СВЦЭМ!$D$10+'СЕТ СН'!$F$6-'СЕТ СН'!$F$19</f>
        <v>1967.55096284</v>
      </c>
      <c r="W39" s="36">
        <f>SUMIFS(СВЦЭМ!$C$39:$C$782,СВЦЭМ!$A$39:$A$782,$A39,СВЦЭМ!$B$39:$B$782,W$11)+'СЕТ СН'!$F$9+СВЦЭМ!$D$10+'СЕТ СН'!$F$6-'СЕТ СН'!$F$19</f>
        <v>1993.0122571100001</v>
      </c>
      <c r="X39" s="36">
        <f>SUMIFS(СВЦЭМ!$C$39:$C$782,СВЦЭМ!$A$39:$A$782,$A39,СВЦЭМ!$B$39:$B$782,X$11)+'СЕТ СН'!$F$9+СВЦЭМ!$D$10+'СЕТ СН'!$F$6-'СЕТ СН'!$F$19</f>
        <v>1998.3379703800001</v>
      </c>
      <c r="Y39" s="36">
        <f>SUMIFS(СВЦЭМ!$C$39:$C$782,СВЦЭМ!$A$39:$A$782,$A39,СВЦЭМ!$B$39:$B$782,Y$11)+'СЕТ СН'!$F$9+СВЦЭМ!$D$10+'СЕТ СН'!$F$6-'СЕТ СН'!$F$19</f>
        <v>2028.3361755400001</v>
      </c>
    </row>
    <row r="40" spans="1:25" ht="15.75" x14ac:dyDescent="0.2">
      <c r="A40" s="35">
        <f t="shared" si="0"/>
        <v>45289</v>
      </c>
      <c r="B40" s="36">
        <f>SUMIFS(СВЦЭМ!$C$39:$C$782,СВЦЭМ!$A$39:$A$782,$A40,СВЦЭМ!$B$39:$B$782,B$11)+'СЕТ СН'!$F$9+СВЦЭМ!$D$10+'СЕТ СН'!$F$6-'СЕТ СН'!$F$19</f>
        <v>2145.3014770300001</v>
      </c>
      <c r="C40" s="36">
        <f>SUMIFS(СВЦЭМ!$C$39:$C$782,СВЦЭМ!$A$39:$A$782,$A40,СВЦЭМ!$B$39:$B$782,C$11)+'СЕТ СН'!$F$9+СВЦЭМ!$D$10+'СЕТ СН'!$F$6-'СЕТ СН'!$F$19</f>
        <v>2188.8983588400001</v>
      </c>
      <c r="D40" s="36">
        <f>SUMIFS(СВЦЭМ!$C$39:$C$782,СВЦЭМ!$A$39:$A$782,$A40,СВЦЭМ!$B$39:$B$782,D$11)+'СЕТ СН'!$F$9+СВЦЭМ!$D$10+'СЕТ СН'!$F$6-'СЕТ СН'!$F$19</f>
        <v>2159.7814034499997</v>
      </c>
      <c r="E40" s="36">
        <f>SUMIFS(СВЦЭМ!$C$39:$C$782,СВЦЭМ!$A$39:$A$782,$A40,СВЦЭМ!$B$39:$B$782,E$11)+'СЕТ СН'!$F$9+СВЦЭМ!$D$10+'СЕТ СН'!$F$6-'СЕТ СН'!$F$19</f>
        <v>2159.56993388</v>
      </c>
      <c r="F40" s="36">
        <f>SUMIFS(СВЦЭМ!$C$39:$C$782,СВЦЭМ!$A$39:$A$782,$A40,СВЦЭМ!$B$39:$B$782,F$11)+'СЕТ СН'!$F$9+СВЦЭМ!$D$10+'СЕТ СН'!$F$6-'СЕТ СН'!$F$19</f>
        <v>2159.42671638</v>
      </c>
      <c r="G40" s="36">
        <f>SUMIFS(СВЦЭМ!$C$39:$C$782,СВЦЭМ!$A$39:$A$782,$A40,СВЦЭМ!$B$39:$B$782,G$11)+'СЕТ СН'!$F$9+СВЦЭМ!$D$10+'СЕТ СН'!$F$6-'СЕТ СН'!$F$19</f>
        <v>2084.3141930199999</v>
      </c>
      <c r="H40" s="36">
        <f>SUMIFS(СВЦЭМ!$C$39:$C$782,СВЦЭМ!$A$39:$A$782,$A40,СВЦЭМ!$B$39:$B$782,H$11)+'СЕТ СН'!$F$9+СВЦЭМ!$D$10+'СЕТ СН'!$F$6-'СЕТ СН'!$F$19</f>
        <v>2107.8173047300002</v>
      </c>
      <c r="I40" s="36">
        <f>SUMIFS(СВЦЭМ!$C$39:$C$782,СВЦЭМ!$A$39:$A$782,$A40,СВЦЭМ!$B$39:$B$782,I$11)+'СЕТ СН'!$F$9+СВЦЭМ!$D$10+'СЕТ СН'!$F$6-'СЕТ СН'!$F$19</f>
        <v>2076.05367686</v>
      </c>
      <c r="J40" s="36">
        <f>SUMIFS(СВЦЭМ!$C$39:$C$782,СВЦЭМ!$A$39:$A$782,$A40,СВЦЭМ!$B$39:$B$782,J$11)+'СЕТ СН'!$F$9+СВЦЭМ!$D$10+'СЕТ СН'!$F$6-'СЕТ СН'!$F$19</f>
        <v>2073.3146959699998</v>
      </c>
      <c r="K40" s="36">
        <f>SUMIFS(СВЦЭМ!$C$39:$C$782,СВЦЭМ!$A$39:$A$782,$A40,СВЦЭМ!$B$39:$B$782,K$11)+'СЕТ СН'!$F$9+СВЦЭМ!$D$10+'СЕТ СН'!$F$6-'СЕТ СН'!$F$19</f>
        <v>2053.5839099199998</v>
      </c>
      <c r="L40" s="36">
        <f>SUMIFS(СВЦЭМ!$C$39:$C$782,СВЦЭМ!$A$39:$A$782,$A40,СВЦЭМ!$B$39:$B$782,L$11)+'СЕТ СН'!$F$9+СВЦЭМ!$D$10+'СЕТ СН'!$F$6-'СЕТ СН'!$F$19</f>
        <v>2060.8414721899999</v>
      </c>
      <c r="M40" s="36">
        <f>SUMIFS(СВЦЭМ!$C$39:$C$782,СВЦЭМ!$A$39:$A$782,$A40,СВЦЭМ!$B$39:$B$782,M$11)+'СЕТ СН'!$F$9+СВЦЭМ!$D$10+'СЕТ СН'!$F$6-'СЕТ СН'!$F$19</f>
        <v>2083.0190431199999</v>
      </c>
      <c r="N40" s="36">
        <f>SUMIFS(СВЦЭМ!$C$39:$C$782,СВЦЭМ!$A$39:$A$782,$A40,СВЦЭМ!$B$39:$B$782,N$11)+'СЕТ СН'!$F$9+СВЦЭМ!$D$10+'СЕТ СН'!$F$6-'СЕТ СН'!$F$19</f>
        <v>2081.3704238800001</v>
      </c>
      <c r="O40" s="36">
        <f>SUMIFS(СВЦЭМ!$C$39:$C$782,СВЦЭМ!$A$39:$A$782,$A40,СВЦЭМ!$B$39:$B$782,O$11)+'СЕТ СН'!$F$9+СВЦЭМ!$D$10+'СЕТ СН'!$F$6-'СЕТ СН'!$F$19</f>
        <v>2070.7506385199999</v>
      </c>
      <c r="P40" s="36">
        <f>SUMIFS(СВЦЭМ!$C$39:$C$782,СВЦЭМ!$A$39:$A$782,$A40,СВЦЭМ!$B$39:$B$782,P$11)+'СЕТ СН'!$F$9+СВЦЭМ!$D$10+'СЕТ СН'!$F$6-'СЕТ СН'!$F$19</f>
        <v>2078.8406058099999</v>
      </c>
      <c r="Q40" s="36">
        <f>SUMIFS(СВЦЭМ!$C$39:$C$782,СВЦЭМ!$A$39:$A$782,$A40,СВЦЭМ!$B$39:$B$782,Q$11)+'СЕТ СН'!$F$9+СВЦЭМ!$D$10+'СЕТ СН'!$F$6-'СЕТ СН'!$F$19</f>
        <v>2091.2874158899999</v>
      </c>
      <c r="R40" s="36">
        <f>SUMIFS(СВЦЭМ!$C$39:$C$782,СВЦЭМ!$A$39:$A$782,$A40,СВЦЭМ!$B$39:$B$782,R$11)+'СЕТ СН'!$F$9+СВЦЭМ!$D$10+'СЕТ СН'!$F$6-'СЕТ СН'!$F$19</f>
        <v>2084.8258915599999</v>
      </c>
      <c r="S40" s="36">
        <f>SUMIFS(СВЦЭМ!$C$39:$C$782,СВЦЭМ!$A$39:$A$782,$A40,СВЦЭМ!$B$39:$B$782,S$11)+'СЕТ СН'!$F$9+СВЦЭМ!$D$10+'СЕТ СН'!$F$6-'СЕТ СН'!$F$19</f>
        <v>2044.7750133199997</v>
      </c>
      <c r="T40" s="36">
        <f>SUMIFS(СВЦЭМ!$C$39:$C$782,СВЦЭМ!$A$39:$A$782,$A40,СВЦЭМ!$B$39:$B$782,T$11)+'СЕТ СН'!$F$9+СВЦЭМ!$D$10+'СЕТ СН'!$F$6-'СЕТ СН'!$F$19</f>
        <v>2056.9111126799999</v>
      </c>
      <c r="U40" s="36">
        <f>SUMIFS(СВЦЭМ!$C$39:$C$782,СВЦЭМ!$A$39:$A$782,$A40,СВЦЭМ!$B$39:$B$782,U$11)+'СЕТ СН'!$F$9+СВЦЭМ!$D$10+'СЕТ СН'!$F$6-'СЕТ СН'!$F$19</f>
        <v>2066.9266421399998</v>
      </c>
      <c r="V40" s="36">
        <f>SUMIFS(СВЦЭМ!$C$39:$C$782,СВЦЭМ!$A$39:$A$782,$A40,СВЦЭМ!$B$39:$B$782,V$11)+'СЕТ СН'!$F$9+СВЦЭМ!$D$10+'СЕТ СН'!$F$6-'СЕТ СН'!$F$19</f>
        <v>2094.9484575299998</v>
      </c>
      <c r="W40" s="36">
        <f>SUMIFS(СВЦЭМ!$C$39:$C$782,СВЦЭМ!$A$39:$A$782,$A40,СВЦЭМ!$B$39:$B$782,W$11)+'СЕТ СН'!$F$9+СВЦЭМ!$D$10+'СЕТ СН'!$F$6-'СЕТ СН'!$F$19</f>
        <v>2094.8828824100001</v>
      </c>
      <c r="X40" s="36">
        <f>SUMIFS(СВЦЭМ!$C$39:$C$782,СВЦЭМ!$A$39:$A$782,$A40,СВЦЭМ!$B$39:$B$782,X$11)+'СЕТ СН'!$F$9+СВЦЭМ!$D$10+'СЕТ СН'!$F$6-'СЕТ СН'!$F$19</f>
        <v>2093.2236291599997</v>
      </c>
      <c r="Y40" s="36">
        <f>SUMIFS(СВЦЭМ!$C$39:$C$782,СВЦЭМ!$A$39:$A$782,$A40,СВЦЭМ!$B$39:$B$782,Y$11)+'СЕТ СН'!$F$9+СВЦЭМ!$D$10+'СЕТ СН'!$F$6-'СЕТ СН'!$F$19</f>
        <v>2144.0079802300002</v>
      </c>
    </row>
    <row r="41" spans="1:25" ht="15.75" x14ac:dyDescent="0.2">
      <c r="A41" s="35">
        <f t="shared" si="0"/>
        <v>45290</v>
      </c>
      <c r="B41" s="36">
        <f>SUMIFS(СВЦЭМ!$C$39:$C$782,СВЦЭМ!$A$39:$A$782,$A41,СВЦЭМ!$B$39:$B$782,B$11)+'СЕТ СН'!$F$9+СВЦЭМ!$D$10+'СЕТ СН'!$F$6-'СЕТ СН'!$F$19</f>
        <v>2229.5859690699999</v>
      </c>
      <c r="C41" s="36">
        <f>SUMIFS(СВЦЭМ!$C$39:$C$782,СВЦЭМ!$A$39:$A$782,$A41,СВЦЭМ!$B$39:$B$782,C$11)+'СЕТ СН'!$F$9+СВЦЭМ!$D$10+'СЕТ СН'!$F$6-'СЕТ СН'!$F$19</f>
        <v>2268.6227446599996</v>
      </c>
      <c r="D41" s="36">
        <f>SUMIFS(СВЦЭМ!$C$39:$C$782,СВЦЭМ!$A$39:$A$782,$A41,СВЦЭМ!$B$39:$B$782,D$11)+'СЕТ СН'!$F$9+СВЦЭМ!$D$10+'СЕТ СН'!$F$6-'СЕТ СН'!$F$19</f>
        <v>2283.7123495299998</v>
      </c>
      <c r="E41" s="36">
        <f>SUMIFS(СВЦЭМ!$C$39:$C$782,СВЦЭМ!$A$39:$A$782,$A41,СВЦЭМ!$B$39:$B$782,E$11)+'СЕТ СН'!$F$9+СВЦЭМ!$D$10+'СЕТ СН'!$F$6-'СЕТ СН'!$F$19</f>
        <v>2289.6482045599996</v>
      </c>
      <c r="F41" s="36">
        <f>SUMIFS(СВЦЭМ!$C$39:$C$782,СВЦЭМ!$A$39:$A$782,$A41,СВЦЭМ!$B$39:$B$782,F$11)+'СЕТ СН'!$F$9+СВЦЭМ!$D$10+'СЕТ СН'!$F$6-'СЕТ СН'!$F$19</f>
        <v>2301.02108727</v>
      </c>
      <c r="G41" s="36">
        <f>SUMIFS(СВЦЭМ!$C$39:$C$782,СВЦЭМ!$A$39:$A$782,$A41,СВЦЭМ!$B$39:$B$782,G$11)+'СЕТ СН'!$F$9+СВЦЭМ!$D$10+'СЕТ СН'!$F$6-'СЕТ СН'!$F$19</f>
        <v>2288.19835276</v>
      </c>
      <c r="H41" s="36">
        <f>SUMIFS(СВЦЭМ!$C$39:$C$782,СВЦЭМ!$A$39:$A$782,$A41,СВЦЭМ!$B$39:$B$782,H$11)+'СЕТ СН'!$F$9+СВЦЭМ!$D$10+'СЕТ СН'!$F$6-'СЕТ СН'!$F$19</f>
        <v>2278.0706709599999</v>
      </c>
      <c r="I41" s="36">
        <f>SUMIFS(СВЦЭМ!$C$39:$C$782,СВЦЭМ!$A$39:$A$782,$A41,СВЦЭМ!$B$39:$B$782,I$11)+'СЕТ СН'!$F$9+СВЦЭМ!$D$10+'СЕТ СН'!$F$6-'СЕТ СН'!$F$19</f>
        <v>2217.2113376500001</v>
      </c>
      <c r="J41" s="36">
        <f>SUMIFS(СВЦЭМ!$C$39:$C$782,СВЦЭМ!$A$39:$A$782,$A41,СВЦЭМ!$B$39:$B$782,J$11)+'СЕТ СН'!$F$9+СВЦЭМ!$D$10+'СЕТ СН'!$F$6-'СЕТ СН'!$F$19</f>
        <v>2146.9421269099998</v>
      </c>
      <c r="K41" s="36">
        <f>SUMIFS(СВЦЭМ!$C$39:$C$782,СВЦЭМ!$A$39:$A$782,$A41,СВЦЭМ!$B$39:$B$782,K$11)+'СЕТ СН'!$F$9+СВЦЭМ!$D$10+'СЕТ СН'!$F$6-'СЕТ СН'!$F$19</f>
        <v>2153.22563317</v>
      </c>
      <c r="L41" s="36">
        <f>SUMIFS(СВЦЭМ!$C$39:$C$782,СВЦЭМ!$A$39:$A$782,$A41,СВЦЭМ!$B$39:$B$782,L$11)+'СЕТ СН'!$F$9+СВЦЭМ!$D$10+'СЕТ СН'!$F$6-'СЕТ СН'!$F$19</f>
        <v>2140.4274035600001</v>
      </c>
      <c r="M41" s="36">
        <f>SUMIFS(СВЦЭМ!$C$39:$C$782,СВЦЭМ!$A$39:$A$782,$A41,СВЦЭМ!$B$39:$B$782,M$11)+'СЕТ СН'!$F$9+СВЦЭМ!$D$10+'СЕТ СН'!$F$6-'СЕТ СН'!$F$19</f>
        <v>2169.4717465600002</v>
      </c>
      <c r="N41" s="36">
        <f>SUMIFS(СВЦЭМ!$C$39:$C$782,СВЦЭМ!$A$39:$A$782,$A41,СВЦЭМ!$B$39:$B$782,N$11)+'СЕТ СН'!$F$9+СВЦЭМ!$D$10+'СЕТ СН'!$F$6-'СЕТ СН'!$F$19</f>
        <v>2179.3496350599999</v>
      </c>
      <c r="O41" s="36">
        <f>SUMIFS(СВЦЭМ!$C$39:$C$782,СВЦЭМ!$A$39:$A$782,$A41,СВЦЭМ!$B$39:$B$782,O$11)+'СЕТ СН'!$F$9+СВЦЭМ!$D$10+'СЕТ СН'!$F$6-'СЕТ СН'!$F$19</f>
        <v>2193.6607186299998</v>
      </c>
      <c r="P41" s="36">
        <f>SUMIFS(СВЦЭМ!$C$39:$C$782,СВЦЭМ!$A$39:$A$782,$A41,СВЦЭМ!$B$39:$B$782,P$11)+'СЕТ СН'!$F$9+СВЦЭМ!$D$10+'СЕТ СН'!$F$6-'СЕТ СН'!$F$19</f>
        <v>2218.12133993</v>
      </c>
      <c r="Q41" s="36">
        <f>SUMIFS(СВЦЭМ!$C$39:$C$782,СВЦЭМ!$A$39:$A$782,$A41,СВЦЭМ!$B$39:$B$782,Q$11)+'СЕТ СН'!$F$9+СВЦЭМ!$D$10+'СЕТ СН'!$F$6-'СЕТ СН'!$F$19</f>
        <v>2231.3032238299998</v>
      </c>
      <c r="R41" s="36">
        <f>SUMIFS(СВЦЭМ!$C$39:$C$782,СВЦЭМ!$A$39:$A$782,$A41,СВЦЭМ!$B$39:$B$782,R$11)+'СЕТ СН'!$F$9+СВЦЭМ!$D$10+'СЕТ СН'!$F$6-'СЕТ СН'!$F$19</f>
        <v>2236.03370369</v>
      </c>
      <c r="S41" s="36">
        <f>SUMIFS(СВЦЭМ!$C$39:$C$782,СВЦЭМ!$A$39:$A$782,$A41,СВЦЭМ!$B$39:$B$782,S$11)+'СЕТ СН'!$F$9+СВЦЭМ!$D$10+'СЕТ СН'!$F$6-'СЕТ СН'!$F$19</f>
        <v>2211.7579323999998</v>
      </c>
      <c r="T41" s="36">
        <f>SUMIFS(СВЦЭМ!$C$39:$C$782,СВЦЭМ!$A$39:$A$782,$A41,СВЦЭМ!$B$39:$B$782,T$11)+'СЕТ СН'!$F$9+СВЦЭМ!$D$10+'СЕТ СН'!$F$6-'СЕТ СН'!$F$19</f>
        <v>2138.0014681500002</v>
      </c>
      <c r="U41" s="36">
        <f>SUMIFS(СВЦЭМ!$C$39:$C$782,СВЦЭМ!$A$39:$A$782,$A41,СВЦЭМ!$B$39:$B$782,U$11)+'СЕТ СН'!$F$9+СВЦЭМ!$D$10+'СЕТ СН'!$F$6-'СЕТ СН'!$F$19</f>
        <v>2172.0383813200001</v>
      </c>
      <c r="V41" s="36">
        <f>SUMIFS(СВЦЭМ!$C$39:$C$782,СВЦЭМ!$A$39:$A$782,$A41,СВЦЭМ!$B$39:$B$782,V$11)+'СЕТ СН'!$F$9+СВЦЭМ!$D$10+'СЕТ СН'!$F$6-'СЕТ СН'!$F$19</f>
        <v>2183.1116453499999</v>
      </c>
      <c r="W41" s="36">
        <f>SUMIFS(СВЦЭМ!$C$39:$C$782,СВЦЭМ!$A$39:$A$782,$A41,СВЦЭМ!$B$39:$B$782,W$11)+'СЕТ СН'!$F$9+СВЦЭМ!$D$10+'СЕТ СН'!$F$6-'СЕТ СН'!$F$19</f>
        <v>2191.77295099</v>
      </c>
      <c r="X41" s="36">
        <f>SUMIFS(СВЦЭМ!$C$39:$C$782,СВЦЭМ!$A$39:$A$782,$A41,СВЦЭМ!$B$39:$B$782,X$11)+'СЕТ СН'!$F$9+СВЦЭМ!$D$10+'СЕТ СН'!$F$6-'СЕТ СН'!$F$19</f>
        <v>2218.14977942</v>
      </c>
      <c r="Y41" s="36">
        <f>SUMIFS(СВЦЭМ!$C$39:$C$782,СВЦЭМ!$A$39:$A$782,$A41,СВЦЭМ!$B$39:$B$782,Y$11)+'СЕТ СН'!$F$9+СВЦЭМ!$D$10+'СЕТ СН'!$F$6-'СЕТ СН'!$F$19</f>
        <v>2233.9936327800001</v>
      </c>
    </row>
    <row r="42" spans="1:25" ht="15.75" x14ac:dyDescent="0.2">
      <c r="A42" s="35">
        <f t="shared" si="0"/>
        <v>45291</v>
      </c>
      <c r="B42" s="36">
        <f>SUMIFS(СВЦЭМ!$C$39:$C$782,СВЦЭМ!$A$39:$A$782,$A42,СВЦЭМ!$B$39:$B$782,B$11)+'СЕТ СН'!$F$9+СВЦЭМ!$D$10+'СЕТ СН'!$F$6-'СЕТ СН'!$F$19</f>
        <v>2187.0327372000002</v>
      </c>
      <c r="C42" s="36">
        <f>SUMIFS(СВЦЭМ!$C$39:$C$782,СВЦЭМ!$A$39:$A$782,$A42,СВЦЭМ!$B$39:$B$782,C$11)+'СЕТ СН'!$F$9+СВЦЭМ!$D$10+'СЕТ СН'!$F$6-'СЕТ СН'!$F$19</f>
        <v>2169.2528780899997</v>
      </c>
      <c r="D42" s="36">
        <f>SUMIFS(СВЦЭМ!$C$39:$C$782,СВЦЭМ!$A$39:$A$782,$A42,СВЦЭМ!$B$39:$B$782,D$11)+'СЕТ СН'!$F$9+СВЦЭМ!$D$10+'СЕТ СН'!$F$6-'СЕТ СН'!$F$19</f>
        <v>2186.3207540600001</v>
      </c>
      <c r="E42" s="36">
        <f>SUMIFS(СВЦЭМ!$C$39:$C$782,СВЦЭМ!$A$39:$A$782,$A42,СВЦЭМ!$B$39:$B$782,E$11)+'СЕТ СН'!$F$9+СВЦЭМ!$D$10+'СЕТ СН'!$F$6-'СЕТ СН'!$F$19</f>
        <v>2191.1966585499999</v>
      </c>
      <c r="F42" s="36">
        <f>SUMIFS(СВЦЭМ!$C$39:$C$782,СВЦЭМ!$A$39:$A$782,$A42,СВЦЭМ!$B$39:$B$782,F$11)+'СЕТ СН'!$F$9+СВЦЭМ!$D$10+'СЕТ СН'!$F$6-'СЕТ СН'!$F$19</f>
        <v>2186.67173383</v>
      </c>
      <c r="G42" s="36">
        <f>SUMIFS(СВЦЭМ!$C$39:$C$782,СВЦЭМ!$A$39:$A$782,$A42,СВЦЭМ!$B$39:$B$782,G$11)+'СЕТ СН'!$F$9+СВЦЭМ!$D$10+'СЕТ СН'!$F$6-'СЕТ СН'!$F$19</f>
        <v>2143.5369292400001</v>
      </c>
      <c r="H42" s="36">
        <f>SUMIFS(СВЦЭМ!$C$39:$C$782,СВЦЭМ!$A$39:$A$782,$A42,СВЦЭМ!$B$39:$B$782,H$11)+'СЕТ СН'!$F$9+СВЦЭМ!$D$10+'СЕТ СН'!$F$6-'СЕТ СН'!$F$19</f>
        <v>2143.4014277599999</v>
      </c>
      <c r="I42" s="36">
        <f>SUMIFS(СВЦЭМ!$C$39:$C$782,СВЦЭМ!$A$39:$A$782,$A42,СВЦЭМ!$B$39:$B$782,I$11)+'СЕТ СН'!$F$9+СВЦЭМ!$D$10+'СЕТ СН'!$F$6-'СЕТ СН'!$F$19</f>
        <v>2144.1004155800001</v>
      </c>
      <c r="J42" s="36">
        <f>SUMIFS(СВЦЭМ!$C$39:$C$782,СВЦЭМ!$A$39:$A$782,$A42,СВЦЭМ!$B$39:$B$782,J$11)+'СЕТ СН'!$F$9+СВЦЭМ!$D$10+'СЕТ СН'!$F$6-'СЕТ СН'!$F$19</f>
        <v>2121.0832704599998</v>
      </c>
      <c r="K42" s="36">
        <f>SUMIFS(СВЦЭМ!$C$39:$C$782,СВЦЭМ!$A$39:$A$782,$A42,СВЦЭМ!$B$39:$B$782,K$11)+'СЕТ СН'!$F$9+СВЦЭМ!$D$10+'СЕТ СН'!$F$6-'СЕТ СН'!$F$19</f>
        <v>2079.5723060999999</v>
      </c>
      <c r="L42" s="36">
        <f>SUMIFS(СВЦЭМ!$C$39:$C$782,СВЦЭМ!$A$39:$A$782,$A42,СВЦЭМ!$B$39:$B$782,L$11)+'СЕТ СН'!$F$9+СВЦЭМ!$D$10+'СЕТ СН'!$F$6-'СЕТ СН'!$F$19</f>
        <v>2062.9463127899999</v>
      </c>
      <c r="M42" s="36">
        <f>SUMIFS(СВЦЭМ!$C$39:$C$782,СВЦЭМ!$A$39:$A$782,$A42,СВЦЭМ!$B$39:$B$782,M$11)+'СЕТ СН'!$F$9+СВЦЭМ!$D$10+'СЕТ СН'!$F$6-'СЕТ СН'!$F$19</f>
        <v>2046.6385232600001</v>
      </c>
      <c r="N42" s="36">
        <f>SUMIFS(СВЦЭМ!$C$39:$C$782,СВЦЭМ!$A$39:$A$782,$A42,СВЦЭМ!$B$39:$B$782,N$11)+'СЕТ СН'!$F$9+СВЦЭМ!$D$10+'СЕТ СН'!$F$6-'СЕТ СН'!$F$19</f>
        <v>2053.7375549600001</v>
      </c>
      <c r="O42" s="36">
        <f>SUMIFS(СВЦЭМ!$C$39:$C$782,СВЦЭМ!$A$39:$A$782,$A42,СВЦЭМ!$B$39:$B$782,O$11)+'СЕТ СН'!$F$9+СВЦЭМ!$D$10+'СЕТ СН'!$F$6-'СЕТ СН'!$F$19</f>
        <v>2066.1165839099999</v>
      </c>
      <c r="P42" s="36">
        <f>SUMIFS(СВЦЭМ!$C$39:$C$782,СВЦЭМ!$A$39:$A$782,$A42,СВЦЭМ!$B$39:$B$782,P$11)+'СЕТ СН'!$F$9+СВЦЭМ!$D$10+'СЕТ СН'!$F$6-'СЕТ СН'!$F$19</f>
        <v>2091.0176214600001</v>
      </c>
      <c r="Q42" s="36">
        <f>SUMIFS(СВЦЭМ!$C$39:$C$782,СВЦЭМ!$A$39:$A$782,$A42,СВЦЭМ!$B$39:$B$782,Q$11)+'СЕТ СН'!$F$9+СВЦЭМ!$D$10+'СЕТ СН'!$F$6-'СЕТ СН'!$F$19</f>
        <v>2072.23533314</v>
      </c>
      <c r="R42" s="36">
        <f>SUMIFS(СВЦЭМ!$C$39:$C$782,СВЦЭМ!$A$39:$A$782,$A42,СВЦЭМ!$B$39:$B$782,R$11)+'СЕТ СН'!$F$9+СВЦЭМ!$D$10+'СЕТ СН'!$F$6-'СЕТ СН'!$F$19</f>
        <v>2085.3167284199999</v>
      </c>
      <c r="S42" s="36">
        <f>SUMIFS(СВЦЭМ!$C$39:$C$782,СВЦЭМ!$A$39:$A$782,$A42,СВЦЭМ!$B$39:$B$782,S$11)+'СЕТ СН'!$F$9+СВЦЭМ!$D$10+'СЕТ СН'!$F$6-'СЕТ СН'!$F$19</f>
        <v>2050.1637791499998</v>
      </c>
      <c r="T42" s="36">
        <f>SUMIFS(СВЦЭМ!$C$39:$C$782,СВЦЭМ!$A$39:$A$782,$A42,СВЦЭМ!$B$39:$B$782,T$11)+'СЕТ СН'!$F$9+СВЦЭМ!$D$10+'СЕТ СН'!$F$6-'СЕТ СН'!$F$19</f>
        <v>1984.28336696</v>
      </c>
      <c r="U42" s="36">
        <f>SUMIFS(СВЦЭМ!$C$39:$C$782,СВЦЭМ!$A$39:$A$782,$A42,СВЦЭМ!$B$39:$B$782,U$11)+'СЕТ СН'!$F$9+СВЦЭМ!$D$10+'СЕТ СН'!$F$6-'СЕТ СН'!$F$19</f>
        <v>1961.8486813899999</v>
      </c>
      <c r="V42" s="36">
        <f>SUMIFS(СВЦЭМ!$C$39:$C$782,СВЦЭМ!$A$39:$A$782,$A42,СВЦЭМ!$B$39:$B$782,V$11)+'СЕТ СН'!$F$9+СВЦЭМ!$D$10+'СЕТ СН'!$F$6-'СЕТ СН'!$F$19</f>
        <v>1999.9007813799999</v>
      </c>
      <c r="W42" s="36">
        <f>SUMIFS(СВЦЭМ!$C$39:$C$782,СВЦЭМ!$A$39:$A$782,$A42,СВЦЭМ!$B$39:$B$782,W$11)+'СЕТ СН'!$F$9+СВЦЭМ!$D$10+'СЕТ СН'!$F$6-'СЕТ СН'!$F$19</f>
        <v>2055.9785018799998</v>
      </c>
      <c r="X42" s="36">
        <f>SUMIFS(СВЦЭМ!$C$39:$C$782,СВЦЭМ!$A$39:$A$782,$A42,СВЦЭМ!$B$39:$B$782,X$11)+'СЕТ СН'!$F$9+СВЦЭМ!$D$10+'СЕТ СН'!$F$6-'СЕТ СН'!$F$19</f>
        <v>2112.2540351399998</v>
      </c>
      <c r="Y42" s="36">
        <f>SUMIFS(СВЦЭМ!$C$39:$C$782,СВЦЭМ!$A$39:$A$782,$A42,СВЦЭМ!$B$39:$B$782,Y$11)+'СЕТ СН'!$F$9+СВЦЭМ!$D$10+'СЕТ СН'!$F$6-'СЕТ СН'!$F$19</f>
        <v>2157.9586065499998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01.12.2023</v>
      </c>
      <c r="B48" s="36">
        <f>SUMIFS(СВЦЭМ!$C$39:$C$782,СВЦЭМ!$A$39:$A$782,$A48,СВЦЭМ!$B$39:$B$782,B$47)+'СЕТ СН'!$G$9+СВЦЭМ!$D$10+'СЕТ СН'!$G$6-'СЕТ СН'!$G$19</f>
        <v>2059.4324850099997</v>
      </c>
      <c r="C48" s="36">
        <f>SUMIFS(СВЦЭМ!$C$39:$C$782,СВЦЭМ!$A$39:$A$782,$A48,СВЦЭМ!$B$39:$B$782,C$47)+'СЕТ СН'!$G$9+СВЦЭМ!$D$10+'СЕТ СН'!$G$6-'СЕТ СН'!$G$19</f>
        <v>2097.6486179499998</v>
      </c>
      <c r="D48" s="36">
        <f>SUMIFS(СВЦЭМ!$C$39:$C$782,СВЦЭМ!$A$39:$A$782,$A48,СВЦЭМ!$B$39:$B$782,D$47)+'СЕТ СН'!$G$9+СВЦЭМ!$D$10+'СЕТ СН'!$G$6-'СЕТ СН'!$G$19</f>
        <v>2128.8919962199998</v>
      </c>
      <c r="E48" s="36">
        <f>SUMIFS(СВЦЭМ!$C$39:$C$782,СВЦЭМ!$A$39:$A$782,$A48,СВЦЭМ!$B$39:$B$782,E$47)+'СЕТ СН'!$G$9+СВЦЭМ!$D$10+'СЕТ СН'!$G$6-'СЕТ СН'!$G$19</f>
        <v>2130.6774225099998</v>
      </c>
      <c r="F48" s="36">
        <f>SUMIFS(СВЦЭМ!$C$39:$C$782,СВЦЭМ!$A$39:$A$782,$A48,СВЦЭМ!$B$39:$B$782,F$47)+'СЕТ СН'!$G$9+СВЦЭМ!$D$10+'СЕТ СН'!$G$6-'СЕТ СН'!$G$19</f>
        <v>2139.0337876200001</v>
      </c>
      <c r="G48" s="36">
        <f>SUMIFS(СВЦЭМ!$C$39:$C$782,СВЦЭМ!$A$39:$A$782,$A48,СВЦЭМ!$B$39:$B$782,G$47)+'СЕТ СН'!$G$9+СВЦЭМ!$D$10+'СЕТ СН'!$G$6-'СЕТ СН'!$G$19</f>
        <v>2117.48985945</v>
      </c>
      <c r="H48" s="36">
        <f>SUMIFS(СВЦЭМ!$C$39:$C$782,СВЦЭМ!$A$39:$A$782,$A48,СВЦЭМ!$B$39:$B$782,H$47)+'СЕТ СН'!$G$9+СВЦЭМ!$D$10+'СЕТ СН'!$G$6-'СЕТ СН'!$G$19</f>
        <v>2074.5501227</v>
      </c>
      <c r="I48" s="36">
        <f>SUMIFS(СВЦЭМ!$C$39:$C$782,СВЦЭМ!$A$39:$A$782,$A48,СВЦЭМ!$B$39:$B$782,I$47)+'СЕТ СН'!$G$9+СВЦЭМ!$D$10+'СЕТ СН'!$G$6-'СЕТ СН'!$G$19</f>
        <v>2030.1086730299999</v>
      </c>
      <c r="J48" s="36">
        <f>SUMIFS(СВЦЭМ!$C$39:$C$782,СВЦЭМ!$A$39:$A$782,$A48,СВЦЭМ!$B$39:$B$782,J$47)+'СЕТ СН'!$G$9+СВЦЭМ!$D$10+'СЕТ СН'!$G$6-'СЕТ СН'!$G$19</f>
        <v>1984.4626918999998</v>
      </c>
      <c r="K48" s="36">
        <f>SUMIFS(СВЦЭМ!$C$39:$C$782,СВЦЭМ!$A$39:$A$782,$A48,СВЦЭМ!$B$39:$B$782,K$47)+'СЕТ СН'!$G$9+СВЦЭМ!$D$10+'СЕТ СН'!$G$6-'СЕТ СН'!$G$19</f>
        <v>1968.3594784100001</v>
      </c>
      <c r="L48" s="36">
        <f>SUMIFS(СВЦЭМ!$C$39:$C$782,СВЦЭМ!$A$39:$A$782,$A48,СВЦЭМ!$B$39:$B$782,L$47)+'СЕТ СН'!$G$9+СВЦЭМ!$D$10+'СЕТ СН'!$G$6-'СЕТ СН'!$G$19</f>
        <v>1965.5350235000001</v>
      </c>
      <c r="M48" s="36">
        <f>SUMIFS(СВЦЭМ!$C$39:$C$782,СВЦЭМ!$A$39:$A$782,$A48,СВЦЭМ!$B$39:$B$782,M$47)+'СЕТ СН'!$G$9+СВЦЭМ!$D$10+'СЕТ СН'!$G$6-'СЕТ СН'!$G$19</f>
        <v>1987.6810171799998</v>
      </c>
      <c r="N48" s="36">
        <f>SUMIFS(СВЦЭМ!$C$39:$C$782,СВЦЭМ!$A$39:$A$782,$A48,СВЦЭМ!$B$39:$B$782,N$47)+'СЕТ СН'!$G$9+СВЦЭМ!$D$10+'СЕТ СН'!$G$6-'СЕТ СН'!$G$19</f>
        <v>2000.4913284300001</v>
      </c>
      <c r="O48" s="36">
        <f>SUMIFS(СВЦЭМ!$C$39:$C$782,СВЦЭМ!$A$39:$A$782,$A48,СВЦЭМ!$B$39:$B$782,O$47)+'СЕТ СН'!$G$9+СВЦЭМ!$D$10+'СЕТ СН'!$G$6-'СЕТ СН'!$G$19</f>
        <v>2009.6782681700001</v>
      </c>
      <c r="P48" s="36">
        <f>SUMIFS(СВЦЭМ!$C$39:$C$782,СВЦЭМ!$A$39:$A$782,$A48,СВЦЭМ!$B$39:$B$782,P$47)+'СЕТ СН'!$G$9+СВЦЭМ!$D$10+'СЕТ СН'!$G$6-'СЕТ СН'!$G$19</f>
        <v>2022.1711180100001</v>
      </c>
      <c r="Q48" s="36">
        <f>SUMIFS(СВЦЭМ!$C$39:$C$782,СВЦЭМ!$A$39:$A$782,$A48,СВЦЭМ!$B$39:$B$782,Q$47)+'СЕТ СН'!$G$9+СВЦЭМ!$D$10+'СЕТ СН'!$G$6-'СЕТ СН'!$G$19</f>
        <v>2002.1543137399999</v>
      </c>
      <c r="R48" s="36">
        <f>SUMIFS(СВЦЭМ!$C$39:$C$782,СВЦЭМ!$A$39:$A$782,$A48,СВЦЭМ!$B$39:$B$782,R$47)+'СЕТ СН'!$G$9+СВЦЭМ!$D$10+'СЕТ СН'!$G$6-'СЕТ СН'!$G$19</f>
        <v>2009.2537192599998</v>
      </c>
      <c r="S48" s="36">
        <f>SUMIFS(СВЦЭМ!$C$39:$C$782,СВЦЭМ!$A$39:$A$782,$A48,СВЦЭМ!$B$39:$B$782,S$47)+'СЕТ СН'!$G$9+СВЦЭМ!$D$10+'СЕТ СН'!$G$6-'СЕТ СН'!$G$19</f>
        <v>1972.6357517500001</v>
      </c>
      <c r="T48" s="36">
        <f>SUMIFS(СВЦЭМ!$C$39:$C$782,СВЦЭМ!$A$39:$A$782,$A48,СВЦЭМ!$B$39:$B$782,T$47)+'СЕТ СН'!$G$9+СВЦЭМ!$D$10+'СЕТ СН'!$G$6-'СЕТ СН'!$G$19</f>
        <v>1932.6512104499998</v>
      </c>
      <c r="U48" s="36">
        <f>SUMIFS(СВЦЭМ!$C$39:$C$782,СВЦЭМ!$A$39:$A$782,$A48,СВЦЭМ!$B$39:$B$782,U$47)+'СЕТ СН'!$G$9+СВЦЭМ!$D$10+'СЕТ СН'!$G$6-'СЕТ СН'!$G$19</f>
        <v>1941.67445464</v>
      </c>
      <c r="V48" s="36">
        <f>SUMIFS(СВЦЭМ!$C$39:$C$782,СВЦЭМ!$A$39:$A$782,$A48,СВЦЭМ!$B$39:$B$782,V$47)+'СЕТ СН'!$G$9+СВЦЭМ!$D$10+'СЕТ СН'!$G$6-'СЕТ СН'!$G$19</f>
        <v>1968.4255250000001</v>
      </c>
      <c r="W48" s="36">
        <f>SUMIFS(СВЦЭМ!$C$39:$C$782,СВЦЭМ!$A$39:$A$782,$A48,СВЦЭМ!$B$39:$B$782,W$47)+'СЕТ СН'!$G$9+СВЦЭМ!$D$10+'СЕТ СН'!$G$6-'СЕТ СН'!$G$19</f>
        <v>1980.3427376199998</v>
      </c>
      <c r="X48" s="36">
        <f>SUMIFS(СВЦЭМ!$C$39:$C$782,СВЦЭМ!$A$39:$A$782,$A48,СВЦЭМ!$B$39:$B$782,X$47)+'СЕТ СН'!$G$9+СВЦЭМ!$D$10+'СЕТ СН'!$G$6-'СЕТ СН'!$G$19</f>
        <v>1985.1738724699999</v>
      </c>
      <c r="Y48" s="36">
        <f>SUMIFS(СВЦЭМ!$C$39:$C$782,СВЦЭМ!$A$39:$A$782,$A48,СВЦЭМ!$B$39:$B$782,Y$47)+'СЕТ СН'!$G$9+СВЦЭМ!$D$10+'СЕТ СН'!$G$6-'СЕТ СН'!$G$19</f>
        <v>2008.0047720499997</v>
      </c>
    </row>
    <row r="49" spans="1:25" ht="15.75" x14ac:dyDescent="0.2">
      <c r="A49" s="35">
        <f>A48+1</f>
        <v>45262</v>
      </c>
      <c r="B49" s="36">
        <f>SUMIFS(СВЦЭМ!$C$39:$C$782,СВЦЭМ!$A$39:$A$782,$A49,СВЦЭМ!$B$39:$B$782,B$47)+'СЕТ СН'!$G$9+СВЦЭМ!$D$10+'СЕТ СН'!$G$6-'СЕТ СН'!$G$19</f>
        <v>2129.9288413899999</v>
      </c>
      <c r="C49" s="36">
        <f>SUMIFS(СВЦЭМ!$C$39:$C$782,СВЦЭМ!$A$39:$A$782,$A49,СВЦЭМ!$B$39:$B$782,C$47)+'СЕТ СН'!$G$9+СВЦЭМ!$D$10+'СЕТ СН'!$G$6-'СЕТ СН'!$G$19</f>
        <v>2124.3736582799997</v>
      </c>
      <c r="D49" s="36">
        <f>SUMIFS(СВЦЭМ!$C$39:$C$782,СВЦЭМ!$A$39:$A$782,$A49,СВЦЭМ!$B$39:$B$782,D$47)+'СЕТ СН'!$G$9+СВЦЭМ!$D$10+'СЕТ СН'!$G$6-'СЕТ СН'!$G$19</f>
        <v>2137.5828384000001</v>
      </c>
      <c r="E49" s="36">
        <f>SUMIFS(СВЦЭМ!$C$39:$C$782,СВЦЭМ!$A$39:$A$782,$A49,СВЦЭМ!$B$39:$B$782,E$47)+'СЕТ СН'!$G$9+СВЦЭМ!$D$10+'СЕТ СН'!$G$6-'СЕТ СН'!$G$19</f>
        <v>2150.4637657499998</v>
      </c>
      <c r="F49" s="36">
        <f>SUMIFS(СВЦЭМ!$C$39:$C$782,СВЦЭМ!$A$39:$A$782,$A49,СВЦЭМ!$B$39:$B$782,F$47)+'СЕТ СН'!$G$9+СВЦЭМ!$D$10+'СЕТ СН'!$G$6-'СЕТ СН'!$G$19</f>
        <v>2156.3454048899998</v>
      </c>
      <c r="G49" s="36">
        <f>SUMIFS(СВЦЭМ!$C$39:$C$782,СВЦЭМ!$A$39:$A$782,$A49,СВЦЭМ!$B$39:$B$782,G$47)+'СЕТ СН'!$G$9+СВЦЭМ!$D$10+'СЕТ СН'!$G$6-'СЕТ СН'!$G$19</f>
        <v>2158.6349058000001</v>
      </c>
      <c r="H49" s="36">
        <f>SUMIFS(СВЦЭМ!$C$39:$C$782,СВЦЭМ!$A$39:$A$782,$A49,СВЦЭМ!$B$39:$B$782,H$47)+'СЕТ СН'!$G$9+СВЦЭМ!$D$10+'СЕТ СН'!$G$6-'СЕТ СН'!$G$19</f>
        <v>2157.7264206199998</v>
      </c>
      <c r="I49" s="36">
        <f>SUMIFS(СВЦЭМ!$C$39:$C$782,СВЦЭМ!$A$39:$A$782,$A49,СВЦЭМ!$B$39:$B$782,I$47)+'СЕТ СН'!$G$9+СВЦЭМ!$D$10+'СЕТ СН'!$G$6-'СЕТ СН'!$G$19</f>
        <v>2122.81387924</v>
      </c>
      <c r="J49" s="36">
        <f>SUMIFS(СВЦЭМ!$C$39:$C$782,СВЦЭМ!$A$39:$A$782,$A49,СВЦЭМ!$B$39:$B$782,J$47)+'СЕТ СН'!$G$9+СВЦЭМ!$D$10+'СЕТ СН'!$G$6-'СЕТ СН'!$G$19</f>
        <v>2078.8057142499997</v>
      </c>
      <c r="K49" s="36">
        <f>SUMIFS(СВЦЭМ!$C$39:$C$782,СВЦЭМ!$A$39:$A$782,$A49,СВЦЭМ!$B$39:$B$782,K$47)+'СЕТ СН'!$G$9+СВЦЭМ!$D$10+'СЕТ СН'!$G$6-'СЕТ СН'!$G$19</f>
        <v>2041.8150015299998</v>
      </c>
      <c r="L49" s="36">
        <f>SUMIFS(СВЦЭМ!$C$39:$C$782,СВЦЭМ!$A$39:$A$782,$A49,СВЦЭМ!$B$39:$B$782,L$47)+'СЕТ СН'!$G$9+СВЦЭМ!$D$10+'СЕТ СН'!$G$6-'СЕТ СН'!$G$19</f>
        <v>2009.0112094999999</v>
      </c>
      <c r="M49" s="36">
        <f>SUMIFS(СВЦЭМ!$C$39:$C$782,СВЦЭМ!$A$39:$A$782,$A49,СВЦЭМ!$B$39:$B$782,M$47)+'СЕТ СН'!$G$9+СВЦЭМ!$D$10+'СЕТ СН'!$G$6-'СЕТ СН'!$G$19</f>
        <v>2000.8205833799998</v>
      </c>
      <c r="N49" s="36">
        <f>SUMIFS(СВЦЭМ!$C$39:$C$782,СВЦЭМ!$A$39:$A$782,$A49,СВЦЭМ!$B$39:$B$782,N$47)+'СЕТ СН'!$G$9+СВЦЭМ!$D$10+'СЕТ СН'!$G$6-'СЕТ СН'!$G$19</f>
        <v>2022.4697554099998</v>
      </c>
      <c r="O49" s="36">
        <f>SUMIFS(СВЦЭМ!$C$39:$C$782,СВЦЭМ!$A$39:$A$782,$A49,СВЦЭМ!$B$39:$B$782,O$47)+'СЕТ СН'!$G$9+СВЦЭМ!$D$10+'СЕТ СН'!$G$6-'СЕТ СН'!$G$19</f>
        <v>2044.17945169</v>
      </c>
      <c r="P49" s="36">
        <f>SUMIFS(СВЦЭМ!$C$39:$C$782,СВЦЭМ!$A$39:$A$782,$A49,СВЦЭМ!$B$39:$B$782,P$47)+'СЕТ СН'!$G$9+СВЦЭМ!$D$10+'СЕТ СН'!$G$6-'СЕТ СН'!$G$19</f>
        <v>2056.8269488800001</v>
      </c>
      <c r="Q49" s="36">
        <f>SUMIFS(СВЦЭМ!$C$39:$C$782,СВЦЭМ!$A$39:$A$782,$A49,СВЦЭМ!$B$39:$B$782,Q$47)+'СЕТ СН'!$G$9+СВЦЭМ!$D$10+'СЕТ СН'!$G$6-'СЕТ СН'!$G$19</f>
        <v>2059.74563519</v>
      </c>
      <c r="R49" s="36">
        <f>SUMIFS(СВЦЭМ!$C$39:$C$782,СВЦЭМ!$A$39:$A$782,$A49,СВЦЭМ!$B$39:$B$782,R$47)+'СЕТ СН'!$G$9+СВЦЭМ!$D$10+'СЕТ СН'!$G$6-'СЕТ СН'!$G$19</f>
        <v>2035.98933089</v>
      </c>
      <c r="S49" s="36">
        <f>SUMIFS(СВЦЭМ!$C$39:$C$782,СВЦЭМ!$A$39:$A$782,$A49,СВЦЭМ!$B$39:$B$782,S$47)+'СЕТ СН'!$G$9+СВЦЭМ!$D$10+'СЕТ СН'!$G$6-'СЕТ СН'!$G$19</f>
        <v>1998.5031086999998</v>
      </c>
      <c r="T49" s="36">
        <f>SUMIFS(СВЦЭМ!$C$39:$C$782,СВЦЭМ!$A$39:$A$782,$A49,СВЦЭМ!$B$39:$B$782,T$47)+'СЕТ СН'!$G$9+СВЦЭМ!$D$10+'СЕТ СН'!$G$6-'СЕТ СН'!$G$19</f>
        <v>1967.3076897999999</v>
      </c>
      <c r="U49" s="36">
        <f>SUMIFS(СВЦЭМ!$C$39:$C$782,СВЦЭМ!$A$39:$A$782,$A49,СВЦЭМ!$B$39:$B$782,U$47)+'СЕТ СН'!$G$9+СВЦЭМ!$D$10+'СЕТ СН'!$G$6-'СЕТ СН'!$G$19</f>
        <v>1978.08951355</v>
      </c>
      <c r="V49" s="36">
        <f>SUMIFS(СВЦЭМ!$C$39:$C$782,СВЦЭМ!$A$39:$A$782,$A49,СВЦЭМ!$B$39:$B$782,V$47)+'СЕТ СН'!$G$9+СВЦЭМ!$D$10+'СЕТ СН'!$G$6-'СЕТ СН'!$G$19</f>
        <v>2003.6988951399999</v>
      </c>
      <c r="W49" s="36">
        <f>SUMIFS(СВЦЭМ!$C$39:$C$782,СВЦЭМ!$A$39:$A$782,$A49,СВЦЭМ!$B$39:$B$782,W$47)+'СЕТ СН'!$G$9+СВЦЭМ!$D$10+'СЕТ СН'!$G$6-'СЕТ СН'!$G$19</f>
        <v>2016.2960443500001</v>
      </c>
      <c r="X49" s="36">
        <f>SUMIFS(СВЦЭМ!$C$39:$C$782,СВЦЭМ!$A$39:$A$782,$A49,СВЦЭМ!$B$39:$B$782,X$47)+'СЕТ СН'!$G$9+СВЦЭМ!$D$10+'СЕТ СН'!$G$6-'СЕТ СН'!$G$19</f>
        <v>2047.4966706299997</v>
      </c>
      <c r="Y49" s="36">
        <f>SUMIFS(СВЦЭМ!$C$39:$C$782,СВЦЭМ!$A$39:$A$782,$A49,СВЦЭМ!$B$39:$B$782,Y$47)+'СЕТ СН'!$G$9+СВЦЭМ!$D$10+'СЕТ СН'!$G$6-'СЕТ СН'!$G$19</f>
        <v>2069.30778083</v>
      </c>
    </row>
    <row r="50" spans="1:25" ht="15.75" x14ac:dyDescent="0.2">
      <c r="A50" s="35">
        <f t="shared" ref="A50:A78" si="1">A49+1</f>
        <v>45263</v>
      </c>
      <c r="B50" s="36">
        <f>SUMIFS(СВЦЭМ!$C$39:$C$782,СВЦЭМ!$A$39:$A$782,$A50,СВЦЭМ!$B$39:$B$782,B$47)+'СЕТ СН'!$G$9+СВЦЭМ!$D$10+'СЕТ СН'!$G$6-'СЕТ СН'!$G$19</f>
        <v>2034.2835331799997</v>
      </c>
      <c r="C50" s="36">
        <f>SUMIFS(СВЦЭМ!$C$39:$C$782,СВЦЭМ!$A$39:$A$782,$A50,СВЦЭМ!$B$39:$B$782,C$47)+'СЕТ СН'!$G$9+СВЦЭМ!$D$10+'СЕТ СН'!$G$6-'СЕТ СН'!$G$19</f>
        <v>2079.5461349699999</v>
      </c>
      <c r="D50" s="36">
        <f>SUMIFS(СВЦЭМ!$C$39:$C$782,СВЦЭМ!$A$39:$A$782,$A50,СВЦЭМ!$B$39:$B$782,D$47)+'СЕТ СН'!$G$9+СВЦЭМ!$D$10+'СЕТ СН'!$G$6-'СЕТ СН'!$G$19</f>
        <v>2124.0022866599998</v>
      </c>
      <c r="E50" s="36">
        <f>SUMIFS(СВЦЭМ!$C$39:$C$782,СВЦЭМ!$A$39:$A$782,$A50,СВЦЭМ!$B$39:$B$782,E$47)+'СЕТ СН'!$G$9+СВЦЭМ!$D$10+'СЕТ СН'!$G$6-'СЕТ СН'!$G$19</f>
        <v>2121.0165127499999</v>
      </c>
      <c r="F50" s="36">
        <f>SUMIFS(СВЦЭМ!$C$39:$C$782,СВЦЭМ!$A$39:$A$782,$A50,СВЦЭМ!$B$39:$B$782,F$47)+'СЕТ СН'!$G$9+СВЦЭМ!$D$10+'СЕТ СН'!$G$6-'СЕТ СН'!$G$19</f>
        <v>2115.63086548</v>
      </c>
      <c r="G50" s="36">
        <f>SUMIFS(СВЦЭМ!$C$39:$C$782,СВЦЭМ!$A$39:$A$782,$A50,СВЦЭМ!$B$39:$B$782,G$47)+'СЕТ СН'!$G$9+СВЦЭМ!$D$10+'СЕТ СН'!$G$6-'СЕТ СН'!$G$19</f>
        <v>2127.7115103000001</v>
      </c>
      <c r="H50" s="36">
        <f>SUMIFS(СВЦЭМ!$C$39:$C$782,СВЦЭМ!$A$39:$A$782,$A50,СВЦЭМ!$B$39:$B$782,H$47)+'СЕТ СН'!$G$9+СВЦЭМ!$D$10+'СЕТ СН'!$G$6-'СЕТ СН'!$G$19</f>
        <v>2120.28322058</v>
      </c>
      <c r="I50" s="36">
        <f>SUMIFS(СВЦЭМ!$C$39:$C$782,СВЦЭМ!$A$39:$A$782,$A50,СВЦЭМ!$B$39:$B$782,I$47)+'СЕТ СН'!$G$9+СВЦЭМ!$D$10+'СЕТ СН'!$G$6-'СЕТ СН'!$G$19</f>
        <v>2118.5147332500001</v>
      </c>
      <c r="J50" s="36">
        <f>SUMIFS(СВЦЭМ!$C$39:$C$782,СВЦЭМ!$A$39:$A$782,$A50,СВЦЭМ!$B$39:$B$782,J$47)+'СЕТ СН'!$G$9+СВЦЭМ!$D$10+'СЕТ СН'!$G$6-'СЕТ СН'!$G$19</f>
        <v>2087.7423561099999</v>
      </c>
      <c r="K50" s="36">
        <f>SUMIFS(СВЦЭМ!$C$39:$C$782,СВЦЭМ!$A$39:$A$782,$A50,СВЦЭМ!$B$39:$B$782,K$47)+'СЕТ СН'!$G$9+СВЦЭМ!$D$10+'СЕТ СН'!$G$6-'СЕТ СН'!$G$19</f>
        <v>2052.48228758</v>
      </c>
      <c r="L50" s="36">
        <f>SUMIFS(СВЦЭМ!$C$39:$C$782,СВЦЭМ!$A$39:$A$782,$A50,СВЦЭМ!$B$39:$B$782,L$47)+'СЕТ СН'!$G$9+СВЦЭМ!$D$10+'СЕТ СН'!$G$6-'СЕТ СН'!$G$19</f>
        <v>2010.40077582</v>
      </c>
      <c r="M50" s="36">
        <f>SUMIFS(СВЦЭМ!$C$39:$C$782,СВЦЭМ!$A$39:$A$782,$A50,СВЦЭМ!$B$39:$B$782,M$47)+'СЕТ СН'!$G$9+СВЦЭМ!$D$10+'СЕТ СН'!$G$6-'СЕТ СН'!$G$19</f>
        <v>2006.9070546200001</v>
      </c>
      <c r="N50" s="36">
        <f>SUMIFS(СВЦЭМ!$C$39:$C$782,СВЦЭМ!$A$39:$A$782,$A50,СВЦЭМ!$B$39:$B$782,N$47)+'СЕТ СН'!$G$9+СВЦЭМ!$D$10+'СЕТ СН'!$G$6-'СЕТ СН'!$G$19</f>
        <v>2020.65452835</v>
      </c>
      <c r="O50" s="36">
        <f>SUMIFS(СВЦЭМ!$C$39:$C$782,СВЦЭМ!$A$39:$A$782,$A50,СВЦЭМ!$B$39:$B$782,O$47)+'СЕТ СН'!$G$9+СВЦЭМ!$D$10+'СЕТ СН'!$G$6-'СЕТ СН'!$G$19</f>
        <v>2045.5631744899997</v>
      </c>
      <c r="P50" s="36">
        <f>SUMIFS(СВЦЭМ!$C$39:$C$782,СВЦЭМ!$A$39:$A$782,$A50,СВЦЭМ!$B$39:$B$782,P$47)+'СЕТ СН'!$G$9+СВЦЭМ!$D$10+'СЕТ СН'!$G$6-'СЕТ СН'!$G$19</f>
        <v>2041.62467393</v>
      </c>
      <c r="Q50" s="36">
        <f>SUMIFS(СВЦЭМ!$C$39:$C$782,СВЦЭМ!$A$39:$A$782,$A50,СВЦЭМ!$B$39:$B$782,Q$47)+'СЕТ СН'!$G$9+СВЦЭМ!$D$10+'СЕТ СН'!$G$6-'СЕТ СН'!$G$19</f>
        <v>2053.7555798099997</v>
      </c>
      <c r="R50" s="36">
        <f>SUMIFS(СВЦЭМ!$C$39:$C$782,СВЦЭМ!$A$39:$A$782,$A50,СВЦЭМ!$B$39:$B$782,R$47)+'СЕТ СН'!$G$9+СВЦЭМ!$D$10+'СЕТ СН'!$G$6-'СЕТ СН'!$G$19</f>
        <v>2037.1761189999997</v>
      </c>
      <c r="S50" s="36">
        <f>SUMIFS(СВЦЭМ!$C$39:$C$782,СВЦЭМ!$A$39:$A$782,$A50,СВЦЭМ!$B$39:$B$782,S$47)+'СЕТ СН'!$G$9+СВЦЭМ!$D$10+'СЕТ СН'!$G$6-'СЕТ СН'!$G$19</f>
        <v>1990.61414952</v>
      </c>
      <c r="T50" s="36">
        <f>SUMIFS(СВЦЭМ!$C$39:$C$782,СВЦЭМ!$A$39:$A$782,$A50,СВЦЭМ!$B$39:$B$782,T$47)+'СЕТ СН'!$G$9+СВЦЭМ!$D$10+'СЕТ СН'!$G$6-'СЕТ СН'!$G$19</f>
        <v>1944.5590961299999</v>
      </c>
      <c r="U50" s="36">
        <f>SUMIFS(СВЦЭМ!$C$39:$C$782,СВЦЭМ!$A$39:$A$782,$A50,СВЦЭМ!$B$39:$B$782,U$47)+'СЕТ СН'!$G$9+СВЦЭМ!$D$10+'СЕТ СН'!$G$6-'СЕТ СН'!$G$19</f>
        <v>1953.46780395</v>
      </c>
      <c r="V50" s="36">
        <f>SUMIFS(СВЦЭМ!$C$39:$C$782,СВЦЭМ!$A$39:$A$782,$A50,СВЦЭМ!$B$39:$B$782,V$47)+'СЕТ СН'!$G$9+СВЦЭМ!$D$10+'СЕТ СН'!$G$6-'СЕТ СН'!$G$19</f>
        <v>1985.0813693</v>
      </c>
      <c r="W50" s="36">
        <f>SUMIFS(СВЦЭМ!$C$39:$C$782,СВЦЭМ!$A$39:$A$782,$A50,СВЦЭМ!$B$39:$B$782,W$47)+'СЕТ СН'!$G$9+СВЦЭМ!$D$10+'СЕТ СН'!$G$6-'СЕТ СН'!$G$19</f>
        <v>1995.1516262099999</v>
      </c>
      <c r="X50" s="36">
        <f>SUMIFS(СВЦЭМ!$C$39:$C$782,СВЦЭМ!$A$39:$A$782,$A50,СВЦЭМ!$B$39:$B$782,X$47)+'СЕТ СН'!$G$9+СВЦЭМ!$D$10+'СЕТ СН'!$G$6-'СЕТ СН'!$G$19</f>
        <v>2024.3197336499998</v>
      </c>
      <c r="Y50" s="36">
        <f>SUMIFS(СВЦЭМ!$C$39:$C$782,СВЦЭМ!$A$39:$A$782,$A50,СВЦЭМ!$B$39:$B$782,Y$47)+'СЕТ СН'!$G$9+СВЦЭМ!$D$10+'СЕТ СН'!$G$6-'СЕТ СН'!$G$19</f>
        <v>2073.8664617599998</v>
      </c>
    </row>
    <row r="51" spans="1:25" ht="15.75" x14ac:dyDescent="0.2">
      <c r="A51" s="35">
        <f t="shared" si="1"/>
        <v>45264</v>
      </c>
      <c r="B51" s="36">
        <f>SUMIFS(СВЦЭМ!$C$39:$C$782,СВЦЭМ!$A$39:$A$782,$A51,СВЦЭМ!$B$39:$B$782,B$47)+'СЕТ СН'!$G$9+СВЦЭМ!$D$10+'СЕТ СН'!$G$6-'СЕТ СН'!$G$19</f>
        <v>2060.83728969</v>
      </c>
      <c r="C51" s="36">
        <f>SUMIFS(СВЦЭМ!$C$39:$C$782,СВЦЭМ!$A$39:$A$782,$A51,СВЦЭМ!$B$39:$B$782,C$47)+'СЕТ СН'!$G$9+СВЦЭМ!$D$10+'СЕТ СН'!$G$6-'СЕТ СН'!$G$19</f>
        <v>2101.5000549599999</v>
      </c>
      <c r="D51" s="36">
        <f>SUMIFS(СВЦЭМ!$C$39:$C$782,СВЦЭМ!$A$39:$A$782,$A51,СВЦЭМ!$B$39:$B$782,D$47)+'СЕТ СН'!$G$9+СВЦЭМ!$D$10+'СЕТ СН'!$G$6-'СЕТ СН'!$G$19</f>
        <v>2097.41929553</v>
      </c>
      <c r="E51" s="36">
        <f>SUMIFS(СВЦЭМ!$C$39:$C$782,СВЦЭМ!$A$39:$A$782,$A51,СВЦЭМ!$B$39:$B$782,E$47)+'СЕТ СН'!$G$9+СВЦЭМ!$D$10+'СЕТ СН'!$G$6-'СЕТ СН'!$G$19</f>
        <v>2104.1376551099997</v>
      </c>
      <c r="F51" s="36">
        <f>SUMIFS(СВЦЭМ!$C$39:$C$782,СВЦЭМ!$A$39:$A$782,$A51,СВЦЭМ!$B$39:$B$782,F$47)+'СЕТ СН'!$G$9+СВЦЭМ!$D$10+'СЕТ СН'!$G$6-'СЕТ СН'!$G$19</f>
        <v>2100.39207167</v>
      </c>
      <c r="G51" s="36">
        <f>SUMIFS(СВЦЭМ!$C$39:$C$782,СВЦЭМ!$A$39:$A$782,$A51,СВЦЭМ!$B$39:$B$782,G$47)+'СЕТ СН'!$G$9+СВЦЭМ!$D$10+'СЕТ СН'!$G$6-'СЕТ СН'!$G$19</f>
        <v>2090.3417247799998</v>
      </c>
      <c r="H51" s="36">
        <f>SUMIFS(СВЦЭМ!$C$39:$C$782,СВЦЭМ!$A$39:$A$782,$A51,СВЦЭМ!$B$39:$B$782,H$47)+'СЕТ СН'!$G$9+СВЦЭМ!$D$10+'СЕТ СН'!$G$6-'СЕТ СН'!$G$19</f>
        <v>2061.4796378199999</v>
      </c>
      <c r="I51" s="36">
        <f>SUMIFS(СВЦЭМ!$C$39:$C$782,СВЦЭМ!$A$39:$A$782,$A51,СВЦЭМ!$B$39:$B$782,I$47)+'СЕТ СН'!$G$9+СВЦЭМ!$D$10+'СЕТ СН'!$G$6-'СЕТ СН'!$G$19</f>
        <v>1992.9401381499997</v>
      </c>
      <c r="J51" s="36">
        <f>SUMIFS(СВЦЭМ!$C$39:$C$782,СВЦЭМ!$A$39:$A$782,$A51,СВЦЭМ!$B$39:$B$782,J$47)+'СЕТ СН'!$G$9+СВЦЭМ!$D$10+'СЕТ СН'!$G$6-'СЕТ СН'!$G$19</f>
        <v>1971.2581691199998</v>
      </c>
      <c r="K51" s="36">
        <f>SUMIFS(СВЦЭМ!$C$39:$C$782,СВЦЭМ!$A$39:$A$782,$A51,СВЦЭМ!$B$39:$B$782,K$47)+'СЕТ СН'!$G$9+СВЦЭМ!$D$10+'СЕТ СН'!$G$6-'СЕТ СН'!$G$19</f>
        <v>1959.1922056399999</v>
      </c>
      <c r="L51" s="36">
        <f>SUMIFS(СВЦЭМ!$C$39:$C$782,СВЦЭМ!$A$39:$A$782,$A51,СВЦЭМ!$B$39:$B$782,L$47)+'СЕТ СН'!$G$9+СВЦЭМ!$D$10+'СЕТ СН'!$G$6-'СЕТ СН'!$G$19</f>
        <v>1952.9580712299999</v>
      </c>
      <c r="M51" s="36">
        <f>SUMIFS(СВЦЭМ!$C$39:$C$782,СВЦЭМ!$A$39:$A$782,$A51,СВЦЭМ!$B$39:$B$782,M$47)+'СЕТ СН'!$G$9+СВЦЭМ!$D$10+'СЕТ СН'!$G$6-'СЕТ СН'!$G$19</f>
        <v>1961.3952572799999</v>
      </c>
      <c r="N51" s="36">
        <f>SUMIFS(СВЦЭМ!$C$39:$C$782,СВЦЭМ!$A$39:$A$782,$A51,СВЦЭМ!$B$39:$B$782,N$47)+'СЕТ СН'!$G$9+СВЦЭМ!$D$10+'СЕТ СН'!$G$6-'СЕТ СН'!$G$19</f>
        <v>1971.2921420899997</v>
      </c>
      <c r="O51" s="36">
        <f>SUMIFS(СВЦЭМ!$C$39:$C$782,СВЦЭМ!$A$39:$A$782,$A51,СВЦЭМ!$B$39:$B$782,O$47)+'СЕТ СН'!$G$9+СВЦЭМ!$D$10+'СЕТ СН'!$G$6-'СЕТ СН'!$G$19</f>
        <v>1981.9133619499999</v>
      </c>
      <c r="P51" s="36">
        <f>SUMIFS(СВЦЭМ!$C$39:$C$782,СВЦЭМ!$A$39:$A$782,$A51,СВЦЭМ!$B$39:$B$782,P$47)+'СЕТ СН'!$G$9+СВЦЭМ!$D$10+'СЕТ СН'!$G$6-'СЕТ СН'!$G$19</f>
        <v>1994.78845671</v>
      </c>
      <c r="Q51" s="36">
        <f>SUMIFS(СВЦЭМ!$C$39:$C$782,СВЦЭМ!$A$39:$A$782,$A51,СВЦЭМ!$B$39:$B$782,Q$47)+'СЕТ СН'!$G$9+СВЦЭМ!$D$10+'СЕТ СН'!$G$6-'СЕТ СН'!$G$19</f>
        <v>1996.6883694200001</v>
      </c>
      <c r="R51" s="36">
        <f>SUMIFS(СВЦЭМ!$C$39:$C$782,СВЦЭМ!$A$39:$A$782,$A51,СВЦЭМ!$B$39:$B$782,R$47)+'СЕТ СН'!$G$9+СВЦЭМ!$D$10+'СЕТ СН'!$G$6-'СЕТ СН'!$G$19</f>
        <v>1984.34361033</v>
      </c>
      <c r="S51" s="36">
        <f>SUMIFS(СВЦЭМ!$C$39:$C$782,СВЦЭМ!$A$39:$A$782,$A51,СВЦЭМ!$B$39:$B$782,S$47)+'СЕТ СН'!$G$9+СВЦЭМ!$D$10+'СЕТ СН'!$G$6-'СЕТ СН'!$G$19</f>
        <v>1946.3625982899998</v>
      </c>
      <c r="T51" s="36">
        <f>SUMIFS(СВЦЭМ!$C$39:$C$782,СВЦЭМ!$A$39:$A$782,$A51,СВЦЭМ!$B$39:$B$782,T$47)+'СЕТ СН'!$G$9+СВЦЭМ!$D$10+'СЕТ СН'!$G$6-'СЕТ СН'!$G$19</f>
        <v>1923.8428341999997</v>
      </c>
      <c r="U51" s="36">
        <f>SUMIFS(СВЦЭМ!$C$39:$C$782,СВЦЭМ!$A$39:$A$782,$A51,СВЦЭМ!$B$39:$B$782,U$47)+'СЕТ СН'!$G$9+СВЦЭМ!$D$10+'СЕТ СН'!$G$6-'СЕТ СН'!$G$19</f>
        <v>1937.3100340400001</v>
      </c>
      <c r="V51" s="36">
        <f>SUMIFS(СВЦЭМ!$C$39:$C$782,СВЦЭМ!$A$39:$A$782,$A51,СВЦЭМ!$B$39:$B$782,V$47)+'СЕТ СН'!$G$9+СВЦЭМ!$D$10+'СЕТ СН'!$G$6-'СЕТ СН'!$G$19</f>
        <v>1958.4709117500001</v>
      </c>
      <c r="W51" s="36">
        <f>SUMIFS(СВЦЭМ!$C$39:$C$782,СВЦЭМ!$A$39:$A$782,$A51,СВЦЭМ!$B$39:$B$782,W$47)+'СЕТ СН'!$G$9+СВЦЭМ!$D$10+'СЕТ СН'!$G$6-'СЕТ СН'!$G$19</f>
        <v>1970.8949629700001</v>
      </c>
      <c r="X51" s="36">
        <f>SUMIFS(СВЦЭМ!$C$39:$C$782,СВЦЭМ!$A$39:$A$782,$A51,СВЦЭМ!$B$39:$B$782,X$47)+'СЕТ СН'!$G$9+СВЦЭМ!$D$10+'СЕТ СН'!$G$6-'СЕТ СН'!$G$19</f>
        <v>2009.1871202299999</v>
      </c>
      <c r="Y51" s="36">
        <f>SUMIFS(СВЦЭМ!$C$39:$C$782,СВЦЭМ!$A$39:$A$782,$A51,СВЦЭМ!$B$39:$B$782,Y$47)+'СЕТ СН'!$G$9+СВЦЭМ!$D$10+'СЕТ СН'!$G$6-'СЕТ СН'!$G$19</f>
        <v>2026.7011318999998</v>
      </c>
    </row>
    <row r="52" spans="1:25" ht="15.75" x14ac:dyDescent="0.2">
      <c r="A52" s="35">
        <f t="shared" si="1"/>
        <v>45265</v>
      </c>
      <c r="B52" s="36">
        <f>SUMIFS(СВЦЭМ!$C$39:$C$782,СВЦЭМ!$A$39:$A$782,$A52,СВЦЭМ!$B$39:$B$782,B$47)+'СЕТ СН'!$G$9+СВЦЭМ!$D$10+'СЕТ СН'!$G$6-'СЕТ СН'!$G$19</f>
        <v>2154.63243956</v>
      </c>
      <c r="C52" s="36">
        <f>SUMIFS(СВЦЭМ!$C$39:$C$782,СВЦЭМ!$A$39:$A$782,$A52,СВЦЭМ!$B$39:$B$782,C$47)+'СЕТ СН'!$G$9+СВЦЭМ!$D$10+'СЕТ СН'!$G$6-'СЕТ СН'!$G$19</f>
        <v>2175.7319502400001</v>
      </c>
      <c r="D52" s="36">
        <f>SUMIFS(СВЦЭМ!$C$39:$C$782,СВЦЭМ!$A$39:$A$782,$A52,СВЦЭМ!$B$39:$B$782,D$47)+'СЕТ СН'!$G$9+СВЦЭМ!$D$10+'СЕТ СН'!$G$6-'СЕТ СН'!$G$19</f>
        <v>2212.1610044099998</v>
      </c>
      <c r="E52" s="36">
        <f>SUMIFS(СВЦЭМ!$C$39:$C$782,СВЦЭМ!$A$39:$A$782,$A52,СВЦЭМ!$B$39:$B$782,E$47)+'СЕТ СН'!$G$9+СВЦЭМ!$D$10+'СЕТ СН'!$G$6-'СЕТ СН'!$G$19</f>
        <v>2179.9229357499999</v>
      </c>
      <c r="F52" s="36">
        <f>SUMIFS(СВЦЭМ!$C$39:$C$782,СВЦЭМ!$A$39:$A$782,$A52,СВЦЭМ!$B$39:$B$782,F$47)+'СЕТ СН'!$G$9+СВЦЭМ!$D$10+'СЕТ СН'!$G$6-'СЕТ СН'!$G$19</f>
        <v>2175.42235325</v>
      </c>
      <c r="G52" s="36">
        <f>SUMIFS(СВЦЭМ!$C$39:$C$782,СВЦЭМ!$A$39:$A$782,$A52,СВЦЭМ!$B$39:$B$782,G$47)+'СЕТ СН'!$G$9+СВЦЭМ!$D$10+'СЕТ СН'!$G$6-'СЕТ СН'!$G$19</f>
        <v>2173.0678832499998</v>
      </c>
      <c r="H52" s="36">
        <f>SUMIFS(СВЦЭМ!$C$39:$C$782,СВЦЭМ!$A$39:$A$782,$A52,СВЦЭМ!$B$39:$B$782,H$47)+'СЕТ СН'!$G$9+СВЦЭМ!$D$10+'СЕТ СН'!$G$6-'СЕТ СН'!$G$19</f>
        <v>2131.2511650599999</v>
      </c>
      <c r="I52" s="36">
        <f>SUMIFS(СВЦЭМ!$C$39:$C$782,СВЦЭМ!$A$39:$A$782,$A52,СВЦЭМ!$B$39:$B$782,I$47)+'СЕТ СН'!$G$9+СВЦЭМ!$D$10+'СЕТ СН'!$G$6-'СЕТ СН'!$G$19</f>
        <v>2089.2067471199998</v>
      </c>
      <c r="J52" s="36">
        <f>SUMIFS(СВЦЭМ!$C$39:$C$782,СВЦЭМ!$A$39:$A$782,$A52,СВЦЭМ!$B$39:$B$782,J$47)+'СЕТ СН'!$G$9+СВЦЭМ!$D$10+'СЕТ СН'!$G$6-'СЕТ СН'!$G$19</f>
        <v>2045.8185907100001</v>
      </c>
      <c r="K52" s="36">
        <f>SUMIFS(СВЦЭМ!$C$39:$C$782,СВЦЭМ!$A$39:$A$782,$A52,СВЦЭМ!$B$39:$B$782,K$47)+'СЕТ СН'!$G$9+СВЦЭМ!$D$10+'СЕТ СН'!$G$6-'СЕТ СН'!$G$19</f>
        <v>2045.8780784800001</v>
      </c>
      <c r="L52" s="36">
        <f>SUMIFS(СВЦЭМ!$C$39:$C$782,СВЦЭМ!$A$39:$A$782,$A52,СВЦЭМ!$B$39:$B$782,L$47)+'СЕТ СН'!$G$9+СВЦЭМ!$D$10+'СЕТ СН'!$G$6-'СЕТ СН'!$G$19</f>
        <v>2079.47958045</v>
      </c>
      <c r="M52" s="36">
        <f>SUMIFS(СВЦЭМ!$C$39:$C$782,СВЦЭМ!$A$39:$A$782,$A52,СВЦЭМ!$B$39:$B$782,M$47)+'СЕТ СН'!$G$9+СВЦЭМ!$D$10+'СЕТ СН'!$G$6-'СЕТ СН'!$G$19</f>
        <v>2143.5023823399997</v>
      </c>
      <c r="N52" s="36">
        <f>SUMIFS(СВЦЭМ!$C$39:$C$782,СВЦЭМ!$A$39:$A$782,$A52,СВЦЭМ!$B$39:$B$782,N$47)+'СЕТ СН'!$G$9+СВЦЭМ!$D$10+'СЕТ СН'!$G$6-'СЕТ СН'!$G$19</f>
        <v>2156.8987395199997</v>
      </c>
      <c r="O52" s="36">
        <f>SUMIFS(СВЦЭМ!$C$39:$C$782,СВЦЭМ!$A$39:$A$782,$A52,СВЦЭМ!$B$39:$B$782,O$47)+'СЕТ СН'!$G$9+СВЦЭМ!$D$10+'СЕТ СН'!$G$6-'СЕТ СН'!$G$19</f>
        <v>2161.1833444200001</v>
      </c>
      <c r="P52" s="36">
        <f>SUMIFS(СВЦЭМ!$C$39:$C$782,СВЦЭМ!$A$39:$A$782,$A52,СВЦЭМ!$B$39:$B$782,P$47)+'СЕТ СН'!$G$9+СВЦЭМ!$D$10+'СЕТ СН'!$G$6-'СЕТ СН'!$G$19</f>
        <v>2157.1370863399998</v>
      </c>
      <c r="Q52" s="36">
        <f>SUMIFS(СВЦЭМ!$C$39:$C$782,СВЦЭМ!$A$39:$A$782,$A52,СВЦЭМ!$B$39:$B$782,Q$47)+'СЕТ СН'!$G$9+СВЦЭМ!$D$10+'СЕТ СН'!$G$6-'СЕТ СН'!$G$19</f>
        <v>2151.6294224499998</v>
      </c>
      <c r="R52" s="36">
        <f>SUMIFS(СВЦЭМ!$C$39:$C$782,СВЦЭМ!$A$39:$A$782,$A52,СВЦЭМ!$B$39:$B$782,R$47)+'СЕТ СН'!$G$9+СВЦЭМ!$D$10+'СЕТ СН'!$G$6-'СЕТ СН'!$G$19</f>
        <v>2104.4419395499999</v>
      </c>
      <c r="S52" s="36">
        <f>SUMIFS(СВЦЭМ!$C$39:$C$782,СВЦЭМ!$A$39:$A$782,$A52,СВЦЭМ!$B$39:$B$782,S$47)+'СЕТ СН'!$G$9+СВЦЭМ!$D$10+'СЕТ СН'!$G$6-'СЕТ СН'!$G$19</f>
        <v>2048.60597413</v>
      </c>
      <c r="T52" s="36">
        <f>SUMIFS(СВЦЭМ!$C$39:$C$782,СВЦЭМ!$A$39:$A$782,$A52,СВЦЭМ!$B$39:$B$782,T$47)+'СЕТ СН'!$G$9+СВЦЭМ!$D$10+'СЕТ СН'!$G$6-'СЕТ СН'!$G$19</f>
        <v>2023.8306768500001</v>
      </c>
      <c r="U52" s="36">
        <f>SUMIFS(СВЦЭМ!$C$39:$C$782,СВЦЭМ!$A$39:$A$782,$A52,СВЦЭМ!$B$39:$B$782,U$47)+'СЕТ СН'!$G$9+СВЦЭМ!$D$10+'СЕТ СН'!$G$6-'СЕТ СН'!$G$19</f>
        <v>2035.3340425900001</v>
      </c>
      <c r="V52" s="36">
        <f>SUMIFS(СВЦЭМ!$C$39:$C$782,СВЦЭМ!$A$39:$A$782,$A52,СВЦЭМ!$B$39:$B$782,V$47)+'СЕТ СН'!$G$9+СВЦЭМ!$D$10+'СЕТ СН'!$G$6-'СЕТ СН'!$G$19</f>
        <v>2074.0635837700002</v>
      </c>
      <c r="W52" s="36">
        <f>SUMIFS(СВЦЭМ!$C$39:$C$782,СВЦЭМ!$A$39:$A$782,$A52,СВЦЭМ!$B$39:$B$782,W$47)+'СЕТ СН'!$G$9+СВЦЭМ!$D$10+'СЕТ СН'!$G$6-'СЕТ СН'!$G$19</f>
        <v>2081.7853577999999</v>
      </c>
      <c r="X52" s="36">
        <f>SUMIFS(СВЦЭМ!$C$39:$C$782,СВЦЭМ!$A$39:$A$782,$A52,СВЦЭМ!$B$39:$B$782,X$47)+'СЕТ СН'!$G$9+СВЦЭМ!$D$10+'СЕТ СН'!$G$6-'СЕТ СН'!$G$19</f>
        <v>2099.6107179599999</v>
      </c>
      <c r="Y52" s="36">
        <f>SUMIFS(СВЦЭМ!$C$39:$C$782,СВЦЭМ!$A$39:$A$782,$A52,СВЦЭМ!$B$39:$B$782,Y$47)+'СЕТ СН'!$G$9+СВЦЭМ!$D$10+'СЕТ СН'!$G$6-'СЕТ СН'!$G$19</f>
        <v>2128.8485019099999</v>
      </c>
    </row>
    <row r="53" spans="1:25" ht="15.75" x14ac:dyDescent="0.2">
      <c r="A53" s="35">
        <f t="shared" si="1"/>
        <v>45266</v>
      </c>
      <c r="B53" s="36">
        <f>SUMIFS(СВЦЭМ!$C$39:$C$782,СВЦЭМ!$A$39:$A$782,$A53,СВЦЭМ!$B$39:$B$782,B$47)+'СЕТ СН'!$G$9+СВЦЭМ!$D$10+'СЕТ СН'!$G$6-'СЕТ СН'!$G$19</f>
        <v>2043.0485995099998</v>
      </c>
      <c r="C53" s="36">
        <f>SUMIFS(СВЦЭМ!$C$39:$C$782,СВЦЭМ!$A$39:$A$782,$A53,СВЦЭМ!$B$39:$B$782,C$47)+'СЕТ СН'!$G$9+СВЦЭМ!$D$10+'СЕТ СН'!$G$6-'СЕТ СН'!$G$19</f>
        <v>2060.95700498</v>
      </c>
      <c r="D53" s="36">
        <f>SUMIFS(СВЦЭМ!$C$39:$C$782,СВЦЭМ!$A$39:$A$782,$A53,СВЦЭМ!$B$39:$B$782,D$47)+'СЕТ СН'!$G$9+СВЦЭМ!$D$10+'СЕТ СН'!$G$6-'СЕТ СН'!$G$19</f>
        <v>2092.6741943399998</v>
      </c>
      <c r="E53" s="36">
        <f>SUMIFS(СВЦЭМ!$C$39:$C$782,СВЦЭМ!$A$39:$A$782,$A53,СВЦЭМ!$B$39:$B$782,E$47)+'СЕТ СН'!$G$9+СВЦЭМ!$D$10+'СЕТ СН'!$G$6-'СЕТ СН'!$G$19</f>
        <v>2100.2501834999998</v>
      </c>
      <c r="F53" s="36">
        <f>SUMIFS(СВЦЭМ!$C$39:$C$782,СВЦЭМ!$A$39:$A$782,$A53,СВЦЭМ!$B$39:$B$782,F$47)+'СЕТ СН'!$G$9+СВЦЭМ!$D$10+'СЕТ СН'!$G$6-'СЕТ СН'!$G$19</f>
        <v>2087.79830421</v>
      </c>
      <c r="G53" s="36">
        <f>SUMIFS(СВЦЭМ!$C$39:$C$782,СВЦЭМ!$A$39:$A$782,$A53,СВЦЭМ!$B$39:$B$782,G$47)+'СЕТ СН'!$G$9+СВЦЭМ!$D$10+'СЕТ СН'!$G$6-'СЕТ СН'!$G$19</f>
        <v>2056.8749158999999</v>
      </c>
      <c r="H53" s="36">
        <f>SUMIFS(СВЦЭМ!$C$39:$C$782,СВЦЭМ!$A$39:$A$782,$A53,СВЦЭМ!$B$39:$B$782,H$47)+'СЕТ СН'!$G$9+СВЦЭМ!$D$10+'СЕТ СН'!$G$6-'СЕТ СН'!$G$19</f>
        <v>2009.7038038299997</v>
      </c>
      <c r="I53" s="36">
        <f>SUMIFS(СВЦЭМ!$C$39:$C$782,СВЦЭМ!$A$39:$A$782,$A53,СВЦЭМ!$B$39:$B$782,I$47)+'СЕТ СН'!$G$9+СВЦЭМ!$D$10+'СЕТ СН'!$G$6-'СЕТ СН'!$G$19</f>
        <v>1953.4355521399998</v>
      </c>
      <c r="J53" s="36">
        <f>SUMIFS(СВЦЭМ!$C$39:$C$782,СВЦЭМ!$A$39:$A$782,$A53,СВЦЭМ!$B$39:$B$782,J$47)+'СЕТ СН'!$G$9+СВЦЭМ!$D$10+'СЕТ СН'!$G$6-'СЕТ СН'!$G$19</f>
        <v>1949.4458518900001</v>
      </c>
      <c r="K53" s="36">
        <f>SUMIFS(СВЦЭМ!$C$39:$C$782,СВЦЭМ!$A$39:$A$782,$A53,СВЦЭМ!$B$39:$B$782,K$47)+'СЕТ СН'!$G$9+СВЦЭМ!$D$10+'СЕТ СН'!$G$6-'СЕТ СН'!$G$19</f>
        <v>1929.4904947599998</v>
      </c>
      <c r="L53" s="36">
        <f>SUMIFS(СВЦЭМ!$C$39:$C$782,СВЦЭМ!$A$39:$A$782,$A53,СВЦЭМ!$B$39:$B$782,L$47)+'СЕТ СН'!$G$9+СВЦЭМ!$D$10+'СЕТ СН'!$G$6-'СЕТ СН'!$G$19</f>
        <v>1909.99614918</v>
      </c>
      <c r="M53" s="36">
        <f>SUMIFS(СВЦЭМ!$C$39:$C$782,СВЦЭМ!$A$39:$A$782,$A53,СВЦЭМ!$B$39:$B$782,M$47)+'СЕТ СН'!$G$9+СВЦЭМ!$D$10+'СЕТ СН'!$G$6-'СЕТ СН'!$G$19</f>
        <v>1920.6126134000001</v>
      </c>
      <c r="N53" s="36">
        <f>SUMIFS(СВЦЭМ!$C$39:$C$782,СВЦЭМ!$A$39:$A$782,$A53,СВЦЭМ!$B$39:$B$782,N$47)+'СЕТ СН'!$G$9+СВЦЭМ!$D$10+'СЕТ СН'!$G$6-'СЕТ СН'!$G$19</f>
        <v>1956.1714632200001</v>
      </c>
      <c r="O53" s="36">
        <f>SUMIFS(СВЦЭМ!$C$39:$C$782,СВЦЭМ!$A$39:$A$782,$A53,СВЦЭМ!$B$39:$B$782,O$47)+'СЕТ СН'!$G$9+СВЦЭМ!$D$10+'СЕТ СН'!$G$6-'СЕТ СН'!$G$19</f>
        <v>1953.4405455299998</v>
      </c>
      <c r="P53" s="36">
        <f>SUMIFS(СВЦЭМ!$C$39:$C$782,СВЦЭМ!$A$39:$A$782,$A53,СВЦЭМ!$B$39:$B$782,P$47)+'СЕТ СН'!$G$9+СВЦЭМ!$D$10+'СЕТ СН'!$G$6-'СЕТ СН'!$G$19</f>
        <v>1965.06701221</v>
      </c>
      <c r="Q53" s="36">
        <f>SUMIFS(СВЦЭМ!$C$39:$C$782,СВЦЭМ!$A$39:$A$782,$A53,СВЦЭМ!$B$39:$B$782,Q$47)+'СЕТ СН'!$G$9+СВЦЭМ!$D$10+'СЕТ СН'!$G$6-'СЕТ СН'!$G$19</f>
        <v>1972.6892488399999</v>
      </c>
      <c r="R53" s="36">
        <f>SUMIFS(СВЦЭМ!$C$39:$C$782,СВЦЭМ!$A$39:$A$782,$A53,СВЦЭМ!$B$39:$B$782,R$47)+'СЕТ СН'!$G$9+СВЦЭМ!$D$10+'СЕТ СН'!$G$6-'СЕТ СН'!$G$19</f>
        <v>1965.3286567499999</v>
      </c>
      <c r="S53" s="36">
        <f>SUMIFS(СВЦЭМ!$C$39:$C$782,СВЦЭМ!$A$39:$A$782,$A53,СВЦЭМ!$B$39:$B$782,S$47)+'СЕТ СН'!$G$9+СВЦЭМ!$D$10+'СЕТ СН'!$G$6-'СЕТ СН'!$G$19</f>
        <v>1929.06545426</v>
      </c>
      <c r="T53" s="36">
        <f>SUMIFS(СВЦЭМ!$C$39:$C$782,СВЦЭМ!$A$39:$A$782,$A53,СВЦЭМ!$B$39:$B$782,T$47)+'СЕТ СН'!$G$9+СВЦЭМ!$D$10+'СЕТ СН'!$G$6-'СЕТ СН'!$G$19</f>
        <v>1909.21554668</v>
      </c>
      <c r="U53" s="36">
        <f>SUMIFS(СВЦЭМ!$C$39:$C$782,СВЦЭМ!$A$39:$A$782,$A53,СВЦЭМ!$B$39:$B$782,U$47)+'СЕТ СН'!$G$9+СВЦЭМ!$D$10+'СЕТ СН'!$G$6-'СЕТ СН'!$G$19</f>
        <v>1922.0596779299999</v>
      </c>
      <c r="V53" s="36">
        <f>SUMIFS(СВЦЭМ!$C$39:$C$782,СВЦЭМ!$A$39:$A$782,$A53,СВЦЭМ!$B$39:$B$782,V$47)+'СЕТ СН'!$G$9+СВЦЭМ!$D$10+'СЕТ СН'!$G$6-'СЕТ СН'!$G$19</f>
        <v>1952.6685329500001</v>
      </c>
      <c r="W53" s="36">
        <f>SUMIFS(СВЦЭМ!$C$39:$C$782,СВЦЭМ!$A$39:$A$782,$A53,СВЦЭМ!$B$39:$B$782,W$47)+'СЕТ СН'!$G$9+СВЦЭМ!$D$10+'СЕТ СН'!$G$6-'СЕТ СН'!$G$19</f>
        <v>1951.6442562500001</v>
      </c>
      <c r="X53" s="36">
        <f>SUMIFS(СВЦЭМ!$C$39:$C$782,СВЦЭМ!$A$39:$A$782,$A53,СВЦЭМ!$B$39:$B$782,X$47)+'СЕТ СН'!$G$9+СВЦЭМ!$D$10+'СЕТ СН'!$G$6-'СЕТ СН'!$G$19</f>
        <v>1978.8505545600001</v>
      </c>
      <c r="Y53" s="36">
        <f>SUMIFS(СВЦЭМ!$C$39:$C$782,СВЦЭМ!$A$39:$A$782,$A53,СВЦЭМ!$B$39:$B$782,Y$47)+'СЕТ СН'!$G$9+СВЦЭМ!$D$10+'СЕТ СН'!$G$6-'СЕТ СН'!$G$19</f>
        <v>2003.7428294799997</v>
      </c>
    </row>
    <row r="54" spans="1:25" ht="15.75" x14ac:dyDescent="0.2">
      <c r="A54" s="35">
        <f t="shared" si="1"/>
        <v>45267</v>
      </c>
      <c r="B54" s="36">
        <f>SUMIFS(СВЦЭМ!$C$39:$C$782,СВЦЭМ!$A$39:$A$782,$A54,СВЦЭМ!$B$39:$B$782,B$47)+'СЕТ СН'!$G$9+СВЦЭМ!$D$10+'СЕТ СН'!$G$6-'СЕТ СН'!$G$19</f>
        <v>2003.2549236300001</v>
      </c>
      <c r="C54" s="36">
        <f>SUMIFS(СВЦЭМ!$C$39:$C$782,СВЦЭМ!$A$39:$A$782,$A54,СВЦЭМ!$B$39:$B$782,C$47)+'СЕТ СН'!$G$9+СВЦЭМ!$D$10+'СЕТ СН'!$G$6-'СЕТ СН'!$G$19</f>
        <v>2021.23572109</v>
      </c>
      <c r="D54" s="36">
        <f>SUMIFS(СВЦЭМ!$C$39:$C$782,СВЦЭМ!$A$39:$A$782,$A54,СВЦЭМ!$B$39:$B$782,D$47)+'СЕТ СН'!$G$9+СВЦЭМ!$D$10+'СЕТ СН'!$G$6-'СЕТ СН'!$G$19</f>
        <v>2074.7144162999998</v>
      </c>
      <c r="E54" s="36">
        <f>SUMIFS(СВЦЭМ!$C$39:$C$782,СВЦЭМ!$A$39:$A$782,$A54,СВЦЭМ!$B$39:$B$782,E$47)+'СЕТ СН'!$G$9+СВЦЭМ!$D$10+'СЕТ СН'!$G$6-'СЕТ СН'!$G$19</f>
        <v>2067.7077384599997</v>
      </c>
      <c r="F54" s="36">
        <f>SUMIFS(СВЦЭМ!$C$39:$C$782,СВЦЭМ!$A$39:$A$782,$A54,СВЦЭМ!$B$39:$B$782,F$47)+'СЕТ СН'!$G$9+СВЦЭМ!$D$10+'СЕТ СН'!$G$6-'СЕТ СН'!$G$19</f>
        <v>2062.2059715999999</v>
      </c>
      <c r="G54" s="36">
        <f>SUMIFS(СВЦЭМ!$C$39:$C$782,СВЦЭМ!$A$39:$A$782,$A54,СВЦЭМ!$B$39:$B$782,G$47)+'СЕТ СН'!$G$9+СВЦЭМ!$D$10+'СЕТ СН'!$G$6-'СЕТ СН'!$G$19</f>
        <v>2063.4457573300001</v>
      </c>
      <c r="H54" s="36">
        <f>SUMIFS(СВЦЭМ!$C$39:$C$782,СВЦЭМ!$A$39:$A$782,$A54,СВЦЭМ!$B$39:$B$782,H$47)+'СЕТ СН'!$G$9+СВЦЭМ!$D$10+'СЕТ СН'!$G$6-'СЕТ СН'!$G$19</f>
        <v>2018.9687881700002</v>
      </c>
      <c r="I54" s="36">
        <f>SUMIFS(СВЦЭМ!$C$39:$C$782,СВЦЭМ!$A$39:$A$782,$A54,СВЦЭМ!$B$39:$B$782,I$47)+'СЕТ СН'!$G$9+СВЦЭМ!$D$10+'СЕТ СН'!$G$6-'СЕТ СН'!$G$19</f>
        <v>1972.6674349899999</v>
      </c>
      <c r="J54" s="36">
        <f>SUMIFS(СВЦЭМ!$C$39:$C$782,СВЦЭМ!$A$39:$A$782,$A54,СВЦЭМ!$B$39:$B$782,J$47)+'СЕТ СН'!$G$9+СВЦЭМ!$D$10+'СЕТ СН'!$G$6-'СЕТ СН'!$G$19</f>
        <v>1945.3169727999998</v>
      </c>
      <c r="K54" s="36">
        <f>SUMIFS(СВЦЭМ!$C$39:$C$782,СВЦЭМ!$A$39:$A$782,$A54,СВЦЭМ!$B$39:$B$782,K$47)+'СЕТ СН'!$G$9+СВЦЭМ!$D$10+'СЕТ СН'!$G$6-'СЕТ СН'!$G$19</f>
        <v>1938.7880815799999</v>
      </c>
      <c r="L54" s="36">
        <f>SUMIFS(СВЦЭМ!$C$39:$C$782,СВЦЭМ!$A$39:$A$782,$A54,СВЦЭМ!$B$39:$B$782,L$47)+'СЕТ СН'!$G$9+СВЦЭМ!$D$10+'СЕТ СН'!$G$6-'СЕТ СН'!$G$19</f>
        <v>1945.93505809</v>
      </c>
      <c r="M54" s="36">
        <f>SUMIFS(СВЦЭМ!$C$39:$C$782,СВЦЭМ!$A$39:$A$782,$A54,СВЦЭМ!$B$39:$B$782,M$47)+'СЕТ СН'!$G$9+СВЦЭМ!$D$10+'СЕТ СН'!$G$6-'СЕТ СН'!$G$19</f>
        <v>1980.7155087900001</v>
      </c>
      <c r="N54" s="36">
        <f>SUMIFS(СВЦЭМ!$C$39:$C$782,СВЦЭМ!$A$39:$A$782,$A54,СВЦЭМ!$B$39:$B$782,N$47)+'СЕТ СН'!$G$9+СВЦЭМ!$D$10+'СЕТ СН'!$G$6-'СЕТ СН'!$G$19</f>
        <v>2016.3973522599999</v>
      </c>
      <c r="O54" s="36">
        <f>SUMIFS(СВЦЭМ!$C$39:$C$782,СВЦЭМ!$A$39:$A$782,$A54,СВЦЭМ!$B$39:$B$782,O$47)+'СЕТ СН'!$G$9+СВЦЭМ!$D$10+'СЕТ СН'!$G$6-'СЕТ СН'!$G$19</f>
        <v>2054.07152692</v>
      </c>
      <c r="P54" s="36">
        <f>SUMIFS(СВЦЭМ!$C$39:$C$782,СВЦЭМ!$A$39:$A$782,$A54,СВЦЭМ!$B$39:$B$782,P$47)+'СЕТ СН'!$G$9+СВЦЭМ!$D$10+'СЕТ СН'!$G$6-'СЕТ СН'!$G$19</f>
        <v>2056.71497507</v>
      </c>
      <c r="Q54" s="36">
        <f>SUMIFS(СВЦЭМ!$C$39:$C$782,СВЦЭМ!$A$39:$A$782,$A54,СВЦЭМ!$B$39:$B$782,Q$47)+'СЕТ СН'!$G$9+СВЦЭМ!$D$10+'СЕТ СН'!$G$6-'СЕТ СН'!$G$19</f>
        <v>2059.3980805599999</v>
      </c>
      <c r="R54" s="36">
        <f>SUMIFS(СВЦЭМ!$C$39:$C$782,СВЦЭМ!$A$39:$A$782,$A54,СВЦЭМ!$B$39:$B$782,R$47)+'СЕТ СН'!$G$9+СВЦЭМ!$D$10+'СЕТ СН'!$G$6-'СЕТ СН'!$G$19</f>
        <v>2048.8728523300001</v>
      </c>
      <c r="S54" s="36">
        <f>SUMIFS(СВЦЭМ!$C$39:$C$782,СВЦЭМ!$A$39:$A$782,$A54,СВЦЭМ!$B$39:$B$782,S$47)+'СЕТ СН'!$G$9+СВЦЭМ!$D$10+'СЕТ СН'!$G$6-'СЕТ СН'!$G$19</f>
        <v>2018.1901246500001</v>
      </c>
      <c r="T54" s="36">
        <f>SUMIFS(СВЦЭМ!$C$39:$C$782,СВЦЭМ!$A$39:$A$782,$A54,СВЦЭМ!$B$39:$B$782,T$47)+'СЕТ СН'!$G$9+СВЦЭМ!$D$10+'СЕТ СН'!$G$6-'СЕТ СН'!$G$19</f>
        <v>1977.6073358799999</v>
      </c>
      <c r="U54" s="36">
        <f>SUMIFS(СВЦЭМ!$C$39:$C$782,СВЦЭМ!$A$39:$A$782,$A54,СВЦЭМ!$B$39:$B$782,U$47)+'СЕТ СН'!$G$9+СВЦЭМ!$D$10+'СЕТ СН'!$G$6-'СЕТ СН'!$G$19</f>
        <v>1984.9520132299999</v>
      </c>
      <c r="V54" s="36">
        <f>SUMIFS(СВЦЭМ!$C$39:$C$782,СВЦЭМ!$A$39:$A$782,$A54,СВЦЭМ!$B$39:$B$782,V$47)+'СЕТ СН'!$G$9+СВЦЭМ!$D$10+'СЕТ СН'!$G$6-'СЕТ СН'!$G$19</f>
        <v>2037.86554931</v>
      </c>
      <c r="W54" s="36">
        <f>SUMIFS(СВЦЭМ!$C$39:$C$782,СВЦЭМ!$A$39:$A$782,$A54,СВЦЭМ!$B$39:$B$782,W$47)+'СЕТ СН'!$G$9+СВЦЭМ!$D$10+'СЕТ СН'!$G$6-'СЕТ СН'!$G$19</f>
        <v>2058.99502549</v>
      </c>
      <c r="X54" s="36">
        <f>SUMIFS(СВЦЭМ!$C$39:$C$782,СВЦЭМ!$A$39:$A$782,$A54,СВЦЭМ!$B$39:$B$782,X$47)+'СЕТ СН'!$G$9+СВЦЭМ!$D$10+'СЕТ СН'!$G$6-'СЕТ СН'!$G$19</f>
        <v>2085.37705254</v>
      </c>
      <c r="Y54" s="36">
        <f>SUMIFS(СВЦЭМ!$C$39:$C$782,СВЦЭМ!$A$39:$A$782,$A54,СВЦЭМ!$B$39:$B$782,Y$47)+'СЕТ СН'!$G$9+СВЦЭМ!$D$10+'СЕТ СН'!$G$6-'СЕТ СН'!$G$19</f>
        <v>2117.2588998599999</v>
      </c>
    </row>
    <row r="55" spans="1:25" ht="15.75" x14ac:dyDescent="0.2">
      <c r="A55" s="35">
        <f t="shared" si="1"/>
        <v>45268</v>
      </c>
      <c r="B55" s="36">
        <f>SUMIFS(СВЦЭМ!$C$39:$C$782,СВЦЭМ!$A$39:$A$782,$A55,СВЦЭМ!$B$39:$B$782,B$47)+'СЕТ СН'!$G$9+СВЦЭМ!$D$10+'СЕТ СН'!$G$6-'СЕТ СН'!$G$19</f>
        <v>2054.5314364000001</v>
      </c>
      <c r="C55" s="36">
        <f>SUMIFS(СВЦЭМ!$C$39:$C$782,СВЦЭМ!$A$39:$A$782,$A55,СВЦЭМ!$B$39:$B$782,C$47)+'СЕТ СН'!$G$9+СВЦЭМ!$D$10+'СЕТ СН'!$G$6-'СЕТ СН'!$G$19</f>
        <v>2086.0496310600001</v>
      </c>
      <c r="D55" s="36">
        <f>SUMIFS(СВЦЭМ!$C$39:$C$782,СВЦЭМ!$A$39:$A$782,$A55,СВЦЭМ!$B$39:$B$782,D$47)+'СЕТ СН'!$G$9+СВЦЭМ!$D$10+'СЕТ СН'!$G$6-'СЕТ СН'!$G$19</f>
        <v>2092.5455601899998</v>
      </c>
      <c r="E55" s="36">
        <f>SUMIFS(СВЦЭМ!$C$39:$C$782,СВЦЭМ!$A$39:$A$782,$A55,СВЦЭМ!$B$39:$B$782,E$47)+'СЕТ СН'!$G$9+СВЦЭМ!$D$10+'СЕТ СН'!$G$6-'СЕТ СН'!$G$19</f>
        <v>2090.4604878800001</v>
      </c>
      <c r="F55" s="36">
        <f>SUMIFS(СВЦЭМ!$C$39:$C$782,СВЦЭМ!$A$39:$A$782,$A55,СВЦЭМ!$B$39:$B$782,F$47)+'СЕТ СН'!$G$9+СВЦЭМ!$D$10+'СЕТ СН'!$G$6-'СЕТ СН'!$G$19</f>
        <v>2093.2373539599998</v>
      </c>
      <c r="G55" s="36">
        <f>SUMIFS(СВЦЭМ!$C$39:$C$782,СВЦЭМ!$A$39:$A$782,$A55,СВЦЭМ!$B$39:$B$782,G$47)+'СЕТ СН'!$G$9+СВЦЭМ!$D$10+'СЕТ СН'!$G$6-'СЕТ СН'!$G$19</f>
        <v>2085.0653510299999</v>
      </c>
      <c r="H55" s="36">
        <f>SUMIFS(СВЦЭМ!$C$39:$C$782,СВЦЭМ!$A$39:$A$782,$A55,СВЦЭМ!$B$39:$B$782,H$47)+'СЕТ СН'!$G$9+СВЦЭМ!$D$10+'СЕТ СН'!$G$6-'СЕТ СН'!$G$19</f>
        <v>2042.2689749799997</v>
      </c>
      <c r="I55" s="36">
        <f>SUMIFS(СВЦЭМ!$C$39:$C$782,СВЦЭМ!$A$39:$A$782,$A55,СВЦЭМ!$B$39:$B$782,I$47)+'СЕТ СН'!$G$9+СВЦЭМ!$D$10+'СЕТ СН'!$G$6-'СЕТ СН'!$G$19</f>
        <v>1982.3518896099999</v>
      </c>
      <c r="J55" s="36">
        <f>SUMIFS(СВЦЭМ!$C$39:$C$782,СВЦЭМ!$A$39:$A$782,$A55,СВЦЭМ!$B$39:$B$782,J$47)+'СЕТ СН'!$G$9+СВЦЭМ!$D$10+'СЕТ СН'!$G$6-'СЕТ СН'!$G$19</f>
        <v>1944.17037394</v>
      </c>
      <c r="K55" s="36">
        <f>SUMIFS(СВЦЭМ!$C$39:$C$782,СВЦЭМ!$A$39:$A$782,$A55,СВЦЭМ!$B$39:$B$782,K$47)+'СЕТ СН'!$G$9+СВЦЭМ!$D$10+'СЕТ СН'!$G$6-'СЕТ СН'!$G$19</f>
        <v>1925.2825824799997</v>
      </c>
      <c r="L55" s="36">
        <f>SUMIFS(СВЦЭМ!$C$39:$C$782,СВЦЭМ!$A$39:$A$782,$A55,СВЦЭМ!$B$39:$B$782,L$47)+'СЕТ СН'!$G$9+СВЦЭМ!$D$10+'СЕТ СН'!$G$6-'СЕТ СН'!$G$19</f>
        <v>1928.1045719499998</v>
      </c>
      <c r="M55" s="36">
        <f>SUMIFS(СВЦЭМ!$C$39:$C$782,СВЦЭМ!$A$39:$A$782,$A55,СВЦЭМ!$B$39:$B$782,M$47)+'СЕТ СН'!$G$9+СВЦЭМ!$D$10+'СЕТ СН'!$G$6-'СЕТ СН'!$G$19</f>
        <v>1940.41807208</v>
      </c>
      <c r="N55" s="36">
        <f>SUMIFS(СВЦЭМ!$C$39:$C$782,СВЦЭМ!$A$39:$A$782,$A55,СВЦЭМ!$B$39:$B$782,N$47)+'СЕТ СН'!$G$9+СВЦЭМ!$D$10+'СЕТ СН'!$G$6-'СЕТ СН'!$G$19</f>
        <v>1943.23434176</v>
      </c>
      <c r="O55" s="36">
        <f>SUMIFS(СВЦЭМ!$C$39:$C$782,СВЦЭМ!$A$39:$A$782,$A55,СВЦЭМ!$B$39:$B$782,O$47)+'СЕТ СН'!$G$9+СВЦЭМ!$D$10+'СЕТ СН'!$G$6-'СЕТ СН'!$G$19</f>
        <v>1949.85159239</v>
      </c>
      <c r="P55" s="36">
        <f>SUMIFS(СВЦЭМ!$C$39:$C$782,СВЦЭМ!$A$39:$A$782,$A55,СВЦЭМ!$B$39:$B$782,P$47)+'СЕТ СН'!$G$9+СВЦЭМ!$D$10+'СЕТ СН'!$G$6-'СЕТ СН'!$G$19</f>
        <v>1963.3580344299999</v>
      </c>
      <c r="Q55" s="36">
        <f>SUMIFS(СВЦЭМ!$C$39:$C$782,СВЦЭМ!$A$39:$A$782,$A55,СВЦЭМ!$B$39:$B$782,Q$47)+'СЕТ СН'!$G$9+СВЦЭМ!$D$10+'СЕТ СН'!$G$6-'СЕТ СН'!$G$19</f>
        <v>1968.2775495400001</v>
      </c>
      <c r="R55" s="36">
        <f>SUMIFS(СВЦЭМ!$C$39:$C$782,СВЦЭМ!$A$39:$A$782,$A55,СВЦЭМ!$B$39:$B$782,R$47)+'СЕТ СН'!$G$9+СВЦЭМ!$D$10+'СЕТ СН'!$G$6-'СЕТ СН'!$G$19</f>
        <v>1956.4240460800002</v>
      </c>
      <c r="S55" s="36">
        <f>SUMIFS(СВЦЭМ!$C$39:$C$782,СВЦЭМ!$A$39:$A$782,$A55,СВЦЭМ!$B$39:$B$782,S$47)+'СЕТ СН'!$G$9+СВЦЭМ!$D$10+'СЕТ СН'!$G$6-'СЕТ СН'!$G$19</f>
        <v>1913.2078785499998</v>
      </c>
      <c r="T55" s="36">
        <f>SUMIFS(СВЦЭМ!$C$39:$C$782,СВЦЭМ!$A$39:$A$782,$A55,СВЦЭМ!$B$39:$B$782,T$47)+'СЕТ СН'!$G$9+СВЦЭМ!$D$10+'СЕТ СН'!$G$6-'СЕТ СН'!$G$19</f>
        <v>1902.96650834</v>
      </c>
      <c r="U55" s="36">
        <f>SUMIFS(СВЦЭМ!$C$39:$C$782,СВЦЭМ!$A$39:$A$782,$A55,СВЦЭМ!$B$39:$B$782,U$47)+'СЕТ СН'!$G$9+СВЦЭМ!$D$10+'СЕТ СН'!$G$6-'СЕТ СН'!$G$19</f>
        <v>1899.9761760399997</v>
      </c>
      <c r="V55" s="36">
        <f>SUMIFS(СВЦЭМ!$C$39:$C$782,СВЦЭМ!$A$39:$A$782,$A55,СВЦЭМ!$B$39:$B$782,V$47)+'СЕТ СН'!$G$9+СВЦЭМ!$D$10+'СЕТ СН'!$G$6-'СЕТ СН'!$G$19</f>
        <v>1907.1651229499998</v>
      </c>
      <c r="W55" s="36">
        <f>SUMIFS(СВЦЭМ!$C$39:$C$782,СВЦЭМ!$A$39:$A$782,$A55,СВЦЭМ!$B$39:$B$782,W$47)+'СЕТ СН'!$G$9+СВЦЭМ!$D$10+'СЕТ СН'!$G$6-'СЕТ СН'!$G$19</f>
        <v>1924.1104164099997</v>
      </c>
      <c r="X55" s="36">
        <f>SUMIFS(СВЦЭМ!$C$39:$C$782,СВЦЭМ!$A$39:$A$782,$A55,СВЦЭМ!$B$39:$B$782,X$47)+'СЕТ СН'!$G$9+СВЦЭМ!$D$10+'СЕТ СН'!$G$6-'СЕТ СН'!$G$19</f>
        <v>1954.21142181</v>
      </c>
      <c r="Y55" s="36">
        <f>SUMIFS(СВЦЭМ!$C$39:$C$782,СВЦЭМ!$A$39:$A$782,$A55,СВЦЭМ!$B$39:$B$782,Y$47)+'СЕТ СН'!$G$9+СВЦЭМ!$D$10+'СЕТ СН'!$G$6-'СЕТ СН'!$G$19</f>
        <v>1988.1263215099998</v>
      </c>
    </row>
    <row r="56" spans="1:25" ht="15.75" x14ac:dyDescent="0.2">
      <c r="A56" s="35">
        <f t="shared" si="1"/>
        <v>45269</v>
      </c>
      <c r="B56" s="36">
        <f>SUMIFS(СВЦЭМ!$C$39:$C$782,СВЦЭМ!$A$39:$A$782,$A56,СВЦЭМ!$B$39:$B$782,B$47)+'СЕТ СН'!$G$9+СВЦЭМ!$D$10+'СЕТ СН'!$G$6-'СЕТ СН'!$G$19</f>
        <v>2149.3654014200001</v>
      </c>
      <c r="C56" s="36">
        <f>SUMIFS(СВЦЭМ!$C$39:$C$782,СВЦЭМ!$A$39:$A$782,$A56,СВЦЭМ!$B$39:$B$782,C$47)+'СЕТ СН'!$G$9+СВЦЭМ!$D$10+'СЕТ СН'!$G$6-'СЕТ СН'!$G$19</f>
        <v>2194.6292267599997</v>
      </c>
      <c r="D56" s="36">
        <f>SUMIFS(СВЦЭМ!$C$39:$C$782,СВЦЭМ!$A$39:$A$782,$A56,СВЦЭМ!$B$39:$B$782,D$47)+'СЕТ СН'!$G$9+СВЦЭМ!$D$10+'СЕТ СН'!$G$6-'СЕТ СН'!$G$19</f>
        <v>2255.6230031099999</v>
      </c>
      <c r="E56" s="36">
        <f>SUMIFS(СВЦЭМ!$C$39:$C$782,СВЦЭМ!$A$39:$A$782,$A56,СВЦЭМ!$B$39:$B$782,E$47)+'СЕТ СН'!$G$9+СВЦЭМ!$D$10+'СЕТ СН'!$G$6-'СЕТ СН'!$G$19</f>
        <v>2263.33668739</v>
      </c>
      <c r="F56" s="36">
        <f>SUMIFS(СВЦЭМ!$C$39:$C$782,СВЦЭМ!$A$39:$A$782,$A56,СВЦЭМ!$B$39:$B$782,F$47)+'СЕТ СН'!$G$9+СВЦЭМ!$D$10+'СЕТ СН'!$G$6-'СЕТ СН'!$G$19</f>
        <v>2266.9845129999999</v>
      </c>
      <c r="G56" s="36">
        <f>SUMIFS(СВЦЭМ!$C$39:$C$782,СВЦЭМ!$A$39:$A$782,$A56,СВЦЭМ!$B$39:$B$782,G$47)+'СЕТ СН'!$G$9+СВЦЭМ!$D$10+'СЕТ СН'!$G$6-'СЕТ СН'!$G$19</f>
        <v>2252.6131603599997</v>
      </c>
      <c r="H56" s="36">
        <f>SUMIFS(СВЦЭМ!$C$39:$C$782,СВЦЭМ!$A$39:$A$782,$A56,СВЦЭМ!$B$39:$B$782,H$47)+'СЕТ СН'!$G$9+СВЦЭМ!$D$10+'СЕТ СН'!$G$6-'СЕТ СН'!$G$19</f>
        <v>2238.5426088599997</v>
      </c>
      <c r="I56" s="36">
        <f>SUMIFS(СВЦЭМ!$C$39:$C$782,СВЦЭМ!$A$39:$A$782,$A56,СВЦЭМ!$B$39:$B$782,I$47)+'СЕТ СН'!$G$9+СВЦЭМ!$D$10+'СЕТ СН'!$G$6-'СЕТ СН'!$G$19</f>
        <v>2208.7003597799999</v>
      </c>
      <c r="J56" s="36">
        <f>SUMIFS(СВЦЭМ!$C$39:$C$782,СВЦЭМ!$A$39:$A$782,$A56,СВЦЭМ!$B$39:$B$782,J$47)+'СЕТ СН'!$G$9+СВЦЭМ!$D$10+'СЕТ СН'!$G$6-'СЕТ СН'!$G$19</f>
        <v>2168.0845736599999</v>
      </c>
      <c r="K56" s="36">
        <f>SUMIFS(СВЦЭМ!$C$39:$C$782,СВЦЭМ!$A$39:$A$782,$A56,СВЦЭМ!$B$39:$B$782,K$47)+'СЕТ СН'!$G$9+СВЦЭМ!$D$10+'СЕТ СН'!$G$6-'СЕТ СН'!$G$19</f>
        <v>2129.0209601399997</v>
      </c>
      <c r="L56" s="36">
        <f>SUMIFS(СВЦЭМ!$C$39:$C$782,СВЦЭМ!$A$39:$A$782,$A56,СВЦЭМ!$B$39:$B$782,L$47)+'СЕТ СН'!$G$9+СВЦЭМ!$D$10+'СЕТ СН'!$G$6-'СЕТ СН'!$G$19</f>
        <v>2084.5229106699999</v>
      </c>
      <c r="M56" s="36">
        <f>SUMIFS(СВЦЭМ!$C$39:$C$782,СВЦЭМ!$A$39:$A$782,$A56,СВЦЭМ!$B$39:$B$782,M$47)+'СЕТ СН'!$G$9+СВЦЭМ!$D$10+'СЕТ СН'!$G$6-'СЕТ СН'!$G$19</f>
        <v>2079.7873450500001</v>
      </c>
      <c r="N56" s="36">
        <f>SUMIFS(СВЦЭМ!$C$39:$C$782,СВЦЭМ!$A$39:$A$782,$A56,СВЦЭМ!$B$39:$B$782,N$47)+'СЕТ СН'!$G$9+СВЦЭМ!$D$10+'СЕТ СН'!$G$6-'СЕТ СН'!$G$19</f>
        <v>2111.2343695499999</v>
      </c>
      <c r="O56" s="36">
        <f>SUMIFS(СВЦЭМ!$C$39:$C$782,СВЦЭМ!$A$39:$A$782,$A56,СВЦЭМ!$B$39:$B$782,O$47)+'СЕТ СН'!$G$9+СВЦЭМ!$D$10+'СЕТ СН'!$G$6-'СЕТ СН'!$G$19</f>
        <v>2103.0000998699998</v>
      </c>
      <c r="P56" s="36">
        <f>SUMIFS(СВЦЭМ!$C$39:$C$782,СВЦЭМ!$A$39:$A$782,$A56,СВЦЭМ!$B$39:$B$782,P$47)+'СЕТ СН'!$G$9+СВЦЭМ!$D$10+'СЕТ СН'!$G$6-'СЕТ СН'!$G$19</f>
        <v>2119.6410769499998</v>
      </c>
      <c r="Q56" s="36">
        <f>SUMIFS(СВЦЭМ!$C$39:$C$782,СВЦЭМ!$A$39:$A$782,$A56,СВЦЭМ!$B$39:$B$782,Q$47)+'СЕТ СН'!$G$9+СВЦЭМ!$D$10+'СЕТ СН'!$G$6-'СЕТ СН'!$G$19</f>
        <v>2139.72140038</v>
      </c>
      <c r="R56" s="36">
        <f>SUMIFS(СВЦЭМ!$C$39:$C$782,СВЦЭМ!$A$39:$A$782,$A56,СВЦЭМ!$B$39:$B$782,R$47)+'СЕТ СН'!$G$9+СВЦЭМ!$D$10+'СЕТ СН'!$G$6-'СЕТ СН'!$G$19</f>
        <v>2134.1359551599999</v>
      </c>
      <c r="S56" s="36">
        <f>SUMIFS(СВЦЭМ!$C$39:$C$782,СВЦЭМ!$A$39:$A$782,$A56,СВЦЭМ!$B$39:$B$782,S$47)+'СЕТ СН'!$G$9+СВЦЭМ!$D$10+'СЕТ СН'!$G$6-'СЕТ СН'!$G$19</f>
        <v>2127.6792887799998</v>
      </c>
      <c r="T56" s="36">
        <f>SUMIFS(СВЦЭМ!$C$39:$C$782,СВЦЭМ!$A$39:$A$782,$A56,СВЦЭМ!$B$39:$B$782,T$47)+'СЕТ СН'!$G$9+СВЦЭМ!$D$10+'СЕТ СН'!$G$6-'СЕТ СН'!$G$19</f>
        <v>2088.3024267000001</v>
      </c>
      <c r="U56" s="36">
        <f>SUMIFS(СВЦЭМ!$C$39:$C$782,СВЦЭМ!$A$39:$A$782,$A56,СВЦЭМ!$B$39:$B$782,U$47)+'СЕТ СН'!$G$9+СВЦЭМ!$D$10+'СЕТ СН'!$G$6-'СЕТ СН'!$G$19</f>
        <v>2110.4372719799999</v>
      </c>
      <c r="V56" s="36">
        <f>SUMIFS(СВЦЭМ!$C$39:$C$782,СВЦЭМ!$A$39:$A$782,$A56,СВЦЭМ!$B$39:$B$782,V$47)+'СЕТ СН'!$G$9+СВЦЭМ!$D$10+'СЕТ СН'!$G$6-'СЕТ СН'!$G$19</f>
        <v>2131.9340022299998</v>
      </c>
      <c r="W56" s="36">
        <f>SUMIFS(СВЦЭМ!$C$39:$C$782,СВЦЭМ!$A$39:$A$782,$A56,СВЦЭМ!$B$39:$B$782,W$47)+'СЕТ СН'!$G$9+СВЦЭМ!$D$10+'СЕТ СН'!$G$6-'СЕТ СН'!$G$19</f>
        <v>2120.1780952399999</v>
      </c>
      <c r="X56" s="36">
        <f>SUMIFS(СВЦЭМ!$C$39:$C$782,СВЦЭМ!$A$39:$A$782,$A56,СВЦЭМ!$B$39:$B$782,X$47)+'СЕТ СН'!$G$9+СВЦЭМ!$D$10+'СЕТ СН'!$G$6-'СЕТ СН'!$G$19</f>
        <v>2154.8960421900001</v>
      </c>
      <c r="Y56" s="36">
        <f>SUMIFS(СВЦЭМ!$C$39:$C$782,СВЦЭМ!$A$39:$A$782,$A56,СВЦЭМ!$B$39:$B$782,Y$47)+'СЕТ СН'!$G$9+СВЦЭМ!$D$10+'СЕТ СН'!$G$6-'СЕТ СН'!$G$19</f>
        <v>2188.6476966</v>
      </c>
    </row>
    <row r="57" spans="1:25" ht="15.75" x14ac:dyDescent="0.2">
      <c r="A57" s="35">
        <f t="shared" si="1"/>
        <v>45270</v>
      </c>
      <c r="B57" s="36">
        <f>SUMIFS(СВЦЭМ!$C$39:$C$782,СВЦЭМ!$A$39:$A$782,$A57,СВЦЭМ!$B$39:$B$782,B$47)+'СЕТ СН'!$G$9+СВЦЭМ!$D$10+'СЕТ СН'!$G$6-'СЕТ СН'!$G$19</f>
        <v>2134.4793624999998</v>
      </c>
      <c r="C57" s="36">
        <f>SUMIFS(СВЦЭМ!$C$39:$C$782,СВЦЭМ!$A$39:$A$782,$A57,СВЦЭМ!$B$39:$B$782,C$47)+'СЕТ СН'!$G$9+СВЦЭМ!$D$10+'СЕТ СН'!$G$6-'СЕТ СН'!$G$19</f>
        <v>2176.7221131000001</v>
      </c>
      <c r="D57" s="36">
        <f>SUMIFS(СВЦЭМ!$C$39:$C$782,СВЦЭМ!$A$39:$A$782,$A57,СВЦЭМ!$B$39:$B$782,D$47)+'СЕТ СН'!$G$9+СВЦЭМ!$D$10+'СЕТ СН'!$G$6-'СЕТ СН'!$G$19</f>
        <v>2199.37033462</v>
      </c>
      <c r="E57" s="36">
        <f>SUMIFS(СВЦЭМ!$C$39:$C$782,СВЦЭМ!$A$39:$A$782,$A57,СВЦЭМ!$B$39:$B$782,E$47)+'СЕТ СН'!$G$9+СВЦЭМ!$D$10+'СЕТ СН'!$G$6-'СЕТ СН'!$G$19</f>
        <v>2218.0339391100001</v>
      </c>
      <c r="F57" s="36">
        <f>SUMIFS(СВЦЭМ!$C$39:$C$782,СВЦЭМ!$A$39:$A$782,$A57,СВЦЭМ!$B$39:$B$782,F$47)+'СЕТ СН'!$G$9+СВЦЭМ!$D$10+'СЕТ СН'!$G$6-'СЕТ СН'!$G$19</f>
        <v>2208.5275814799998</v>
      </c>
      <c r="G57" s="36">
        <f>SUMIFS(СВЦЭМ!$C$39:$C$782,СВЦЭМ!$A$39:$A$782,$A57,СВЦЭМ!$B$39:$B$782,G$47)+'СЕТ СН'!$G$9+СВЦЭМ!$D$10+'СЕТ СН'!$G$6-'СЕТ СН'!$G$19</f>
        <v>2181.1279270800001</v>
      </c>
      <c r="H57" s="36">
        <f>SUMIFS(СВЦЭМ!$C$39:$C$782,СВЦЭМ!$A$39:$A$782,$A57,СВЦЭМ!$B$39:$B$782,H$47)+'СЕТ СН'!$G$9+СВЦЭМ!$D$10+'СЕТ СН'!$G$6-'СЕТ СН'!$G$19</f>
        <v>2200.0545104600001</v>
      </c>
      <c r="I57" s="36">
        <f>SUMIFS(СВЦЭМ!$C$39:$C$782,СВЦЭМ!$A$39:$A$782,$A57,СВЦЭМ!$B$39:$B$782,I$47)+'СЕТ СН'!$G$9+СВЦЭМ!$D$10+'СЕТ СН'!$G$6-'СЕТ СН'!$G$19</f>
        <v>2184.3434246100001</v>
      </c>
      <c r="J57" s="36">
        <f>SUMIFS(СВЦЭМ!$C$39:$C$782,СВЦЭМ!$A$39:$A$782,$A57,СВЦЭМ!$B$39:$B$782,J$47)+'СЕТ СН'!$G$9+СВЦЭМ!$D$10+'СЕТ СН'!$G$6-'СЕТ СН'!$G$19</f>
        <v>2138.0910759200001</v>
      </c>
      <c r="K57" s="36">
        <f>SUMIFS(СВЦЭМ!$C$39:$C$782,СВЦЭМ!$A$39:$A$782,$A57,СВЦЭМ!$B$39:$B$782,K$47)+'СЕТ СН'!$G$9+СВЦЭМ!$D$10+'СЕТ СН'!$G$6-'СЕТ СН'!$G$19</f>
        <v>2076.63439182</v>
      </c>
      <c r="L57" s="36">
        <f>SUMIFS(СВЦЭМ!$C$39:$C$782,СВЦЭМ!$A$39:$A$782,$A57,СВЦЭМ!$B$39:$B$782,L$47)+'СЕТ СН'!$G$9+СВЦЭМ!$D$10+'СЕТ СН'!$G$6-'СЕТ СН'!$G$19</f>
        <v>2043.9868918399998</v>
      </c>
      <c r="M57" s="36">
        <f>SUMIFS(СВЦЭМ!$C$39:$C$782,СВЦЭМ!$A$39:$A$782,$A57,СВЦЭМ!$B$39:$B$782,M$47)+'СЕТ СН'!$G$9+СВЦЭМ!$D$10+'СЕТ СН'!$G$6-'СЕТ СН'!$G$19</f>
        <v>2035.01654108</v>
      </c>
      <c r="N57" s="36">
        <f>SUMIFS(СВЦЭМ!$C$39:$C$782,СВЦЭМ!$A$39:$A$782,$A57,СВЦЭМ!$B$39:$B$782,N$47)+'СЕТ СН'!$G$9+СВЦЭМ!$D$10+'СЕТ СН'!$G$6-'СЕТ СН'!$G$19</f>
        <v>2045.3001773400001</v>
      </c>
      <c r="O57" s="36">
        <f>SUMIFS(СВЦЭМ!$C$39:$C$782,СВЦЭМ!$A$39:$A$782,$A57,СВЦЭМ!$B$39:$B$782,O$47)+'СЕТ СН'!$G$9+СВЦЭМ!$D$10+'СЕТ СН'!$G$6-'СЕТ СН'!$G$19</f>
        <v>2075.0145852299997</v>
      </c>
      <c r="P57" s="36">
        <f>SUMIFS(СВЦЭМ!$C$39:$C$782,СВЦЭМ!$A$39:$A$782,$A57,СВЦЭМ!$B$39:$B$782,P$47)+'СЕТ СН'!$G$9+СВЦЭМ!$D$10+'СЕТ СН'!$G$6-'СЕТ СН'!$G$19</f>
        <v>2092.2961304099999</v>
      </c>
      <c r="Q57" s="36">
        <f>SUMIFS(СВЦЭМ!$C$39:$C$782,СВЦЭМ!$A$39:$A$782,$A57,СВЦЭМ!$B$39:$B$782,Q$47)+'СЕТ СН'!$G$9+СВЦЭМ!$D$10+'СЕТ СН'!$G$6-'СЕТ СН'!$G$19</f>
        <v>2090.6381706900002</v>
      </c>
      <c r="R57" s="36">
        <f>SUMIFS(СВЦЭМ!$C$39:$C$782,СВЦЭМ!$A$39:$A$782,$A57,СВЦЭМ!$B$39:$B$782,R$47)+'СЕТ СН'!$G$9+СВЦЭМ!$D$10+'СЕТ СН'!$G$6-'СЕТ СН'!$G$19</f>
        <v>2084.0736218799998</v>
      </c>
      <c r="S57" s="36">
        <f>SUMIFS(СВЦЭМ!$C$39:$C$782,СВЦЭМ!$A$39:$A$782,$A57,СВЦЭМ!$B$39:$B$782,S$47)+'СЕТ СН'!$G$9+СВЦЭМ!$D$10+'СЕТ СН'!$G$6-'СЕТ СН'!$G$19</f>
        <v>2032.3444041600001</v>
      </c>
      <c r="T57" s="36">
        <f>SUMIFS(СВЦЭМ!$C$39:$C$782,СВЦЭМ!$A$39:$A$782,$A57,СВЦЭМ!$B$39:$B$782,T$47)+'СЕТ СН'!$G$9+СВЦЭМ!$D$10+'СЕТ СН'!$G$6-'СЕТ СН'!$G$19</f>
        <v>1992.27106241</v>
      </c>
      <c r="U57" s="36">
        <f>SUMIFS(СВЦЭМ!$C$39:$C$782,СВЦЭМ!$A$39:$A$782,$A57,СВЦЭМ!$B$39:$B$782,U$47)+'СЕТ СН'!$G$9+СВЦЭМ!$D$10+'СЕТ СН'!$G$6-'СЕТ СН'!$G$19</f>
        <v>2006.2974939800001</v>
      </c>
      <c r="V57" s="36">
        <f>SUMIFS(СВЦЭМ!$C$39:$C$782,СВЦЭМ!$A$39:$A$782,$A57,СВЦЭМ!$B$39:$B$782,V$47)+'СЕТ СН'!$G$9+СВЦЭМ!$D$10+'СЕТ СН'!$G$6-'СЕТ СН'!$G$19</f>
        <v>2029.0856975399997</v>
      </c>
      <c r="W57" s="36">
        <f>SUMIFS(СВЦЭМ!$C$39:$C$782,СВЦЭМ!$A$39:$A$782,$A57,СВЦЭМ!$B$39:$B$782,W$47)+'СЕТ СН'!$G$9+СВЦЭМ!$D$10+'СЕТ СН'!$G$6-'СЕТ СН'!$G$19</f>
        <v>2049.3122324299998</v>
      </c>
      <c r="X57" s="36">
        <f>SUMIFS(СВЦЭМ!$C$39:$C$782,СВЦЭМ!$A$39:$A$782,$A57,СВЦЭМ!$B$39:$B$782,X$47)+'СЕТ СН'!$G$9+СВЦЭМ!$D$10+'СЕТ СН'!$G$6-'СЕТ СН'!$G$19</f>
        <v>2087.97934381</v>
      </c>
      <c r="Y57" s="36">
        <f>SUMIFS(СВЦЭМ!$C$39:$C$782,СВЦЭМ!$A$39:$A$782,$A57,СВЦЭМ!$B$39:$B$782,Y$47)+'СЕТ СН'!$G$9+СВЦЭМ!$D$10+'СЕТ СН'!$G$6-'СЕТ СН'!$G$19</f>
        <v>2119.9996910899999</v>
      </c>
    </row>
    <row r="58" spans="1:25" ht="15.75" x14ac:dyDescent="0.2">
      <c r="A58" s="35">
        <f t="shared" si="1"/>
        <v>45271</v>
      </c>
      <c r="B58" s="36">
        <f>SUMIFS(СВЦЭМ!$C$39:$C$782,СВЦЭМ!$A$39:$A$782,$A58,СВЦЭМ!$B$39:$B$782,B$47)+'СЕТ СН'!$G$9+СВЦЭМ!$D$10+'СЕТ СН'!$G$6-'СЕТ СН'!$G$19</f>
        <v>2123.0907301399998</v>
      </c>
      <c r="C58" s="36">
        <f>SUMIFS(СВЦЭМ!$C$39:$C$782,СВЦЭМ!$A$39:$A$782,$A58,СВЦЭМ!$B$39:$B$782,C$47)+'СЕТ СН'!$G$9+СВЦЭМ!$D$10+'СЕТ СН'!$G$6-'СЕТ СН'!$G$19</f>
        <v>2145.0781907299997</v>
      </c>
      <c r="D58" s="36">
        <f>SUMIFS(СВЦЭМ!$C$39:$C$782,СВЦЭМ!$A$39:$A$782,$A58,СВЦЭМ!$B$39:$B$782,D$47)+'СЕТ СН'!$G$9+СВЦЭМ!$D$10+'СЕТ СН'!$G$6-'СЕТ СН'!$G$19</f>
        <v>2175.98829733</v>
      </c>
      <c r="E58" s="36">
        <f>SUMIFS(СВЦЭМ!$C$39:$C$782,СВЦЭМ!$A$39:$A$782,$A58,СВЦЭМ!$B$39:$B$782,E$47)+'СЕТ СН'!$G$9+СВЦЭМ!$D$10+'СЕТ СН'!$G$6-'СЕТ СН'!$G$19</f>
        <v>2186.1282216599998</v>
      </c>
      <c r="F58" s="36">
        <f>SUMIFS(СВЦЭМ!$C$39:$C$782,СВЦЭМ!$A$39:$A$782,$A58,СВЦЭМ!$B$39:$B$782,F$47)+'СЕТ СН'!$G$9+СВЦЭМ!$D$10+'СЕТ СН'!$G$6-'СЕТ СН'!$G$19</f>
        <v>2166.9973968599998</v>
      </c>
      <c r="G58" s="36">
        <f>SUMIFS(СВЦЭМ!$C$39:$C$782,СВЦЭМ!$A$39:$A$782,$A58,СВЦЭМ!$B$39:$B$782,G$47)+'СЕТ СН'!$G$9+СВЦЭМ!$D$10+'СЕТ СН'!$G$6-'СЕТ СН'!$G$19</f>
        <v>2158.70925167</v>
      </c>
      <c r="H58" s="36">
        <f>SUMIFS(СВЦЭМ!$C$39:$C$782,СВЦЭМ!$A$39:$A$782,$A58,СВЦЭМ!$B$39:$B$782,H$47)+'СЕТ СН'!$G$9+СВЦЭМ!$D$10+'СЕТ СН'!$G$6-'СЕТ СН'!$G$19</f>
        <v>2101.7538128400001</v>
      </c>
      <c r="I58" s="36">
        <f>SUMIFS(СВЦЭМ!$C$39:$C$782,СВЦЭМ!$A$39:$A$782,$A58,СВЦЭМ!$B$39:$B$782,I$47)+'СЕТ СН'!$G$9+СВЦЭМ!$D$10+'СЕТ СН'!$G$6-'СЕТ СН'!$G$19</f>
        <v>2078.80119023</v>
      </c>
      <c r="J58" s="36">
        <f>SUMIFS(СВЦЭМ!$C$39:$C$782,СВЦЭМ!$A$39:$A$782,$A58,СВЦЭМ!$B$39:$B$782,J$47)+'СЕТ СН'!$G$9+СВЦЭМ!$D$10+'СЕТ СН'!$G$6-'СЕТ СН'!$G$19</f>
        <v>2037.9515374100001</v>
      </c>
      <c r="K58" s="36">
        <f>SUMIFS(СВЦЭМ!$C$39:$C$782,СВЦЭМ!$A$39:$A$782,$A58,СВЦЭМ!$B$39:$B$782,K$47)+'СЕТ СН'!$G$9+СВЦЭМ!$D$10+'СЕТ СН'!$G$6-'СЕТ СН'!$G$19</f>
        <v>2026.5895275600001</v>
      </c>
      <c r="L58" s="36">
        <f>SUMIFS(СВЦЭМ!$C$39:$C$782,СВЦЭМ!$A$39:$A$782,$A58,СВЦЭМ!$B$39:$B$782,L$47)+'СЕТ СН'!$G$9+СВЦЭМ!$D$10+'СЕТ СН'!$G$6-'СЕТ СН'!$G$19</f>
        <v>2017.8327708500001</v>
      </c>
      <c r="M58" s="36">
        <f>SUMIFS(СВЦЭМ!$C$39:$C$782,СВЦЭМ!$A$39:$A$782,$A58,СВЦЭМ!$B$39:$B$782,M$47)+'СЕТ СН'!$G$9+СВЦЭМ!$D$10+'СЕТ СН'!$G$6-'СЕТ СН'!$G$19</f>
        <v>2024.9966520399998</v>
      </c>
      <c r="N58" s="36">
        <f>SUMIFS(СВЦЭМ!$C$39:$C$782,СВЦЭМ!$A$39:$A$782,$A58,СВЦЭМ!$B$39:$B$782,N$47)+'СЕТ СН'!$G$9+СВЦЭМ!$D$10+'СЕТ СН'!$G$6-'СЕТ СН'!$G$19</f>
        <v>2029.7134659399999</v>
      </c>
      <c r="O58" s="36">
        <f>SUMIFS(СВЦЭМ!$C$39:$C$782,СВЦЭМ!$A$39:$A$782,$A58,СВЦЭМ!$B$39:$B$782,O$47)+'СЕТ СН'!$G$9+СВЦЭМ!$D$10+'СЕТ СН'!$G$6-'СЕТ СН'!$G$19</f>
        <v>2046.8303689599998</v>
      </c>
      <c r="P58" s="36">
        <f>SUMIFS(СВЦЭМ!$C$39:$C$782,СВЦЭМ!$A$39:$A$782,$A58,СВЦЭМ!$B$39:$B$782,P$47)+'СЕТ СН'!$G$9+СВЦЭМ!$D$10+'СЕТ СН'!$G$6-'СЕТ СН'!$G$19</f>
        <v>2057.5496212099997</v>
      </c>
      <c r="Q58" s="36">
        <f>SUMIFS(СВЦЭМ!$C$39:$C$782,СВЦЭМ!$A$39:$A$782,$A58,СВЦЭМ!$B$39:$B$782,Q$47)+'СЕТ СН'!$G$9+СВЦЭМ!$D$10+'СЕТ СН'!$G$6-'СЕТ СН'!$G$19</f>
        <v>2054.48046617</v>
      </c>
      <c r="R58" s="36">
        <f>SUMIFS(СВЦЭМ!$C$39:$C$782,СВЦЭМ!$A$39:$A$782,$A58,СВЦЭМ!$B$39:$B$782,R$47)+'СЕТ СН'!$G$9+СВЦЭМ!$D$10+'СЕТ СН'!$G$6-'СЕТ СН'!$G$19</f>
        <v>2044.33142219</v>
      </c>
      <c r="S58" s="36">
        <f>SUMIFS(СВЦЭМ!$C$39:$C$782,СВЦЭМ!$A$39:$A$782,$A58,СВЦЭМ!$B$39:$B$782,S$47)+'СЕТ СН'!$G$9+СВЦЭМ!$D$10+'СЕТ СН'!$G$6-'СЕТ СН'!$G$19</f>
        <v>2000.9934694600001</v>
      </c>
      <c r="T58" s="36">
        <f>SUMIFS(СВЦЭМ!$C$39:$C$782,СВЦЭМ!$A$39:$A$782,$A58,СВЦЭМ!$B$39:$B$782,T$47)+'СЕТ СН'!$G$9+СВЦЭМ!$D$10+'СЕТ СН'!$G$6-'СЕТ СН'!$G$19</f>
        <v>1973.6484591899998</v>
      </c>
      <c r="U58" s="36">
        <f>SUMIFS(СВЦЭМ!$C$39:$C$782,СВЦЭМ!$A$39:$A$782,$A58,СВЦЭМ!$B$39:$B$782,U$47)+'СЕТ СН'!$G$9+СВЦЭМ!$D$10+'СЕТ СН'!$G$6-'СЕТ СН'!$G$19</f>
        <v>1992.9023362499997</v>
      </c>
      <c r="V58" s="36">
        <f>SUMIFS(СВЦЭМ!$C$39:$C$782,СВЦЭМ!$A$39:$A$782,$A58,СВЦЭМ!$B$39:$B$782,V$47)+'СЕТ СН'!$G$9+СВЦЭМ!$D$10+'СЕТ СН'!$G$6-'СЕТ СН'!$G$19</f>
        <v>2013.1213796900001</v>
      </c>
      <c r="W58" s="36">
        <f>SUMIFS(СВЦЭМ!$C$39:$C$782,СВЦЭМ!$A$39:$A$782,$A58,СВЦЭМ!$B$39:$B$782,W$47)+'СЕТ СН'!$G$9+СВЦЭМ!$D$10+'СЕТ СН'!$G$6-'СЕТ СН'!$G$19</f>
        <v>2032.09151501</v>
      </c>
      <c r="X58" s="36">
        <f>SUMIFS(СВЦЭМ!$C$39:$C$782,СВЦЭМ!$A$39:$A$782,$A58,СВЦЭМ!$B$39:$B$782,X$47)+'СЕТ СН'!$G$9+СВЦЭМ!$D$10+'СЕТ СН'!$G$6-'СЕТ СН'!$G$19</f>
        <v>2052.2393399100001</v>
      </c>
      <c r="Y58" s="36">
        <f>SUMIFS(СВЦЭМ!$C$39:$C$782,СВЦЭМ!$A$39:$A$782,$A58,СВЦЭМ!$B$39:$B$782,Y$47)+'СЕТ СН'!$G$9+СВЦЭМ!$D$10+'СЕТ СН'!$G$6-'СЕТ СН'!$G$19</f>
        <v>2069.6359873399997</v>
      </c>
    </row>
    <row r="59" spans="1:25" ht="15.75" x14ac:dyDescent="0.2">
      <c r="A59" s="35">
        <f t="shared" si="1"/>
        <v>45272</v>
      </c>
      <c r="B59" s="36">
        <f>SUMIFS(СВЦЭМ!$C$39:$C$782,СВЦЭМ!$A$39:$A$782,$A59,СВЦЭМ!$B$39:$B$782,B$47)+'СЕТ СН'!$G$9+СВЦЭМ!$D$10+'СЕТ СН'!$G$6-'СЕТ СН'!$G$19</f>
        <v>2205.79909877</v>
      </c>
      <c r="C59" s="36">
        <f>SUMIFS(СВЦЭМ!$C$39:$C$782,СВЦЭМ!$A$39:$A$782,$A59,СВЦЭМ!$B$39:$B$782,C$47)+'СЕТ СН'!$G$9+СВЦЭМ!$D$10+'СЕТ СН'!$G$6-'СЕТ СН'!$G$19</f>
        <v>2234.81262083</v>
      </c>
      <c r="D59" s="36">
        <f>SUMIFS(СВЦЭМ!$C$39:$C$782,СВЦЭМ!$A$39:$A$782,$A59,СВЦЭМ!$B$39:$B$782,D$47)+'СЕТ СН'!$G$9+СВЦЭМ!$D$10+'СЕТ СН'!$G$6-'СЕТ СН'!$G$19</f>
        <v>2241.9179463800001</v>
      </c>
      <c r="E59" s="36">
        <f>SUMIFS(СВЦЭМ!$C$39:$C$782,СВЦЭМ!$A$39:$A$782,$A59,СВЦЭМ!$B$39:$B$782,E$47)+'СЕТ СН'!$G$9+СВЦЭМ!$D$10+'СЕТ СН'!$G$6-'СЕТ СН'!$G$19</f>
        <v>2258.5947498999999</v>
      </c>
      <c r="F59" s="36">
        <f>SUMIFS(СВЦЭМ!$C$39:$C$782,СВЦЭМ!$A$39:$A$782,$A59,СВЦЭМ!$B$39:$B$782,F$47)+'СЕТ СН'!$G$9+СВЦЭМ!$D$10+'СЕТ СН'!$G$6-'СЕТ СН'!$G$19</f>
        <v>2230.7040275599998</v>
      </c>
      <c r="G59" s="36">
        <f>SUMIFS(СВЦЭМ!$C$39:$C$782,СВЦЭМ!$A$39:$A$782,$A59,СВЦЭМ!$B$39:$B$782,G$47)+'СЕТ СН'!$G$9+СВЦЭМ!$D$10+'СЕТ СН'!$G$6-'СЕТ СН'!$G$19</f>
        <v>2219.5979579099999</v>
      </c>
      <c r="H59" s="36">
        <f>SUMIFS(СВЦЭМ!$C$39:$C$782,СВЦЭМ!$A$39:$A$782,$A59,СВЦЭМ!$B$39:$B$782,H$47)+'СЕТ СН'!$G$9+СВЦЭМ!$D$10+'СЕТ СН'!$G$6-'СЕТ СН'!$G$19</f>
        <v>2190.8197279599999</v>
      </c>
      <c r="I59" s="36">
        <f>SUMIFS(СВЦЭМ!$C$39:$C$782,СВЦЭМ!$A$39:$A$782,$A59,СВЦЭМ!$B$39:$B$782,I$47)+'СЕТ СН'!$G$9+СВЦЭМ!$D$10+'СЕТ СН'!$G$6-'СЕТ СН'!$G$19</f>
        <v>2132.74587759</v>
      </c>
      <c r="J59" s="36">
        <f>SUMIFS(СВЦЭМ!$C$39:$C$782,СВЦЭМ!$A$39:$A$782,$A59,СВЦЭМ!$B$39:$B$782,J$47)+'СЕТ СН'!$G$9+СВЦЭМ!$D$10+'СЕТ СН'!$G$6-'СЕТ СН'!$G$19</f>
        <v>2099.1499356599998</v>
      </c>
      <c r="K59" s="36">
        <f>SUMIFS(СВЦЭМ!$C$39:$C$782,СВЦЭМ!$A$39:$A$782,$A59,СВЦЭМ!$B$39:$B$782,K$47)+'СЕТ СН'!$G$9+СВЦЭМ!$D$10+'СЕТ СН'!$G$6-'СЕТ СН'!$G$19</f>
        <v>2087.6627751000001</v>
      </c>
      <c r="L59" s="36">
        <f>SUMIFS(СВЦЭМ!$C$39:$C$782,СВЦЭМ!$A$39:$A$782,$A59,СВЦЭМ!$B$39:$B$782,L$47)+'СЕТ СН'!$G$9+СВЦЭМ!$D$10+'СЕТ СН'!$G$6-'СЕТ СН'!$G$19</f>
        <v>2076.6035457099997</v>
      </c>
      <c r="M59" s="36">
        <f>SUMIFS(СВЦЭМ!$C$39:$C$782,СВЦЭМ!$A$39:$A$782,$A59,СВЦЭМ!$B$39:$B$782,M$47)+'СЕТ СН'!$G$9+СВЦЭМ!$D$10+'СЕТ СН'!$G$6-'СЕТ СН'!$G$19</f>
        <v>2097.7678511399999</v>
      </c>
      <c r="N59" s="36">
        <f>SUMIFS(СВЦЭМ!$C$39:$C$782,СВЦЭМ!$A$39:$A$782,$A59,СВЦЭМ!$B$39:$B$782,N$47)+'СЕТ СН'!$G$9+СВЦЭМ!$D$10+'СЕТ СН'!$G$6-'СЕТ СН'!$G$19</f>
        <v>2104.60054309</v>
      </c>
      <c r="O59" s="36">
        <f>SUMIFS(СВЦЭМ!$C$39:$C$782,СВЦЭМ!$A$39:$A$782,$A59,СВЦЭМ!$B$39:$B$782,O$47)+'СЕТ СН'!$G$9+СВЦЭМ!$D$10+'СЕТ СН'!$G$6-'СЕТ СН'!$G$19</f>
        <v>2114.1830993600001</v>
      </c>
      <c r="P59" s="36">
        <f>SUMIFS(СВЦЭМ!$C$39:$C$782,СВЦЭМ!$A$39:$A$782,$A59,СВЦЭМ!$B$39:$B$782,P$47)+'СЕТ СН'!$G$9+СВЦЭМ!$D$10+'СЕТ СН'!$G$6-'СЕТ СН'!$G$19</f>
        <v>2106.6821476300001</v>
      </c>
      <c r="Q59" s="36">
        <f>SUMIFS(СВЦЭМ!$C$39:$C$782,СВЦЭМ!$A$39:$A$782,$A59,СВЦЭМ!$B$39:$B$782,Q$47)+'СЕТ СН'!$G$9+СВЦЭМ!$D$10+'СЕТ СН'!$G$6-'СЕТ СН'!$G$19</f>
        <v>2124.51287925</v>
      </c>
      <c r="R59" s="36">
        <f>SUMIFS(СВЦЭМ!$C$39:$C$782,СВЦЭМ!$A$39:$A$782,$A59,СВЦЭМ!$B$39:$B$782,R$47)+'СЕТ СН'!$G$9+СВЦЭМ!$D$10+'СЕТ СН'!$G$6-'СЕТ СН'!$G$19</f>
        <v>2122.1314644199997</v>
      </c>
      <c r="S59" s="36">
        <f>SUMIFS(СВЦЭМ!$C$39:$C$782,СВЦЭМ!$A$39:$A$782,$A59,СВЦЭМ!$B$39:$B$782,S$47)+'СЕТ СН'!$G$9+СВЦЭМ!$D$10+'СЕТ СН'!$G$6-'СЕТ СН'!$G$19</f>
        <v>2077.9804827499997</v>
      </c>
      <c r="T59" s="36">
        <f>SUMIFS(СВЦЭМ!$C$39:$C$782,СВЦЭМ!$A$39:$A$782,$A59,СВЦЭМ!$B$39:$B$782,T$47)+'СЕТ СН'!$G$9+СВЦЭМ!$D$10+'СЕТ СН'!$G$6-'СЕТ СН'!$G$19</f>
        <v>2048.8298790999997</v>
      </c>
      <c r="U59" s="36">
        <f>SUMIFS(СВЦЭМ!$C$39:$C$782,СВЦЭМ!$A$39:$A$782,$A59,СВЦЭМ!$B$39:$B$782,U$47)+'СЕТ СН'!$G$9+СВЦЭМ!$D$10+'СЕТ СН'!$G$6-'СЕТ СН'!$G$19</f>
        <v>2062.0561493099999</v>
      </c>
      <c r="V59" s="36">
        <f>SUMIFS(СВЦЭМ!$C$39:$C$782,СВЦЭМ!$A$39:$A$782,$A59,СВЦЭМ!$B$39:$B$782,V$47)+'СЕТ СН'!$G$9+СВЦЭМ!$D$10+'СЕТ СН'!$G$6-'СЕТ СН'!$G$19</f>
        <v>2076.7964110200001</v>
      </c>
      <c r="W59" s="36">
        <f>SUMIFS(СВЦЭМ!$C$39:$C$782,СВЦЭМ!$A$39:$A$782,$A59,СВЦЭМ!$B$39:$B$782,W$47)+'СЕТ СН'!$G$9+СВЦЭМ!$D$10+'СЕТ СН'!$G$6-'СЕТ СН'!$G$19</f>
        <v>2091.0367538699998</v>
      </c>
      <c r="X59" s="36">
        <f>SUMIFS(СВЦЭМ!$C$39:$C$782,СВЦЭМ!$A$39:$A$782,$A59,СВЦЭМ!$B$39:$B$782,X$47)+'СЕТ СН'!$G$9+СВЦЭМ!$D$10+'СЕТ СН'!$G$6-'СЕТ СН'!$G$19</f>
        <v>2121.8104859999999</v>
      </c>
      <c r="Y59" s="36">
        <f>SUMIFS(СВЦЭМ!$C$39:$C$782,СВЦЭМ!$A$39:$A$782,$A59,СВЦЭМ!$B$39:$B$782,Y$47)+'СЕТ СН'!$G$9+СВЦЭМ!$D$10+'СЕТ СН'!$G$6-'СЕТ СН'!$G$19</f>
        <v>2146.55280257</v>
      </c>
    </row>
    <row r="60" spans="1:25" ht="15.75" x14ac:dyDescent="0.2">
      <c r="A60" s="35">
        <f t="shared" si="1"/>
        <v>45273</v>
      </c>
      <c r="B60" s="36">
        <f>SUMIFS(СВЦЭМ!$C$39:$C$782,СВЦЭМ!$A$39:$A$782,$A60,СВЦЭМ!$B$39:$B$782,B$47)+'СЕТ СН'!$G$9+СВЦЭМ!$D$10+'СЕТ СН'!$G$6-'СЕТ СН'!$G$19</f>
        <v>2131.7781759899999</v>
      </c>
      <c r="C60" s="36">
        <f>SUMIFS(СВЦЭМ!$C$39:$C$782,СВЦЭМ!$A$39:$A$782,$A60,СВЦЭМ!$B$39:$B$782,C$47)+'СЕТ СН'!$G$9+СВЦЭМ!$D$10+'СЕТ СН'!$G$6-'СЕТ СН'!$G$19</f>
        <v>2157.4673753299999</v>
      </c>
      <c r="D60" s="36">
        <f>SUMIFS(СВЦЭМ!$C$39:$C$782,СВЦЭМ!$A$39:$A$782,$A60,СВЦЭМ!$B$39:$B$782,D$47)+'СЕТ СН'!$G$9+СВЦЭМ!$D$10+'СЕТ СН'!$G$6-'СЕТ СН'!$G$19</f>
        <v>2188.9079481999997</v>
      </c>
      <c r="E60" s="36">
        <f>SUMIFS(СВЦЭМ!$C$39:$C$782,СВЦЭМ!$A$39:$A$782,$A60,СВЦЭМ!$B$39:$B$782,E$47)+'СЕТ СН'!$G$9+СВЦЭМ!$D$10+'СЕТ СН'!$G$6-'СЕТ СН'!$G$19</f>
        <v>2179.2340718800001</v>
      </c>
      <c r="F60" s="36">
        <f>SUMIFS(СВЦЭМ!$C$39:$C$782,СВЦЭМ!$A$39:$A$782,$A60,СВЦЭМ!$B$39:$B$782,F$47)+'СЕТ СН'!$G$9+СВЦЭМ!$D$10+'СЕТ СН'!$G$6-'СЕТ СН'!$G$19</f>
        <v>2193.6418441400001</v>
      </c>
      <c r="G60" s="36">
        <f>SUMIFS(СВЦЭМ!$C$39:$C$782,СВЦЭМ!$A$39:$A$782,$A60,СВЦЭМ!$B$39:$B$782,G$47)+'СЕТ СН'!$G$9+СВЦЭМ!$D$10+'СЕТ СН'!$G$6-'СЕТ СН'!$G$19</f>
        <v>2168.1789569899997</v>
      </c>
      <c r="H60" s="36">
        <f>SUMIFS(СВЦЭМ!$C$39:$C$782,СВЦЭМ!$A$39:$A$782,$A60,СВЦЭМ!$B$39:$B$782,H$47)+'СЕТ СН'!$G$9+СВЦЭМ!$D$10+'СЕТ СН'!$G$6-'СЕТ СН'!$G$19</f>
        <v>2112.9687152799997</v>
      </c>
      <c r="I60" s="36">
        <f>SUMIFS(СВЦЭМ!$C$39:$C$782,СВЦЭМ!$A$39:$A$782,$A60,СВЦЭМ!$B$39:$B$782,I$47)+'СЕТ СН'!$G$9+СВЦЭМ!$D$10+'СЕТ СН'!$G$6-'СЕТ СН'!$G$19</f>
        <v>2026.1682291100001</v>
      </c>
      <c r="J60" s="36">
        <f>SUMIFS(СВЦЭМ!$C$39:$C$782,СВЦЭМ!$A$39:$A$782,$A60,СВЦЭМ!$B$39:$B$782,J$47)+'СЕТ СН'!$G$9+СВЦЭМ!$D$10+'СЕТ СН'!$G$6-'СЕТ СН'!$G$19</f>
        <v>1990.4407513299998</v>
      </c>
      <c r="K60" s="36">
        <f>SUMIFS(СВЦЭМ!$C$39:$C$782,СВЦЭМ!$A$39:$A$782,$A60,СВЦЭМ!$B$39:$B$782,K$47)+'СЕТ СН'!$G$9+СВЦЭМ!$D$10+'СЕТ СН'!$G$6-'СЕТ СН'!$G$19</f>
        <v>2024.5567557599998</v>
      </c>
      <c r="L60" s="36">
        <f>SUMIFS(СВЦЭМ!$C$39:$C$782,СВЦЭМ!$A$39:$A$782,$A60,СВЦЭМ!$B$39:$B$782,L$47)+'СЕТ СН'!$G$9+СВЦЭМ!$D$10+'СЕТ СН'!$G$6-'СЕТ СН'!$G$19</f>
        <v>2016.7647730899998</v>
      </c>
      <c r="M60" s="36">
        <f>SUMIFS(СВЦЭМ!$C$39:$C$782,СВЦЭМ!$A$39:$A$782,$A60,СВЦЭМ!$B$39:$B$782,M$47)+'СЕТ СН'!$G$9+СВЦЭМ!$D$10+'СЕТ СН'!$G$6-'СЕТ СН'!$G$19</f>
        <v>2042.31840745</v>
      </c>
      <c r="N60" s="36">
        <f>SUMIFS(СВЦЭМ!$C$39:$C$782,СВЦЭМ!$A$39:$A$782,$A60,СВЦЭМ!$B$39:$B$782,N$47)+'СЕТ СН'!$G$9+СВЦЭМ!$D$10+'СЕТ СН'!$G$6-'СЕТ СН'!$G$19</f>
        <v>2055.1522199599999</v>
      </c>
      <c r="O60" s="36">
        <f>SUMIFS(СВЦЭМ!$C$39:$C$782,СВЦЭМ!$A$39:$A$782,$A60,СВЦЭМ!$B$39:$B$782,O$47)+'СЕТ СН'!$G$9+СВЦЭМ!$D$10+'СЕТ СН'!$G$6-'СЕТ СН'!$G$19</f>
        <v>2069.2359895999998</v>
      </c>
      <c r="P60" s="36">
        <f>SUMIFS(СВЦЭМ!$C$39:$C$782,СВЦЭМ!$A$39:$A$782,$A60,СВЦЭМ!$B$39:$B$782,P$47)+'СЕТ СН'!$G$9+СВЦЭМ!$D$10+'СЕТ СН'!$G$6-'СЕТ СН'!$G$19</f>
        <v>2070.90616697</v>
      </c>
      <c r="Q60" s="36">
        <f>SUMIFS(СВЦЭМ!$C$39:$C$782,СВЦЭМ!$A$39:$A$782,$A60,СВЦЭМ!$B$39:$B$782,Q$47)+'СЕТ СН'!$G$9+СВЦЭМ!$D$10+'СЕТ СН'!$G$6-'СЕТ СН'!$G$19</f>
        <v>2071.8199021599999</v>
      </c>
      <c r="R60" s="36">
        <f>SUMIFS(СВЦЭМ!$C$39:$C$782,СВЦЭМ!$A$39:$A$782,$A60,СВЦЭМ!$B$39:$B$782,R$47)+'СЕТ СН'!$G$9+СВЦЭМ!$D$10+'СЕТ СН'!$G$6-'СЕТ СН'!$G$19</f>
        <v>2058.7483848799998</v>
      </c>
      <c r="S60" s="36">
        <f>SUMIFS(СВЦЭМ!$C$39:$C$782,СВЦЭМ!$A$39:$A$782,$A60,СВЦЭМ!$B$39:$B$782,S$47)+'СЕТ СН'!$G$9+СВЦЭМ!$D$10+'СЕТ СН'!$G$6-'СЕТ СН'!$G$19</f>
        <v>1976.4585545099999</v>
      </c>
      <c r="T60" s="36">
        <f>SUMIFS(СВЦЭМ!$C$39:$C$782,СВЦЭМ!$A$39:$A$782,$A60,СВЦЭМ!$B$39:$B$782,T$47)+'СЕТ СН'!$G$9+СВЦЭМ!$D$10+'СЕТ СН'!$G$6-'СЕТ СН'!$G$19</f>
        <v>1956.6817679400001</v>
      </c>
      <c r="U60" s="36">
        <f>SUMIFS(СВЦЭМ!$C$39:$C$782,СВЦЭМ!$A$39:$A$782,$A60,СВЦЭМ!$B$39:$B$782,U$47)+'СЕТ СН'!$G$9+СВЦЭМ!$D$10+'СЕТ СН'!$G$6-'СЕТ СН'!$G$19</f>
        <v>1970.52277138</v>
      </c>
      <c r="V60" s="36">
        <f>SUMIFS(СВЦЭМ!$C$39:$C$782,СВЦЭМ!$A$39:$A$782,$A60,СВЦЭМ!$B$39:$B$782,V$47)+'СЕТ СН'!$G$9+СВЦЭМ!$D$10+'СЕТ СН'!$G$6-'СЕТ СН'!$G$19</f>
        <v>1959.3397235299999</v>
      </c>
      <c r="W60" s="36">
        <f>SUMIFS(СВЦЭМ!$C$39:$C$782,СВЦЭМ!$A$39:$A$782,$A60,СВЦЭМ!$B$39:$B$782,W$47)+'СЕТ СН'!$G$9+СВЦЭМ!$D$10+'СЕТ СН'!$G$6-'СЕТ СН'!$G$19</f>
        <v>1969.69765426</v>
      </c>
      <c r="X60" s="36">
        <f>SUMIFS(СВЦЭМ!$C$39:$C$782,СВЦЭМ!$A$39:$A$782,$A60,СВЦЭМ!$B$39:$B$782,X$47)+'СЕТ СН'!$G$9+СВЦЭМ!$D$10+'СЕТ СН'!$G$6-'СЕТ СН'!$G$19</f>
        <v>2000.0840008300002</v>
      </c>
      <c r="Y60" s="36">
        <f>SUMIFS(СВЦЭМ!$C$39:$C$782,СВЦЭМ!$A$39:$A$782,$A60,СВЦЭМ!$B$39:$B$782,Y$47)+'СЕТ СН'!$G$9+СВЦЭМ!$D$10+'СЕТ СН'!$G$6-'СЕТ СН'!$G$19</f>
        <v>2020.4528641900001</v>
      </c>
    </row>
    <row r="61" spans="1:25" ht="15.75" x14ac:dyDescent="0.2">
      <c r="A61" s="35">
        <f t="shared" si="1"/>
        <v>45274</v>
      </c>
      <c r="B61" s="36">
        <f>SUMIFS(СВЦЭМ!$C$39:$C$782,СВЦЭМ!$A$39:$A$782,$A61,СВЦЭМ!$B$39:$B$782,B$47)+'СЕТ СН'!$G$9+СВЦЭМ!$D$10+'СЕТ СН'!$G$6-'СЕТ СН'!$G$19</f>
        <v>2126.7415384299998</v>
      </c>
      <c r="C61" s="36">
        <f>SUMIFS(СВЦЭМ!$C$39:$C$782,СВЦЭМ!$A$39:$A$782,$A61,СВЦЭМ!$B$39:$B$782,C$47)+'СЕТ СН'!$G$9+СВЦЭМ!$D$10+'СЕТ СН'!$G$6-'СЕТ СН'!$G$19</f>
        <v>2160.0618880900001</v>
      </c>
      <c r="D61" s="36">
        <f>SUMIFS(СВЦЭМ!$C$39:$C$782,СВЦЭМ!$A$39:$A$782,$A61,СВЦЭМ!$B$39:$B$782,D$47)+'СЕТ СН'!$G$9+СВЦЭМ!$D$10+'СЕТ СН'!$G$6-'СЕТ СН'!$G$19</f>
        <v>2183.19496536</v>
      </c>
      <c r="E61" s="36">
        <f>SUMIFS(СВЦЭМ!$C$39:$C$782,СВЦЭМ!$A$39:$A$782,$A61,СВЦЭМ!$B$39:$B$782,E$47)+'СЕТ СН'!$G$9+СВЦЭМ!$D$10+'СЕТ СН'!$G$6-'СЕТ СН'!$G$19</f>
        <v>2191.6484404899998</v>
      </c>
      <c r="F61" s="36">
        <f>SUMIFS(СВЦЭМ!$C$39:$C$782,СВЦЭМ!$A$39:$A$782,$A61,СВЦЭМ!$B$39:$B$782,F$47)+'СЕТ СН'!$G$9+СВЦЭМ!$D$10+'СЕТ СН'!$G$6-'СЕТ СН'!$G$19</f>
        <v>2188.7859696999999</v>
      </c>
      <c r="G61" s="36">
        <f>SUMIFS(СВЦЭМ!$C$39:$C$782,СВЦЭМ!$A$39:$A$782,$A61,СВЦЭМ!$B$39:$B$782,G$47)+'СЕТ СН'!$G$9+СВЦЭМ!$D$10+'СЕТ СН'!$G$6-'СЕТ СН'!$G$19</f>
        <v>2172.42245409</v>
      </c>
      <c r="H61" s="36">
        <f>SUMIFS(СВЦЭМ!$C$39:$C$782,СВЦЭМ!$A$39:$A$782,$A61,СВЦЭМ!$B$39:$B$782,H$47)+'СЕТ СН'!$G$9+СВЦЭМ!$D$10+'СЕТ СН'!$G$6-'СЕТ СН'!$G$19</f>
        <v>2124.98778778</v>
      </c>
      <c r="I61" s="36">
        <f>SUMIFS(СВЦЭМ!$C$39:$C$782,СВЦЭМ!$A$39:$A$782,$A61,СВЦЭМ!$B$39:$B$782,I$47)+'СЕТ СН'!$G$9+СВЦЭМ!$D$10+'СЕТ СН'!$G$6-'СЕТ СН'!$G$19</f>
        <v>2076.05022272</v>
      </c>
      <c r="J61" s="36">
        <f>SUMIFS(СВЦЭМ!$C$39:$C$782,СВЦЭМ!$A$39:$A$782,$A61,СВЦЭМ!$B$39:$B$782,J$47)+'СЕТ СН'!$G$9+СВЦЭМ!$D$10+'СЕТ СН'!$G$6-'СЕТ СН'!$G$19</f>
        <v>2026.8904956599999</v>
      </c>
      <c r="K61" s="36">
        <f>SUMIFS(СВЦЭМ!$C$39:$C$782,СВЦЭМ!$A$39:$A$782,$A61,СВЦЭМ!$B$39:$B$782,K$47)+'СЕТ СН'!$G$9+СВЦЭМ!$D$10+'СЕТ СН'!$G$6-'СЕТ СН'!$G$19</f>
        <v>2025.80853372</v>
      </c>
      <c r="L61" s="36">
        <f>SUMIFS(СВЦЭМ!$C$39:$C$782,СВЦЭМ!$A$39:$A$782,$A61,СВЦЭМ!$B$39:$B$782,L$47)+'СЕТ СН'!$G$9+СВЦЭМ!$D$10+'СЕТ СН'!$G$6-'СЕТ СН'!$G$19</f>
        <v>2038.5377371099999</v>
      </c>
      <c r="M61" s="36">
        <f>SUMIFS(СВЦЭМ!$C$39:$C$782,СВЦЭМ!$A$39:$A$782,$A61,СВЦЭМ!$B$39:$B$782,M$47)+'СЕТ СН'!$G$9+СВЦЭМ!$D$10+'СЕТ СН'!$G$6-'СЕТ СН'!$G$19</f>
        <v>2049.1771909300001</v>
      </c>
      <c r="N61" s="36">
        <f>SUMIFS(СВЦЭМ!$C$39:$C$782,СВЦЭМ!$A$39:$A$782,$A61,СВЦЭМ!$B$39:$B$782,N$47)+'СЕТ СН'!$G$9+СВЦЭМ!$D$10+'СЕТ СН'!$G$6-'СЕТ СН'!$G$19</f>
        <v>2081.2513586199998</v>
      </c>
      <c r="O61" s="36">
        <f>SUMIFS(СВЦЭМ!$C$39:$C$782,СВЦЭМ!$A$39:$A$782,$A61,СВЦЭМ!$B$39:$B$782,O$47)+'СЕТ СН'!$G$9+СВЦЭМ!$D$10+'СЕТ СН'!$G$6-'СЕТ СН'!$G$19</f>
        <v>2080.0074659699999</v>
      </c>
      <c r="P61" s="36">
        <f>SUMIFS(СВЦЭМ!$C$39:$C$782,СВЦЭМ!$A$39:$A$782,$A61,СВЦЭМ!$B$39:$B$782,P$47)+'СЕТ СН'!$G$9+СВЦЭМ!$D$10+'СЕТ СН'!$G$6-'СЕТ СН'!$G$19</f>
        <v>2110.8492614100001</v>
      </c>
      <c r="Q61" s="36">
        <f>SUMIFS(СВЦЭМ!$C$39:$C$782,СВЦЭМ!$A$39:$A$782,$A61,СВЦЭМ!$B$39:$B$782,Q$47)+'СЕТ СН'!$G$9+СВЦЭМ!$D$10+'СЕТ СН'!$G$6-'СЕТ СН'!$G$19</f>
        <v>2104.8689791399997</v>
      </c>
      <c r="R61" s="36">
        <f>SUMIFS(СВЦЭМ!$C$39:$C$782,СВЦЭМ!$A$39:$A$782,$A61,СВЦЭМ!$B$39:$B$782,R$47)+'СЕТ СН'!$G$9+СВЦЭМ!$D$10+'СЕТ СН'!$G$6-'СЕТ СН'!$G$19</f>
        <v>2102.3467972399999</v>
      </c>
      <c r="S61" s="36">
        <f>SUMIFS(СВЦЭМ!$C$39:$C$782,СВЦЭМ!$A$39:$A$782,$A61,СВЦЭМ!$B$39:$B$782,S$47)+'СЕТ СН'!$G$9+СВЦЭМ!$D$10+'СЕТ СН'!$G$6-'СЕТ СН'!$G$19</f>
        <v>2088.75371584</v>
      </c>
      <c r="T61" s="36">
        <f>SUMIFS(СВЦЭМ!$C$39:$C$782,СВЦЭМ!$A$39:$A$782,$A61,СВЦЭМ!$B$39:$B$782,T$47)+'СЕТ СН'!$G$9+СВЦЭМ!$D$10+'СЕТ СН'!$G$6-'СЕТ СН'!$G$19</f>
        <v>2051.0990220399999</v>
      </c>
      <c r="U61" s="36">
        <f>SUMIFS(СВЦЭМ!$C$39:$C$782,СВЦЭМ!$A$39:$A$782,$A61,СВЦЭМ!$B$39:$B$782,U$47)+'СЕТ СН'!$G$9+СВЦЭМ!$D$10+'СЕТ СН'!$G$6-'СЕТ СН'!$G$19</f>
        <v>2034.023541</v>
      </c>
      <c r="V61" s="36">
        <f>SUMIFS(СВЦЭМ!$C$39:$C$782,СВЦЭМ!$A$39:$A$782,$A61,СВЦЭМ!$B$39:$B$782,V$47)+'СЕТ СН'!$G$9+СВЦЭМ!$D$10+'СЕТ СН'!$G$6-'СЕТ СН'!$G$19</f>
        <v>2018.7571942</v>
      </c>
      <c r="W61" s="36">
        <f>SUMIFS(СВЦЭМ!$C$39:$C$782,СВЦЭМ!$A$39:$A$782,$A61,СВЦЭМ!$B$39:$B$782,W$47)+'СЕТ СН'!$G$9+СВЦЭМ!$D$10+'СЕТ СН'!$G$6-'СЕТ СН'!$G$19</f>
        <v>2047.28085986</v>
      </c>
      <c r="X61" s="36">
        <f>SUMIFS(СВЦЭМ!$C$39:$C$782,СВЦЭМ!$A$39:$A$782,$A61,СВЦЭМ!$B$39:$B$782,X$47)+'СЕТ СН'!$G$9+СВЦЭМ!$D$10+'СЕТ СН'!$G$6-'СЕТ СН'!$G$19</f>
        <v>2084.27760141</v>
      </c>
      <c r="Y61" s="36">
        <f>SUMIFS(СВЦЭМ!$C$39:$C$782,СВЦЭМ!$A$39:$A$782,$A61,СВЦЭМ!$B$39:$B$782,Y$47)+'СЕТ СН'!$G$9+СВЦЭМ!$D$10+'СЕТ СН'!$G$6-'СЕТ СН'!$G$19</f>
        <v>2119.0408683199998</v>
      </c>
    </row>
    <row r="62" spans="1:25" ht="15.75" x14ac:dyDescent="0.2">
      <c r="A62" s="35">
        <f t="shared" si="1"/>
        <v>45275</v>
      </c>
      <c r="B62" s="36">
        <f>SUMIFS(СВЦЭМ!$C$39:$C$782,СВЦЭМ!$A$39:$A$782,$A62,СВЦЭМ!$B$39:$B$782,B$47)+'СЕТ СН'!$G$9+СВЦЭМ!$D$10+'СЕТ СН'!$G$6-'СЕТ СН'!$G$19</f>
        <v>2098.1434955700001</v>
      </c>
      <c r="C62" s="36">
        <f>SUMIFS(СВЦЭМ!$C$39:$C$782,СВЦЭМ!$A$39:$A$782,$A62,СВЦЭМ!$B$39:$B$782,C$47)+'СЕТ СН'!$G$9+СВЦЭМ!$D$10+'СЕТ СН'!$G$6-'СЕТ СН'!$G$19</f>
        <v>2169.8417093499997</v>
      </c>
      <c r="D62" s="36">
        <f>SUMIFS(СВЦЭМ!$C$39:$C$782,СВЦЭМ!$A$39:$A$782,$A62,СВЦЭМ!$B$39:$B$782,D$47)+'СЕТ СН'!$G$9+СВЦЭМ!$D$10+'СЕТ СН'!$G$6-'СЕТ СН'!$G$19</f>
        <v>2185.6711290399999</v>
      </c>
      <c r="E62" s="36">
        <f>SUMIFS(СВЦЭМ!$C$39:$C$782,СВЦЭМ!$A$39:$A$782,$A62,СВЦЭМ!$B$39:$B$782,E$47)+'СЕТ СН'!$G$9+СВЦЭМ!$D$10+'СЕТ СН'!$G$6-'СЕТ СН'!$G$19</f>
        <v>2199.0994733699999</v>
      </c>
      <c r="F62" s="36">
        <f>SUMIFS(СВЦЭМ!$C$39:$C$782,СВЦЭМ!$A$39:$A$782,$A62,СВЦЭМ!$B$39:$B$782,F$47)+'СЕТ СН'!$G$9+СВЦЭМ!$D$10+'СЕТ СН'!$G$6-'СЕТ СН'!$G$19</f>
        <v>2201.4429352399998</v>
      </c>
      <c r="G62" s="36">
        <f>SUMIFS(СВЦЭМ!$C$39:$C$782,СВЦЭМ!$A$39:$A$782,$A62,СВЦЭМ!$B$39:$B$782,G$47)+'СЕТ СН'!$G$9+СВЦЭМ!$D$10+'СЕТ СН'!$G$6-'СЕТ СН'!$G$19</f>
        <v>2182.0254991500001</v>
      </c>
      <c r="H62" s="36">
        <f>SUMIFS(СВЦЭМ!$C$39:$C$782,СВЦЭМ!$A$39:$A$782,$A62,СВЦЭМ!$B$39:$B$782,H$47)+'СЕТ СН'!$G$9+СВЦЭМ!$D$10+'СЕТ СН'!$G$6-'СЕТ СН'!$G$19</f>
        <v>2130.4627714899998</v>
      </c>
      <c r="I62" s="36">
        <f>SUMIFS(СВЦЭМ!$C$39:$C$782,СВЦЭМ!$A$39:$A$782,$A62,СВЦЭМ!$B$39:$B$782,I$47)+'СЕТ СН'!$G$9+СВЦЭМ!$D$10+'СЕТ СН'!$G$6-'СЕТ СН'!$G$19</f>
        <v>2117.4981467299999</v>
      </c>
      <c r="J62" s="36">
        <f>SUMIFS(СВЦЭМ!$C$39:$C$782,СВЦЭМ!$A$39:$A$782,$A62,СВЦЭМ!$B$39:$B$782,J$47)+'СЕТ СН'!$G$9+СВЦЭМ!$D$10+'СЕТ СН'!$G$6-'СЕТ СН'!$G$19</f>
        <v>2077.7109881399997</v>
      </c>
      <c r="K62" s="36">
        <f>SUMIFS(СВЦЭМ!$C$39:$C$782,СВЦЭМ!$A$39:$A$782,$A62,СВЦЭМ!$B$39:$B$782,K$47)+'СЕТ СН'!$G$9+СВЦЭМ!$D$10+'СЕТ СН'!$G$6-'СЕТ СН'!$G$19</f>
        <v>2054.94968096</v>
      </c>
      <c r="L62" s="36">
        <f>SUMIFS(СВЦЭМ!$C$39:$C$782,СВЦЭМ!$A$39:$A$782,$A62,СВЦЭМ!$B$39:$B$782,L$47)+'СЕТ СН'!$G$9+СВЦЭМ!$D$10+'СЕТ СН'!$G$6-'СЕТ СН'!$G$19</f>
        <v>2055.8083450499998</v>
      </c>
      <c r="M62" s="36">
        <f>SUMIFS(СВЦЭМ!$C$39:$C$782,СВЦЭМ!$A$39:$A$782,$A62,СВЦЭМ!$B$39:$B$782,M$47)+'СЕТ СН'!$G$9+СВЦЭМ!$D$10+'СЕТ СН'!$G$6-'СЕТ СН'!$G$19</f>
        <v>2077.86374239</v>
      </c>
      <c r="N62" s="36">
        <f>SUMIFS(СВЦЭМ!$C$39:$C$782,СВЦЭМ!$A$39:$A$782,$A62,СВЦЭМ!$B$39:$B$782,N$47)+'СЕТ СН'!$G$9+СВЦЭМ!$D$10+'СЕТ СН'!$G$6-'СЕТ СН'!$G$19</f>
        <v>2080.97203605</v>
      </c>
      <c r="O62" s="36">
        <f>SUMIFS(СВЦЭМ!$C$39:$C$782,СВЦЭМ!$A$39:$A$782,$A62,СВЦЭМ!$B$39:$B$782,O$47)+'СЕТ СН'!$G$9+СВЦЭМ!$D$10+'СЕТ СН'!$G$6-'СЕТ СН'!$G$19</f>
        <v>2097.55322213</v>
      </c>
      <c r="P62" s="36">
        <f>SUMIFS(СВЦЭМ!$C$39:$C$782,СВЦЭМ!$A$39:$A$782,$A62,СВЦЭМ!$B$39:$B$782,P$47)+'СЕТ СН'!$G$9+СВЦЭМ!$D$10+'СЕТ СН'!$G$6-'СЕТ СН'!$G$19</f>
        <v>2101.5686578899999</v>
      </c>
      <c r="Q62" s="36">
        <f>SUMIFS(СВЦЭМ!$C$39:$C$782,СВЦЭМ!$A$39:$A$782,$A62,СВЦЭМ!$B$39:$B$782,Q$47)+'СЕТ СН'!$G$9+СВЦЭМ!$D$10+'СЕТ СН'!$G$6-'СЕТ СН'!$G$19</f>
        <v>2112.6843441299998</v>
      </c>
      <c r="R62" s="36">
        <f>SUMIFS(СВЦЭМ!$C$39:$C$782,СВЦЭМ!$A$39:$A$782,$A62,СВЦЭМ!$B$39:$B$782,R$47)+'СЕТ СН'!$G$9+СВЦЭМ!$D$10+'СЕТ СН'!$G$6-'СЕТ СН'!$G$19</f>
        <v>2097.3065033799999</v>
      </c>
      <c r="S62" s="36">
        <f>SUMIFS(СВЦЭМ!$C$39:$C$782,СВЦЭМ!$A$39:$A$782,$A62,СВЦЭМ!$B$39:$B$782,S$47)+'СЕТ СН'!$G$9+СВЦЭМ!$D$10+'СЕТ СН'!$G$6-'СЕТ СН'!$G$19</f>
        <v>2055.9868775</v>
      </c>
      <c r="T62" s="36">
        <f>SUMIFS(СВЦЭМ!$C$39:$C$782,СВЦЭМ!$A$39:$A$782,$A62,СВЦЭМ!$B$39:$B$782,T$47)+'СЕТ СН'!$G$9+СВЦЭМ!$D$10+'СЕТ СН'!$G$6-'СЕТ СН'!$G$19</f>
        <v>2036.7607208199997</v>
      </c>
      <c r="U62" s="36">
        <f>SUMIFS(СВЦЭМ!$C$39:$C$782,СВЦЭМ!$A$39:$A$782,$A62,СВЦЭМ!$B$39:$B$782,U$47)+'СЕТ СН'!$G$9+СВЦЭМ!$D$10+'СЕТ СН'!$G$6-'СЕТ СН'!$G$19</f>
        <v>2055.60230899</v>
      </c>
      <c r="V62" s="36">
        <f>SUMIFS(СВЦЭМ!$C$39:$C$782,СВЦЭМ!$A$39:$A$782,$A62,СВЦЭМ!$B$39:$B$782,V$47)+'СЕТ СН'!$G$9+СВЦЭМ!$D$10+'СЕТ СН'!$G$6-'СЕТ СН'!$G$19</f>
        <v>2068.7080616499998</v>
      </c>
      <c r="W62" s="36">
        <f>SUMIFS(СВЦЭМ!$C$39:$C$782,СВЦЭМ!$A$39:$A$782,$A62,СВЦЭМ!$B$39:$B$782,W$47)+'СЕТ СН'!$G$9+СВЦЭМ!$D$10+'СЕТ СН'!$G$6-'СЕТ СН'!$G$19</f>
        <v>2076.1818374599998</v>
      </c>
      <c r="X62" s="36">
        <f>SUMIFS(СВЦЭМ!$C$39:$C$782,СВЦЭМ!$A$39:$A$782,$A62,СВЦЭМ!$B$39:$B$782,X$47)+'СЕТ СН'!$G$9+СВЦЭМ!$D$10+'СЕТ СН'!$G$6-'СЕТ СН'!$G$19</f>
        <v>2089.7028645</v>
      </c>
      <c r="Y62" s="36">
        <f>SUMIFS(СВЦЭМ!$C$39:$C$782,СВЦЭМ!$A$39:$A$782,$A62,СВЦЭМ!$B$39:$B$782,Y$47)+'СЕТ СН'!$G$9+СВЦЭМ!$D$10+'СЕТ СН'!$G$6-'СЕТ СН'!$G$19</f>
        <v>2118.5689876900001</v>
      </c>
    </row>
    <row r="63" spans="1:25" ht="15.75" x14ac:dyDescent="0.2">
      <c r="A63" s="35">
        <f t="shared" si="1"/>
        <v>45276</v>
      </c>
      <c r="B63" s="36">
        <f>SUMIFS(СВЦЭМ!$C$39:$C$782,СВЦЭМ!$A$39:$A$782,$A63,СВЦЭМ!$B$39:$B$782,B$47)+'СЕТ СН'!$G$9+СВЦЭМ!$D$10+'СЕТ СН'!$G$6-'СЕТ СН'!$G$19</f>
        <v>2122.6480096499999</v>
      </c>
      <c r="C63" s="36">
        <f>SUMIFS(СВЦЭМ!$C$39:$C$782,СВЦЭМ!$A$39:$A$782,$A63,СВЦЭМ!$B$39:$B$782,C$47)+'СЕТ СН'!$G$9+СВЦЭМ!$D$10+'СЕТ СН'!$G$6-'СЕТ СН'!$G$19</f>
        <v>2155.36507944</v>
      </c>
      <c r="D63" s="36">
        <f>SUMIFS(СВЦЭМ!$C$39:$C$782,СВЦЭМ!$A$39:$A$782,$A63,СВЦЭМ!$B$39:$B$782,D$47)+'СЕТ СН'!$G$9+СВЦЭМ!$D$10+'СЕТ СН'!$G$6-'СЕТ СН'!$G$19</f>
        <v>2195.5752229099999</v>
      </c>
      <c r="E63" s="36">
        <f>SUMIFS(СВЦЭМ!$C$39:$C$782,СВЦЭМ!$A$39:$A$782,$A63,СВЦЭМ!$B$39:$B$782,E$47)+'СЕТ СН'!$G$9+СВЦЭМ!$D$10+'СЕТ СН'!$G$6-'СЕТ СН'!$G$19</f>
        <v>2204.1893931099999</v>
      </c>
      <c r="F63" s="36">
        <f>SUMIFS(СВЦЭМ!$C$39:$C$782,СВЦЭМ!$A$39:$A$782,$A63,СВЦЭМ!$B$39:$B$782,F$47)+'СЕТ СН'!$G$9+СВЦЭМ!$D$10+'СЕТ СН'!$G$6-'СЕТ СН'!$G$19</f>
        <v>2193.1925000299998</v>
      </c>
      <c r="G63" s="36">
        <f>SUMIFS(СВЦЭМ!$C$39:$C$782,СВЦЭМ!$A$39:$A$782,$A63,СВЦЭМ!$B$39:$B$782,G$47)+'СЕТ СН'!$G$9+СВЦЭМ!$D$10+'СЕТ СН'!$G$6-'СЕТ СН'!$G$19</f>
        <v>2189.5110409200001</v>
      </c>
      <c r="H63" s="36">
        <f>SUMIFS(СВЦЭМ!$C$39:$C$782,СВЦЭМ!$A$39:$A$782,$A63,СВЦЭМ!$B$39:$B$782,H$47)+'СЕТ СН'!$G$9+СВЦЭМ!$D$10+'СЕТ СН'!$G$6-'СЕТ СН'!$G$19</f>
        <v>2148.4313423899998</v>
      </c>
      <c r="I63" s="36">
        <f>SUMIFS(СВЦЭМ!$C$39:$C$782,СВЦЭМ!$A$39:$A$782,$A63,СВЦЭМ!$B$39:$B$782,I$47)+'СЕТ СН'!$G$9+СВЦЭМ!$D$10+'СЕТ СН'!$G$6-'СЕТ СН'!$G$19</f>
        <v>2121.7861706200001</v>
      </c>
      <c r="J63" s="36">
        <f>SUMIFS(СВЦЭМ!$C$39:$C$782,СВЦЭМ!$A$39:$A$782,$A63,СВЦЭМ!$B$39:$B$782,J$47)+'СЕТ СН'!$G$9+СВЦЭМ!$D$10+'СЕТ СН'!$G$6-'СЕТ СН'!$G$19</f>
        <v>2084.6439833599998</v>
      </c>
      <c r="K63" s="36">
        <f>SUMIFS(СВЦЭМ!$C$39:$C$782,СВЦЭМ!$A$39:$A$782,$A63,СВЦЭМ!$B$39:$B$782,K$47)+'СЕТ СН'!$G$9+СВЦЭМ!$D$10+'СЕТ СН'!$G$6-'СЕТ СН'!$G$19</f>
        <v>2040.55656559</v>
      </c>
      <c r="L63" s="36">
        <f>SUMIFS(СВЦЭМ!$C$39:$C$782,СВЦЭМ!$A$39:$A$782,$A63,СВЦЭМ!$B$39:$B$782,L$47)+'СЕТ СН'!$G$9+СВЦЭМ!$D$10+'СЕТ СН'!$G$6-'СЕТ СН'!$G$19</f>
        <v>2002.4066017300001</v>
      </c>
      <c r="M63" s="36">
        <f>SUMIFS(СВЦЭМ!$C$39:$C$782,СВЦЭМ!$A$39:$A$782,$A63,СВЦЭМ!$B$39:$B$782,M$47)+'СЕТ СН'!$G$9+СВЦЭМ!$D$10+'СЕТ СН'!$G$6-'СЕТ СН'!$G$19</f>
        <v>1981.8561876999997</v>
      </c>
      <c r="N63" s="36">
        <f>SUMIFS(СВЦЭМ!$C$39:$C$782,СВЦЭМ!$A$39:$A$782,$A63,СВЦЭМ!$B$39:$B$782,N$47)+'СЕТ СН'!$G$9+СВЦЭМ!$D$10+'СЕТ СН'!$G$6-'СЕТ СН'!$G$19</f>
        <v>2006.11064898</v>
      </c>
      <c r="O63" s="36">
        <f>SUMIFS(СВЦЭМ!$C$39:$C$782,СВЦЭМ!$A$39:$A$782,$A63,СВЦЭМ!$B$39:$B$782,O$47)+'СЕТ СН'!$G$9+СВЦЭМ!$D$10+'СЕТ СН'!$G$6-'СЕТ СН'!$G$19</f>
        <v>2017.2494269599997</v>
      </c>
      <c r="P63" s="36">
        <f>SUMIFS(СВЦЭМ!$C$39:$C$782,СВЦЭМ!$A$39:$A$782,$A63,СВЦЭМ!$B$39:$B$782,P$47)+'СЕТ СН'!$G$9+СВЦЭМ!$D$10+'СЕТ СН'!$G$6-'СЕТ СН'!$G$19</f>
        <v>2008.03384443</v>
      </c>
      <c r="Q63" s="36">
        <f>SUMIFS(СВЦЭМ!$C$39:$C$782,СВЦЭМ!$A$39:$A$782,$A63,СВЦЭМ!$B$39:$B$782,Q$47)+'СЕТ СН'!$G$9+СВЦЭМ!$D$10+'СЕТ СН'!$G$6-'СЕТ СН'!$G$19</f>
        <v>2020.8420154400001</v>
      </c>
      <c r="R63" s="36">
        <f>SUMIFS(СВЦЭМ!$C$39:$C$782,СВЦЭМ!$A$39:$A$782,$A63,СВЦЭМ!$B$39:$B$782,R$47)+'СЕТ СН'!$G$9+СВЦЭМ!$D$10+'СЕТ СН'!$G$6-'СЕТ СН'!$G$19</f>
        <v>2040.22372847</v>
      </c>
      <c r="S63" s="36">
        <f>SUMIFS(СВЦЭМ!$C$39:$C$782,СВЦЭМ!$A$39:$A$782,$A63,СВЦЭМ!$B$39:$B$782,S$47)+'СЕТ СН'!$G$9+СВЦЭМ!$D$10+'СЕТ СН'!$G$6-'СЕТ СН'!$G$19</f>
        <v>2003.6386567499999</v>
      </c>
      <c r="T63" s="36">
        <f>SUMIFS(СВЦЭМ!$C$39:$C$782,СВЦЭМ!$A$39:$A$782,$A63,СВЦЭМ!$B$39:$B$782,T$47)+'СЕТ СН'!$G$9+СВЦЭМ!$D$10+'СЕТ СН'!$G$6-'СЕТ СН'!$G$19</f>
        <v>1981.4110433299998</v>
      </c>
      <c r="U63" s="36">
        <f>SUMIFS(СВЦЭМ!$C$39:$C$782,СВЦЭМ!$A$39:$A$782,$A63,СВЦЭМ!$B$39:$B$782,U$47)+'СЕТ СН'!$G$9+СВЦЭМ!$D$10+'СЕТ СН'!$G$6-'СЕТ СН'!$G$19</f>
        <v>2011.1937298499997</v>
      </c>
      <c r="V63" s="36">
        <f>SUMIFS(СВЦЭМ!$C$39:$C$782,СВЦЭМ!$A$39:$A$782,$A63,СВЦЭМ!$B$39:$B$782,V$47)+'СЕТ СН'!$G$9+СВЦЭМ!$D$10+'СЕТ СН'!$G$6-'СЕТ СН'!$G$19</f>
        <v>2007.8737926999997</v>
      </c>
      <c r="W63" s="36">
        <f>SUMIFS(СВЦЭМ!$C$39:$C$782,СВЦЭМ!$A$39:$A$782,$A63,СВЦЭМ!$B$39:$B$782,W$47)+'СЕТ СН'!$G$9+СВЦЭМ!$D$10+'СЕТ СН'!$G$6-'СЕТ СН'!$G$19</f>
        <v>2010.12397994</v>
      </c>
      <c r="X63" s="36">
        <f>SUMIFS(СВЦЭМ!$C$39:$C$782,СВЦЭМ!$A$39:$A$782,$A63,СВЦЭМ!$B$39:$B$782,X$47)+'СЕТ СН'!$G$9+СВЦЭМ!$D$10+'СЕТ СН'!$G$6-'СЕТ СН'!$G$19</f>
        <v>2036.33839145</v>
      </c>
      <c r="Y63" s="36">
        <f>SUMIFS(СВЦЭМ!$C$39:$C$782,СВЦЭМ!$A$39:$A$782,$A63,СВЦЭМ!$B$39:$B$782,Y$47)+'СЕТ СН'!$G$9+СВЦЭМ!$D$10+'СЕТ СН'!$G$6-'СЕТ СН'!$G$19</f>
        <v>2068.49821737</v>
      </c>
    </row>
    <row r="64" spans="1:25" ht="15.75" x14ac:dyDescent="0.2">
      <c r="A64" s="35">
        <f t="shared" si="1"/>
        <v>45277</v>
      </c>
      <c r="B64" s="36">
        <f>SUMIFS(СВЦЭМ!$C$39:$C$782,СВЦЭМ!$A$39:$A$782,$A64,СВЦЭМ!$B$39:$B$782,B$47)+'СЕТ СН'!$G$9+СВЦЭМ!$D$10+'СЕТ СН'!$G$6-'СЕТ СН'!$G$19</f>
        <v>2140.9295868099998</v>
      </c>
      <c r="C64" s="36">
        <f>SUMIFS(СВЦЭМ!$C$39:$C$782,СВЦЭМ!$A$39:$A$782,$A64,СВЦЭМ!$B$39:$B$782,C$47)+'СЕТ СН'!$G$9+СВЦЭМ!$D$10+'СЕТ СН'!$G$6-'СЕТ СН'!$G$19</f>
        <v>2151.4459858299997</v>
      </c>
      <c r="D64" s="36">
        <f>SUMIFS(СВЦЭМ!$C$39:$C$782,СВЦЭМ!$A$39:$A$782,$A64,СВЦЭМ!$B$39:$B$782,D$47)+'СЕТ СН'!$G$9+СВЦЭМ!$D$10+'СЕТ СН'!$G$6-'СЕТ СН'!$G$19</f>
        <v>2188.8844220800001</v>
      </c>
      <c r="E64" s="36">
        <f>SUMIFS(СВЦЭМ!$C$39:$C$782,СВЦЭМ!$A$39:$A$782,$A64,СВЦЭМ!$B$39:$B$782,E$47)+'СЕТ СН'!$G$9+СВЦЭМ!$D$10+'СЕТ СН'!$G$6-'СЕТ СН'!$G$19</f>
        <v>2190.4090053999998</v>
      </c>
      <c r="F64" s="36">
        <f>SUMIFS(СВЦЭМ!$C$39:$C$782,СВЦЭМ!$A$39:$A$782,$A64,СВЦЭМ!$B$39:$B$782,F$47)+'СЕТ СН'!$G$9+СВЦЭМ!$D$10+'СЕТ СН'!$G$6-'СЕТ СН'!$G$19</f>
        <v>2188.3355729999998</v>
      </c>
      <c r="G64" s="36">
        <f>SUMIFS(СВЦЭМ!$C$39:$C$782,СВЦЭМ!$A$39:$A$782,$A64,СВЦЭМ!$B$39:$B$782,G$47)+'СЕТ СН'!$G$9+СВЦЭМ!$D$10+'СЕТ СН'!$G$6-'СЕТ СН'!$G$19</f>
        <v>2190.5129346599997</v>
      </c>
      <c r="H64" s="36">
        <f>SUMIFS(СВЦЭМ!$C$39:$C$782,СВЦЭМ!$A$39:$A$782,$A64,СВЦЭМ!$B$39:$B$782,H$47)+'СЕТ СН'!$G$9+СВЦЭМ!$D$10+'СЕТ СН'!$G$6-'СЕТ СН'!$G$19</f>
        <v>2176.2925110699998</v>
      </c>
      <c r="I64" s="36">
        <f>SUMIFS(СВЦЭМ!$C$39:$C$782,СВЦЭМ!$A$39:$A$782,$A64,СВЦЭМ!$B$39:$B$782,I$47)+'СЕТ СН'!$G$9+СВЦЭМ!$D$10+'СЕТ СН'!$G$6-'СЕТ СН'!$G$19</f>
        <v>2169.3591503799998</v>
      </c>
      <c r="J64" s="36">
        <f>SUMIFS(СВЦЭМ!$C$39:$C$782,СВЦЭМ!$A$39:$A$782,$A64,СВЦЭМ!$B$39:$B$782,J$47)+'СЕТ СН'!$G$9+СВЦЭМ!$D$10+'СЕТ СН'!$G$6-'СЕТ СН'!$G$19</f>
        <v>2133.95062706</v>
      </c>
      <c r="K64" s="36">
        <f>SUMIFS(СВЦЭМ!$C$39:$C$782,СВЦЭМ!$A$39:$A$782,$A64,СВЦЭМ!$B$39:$B$782,K$47)+'СЕТ СН'!$G$9+СВЦЭМ!$D$10+'СЕТ СН'!$G$6-'СЕТ СН'!$G$19</f>
        <v>2096.06005018</v>
      </c>
      <c r="L64" s="36">
        <f>SUMIFS(СВЦЭМ!$C$39:$C$782,СВЦЭМ!$A$39:$A$782,$A64,СВЦЭМ!$B$39:$B$782,L$47)+'СЕТ СН'!$G$9+СВЦЭМ!$D$10+'СЕТ СН'!$G$6-'СЕТ СН'!$G$19</f>
        <v>2052.5300125999997</v>
      </c>
      <c r="M64" s="36">
        <f>SUMIFS(СВЦЭМ!$C$39:$C$782,СВЦЭМ!$A$39:$A$782,$A64,СВЦЭМ!$B$39:$B$782,M$47)+'СЕТ СН'!$G$9+СВЦЭМ!$D$10+'СЕТ СН'!$G$6-'СЕТ СН'!$G$19</f>
        <v>2038.5371493899997</v>
      </c>
      <c r="N64" s="36">
        <f>SUMIFS(СВЦЭМ!$C$39:$C$782,СВЦЭМ!$A$39:$A$782,$A64,СВЦЭМ!$B$39:$B$782,N$47)+'СЕТ СН'!$G$9+СВЦЭМ!$D$10+'СЕТ СН'!$G$6-'СЕТ СН'!$G$19</f>
        <v>2054.1557213000001</v>
      </c>
      <c r="O64" s="36">
        <f>SUMIFS(СВЦЭМ!$C$39:$C$782,СВЦЭМ!$A$39:$A$782,$A64,СВЦЭМ!$B$39:$B$782,O$47)+'СЕТ СН'!$G$9+СВЦЭМ!$D$10+'СЕТ СН'!$G$6-'СЕТ СН'!$G$19</f>
        <v>2061.2086791900001</v>
      </c>
      <c r="P64" s="36">
        <f>SUMIFS(СВЦЭМ!$C$39:$C$782,СВЦЭМ!$A$39:$A$782,$A64,СВЦЭМ!$B$39:$B$782,P$47)+'СЕТ СН'!$G$9+СВЦЭМ!$D$10+'СЕТ СН'!$G$6-'СЕТ СН'!$G$19</f>
        <v>2060.3177648699998</v>
      </c>
      <c r="Q64" s="36">
        <f>SUMIFS(СВЦЭМ!$C$39:$C$782,СВЦЭМ!$A$39:$A$782,$A64,СВЦЭМ!$B$39:$B$782,Q$47)+'СЕТ СН'!$G$9+СВЦЭМ!$D$10+'СЕТ СН'!$G$6-'СЕТ СН'!$G$19</f>
        <v>2067.8117764399999</v>
      </c>
      <c r="R64" s="36">
        <f>SUMIFS(СВЦЭМ!$C$39:$C$782,СВЦЭМ!$A$39:$A$782,$A64,СВЦЭМ!$B$39:$B$782,R$47)+'СЕТ СН'!$G$9+СВЦЭМ!$D$10+'СЕТ СН'!$G$6-'СЕТ СН'!$G$19</f>
        <v>2075.6960137199999</v>
      </c>
      <c r="S64" s="36">
        <f>SUMIFS(СВЦЭМ!$C$39:$C$782,СВЦЭМ!$A$39:$A$782,$A64,СВЦЭМ!$B$39:$B$782,S$47)+'СЕТ СН'!$G$9+СВЦЭМ!$D$10+'СЕТ СН'!$G$6-'СЕТ СН'!$G$19</f>
        <v>2035.23109785</v>
      </c>
      <c r="T64" s="36">
        <f>SUMIFS(СВЦЭМ!$C$39:$C$782,СВЦЭМ!$A$39:$A$782,$A64,СВЦЭМ!$B$39:$B$782,T$47)+'СЕТ СН'!$G$9+СВЦЭМ!$D$10+'СЕТ СН'!$G$6-'СЕТ СН'!$G$19</f>
        <v>1995.0461648</v>
      </c>
      <c r="U64" s="36">
        <f>SUMIFS(СВЦЭМ!$C$39:$C$782,СВЦЭМ!$A$39:$A$782,$A64,СВЦЭМ!$B$39:$B$782,U$47)+'СЕТ СН'!$G$9+СВЦЭМ!$D$10+'СЕТ СН'!$G$6-'СЕТ СН'!$G$19</f>
        <v>1993.07374076</v>
      </c>
      <c r="V64" s="36">
        <f>SUMIFS(СВЦЭМ!$C$39:$C$782,СВЦЭМ!$A$39:$A$782,$A64,СВЦЭМ!$B$39:$B$782,V$47)+'СЕТ СН'!$G$9+СВЦЭМ!$D$10+'СЕТ СН'!$G$6-'СЕТ СН'!$G$19</f>
        <v>2021.9413329599997</v>
      </c>
      <c r="W64" s="36">
        <f>SUMIFS(СВЦЭМ!$C$39:$C$782,СВЦЭМ!$A$39:$A$782,$A64,СВЦЭМ!$B$39:$B$782,W$47)+'СЕТ СН'!$G$9+СВЦЭМ!$D$10+'СЕТ СН'!$G$6-'СЕТ СН'!$G$19</f>
        <v>2020.6777442100001</v>
      </c>
      <c r="X64" s="36">
        <f>SUMIFS(СВЦЭМ!$C$39:$C$782,СВЦЭМ!$A$39:$A$782,$A64,СВЦЭМ!$B$39:$B$782,X$47)+'СЕТ СН'!$G$9+СВЦЭМ!$D$10+'СЕТ СН'!$G$6-'СЕТ СН'!$G$19</f>
        <v>2058.5553283899999</v>
      </c>
      <c r="Y64" s="36">
        <f>SUMIFS(СВЦЭМ!$C$39:$C$782,СВЦЭМ!$A$39:$A$782,$A64,СВЦЭМ!$B$39:$B$782,Y$47)+'СЕТ СН'!$G$9+СВЦЭМ!$D$10+'СЕТ СН'!$G$6-'СЕТ СН'!$G$19</f>
        <v>2097.6229949799999</v>
      </c>
    </row>
    <row r="65" spans="1:27" ht="15.75" x14ac:dyDescent="0.2">
      <c r="A65" s="35">
        <f t="shared" si="1"/>
        <v>45278</v>
      </c>
      <c r="B65" s="36">
        <f>SUMIFS(СВЦЭМ!$C$39:$C$782,СВЦЭМ!$A$39:$A$782,$A65,СВЦЭМ!$B$39:$B$782,B$47)+'СЕТ СН'!$G$9+СВЦЭМ!$D$10+'СЕТ СН'!$G$6-'СЕТ СН'!$G$19</f>
        <v>2015.2633209199998</v>
      </c>
      <c r="C65" s="36">
        <f>SUMIFS(СВЦЭМ!$C$39:$C$782,СВЦЭМ!$A$39:$A$782,$A65,СВЦЭМ!$B$39:$B$782,C$47)+'СЕТ СН'!$G$9+СВЦЭМ!$D$10+'СЕТ СН'!$G$6-'СЕТ СН'!$G$19</f>
        <v>2048.22509339</v>
      </c>
      <c r="D65" s="36">
        <f>SUMIFS(СВЦЭМ!$C$39:$C$782,СВЦЭМ!$A$39:$A$782,$A65,СВЦЭМ!$B$39:$B$782,D$47)+'СЕТ СН'!$G$9+СВЦЭМ!$D$10+'СЕТ СН'!$G$6-'СЕТ СН'!$G$19</f>
        <v>2074.76618672</v>
      </c>
      <c r="E65" s="36">
        <f>SUMIFS(СВЦЭМ!$C$39:$C$782,СВЦЭМ!$A$39:$A$782,$A65,СВЦЭМ!$B$39:$B$782,E$47)+'СЕТ СН'!$G$9+СВЦЭМ!$D$10+'СЕТ СН'!$G$6-'СЕТ СН'!$G$19</f>
        <v>2087.63809575</v>
      </c>
      <c r="F65" s="36">
        <f>SUMIFS(СВЦЭМ!$C$39:$C$782,СВЦЭМ!$A$39:$A$782,$A65,СВЦЭМ!$B$39:$B$782,F$47)+'СЕТ СН'!$G$9+СВЦЭМ!$D$10+'СЕТ СН'!$G$6-'СЕТ СН'!$G$19</f>
        <v>2090.8030983499998</v>
      </c>
      <c r="G65" s="36">
        <f>SUMIFS(СВЦЭМ!$C$39:$C$782,СВЦЭМ!$A$39:$A$782,$A65,СВЦЭМ!$B$39:$B$782,G$47)+'СЕТ СН'!$G$9+СВЦЭМ!$D$10+'СЕТ СН'!$G$6-'СЕТ СН'!$G$19</f>
        <v>2069.7471655899999</v>
      </c>
      <c r="H65" s="36">
        <f>SUMIFS(СВЦЭМ!$C$39:$C$782,СВЦЭМ!$A$39:$A$782,$A65,СВЦЭМ!$B$39:$B$782,H$47)+'СЕТ СН'!$G$9+СВЦЭМ!$D$10+'СЕТ СН'!$G$6-'СЕТ СН'!$G$19</f>
        <v>2022.6386902599997</v>
      </c>
      <c r="I65" s="36">
        <f>SUMIFS(СВЦЭМ!$C$39:$C$782,СВЦЭМ!$A$39:$A$782,$A65,СВЦЭМ!$B$39:$B$782,I$47)+'СЕТ СН'!$G$9+СВЦЭМ!$D$10+'СЕТ СН'!$G$6-'СЕТ СН'!$G$19</f>
        <v>1972.40701984</v>
      </c>
      <c r="J65" s="36">
        <f>SUMIFS(СВЦЭМ!$C$39:$C$782,СВЦЭМ!$A$39:$A$782,$A65,СВЦЭМ!$B$39:$B$782,J$47)+'СЕТ СН'!$G$9+СВЦЭМ!$D$10+'СЕТ СН'!$G$6-'СЕТ СН'!$G$19</f>
        <v>1953.8510274499999</v>
      </c>
      <c r="K65" s="36">
        <f>SUMIFS(СВЦЭМ!$C$39:$C$782,СВЦЭМ!$A$39:$A$782,$A65,СВЦЭМ!$B$39:$B$782,K$47)+'СЕТ СН'!$G$9+СВЦЭМ!$D$10+'СЕТ СН'!$G$6-'СЕТ СН'!$G$19</f>
        <v>1919.7749286399999</v>
      </c>
      <c r="L65" s="36">
        <f>SUMIFS(СВЦЭМ!$C$39:$C$782,СВЦЭМ!$A$39:$A$782,$A65,СВЦЭМ!$B$39:$B$782,L$47)+'СЕТ СН'!$G$9+СВЦЭМ!$D$10+'СЕТ СН'!$G$6-'СЕТ СН'!$G$19</f>
        <v>1908.7123094200001</v>
      </c>
      <c r="M65" s="36">
        <f>SUMIFS(СВЦЭМ!$C$39:$C$782,СВЦЭМ!$A$39:$A$782,$A65,СВЦЭМ!$B$39:$B$782,M$47)+'СЕТ СН'!$G$9+СВЦЭМ!$D$10+'СЕТ СН'!$G$6-'СЕТ СН'!$G$19</f>
        <v>1931.0480740499997</v>
      </c>
      <c r="N65" s="36">
        <f>SUMIFS(СВЦЭМ!$C$39:$C$782,СВЦЭМ!$A$39:$A$782,$A65,СВЦЭМ!$B$39:$B$782,N$47)+'СЕТ СН'!$G$9+СВЦЭМ!$D$10+'СЕТ СН'!$G$6-'СЕТ СН'!$G$19</f>
        <v>1936.8207272300001</v>
      </c>
      <c r="O65" s="36">
        <f>SUMIFS(СВЦЭМ!$C$39:$C$782,СВЦЭМ!$A$39:$A$782,$A65,СВЦЭМ!$B$39:$B$782,O$47)+'СЕТ СН'!$G$9+СВЦЭМ!$D$10+'СЕТ СН'!$G$6-'СЕТ СН'!$G$19</f>
        <v>1947.8126001599999</v>
      </c>
      <c r="P65" s="36">
        <f>SUMIFS(СВЦЭМ!$C$39:$C$782,СВЦЭМ!$A$39:$A$782,$A65,СВЦЭМ!$B$39:$B$782,P$47)+'СЕТ СН'!$G$9+СВЦЭМ!$D$10+'СЕТ СН'!$G$6-'СЕТ СН'!$G$19</f>
        <v>1963.24031732</v>
      </c>
      <c r="Q65" s="36">
        <f>SUMIFS(СВЦЭМ!$C$39:$C$782,СВЦЭМ!$A$39:$A$782,$A65,СВЦЭМ!$B$39:$B$782,Q$47)+'СЕТ СН'!$G$9+СВЦЭМ!$D$10+'СЕТ СН'!$G$6-'СЕТ СН'!$G$19</f>
        <v>1968.6089069</v>
      </c>
      <c r="R65" s="36">
        <f>SUMIFS(СВЦЭМ!$C$39:$C$782,СВЦЭМ!$A$39:$A$782,$A65,СВЦЭМ!$B$39:$B$782,R$47)+'СЕТ СН'!$G$9+СВЦЭМ!$D$10+'СЕТ СН'!$G$6-'СЕТ СН'!$G$19</f>
        <v>1966.16931832</v>
      </c>
      <c r="S65" s="36">
        <f>SUMIFS(СВЦЭМ!$C$39:$C$782,СВЦЭМ!$A$39:$A$782,$A65,СВЦЭМ!$B$39:$B$782,S$47)+'СЕТ СН'!$G$9+СВЦЭМ!$D$10+'СЕТ СН'!$G$6-'СЕТ СН'!$G$19</f>
        <v>1941.1246797200001</v>
      </c>
      <c r="T65" s="36">
        <f>SUMIFS(СВЦЭМ!$C$39:$C$782,СВЦЭМ!$A$39:$A$782,$A65,СВЦЭМ!$B$39:$B$782,T$47)+'СЕТ СН'!$G$9+СВЦЭМ!$D$10+'СЕТ СН'!$G$6-'СЕТ СН'!$G$19</f>
        <v>1910.9994961699999</v>
      </c>
      <c r="U65" s="36">
        <f>SUMIFS(СВЦЭМ!$C$39:$C$782,СВЦЭМ!$A$39:$A$782,$A65,СВЦЭМ!$B$39:$B$782,U$47)+'СЕТ СН'!$G$9+СВЦЭМ!$D$10+'СЕТ СН'!$G$6-'СЕТ СН'!$G$19</f>
        <v>1898.05588902</v>
      </c>
      <c r="V65" s="36">
        <f>SUMIFS(СВЦЭМ!$C$39:$C$782,СВЦЭМ!$A$39:$A$782,$A65,СВЦЭМ!$B$39:$B$782,V$47)+'СЕТ СН'!$G$9+СВЦЭМ!$D$10+'СЕТ СН'!$G$6-'СЕТ СН'!$G$19</f>
        <v>1925.3838332599998</v>
      </c>
      <c r="W65" s="36">
        <f>SUMIFS(СВЦЭМ!$C$39:$C$782,СВЦЭМ!$A$39:$A$782,$A65,СВЦЭМ!$B$39:$B$782,W$47)+'СЕТ СН'!$G$9+СВЦЭМ!$D$10+'СЕТ СН'!$G$6-'СЕТ СН'!$G$19</f>
        <v>1905.4632876800001</v>
      </c>
      <c r="X65" s="36">
        <f>SUMIFS(СВЦЭМ!$C$39:$C$782,СВЦЭМ!$A$39:$A$782,$A65,СВЦЭМ!$B$39:$B$782,X$47)+'СЕТ СН'!$G$9+СВЦЭМ!$D$10+'СЕТ СН'!$G$6-'СЕТ СН'!$G$19</f>
        <v>1945.5230959199998</v>
      </c>
      <c r="Y65" s="36">
        <f>SUMIFS(СВЦЭМ!$C$39:$C$782,СВЦЭМ!$A$39:$A$782,$A65,СВЦЭМ!$B$39:$B$782,Y$47)+'СЕТ СН'!$G$9+СВЦЭМ!$D$10+'СЕТ СН'!$G$6-'СЕТ СН'!$G$19</f>
        <v>1971.0246660299999</v>
      </c>
    </row>
    <row r="66" spans="1:27" ht="15.75" x14ac:dyDescent="0.2">
      <c r="A66" s="35">
        <f t="shared" si="1"/>
        <v>45279</v>
      </c>
      <c r="B66" s="36">
        <f>SUMIFS(СВЦЭМ!$C$39:$C$782,СВЦЭМ!$A$39:$A$782,$A66,СВЦЭМ!$B$39:$B$782,B$47)+'СЕТ СН'!$G$9+СВЦЭМ!$D$10+'СЕТ СН'!$G$6-'СЕТ СН'!$G$19</f>
        <v>2011.84670495</v>
      </c>
      <c r="C66" s="36">
        <f>SUMIFS(СВЦЭМ!$C$39:$C$782,СВЦЭМ!$A$39:$A$782,$A66,СВЦЭМ!$B$39:$B$782,C$47)+'СЕТ СН'!$G$9+СВЦЭМ!$D$10+'СЕТ СН'!$G$6-'СЕТ СН'!$G$19</f>
        <v>2092.27955135</v>
      </c>
      <c r="D66" s="36">
        <f>SUMIFS(СВЦЭМ!$C$39:$C$782,СВЦЭМ!$A$39:$A$782,$A66,СВЦЭМ!$B$39:$B$782,D$47)+'СЕТ СН'!$G$9+СВЦЭМ!$D$10+'СЕТ СН'!$G$6-'СЕТ СН'!$G$19</f>
        <v>2131.7443381899998</v>
      </c>
      <c r="E66" s="36">
        <f>SUMIFS(СВЦЭМ!$C$39:$C$782,СВЦЭМ!$A$39:$A$782,$A66,СВЦЭМ!$B$39:$B$782,E$47)+'СЕТ СН'!$G$9+СВЦЭМ!$D$10+'СЕТ СН'!$G$6-'СЕТ СН'!$G$19</f>
        <v>2148.7391547500001</v>
      </c>
      <c r="F66" s="36">
        <f>SUMIFS(СВЦЭМ!$C$39:$C$782,СВЦЭМ!$A$39:$A$782,$A66,СВЦЭМ!$B$39:$B$782,F$47)+'СЕТ СН'!$G$9+СВЦЭМ!$D$10+'СЕТ СН'!$G$6-'СЕТ СН'!$G$19</f>
        <v>2140.25871839</v>
      </c>
      <c r="G66" s="36">
        <f>SUMIFS(СВЦЭМ!$C$39:$C$782,СВЦЭМ!$A$39:$A$782,$A66,СВЦЭМ!$B$39:$B$782,G$47)+'СЕТ СН'!$G$9+СВЦЭМ!$D$10+'СЕТ СН'!$G$6-'СЕТ СН'!$G$19</f>
        <v>2124.89032701</v>
      </c>
      <c r="H66" s="36">
        <f>SUMIFS(СВЦЭМ!$C$39:$C$782,СВЦЭМ!$A$39:$A$782,$A66,СВЦЭМ!$B$39:$B$782,H$47)+'СЕТ СН'!$G$9+СВЦЭМ!$D$10+'СЕТ СН'!$G$6-'СЕТ СН'!$G$19</f>
        <v>2059.89285651</v>
      </c>
      <c r="I66" s="36">
        <f>SUMIFS(СВЦЭМ!$C$39:$C$782,СВЦЭМ!$A$39:$A$782,$A66,СВЦЭМ!$B$39:$B$782,I$47)+'СЕТ СН'!$G$9+СВЦЭМ!$D$10+'СЕТ СН'!$G$6-'СЕТ СН'!$G$19</f>
        <v>2007.5805795000001</v>
      </c>
      <c r="J66" s="36">
        <f>SUMIFS(СВЦЭМ!$C$39:$C$782,СВЦЭМ!$A$39:$A$782,$A66,СВЦЭМ!$B$39:$B$782,J$47)+'СЕТ СН'!$G$9+СВЦЭМ!$D$10+'СЕТ СН'!$G$6-'СЕТ СН'!$G$19</f>
        <v>1987.9530721199999</v>
      </c>
      <c r="K66" s="36">
        <f>SUMIFS(СВЦЭМ!$C$39:$C$782,СВЦЭМ!$A$39:$A$782,$A66,СВЦЭМ!$B$39:$B$782,K$47)+'СЕТ СН'!$G$9+СВЦЭМ!$D$10+'СЕТ СН'!$G$6-'СЕТ СН'!$G$19</f>
        <v>1954.7625674400001</v>
      </c>
      <c r="L66" s="36">
        <f>SUMIFS(СВЦЭМ!$C$39:$C$782,СВЦЭМ!$A$39:$A$782,$A66,СВЦЭМ!$B$39:$B$782,L$47)+'СЕТ СН'!$G$9+СВЦЭМ!$D$10+'СЕТ СН'!$G$6-'СЕТ СН'!$G$19</f>
        <v>1940.8360721399999</v>
      </c>
      <c r="M66" s="36">
        <f>SUMIFS(СВЦЭМ!$C$39:$C$782,СВЦЭМ!$A$39:$A$782,$A66,СВЦЭМ!$B$39:$B$782,M$47)+'СЕТ СН'!$G$9+СВЦЭМ!$D$10+'СЕТ СН'!$G$6-'СЕТ СН'!$G$19</f>
        <v>1963.9171625899999</v>
      </c>
      <c r="N66" s="36">
        <f>SUMIFS(СВЦЭМ!$C$39:$C$782,СВЦЭМ!$A$39:$A$782,$A66,СВЦЭМ!$B$39:$B$782,N$47)+'СЕТ СН'!$G$9+СВЦЭМ!$D$10+'СЕТ СН'!$G$6-'СЕТ СН'!$G$19</f>
        <v>1980.79872763</v>
      </c>
      <c r="O66" s="36">
        <f>SUMIFS(СВЦЭМ!$C$39:$C$782,СВЦЭМ!$A$39:$A$782,$A66,СВЦЭМ!$B$39:$B$782,O$47)+'СЕТ СН'!$G$9+СВЦЭМ!$D$10+'СЕТ СН'!$G$6-'СЕТ СН'!$G$19</f>
        <v>1991.1140236000001</v>
      </c>
      <c r="P66" s="36">
        <f>SUMIFS(СВЦЭМ!$C$39:$C$782,СВЦЭМ!$A$39:$A$782,$A66,СВЦЭМ!$B$39:$B$782,P$47)+'СЕТ СН'!$G$9+СВЦЭМ!$D$10+'СЕТ СН'!$G$6-'СЕТ СН'!$G$19</f>
        <v>2000.1815184699999</v>
      </c>
      <c r="Q66" s="36">
        <f>SUMIFS(СВЦЭМ!$C$39:$C$782,СВЦЭМ!$A$39:$A$782,$A66,СВЦЭМ!$B$39:$B$782,Q$47)+'СЕТ СН'!$G$9+СВЦЭМ!$D$10+'СЕТ СН'!$G$6-'СЕТ СН'!$G$19</f>
        <v>2009.0711509100001</v>
      </c>
      <c r="R66" s="36">
        <f>SUMIFS(СВЦЭМ!$C$39:$C$782,СВЦЭМ!$A$39:$A$782,$A66,СВЦЭМ!$B$39:$B$782,R$47)+'СЕТ СН'!$G$9+СВЦЭМ!$D$10+'СЕТ СН'!$G$6-'СЕТ СН'!$G$19</f>
        <v>2001.5714008199998</v>
      </c>
      <c r="S66" s="36">
        <f>SUMIFS(СВЦЭМ!$C$39:$C$782,СВЦЭМ!$A$39:$A$782,$A66,СВЦЭМ!$B$39:$B$782,S$47)+'СЕТ СН'!$G$9+СВЦЭМ!$D$10+'СЕТ СН'!$G$6-'СЕТ СН'!$G$19</f>
        <v>1961.72880734</v>
      </c>
      <c r="T66" s="36">
        <f>SUMIFS(СВЦЭМ!$C$39:$C$782,СВЦЭМ!$A$39:$A$782,$A66,СВЦЭМ!$B$39:$B$782,T$47)+'СЕТ СН'!$G$9+СВЦЭМ!$D$10+'СЕТ СН'!$G$6-'СЕТ СН'!$G$19</f>
        <v>1935.2352203800001</v>
      </c>
      <c r="U66" s="36">
        <f>SUMIFS(СВЦЭМ!$C$39:$C$782,СВЦЭМ!$A$39:$A$782,$A66,СВЦЭМ!$B$39:$B$782,U$47)+'СЕТ СН'!$G$9+СВЦЭМ!$D$10+'СЕТ СН'!$G$6-'СЕТ СН'!$G$19</f>
        <v>1944.8749425400001</v>
      </c>
      <c r="V66" s="36">
        <f>SUMIFS(СВЦЭМ!$C$39:$C$782,СВЦЭМ!$A$39:$A$782,$A66,СВЦЭМ!$B$39:$B$782,V$47)+'СЕТ СН'!$G$9+СВЦЭМ!$D$10+'СЕТ СН'!$G$6-'СЕТ СН'!$G$19</f>
        <v>1966.39627187</v>
      </c>
      <c r="W66" s="36">
        <f>SUMIFS(СВЦЭМ!$C$39:$C$782,СВЦЭМ!$A$39:$A$782,$A66,СВЦЭМ!$B$39:$B$782,W$47)+'СЕТ СН'!$G$9+СВЦЭМ!$D$10+'СЕТ СН'!$G$6-'СЕТ СН'!$G$19</f>
        <v>1971.8993072899998</v>
      </c>
      <c r="X66" s="36">
        <f>SUMIFS(СВЦЭМ!$C$39:$C$782,СВЦЭМ!$A$39:$A$782,$A66,СВЦЭМ!$B$39:$B$782,X$47)+'СЕТ СН'!$G$9+СВЦЭМ!$D$10+'СЕТ СН'!$G$6-'СЕТ СН'!$G$19</f>
        <v>1999.54659803</v>
      </c>
      <c r="Y66" s="36">
        <f>SUMIFS(СВЦЭМ!$C$39:$C$782,СВЦЭМ!$A$39:$A$782,$A66,СВЦЭМ!$B$39:$B$782,Y$47)+'СЕТ СН'!$G$9+СВЦЭМ!$D$10+'СЕТ СН'!$G$6-'СЕТ СН'!$G$19</f>
        <v>2038.1302497000001</v>
      </c>
    </row>
    <row r="67" spans="1:27" ht="15.75" x14ac:dyDescent="0.2">
      <c r="A67" s="35">
        <f t="shared" si="1"/>
        <v>45280</v>
      </c>
      <c r="B67" s="36">
        <f>SUMIFS(СВЦЭМ!$C$39:$C$782,СВЦЭМ!$A$39:$A$782,$A67,СВЦЭМ!$B$39:$B$782,B$47)+'СЕТ СН'!$G$9+СВЦЭМ!$D$10+'СЕТ СН'!$G$6-'СЕТ СН'!$G$19</f>
        <v>2097.64958634</v>
      </c>
      <c r="C67" s="36">
        <f>SUMIFS(СВЦЭМ!$C$39:$C$782,СВЦЭМ!$A$39:$A$782,$A67,СВЦЭМ!$B$39:$B$782,C$47)+'СЕТ СН'!$G$9+СВЦЭМ!$D$10+'СЕТ СН'!$G$6-'СЕТ СН'!$G$19</f>
        <v>2134.5791487799997</v>
      </c>
      <c r="D67" s="36">
        <f>SUMIFS(СВЦЭМ!$C$39:$C$782,СВЦЭМ!$A$39:$A$782,$A67,СВЦЭМ!$B$39:$B$782,D$47)+'СЕТ СН'!$G$9+СВЦЭМ!$D$10+'СЕТ СН'!$G$6-'СЕТ СН'!$G$19</f>
        <v>2169.8450972099999</v>
      </c>
      <c r="E67" s="36">
        <f>SUMIFS(СВЦЭМ!$C$39:$C$782,СВЦЭМ!$A$39:$A$782,$A67,СВЦЭМ!$B$39:$B$782,E$47)+'СЕТ СН'!$G$9+СВЦЭМ!$D$10+'СЕТ СН'!$G$6-'СЕТ СН'!$G$19</f>
        <v>2176.6348876299999</v>
      </c>
      <c r="F67" s="36">
        <f>SUMIFS(СВЦЭМ!$C$39:$C$782,СВЦЭМ!$A$39:$A$782,$A67,СВЦЭМ!$B$39:$B$782,F$47)+'СЕТ СН'!$G$9+СВЦЭМ!$D$10+'СЕТ СН'!$G$6-'СЕТ СН'!$G$19</f>
        <v>2175.1837166099999</v>
      </c>
      <c r="G67" s="36">
        <f>SUMIFS(СВЦЭМ!$C$39:$C$782,СВЦЭМ!$A$39:$A$782,$A67,СВЦЭМ!$B$39:$B$782,G$47)+'СЕТ СН'!$G$9+СВЦЭМ!$D$10+'СЕТ СН'!$G$6-'СЕТ СН'!$G$19</f>
        <v>2144.2862671099997</v>
      </c>
      <c r="H67" s="36">
        <f>SUMIFS(СВЦЭМ!$C$39:$C$782,СВЦЭМ!$A$39:$A$782,$A67,СВЦЭМ!$B$39:$B$782,H$47)+'СЕТ СН'!$G$9+СВЦЭМ!$D$10+'СЕТ СН'!$G$6-'СЕТ СН'!$G$19</f>
        <v>2093.1839325699998</v>
      </c>
      <c r="I67" s="36">
        <f>SUMIFS(СВЦЭМ!$C$39:$C$782,СВЦЭМ!$A$39:$A$782,$A67,СВЦЭМ!$B$39:$B$782,I$47)+'СЕТ СН'!$G$9+СВЦЭМ!$D$10+'СЕТ СН'!$G$6-'СЕТ СН'!$G$19</f>
        <v>2051.9652683700001</v>
      </c>
      <c r="J67" s="36">
        <f>SUMIFS(СВЦЭМ!$C$39:$C$782,СВЦЭМ!$A$39:$A$782,$A67,СВЦЭМ!$B$39:$B$782,J$47)+'СЕТ СН'!$G$9+СВЦЭМ!$D$10+'СЕТ СН'!$G$6-'СЕТ СН'!$G$19</f>
        <v>2044.6076410400001</v>
      </c>
      <c r="K67" s="36">
        <f>SUMIFS(СВЦЭМ!$C$39:$C$782,СВЦЭМ!$A$39:$A$782,$A67,СВЦЭМ!$B$39:$B$782,K$47)+'СЕТ СН'!$G$9+СВЦЭМ!$D$10+'СЕТ СН'!$G$6-'СЕТ СН'!$G$19</f>
        <v>2016.7935011499999</v>
      </c>
      <c r="L67" s="36">
        <f>SUMIFS(СВЦЭМ!$C$39:$C$782,СВЦЭМ!$A$39:$A$782,$A67,СВЦЭМ!$B$39:$B$782,L$47)+'СЕТ СН'!$G$9+СВЦЭМ!$D$10+'СЕТ СН'!$G$6-'СЕТ СН'!$G$19</f>
        <v>1992.8644223299998</v>
      </c>
      <c r="M67" s="36">
        <f>SUMIFS(СВЦЭМ!$C$39:$C$782,СВЦЭМ!$A$39:$A$782,$A67,СВЦЭМ!$B$39:$B$782,M$47)+'СЕТ СН'!$G$9+СВЦЭМ!$D$10+'СЕТ СН'!$G$6-'СЕТ СН'!$G$19</f>
        <v>2016.5241809999998</v>
      </c>
      <c r="N67" s="36">
        <f>SUMIFS(СВЦЭМ!$C$39:$C$782,СВЦЭМ!$A$39:$A$782,$A67,СВЦЭМ!$B$39:$B$782,N$47)+'СЕТ СН'!$G$9+СВЦЭМ!$D$10+'СЕТ СН'!$G$6-'СЕТ СН'!$G$19</f>
        <v>2024.9684055799999</v>
      </c>
      <c r="O67" s="36">
        <f>SUMIFS(СВЦЭМ!$C$39:$C$782,СВЦЭМ!$A$39:$A$782,$A67,СВЦЭМ!$B$39:$B$782,O$47)+'СЕТ СН'!$G$9+СВЦЭМ!$D$10+'СЕТ СН'!$G$6-'СЕТ СН'!$G$19</f>
        <v>2040.4522446000001</v>
      </c>
      <c r="P67" s="36">
        <f>SUMIFS(СВЦЭМ!$C$39:$C$782,СВЦЭМ!$A$39:$A$782,$A67,СВЦЭМ!$B$39:$B$782,P$47)+'СЕТ СН'!$G$9+СВЦЭМ!$D$10+'СЕТ СН'!$G$6-'СЕТ СН'!$G$19</f>
        <v>2054.82171771</v>
      </c>
      <c r="Q67" s="36">
        <f>SUMIFS(СВЦЭМ!$C$39:$C$782,СВЦЭМ!$A$39:$A$782,$A67,СВЦЭМ!$B$39:$B$782,Q$47)+'СЕТ СН'!$G$9+СВЦЭМ!$D$10+'СЕТ СН'!$G$6-'СЕТ СН'!$G$19</f>
        <v>2066.18195057</v>
      </c>
      <c r="R67" s="36">
        <f>SUMIFS(СВЦЭМ!$C$39:$C$782,СВЦЭМ!$A$39:$A$782,$A67,СВЦЭМ!$B$39:$B$782,R$47)+'СЕТ СН'!$G$9+СВЦЭМ!$D$10+'СЕТ СН'!$G$6-'СЕТ СН'!$G$19</f>
        <v>2059.48085287</v>
      </c>
      <c r="S67" s="36">
        <f>SUMIFS(СВЦЭМ!$C$39:$C$782,СВЦЭМ!$A$39:$A$782,$A67,СВЦЭМ!$B$39:$B$782,S$47)+'СЕТ СН'!$G$9+СВЦЭМ!$D$10+'СЕТ СН'!$G$6-'СЕТ СН'!$G$19</f>
        <v>2029.7718378199997</v>
      </c>
      <c r="T67" s="36">
        <f>SUMIFS(СВЦЭМ!$C$39:$C$782,СВЦЭМ!$A$39:$A$782,$A67,СВЦЭМ!$B$39:$B$782,T$47)+'СЕТ СН'!$G$9+СВЦЭМ!$D$10+'СЕТ СН'!$G$6-'СЕТ СН'!$G$19</f>
        <v>2005.7622636799997</v>
      </c>
      <c r="U67" s="36">
        <f>SUMIFS(СВЦЭМ!$C$39:$C$782,СВЦЭМ!$A$39:$A$782,$A67,СВЦЭМ!$B$39:$B$782,U$47)+'СЕТ СН'!$G$9+СВЦЭМ!$D$10+'СЕТ СН'!$G$6-'СЕТ СН'!$G$19</f>
        <v>2005.38777196</v>
      </c>
      <c r="V67" s="36">
        <f>SUMIFS(СВЦЭМ!$C$39:$C$782,СВЦЭМ!$A$39:$A$782,$A67,СВЦЭМ!$B$39:$B$782,V$47)+'СЕТ СН'!$G$9+СВЦЭМ!$D$10+'СЕТ СН'!$G$6-'СЕТ СН'!$G$19</f>
        <v>2029.8892508399999</v>
      </c>
      <c r="W67" s="36">
        <f>SUMIFS(СВЦЭМ!$C$39:$C$782,СВЦЭМ!$A$39:$A$782,$A67,СВЦЭМ!$B$39:$B$782,W$47)+'СЕТ СН'!$G$9+СВЦЭМ!$D$10+'СЕТ СН'!$G$6-'СЕТ СН'!$G$19</f>
        <v>2036.0127090999999</v>
      </c>
      <c r="X67" s="36">
        <f>SUMIFS(СВЦЭМ!$C$39:$C$782,СВЦЭМ!$A$39:$A$782,$A67,СВЦЭМ!$B$39:$B$782,X$47)+'СЕТ СН'!$G$9+СВЦЭМ!$D$10+'СЕТ СН'!$G$6-'СЕТ СН'!$G$19</f>
        <v>2058.5187545099998</v>
      </c>
      <c r="Y67" s="36">
        <f>SUMIFS(СВЦЭМ!$C$39:$C$782,СВЦЭМ!$A$39:$A$782,$A67,СВЦЭМ!$B$39:$B$782,Y$47)+'СЕТ СН'!$G$9+СВЦЭМ!$D$10+'СЕТ СН'!$G$6-'СЕТ СН'!$G$19</f>
        <v>2069.4050957300001</v>
      </c>
    </row>
    <row r="68" spans="1:27" ht="15.75" x14ac:dyDescent="0.2">
      <c r="A68" s="35">
        <f t="shared" si="1"/>
        <v>45281</v>
      </c>
      <c r="B68" s="36">
        <f>SUMIFS(СВЦЭМ!$C$39:$C$782,СВЦЭМ!$A$39:$A$782,$A68,СВЦЭМ!$B$39:$B$782,B$47)+'СЕТ СН'!$G$9+СВЦЭМ!$D$10+'СЕТ СН'!$G$6-'СЕТ СН'!$G$19</f>
        <v>2139.2298843499998</v>
      </c>
      <c r="C68" s="36">
        <f>SUMIFS(СВЦЭМ!$C$39:$C$782,СВЦЭМ!$A$39:$A$782,$A68,СВЦЭМ!$B$39:$B$782,C$47)+'СЕТ СН'!$G$9+СВЦЭМ!$D$10+'СЕТ СН'!$G$6-'СЕТ СН'!$G$19</f>
        <v>2190.6392189499998</v>
      </c>
      <c r="D68" s="36">
        <f>SUMIFS(СВЦЭМ!$C$39:$C$782,СВЦЭМ!$A$39:$A$782,$A68,СВЦЭМ!$B$39:$B$782,D$47)+'СЕТ СН'!$G$9+СВЦЭМ!$D$10+'СЕТ СН'!$G$6-'СЕТ СН'!$G$19</f>
        <v>2220.1996339500001</v>
      </c>
      <c r="E68" s="36">
        <f>SUMIFS(СВЦЭМ!$C$39:$C$782,СВЦЭМ!$A$39:$A$782,$A68,СВЦЭМ!$B$39:$B$782,E$47)+'СЕТ СН'!$G$9+СВЦЭМ!$D$10+'СЕТ СН'!$G$6-'СЕТ СН'!$G$19</f>
        <v>2230.5926881999999</v>
      </c>
      <c r="F68" s="36">
        <f>SUMIFS(СВЦЭМ!$C$39:$C$782,СВЦЭМ!$A$39:$A$782,$A68,СВЦЭМ!$B$39:$B$782,F$47)+'СЕТ СН'!$G$9+СВЦЭМ!$D$10+'СЕТ СН'!$G$6-'СЕТ СН'!$G$19</f>
        <v>2235.2162514000001</v>
      </c>
      <c r="G68" s="36">
        <f>SUMIFS(СВЦЭМ!$C$39:$C$782,СВЦЭМ!$A$39:$A$782,$A68,СВЦЭМ!$B$39:$B$782,G$47)+'СЕТ СН'!$G$9+СВЦЭМ!$D$10+'СЕТ СН'!$G$6-'СЕТ СН'!$G$19</f>
        <v>2238.6520344</v>
      </c>
      <c r="H68" s="36">
        <f>SUMIFS(СВЦЭМ!$C$39:$C$782,СВЦЭМ!$A$39:$A$782,$A68,СВЦЭМ!$B$39:$B$782,H$47)+'СЕТ СН'!$G$9+СВЦЭМ!$D$10+'СЕТ СН'!$G$6-'СЕТ СН'!$G$19</f>
        <v>2193.8551295100001</v>
      </c>
      <c r="I68" s="36">
        <f>SUMIFS(СВЦЭМ!$C$39:$C$782,СВЦЭМ!$A$39:$A$782,$A68,СВЦЭМ!$B$39:$B$782,I$47)+'СЕТ СН'!$G$9+СВЦЭМ!$D$10+'СЕТ СН'!$G$6-'СЕТ СН'!$G$19</f>
        <v>2124.78335354</v>
      </c>
      <c r="J68" s="36">
        <f>SUMIFS(СВЦЭМ!$C$39:$C$782,СВЦЭМ!$A$39:$A$782,$A68,СВЦЭМ!$B$39:$B$782,J$47)+'СЕТ СН'!$G$9+СВЦЭМ!$D$10+'СЕТ СН'!$G$6-'СЕТ СН'!$G$19</f>
        <v>2094.9751902899998</v>
      </c>
      <c r="K68" s="36">
        <f>SUMIFS(СВЦЭМ!$C$39:$C$782,СВЦЭМ!$A$39:$A$782,$A68,СВЦЭМ!$B$39:$B$782,K$47)+'СЕТ СН'!$G$9+СВЦЭМ!$D$10+'СЕТ СН'!$G$6-'СЕТ СН'!$G$19</f>
        <v>2087.1899772500001</v>
      </c>
      <c r="L68" s="36">
        <f>SUMIFS(СВЦЭМ!$C$39:$C$782,СВЦЭМ!$A$39:$A$782,$A68,СВЦЭМ!$B$39:$B$782,L$47)+'СЕТ СН'!$G$9+СВЦЭМ!$D$10+'СЕТ СН'!$G$6-'СЕТ СН'!$G$19</f>
        <v>2088.0988754199998</v>
      </c>
      <c r="M68" s="36">
        <f>SUMIFS(СВЦЭМ!$C$39:$C$782,СВЦЭМ!$A$39:$A$782,$A68,СВЦЭМ!$B$39:$B$782,M$47)+'СЕТ СН'!$G$9+СВЦЭМ!$D$10+'СЕТ СН'!$G$6-'СЕТ СН'!$G$19</f>
        <v>2097.0864499499999</v>
      </c>
      <c r="N68" s="36">
        <f>SUMIFS(СВЦЭМ!$C$39:$C$782,СВЦЭМ!$A$39:$A$782,$A68,СВЦЭМ!$B$39:$B$782,N$47)+'СЕТ СН'!$G$9+СВЦЭМ!$D$10+'СЕТ СН'!$G$6-'СЕТ СН'!$G$19</f>
        <v>2105.6240863399998</v>
      </c>
      <c r="O68" s="36">
        <f>SUMIFS(СВЦЭМ!$C$39:$C$782,СВЦЭМ!$A$39:$A$782,$A68,СВЦЭМ!$B$39:$B$782,O$47)+'СЕТ СН'!$G$9+СВЦЭМ!$D$10+'СЕТ СН'!$G$6-'СЕТ СН'!$G$19</f>
        <v>2117.5337013499998</v>
      </c>
      <c r="P68" s="36">
        <f>SUMIFS(СВЦЭМ!$C$39:$C$782,СВЦЭМ!$A$39:$A$782,$A68,СВЦЭМ!$B$39:$B$782,P$47)+'СЕТ СН'!$G$9+СВЦЭМ!$D$10+'СЕТ СН'!$G$6-'СЕТ СН'!$G$19</f>
        <v>2134.4321835299997</v>
      </c>
      <c r="Q68" s="36">
        <f>SUMIFS(СВЦЭМ!$C$39:$C$782,СВЦЭМ!$A$39:$A$782,$A68,СВЦЭМ!$B$39:$B$782,Q$47)+'СЕТ СН'!$G$9+СВЦЭМ!$D$10+'СЕТ СН'!$G$6-'СЕТ СН'!$G$19</f>
        <v>2129.0048911899999</v>
      </c>
      <c r="R68" s="36">
        <f>SUMIFS(СВЦЭМ!$C$39:$C$782,СВЦЭМ!$A$39:$A$782,$A68,СВЦЭМ!$B$39:$B$782,R$47)+'СЕТ СН'!$G$9+СВЦЭМ!$D$10+'СЕТ СН'!$G$6-'СЕТ СН'!$G$19</f>
        <v>2114.5349344599999</v>
      </c>
      <c r="S68" s="36">
        <f>SUMIFS(СВЦЭМ!$C$39:$C$782,СВЦЭМ!$A$39:$A$782,$A68,СВЦЭМ!$B$39:$B$782,S$47)+'СЕТ СН'!$G$9+СВЦЭМ!$D$10+'СЕТ СН'!$G$6-'СЕТ СН'!$G$19</f>
        <v>2081.4598948399998</v>
      </c>
      <c r="T68" s="36">
        <f>SUMIFS(СВЦЭМ!$C$39:$C$782,СВЦЭМ!$A$39:$A$782,$A68,СВЦЭМ!$B$39:$B$782,T$47)+'СЕТ СН'!$G$9+СВЦЭМ!$D$10+'СЕТ СН'!$G$6-'СЕТ СН'!$G$19</f>
        <v>2059.82336571</v>
      </c>
      <c r="U68" s="36">
        <f>SUMIFS(СВЦЭМ!$C$39:$C$782,СВЦЭМ!$A$39:$A$782,$A68,СВЦЭМ!$B$39:$B$782,U$47)+'СЕТ СН'!$G$9+СВЦЭМ!$D$10+'СЕТ СН'!$G$6-'СЕТ СН'!$G$19</f>
        <v>2068.6577936200001</v>
      </c>
      <c r="V68" s="36">
        <f>SUMIFS(СВЦЭМ!$C$39:$C$782,СВЦЭМ!$A$39:$A$782,$A68,СВЦЭМ!$B$39:$B$782,V$47)+'СЕТ СН'!$G$9+СВЦЭМ!$D$10+'СЕТ СН'!$G$6-'СЕТ СН'!$G$19</f>
        <v>2096.1569996899998</v>
      </c>
      <c r="W68" s="36">
        <f>SUMIFS(СВЦЭМ!$C$39:$C$782,СВЦЭМ!$A$39:$A$782,$A68,СВЦЭМ!$B$39:$B$782,W$47)+'СЕТ СН'!$G$9+СВЦЭМ!$D$10+'СЕТ СН'!$G$6-'СЕТ СН'!$G$19</f>
        <v>2104.4662682799999</v>
      </c>
      <c r="X68" s="36">
        <f>SUMIFS(СВЦЭМ!$C$39:$C$782,СВЦЭМ!$A$39:$A$782,$A68,СВЦЭМ!$B$39:$B$782,X$47)+'СЕТ СН'!$G$9+СВЦЭМ!$D$10+'СЕТ СН'!$G$6-'СЕТ СН'!$G$19</f>
        <v>2135.92931946</v>
      </c>
      <c r="Y68" s="36">
        <f>SUMIFS(СВЦЭМ!$C$39:$C$782,СВЦЭМ!$A$39:$A$782,$A68,СВЦЭМ!$B$39:$B$782,Y$47)+'СЕТ СН'!$G$9+СВЦЭМ!$D$10+'СЕТ СН'!$G$6-'СЕТ СН'!$G$19</f>
        <v>2152.8666412799998</v>
      </c>
    </row>
    <row r="69" spans="1:27" ht="15.75" x14ac:dyDescent="0.2">
      <c r="A69" s="35">
        <f t="shared" si="1"/>
        <v>45282</v>
      </c>
      <c r="B69" s="36">
        <f>SUMIFS(СВЦЭМ!$C$39:$C$782,СВЦЭМ!$A$39:$A$782,$A69,СВЦЭМ!$B$39:$B$782,B$47)+'СЕТ СН'!$G$9+СВЦЭМ!$D$10+'СЕТ СН'!$G$6-'СЕТ СН'!$G$19</f>
        <v>2150.49202547</v>
      </c>
      <c r="C69" s="36">
        <f>SUMIFS(СВЦЭМ!$C$39:$C$782,СВЦЭМ!$A$39:$A$782,$A69,СВЦЭМ!$B$39:$B$782,C$47)+'СЕТ СН'!$G$9+СВЦЭМ!$D$10+'СЕТ СН'!$G$6-'СЕТ СН'!$G$19</f>
        <v>2196.3647775199997</v>
      </c>
      <c r="D69" s="36">
        <f>SUMIFS(СВЦЭМ!$C$39:$C$782,СВЦЭМ!$A$39:$A$782,$A69,СВЦЭМ!$B$39:$B$782,D$47)+'СЕТ СН'!$G$9+СВЦЭМ!$D$10+'СЕТ СН'!$G$6-'СЕТ СН'!$G$19</f>
        <v>2219.8087594999997</v>
      </c>
      <c r="E69" s="36">
        <f>SUMIFS(СВЦЭМ!$C$39:$C$782,СВЦЭМ!$A$39:$A$782,$A69,СВЦЭМ!$B$39:$B$782,E$47)+'СЕТ СН'!$G$9+СВЦЭМ!$D$10+'СЕТ СН'!$G$6-'СЕТ СН'!$G$19</f>
        <v>2338.5430746900001</v>
      </c>
      <c r="F69" s="36">
        <f>SUMIFS(СВЦЭМ!$C$39:$C$782,СВЦЭМ!$A$39:$A$782,$A69,СВЦЭМ!$B$39:$B$782,F$47)+'СЕТ СН'!$G$9+СВЦЭМ!$D$10+'СЕТ СН'!$G$6-'СЕТ СН'!$G$19</f>
        <v>2340.5127914099999</v>
      </c>
      <c r="G69" s="36">
        <f>SUMIFS(СВЦЭМ!$C$39:$C$782,СВЦЭМ!$A$39:$A$782,$A69,СВЦЭМ!$B$39:$B$782,G$47)+'СЕТ СН'!$G$9+СВЦЭМ!$D$10+'СЕТ СН'!$G$6-'СЕТ СН'!$G$19</f>
        <v>2330.22757981</v>
      </c>
      <c r="H69" s="36">
        <f>SUMIFS(СВЦЭМ!$C$39:$C$782,СВЦЭМ!$A$39:$A$782,$A69,СВЦЭМ!$B$39:$B$782,H$47)+'СЕТ СН'!$G$9+СВЦЭМ!$D$10+'СЕТ СН'!$G$6-'СЕТ СН'!$G$19</f>
        <v>2269.2153566299999</v>
      </c>
      <c r="I69" s="36">
        <f>SUMIFS(СВЦЭМ!$C$39:$C$782,СВЦЭМ!$A$39:$A$782,$A69,СВЦЭМ!$B$39:$B$782,I$47)+'СЕТ СН'!$G$9+СВЦЭМ!$D$10+'СЕТ СН'!$G$6-'СЕТ СН'!$G$19</f>
        <v>2210.5255673699999</v>
      </c>
      <c r="J69" s="36">
        <f>SUMIFS(СВЦЭМ!$C$39:$C$782,СВЦЭМ!$A$39:$A$782,$A69,СВЦЭМ!$B$39:$B$782,J$47)+'СЕТ СН'!$G$9+СВЦЭМ!$D$10+'СЕТ СН'!$G$6-'СЕТ СН'!$G$19</f>
        <v>2171.2449553900001</v>
      </c>
      <c r="K69" s="36">
        <f>SUMIFS(СВЦЭМ!$C$39:$C$782,СВЦЭМ!$A$39:$A$782,$A69,СВЦЭМ!$B$39:$B$782,K$47)+'СЕТ СН'!$G$9+СВЦЭМ!$D$10+'СЕТ СН'!$G$6-'СЕТ СН'!$G$19</f>
        <v>2136.6633995399998</v>
      </c>
      <c r="L69" s="36">
        <f>SUMIFS(СВЦЭМ!$C$39:$C$782,СВЦЭМ!$A$39:$A$782,$A69,СВЦЭМ!$B$39:$B$782,L$47)+'СЕТ СН'!$G$9+СВЦЭМ!$D$10+'СЕТ СН'!$G$6-'СЕТ СН'!$G$19</f>
        <v>2143.7482816199999</v>
      </c>
      <c r="M69" s="36">
        <f>SUMIFS(СВЦЭМ!$C$39:$C$782,СВЦЭМ!$A$39:$A$782,$A69,СВЦЭМ!$B$39:$B$782,M$47)+'СЕТ СН'!$G$9+СВЦЭМ!$D$10+'СЕТ СН'!$G$6-'СЕТ СН'!$G$19</f>
        <v>2152.61060215</v>
      </c>
      <c r="N69" s="36">
        <f>SUMIFS(СВЦЭМ!$C$39:$C$782,СВЦЭМ!$A$39:$A$782,$A69,СВЦЭМ!$B$39:$B$782,N$47)+'СЕТ СН'!$G$9+СВЦЭМ!$D$10+'СЕТ СН'!$G$6-'СЕТ СН'!$G$19</f>
        <v>2169.9003144200001</v>
      </c>
      <c r="O69" s="36">
        <f>SUMIFS(СВЦЭМ!$C$39:$C$782,СВЦЭМ!$A$39:$A$782,$A69,СВЦЭМ!$B$39:$B$782,O$47)+'СЕТ СН'!$G$9+СВЦЭМ!$D$10+'СЕТ СН'!$G$6-'СЕТ СН'!$G$19</f>
        <v>2192.09121744</v>
      </c>
      <c r="P69" s="36">
        <f>SUMIFS(СВЦЭМ!$C$39:$C$782,СВЦЭМ!$A$39:$A$782,$A69,СВЦЭМ!$B$39:$B$782,P$47)+'СЕТ СН'!$G$9+СВЦЭМ!$D$10+'СЕТ СН'!$G$6-'СЕТ СН'!$G$19</f>
        <v>2199.5917116999999</v>
      </c>
      <c r="Q69" s="36">
        <f>SUMIFS(СВЦЭМ!$C$39:$C$782,СВЦЭМ!$A$39:$A$782,$A69,СВЦЭМ!$B$39:$B$782,Q$47)+'СЕТ СН'!$G$9+СВЦЭМ!$D$10+'СЕТ СН'!$G$6-'СЕТ СН'!$G$19</f>
        <v>2210.4676864399999</v>
      </c>
      <c r="R69" s="36">
        <f>SUMIFS(СВЦЭМ!$C$39:$C$782,СВЦЭМ!$A$39:$A$782,$A69,СВЦЭМ!$B$39:$B$782,R$47)+'СЕТ СН'!$G$9+СВЦЭМ!$D$10+'СЕТ СН'!$G$6-'СЕТ СН'!$G$19</f>
        <v>2217.3114355299999</v>
      </c>
      <c r="S69" s="36">
        <f>SUMIFS(СВЦЭМ!$C$39:$C$782,СВЦЭМ!$A$39:$A$782,$A69,СВЦЭМ!$B$39:$B$782,S$47)+'СЕТ СН'!$G$9+СВЦЭМ!$D$10+'СЕТ СН'!$G$6-'СЕТ СН'!$G$19</f>
        <v>2188.3771755600001</v>
      </c>
      <c r="T69" s="36">
        <f>SUMIFS(СВЦЭМ!$C$39:$C$782,СВЦЭМ!$A$39:$A$782,$A69,СВЦЭМ!$B$39:$B$782,T$47)+'СЕТ СН'!$G$9+СВЦЭМ!$D$10+'СЕТ СН'!$G$6-'СЕТ СН'!$G$19</f>
        <v>2170.0646438099998</v>
      </c>
      <c r="U69" s="36">
        <f>SUMIFS(СВЦЭМ!$C$39:$C$782,СВЦЭМ!$A$39:$A$782,$A69,СВЦЭМ!$B$39:$B$782,U$47)+'СЕТ СН'!$G$9+СВЦЭМ!$D$10+'СЕТ СН'!$G$6-'СЕТ СН'!$G$19</f>
        <v>2178.43585033</v>
      </c>
      <c r="V69" s="36">
        <f>SUMIFS(СВЦЭМ!$C$39:$C$782,СВЦЭМ!$A$39:$A$782,$A69,СВЦЭМ!$B$39:$B$782,V$47)+'СЕТ СН'!$G$9+СВЦЭМ!$D$10+'СЕТ СН'!$G$6-'СЕТ СН'!$G$19</f>
        <v>2192.1512842699999</v>
      </c>
      <c r="W69" s="36">
        <f>SUMIFS(СВЦЭМ!$C$39:$C$782,СВЦЭМ!$A$39:$A$782,$A69,СВЦЭМ!$B$39:$B$782,W$47)+'СЕТ СН'!$G$9+СВЦЭМ!$D$10+'СЕТ СН'!$G$6-'СЕТ СН'!$G$19</f>
        <v>2204.0216869599999</v>
      </c>
      <c r="X69" s="36">
        <f>SUMIFS(СВЦЭМ!$C$39:$C$782,СВЦЭМ!$A$39:$A$782,$A69,СВЦЭМ!$B$39:$B$782,X$47)+'СЕТ СН'!$G$9+СВЦЭМ!$D$10+'СЕТ СН'!$G$6-'СЕТ СН'!$G$19</f>
        <v>2236.0468721299999</v>
      </c>
      <c r="Y69" s="36">
        <f>SUMIFS(СВЦЭМ!$C$39:$C$782,СВЦЭМ!$A$39:$A$782,$A69,СВЦЭМ!$B$39:$B$782,Y$47)+'СЕТ СН'!$G$9+СВЦЭМ!$D$10+'СЕТ СН'!$G$6-'СЕТ СН'!$G$19</f>
        <v>2255.4655193600001</v>
      </c>
    </row>
    <row r="70" spans="1:27" ht="15.75" x14ac:dyDescent="0.2">
      <c r="A70" s="35">
        <f t="shared" si="1"/>
        <v>45283</v>
      </c>
      <c r="B70" s="36">
        <f>SUMIFS(СВЦЭМ!$C$39:$C$782,СВЦЭМ!$A$39:$A$782,$A70,СВЦЭМ!$B$39:$B$782,B$47)+'СЕТ СН'!$G$9+СВЦЭМ!$D$10+'СЕТ СН'!$G$6-'СЕТ СН'!$G$19</f>
        <v>2114.7686042599998</v>
      </c>
      <c r="C70" s="36">
        <f>SUMIFS(СВЦЭМ!$C$39:$C$782,СВЦЭМ!$A$39:$A$782,$A70,СВЦЭМ!$B$39:$B$782,C$47)+'СЕТ СН'!$G$9+СВЦЭМ!$D$10+'СЕТ СН'!$G$6-'СЕТ СН'!$G$19</f>
        <v>2097.0679619100001</v>
      </c>
      <c r="D70" s="36">
        <f>SUMIFS(СВЦЭМ!$C$39:$C$782,СВЦЭМ!$A$39:$A$782,$A70,СВЦЭМ!$B$39:$B$782,D$47)+'СЕТ СН'!$G$9+СВЦЭМ!$D$10+'СЕТ СН'!$G$6-'СЕТ СН'!$G$19</f>
        <v>2130.82561799</v>
      </c>
      <c r="E70" s="36">
        <f>SUMIFS(СВЦЭМ!$C$39:$C$782,СВЦЭМ!$A$39:$A$782,$A70,СВЦЭМ!$B$39:$B$782,E$47)+'СЕТ СН'!$G$9+СВЦЭМ!$D$10+'СЕТ СН'!$G$6-'СЕТ СН'!$G$19</f>
        <v>2276.93179233</v>
      </c>
      <c r="F70" s="36">
        <f>SUMIFS(СВЦЭМ!$C$39:$C$782,СВЦЭМ!$A$39:$A$782,$A70,СВЦЭМ!$B$39:$B$782,F$47)+'СЕТ СН'!$G$9+СВЦЭМ!$D$10+'СЕТ СН'!$G$6-'СЕТ СН'!$G$19</f>
        <v>2276.7375387399998</v>
      </c>
      <c r="G70" s="36">
        <f>SUMIFS(СВЦЭМ!$C$39:$C$782,СВЦЭМ!$A$39:$A$782,$A70,СВЦЭМ!$B$39:$B$782,G$47)+'СЕТ СН'!$G$9+СВЦЭМ!$D$10+'СЕТ СН'!$G$6-'СЕТ СН'!$G$19</f>
        <v>2258.6961203400001</v>
      </c>
      <c r="H70" s="36">
        <f>SUMIFS(СВЦЭМ!$C$39:$C$782,СВЦЭМ!$A$39:$A$782,$A70,СВЦЭМ!$B$39:$B$782,H$47)+'СЕТ СН'!$G$9+СВЦЭМ!$D$10+'СЕТ СН'!$G$6-'СЕТ СН'!$G$19</f>
        <v>2242.52589485</v>
      </c>
      <c r="I70" s="36">
        <f>SUMIFS(СВЦЭМ!$C$39:$C$782,СВЦЭМ!$A$39:$A$782,$A70,СВЦЭМ!$B$39:$B$782,I$47)+'СЕТ СН'!$G$9+СВЦЭМ!$D$10+'СЕТ СН'!$G$6-'СЕТ СН'!$G$19</f>
        <v>2204.9924501099999</v>
      </c>
      <c r="J70" s="36">
        <f>SUMIFS(СВЦЭМ!$C$39:$C$782,СВЦЭМ!$A$39:$A$782,$A70,СВЦЭМ!$B$39:$B$782,J$47)+'СЕТ СН'!$G$9+СВЦЭМ!$D$10+'СЕТ СН'!$G$6-'СЕТ СН'!$G$19</f>
        <v>2156.47849408</v>
      </c>
      <c r="K70" s="36">
        <f>SUMIFS(СВЦЭМ!$C$39:$C$782,СВЦЭМ!$A$39:$A$782,$A70,СВЦЭМ!$B$39:$B$782,K$47)+'СЕТ СН'!$G$9+СВЦЭМ!$D$10+'СЕТ СН'!$G$6-'СЕТ СН'!$G$19</f>
        <v>2120.9496276199998</v>
      </c>
      <c r="L70" s="36">
        <f>SUMIFS(СВЦЭМ!$C$39:$C$782,СВЦЭМ!$A$39:$A$782,$A70,СВЦЭМ!$B$39:$B$782,L$47)+'СЕТ СН'!$G$9+СВЦЭМ!$D$10+'СЕТ СН'!$G$6-'СЕТ СН'!$G$19</f>
        <v>2082.7395913099999</v>
      </c>
      <c r="M70" s="36">
        <f>SUMIFS(СВЦЭМ!$C$39:$C$782,СВЦЭМ!$A$39:$A$782,$A70,СВЦЭМ!$B$39:$B$782,M$47)+'СЕТ СН'!$G$9+СВЦЭМ!$D$10+'СЕТ СН'!$G$6-'СЕТ СН'!$G$19</f>
        <v>2073.8935911899998</v>
      </c>
      <c r="N70" s="36">
        <f>SUMIFS(СВЦЭМ!$C$39:$C$782,СВЦЭМ!$A$39:$A$782,$A70,СВЦЭМ!$B$39:$B$782,N$47)+'СЕТ СН'!$G$9+СВЦЭМ!$D$10+'СЕТ СН'!$G$6-'СЕТ СН'!$G$19</f>
        <v>2064.0368553200001</v>
      </c>
      <c r="O70" s="36">
        <f>SUMIFS(СВЦЭМ!$C$39:$C$782,СВЦЭМ!$A$39:$A$782,$A70,СВЦЭМ!$B$39:$B$782,O$47)+'СЕТ СН'!$G$9+СВЦЭМ!$D$10+'СЕТ СН'!$G$6-'СЕТ СН'!$G$19</f>
        <v>2064.3169653499999</v>
      </c>
      <c r="P70" s="36">
        <f>SUMIFS(СВЦЭМ!$C$39:$C$782,СВЦЭМ!$A$39:$A$782,$A70,СВЦЭМ!$B$39:$B$782,P$47)+'СЕТ СН'!$G$9+СВЦЭМ!$D$10+'СЕТ СН'!$G$6-'СЕТ СН'!$G$19</f>
        <v>2070.5611254299997</v>
      </c>
      <c r="Q70" s="36">
        <f>SUMIFS(СВЦЭМ!$C$39:$C$782,СВЦЭМ!$A$39:$A$782,$A70,СВЦЭМ!$B$39:$B$782,Q$47)+'СЕТ СН'!$G$9+СВЦЭМ!$D$10+'СЕТ СН'!$G$6-'СЕТ СН'!$G$19</f>
        <v>2084.94498204</v>
      </c>
      <c r="R70" s="36">
        <f>SUMIFS(СВЦЭМ!$C$39:$C$782,СВЦЭМ!$A$39:$A$782,$A70,СВЦЭМ!$B$39:$B$782,R$47)+'СЕТ СН'!$G$9+СВЦЭМ!$D$10+'СЕТ СН'!$G$6-'СЕТ СН'!$G$19</f>
        <v>2074.7405653999999</v>
      </c>
      <c r="S70" s="36">
        <f>SUMIFS(СВЦЭМ!$C$39:$C$782,СВЦЭМ!$A$39:$A$782,$A70,СВЦЭМ!$B$39:$B$782,S$47)+'СЕТ СН'!$G$9+СВЦЭМ!$D$10+'СЕТ СН'!$G$6-'СЕТ СН'!$G$19</f>
        <v>2042.9559900099998</v>
      </c>
      <c r="T70" s="36">
        <f>SUMIFS(СВЦЭМ!$C$39:$C$782,СВЦЭМ!$A$39:$A$782,$A70,СВЦЭМ!$B$39:$B$782,T$47)+'СЕТ СН'!$G$9+СВЦЭМ!$D$10+'СЕТ СН'!$G$6-'СЕТ СН'!$G$19</f>
        <v>2061.4087531999999</v>
      </c>
      <c r="U70" s="36">
        <f>SUMIFS(СВЦЭМ!$C$39:$C$782,СВЦЭМ!$A$39:$A$782,$A70,СВЦЭМ!$B$39:$B$782,U$47)+'СЕТ СН'!$G$9+СВЦЭМ!$D$10+'СЕТ СН'!$G$6-'СЕТ СН'!$G$19</f>
        <v>2070.9606872300001</v>
      </c>
      <c r="V70" s="36">
        <f>SUMIFS(СВЦЭМ!$C$39:$C$782,СВЦЭМ!$A$39:$A$782,$A70,СВЦЭМ!$B$39:$B$782,V$47)+'СЕТ СН'!$G$9+СВЦЭМ!$D$10+'СЕТ СН'!$G$6-'СЕТ СН'!$G$19</f>
        <v>2089.7397090999998</v>
      </c>
      <c r="W70" s="36">
        <f>SUMIFS(СВЦЭМ!$C$39:$C$782,СВЦЭМ!$A$39:$A$782,$A70,СВЦЭМ!$B$39:$B$782,W$47)+'СЕТ СН'!$G$9+СВЦЭМ!$D$10+'СЕТ СН'!$G$6-'СЕТ СН'!$G$19</f>
        <v>2096.73264363</v>
      </c>
      <c r="X70" s="36">
        <f>SUMIFS(СВЦЭМ!$C$39:$C$782,СВЦЭМ!$A$39:$A$782,$A70,СВЦЭМ!$B$39:$B$782,X$47)+'СЕТ СН'!$G$9+СВЦЭМ!$D$10+'СЕТ СН'!$G$6-'СЕТ СН'!$G$19</f>
        <v>2127.91729799</v>
      </c>
      <c r="Y70" s="36">
        <f>SUMIFS(СВЦЭМ!$C$39:$C$782,СВЦЭМ!$A$39:$A$782,$A70,СВЦЭМ!$B$39:$B$782,Y$47)+'СЕТ СН'!$G$9+СВЦЭМ!$D$10+'СЕТ СН'!$G$6-'СЕТ СН'!$G$19</f>
        <v>2138.9989930699999</v>
      </c>
    </row>
    <row r="71" spans="1:27" ht="15.75" x14ac:dyDescent="0.2">
      <c r="A71" s="35">
        <f t="shared" si="1"/>
        <v>45284</v>
      </c>
      <c r="B71" s="36">
        <f>SUMIFS(СВЦЭМ!$C$39:$C$782,СВЦЭМ!$A$39:$A$782,$A71,СВЦЭМ!$B$39:$B$782,B$47)+'СЕТ СН'!$G$9+СВЦЭМ!$D$10+'СЕТ СН'!$G$6-'СЕТ СН'!$G$19</f>
        <v>2040.8774834400001</v>
      </c>
      <c r="C71" s="36">
        <f>SUMIFS(СВЦЭМ!$C$39:$C$782,СВЦЭМ!$A$39:$A$782,$A71,СВЦЭМ!$B$39:$B$782,C$47)+'СЕТ СН'!$G$9+СВЦЭМ!$D$10+'СЕТ СН'!$G$6-'СЕТ СН'!$G$19</f>
        <v>2098.8512278600001</v>
      </c>
      <c r="D71" s="36">
        <f>SUMIFS(СВЦЭМ!$C$39:$C$782,СВЦЭМ!$A$39:$A$782,$A71,СВЦЭМ!$B$39:$B$782,D$47)+'СЕТ СН'!$G$9+СВЦЭМ!$D$10+'СЕТ СН'!$G$6-'СЕТ СН'!$G$19</f>
        <v>2154.9002496499998</v>
      </c>
      <c r="E71" s="36">
        <f>SUMIFS(СВЦЭМ!$C$39:$C$782,СВЦЭМ!$A$39:$A$782,$A71,СВЦЭМ!$B$39:$B$782,E$47)+'СЕТ СН'!$G$9+СВЦЭМ!$D$10+'СЕТ СН'!$G$6-'СЕТ СН'!$G$19</f>
        <v>2191.4332614099999</v>
      </c>
      <c r="F71" s="36">
        <f>SUMIFS(СВЦЭМ!$C$39:$C$782,СВЦЭМ!$A$39:$A$782,$A71,СВЦЭМ!$B$39:$B$782,F$47)+'СЕТ СН'!$G$9+СВЦЭМ!$D$10+'СЕТ СН'!$G$6-'СЕТ СН'!$G$19</f>
        <v>2200.2271035200001</v>
      </c>
      <c r="G71" s="36">
        <f>SUMIFS(СВЦЭМ!$C$39:$C$782,СВЦЭМ!$A$39:$A$782,$A71,СВЦЭМ!$B$39:$B$782,G$47)+'СЕТ СН'!$G$9+СВЦЭМ!$D$10+'СЕТ СН'!$G$6-'СЕТ СН'!$G$19</f>
        <v>2181.3465565000001</v>
      </c>
      <c r="H71" s="36">
        <f>SUMIFS(СВЦЭМ!$C$39:$C$782,СВЦЭМ!$A$39:$A$782,$A71,СВЦЭМ!$B$39:$B$782,H$47)+'СЕТ СН'!$G$9+СВЦЭМ!$D$10+'СЕТ СН'!$G$6-'СЕТ СН'!$G$19</f>
        <v>2170.5656140999999</v>
      </c>
      <c r="I71" s="36">
        <f>SUMIFS(СВЦЭМ!$C$39:$C$782,СВЦЭМ!$A$39:$A$782,$A71,СВЦЭМ!$B$39:$B$782,I$47)+'СЕТ СН'!$G$9+СВЦЭМ!$D$10+'СЕТ СН'!$G$6-'СЕТ СН'!$G$19</f>
        <v>2143.3205876699999</v>
      </c>
      <c r="J71" s="36">
        <f>SUMIFS(СВЦЭМ!$C$39:$C$782,СВЦЭМ!$A$39:$A$782,$A71,СВЦЭМ!$B$39:$B$782,J$47)+'СЕТ СН'!$G$9+СВЦЭМ!$D$10+'СЕТ СН'!$G$6-'СЕТ СН'!$G$19</f>
        <v>2106.4147260099999</v>
      </c>
      <c r="K71" s="36">
        <f>SUMIFS(СВЦЭМ!$C$39:$C$782,СВЦЭМ!$A$39:$A$782,$A71,СВЦЭМ!$B$39:$B$782,K$47)+'СЕТ СН'!$G$9+СВЦЭМ!$D$10+'СЕТ СН'!$G$6-'СЕТ СН'!$G$19</f>
        <v>2092.2709329999998</v>
      </c>
      <c r="L71" s="36">
        <f>SUMIFS(СВЦЭМ!$C$39:$C$782,СВЦЭМ!$A$39:$A$782,$A71,СВЦЭМ!$B$39:$B$782,L$47)+'СЕТ СН'!$G$9+СВЦЭМ!$D$10+'СЕТ СН'!$G$6-'СЕТ СН'!$G$19</f>
        <v>2033.0364011399997</v>
      </c>
      <c r="M71" s="36">
        <f>SUMIFS(СВЦЭМ!$C$39:$C$782,СВЦЭМ!$A$39:$A$782,$A71,СВЦЭМ!$B$39:$B$782,M$47)+'СЕТ СН'!$G$9+СВЦЭМ!$D$10+'СЕТ СН'!$G$6-'СЕТ СН'!$G$19</f>
        <v>2018.2342705699998</v>
      </c>
      <c r="N71" s="36">
        <f>SUMIFS(СВЦЭМ!$C$39:$C$782,СВЦЭМ!$A$39:$A$782,$A71,СВЦЭМ!$B$39:$B$782,N$47)+'СЕТ СН'!$G$9+СВЦЭМ!$D$10+'СЕТ СН'!$G$6-'СЕТ СН'!$G$19</f>
        <v>2027.4675728100001</v>
      </c>
      <c r="O71" s="36">
        <f>SUMIFS(СВЦЭМ!$C$39:$C$782,СВЦЭМ!$A$39:$A$782,$A71,СВЦЭМ!$B$39:$B$782,O$47)+'СЕТ СН'!$G$9+СВЦЭМ!$D$10+'СЕТ СН'!$G$6-'СЕТ СН'!$G$19</f>
        <v>2054.1425593399999</v>
      </c>
      <c r="P71" s="36">
        <f>SUMIFS(СВЦЭМ!$C$39:$C$782,СВЦЭМ!$A$39:$A$782,$A71,СВЦЭМ!$B$39:$B$782,P$47)+'СЕТ СН'!$G$9+СВЦЭМ!$D$10+'СЕТ СН'!$G$6-'СЕТ СН'!$G$19</f>
        <v>2040.4585261699999</v>
      </c>
      <c r="Q71" s="36">
        <f>SUMIFS(СВЦЭМ!$C$39:$C$782,СВЦЭМ!$A$39:$A$782,$A71,СВЦЭМ!$B$39:$B$782,Q$47)+'СЕТ СН'!$G$9+СВЦЭМ!$D$10+'СЕТ СН'!$G$6-'СЕТ СН'!$G$19</f>
        <v>2037.8321180099997</v>
      </c>
      <c r="R71" s="36">
        <f>SUMIFS(СВЦЭМ!$C$39:$C$782,СВЦЭМ!$A$39:$A$782,$A71,СВЦЭМ!$B$39:$B$782,R$47)+'СЕТ СН'!$G$9+СВЦЭМ!$D$10+'СЕТ СН'!$G$6-'СЕТ СН'!$G$19</f>
        <v>2038.9652214600001</v>
      </c>
      <c r="S71" s="36">
        <f>SUMIFS(СВЦЭМ!$C$39:$C$782,СВЦЭМ!$A$39:$A$782,$A71,СВЦЭМ!$B$39:$B$782,S$47)+'СЕТ СН'!$G$9+СВЦЭМ!$D$10+'СЕТ СН'!$G$6-'СЕТ СН'!$G$19</f>
        <v>2024.5516352499999</v>
      </c>
      <c r="T71" s="36">
        <f>SUMIFS(СВЦЭМ!$C$39:$C$782,СВЦЭМ!$A$39:$A$782,$A71,СВЦЭМ!$B$39:$B$782,T$47)+'СЕТ СН'!$G$9+СВЦЭМ!$D$10+'СЕТ СН'!$G$6-'СЕТ СН'!$G$19</f>
        <v>2001.7311653399997</v>
      </c>
      <c r="U71" s="36">
        <f>SUMIFS(СВЦЭМ!$C$39:$C$782,СВЦЭМ!$A$39:$A$782,$A71,СВЦЭМ!$B$39:$B$782,U$47)+'СЕТ СН'!$G$9+СВЦЭМ!$D$10+'СЕТ СН'!$G$6-'СЕТ СН'!$G$19</f>
        <v>2007.44390785</v>
      </c>
      <c r="V71" s="36">
        <f>SUMIFS(СВЦЭМ!$C$39:$C$782,СВЦЭМ!$A$39:$A$782,$A71,СВЦЭМ!$B$39:$B$782,V$47)+'СЕТ СН'!$G$9+СВЦЭМ!$D$10+'СЕТ СН'!$G$6-'СЕТ СН'!$G$19</f>
        <v>2030.48290787</v>
      </c>
      <c r="W71" s="36">
        <f>SUMIFS(СВЦЭМ!$C$39:$C$782,СВЦЭМ!$A$39:$A$782,$A71,СВЦЭМ!$B$39:$B$782,W$47)+'СЕТ СН'!$G$9+СВЦЭМ!$D$10+'СЕТ СН'!$G$6-'СЕТ СН'!$G$19</f>
        <v>2040.9782940599998</v>
      </c>
      <c r="X71" s="36">
        <f>SUMIFS(СВЦЭМ!$C$39:$C$782,СВЦЭМ!$A$39:$A$782,$A71,СВЦЭМ!$B$39:$B$782,X$47)+'СЕТ СН'!$G$9+СВЦЭМ!$D$10+'СЕТ СН'!$G$6-'СЕТ СН'!$G$19</f>
        <v>2069.07280868</v>
      </c>
      <c r="Y71" s="36">
        <f>SUMIFS(СВЦЭМ!$C$39:$C$782,СВЦЭМ!$A$39:$A$782,$A71,СВЦЭМ!$B$39:$B$782,Y$47)+'СЕТ СН'!$G$9+СВЦЭМ!$D$10+'СЕТ СН'!$G$6-'СЕТ СН'!$G$19</f>
        <v>2082.7735035199998</v>
      </c>
    </row>
    <row r="72" spans="1:27" ht="15.75" x14ac:dyDescent="0.2">
      <c r="A72" s="35">
        <f t="shared" si="1"/>
        <v>45285</v>
      </c>
      <c r="B72" s="36">
        <f>SUMIFS(СВЦЭМ!$C$39:$C$782,СВЦЭМ!$A$39:$A$782,$A72,СВЦЭМ!$B$39:$B$782,B$47)+'СЕТ СН'!$G$9+СВЦЭМ!$D$10+'СЕТ СН'!$G$6-'СЕТ СН'!$G$19</f>
        <v>2148.5980794399998</v>
      </c>
      <c r="C72" s="36">
        <f>SUMIFS(СВЦЭМ!$C$39:$C$782,СВЦЭМ!$A$39:$A$782,$A72,СВЦЭМ!$B$39:$B$782,C$47)+'СЕТ СН'!$G$9+СВЦЭМ!$D$10+'СЕТ СН'!$G$6-'СЕТ СН'!$G$19</f>
        <v>2192.2165069799998</v>
      </c>
      <c r="D72" s="36">
        <f>SUMIFS(СВЦЭМ!$C$39:$C$782,СВЦЭМ!$A$39:$A$782,$A72,СВЦЭМ!$B$39:$B$782,D$47)+'СЕТ СН'!$G$9+СВЦЭМ!$D$10+'СЕТ СН'!$G$6-'СЕТ СН'!$G$19</f>
        <v>2206.01765484</v>
      </c>
      <c r="E72" s="36">
        <f>SUMIFS(СВЦЭМ!$C$39:$C$782,СВЦЭМ!$A$39:$A$782,$A72,СВЦЭМ!$B$39:$B$782,E$47)+'СЕТ СН'!$G$9+СВЦЭМ!$D$10+'СЕТ СН'!$G$6-'СЕТ СН'!$G$19</f>
        <v>2215.2632372399999</v>
      </c>
      <c r="F72" s="36">
        <f>SUMIFS(СВЦЭМ!$C$39:$C$782,СВЦЭМ!$A$39:$A$782,$A72,СВЦЭМ!$B$39:$B$782,F$47)+'СЕТ СН'!$G$9+СВЦЭМ!$D$10+'СЕТ СН'!$G$6-'СЕТ СН'!$G$19</f>
        <v>2210.9966267199998</v>
      </c>
      <c r="G72" s="36">
        <f>SUMIFS(СВЦЭМ!$C$39:$C$782,СВЦЭМ!$A$39:$A$782,$A72,СВЦЭМ!$B$39:$B$782,G$47)+'СЕТ СН'!$G$9+СВЦЭМ!$D$10+'СЕТ СН'!$G$6-'СЕТ СН'!$G$19</f>
        <v>2183.3523327399998</v>
      </c>
      <c r="H72" s="36">
        <f>SUMIFS(СВЦЭМ!$C$39:$C$782,СВЦЭМ!$A$39:$A$782,$A72,СВЦЭМ!$B$39:$B$782,H$47)+'СЕТ СН'!$G$9+СВЦЭМ!$D$10+'СЕТ СН'!$G$6-'СЕТ СН'!$G$19</f>
        <v>2155.8562152899999</v>
      </c>
      <c r="I72" s="36">
        <f>SUMIFS(СВЦЭМ!$C$39:$C$782,СВЦЭМ!$A$39:$A$782,$A72,СВЦЭМ!$B$39:$B$782,I$47)+'СЕТ СН'!$G$9+СВЦЭМ!$D$10+'СЕТ СН'!$G$6-'СЕТ СН'!$G$19</f>
        <v>2113.7004069300001</v>
      </c>
      <c r="J72" s="36">
        <f>SUMIFS(СВЦЭМ!$C$39:$C$782,СВЦЭМ!$A$39:$A$782,$A72,СВЦЭМ!$B$39:$B$782,J$47)+'СЕТ СН'!$G$9+СВЦЭМ!$D$10+'СЕТ СН'!$G$6-'СЕТ СН'!$G$19</f>
        <v>2059.4902690899999</v>
      </c>
      <c r="K72" s="36">
        <f>SUMIFS(СВЦЭМ!$C$39:$C$782,СВЦЭМ!$A$39:$A$782,$A72,СВЦЭМ!$B$39:$B$782,K$47)+'СЕТ СН'!$G$9+СВЦЭМ!$D$10+'СЕТ СН'!$G$6-'СЕТ СН'!$G$19</f>
        <v>2031.63389031</v>
      </c>
      <c r="L72" s="36">
        <f>SUMIFS(СВЦЭМ!$C$39:$C$782,СВЦЭМ!$A$39:$A$782,$A72,СВЦЭМ!$B$39:$B$782,L$47)+'СЕТ СН'!$G$9+СВЦЭМ!$D$10+'СЕТ СН'!$G$6-'СЕТ СН'!$G$19</f>
        <v>2018.2379847299999</v>
      </c>
      <c r="M72" s="36">
        <f>SUMIFS(СВЦЭМ!$C$39:$C$782,СВЦЭМ!$A$39:$A$782,$A72,СВЦЭМ!$B$39:$B$782,M$47)+'СЕТ СН'!$G$9+СВЦЭМ!$D$10+'СЕТ СН'!$G$6-'СЕТ СН'!$G$19</f>
        <v>2032.1898962800001</v>
      </c>
      <c r="N72" s="36">
        <f>SUMIFS(СВЦЭМ!$C$39:$C$782,СВЦЭМ!$A$39:$A$782,$A72,СВЦЭМ!$B$39:$B$782,N$47)+'СЕТ СН'!$G$9+СВЦЭМ!$D$10+'СЕТ СН'!$G$6-'СЕТ СН'!$G$19</f>
        <v>2030.3892603700001</v>
      </c>
      <c r="O72" s="36">
        <f>SUMIFS(СВЦЭМ!$C$39:$C$782,СВЦЭМ!$A$39:$A$782,$A72,СВЦЭМ!$B$39:$B$782,O$47)+'СЕТ СН'!$G$9+СВЦЭМ!$D$10+'СЕТ СН'!$G$6-'СЕТ СН'!$G$19</f>
        <v>2035.1596042799997</v>
      </c>
      <c r="P72" s="36">
        <f>SUMIFS(СВЦЭМ!$C$39:$C$782,СВЦЭМ!$A$39:$A$782,$A72,СВЦЭМ!$B$39:$B$782,P$47)+'СЕТ СН'!$G$9+СВЦЭМ!$D$10+'СЕТ СН'!$G$6-'СЕТ СН'!$G$19</f>
        <v>2033.2630813699998</v>
      </c>
      <c r="Q72" s="36">
        <f>SUMIFS(СВЦЭМ!$C$39:$C$782,СВЦЭМ!$A$39:$A$782,$A72,СВЦЭМ!$B$39:$B$782,Q$47)+'СЕТ СН'!$G$9+СВЦЭМ!$D$10+'СЕТ СН'!$G$6-'СЕТ СН'!$G$19</f>
        <v>2044.5341779</v>
      </c>
      <c r="R72" s="36">
        <f>SUMIFS(СВЦЭМ!$C$39:$C$782,СВЦЭМ!$A$39:$A$782,$A72,СВЦЭМ!$B$39:$B$782,R$47)+'СЕТ СН'!$G$9+СВЦЭМ!$D$10+'СЕТ СН'!$G$6-'СЕТ СН'!$G$19</f>
        <v>2062.5623777800001</v>
      </c>
      <c r="S72" s="36">
        <f>SUMIFS(СВЦЭМ!$C$39:$C$782,СВЦЭМ!$A$39:$A$782,$A72,СВЦЭМ!$B$39:$B$782,S$47)+'СЕТ СН'!$G$9+СВЦЭМ!$D$10+'СЕТ СН'!$G$6-'СЕТ СН'!$G$19</f>
        <v>2034.6135397799999</v>
      </c>
      <c r="T72" s="36">
        <f>SUMIFS(СВЦЭМ!$C$39:$C$782,СВЦЭМ!$A$39:$A$782,$A72,СВЦЭМ!$B$39:$B$782,T$47)+'СЕТ СН'!$G$9+СВЦЭМ!$D$10+'СЕТ СН'!$G$6-'СЕТ СН'!$G$19</f>
        <v>1999.37969656</v>
      </c>
      <c r="U72" s="36">
        <f>SUMIFS(СВЦЭМ!$C$39:$C$782,СВЦЭМ!$A$39:$A$782,$A72,СВЦЭМ!$B$39:$B$782,U$47)+'СЕТ СН'!$G$9+СВЦЭМ!$D$10+'СЕТ СН'!$G$6-'СЕТ СН'!$G$19</f>
        <v>2012.0710956600001</v>
      </c>
      <c r="V72" s="36">
        <f>SUMIFS(СВЦЭМ!$C$39:$C$782,СВЦЭМ!$A$39:$A$782,$A72,СВЦЭМ!$B$39:$B$782,V$47)+'СЕТ СН'!$G$9+СВЦЭМ!$D$10+'СЕТ СН'!$G$6-'СЕТ СН'!$G$19</f>
        <v>2038.3492027399998</v>
      </c>
      <c r="W72" s="36">
        <f>SUMIFS(СВЦЭМ!$C$39:$C$782,СВЦЭМ!$A$39:$A$782,$A72,СВЦЭМ!$B$39:$B$782,W$47)+'СЕТ СН'!$G$9+СВЦЭМ!$D$10+'СЕТ СН'!$G$6-'СЕТ СН'!$G$19</f>
        <v>2053.85276067</v>
      </c>
      <c r="X72" s="36">
        <f>SUMIFS(СВЦЭМ!$C$39:$C$782,СВЦЭМ!$A$39:$A$782,$A72,СВЦЭМ!$B$39:$B$782,X$47)+'СЕТ СН'!$G$9+СВЦЭМ!$D$10+'СЕТ СН'!$G$6-'СЕТ СН'!$G$19</f>
        <v>2087.97238664</v>
      </c>
      <c r="Y72" s="36">
        <f>SUMIFS(СВЦЭМ!$C$39:$C$782,СВЦЭМ!$A$39:$A$782,$A72,СВЦЭМ!$B$39:$B$782,Y$47)+'СЕТ СН'!$G$9+СВЦЭМ!$D$10+'СЕТ СН'!$G$6-'СЕТ СН'!$G$19</f>
        <v>2105.50266865</v>
      </c>
    </row>
    <row r="73" spans="1:27" ht="15.75" x14ac:dyDescent="0.2">
      <c r="A73" s="35">
        <f t="shared" si="1"/>
        <v>45286</v>
      </c>
      <c r="B73" s="36">
        <f>SUMIFS(СВЦЭМ!$C$39:$C$782,СВЦЭМ!$A$39:$A$782,$A73,СВЦЭМ!$B$39:$B$782,B$47)+'СЕТ СН'!$G$9+СВЦЭМ!$D$10+'СЕТ СН'!$G$6-'СЕТ СН'!$G$19</f>
        <v>2311.8940803599999</v>
      </c>
      <c r="C73" s="36">
        <f>SUMIFS(СВЦЭМ!$C$39:$C$782,СВЦЭМ!$A$39:$A$782,$A73,СВЦЭМ!$B$39:$B$782,C$47)+'СЕТ СН'!$G$9+СВЦЭМ!$D$10+'СЕТ СН'!$G$6-'СЕТ СН'!$G$19</f>
        <v>2341.7957827299997</v>
      </c>
      <c r="D73" s="36">
        <f>SUMIFS(СВЦЭМ!$C$39:$C$782,СВЦЭМ!$A$39:$A$782,$A73,СВЦЭМ!$B$39:$B$782,D$47)+'СЕТ СН'!$G$9+СВЦЭМ!$D$10+'СЕТ СН'!$G$6-'СЕТ СН'!$G$19</f>
        <v>2350.8646409799999</v>
      </c>
      <c r="E73" s="36">
        <f>SUMIFS(СВЦЭМ!$C$39:$C$782,СВЦЭМ!$A$39:$A$782,$A73,СВЦЭМ!$B$39:$B$782,E$47)+'СЕТ СН'!$G$9+СВЦЭМ!$D$10+'СЕТ СН'!$G$6-'СЕТ СН'!$G$19</f>
        <v>2362.9181933300001</v>
      </c>
      <c r="F73" s="36">
        <f>SUMIFS(СВЦЭМ!$C$39:$C$782,СВЦЭМ!$A$39:$A$782,$A73,СВЦЭМ!$B$39:$B$782,F$47)+'СЕТ СН'!$G$9+СВЦЭМ!$D$10+'СЕТ СН'!$G$6-'СЕТ СН'!$G$19</f>
        <v>2362.3168031199998</v>
      </c>
      <c r="G73" s="36">
        <f>SUMIFS(СВЦЭМ!$C$39:$C$782,СВЦЭМ!$A$39:$A$782,$A73,СВЦЭМ!$B$39:$B$782,G$47)+'СЕТ СН'!$G$9+СВЦЭМ!$D$10+'СЕТ СН'!$G$6-'СЕТ СН'!$G$19</f>
        <v>2338.6445513399999</v>
      </c>
      <c r="H73" s="36">
        <f>SUMIFS(СВЦЭМ!$C$39:$C$782,СВЦЭМ!$A$39:$A$782,$A73,СВЦЭМ!$B$39:$B$782,H$47)+'СЕТ СН'!$G$9+СВЦЭМ!$D$10+'СЕТ СН'!$G$6-'СЕТ СН'!$G$19</f>
        <v>2295.1556796300001</v>
      </c>
      <c r="I73" s="36">
        <f>SUMIFS(СВЦЭМ!$C$39:$C$782,СВЦЭМ!$A$39:$A$782,$A73,СВЦЭМ!$B$39:$B$782,I$47)+'СЕТ СН'!$G$9+СВЦЭМ!$D$10+'СЕТ СН'!$G$6-'СЕТ СН'!$G$19</f>
        <v>2247.6967454699998</v>
      </c>
      <c r="J73" s="36">
        <f>SUMIFS(СВЦЭМ!$C$39:$C$782,СВЦЭМ!$A$39:$A$782,$A73,СВЦЭМ!$B$39:$B$782,J$47)+'СЕТ СН'!$G$9+СВЦЭМ!$D$10+'СЕТ СН'!$G$6-'СЕТ СН'!$G$19</f>
        <v>2200.56670936</v>
      </c>
      <c r="K73" s="36">
        <f>SUMIFS(СВЦЭМ!$C$39:$C$782,СВЦЭМ!$A$39:$A$782,$A73,СВЦЭМ!$B$39:$B$782,K$47)+'СЕТ СН'!$G$9+СВЦЭМ!$D$10+'СЕТ СН'!$G$6-'СЕТ СН'!$G$19</f>
        <v>2162.9107131199999</v>
      </c>
      <c r="L73" s="36">
        <f>SUMIFS(СВЦЭМ!$C$39:$C$782,СВЦЭМ!$A$39:$A$782,$A73,СВЦЭМ!$B$39:$B$782,L$47)+'СЕТ СН'!$G$9+СВЦЭМ!$D$10+'СЕТ СН'!$G$6-'СЕТ СН'!$G$19</f>
        <v>2154.2701113600001</v>
      </c>
      <c r="M73" s="36">
        <f>SUMIFS(СВЦЭМ!$C$39:$C$782,СВЦЭМ!$A$39:$A$782,$A73,СВЦЭМ!$B$39:$B$782,M$47)+'СЕТ СН'!$G$9+СВЦЭМ!$D$10+'СЕТ СН'!$G$6-'СЕТ СН'!$G$19</f>
        <v>2166.8703225499999</v>
      </c>
      <c r="N73" s="36">
        <f>SUMIFS(СВЦЭМ!$C$39:$C$782,СВЦЭМ!$A$39:$A$782,$A73,СВЦЭМ!$B$39:$B$782,N$47)+'СЕТ СН'!$G$9+СВЦЭМ!$D$10+'СЕТ СН'!$G$6-'СЕТ СН'!$G$19</f>
        <v>2208.7723406499999</v>
      </c>
      <c r="O73" s="36">
        <f>SUMIFS(СВЦЭМ!$C$39:$C$782,СВЦЭМ!$A$39:$A$782,$A73,СВЦЭМ!$B$39:$B$782,O$47)+'СЕТ СН'!$G$9+СВЦЭМ!$D$10+'СЕТ СН'!$G$6-'СЕТ СН'!$G$19</f>
        <v>2246.8809338699998</v>
      </c>
      <c r="P73" s="36">
        <f>SUMIFS(СВЦЭМ!$C$39:$C$782,СВЦЭМ!$A$39:$A$782,$A73,СВЦЭМ!$B$39:$B$782,P$47)+'СЕТ СН'!$G$9+СВЦЭМ!$D$10+'СЕТ СН'!$G$6-'СЕТ СН'!$G$19</f>
        <v>2272.16368487</v>
      </c>
      <c r="Q73" s="36">
        <f>SUMIFS(СВЦЭМ!$C$39:$C$782,СВЦЭМ!$A$39:$A$782,$A73,СВЦЭМ!$B$39:$B$782,Q$47)+'СЕТ СН'!$G$9+СВЦЭМ!$D$10+'СЕТ СН'!$G$6-'СЕТ СН'!$G$19</f>
        <v>2303.4847441900001</v>
      </c>
      <c r="R73" s="36">
        <f>SUMIFS(СВЦЭМ!$C$39:$C$782,СВЦЭМ!$A$39:$A$782,$A73,СВЦЭМ!$B$39:$B$782,R$47)+'СЕТ СН'!$G$9+СВЦЭМ!$D$10+'СЕТ СН'!$G$6-'СЕТ СН'!$G$19</f>
        <v>2290.38587289</v>
      </c>
      <c r="S73" s="36">
        <f>SUMIFS(СВЦЭМ!$C$39:$C$782,СВЦЭМ!$A$39:$A$782,$A73,СВЦЭМ!$B$39:$B$782,S$47)+'СЕТ СН'!$G$9+СВЦЭМ!$D$10+'СЕТ СН'!$G$6-'СЕТ СН'!$G$19</f>
        <v>2242.3949032699998</v>
      </c>
      <c r="T73" s="36">
        <f>SUMIFS(СВЦЭМ!$C$39:$C$782,СВЦЭМ!$A$39:$A$782,$A73,СВЦЭМ!$B$39:$B$782,T$47)+'СЕТ СН'!$G$9+СВЦЭМ!$D$10+'СЕТ СН'!$G$6-'СЕТ СН'!$G$19</f>
        <v>2221.5545776399999</v>
      </c>
      <c r="U73" s="36">
        <f>SUMIFS(СВЦЭМ!$C$39:$C$782,СВЦЭМ!$A$39:$A$782,$A73,СВЦЭМ!$B$39:$B$782,U$47)+'СЕТ СН'!$G$9+СВЦЭМ!$D$10+'СЕТ СН'!$G$6-'СЕТ СН'!$G$19</f>
        <v>2232.7371588000001</v>
      </c>
      <c r="V73" s="36">
        <f>SUMIFS(СВЦЭМ!$C$39:$C$782,СВЦЭМ!$A$39:$A$782,$A73,СВЦЭМ!$B$39:$B$782,V$47)+'СЕТ СН'!$G$9+СВЦЭМ!$D$10+'СЕТ СН'!$G$6-'СЕТ СН'!$G$19</f>
        <v>2257.3039812900001</v>
      </c>
      <c r="W73" s="36">
        <f>SUMIFS(СВЦЭМ!$C$39:$C$782,СВЦЭМ!$A$39:$A$782,$A73,СВЦЭМ!$B$39:$B$782,W$47)+'СЕТ СН'!$G$9+СВЦЭМ!$D$10+'СЕТ СН'!$G$6-'СЕТ СН'!$G$19</f>
        <v>2283.2078483999999</v>
      </c>
      <c r="X73" s="36">
        <f>SUMIFS(СВЦЭМ!$C$39:$C$782,СВЦЭМ!$A$39:$A$782,$A73,СВЦЭМ!$B$39:$B$782,X$47)+'СЕТ СН'!$G$9+СВЦЭМ!$D$10+'СЕТ СН'!$G$6-'СЕТ СН'!$G$19</f>
        <v>2308.9378748199997</v>
      </c>
      <c r="Y73" s="36">
        <f>SUMIFS(СВЦЭМ!$C$39:$C$782,СВЦЭМ!$A$39:$A$782,$A73,СВЦЭМ!$B$39:$B$782,Y$47)+'СЕТ СН'!$G$9+СВЦЭМ!$D$10+'СЕТ СН'!$G$6-'СЕТ СН'!$G$19</f>
        <v>2324.8824449599997</v>
      </c>
    </row>
    <row r="74" spans="1:27" ht="15.75" x14ac:dyDescent="0.2">
      <c r="A74" s="35">
        <f t="shared" si="1"/>
        <v>45287</v>
      </c>
      <c r="B74" s="36">
        <f>SUMIFS(СВЦЭМ!$C$39:$C$782,СВЦЭМ!$A$39:$A$782,$A74,СВЦЭМ!$B$39:$B$782,B$47)+'СЕТ СН'!$G$9+СВЦЭМ!$D$10+'СЕТ СН'!$G$6-'СЕТ СН'!$G$19</f>
        <v>2277.9548957500001</v>
      </c>
      <c r="C74" s="36">
        <f>SUMIFS(СВЦЭМ!$C$39:$C$782,СВЦЭМ!$A$39:$A$782,$A74,СВЦЭМ!$B$39:$B$782,C$47)+'СЕТ СН'!$G$9+СВЦЭМ!$D$10+'СЕТ СН'!$G$6-'СЕТ СН'!$G$19</f>
        <v>2266.7986507599999</v>
      </c>
      <c r="D74" s="36">
        <f>SUMIFS(СВЦЭМ!$C$39:$C$782,СВЦЭМ!$A$39:$A$782,$A74,СВЦЭМ!$B$39:$B$782,D$47)+'СЕТ СН'!$G$9+СВЦЭМ!$D$10+'СЕТ СН'!$G$6-'СЕТ СН'!$G$19</f>
        <v>2275.3373081700001</v>
      </c>
      <c r="E74" s="36">
        <f>SUMIFS(СВЦЭМ!$C$39:$C$782,СВЦЭМ!$A$39:$A$782,$A74,СВЦЭМ!$B$39:$B$782,E$47)+'СЕТ СН'!$G$9+СВЦЭМ!$D$10+'СЕТ СН'!$G$6-'СЕТ СН'!$G$19</f>
        <v>2286.3451091799998</v>
      </c>
      <c r="F74" s="36">
        <f>SUMIFS(СВЦЭМ!$C$39:$C$782,СВЦЭМ!$A$39:$A$782,$A74,СВЦЭМ!$B$39:$B$782,F$47)+'СЕТ СН'!$G$9+СВЦЭМ!$D$10+'СЕТ СН'!$G$6-'СЕТ СН'!$G$19</f>
        <v>2343.15683807</v>
      </c>
      <c r="G74" s="36">
        <f>SUMIFS(СВЦЭМ!$C$39:$C$782,СВЦЭМ!$A$39:$A$782,$A74,СВЦЭМ!$B$39:$B$782,G$47)+'СЕТ СН'!$G$9+СВЦЭМ!$D$10+'СЕТ СН'!$G$6-'СЕТ СН'!$G$19</f>
        <v>2336.8649888800001</v>
      </c>
      <c r="H74" s="36">
        <f>SUMIFS(СВЦЭМ!$C$39:$C$782,СВЦЭМ!$A$39:$A$782,$A74,СВЦЭМ!$B$39:$B$782,H$47)+'СЕТ СН'!$G$9+СВЦЭМ!$D$10+'СЕТ СН'!$G$6-'СЕТ СН'!$G$19</f>
        <v>2290.83898757</v>
      </c>
      <c r="I74" s="36">
        <f>SUMIFS(СВЦЭМ!$C$39:$C$782,СВЦЭМ!$A$39:$A$782,$A74,СВЦЭМ!$B$39:$B$782,I$47)+'СЕТ СН'!$G$9+СВЦЭМ!$D$10+'СЕТ СН'!$G$6-'СЕТ СН'!$G$19</f>
        <v>2232.9201260199998</v>
      </c>
      <c r="J74" s="36">
        <f>SUMIFS(СВЦЭМ!$C$39:$C$782,СВЦЭМ!$A$39:$A$782,$A74,СВЦЭМ!$B$39:$B$782,J$47)+'СЕТ СН'!$G$9+СВЦЭМ!$D$10+'СЕТ СН'!$G$6-'СЕТ СН'!$G$19</f>
        <v>2219.02170811</v>
      </c>
      <c r="K74" s="36">
        <f>SUMIFS(СВЦЭМ!$C$39:$C$782,СВЦЭМ!$A$39:$A$782,$A74,СВЦЭМ!$B$39:$B$782,K$47)+'СЕТ СН'!$G$9+СВЦЭМ!$D$10+'СЕТ СН'!$G$6-'СЕТ СН'!$G$19</f>
        <v>2206.8214537599997</v>
      </c>
      <c r="L74" s="36">
        <f>SUMIFS(СВЦЭМ!$C$39:$C$782,СВЦЭМ!$A$39:$A$782,$A74,СВЦЭМ!$B$39:$B$782,L$47)+'СЕТ СН'!$G$9+СВЦЭМ!$D$10+'СЕТ СН'!$G$6-'СЕТ СН'!$G$19</f>
        <v>2179.22482734</v>
      </c>
      <c r="M74" s="36">
        <f>SUMIFS(СВЦЭМ!$C$39:$C$782,СВЦЭМ!$A$39:$A$782,$A74,СВЦЭМ!$B$39:$B$782,M$47)+'СЕТ СН'!$G$9+СВЦЭМ!$D$10+'СЕТ СН'!$G$6-'СЕТ СН'!$G$19</f>
        <v>2184.3284150099998</v>
      </c>
      <c r="N74" s="36">
        <f>SUMIFS(СВЦЭМ!$C$39:$C$782,СВЦЭМ!$A$39:$A$782,$A74,СВЦЭМ!$B$39:$B$782,N$47)+'СЕТ СН'!$G$9+СВЦЭМ!$D$10+'СЕТ СН'!$G$6-'СЕТ СН'!$G$19</f>
        <v>2201.3038965999999</v>
      </c>
      <c r="O74" s="36">
        <f>SUMIFS(СВЦЭМ!$C$39:$C$782,СВЦЭМ!$A$39:$A$782,$A74,СВЦЭМ!$B$39:$B$782,O$47)+'СЕТ СН'!$G$9+СВЦЭМ!$D$10+'СЕТ СН'!$G$6-'СЕТ СН'!$G$19</f>
        <v>2200.53965002</v>
      </c>
      <c r="P74" s="36">
        <f>SUMIFS(СВЦЭМ!$C$39:$C$782,СВЦЭМ!$A$39:$A$782,$A74,СВЦЭМ!$B$39:$B$782,P$47)+'СЕТ СН'!$G$9+СВЦЭМ!$D$10+'СЕТ СН'!$G$6-'СЕТ СН'!$G$19</f>
        <v>2202.3814189599998</v>
      </c>
      <c r="Q74" s="36">
        <f>SUMIFS(СВЦЭМ!$C$39:$C$782,СВЦЭМ!$A$39:$A$782,$A74,СВЦЭМ!$B$39:$B$782,Q$47)+'СЕТ СН'!$G$9+СВЦЭМ!$D$10+'СЕТ СН'!$G$6-'СЕТ СН'!$G$19</f>
        <v>2182.32353607</v>
      </c>
      <c r="R74" s="36">
        <f>SUMIFS(СВЦЭМ!$C$39:$C$782,СВЦЭМ!$A$39:$A$782,$A74,СВЦЭМ!$B$39:$B$782,R$47)+'СЕТ СН'!$G$9+СВЦЭМ!$D$10+'СЕТ СН'!$G$6-'СЕТ СН'!$G$19</f>
        <v>2180.2529288299997</v>
      </c>
      <c r="S74" s="36">
        <f>SUMIFS(СВЦЭМ!$C$39:$C$782,СВЦЭМ!$A$39:$A$782,$A74,СВЦЭМ!$B$39:$B$782,S$47)+'СЕТ СН'!$G$9+СВЦЭМ!$D$10+'СЕТ СН'!$G$6-'СЕТ СН'!$G$19</f>
        <v>2145.2699801799999</v>
      </c>
      <c r="T74" s="36">
        <f>SUMIFS(СВЦЭМ!$C$39:$C$782,СВЦЭМ!$A$39:$A$782,$A74,СВЦЭМ!$B$39:$B$782,T$47)+'СЕТ СН'!$G$9+СВЦЭМ!$D$10+'СЕТ СН'!$G$6-'СЕТ СН'!$G$19</f>
        <v>2166.1120030100001</v>
      </c>
      <c r="U74" s="36">
        <f>SUMIFS(СВЦЭМ!$C$39:$C$782,СВЦЭМ!$A$39:$A$782,$A74,СВЦЭМ!$B$39:$B$782,U$47)+'СЕТ СН'!$G$9+СВЦЭМ!$D$10+'СЕТ СН'!$G$6-'СЕТ СН'!$G$19</f>
        <v>2173.0738433699998</v>
      </c>
      <c r="V74" s="36">
        <f>SUMIFS(СВЦЭМ!$C$39:$C$782,СВЦЭМ!$A$39:$A$782,$A74,СВЦЭМ!$B$39:$B$782,V$47)+'СЕТ СН'!$G$9+СВЦЭМ!$D$10+'СЕТ СН'!$G$6-'СЕТ СН'!$G$19</f>
        <v>2194.2896347999999</v>
      </c>
      <c r="W74" s="36">
        <f>SUMIFS(СВЦЭМ!$C$39:$C$782,СВЦЭМ!$A$39:$A$782,$A74,СВЦЭМ!$B$39:$B$782,W$47)+'СЕТ СН'!$G$9+СВЦЭМ!$D$10+'СЕТ СН'!$G$6-'СЕТ СН'!$G$19</f>
        <v>2189.2278674199997</v>
      </c>
      <c r="X74" s="36">
        <f>SUMIFS(СВЦЭМ!$C$39:$C$782,СВЦЭМ!$A$39:$A$782,$A74,СВЦЭМ!$B$39:$B$782,X$47)+'СЕТ СН'!$G$9+СВЦЭМ!$D$10+'СЕТ СН'!$G$6-'СЕТ СН'!$G$19</f>
        <v>2212.10998612</v>
      </c>
      <c r="Y74" s="36">
        <f>SUMIFS(СВЦЭМ!$C$39:$C$782,СВЦЭМ!$A$39:$A$782,$A74,СВЦЭМ!$B$39:$B$782,Y$47)+'СЕТ СН'!$G$9+СВЦЭМ!$D$10+'СЕТ СН'!$G$6-'СЕТ СН'!$G$19</f>
        <v>2228.57834224</v>
      </c>
    </row>
    <row r="75" spans="1:27" ht="15.75" x14ac:dyDescent="0.2">
      <c r="A75" s="35">
        <f t="shared" si="1"/>
        <v>45288</v>
      </c>
      <c r="B75" s="36">
        <f>SUMIFS(СВЦЭМ!$C$39:$C$782,СВЦЭМ!$A$39:$A$782,$A75,СВЦЭМ!$B$39:$B$782,B$47)+'СЕТ СН'!$G$9+СВЦЭМ!$D$10+'СЕТ СН'!$G$6-'СЕТ СН'!$G$19</f>
        <v>2195.0496611799999</v>
      </c>
      <c r="C75" s="36">
        <f>SUMIFS(СВЦЭМ!$C$39:$C$782,СВЦЭМ!$A$39:$A$782,$A75,СВЦЭМ!$B$39:$B$782,C$47)+'СЕТ СН'!$G$9+СВЦЭМ!$D$10+'СЕТ СН'!$G$6-'СЕТ СН'!$G$19</f>
        <v>2240.5663086499999</v>
      </c>
      <c r="D75" s="36">
        <f>SUMIFS(СВЦЭМ!$C$39:$C$782,СВЦЭМ!$A$39:$A$782,$A75,СВЦЭМ!$B$39:$B$782,D$47)+'СЕТ СН'!$G$9+СВЦЭМ!$D$10+'СЕТ СН'!$G$6-'СЕТ СН'!$G$19</f>
        <v>2255.91048864</v>
      </c>
      <c r="E75" s="36">
        <f>SUMIFS(СВЦЭМ!$C$39:$C$782,СВЦЭМ!$A$39:$A$782,$A75,СВЦЭМ!$B$39:$B$782,E$47)+'СЕТ СН'!$G$9+СВЦЭМ!$D$10+'СЕТ СН'!$G$6-'СЕТ СН'!$G$19</f>
        <v>2261.2245430399998</v>
      </c>
      <c r="F75" s="36">
        <f>SUMIFS(СВЦЭМ!$C$39:$C$782,СВЦЭМ!$A$39:$A$782,$A75,СВЦЭМ!$B$39:$B$782,F$47)+'СЕТ СН'!$G$9+СВЦЭМ!$D$10+'СЕТ СН'!$G$6-'СЕТ СН'!$G$19</f>
        <v>2262.5975341999997</v>
      </c>
      <c r="G75" s="36">
        <f>SUMIFS(СВЦЭМ!$C$39:$C$782,СВЦЭМ!$A$39:$A$782,$A75,СВЦЭМ!$B$39:$B$782,G$47)+'СЕТ СН'!$G$9+СВЦЭМ!$D$10+'СЕТ СН'!$G$6-'СЕТ СН'!$G$19</f>
        <v>2256.7206671499998</v>
      </c>
      <c r="H75" s="36">
        <f>SUMIFS(СВЦЭМ!$C$39:$C$782,СВЦЭМ!$A$39:$A$782,$A75,СВЦЭМ!$B$39:$B$782,H$47)+'СЕТ СН'!$G$9+СВЦЭМ!$D$10+'СЕТ СН'!$G$6-'СЕТ СН'!$G$19</f>
        <v>2204.8365559899999</v>
      </c>
      <c r="I75" s="36">
        <f>SUMIFS(СВЦЭМ!$C$39:$C$782,СВЦЭМ!$A$39:$A$782,$A75,СВЦЭМ!$B$39:$B$782,I$47)+'СЕТ СН'!$G$9+СВЦЭМ!$D$10+'СЕТ СН'!$G$6-'СЕТ СН'!$G$19</f>
        <v>2150.8546396900001</v>
      </c>
      <c r="J75" s="36">
        <f>SUMIFS(СВЦЭМ!$C$39:$C$782,СВЦЭМ!$A$39:$A$782,$A75,СВЦЭМ!$B$39:$B$782,J$47)+'СЕТ СН'!$G$9+СВЦЭМ!$D$10+'СЕТ СН'!$G$6-'СЕТ СН'!$G$19</f>
        <v>2125.6166604199998</v>
      </c>
      <c r="K75" s="36">
        <f>SUMIFS(СВЦЭМ!$C$39:$C$782,СВЦЭМ!$A$39:$A$782,$A75,СВЦЭМ!$B$39:$B$782,K$47)+'СЕТ СН'!$G$9+СВЦЭМ!$D$10+'СЕТ СН'!$G$6-'СЕТ СН'!$G$19</f>
        <v>2111.7534749000001</v>
      </c>
      <c r="L75" s="36">
        <f>SUMIFS(СВЦЭМ!$C$39:$C$782,СВЦЭМ!$A$39:$A$782,$A75,СВЦЭМ!$B$39:$B$782,L$47)+'СЕТ СН'!$G$9+СВЦЭМ!$D$10+'СЕТ СН'!$G$6-'СЕТ СН'!$G$19</f>
        <v>2140.1648193799997</v>
      </c>
      <c r="M75" s="36">
        <f>SUMIFS(СВЦЭМ!$C$39:$C$782,СВЦЭМ!$A$39:$A$782,$A75,СВЦЭМ!$B$39:$B$782,M$47)+'СЕТ СН'!$G$9+СВЦЭМ!$D$10+'СЕТ СН'!$G$6-'СЕТ СН'!$G$19</f>
        <v>2165.1161721899998</v>
      </c>
      <c r="N75" s="36">
        <f>SUMIFS(СВЦЭМ!$C$39:$C$782,СВЦЭМ!$A$39:$A$782,$A75,СВЦЭМ!$B$39:$B$782,N$47)+'СЕТ СН'!$G$9+СВЦЭМ!$D$10+'СЕТ СН'!$G$6-'СЕТ СН'!$G$19</f>
        <v>2130.6104637999997</v>
      </c>
      <c r="O75" s="36">
        <f>SUMIFS(СВЦЭМ!$C$39:$C$782,СВЦЭМ!$A$39:$A$782,$A75,СВЦЭМ!$B$39:$B$782,O$47)+'СЕТ СН'!$G$9+СВЦЭМ!$D$10+'СЕТ СН'!$G$6-'СЕТ СН'!$G$19</f>
        <v>2138.3993142599998</v>
      </c>
      <c r="P75" s="36">
        <f>SUMIFS(СВЦЭМ!$C$39:$C$782,СВЦЭМ!$A$39:$A$782,$A75,СВЦЭМ!$B$39:$B$782,P$47)+'СЕТ СН'!$G$9+СВЦЭМ!$D$10+'СЕТ СН'!$G$6-'СЕТ СН'!$G$19</f>
        <v>2136.5517921400001</v>
      </c>
      <c r="Q75" s="36">
        <f>SUMIFS(СВЦЭМ!$C$39:$C$782,СВЦЭМ!$A$39:$A$782,$A75,СВЦЭМ!$B$39:$B$782,Q$47)+'СЕТ СН'!$G$9+СВЦЭМ!$D$10+'СЕТ СН'!$G$6-'СЕТ СН'!$G$19</f>
        <v>2081.1587387</v>
      </c>
      <c r="R75" s="36">
        <f>SUMIFS(СВЦЭМ!$C$39:$C$782,СВЦЭМ!$A$39:$A$782,$A75,СВЦЭМ!$B$39:$B$782,R$47)+'СЕТ СН'!$G$9+СВЦЭМ!$D$10+'СЕТ СН'!$G$6-'СЕТ СН'!$G$19</f>
        <v>2089.37778045</v>
      </c>
      <c r="S75" s="36">
        <f>SUMIFS(СВЦЭМ!$C$39:$C$782,СВЦЭМ!$A$39:$A$782,$A75,СВЦЭМ!$B$39:$B$782,S$47)+'СЕТ СН'!$G$9+СВЦЭМ!$D$10+'СЕТ СН'!$G$6-'СЕТ СН'!$G$19</f>
        <v>2118.43138404</v>
      </c>
      <c r="T75" s="36">
        <f>SUMIFS(СВЦЭМ!$C$39:$C$782,СВЦЭМ!$A$39:$A$782,$A75,СВЦЭМ!$B$39:$B$782,T$47)+'СЕТ СН'!$G$9+СВЦЭМ!$D$10+'СЕТ СН'!$G$6-'СЕТ СН'!$G$19</f>
        <v>2070.9932662900001</v>
      </c>
      <c r="U75" s="36">
        <f>SUMIFS(СВЦЭМ!$C$39:$C$782,СВЦЭМ!$A$39:$A$782,$A75,СВЦЭМ!$B$39:$B$782,U$47)+'СЕТ СН'!$G$9+СВЦЭМ!$D$10+'СЕТ СН'!$G$6-'СЕТ СН'!$G$19</f>
        <v>2109.0840654099998</v>
      </c>
      <c r="V75" s="36">
        <f>SUMIFS(СВЦЭМ!$C$39:$C$782,СВЦЭМ!$A$39:$A$782,$A75,СВЦЭМ!$B$39:$B$782,V$47)+'СЕТ СН'!$G$9+СВЦЭМ!$D$10+'СЕТ СН'!$G$6-'СЕТ СН'!$G$19</f>
        <v>2112.3309628399998</v>
      </c>
      <c r="W75" s="36">
        <f>SUMIFS(СВЦЭМ!$C$39:$C$782,СВЦЭМ!$A$39:$A$782,$A75,СВЦЭМ!$B$39:$B$782,W$47)+'СЕТ СН'!$G$9+СВЦЭМ!$D$10+'СЕТ СН'!$G$6-'СЕТ СН'!$G$19</f>
        <v>2137.7922571099998</v>
      </c>
      <c r="X75" s="36">
        <f>SUMIFS(СВЦЭМ!$C$39:$C$782,СВЦЭМ!$A$39:$A$782,$A75,СВЦЭМ!$B$39:$B$782,X$47)+'СЕТ СН'!$G$9+СВЦЭМ!$D$10+'СЕТ СН'!$G$6-'СЕТ СН'!$G$19</f>
        <v>2143.1179703799999</v>
      </c>
      <c r="Y75" s="36">
        <f>SUMIFS(СВЦЭМ!$C$39:$C$782,СВЦЭМ!$A$39:$A$782,$A75,СВЦЭМ!$B$39:$B$782,Y$47)+'СЕТ СН'!$G$9+СВЦЭМ!$D$10+'СЕТ СН'!$G$6-'СЕТ СН'!$G$19</f>
        <v>2173.1161755399999</v>
      </c>
    </row>
    <row r="76" spans="1:27" ht="15.75" x14ac:dyDescent="0.2">
      <c r="A76" s="35">
        <f t="shared" si="1"/>
        <v>45289</v>
      </c>
      <c r="B76" s="36">
        <f>SUMIFS(СВЦЭМ!$C$39:$C$782,СВЦЭМ!$A$39:$A$782,$A76,СВЦЭМ!$B$39:$B$782,B$47)+'СЕТ СН'!$G$9+СВЦЭМ!$D$10+'СЕТ СН'!$G$6-'СЕТ СН'!$G$19</f>
        <v>2290.0814770299999</v>
      </c>
      <c r="C76" s="36">
        <f>SUMIFS(СВЦЭМ!$C$39:$C$782,СВЦЭМ!$A$39:$A$782,$A76,СВЦЭМ!$B$39:$B$782,C$47)+'СЕТ СН'!$G$9+СВЦЭМ!$D$10+'СЕТ СН'!$G$6-'СЕТ СН'!$G$19</f>
        <v>2333.6783588399999</v>
      </c>
      <c r="D76" s="36">
        <f>SUMIFS(СВЦЭМ!$C$39:$C$782,СВЦЭМ!$A$39:$A$782,$A76,СВЦЭМ!$B$39:$B$782,D$47)+'СЕТ СН'!$G$9+СВЦЭМ!$D$10+'СЕТ СН'!$G$6-'СЕТ СН'!$G$19</f>
        <v>2304.5614034499999</v>
      </c>
      <c r="E76" s="36">
        <f>SUMIFS(СВЦЭМ!$C$39:$C$782,СВЦЭМ!$A$39:$A$782,$A76,СВЦЭМ!$B$39:$B$782,E$47)+'СЕТ СН'!$G$9+СВЦЭМ!$D$10+'СЕТ СН'!$G$6-'СЕТ СН'!$G$19</f>
        <v>2304.3499338799998</v>
      </c>
      <c r="F76" s="36">
        <f>SUMIFS(СВЦЭМ!$C$39:$C$782,СВЦЭМ!$A$39:$A$782,$A76,СВЦЭМ!$B$39:$B$782,F$47)+'СЕТ СН'!$G$9+СВЦЭМ!$D$10+'СЕТ СН'!$G$6-'СЕТ СН'!$G$19</f>
        <v>2304.2067163799998</v>
      </c>
      <c r="G76" s="36">
        <f>SUMIFS(СВЦЭМ!$C$39:$C$782,СВЦЭМ!$A$39:$A$782,$A76,СВЦЭМ!$B$39:$B$782,G$47)+'СЕТ СН'!$G$9+СВЦЭМ!$D$10+'СЕТ СН'!$G$6-'СЕТ СН'!$G$19</f>
        <v>2229.0941930200001</v>
      </c>
      <c r="H76" s="36">
        <f>SUMIFS(СВЦЭМ!$C$39:$C$782,СВЦЭМ!$A$39:$A$782,$A76,СВЦЭМ!$B$39:$B$782,H$47)+'СЕТ СН'!$G$9+СВЦЭМ!$D$10+'СЕТ СН'!$G$6-'СЕТ СН'!$G$19</f>
        <v>2252.5973047299999</v>
      </c>
      <c r="I76" s="36">
        <f>SUMIFS(СВЦЭМ!$C$39:$C$782,СВЦЭМ!$A$39:$A$782,$A76,СВЦЭМ!$B$39:$B$782,I$47)+'СЕТ СН'!$G$9+СВЦЭМ!$D$10+'СЕТ СН'!$G$6-'СЕТ СН'!$G$19</f>
        <v>2220.8336768599997</v>
      </c>
      <c r="J76" s="36">
        <f>SUMIFS(СВЦЭМ!$C$39:$C$782,СВЦЭМ!$A$39:$A$782,$A76,СВЦЭМ!$B$39:$B$782,J$47)+'СЕТ СН'!$G$9+СВЦЭМ!$D$10+'СЕТ СН'!$G$6-'СЕТ СН'!$G$19</f>
        <v>2218.09469597</v>
      </c>
      <c r="K76" s="36">
        <f>SUMIFS(СВЦЭМ!$C$39:$C$782,СВЦЭМ!$A$39:$A$782,$A76,СВЦЭМ!$B$39:$B$782,K$47)+'СЕТ СН'!$G$9+СВЦЭМ!$D$10+'СЕТ СН'!$G$6-'СЕТ СН'!$G$19</f>
        <v>2198.36390992</v>
      </c>
      <c r="L76" s="36">
        <f>SUMIFS(СВЦЭМ!$C$39:$C$782,СВЦЭМ!$A$39:$A$782,$A76,СВЦЭМ!$B$39:$B$782,L$47)+'СЕТ СН'!$G$9+СВЦЭМ!$D$10+'СЕТ СН'!$G$6-'СЕТ СН'!$G$19</f>
        <v>2205.6214721900001</v>
      </c>
      <c r="M76" s="36">
        <f>SUMIFS(СВЦЭМ!$C$39:$C$782,СВЦЭМ!$A$39:$A$782,$A76,СВЦЭМ!$B$39:$B$782,M$47)+'СЕТ СН'!$G$9+СВЦЭМ!$D$10+'СЕТ СН'!$G$6-'СЕТ СН'!$G$19</f>
        <v>2227.7990431200001</v>
      </c>
      <c r="N76" s="36">
        <f>SUMIFS(СВЦЭМ!$C$39:$C$782,СВЦЭМ!$A$39:$A$782,$A76,СВЦЭМ!$B$39:$B$782,N$47)+'СЕТ СН'!$G$9+СВЦЭМ!$D$10+'СЕТ СН'!$G$6-'СЕТ СН'!$G$19</f>
        <v>2226.1504238799998</v>
      </c>
      <c r="O76" s="36">
        <f>SUMIFS(СВЦЭМ!$C$39:$C$782,СВЦЭМ!$A$39:$A$782,$A76,СВЦЭМ!$B$39:$B$782,O$47)+'СЕТ СН'!$G$9+СВЦЭМ!$D$10+'СЕТ СН'!$G$6-'СЕТ СН'!$G$19</f>
        <v>2215.5306385200001</v>
      </c>
      <c r="P76" s="36">
        <f>SUMIFS(СВЦЭМ!$C$39:$C$782,СВЦЭМ!$A$39:$A$782,$A76,СВЦЭМ!$B$39:$B$782,P$47)+'СЕТ СН'!$G$9+СВЦЭМ!$D$10+'СЕТ СН'!$G$6-'СЕТ СН'!$G$19</f>
        <v>2223.6206058100001</v>
      </c>
      <c r="Q76" s="36">
        <f>SUMIFS(СВЦЭМ!$C$39:$C$782,СВЦЭМ!$A$39:$A$782,$A76,СВЦЭМ!$B$39:$B$782,Q$47)+'СЕТ СН'!$G$9+СВЦЭМ!$D$10+'СЕТ СН'!$G$6-'СЕТ СН'!$G$19</f>
        <v>2236.0674158900001</v>
      </c>
      <c r="R76" s="36">
        <f>SUMIFS(СВЦЭМ!$C$39:$C$782,СВЦЭМ!$A$39:$A$782,$A76,СВЦЭМ!$B$39:$B$782,R$47)+'СЕТ СН'!$G$9+СВЦЭМ!$D$10+'СЕТ СН'!$G$6-'СЕТ СН'!$G$19</f>
        <v>2229.6058915600001</v>
      </c>
      <c r="S76" s="36">
        <f>SUMIFS(СВЦЭМ!$C$39:$C$782,СВЦЭМ!$A$39:$A$782,$A76,СВЦЭМ!$B$39:$B$782,S$47)+'СЕТ СН'!$G$9+СВЦЭМ!$D$10+'СЕТ СН'!$G$6-'СЕТ СН'!$G$19</f>
        <v>2189.5550133199999</v>
      </c>
      <c r="T76" s="36">
        <f>SUMIFS(СВЦЭМ!$C$39:$C$782,СВЦЭМ!$A$39:$A$782,$A76,СВЦЭМ!$B$39:$B$782,T$47)+'СЕТ СН'!$G$9+СВЦЭМ!$D$10+'СЕТ СН'!$G$6-'СЕТ СН'!$G$19</f>
        <v>2201.6911126800001</v>
      </c>
      <c r="U76" s="36">
        <f>SUMIFS(СВЦЭМ!$C$39:$C$782,СВЦЭМ!$A$39:$A$782,$A76,СВЦЭМ!$B$39:$B$782,U$47)+'СЕТ СН'!$G$9+СВЦЭМ!$D$10+'СЕТ СН'!$G$6-'СЕТ СН'!$G$19</f>
        <v>2211.70664214</v>
      </c>
      <c r="V76" s="36">
        <f>SUMIFS(СВЦЭМ!$C$39:$C$782,СВЦЭМ!$A$39:$A$782,$A76,СВЦЭМ!$B$39:$B$782,V$47)+'СЕТ СН'!$G$9+СВЦЭМ!$D$10+'СЕТ СН'!$G$6-'СЕТ СН'!$G$19</f>
        <v>2239.72845753</v>
      </c>
      <c r="W76" s="36">
        <f>SUMIFS(СВЦЭМ!$C$39:$C$782,СВЦЭМ!$A$39:$A$782,$A76,СВЦЭМ!$B$39:$B$782,W$47)+'СЕТ СН'!$G$9+СВЦЭМ!$D$10+'СЕТ СН'!$G$6-'СЕТ СН'!$G$19</f>
        <v>2239.6628824099998</v>
      </c>
      <c r="X76" s="36">
        <f>SUMIFS(СВЦЭМ!$C$39:$C$782,СВЦЭМ!$A$39:$A$782,$A76,СВЦЭМ!$B$39:$B$782,X$47)+'СЕТ СН'!$G$9+СВЦЭМ!$D$10+'СЕТ СН'!$G$6-'СЕТ СН'!$G$19</f>
        <v>2238.0036291599999</v>
      </c>
      <c r="Y76" s="36">
        <f>SUMIFS(СВЦЭМ!$C$39:$C$782,СВЦЭМ!$A$39:$A$782,$A76,СВЦЭМ!$B$39:$B$782,Y$47)+'СЕТ СН'!$G$9+СВЦЭМ!$D$10+'СЕТ СН'!$G$6-'СЕТ СН'!$G$19</f>
        <v>2288.7879802299999</v>
      </c>
    </row>
    <row r="77" spans="1:27" ht="15.75" x14ac:dyDescent="0.2">
      <c r="A77" s="35">
        <f t="shared" si="1"/>
        <v>45290</v>
      </c>
      <c r="B77" s="36">
        <f>SUMIFS(СВЦЭМ!$C$39:$C$782,СВЦЭМ!$A$39:$A$782,$A77,СВЦЭМ!$B$39:$B$782,B$47)+'СЕТ СН'!$G$9+СВЦЭМ!$D$10+'СЕТ СН'!$G$6-'СЕТ СН'!$G$19</f>
        <v>2374.3659690700001</v>
      </c>
      <c r="C77" s="36">
        <f>SUMIFS(СВЦЭМ!$C$39:$C$782,СВЦЭМ!$A$39:$A$782,$A77,СВЦЭМ!$B$39:$B$782,C$47)+'СЕТ СН'!$G$9+СВЦЭМ!$D$10+'СЕТ СН'!$G$6-'СЕТ СН'!$G$19</f>
        <v>2413.4027446599998</v>
      </c>
      <c r="D77" s="36">
        <f>SUMIFS(СВЦЭМ!$C$39:$C$782,СВЦЭМ!$A$39:$A$782,$A77,СВЦЭМ!$B$39:$B$782,D$47)+'СЕТ СН'!$G$9+СВЦЭМ!$D$10+'СЕТ СН'!$G$6-'СЕТ СН'!$G$19</f>
        <v>2428.49234953</v>
      </c>
      <c r="E77" s="36">
        <f>SUMIFS(СВЦЭМ!$C$39:$C$782,СВЦЭМ!$A$39:$A$782,$A77,СВЦЭМ!$B$39:$B$782,E$47)+'СЕТ СН'!$G$9+СВЦЭМ!$D$10+'СЕТ СН'!$G$6-'СЕТ СН'!$G$19</f>
        <v>2434.4282045599998</v>
      </c>
      <c r="F77" s="36">
        <f>SUMIFS(СВЦЭМ!$C$39:$C$782,СВЦЭМ!$A$39:$A$782,$A77,СВЦЭМ!$B$39:$B$782,F$47)+'СЕТ СН'!$G$9+СВЦЭМ!$D$10+'СЕТ СН'!$G$6-'СЕТ СН'!$G$19</f>
        <v>2445.8010872700002</v>
      </c>
      <c r="G77" s="36">
        <f>SUMIFS(СВЦЭМ!$C$39:$C$782,СВЦЭМ!$A$39:$A$782,$A77,СВЦЭМ!$B$39:$B$782,G$47)+'СЕТ СН'!$G$9+СВЦЭМ!$D$10+'СЕТ СН'!$G$6-'СЕТ СН'!$G$19</f>
        <v>2432.9783527600002</v>
      </c>
      <c r="H77" s="36">
        <f>SUMIFS(СВЦЭМ!$C$39:$C$782,СВЦЭМ!$A$39:$A$782,$A77,СВЦЭМ!$B$39:$B$782,H$47)+'СЕТ СН'!$G$9+СВЦЭМ!$D$10+'СЕТ СН'!$G$6-'СЕТ СН'!$G$19</f>
        <v>2422.8506709600001</v>
      </c>
      <c r="I77" s="36">
        <f>SUMIFS(СВЦЭМ!$C$39:$C$782,СВЦЭМ!$A$39:$A$782,$A77,СВЦЭМ!$B$39:$B$782,I$47)+'СЕТ СН'!$G$9+СВЦЭМ!$D$10+'СЕТ СН'!$G$6-'СЕТ СН'!$G$19</f>
        <v>2361.9913376499999</v>
      </c>
      <c r="J77" s="36">
        <f>SUMIFS(СВЦЭМ!$C$39:$C$782,СВЦЭМ!$A$39:$A$782,$A77,СВЦЭМ!$B$39:$B$782,J$47)+'СЕТ СН'!$G$9+СВЦЭМ!$D$10+'СЕТ СН'!$G$6-'СЕТ СН'!$G$19</f>
        <v>2291.72212691</v>
      </c>
      <c r="K77" s="36">
        <f>SUMIFS(СВЦЭМ!$C$39:$C$782,СВЦЭМ!$A$39:$A$782,$A77,СВЦЭМ!$B$39:$B$782,K$47)+'СЕТ СН'!$G$9+СВЦЭМ!$D$10+'СЕТ СН'!$G$6-'СЕТ СН'!$G$19</f>
        <v>2298.0056331699998</v>
      </c>
      <c r="L77" s="36">
        <f>SUMIFS(СВЦЭМ!$C$39:$C$782,СВЦЭМ!$A$39:$A$782,$A77,СВЦЭМ!$B$39:$B$782,L$47)+'СЕТ СН'!$G$9+СВЦЭМ!$D$10+'СЕТ СН'!$G$6-'СЕТ СН'!$G$19</f>
        <v>2285.2074035599999</v>
      </c>
      <c r="M77" s="36">
        <f>SUMIFS(СВЦЭМ!$C$39:$C$782,СВЦЭМ!$A$39:$A$782,$A77,СВЦЭМ!$B$39:$B$782,M$47)+'СЕТ СН'!$G$9+СВЦЭМ!$D$10+'СЕТ СН'!$G$6-'СЕТ СН'!$G$19</f>
        <v>2314.2517465599999</v>
      </c>
      <c r="N77" s="36">
        <f>SUMIFS(СВЦЭМ!$C$39:$C$782,СВЦЭМ!$A$39:$A$782,$A77,СВЦЭМ!$B$39:$B$782,N$47)+'СЕТ СН'!$G$9+СВЦЭМ!$D$10+'СЕТ СН'!$G$6-'СЕТ СН'!$G$19</f>
        <v>2324.1296350600001</v>
      </c>
      <c r="O77" s="36">
        <f>SUMIFS(СВЦЭМ!$C$39:$C$782,СВЦЭМ!$A$39:$A$782,$A77,СВЦЭМ!$B$39:$B$782,O$47)+'СЕТ СН'!$G$9+СВЦЭМ!$D$10+'СЕТ СН'!$G$6-'СЕТ СН'!$G$19</f>
        <v>2338.44071863</v>
      </c>
      <c r="P77" s="36">
        <f>SUMIFS(СВЦЭМ!$C$39:$C$782,СВЦЭМ!$A$39:$A$782,$A77,СВЦЭМ!$B$39:$B$782,P$47)+'СЕТ СН'!$G$9+СВЦЭМ!$D$10+'СЕТ СН'!$G$6-'СЕТ СН'!$G$19</f>
        <v>2362.9013399299997</v>
      </c>
      <c r="Q77" s="36">
        <f>SUMIFS(СВЦЭМ!$C$39:$C$782,СВЦЭМ!$A$39:$A$782,$A77,СВЦЭМ!$B$39:$B$782,Q$47)+'СЕТ СН'!$G$9+СВЦЭМ!$D$10+'СЕТ СН'!$G$6-'СЕТ СН'!$G$19</f>
        <v>2376.08322383</v>
      </c>
      <c r="R77" s="36">
        <f>SUMIFS(СВЦЭМ!$C$39:$C$782,СВЦЭМ!$A$39:$A$782,$A77,СВЦЭМ!$B$39:$B$782,R$47)+'СЕТ СН'!$G$9+СВЦЭМ!$D$10+'СЕТ СН'!$G$6-'СЕТ СН'!$G$19</f>
        <v>2380.8137036900002</v>
      </c>
      <c r="S77" s="36">
        <f>SUMIFS(СВЦЭМ!$C$39:$C$782,СВЦЭМ!$A$39:$A$782,$A77,СВЦЭМ!$B$39:$B$782,S$47)+'СЕТ СН'!$G$9+СВЦЭМ!$D$10+'СЕТ СН'!$G$6-'СЕТ СН'!$G$19</f>
        <v>2356.5379324</v>
      </c>
      <c r="T77" s="36">
        <f>SUMIFS(СВЦЭМ!$C$39:$C$782,СВЦЭМ!$A$39:$A$782,$A77,СВЦЭМ!$B$39:$B$782,T$47)+'СЕТ СН'!$G$9+СВЦЭМ!$D$10+'СЕТ СН'!$G$6-'СЕТ СН'!$G$19</f>
        <v>2282.7814681499999</v>
      </c>
      <c r="U77" s="36">
        <f>SUMIFS(СВЦЭМ!$C$39:$C$782,СВЦЭМ!$A$39:$A$782,$A77,СВЦЭМ!$B$39:$B$782,U$47)+'СЕТ СН'!$G$9+СВЦЭМ!$D$10+'СЕТ СН'!$G$6-'СЕТ СН'!$G$19</f>
        <v>2316.8183813199998</v>
      </c>
      <c r="V77" s="36">
        <f>SUMIFS(СВЦЭМ!$C$39:$C$782,СВЦЭМ!$A$39:$A$782,$A77,СВЦЭМ!$B$39:$B$782,V$47)+'СЕТ СН'!$G$9+СВЦЭМ!$D$10+'СЕТ СН'!$G$6-'СЕТ СН'!$G$19</f>
        <v>2327.8916453500001</v>
      </c>
      <c r="W77" s="36">
        <f>SUMIFS(СВЦЭМ!$C$39:$C$782,СВЦЭМ!$A$39:$A$782,$A77,СВЦЭМ!$B$39:$B$782,W$47)+'СЕТ СН'!$G$9+СВЦЭМ!$D$10+'СЕТ СН'!$G$6-'СЕТ СН'!$G$19</f>
        <v>2336.5529509899998</v>
      </c>
      <c r="X77" s="36">
        <f>SUMIFS(СВЦЭМ!$C$39:$C$782,СВЦЭМ!$A$39:$A$782,$A77,СВЦЭМ!$B$39:$B$782,X$47)+'СЕТ СН'!$G$9+СВЦЭМ!$D$10+'СЕТ СН'!$G$6-'СЕТ СН'!$G$19</f>
        <v>2362.9297794199997</v>
      </c>
      <c r="Y77" s="36">
        <f>SUMIFS(СВЦЭМ!$C$39:$C$782,СВЦЭМ!$A$39:$A$782,$A77,СВЦЭМ!$B$39:$B$782,Y$47)+'СЕТ СН'!$G$9+СВЦЭМ!$D$10+'СЕТ СН'!$G$6-'СЕТ СН'!$G$19</f>
        <v>2378.7736327800003</v>
      </c>
      <c r="AA77" s="37"/>
    </row>
    <row r="78" spans="1:27" ht="15.75" x14ac:dyDescent="0.2">
      <c r="A78" s="35">
        <f t="shared" si="1"/>
        <v>45291</v>
      </c>
      <c r="B78" s="36">
        <f>SUMIFS(СВЦЭМ!$C$39:$C$782,СВЦЭМ!$A$39:$A$782,$A78,СВЦЭМ!$B$39:$B$782,B$47)+'СЕТ СН'!$G$9+СВЦЭМ!$D$10+'СЕТ СН'!$G$6-'СЕТ СН'!$G$19</f>
        <v>2331.8127371999999</v>
      </c>
      <c r="C78" s="36">
        <f>SUMIFS(СВЦЭМ!$C$39:$C$782,СВЦЭМ!$A$39:$A$782,$A78,СВЦЭМ!$B$39:$B$782,C$47)+'СЕТ СН'!$G$9+СВЦЭМ!$D$10+'СЕТ СН'!$G$6-'СЕТ СН'!$G$19</f>
        <v>2314.0328780899999</v>
      </c>
      <c r="D78" s="36">
        <f>SUMIFS(СВЦЭМ!$C$39:$C$782,СВЦЭМ!$A$39:$A$782,$A78,СВЦЭМ!$B$39:$B$782,D$47)+'СЕТ СН'!$G$9+СВЦЭМ!$D$10+'СЕТ СН'!$G$6-'СЕТ СН'!$G$19</f>
        <v>2331.1007540599999</v>
      </c>
      <c r="E78" s="36">
        <f>SUMIFS(СВЦЭМ!$C$39:$C$782,СВЦЭМ!$A$39:$A$782,$A78,СВЦЭМ!$B$39:$B$782,E$47)+'СЕТ СН'!$G$9+СВЦЭМ!$D$10+'СЕТ СН'!$G$6-'СЕТ СН'!$G$19</f>
        <v>2335.9766585500001</v>
      </c>
      <c r="F78" s="36">
        <f>SUMIFS(СВЦЭМ!$C$39:$C$782,СВЦЭМ!$A$39:$A$782,$A78,СВЦЭМ!$B$39:$B$782,F$47)+'СЕТ СН'!$G$9+СВЦЭМ!$D$10+'СЕТ СН'!$G$6-'СЕТ СН'!$G$19</f>
        <v>2331.4517338299997</v>
      </c>
      <c r="G78" s="36">
        <f>SUMIFS(СВЦЭМ!$C$39:$C$782,СВЦЭМ!$A$39:$A$782,$A78,СВЦЭМ!$B$39:$B$782,G$47)+'СЕТ СН'!$G$9+СВЦЭМ!$D$10+'СЕТ СН'!$G$6-'СЕТ СН'!$G$19</f>
        <v>2288.3169292399998</v>
      </c>
      <c r="H78" s="36">
        <f>SUMIFS(СВЦЭМ!$C$39:$C$782,СВЦЭМ!$A$39:$A$782,$A78,СВЦЭМ!$B$39:$B$782,H$47)+'СЕТ СН'!$G$9+СВЦЭМ!$D$10+'СЕТ СН'!$G$6-'СЕТ СН'!$G$19</f>
        <v>2288.1814277600001</v>
      </c>
      <c r="I78" s="36">
        <f>SUMIFS(СВЦЭМ!$C$39:$C$782,СВЦЭМ!$A$39:$A$782,$A78,СВЦЭМ!$B$39:$B$782,I$47)+'СЕТ СН'!$G$9+СВЦЭМ!$D$10+'СЕТ СН'!$G$6-'СЕТ СН'!$G$19</f>
        <v>2288.8804155799999</v>
      </c>
      <c r="J78" s="36">
        <f>SUMIFS(СВЦЭМ!$C$39:$C$782,СВЦЭМ!$A$39:$A$782,$A78,СВЦЭМ!$B$39:$B$782,J$47)+'СЕТ СН'!$G$9+СВЦЭМ!$D$10+'СЕТ СН'!$G$6-'СЕТ СН'!$G$19</f>
        <v>2265.86327046</v>
      </c>
      <c r="K78" s="36">
        <f>SUMIFS(СВЦЭМ!$C$39:$C$782,СВЦЭМ!$A$39:$A$782,$A78,СВЦЭМ!$B$39:$B$782,K$47)+'СЕТ СН'!$G$9+СВЦЭМ!$D$10+'СЕТ СН'!$G$6-'СЕТ СН'!$G$19</f>
        <v>2224.3523061000001</v>
      </c>
      <c r="L78" s="36">
        <f>SUMIFS(СВЦЭМ!$C$39:$C$782,СВЦЭМ!$A$39:$A$782,$A78,СВЦЭМ!$B$39:$B$782,L$47)+'СЕТ СН'!$G$9+СВЦЭМ!$D$10+'СЕТ СН'!$G$6-'СЕТ СН'!$G$19</f>
        <v>2207.7263127900001</v>
      </c>
      <c r="M78" s="36">
        <f>SUMIFS(СВЦЭМ!$C$39:$C$782,СВЦЭМ!$A$39:$A$782,$A78,СВЦЭМ!$B$39:$B$782,M$47)+'СЕТ СН'!$G$9+СВЦЭМ!$D$10+'СЕТ СН'!$G$6-'СЕТ СН'!$G$19</f>
        <v>2191.4185232599998</v>
      </c>
      <c r="N78" s="36">
        <f>SUMIFS(СВЦЭМ!$C$39:$C$782,СВЦЭМ!$A$39:$A$782,$A78,СВЦЭМ!$B$39:$B$782,N$47)+'СЕТ СН'!$G$9+СВЦЭМ!$D$10+'СЕТ СН'!$G$6-'СЕТ СН'!$G$19</f>
        <v>2198.5175549599999</v>
      </c>
      <c r="O78" s="36">
        <f>SUMIFS(СВЦЭМ!$C$39:$C$782,СВЦЭМ!$A$39:$A$782,$A78,СВЦЭМ!$B$39:$B$782,O$47)+'СЕТ СН'!$G$9+СВЦЭМ!$D$10+'СЕТ СН'!$G$6-'СЕТ СН'!$G$19</f>
        <v>2210.8965839100001</v>
      </c>
      <c r="P78" s="36">
        <f>SUMIFS(СВЦЭМ!$C$39:$C$782,СВЦЭМ!$A$39:$A$782,$A78,СВЦЭМ!$B$39:$B$782,P$47)+'СЕТ СН'!$G$9+СВЦЭМ!$D$10+'СЕТ СН'!$G$6-'СЕТ СН'!$G$19</f>
        <v>2235.7976214599998</v>
      </c>
      <c r="Q78" s="36">
        <f>SUMIFS(СВЦЭМ!$C$39:$C$782,СВЦЭМ!$A$39:$A$782,$A78,СВЦЭМ!$B$39:$B$782,Q$47)+'СЕТ СН'!$G$9+СВЦЭМ!$D$10+'СЕТ СН'!$G$6-'СЕТ СН'!$G$19</f>
        <v>2217.0153331399997</v>
      </c>
      <c r="R78" s="36">
        <f>SUMIFS(СВЦЭМ!$C$39:$C$782,СВЦЭМ!$A$39:$A$782,$A78,СВЦЭМ!$B$39:$B$782,R$47)+'СЕТ СН'!$G$9+СВЦЭМ!$D$10+'СЕТ СН'!$G$6-'СЕТ СН'!$G$19</f>
        <v>2230.0967284200001</v>
      </c>
      <c r="S78" s="36">
        <f>SUMIFS(СВЦЭМ!$C$39:$C$782,СВЦЭМ!$A$39:$A$782,$A78,СВЦЭМ!$B$39:$B$782,S$47)+'СЕТ СН'!$G$9+СВЦЭМ!$D$10+'СЕТ СН'!$G$6-'СЕТ СН'!$G$19</f>
        <v>2194.94377915</v>
      </c>
      <c r="T78" s="36">
        <f>SUMIFS(СВЦЭМ!$C$39:$C$782,СВЦЭМ!$A$39:$A$782,$A78,СВЦЭМ!$B$39:$B$782,T$47)+'СЕТ СН'!$G$9+СВЦЭМ!$D$10+'СЕТ СН'!$G$6-'СЕТ СН'!$G$19</f>
        <v>2129.0633669599997</v>
      </c>
      <c r="U78" s="36">
        <f>SUMIFS(СВЦЭМ!$C$39:$C$782,СВЦЭМ!$A$39:$A$782,$A78,СВЦЭМ!$B$39:$B$782,U$47)+'СЕТ СН'!$G$9+СВЦЭМ!$D$10+'СЕТ СН'!$G$6-'СЕТ СН'!$G$19</f>
        <v>2106.6286813900001</v>
      </c>
      <c r="V78" s="36">
        <f>SUMIFS(СВЦЭМ!$C$39:$C$782,СВЦЭМ!$A$39:$A$782,$A78,СВЦЭМ!$B$39:$B$782,V$47)+'СЕТ СН'!$G$9+СВЦЭМ!$D$10+'СЕТ СН'!$G$6-'СЕТ СН'!$G$19</f>
        <v>2144.6807813800001</v>
      </c>
      <c r="W78" s="36">
        <f>SUMIFS(СВЦЭМ!$C$39:$C$782,СВЦЭМ!$A$39:$A$782,$A78,СВЦЭМ!$B$39:$B$782,W$47)+'СЕТ СН'!$G$9+СВЦЭМ!$D$10+'СЕТ СН'!$G$6-'СЕТ СН'!$G$19</f>
        <v>2200.75850188</v>
      </c>
      <c r="X78" s="36">
        <f>SUMIFS(СВЦЭМ!$C$39:$C$782,СВЦЭМ!$A$39:$A$782,$A78,СВЦЭМ!$B$39:$B$782,X$47)+'СЕТ СН'!$G$9+СВЦЭМ!$D$10+'СЕТ СН'!$G$6-'СЕТ СН'!$G$19</f>
        <v>2257.03403514</v>
      </c>
      <c r="Y78" s="36">
        <f>SUMIFS(СВЦЭМ!$C$39:$C$782,СВЦЭМ!$A$39:$A$782,$A78,СВЦЭМ!$B$39:$B$782,Y$47)+'СЕТ СН'!$G$9+СВЦЭМ!$D$10+'СЕТ СН'!$G$6-'СЕТ СН'!$G$19</f>
        <v>2302.73860655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01.12.2023</v>
      </c>
      <c r="B84" s="36">
        <f>SUMIFS(СВЦЭМ!$C$39:$C$782,СВЦЭМ!$A$39:$A$782,$A84,СВЦЭМ!$B$39:$B$782,B$83)+'СЕТ СН'!$H$9+СВЦЭМ!$D$10+'СЕТ СН'!$H$6-'СЕТ СН'!$H$19</f>
        <v>2102.8024850100001</v>
      </c>
      <c r="C84" s="36">
        <f>SUMIFS(СВЦЭМ!$C$39:$C$782,СВЦЭМ!$A$39:$A$782,$A84,СВЦЭМ!$B$39:$B$782,C$83)+'СЕТ СН'!$H$9+СВЦЭМ!$D$10+'СЕТ СН'!$H$6-'СЕТ СН'!$H$19</f>
        <v>2141.0186179499997</v>
      </c>
      <c r="D84" s="36">
        <f>SUMIFS(СВЦЭМ!$C$39:$C$782,СВЦЭМ!$A$39:$A$782,$A84,СВЦЭМ!$B$39:$B$782,D$83)+'СЕТ СН'!$H$9+СВЦЭМ!$D$10+'СЕТ СН'!$H$6-'СЕТ СН'!$H$19</f>
        <v>2172.2619962199997</v>
      </c>
      <c r="E84" s="36">
        <f>SUMIFS(СВЦЭМ!$C$39:$C$782,СВЦЭМ!$A$39:$A$782,$A84,СВЦЭМ!$B$39:$B$782,E$83)+'СЕТ СН'!$H$9+СВЦЭМ!$D$10+'СЕТ СН'!$H$6-'СЕТ СН'!$H$19</f>
        <v>2174.0474225099997</v>
      </c>
      <c r="F84" s="36">
        <f>SUMIFS(СВЦЭМ!$C$39:$C$782,СВЦЭМ!$A$39:$A$782,$A84,СВЦЭМ!$B$39:$B$782,F$83)+'СЕТ СН'!$H$9+СВЦЭМ!$D$10+'СЕТ СН'!$H$6-'СЕТ СН'!$H$19</f>
        <v>2182.40378762</v>
      </c>
      <c r="G84" s="36">
        <f>SUMIFS(СВЦЭМ!$C$39:$C$782,СВЦЭМ!$A$39:$A$782,$A84,СВЦЭМ!$B$39:$B$782,G$83)+'СЕТ СН'!$H$9+СВЦЭМ!$D$10+'СЕТ СН'!$H$6-'СЕТ СН'!$H$19</f>
        <v>2160.8598594499999</v>
      </c>
      <c r="H84" s="36">
        <f>SUMIFS(СВЦЭМ!$C$39:$C$782,СВЦЭМ!$A$39:$A$782,$A84,СВЦЭМ!$B$39:$B$782,H$83)+'СЕТ СН'!$H$9+СВЦЭМ!$D$10+'СЕТ СН'!$H$6-'СЕТ СН'!$H$19</f>
        <v>2117.9201226999999</v>
      </c>
      <c r="I84" s="36">
        <f>SUMIFS(СВЦЭМ!$C$39:$C$782,СВЦЭМ!$A$39:$A$782,$A84,СВЦЭМ!$B$39:$B$782,I$83)+'СЕТ СН'!$H$9+СВЦЭМ!$D$10+'СЕТ СН'!$H$6-'СЕТ СН'!$H$19</f>
        <v>2073.4786730300002</v>
      </c>
      <c r="J84" s="36">
        <f>SUMIFS(СВЦЭМ!$C$39:$C$782,СВЦЭМ!$A$39:$A$782,$A84,СВЦЭМ!$B$39:$B$782,J$83)+'СЕТ СН'!$H$9+СВЦЭМ!$D$10+'СЕТ СН'!$H$6-'СЕТ СН'!$H$19</f>
        <v>2027.8326918999999</v>
      </c>
      <c r="K84" s="36">
        <f>SUMIFS(СВЦЭМ!$C$39:$C$782,СВЦЭМ!$A$39:$A$782,$A84,СВЦЭМ!$B$39:$B$782,K$83)+'СЕТ СН'!$H$9+СВЦЭМ!$D$10+'СЕТ СН'!$H$6-'СЕТ СН'!$H$19</f>
        <v>2011.72947841</v>
      </c>
      <c r="L84" s="36">
        <f>SUMIFS(СВЦЭМ!$C$39:$C$782,СВЦЭМ!$A$39:$A$782,$A84,СВЦЭМ!$B$39:$B$782,L$83)+'СЕТ СН'!$H$9+СВЦЭМ!$D$10+'СЕТ СН'!$H$6-'СЕТ СН'!$H$19</f>
        <v>2008.9050235</v>
      </c>
      <c r="M84" s="36">
        <f>SUMIFS(СВЦЭМ!$C$39:$C$782,СВЦЭМ!$A$39:$A$782,$A84,СВЦЭМ!$B$39:$B$782,M$83)+'СЕТ СН'!$H$9+СВЦЭМ!$D$10+'СЕТ СН'!$H$6-'СЕТ СН'!$H$19</f>
        <v>2031.0510171799999</v>
      </c>
      <c r="N84" s="36">
        <f>SUMIFS(СВЦЭМ!$C$39:$C$782,СВЦЭМ!$A$39:$A$782,$A84,СВЦЭМ!$B$39:$B$782,N$83)+'СЕТ СН'!$H$9+СВЦЭМ!$D$10+'СЕТ СН'!$H$6-'СЕТ СН'!$H$19</f>
        <v>2043.86132843</v>
      </c>
      <c r="O84" s="36">
        <f>SUMIFS(СВЦЭМ!$C$39:$C$782,СВЦЭМ!$A$39:$A$782,$A84,СВЦЭМ!$B$39:$B$782,O$83)+'СЕТ СН'!$H$9+СВЦЭМ!$D$10+'СЕТ СН'!$H$6-'СЕТ СН'!$H$19</f>
        <v>2053.04826817</v>
      </c>
      <c r="P84" s="36">
        <f>SUMIFS(СВЦЭМ!$C$39:$C$782,СВЦЭМ!$A$39:$A$782,$A84,СВЦЭМ!$B$39:$B$782,P$83)+'СЕТ СН'!$H$9+СВЦЭМ!$D$10+'СЕТ СН'!$H$6-'СЕТ СН'!$H$19</f>
        <v>2065.54111801</v>
      </c>
      <c r="Q84" s="36">
        <f>SUMIFS(СВЦЭМ!$C$39:$C$782,СВЦЭМ!$A$39:$A$782,$A84,СВЦЭМ!$B$39:$B$782,Q$83)+'СЕТ СН'!$H$9+СВЦЭМ!$D$10+'СЕТ СН'!$H$6-'СЕТ СН'!$H$19</f>
        <v>2045.52431374</v>
      </c>
      <c r="R84" s="36">
        <f>SUMIFS(СВЦЭМ!$C$39:$C$782,СВЦЭМ!$A$39:$A$782,$A84,СВЦЭМ!$B$39:$B$782,R$83)+'СЕТ СН'!$H$9+СВЦЭМ!$D$10+'СЕТ СН'!$H$6-'СЕТ СН'!$H$19</f>
        <v>2052.6237192600001</v>
      </c>
      <c r="S84" s="36">
        <f>SUMIFS(СВЦЭМ!$C$39:$C$782,СВЦЭМ!$A$39:$A$782,$A84,СВЦЭМ!$B$39:$B$782,S$83)+'СЕТ СН'!$H$9+СВЦЭМ!$D$10+'СЕТ СН'!$H$6-'СЕТ СН'!$H$19</f>
        <v>2016.0057517499999</v>
      </c>
      <c r="T84" s="36">
        <f>SUMIFS(СВЦЭМ!$C$39:$C$782,СВЦЭМ!$A$39:$A$782,$A84,СВЦЭМ!$B$39:$B$782,T$83)+'СЕТ СН'!$H$9+СВЦЭМ!$D$10+'СЕТ СН'!$H$6-'СЕТ СН'!$H$19</f>
        <v>1976.0212104499999</v>
      </c>
      <c r="U84" s="36">
        <f>SUMIFS(СВЦЭМ!$C$39:$C$782,СВЦЭМ!$A$39:$A$782,$A84,СВЦЭМ!$B$39:$B$782,U$83)+'СЕТ СН'!$H$9+СВЦЭМ!$D$10+'СЕТ СН'!$H$6-'СЕТ СН'!$H$19</f>
        <v>1985.0444546399999</v>
      </c>
      <c r="V84" s="36">
        <f>SUMIFS(СВЦЭМ!$C$39:$C$782,СВЦЭМ!$A$39:$A$782,$A84,СВЦЭМ!$B$39:$B$782,V$83)+'СЕТ СН'!$H$9+СВЦЭМ!$D$10+'СЕТ СН'!$H$6-'СЕТ СН'!$H$19</f>
        <v>2011.795525</v>
      </c>
      <c r="W84" s="36">
        <f>SUMIFS(СВЦЭМ!$C$39:$C$782,СВЦЭМ!$A$39:$A$782,$A84,СВЦЭМ!$B$39:$B$782,W$83)+'СЕТ СН'!$H$9+СВЦЭМ!$D$10+'СЕТ СН'!$H$6-'СЕТ СН'!$H$19</f>
        <v>2023.7127376199999</v>
      </c>
      <c r="X84" s="36">
        <f>SUMIFS(СВЦЭМ!$C$39:$C$782,СВЦЭМ!$A$39:$A$782,$A84,СВЦЭМ!$B$39:$B$782,X$83)+'СЕТ СН'!$H$9+СВЦЭМ!$D$10+'СЕТ СН'!$H$6-'СЕТ СН'!$H$19</f>
        <v>2028.54387247</v>
      </c>
      <c r="Y84" s="36">
        <f>SUMIFS(СВЦЭМ!$C$39:$C$782,СВЦЭМ!$A$39:$A$782,$A84,СВЦЭМ!$B$39:$B$782,Y$83)+'СЕТ СН'!$H$9+СВЦЭМ!$D$10+'СЕТ СН'!$H$6-'СЕТ СН'!$H$19</f>
        <v>2051.3747720499996</v>
      </c>
    </row>
    <row r="85" spans="1:25" ht="15.75" x14ac:dyDescent="0.2">
      <c r="A85" s="35">
        <f>A84+1</f>
        <v>45262</v>
      </c>
      <c r="B85" s="36">
        <f>SUMIFS(СВЦЭМ!$C$39:$C$782,СВЦЭМ!$A$39:$A$782,$A85,СВЦЭМ!$B$39:$B$782,B$83)+'СЕТ СН'!$H$9+СВЦЭМ!$D$10+'СЕТ СН'!$H$6-'СЕТ СН'!$H$19</f>
        <v>2173.2988413900002</v>
      </c>
      <c r="C85" s="36">
        <f>SUMIFS(СВЦЭМ!$C$39:$C$782,СВЦЭМ!$A$39:$A$782,$A85,СВЦЭМ!$B$39:$B$782,C$83)+'СЕТ СН'!$H$9+СВЦЭМ!$D$10+'СЕТ СН'!$H$6-'СЕТ СН'!$H$19</f>
        <v>2167.7436582800001</v>
      </c>
      <c r="D85" s="36">
        <f>SUMIFS(СВЦЭМ!$C$39:$C$782,СВЦЭМ!$A$39:$A$782,$A85,СВЦЭМ!$B$39:$B$782,D$83)+'СЕТ СН'!$H$9+СВЦЭМ!$D$10+'СЕТ СН'!$H$6-'СЕТ СН'!$H$19</f>
        <v>2180.9528384</v>
      </c>
      <c r="E85" s="36">
        <f>SUMIFS(СВЦЭМ!$C$39:$C$782,СВЦЭМ!$A$39:$A$782,$A85,СВЦЭМ!$B$39:$B$782,E$83)+'СЕТ СН'!$H$9+СВЦЭМ!$D$10+'СЕТ СН'!$H$6-'СЕТ СН'!$H$19</f>
        <v>2193.8337657499997</v>
      </c>
      <c r="F85" s="36">
        <f>SUMIFS(СВЦЭМ!$C$39:$C$782,СВЦЭМ!$A$39:$A$782,$A85,СВЦЭМ!$B$39:$B$782,F$83)+'СЕТ СН'!$H$9+СВЦЭМ!$D$10+'СЕТ СН'!$H$6-'СЕТ СН'!$H$19</f>
        <v>2199.7154048900002</v>
      </c>
      <c r="G85" s="36">
        <f>SUMIFS(СВЦЭМ!$C$39:$C$782,СВЦЭМ!$A$39:$A$782,$A85,СВЦЭМ!$B$39:$B$782,G$83)+'СЕТ СН'!$H$9+СВЦЭМ!$D$10+'СЕТ СН'!$H$6-'СЕТ СН'!$H$19</f>
        <v>2202.0049058</v>
      </c>
      <c r="H85" s="36">
        <f>SUMIFS(СВЦЭМ!$C$39:$C$782,СВЦЭМ!$A$39:$A$782,$A85,СВЦЭМ!$B$39:$B$782,H$83)+'СЕТ СН'!$H$9+СВЦЭМ!$D$10+'СЕТ СН'!$H$6-'СЕТ СН'!$H$19</f>
        <v>2201.0964206199997</v>
      </c>
      <c r="I85" s="36">
        <f>SUMIFS(СВЦЭМ!$C$39:$C$782,СВЦЭМ!$A$39:$A$782,$A85,СВЦЭМ!$B$39:$B$782,I$83)+'СЕТ СН'!$H$9+СВЦЭМ!$D$10+'СЕТ СН'!$H$6-'СЕТ СН'!$H$19</f>
        <v>2166.1838792399999</v>
      </c>
      <c r="J85" s="36">
        <f>SUMIFS(СВЦЭМ!$C$39:$C$782,СВЦЭМ!$A$39:$A$782,$A85,СВЦЭМ!$B$39:$B$782,J$83)+'СЕТ СН'!$H$9+СВЦЭМ!$D$10+'СЕТ СН'!$H$6-'СЕТ СН'!$H$19</f>
        <v>2122.1757142500001</v>
      </c>
      <c r="K85" s="36">
        <f>SUMIFS(СВЦЭМ!$C$39:$C$782,СВЦЭМ!$A$39:$A$782,$A85,СВЦЭМ!$B$39:$B$782,K$83)+'СЕТ СН'!$H$9+СВЦЭМ!$D$10+'СЕТ СН'!$H$6-'СЕТ СН'!$H$19</f>
        <v>2085.1850015299997</v>
      </c>
      <c r="L85" s="36">
        <f>SUMIFS(СВЦЭМ!$C$39:$C$782,СВЦЭМ!$A$39:$A$782,$A85,СВЦЭМ!$B$39:$B$782,L$83)+'СЕТ СН'!$H$9+СВЦЭМ!$D$10+'СЕТ СН'!$H$6-'СЕТ СН'!$H$19</f>
        <v>2052.3812094999998</v>
      </c>
      <c r="M85" s="36">
        <f>SUMIFS(СВЦЭМ!$C$39:$C$782,СВЦЭМ!$A$39:$A$782,$A85,СВЦЭМ!$B$39:$B$782,M$83)+'СЕТ СН'!$H$9+СВЦЭМ!$D$10+'СЕТ СН'!$H$6-'СЕТ СН'!$H$19</f>
        <v>2044.1905833799999</v>
      </c>
      <c r="N85" s="36">
        <f>SUMIFS(СВЦЭМ!$C$39:$C$782,СВЦЭМ!$A$39:$A$782,$A85,СВЦЭМ!$B$39:$B$782,N$83)+'СЕТ СН'!$H$9+СВЦЭМ!$D$10+'СЕТ СН'!$H$6-'СЕТ СН'!$H$19</f>
        <v>2065.8397554100002</v>
      </c>
      <c r="O85" s="36">
        <f>SUMIFS(СВЦЭМ!$C$39:$C$782,СВЦЭМ!$A$39:$A$782,$A85,СВЦЭМ!$B$39:$B$782,O$83)+'СЕТ СН'!$H$9+СВЦЭМ!$D$10+'СЕТ СН'!$H$6-'СЕТ СН'!$H$19</f>
        <v>2087.5494516899998</v>
      </c>
      <c r="P85" s="36">
        <f>SUMIFS(СВЦЭМ!$C$39:$C$782,СВЦЭМ!$A$39:$A$782,$A85,СВЦЭМ!$B$39:$B$782,P$83)+'СЕТ СН'!$H$9+СВЦЭМ!$D$10+'СЕТ СН'!$H$6-'СЕТ СН'!$H$19</f>
        <v>2100.19694888</v>
      </c>
      <c r="Q85" s="36">
        <f>SUMIFS(СВЦЭМ!$C$39:$C$782,СВЦЭМ!$A$39:$A$782,$A85,СВЦЭМ!$B$39:$B$782,Q$83)+'СЕТ СН'!$H$9+СВЦЭМ!$D$10+'СЕТ СН'!$H$6-'СЕТ СН'!$H$19</f>
        <v>2103.1156351899999</v>
      </c>
      <c r="R85" s="36">
        <f>SUMIFS(СВЦЭМ!$C$39:$C$782,СВЦЭМ!$A$39:$A$782,$A85,СВЦЭМ!$B$39:$B$782,R$83)+'СЕТ СН'!$H$9+СВЦЭМ!$D$10+'СЕТ СН'!$H$6-'СЕТ СН'!$H$19</f>
        <v>2079.3593308899999</v>
      </c>
      <c r="S85" s="36">
        <f>SUMIFS(СВЦЭМ!$C$39:$C$782,СВЦЭМ!$A$39:$A$782,$A85,СВЦЭМ!$B$39:$B$782,S$83)+'СЕТ СН'!$H$9+СВЦЭМ!$D$10+'СЕТ СН'!$H$6-'СЕТ СН'!$H$19</f>
        <v>2041.8731086999999</v>
      </c>
      <c r="T85" s="36">
        <f>SUMIFS(СВЦЭМ!$C$39:$C$782,СВЦЭМ!$A$39:$A$782,$A85,СВЦЭМ!$B$39:$B$782,T$83)+'СЕТ СН'!$H$9+СВЦЭМ!$D$10+'СЕТ СН'!$H$6-'СЕТ СН'!$H$19</f>
        <v>2010.6776897999998</v>
      </c>
      <c r="U85" s="36">
        <f>SUMIFS(СВЦЭМ!$C$39:$C$782,СВЦЭМ!$A$39:$A$782,$A85,СВЦЭМ!$B$39:$B$782,U$83)+'СЕТ СН'!$H$9+СВЦЭМ!$D$10+'СЕТ СН'!$H$6-'СЕТ СН'!$H$19</f>
        <v>2021.4595135499999</v>
      </c>
      <c r="V85" s="36">
        <f>SUMIFS(СВЦЭМ!$C$39:$C$782,СВЦЭМ!$A$39:$A$782,$A85,СВЦЭМ!$B$39:$B$782,V$83)+'СЕТ СН'!$H$9+СВЦЭМ!$D$10+'СЕТ СН'!$H$6-'СЕТ СН'!$H$19</f>
        <v>2047.06889514</v>
      </c>
      <c r="W85" s="36">
        <f>SUMIFS(СВЦЭМ!$C$39:$C$782,СВЦЭМ!$A$39:$A$782,$A85,СВЦЭМ!$B$39:$B$782,W$83)+'СЕТ СН'!$H$9+СВЦЭМ!$D$10+'СЕТ СН'!$H$6-'СЕТ СН'!$H$19</f>
        <v>2059.66604435</v>
      </c>
      <c r="X85" s="36">
        <f>SUMIFS(СВЦЭМ!$C$39:$C$782,СВЦЭМ!$A$39:$A$782,$A85,СВЦЭМ!$B$39:$B$782,X$83)+'СЕТ СН'!$H$9+СВЦЭМ!$D$10+'СЕТ СН'!$H$6-'СЕТ СН'!$H$19</f>
        <v>2090.86667063</v>
      </c>
      <c r="Y85" s="36">
        <f>SUMIFS(СВЦЭМ!$C$39:$C$782,СВЦЭМ!$A$39:$A$782,$A85,СВЦЭМ!$B$39:$B$782,Y$83)+'СЕТ СН'!$H$9+СВЦЭМ!$D$10+'СЕТ СН'!$H$6-'СЕТ СН'!$H$19</f>
        <v>2112.6777808299998</v>
      </c>
    </row>
    <row r="86" spans="1:25" ht="15.75" x14ac:dyDescent="0.2">
      <c r="A86" s="35">
        <f t="shared" ref="A86:A114" si="2">A85+1</f>
        <v>45263</v>
      </c>
      <c r="B86" s="36">
        <f>SUMIFS(СВЦЭМ!$C$39:$C$782,СВЦЭМ!$A$39:$A$782,$A86,СВЦЭМ!$B$39:$B$782,B$83)+'СЕТ СН'!$H$9+СВЦЭМ!$D$10+'СЕТ СН'!$H$6-'СЕТ СН'!$H$19</f>
        <v>2077.6535331799996</v>
      </c>
      <c r="C86" s="36">
        <f>SUMIFS(СВЦЭМ!$C$39:$C$782,СВЦЭМ!$A$39:$A$782,$A86,СВЦЭМ!$B$39:$B$782,C$83)+'СЕТ СН'!$H$9+СВЦЭМ!$D$10+'СЕТ СН'!$H$6-'СЕТ СН'!$H$19</f>
        <v>2122.9161349699998</v>
      </c>
      <c r="D86" s="36">
        <f>SUMIFS(СВЦЭМ!$C$39:$C$782,СВЦЭМ!$A$39:$A$782,$A86,СВЦЭМ!$B$39:$B$782,D$83)+'СЕТ СН'!$H$9+СВЦЭМ!$D$10+'СЕТ СН'!$H$6-'СЕТ СН'!$H$19</f>
        <v>2167.3722866600001</v>
      </c>
      <c r="E86" s="36">
        <f>SUMIFS(СВЦЭМ!$C$39:$C$782,СВЦЭМ!$A$39:$A$782,$A86,СВЦЭМ!$B$39:$B$782,E$83)+'СЕТ СН'!$H$9+СВЦЭМ!$D$10+'СЕТ СН'!$H$6-'СЕТ СН'!$H$19</f>
        <v>2164.3865127499998</v>
      </c>
      <c r="F86" s="36">
        <f>SUMIFS(СВЦЭМ!$C$39:$C$782,СВЦЭМ!$A$39:$A$782,$A86,СВЦЭМ!$B$39:$B$782,F$83)+'СЕТ СН'!$H$9+СВЦЭМ!$D$10+'СЕТ СН'!$H$6-'СЕТ СН'!$H$19</f>
        <v>2159.0008654799999</v>
      </c>
      <c r="G86" s="36">
        <f>SUMIFS(СВЦЭМ!$C$39:$C$782,СВЦЭМ!$A$39:$A$782,$A86,СВЦЭМ!$B$39:$B$782,G$83)+'СЕТ СН'!$H$9+СВЦЭМ!$D$10+'СЕТ СН'!$H$6-'СЕТ СН'!$H$19</f>
        <v>2171.0815103</v>
      </c>
      <c r="H86" s="36">
        <f>SUMIFS(СВЦЭМ!$C$39:$C$782,СВЦЭМ!$A$39:$A$782,$A86,СВЦЭМ!$B$39:$B$782,H$83)+'СЕТ СН'!$H$9+СВЦЭМ!$D$10+'СЕТ СН'!$H$6-'СЕТ СН'!$H$19</f>
        <v>2163.6532205799999</v>
      </c>
      <c r="I86" s="36">
        <f>SUMIFS(СВЦЭМ!$C$39:$C$782,СВЦЭМ!$A$39:$A$782,$A86,СВЦЭМ!$B$39:$B$782,I$83)+'СЕТ СН'!$H$9+СВЦЭМ!$D$10+'СЕТ СН'!$H$6-'СЕТ СН'!$H$19</f>
        <v>2161.88473325</v>
      </c>
      <c r="J86" s="36">
        <f>SUMIFS(СВЦЭМ!$C$39:$C$782,СВЦЭМ!$A$39:$A$782,$A86,СВЦЭМ!$B$39:$B$782,J$83)+'СЕТ СН'!$H$9+СВЦЭМ!$D$10+'СЕТ СН'!$H$6-'СЕТ СН'!$H$19</f>
        <v>2131.1123561099998</v>
      </c>
      <c r="K86" s="36">
        <f>SUMIFS(СВЦЭМ!$C$39:$C$782,СВЦЭМ!$A$39:$A$782,$A86,СВЦЭМ!$B$39:$B$782,K$83)+'СЕТ СН'!$H$9+СВЦЭМ!$D$10+'СЕТ СН'!$H$6-'СЕТ СН'!$H$19</f>
        <v>2095.8522875799999</v>
      </c>
      <c r="L86" s="36">
        <f>SUMIFS(СВЦЭМ!$C$39:$C$782,СВЦЭМ!$A$39:$A$782,$A86,СВЦЭМ!$B$39:$B$782,L$83)+'СЕТ СН'!$H$9+СВЦЭМ!$D$10+'СЕТ СН'!$H$6-'СЕТ СН'!$H$19</f>
        <v>2053.7707758199999</v>
      </c>
      <c r="M86" s="36">
        <f>SUMIFS(СВЦЭМ!$C$39:$C$782,СВЦЭМ!$A$39:$A$782,$A86,СВЦЭМ!$B$39:$B$782,M$83)+'СЕТ СН'!$H$9+СВЦЭМ!$D$10+'СЕТ СН'!$H$6-'СЕТ СН'!$H$19</f>
        <v>2050.2770546199999</v>
      </c>
      <c r="N86" s="36">
        <f>SUMIFS(СВЦЭМ!$C$39:$C$782,СВЦЭМ!$A$39:$A$782,$A86,СВЦЭМ!$B$39:$B$782,N$83)+'СЕТ СН'!$H$9+СВЦЭМ!$D$10+'СЕТ СН'!$H$6-'СЕТ СН'!$H$19</f>
        <v>2064.0245283499999</v>
      </c>
      <c r="O86" s="36">
        <f>SUMIFS(СВЦЭМ!$C$39:$C$782,СВЦЭМ!$A$39:$A$782,$A86,СВЦЭМ!$B$39:$B$782,O$83)+'СЕТ СН'!$H$9+СВЦЭМ!$D$10+'СЕТ СН'!$H$6-'СЕТ СН'!$H$19</f>
        <v>2088.9331744900001</v>
      </c>
      <c r="P86" s="36">
        <f>SUMIFS(СВЦЭМ!$C$39:$C$782,СВЦЭМ!$A$39:$A$782,$A86,СВЦЭМ!$B$39:$B$782,P$83)+'СЕТ СН'!$H$9+СВЦЭМ!$D$10+'СЕТ СН'!$H$6-'СЕТ СН'!$H$19</f>
        <v>2084.9946739299999</v>
      </c>
      <c r="Q86" s="36">
        <f>SUMIFS(СВЦЭМ!$C$39:$C$782,СВЦЭМ!$A$39:$A$782,$A86,СВЦЭМ!$B$39:$B$782,Q$83)+'СЕТ СН'!$H$9+СВЦЭМ!$D$10+'СЕТ СН'!$H$6-'СЕТ СН'!$H$19</f>
        <v>2097.1255798100001</v>
      </c>
      <c r="R86" s="36">
        <f>SUMIFS(СВЦЭМ!$C$39:$C$782,СВЦЭМ!$A$39:$A$782,$A86,СВЦЭМ!$B$39:$B$782,R$83)+'СЕТ СН'!$H$9+СВЦЭМ!$D$10+'СЕТ СН'!$H$6-'СЕТ СН'!$H$19</f>
        <v>2080.5461189999996</v>
      </c>
      <c r="S86" s="36">
        <f>SUMIFS(СВЦЭМ!$C$39:$C$782,СВЦЭМ!$A$39:$A$782,$A86,СВЦЭМ!$B$39:$B$782,S$83)+'СЕТ СН'!$H$9+СВЦЭМ!$D$10+'СЕТ СН'!$H$6-'СЕТ СН'!$H$19</f>
        <v>2033.9841495199998</v>
      </c>
      <c r="T86" s="36">
        <f>SUMIFS(СВЦЭМ!$C$39:$C$782,СВЦЭМ!$A$39:$A$782,$A86,СВЦЭМ!$B$39:$B$782,T$83)+'СЕТ СН'!$H$9+СВЦЭМ!$D$10+'СЕТ СН'!$H$6-'СЕТ СН'!$H$19</f>
        <v>1987.9290961299998</v>
      </c>
      <c r="U86" s="36">
        <f>SUMIFS(СВЦЭМ!$C$39:$C$782,СВЦЭМ!$A$39:$A$782,$A86,СВЦЭМ!$B$39:$B$782,U$83)+'СЕТ СН'!$H$9+СВЦЭМ!$D$10+'СЕТ СН'!$H$6-'СЕТ СН'!$H$19</f>
        <v>1996.8378039499999</v>
      </c>
      <c r="V86" s="36">
        <f>SUMIFS(СВЦЭМ!$C$39:$C$782,СВЦЭМ!$A$39:$A$782,$A86,СВЦЭМ!$B$39:$B$782,V$83)+'СЕТ СН'!$H$9+СВЦЭМ!$D$10+'СЕТ СН'!$H$6-'СЕТ СН'!$H$19</f>
        <v>2028.4513692999999</v>
      </c>
      <c r="W86" s="36">
        <f>SUMIFS(СВЦЭМ!$C$39:$C$782,СВЦЭМ!$A$39:$A$782,$A86,СВЦЭМ!$B$39:$B$782,W$83)+'СЕТ СН'!$H$9+СВЦЭМ!$D$10+'СЕТ СН'!$H$6-'СЕТ СН'!$H$19</f>
        <v>2038.52162621</v>
      </c>
      <c r="X86" s="36">
        <f>SUMIFS(СВЦЭМ!$C$39:$C$782,СВЦЭМ!$A$39:$A$782,$A86,СВЦЭМ!$B$39:$B$782,X$83)+'СЕТ СН'!$H$9+СВЦЭМ!$D$10+'СЕТ СН'!$H$6-'СЕТ СН'!$H$19</f>
        <v>2067.6897336499997</v>
      </c>
      <c r="Y86" s="36">
        <f>SUMIFS(СВЦЭМ!$C$39:$C$782,СВЦЭМ!$A$39:$A$782,$A86,СВЦЭМ!$B$39:$B$782,Y$83)+'СЕТ СН'!$H$9+СВЦЭМ!$D$10+'СЕТ СН'!$H$6-'СЕТ СН'!$H$19</f>
        <v>2117.2364617599997</v>
      </c>
    </row>
    <row r="87" spans="1:25" ht="15.75" x14ac:dyDescent="0.2">
      <c r="A87" s="35">
        <f t="shared" si="2"/>
        <v>45264</v>
      </c>
      <c r="B87" s="36">
        <f>SUMIFS(СВЦЭМ!$C$39:$C$782,СВЦЭМ!$A$39:$A$782,$A87,СВЦЭМ!$B$39:$B$782,B$83)+'СЕТ СН'!$H$9+СВЦЭМ!$D$10+'СЕТ СН'!$H$6-'СЕТ СН'!$H$19</f>
        <v>2104.2072896899999</v>
      </c>
      <c r="C87" s="36">
        <f>SUMIFS(СВЦЭМ!$C$39:$C$782,СВЦЭМ!$A$39:$A$782,$A87,СВЦЭМ!$B$39:$B$782,C$83)+'СЕТ СН'!$H$9+СВЦЭМ!$D$10+'СЕТ СН'!$H$6-'СЕТ СН'!$H$19</f>
        <v>2144.8700549599998</v>
      </c>
      <c r="D87" s="36">
        <f>SUMIFS(СВЦЭМ!$C$39:$C$782,СВЦЭМ!$A$39:$A$782,$A87,СВЦЭМ!$B$39:$B$782,D$83)+'СЕТ СН'!$H$9+СВЦЭМ!$D$10+'СЕТ СН'!$H$6-'СЕТ СН'!$H$19</f>
        <v>2140.7892955299999</v>
      </c>
      <c r="E87" s="36">
        <f>SUMIFS(СВЦЭМ!$C$39:$C$782,СВЦЭМ!$A$39:$A$782,$A87,СВЦЭМ!$B$39:$B$782,E$83)+'СЕТ СН'!$H$9+СВЦЭМ!$D$10+'СЕТ СН'!$H$6-'СЕТ СН'!$H$19</f>
        <v>2147.5076551100001</v>
      </c>
      <c r="F87" s="36">
        <f>SUMIFS(СВЦЭМ!$C$39:$C$782,СВЦЭМ!$A$39:$A$782,$A87,СВЦЭМ!$B$39:$B$782,F$83)+'СЕТ СН'!$H$9+СВЦЭМ!$D$10+'СЕТ СН'!$H$6-'СЕТ СН'!$H$19</f>
        <v>2143.7620716699998</v>
      </c>
      <c r="G87" s="36">
        <f>SUMIFS(СВЦЭМ!$C$39:$C$782,СВЦЭМ!$A$39:$A$782,$A87,СВЦЭМ!$B$39:$B$782,G$83)+'СЕТ СН'!$H$9+СВЦЭМ!$D$10+'СЕТ СН'!$H$6-'СЕТ СН'!$H$19</f>
        <v>2133.7117247799997</v>
      </c>
      <c r="H87" s="36">
        <f>SUMIFS(СВЦЭМ!$C$39:$C$782,СВЦЭМ!$A$39:$A$782,$A87,СВЦЭМ!$B$39:$B$782,H$83)+'СЕТ СН'!$H$9+СВЦЭМ!$D$10+'СЕТ СН'!$H$6-'СЕТ СН'!$H$19</f>
        <v>2104.8496378199998</v>
      </c>
      <c r="I87" s="36">
        <f>SUMIFS(СВЦЭМ!$C$39:$C$782,СВЦЭМ!$A$39:$A$782,$A87,СВЦЭМ!$B$39:$B$782,I$83)+'СЕТ СН'!$H$9+СВЦЭМ!$D$10+'СЕТ СН'!$H$6-'СЕТ СН'!$H$19</f>
        <v>2036.3101381499998</v>
      </c>
      <c r="J87" s="36">
        <f>SUMIFS(СВЦЭМ!$C$39:$C$782,СВЦЭМ!$A$39:$A$782,$A87,СВЦЭМ!$B$39:$B$782,J$83)+'СЕТ СН'!$H$9+СВЦЭМ!$D$10+'СЕТ СН'!$H$6-'СЕТ СН'!$H$19</f>
        <v>2014.6281691199999</v>
      </c>
      <c r="K87" s="36">
        <f>SUMIFS(СВЦЭМ!$C$39:$C$782,СВЦЭМ!$A$39:$A$782,$A87,СВЦЭМ!$B$39:$B$782,K$83)+'СЕТ СН'!$H$9+СВЦЭМ!$D$10+'СЕТ СН'!$H$6-'СЕТ СН'!$H$19</f>
        <v>2002.56220564</v>
      </c>
      <c r="L87" s="36">
        <f>SUMIFS(СВЦЭМ!$C$39:$C$782,СВЦЭМ!$A$39:$A$782,$A87,СВЦЭМ!$B$39:$B$782,L$83)+'СЕТ СН'!$H$9+СВЦЭМ!$D$10+'СЕТ СН'!$H$6-'СЕТ СН'!$H$19</f>
        <v>1996.32807123</v>
      </c>
      <c r="M87" s="36">
        <f>SUMIFS(СВЦЭМ!$C$39:$C$782,СВЦЭМ!$A$39:$A$782,$A87,СВЦЭМ!$B$39:$B$782,M$83)+'СЕТ СН'!$H$9+СВЦЭМ!$D$10+'СЕТ СН'!$H$6-'СЕТ СН'!$H$19</f>
        <v>2004.76525728</v>
      </c>
      <c r="N87" s="36">
        <f>SUMIFS(СВЦЭМ!$C$39:$C$782,СВЦЭМ!$A$39:$A$782,$A87,СВЦЭМ!$B$39:$B$782,N$83)+'СЕТ СН'!$H$9+СВЦЭМ!$D$10+'СЕТ СН'!$H$6-'СЕТ СН'!$H$19</f>
        <v>2014.6621420899999</v>
      </c>
      <c r="O87" s="36">
        <f>SUMIFS(СВЦЭМ!$C$39:$C$782,СВЦЭМ!$A$39:$A$782,$A87,СВЦЭМ!$B$39:$B$782,O$83)+'СЕТ СН'!$H$9+СВЦЭМ!$D$10+'СЕТ СН'!$H$6-'СЕТ СН'!$H$19</f>
        <v>2025.28336195</v>
      </c>
      <c r="P87" s="36">
        <f>SUMIFS(СВЦЭМ!$C$39:$C$782,СВЦЭМ!$A$39:$A$782,$A87,СВЦЭМ!$B$39:$B$782,P$83)+'СЕТ СН'!$H$9+СВЦЭМ!$D$10+'СЕТ СН'!$H$6-'СЕТ СН'!$H$19</f>
        <v>2038.1584567099999</v>
      </c>
      <c r="Q87" s="36">
        <f>SUMIFS(СВЦЭМ!$C$39:$C$782,СВЦЭМ!$A$39:$A$782,$A87,СВЦЭМ!$B$39:$B$782,Q$83)+'СЕТ СН'!$H$9+СВЦЭМ!$D$10+'СЕТ СН'!$H$6-'СЕТ СН'!$H$19</f>
        <v>2040.05836942</v>
      </c>
      <c r="R87" s="36">
        <f>SUMIFS(СВЦЭМ!$C$39:$C$782,СВЦЭМ!$A$39:$A$782,$A87,СВЦЭМ!$B$39:$B$782,R$83)+'СЕТ СН'!$H$9+СВЦЭМ!$D$10+'СЕТ СН'!$H$6-'СЕТ СН'!$H$19</f>
        <v>2027.7136103299999</v>
      </c>
      <c r="S87" s="36">
        <f>SUMIFS(СВЦЭМ!$C$39:$C$782,СВЦЭМ!$A$39:$A$782,$A87,СВЦЭМ!$B$39:$B$782,S$83)+'СЕТ СН'!$H$9+СВЦЭМ!$D$10+'СЕТ СН'!$H$6-'СЕТ СН'!$H$19</f>
        <v>1989.7325982899999</v>
      </c>
      <c r="T87" s="36">
        <f>SUMIFS(СВЦЭМ!$C$39:$C$782,СВЦЭМ!$A$39:$A$782,$A87,СВЦЭМ!$B$39:$B$782,T$83)+'СЕТ СН'!$H$9+СВЦЭМ!$D$10+'СЕТ СН'!$H$6-'СЕТ СН'!$H$19</f>
        <v>1967.2128341999999</v>
      </c>
      <c r="U87" s="36">
        <f>SUMIFS(СВЦЭМ!$C$39:$C$782,СВЦЭМ!$A$39:$A$782,$A87,СВЦЭМ!$B$39:$B$782,U$83)+'СЕТ СН'!$H$9+СВЦЭМ!$D$10+'СЕТ СН'!$H$6-'СЕТ СН'!$H$19</f>
        <v>1980.68003404</v>
      </c>
      <c r="V87" s="36">
        <f>SUMIFS(СВЦЭМ!$C$39:$C$782,СВЦЭМ!$A$39:$A$782,$A87,СВЦЭМ!$B$39:$B$782,V$83)+'СЕТ СН'!$H$9+СВЦЭМ!$D$10+'СЕТ СН'!$H$6-'СЕТ СН'!$H$19</f>
        <v>2001.84091175</v>
      </c>
      <c r="W87" s="36">
        <f>SUMIFS(СВЦЭМ!$C$39:$C$782,СВЦЭМ!$A$39:$A$782,$A87,СВЦЭМ!$B$39:$B$782,W$83)+'СЕТ СН'!$H$9+СВЦЭМ!$D$10+'СЕТ СН'!$H$6-'СЕТ СН'!$H$19</f>
        <v>2014.2649629699999</v>
      </c>
      <c r="X87" s="36">
        <f>SUMIFS(СВЦЭМ!$C$39:$C$782,СВЦЭМ!$A$39:$A$782,$A87,СВЦЭМ!$B$39:$B$782,X$83)+'СЕТ СН'!$H$9+СВЦЭМ!$D$10+'СЕТ СН'!$H$6-'СЕТ СН'!$H$19</f>
        <v>2052.5571202299998</v>
      </c>
      <c r="Y87" s="36">
        <f>SUMIFS(СВЦЭМ!$C$39:$C$782,СВЦЭМ!$A$39:$A$782,$A87,СВЦЭМ!$B$39:$B$782,Y$83)+'СЕТ СН'!$H$9+СВЦЭМ!$D$10+'СЕТ СН'!$H$6-'СЕТ СН'!$H$19</f>
        <v>2070.0711319000002</v>
      </c>
    </row>
    <row r="88" spans="1:25" ht="15.75" x14ac:dyDescent="0.2">
      <c r="A88" s="35">
        <f t="shared" si="2"/>
        <v>45265</v>
      </c>
      <c r="B88" s="36">
        <f>SUMIFS(СВЦЭМ!$C$39:$C$782,СВЦЭМ!$A$39:$A$782,$A88,СВЦЭМ!$B$39:$B$782,B$83)+'СЕТ СН'!$H$9+СВЦЭМ!$D$10+'СЕТ СН'!$H$6-'СЕТ СН'!$H$19</f>
        <v>2198.0024395599999</v>
      </c>
      <c r="C88" s="36">
        <f>SUMIFS(СВЦЭМ!$C$39:$C$782,СВЦЭМ!$A$39:$A$782,$A88,СВЦЭМ!$B$39:$B$782,C$83)+'СЕТ СН'!$H$9+СВЦЭМ!$D$10+'СЕТ СН'!$H$6-'СЕТ СН'!$H$19</f>
        <v>2219.10195024</v>
      </c>
      <c r="D88" s="36">
        <f>SUMIFS(СВЦЭМ!$C$39:$C$782,СВЦЭМ!$A$39:$A$782,$A88,СВЦЭМ!$B$39:$B$782,D$83)+'СЕТ СН'!$H$9+СВЦЭМ!$D$10+'СЕТ СН'!$H$6-'СЕТ СН'!$H$19</f>
        <v>2255.5310044099997</v>
      </c>
      <c r="E88" s="36">
        <f>SUMIFS(СВЦЭМ!$C$39:$C$782,СВЦЭМ!$A$39:$A$782,$A88,СВЦЭМ!$B$39:$B$782,E$83)+'СЕТ СН'!$H$9+СВЦЭМ!$D$10+'СЕТ СН'!$H$6-'СЕТ СН'!$H$19</f>
        <v>2223.2929357499997</v>
      </c>
      <c r="F88" s="36">
        <f>SUMIFS(СВЦЭМ!$C$39:$C$782,СВЦЭМ!$A$39:$A$782,$A88,СВЦЭМ!$B$39:$B$782,F$83)+'СЕТ СН'!$H$9+СВЦЭМ!$D$10+'СЕТ СН'!$H$6-'СЕТ СН'!$H$19</f>
        <v>2218.7923532499999</v>
      </c>
      <c r="G88" s="36">
        <f>SUMIFS(СВЦЭМ!$C$39:$C$782,СВЦЭМ!$A$39:$A$782,$A88,СВЦЭМ!$B$39:$B$782,G$83)+'СЕТ СН'!$H$9+СВЦЭМ!$D$10+'СЕТ СН'!$H$6-'СЕТ СН'!$H$19</f>
        <v>2216.4378832499997</v>
      </c>
      <c r="H88" s="36">
        <f>SUMIFS(СВЦЭМ!$C$39:$C$782,СВЦЭМ!$A$39:$A$782,$A88,СВЦЭМ!$B$39:$B$782,H$83)+'СЕТ СН'!$H$9+СВЦЭМ!$D$10+'СЕТ СН'!$H$6-'СЕТ СН'!$H$19</f>
        <v>2174.6211650599998</v>
      </c>
      <c r="I88" s="36">
        <f>SUMIFS(СВЦЭМ!$C$39:$C$782,СВЦЭМ!$A$39:$A$782,$A88,СВЦЭМ!$B$39:$B$782,I$83)+'СЕТ СН'!$H$9+СВЦЭМ!$D$10+'СЕТ СН'!$H$6-'СЕТ СН'!$H$19</f>
        <v>2132.5767471199997</v>
      </c>
      <c r="J88" s="36">
        <f>SUMIFS(СВЦЭМ!$C$39:$C$782,СВЦЭМ!$A$39:$A$782,$A88,СВЦЭМ!$B$39:$B$782,J$83)+'СЕТ СН'!$H$9+СВЦЭМ!$D$10+'СЕТ СН'!$H$6-'СЕТ СН'!$H$19</f>
        <v>2089.18859071</v>
      </c>
      <c r="K88" s="36">
        <f>SUMIFS(СВЦЭМ!$C$39:$C$782,СВЦЭМ!$A$39:$A$782,$A88,СВЦЭМ!$B$39:$B$782,K$83)+'СЕТ СН'!$H$9+СВЦЭМ!$D$10+'СЕТ СН'!$H$6-'СЕТ СН'!$H$19</f>
        <v>2089.24807848</v>
      </c>
      <c r="L88" s="36">
        <f>SUMIFS(СВЦЭМ!$C$39:$C$782,СВЦЭМ!$A$39:$A$782,$A88,СВЦЭМ!$B$39:$B$782,L$83)+'СЕТ СН'!$H$9+СВЦЭМ!$D$10+'СЕТ СН'!$H$6-'СЕТ СН'!$H$19</f>
        <v>2122.8495804499998</v>
      </c>
      <c r="M88" s="36">
        <f>SUMIFS(СВЦЭМ!$C$39:$C$782,СВЦЭМ!$A$39:$A$782,$A88,СВЦЭМ!$B$39:$B$782,M$83)+'СЕТ СН'!$H$9+СВЦЭМ!$D$10+'СЕТ СН'!$H$6-'СЕТ СН'!$H$19</f>
        <v>2186.8723823399996</v>
      </c>
      <c r="N88" s="36">
        <f>SUMIFS(СВЦЭМ!$C$39:$C$782,СВЦЭМ!$A$39:$A$782,$A88,СВЦЭМ!$B$39:$B$782,N$83)+'СЕТ СН'!$H$9+СВЦЭМ!$D$10+'СЕТ СН'!$H$6-'СЕТ СН'!$H$19</f>
        <v>2200.2687395200001</v>
      </c>
      <c r="O88" s="36">
        <f>SUMIFS(СВЦЭМ!$C$39:$C$782,СВЦЭМ!$A$39:$A$782,$A88,СВЦЭМ!$B$39:$B$782,O$83)+'СЕТ СН'!$H$9+СВЦЭМ!$D$10+'СЕТ СН'!$H$6-'СЕТ СН'!$H$19</f>
        <v>2204.55334442</v>
      </c>
      <c r="P88" s="36">
        <f>SUMIFS(СВЦЭМ!$C$39:$C$782,СВЦЭМ!$A$39:$A$782,$A88,СВЦЭМ!$B$39:$B$782,P$83)+'СЕТ СН'!$H$9+СВЦЭМ!$D$10+'СЕТ СН'!$H$6-'СЕТ СН'!$H$19</f>
        <v>2200.5070863399997</v>
      </c>
      <c r="Q88" s="36">
        <f>SUMIFS(СВЦЭМ!$C$39:$C$782,СВЦЭМ!$A$39:$A$782,$A88,СВЦЭМ!$B$39:$B$782,Q$83)+'СЕТ СН'!$H$9+СВЦЭМ!$D$10+'СЕТ СН'!$H$6-'СЕТ СН'!$H$19</f>
        <v>2194.9994224499997</v>
      </c>
      <c r="R88" s="36">
        <f>SUMIFS(СВЦЭМ!$C$39:$C$782,СВЦЭМ!$A$39:$A$782,$A88,СВЦЭМ!$B$39:$B$782,R$83)+'СЕТ СН'!$H$9+СВЦЭМ!$D$10+'СЕТ СН'!$H$6-'СЕТ СН'!$H$19</f>
        <v>2147.8119395499998</v>
      </c>
      <c r="S88" s="36">
        <f>SUMIFS(СВЦЭМ!$C$39:$C$782,СВЦЭМ!$A$39:$A$782,$A88,СВЦЭМ!$B$39:$B$782,S$83)+'СЕТ СН'!$H$9+СВЦЭМ!$D$10+'СЕТ СН'!$H$6-'СЕТ СН'!$H$19</f>
        <v>2091.9759741299999</v>
      </c>
      <c r="T88" s="36">
        <f>SUMIFS(СВЦЭМ!$C$39:$C$782,СВЦЭМ!$A$39:$A$782,$A88,СВЦЭМ!$B$39:$B$782,T$83)+'СЕТ СН'!$H$9+СВЦЭМ!$D$10+'СЕТ СН'!$H$6-'СЕТ СН'!$H$19</f>
        <v>2067.20067685</v>
      </c>
      <c r="U88" s="36">
        <f>SUMIFS(СВЦЭМ!$C$39:$C$782,СВЦЭМ!$A$39:$A$782,$A88,СВЦЭМ!$B$39:$B$782,U$83)+'СЕТ СН'!$H$9+СВЦЭМ!$D$10+'СЕТ СН'!$H$6-'СЕТ СН'!$H$19</f>
        <v>2078.70404259</v>
      </c>
      <c r="V88" s="36">
        <f>SUMIFS(СВЦЭМ!$C$39:$C$782,СВЦЭМ!$A$39:$A$782,$A88,СВЦЭМ!$B$39:$B$782,V$83)+'СЕТ СН'!$H$9+СВЦЭМ!$D$10+'СЕТ СН'!$H$6-'СЕТ СН'!$H$19</f>
        <v>2117.43358377</v>
      </c>
      <c r="W88" s="36">
        <f>SUMIFS(СВЦЭМ!$C$39:$C$782,СВЦЭМ!$A$39:$A$782,$A88,СВЦЭМ!$B$39:$B$782,W$83)+'СЕТ СН'!$H$9+СВЦЭМ!$D$10+'СЕТ СН'!$H$6-'СЕТ СН'!$H$19</f>
        <v>2125.1553577999998</v>
      </c>
      <c r="X88" s="36">
        <f>SUMIFS(СВЦЭМ!$C$39:$C$782,СВЦЭМ!$A$39:$A$782,$A88,СВЦЭМ!$B$39:$B$782,X$83)+'СЕТ СН'!$H$9+СВЦЭМ!$D$10+'СЕТ СН'!$H$6-'СЕТ СН'!$H$19</f>
        <v>2142.9807179600002</v>
      </c>
      <c r="Y88" s="36">
        <f>SUMIFS(СВЦЭМ!$C$39:$C$782,СВЦЭМ!$A$39:$A$782,$A88,СВЦЭМ!$B$39:$B$782,Y$83)+'СЕТ СН'!$H$9+СВЦЭМ!$D$10+'СЕТ СН'!$H$6-'СЕТ СН'!$H$19</f>
        <v>2172.2185019099998</v>
      </c>
    </row>
    <row r="89" spans="1:25" ht="15.75" x14ac:dyDescent="0.2">
      <c r="A89" s="35">
        <f t="shared" si="2"/>
        <v>45266</v>
      </c>
      <c r="B89" s="36">
        <f>SUMIFS(СВЦЭМ!$C$39:$C$782,СВЦЭМ!$A$39:$A$782,$A89,СВЦЭМ!$B$39:$B$782,B$83)+'СЕТ СН'!$H$9+СВЦЭМ!$D$10+'СЕТ СН'!$H$6-'СЕТ СН'!$H$19</f>
        <v>2086.4185995099997</v>
      </c>
      <c r="C89" s="36">
        <f>SUMIFS(СВЦЭМ!$C$39:$C$782,СВЦЭМ!$A$39:$A$782,$A89,СВЦЭМ!$B$39:$B$782,C$83)+'СЕТ СН'!$H$9+СВЦЭМ!$D$10+'СЕТ СН'!$H$6-'СЕТ СН'!$H$19</f>
        <v>2104.3270049799999</v>
      </c>
      <c r="D89" s="36">
        <f>SUMIFS(СВЦЭМ!$C$39:$C$782,СВЦЭМ!$A$39:$A$782,$A89,СВЦЭМ!$B$39:$B$782,D$83)+'СЕТ СН'!$H$9+СВЦЭМ!$D$10+'СЕТ СН'!$H$6-'СЕТ СН'!$H$19</f>
        <v>2136.0441943400001</v>
      </c>
      <c r="E89" s="36">
        <f>SUMIFS(СВЦЭМ!$C$39:$C$782,СВЦЭМ!$A$39:$A$782,$A89,СВЦЭМ!$B$39:$B$782,E$83)+'СЕТ СН'!$H$9+СВЦЭМ!$D$10+'СЕТ СН'!$H$6-'СЕТ СН'!$H$19</f>
        <v>2143.6201835000002</v>
      </c>
      <c r="F89" s="36">
        <f>SUMIFS(СВЦЭМ!$C$39:$C$782,СВЦЭМ!$A$39:$A$782,$A89,СВЦЭМ!$B$39:$B$782,F$83)+'СЕТ СН'!$H$9+СВЦЭМ!$D$10+'СЕТ СН'!$H$6-'СЕТ СН'!$H$19</f>
        <v>2131.1683042099999</v>
      </c>
      <c r="G89" s="36">
        <f>SUMIFS(СВЦЭМ!$C$39:$C$782,СВЦЭМ!$A$39:$A$782,$A89,СВЦЭМ!$B$39:$B$782,G$83)+'СЕТ СН'!$H$9+СВЦЭМ!$D$10+'СЕТ СН'!$H$6-'СЕТ СН'!$H$19</f>
        <v>2100.2449158999998</v>
      </c>
      <c r="H89" s="36">
        <f>SUMIFS(СВЦЭМ!$C$39:$C$782,СВЦЭМ!$A$39:$A$782,$A89,СВЦЭМ!$B$39:$B$782,H$83)+'СЕТ СН'!$H$9+СВЦЭМ!$D$10+'СЕТ СН'!$H$6-'СЕТ СН'!$H$19</f>
        <v>2053.0738038299996</v>
      </c>
      <c r="I89" s="36">
        <f>SUMIFS(СВЦЭМ!$C$39:$C$782,СВЦЭМ!$A$39:$A$782,$A89,СВЦЭМ!$B$39:$B$782,I$83)+'СЕТ СН'!$H$9+СВЦЭМ!$D$10+'СЕТ СН'!$H$6-'СЕТ СН'!$H$19</f>
        <v>1996.8055521399999</v>
      </c>
      <c r="J89" s="36">
        <f>SUMIFS(СВЦЭМ!$C$39:$C$782,СВЦЭМ!$A$39:$A$782,$A89,СВЦЭМ!$B$39:$B$782,J$83)+'СЕТ СН'!$H$9+СВЦЭМ!$D$10+'СЕТ СН'!$H$6-'СЕТ СН'!$H$19</f>
        <v>1992.81585189</v>
      </c>
      <c r="K89" s="36">
        <f>SUMIFS(СВЦЭМ!$C$39:$C$782,СВЦЭМ!$A$39:$A$782,$A89,СВЦЭМ!$B$39:$B$782,K$83)+'СЕТ СН'!$H$9+СВЦЭМ!$D$10+'СЕТ СН'!$H$6-'СЕТ СН'!$H$19</f>
        <v>1972.8604947599999</v>
      </c>
      <c r="L89" s="36">
        <f>SUMIFS(СВЦЭМ!$C$39:$C$782,СВЦЭМ!$A$39:$A$782,$A89,СВЦЭМ!$B$39:$B$782,L$83)+'СЕТ СН'!$H$9+СВЦЭМ!$D$10+'СЕТ СН'!$H$6-'СЕТ СН'!$H$19</f>
        <v>1953.3661491799999</v>
      </c>
      <c r="M89" s="36">
        <f>SUMIFS(СВЦЭМ!$C$39:$C$782,СВЦЭМ!$A$39:$A$782,$A89,СВЦЭМ!$B$39:$B$782,M$83)+'СЕТ СН'!$H$9+СВЦЭМ!$D$10+'СЕТ СН'!$H$6-'СЕТ СН'!$H$19</f>
        <v>1963.9826134</v>
      </c>
      <c r="N89" s="36">
        <f>SUMIFS(СВЦЭМ!$C$39:$C$782,СВЦЭМ!$A$39:$A$782,$A89,СВЦЭМ!$B$39:$B$782,N$83)+'СЕТ СН'!$H$9+СВЦЭМ!$D$10+'СЕТ СН'!$H$6-'СЕТ СН'!$H$19</f>
        <v>1999.54146322</v>
      </c>
      <c r="O89" s="36">
        <f>SUMIFS(СВЦЭМ!$C$39:$C$782,СВЦЭМ!$A$39:$A$782,$A89,СВЦЭМ!$B$39:$B$782,O$83)+'СЕТ СН'!$H$9+СВЦЭМ!$D$10+'СЕТ СН'!$H$6-'СЕТ СН'!$H$19</f>
        <v>1996.8105455299999</v>
      </c>
      <c r="P89" s="36">
        <f>SUMIFS(СВЦЭМ!$C$39:$C$782,СВЦЭМ!$A$39:$A$782,$A89,СВЦЭМ!$B$39:$B$782,P$83)+'СЕТ СН'!$H$9+СВЦЭМ!$D$10+'СЕТ СН'!$H$6-'СЕТ СН'!$H$19</f>
        <v>2008.4370122099999</v>
      </c>
      <c r="Q89" s="36">
        <f>SUMIFS(СВЦЭМ!$C$39:$C$782,СВЦЭМ!$A$39:$A$782,$A89,СВЦЭМ!$B$39:$B$782,Q$83)+'СЕТ СН'!$H$9+СВЦЭМ!$D$10+'СЕТ СН'!$H$6-'СЕТ СН'!$H$19</f>
        <v>2016.05924884</v>
      </c>
      <c r="R89" s="36">
        <f>SUMIFS(СВЦЭМ!$C$39:$C$782,СВЦЭМ!$A$39:$A$782,$A89,СВЦЭМ!$B$39:$B$782,R$83)+'СЕТ СН'!$H$9+СВЦЭМ!$D$10+'СЕТ СН'!$H$6-'СЕТ СН'!$H$19</f>
        <v>2008.6986567499998</v>
      </c>
      <c r="S89" s="36">
        <f>SUMIFS(СВЦЭМ!$C$39:$C$782,СВЦЭМ!$A$39:$A$782,$A89,СВЦЭМ!$B$39:$B$782,S$83)+'СЕТ СН'!$H$9+СВЦЭМ!$D$10+'СЕТ СН'!$H$6-'СЕТ СН'!$H$19</f>
        <v>1972.4354542599999</v>
      </c>
      <c r="T89" s="36">
        <f>SUMIFS(СВЦЭМ!$C$39:$C$782,СВЦЭМ!$A$39:$A$782,$A89,СВЦЭМ!$B$39:$B$782,T$83)+'СЕТ СН'!$H$9+СВЦЭМ!$D$10+'СЕТ СН'!$H$6-'СЕТ СН'!$H$19</f>
        <v>1952.5855466799999</v>
      </c>
      <c r="U89" s="36">
        <f>SUMIFS(СВЦЭМ!$C$39:$C$782,СВЦЭМ!$A$39:$A$782,$A89,СВЦЭМ!$B$39:$B$782,U$83)+'СЕТ СН'!$H$9+СВЦЭМ!$D$10+'СЕТ СН'!$H$6-'СЕТ СН'!$H$19</f>
        <v>1965.42967793</v>
      </c>
      <c r="V89" s="36">
        <f>SUMIFS(СВЦЭМ!$C$39:$C$782,СВЦЭМ!$A$39:$A$782,$A89,СВЦЭМ!$B$39:$B$782,V$83)+'СЕТ СН'!$H$9+СВЦЭМ!$D$10+'СЕТ СН'!$H$6-'СЕТ СН'!$H$19</f>
        <v>1996.03853295</v>
      </c>
      <c r="W89" s="36">
        <f>SUMIFS(СВЦЭМ!$C$39:$C$782,СВЦЭМ!$A$39:$A$782,$A89,СВЦЭМ!$B$39:$B$782,W$83)+'СЕТ СН'!$H$9+СВЦЭМ!$D$10+'СЕТ СН'!$H$6-'СЕТ СН'!$H$19</f>
        <v>1995.01425625</v>
      </c>
      <c r="X89" s="36">
        <f>SUMIFS(СВЦЭМ!$C$39:$C$782,СВЦЭМ!$A$39:$A$782,$A89,СВЦЭМ!$B$39:$B$782,X$83)+'СЕТ СН'!$H$9+СВЦЭМ!$D$10+'СЕТ СН'!$H$6-'СЕТ СН'!$H$19</f>
        <v>2022.22055456</v>
      </c>
      <c r="Y89" s="36">
        <f>SUMIFS(СВЦЭМ!$C$39:$C$782,СВЦЭМ!$A$39:$A$782,$A89,СВЦЭМ!$B$39:$B$782,Y$83)+'СЕТ СН'!$H$9+СВЦЭМ!$D$10+'СЕТ СН'!$H$6-'СЕТ СН'!$H$19</f>
        <v>2047.1128294799998</v>
      </c>
    </row>
    <row r="90" spans="1:25" ht="15.75" x14ac:dyDescent="0.2">
      <c r="A90" s="35">
        <f t="shared" si="2"/>
        <v>45267</v>
      </c>
      <c r="B90" s="36">
        <f>SUMIFS(СВЦЭМ!$C$39:$C$782,СВЦЭМ!$A$39:$A$782,$A90,СВЦЭМ!$B$39:$B$782,B$83)+'СЕТ СН'!$H$9+СВЦЭМ!$D$10+'СЕТ СН'!$H$6-'СЕТ СН'!$H$19</f>
        <v>2046.62492363</v>
      </c>
      <c r="C90" s="36">
        <f>SUMIFS(СВЦЭМ!$C$39:$C$782,СВЦЭМ!$A$39:$A$782,$A90,СВЦЭМ!$B$39:$B$782,C$83)+'СЕТ СН'!$H$9+СВЦЭМ!$D$10+'СЕТ СН'!$H$6-'СЕТ СН'!$H$19</f>
        <v>2064.6057210899999</v>
      </c>
      <c r="D90" s="36">
        <f>SUMIFS(СВЦЭМ!$C$39:$C$782,СВЦЭМ!$A$39:$A$782,$A90,СВЦЭМ!$B$39:$B$782,D$83)+'СЕТ СН'!$H$9+СВЦЭМ!$D$10+'СЕТ СН'!$H$6-'СЕТ СН'!$H$19</f>
        <v>2118.0844163000002</v>
      </c>
      <c r="E90" s="36">
        <f>SUMIFS(СВЦЭМ!$C$39:$C$782,СВЦЭМ!$A$39:$A$782,$A90,СВЦЭМ!$B$39:$B$782,E$83)+'СЕТ СН'!$H$9+СВЦЭМ!$D$10+'СЕТ СН'!$H$6-'СЕТ СН'!$H$19</f>
        <v>2111.0777384599996</v>
      </c>
      <c r="F90" s="36">
        <f>SUMIFS(СВЦЭМ!$C$39:$C$782,СВЦЭМ!$A$39:$A$782,$A90,СВЦЭМ!$B$39:$B$782,F$83)+'СЕТ СН'!$H$9+СВЦЭМ!$D$10+'СЕТ СН'!$H$6-'СЕТ СН'!$H$19</f>
        <v>2105.5759716000002</v>
      </c>
      <c r="G90" s="36">
        <f>SUMIFS(СВЦЭМ!$C$39:$C$782,СВЦЭМ!$A$39:$A$782,$A90,СВЦЭМ!$B$39:$B$782,G$83)+'СЕТ СН'!$H$9+СВЦЭМ!$D$10+'СЕТ СН'!$H$6-'СЕТ СН'!$H$19</f>
        <v>2106.81575733</v>
      </c>
      <c r="H90" s="36">
        <f>SUMIFS(СВЦЭМ!$C$39:$C$782,СВЦЭМ!$A$39:$A$782,$A90,СВЦЭМ!$B$39:$B$782,H$83)+'СЕТ СН'!$H$9+СВЦЭМ!$D$10+'СЕТ СН'!$H$6-'СЕТ СН'!$H$19</f>
        <v>2062.33878817</v>
      </c>
      <c r="I90" s="36">
        <f>SUMIFS(СВЦЭМ!$C$39:$C$782,СВЦЭМ!$A$39:$A$782,$A90,СВЦЭМ!$B$39:$B$782,I$83)+'СЕТ СН'!$H$9+СВЦЭМ!$D$10+'СЕТ СН'!$H$6-'СЕТ СН'!$H$19</f>
        <v>2016.0374349899998</v>
      </c>
      <c r="J90" s="36">
        <f>SUMIFS(СВЦЭМ!$C$39:$C$782,СВЦЭМ!$A$39:$A$782,$A90,СВЦЭМ!$B$39:$B$782,J$83)+'СЕТ СН'!$H$9+СВЦЭМ!$D$10+'СЕТ СН'!$H$6-'СЕТ СН'!$H$19</f>
        <v>1988.6869727999999</v>
      </c>
      <c r="K90" s="36">
        <f>SUMIFS(СВЦЭМ!$C$39:$C$782,СВЦЭМ!$A$39:$A$782,$A90,СВЦЭМ!$B$39:$B$782,K$83)+'СЕТ СН'!$H$9+СВЦЭМ!$D$10+'СЕТ СН'!$H$6-'СЕТ СН'!$H$19</f>
        <v>1982.15808158</v>
      </c>
      <c r="L90" s="36">
        <f>SUMIFS(СВЦЭМ!$C$39:$C$782,СВЦЭМ!$A$39:$A$782,$A90,СВЦЭМ!$B$39:$B$782,L$83)+'СЕТ СН'!$H$9+СВЦЭМ!$D$10+'СЕТ СН'!$H$6-'СЕТ СН'!$H$19</f>
        <v>1989.3050580899999</v>
      </c>
      <c r="M90" s="36">
        <f>SUMIFS(СВЦЭМ!$C$39:$C$782,СВЦЭМ!$A$39:$A$782,$A90,СВЦЭМ!$B$39:$B$782,M$83)+'СЕТ СН'!$H$9+СВЦЭМ!$D$10+'СЕТ СН'!$H$6-'СЕТ СН'!$H$19</f>
        <v>2024.0855087899999</v>
      </c>
      <c r="N90" s="36">
        <f>SUMIFS(СВЦЭМ!$C$39:$C$782,СВЦЭМ!$A$39:$A$782,$A90,СВЦЭМ!$B$39:$B$782,N$83)+'СЕТ СН'!$H$9+СВЦЭМ!$D$10+'СЕТ СН'!$H$6-'СЕТ СН'!$H$19</f>
        <v>2059.7673522599998</v>
      </c>
      <c r="O90" s="36">
        <f>SUMIFS(СВЦЭМ!$C$39:$C$782,СВЦЭМ!$A$39:$A$782,$A90,СВЦЭМ!$B$39:$B$782,O$83)+'СЕТ СН'!$H$9+СВЦЭМ!$D$10+'СЕТ СН'!$H$6-'СЕТ СН'!$H$19</f>
        <v>2097.4415269199999</v>
      </c>
      <c r="P90" s="36">
        <f>SUMIFS(СВЦЭМ!$C$39:$C$782,СВЦЭМ!$A$39:$A$782,$A90,СВЦЭМ!$B$39:$B$782,P$83)+'СЕТ СН'!$H$9+СВЦЭМ!$D$10+'СЕТ СН'!$H$6-'СЕТ СН'!$H$19</f>
        <v>2100.0849750699999</v>
      </c>
      <c r="Q90" s="36">
        <f>SUMIFS(СВЦЭМ!$C$39:$C$782,СВЦЭМ!$A$39:$A$782,$A90,СВЦЭМ!$B$39:$B$782,Q$83)+'СЕТ СН'!$H$9+СВЦЭМ!$D$10+'СЕТ СН'!$H$6-'СЕТ СН'!$H$19</f>
        <v>2102.7680805600003</v>
      </c>
      <c r="R90" s="36">
        <f>SUMIFS(СВЦЭМ!$C$39:$C$782,СВЦЭМ!$A$39:$A$782,$A90,СВЦЭМ!$B$39:$B$782,R$83)+'СЕТ СН'!$H$9+СВЦЭМ!$D$10+'СЕТ СН'!$H$6-'СЕТ СН'!$H$19</f>
        <v>2092.24285233</v>
      </c>
      <c r="S90" s="36">
        <f>SUMIFS(СВЦЭМ!$C$39:$C$782,СВЦЭМ!$A$39:$A$782,$A90,СВЦЭМ!$B$39:$B$782,S$83)+'СЕТ СН'!$H$9+СВЦЭМ!$D$10+'СЕТ СН'!$H$6-'СЕТ СН'!$H$19</f>
        <v>2061.56012465</v>
      </c>
      <c r="T90" s="36">
        <f>SUMIFS(СВЦЭМ!$C$39:$C$782,СВЦЭМ!$A$39:$A$782,$A90,СВЦЭМ!$B$39:$B$782,T$83)+'СЕТ СН'!$H$9+СВЦЭМ!$D$10+'СЕТ СН'!$H$6-'СЕТ СН'!$H$19</f>
        <v>2020.9773358799998</v>
      </c>
      <c r="U90" s="36">
        <f>SUMIFS(СВЦЭМ!$C$39:$C$782,СВЦЭМ!$A$39:$A$782,$A90,СВЦЭМ!$B$39:$B$782,U$83)+'СЕТ СН'!$H$9+СВЦЭМ!$D$10+'СЕТ СН'!$H$6-'СЕТ СН'!$H$19</f>
        <v>2028.32201323</v>
      </c>
      <c r="V90" s="36">
        <f>SUMIFS(СВЦЭМ!$C$39:$C$782,СВЦЭМ!$A$39:$A$782,$A90,СВЦЭМ!$B$39:$B$782,V$83)+'СЕТ СН'!$H$9+СВЦЭМ!$D$10+'СЕТ СН'!$H$6-'СЕТ СН'!$H$19</f>
        <v>2081.2355493099999</v>
      </c>
      <c r="W90" s="36">
        <f>SUMIFS(СВЦЭМ!$C$39:$C$782,СВЦЭМ!$A$39:$A$782,$A90,СВЦЭМ!$B$39:$B$782,W$83)+'СЕТ СН'!$H$9+СВЦЭМ!$D$10+'СЕТ СН'!$H$6-'СЕТ СН'!$H$19</f>
        <v>2102.3650254899999</v>
      </c>
      <c r="X90" s="36">
        <f>SUMIFS(СВЦЭМ!$C$39:$C$782,СВЦЭМ!$A$39:$A$782,$A90,СВЦЭМ!$B$39:$B$782,X$83)+'СЕТ СН'!$H$9+СВЦЭМ!$D$10+'СЕТ СН'!$H$6-'СЕТ СН'!$H$19</f>
        <v>2128.7470525399999</v>
      </c>
      <c r="Y90" s="36">
        <f>SUMIFS(СВЦЭМ!$C$39:$C$782,СВЦЭМ!$A$39:$A$782,$A90,СВЦЭМ!$B$39:$B$782,Y$83)+'СЕТ СН'!$H$9+СВЦЭМ!$D$10+'СЕТ СН'!$H$6-'СЕТ СН'!$H$19</f>
        <v>2160.6288998599998</v>
      </c>
    </row>
    <row r="91" spans="1:25" ht="15.75" x14ac:dyDescent="0.2">
      <c r="A91" s="35">
        <f t="shared" si="2"/>
        <v>45268</v>
      </c>
      <c r="B91" s="36">
        <f>SUMIFS(СВЦЭМ!$C$39:$C$782,СВЦЭМ!$A$39:$A$782,$A91,СВЦЭМ!$B$39:$B$782,B$83)+'СЕТ СН'!$H$9+СВЦЭМ!$D$10+'СЕТ СН'!$H$6-'СЕТ СН'!$H$19</f>
        <v>2097.9014364</v>
      </c>
      <c r="C91" s="36">
        <f>SUMIFS(СВЦЭМ!$C$39:$C$782,СВЦЭМ!$A$39:$A$782,$A91,СВЦЭМ!$B$39:$B$782,C$83)+'СЕТ СН'!$H$9+СВЦЭМ!$D$10+'СЕТ СН'!$H$6-'СЕТ СН'!$H$19</f>
        <v>2129.41963106</v>
      </c>
      <c r="D91" s="36">
        <f>SUMIFS(СВЦЭМ!$C$39:$C$782,СВЦЭМ!$A$39:$A$782,$A91,СВЦЭМ!$B$39:$B$782,D$83)+'СЕТ СН'!$H$9+СВЦЭМ!$D$10+'СЕТ СН'!$H$6-'СЕТ СН'!$H$19</f>
        <v>2135.9155601900002</v>
      </c>
      <c r="E91" s="36">
        <f>SUMIFS(СВЦЭМ!$C$39:$C$782,СВЦЭМ!$A$39:$A$782,$A91,СВЦЭМ!$B$39:$B$782,E$83)+'СЕТ СН'!$H$9+СВЦЭМ!$D$10+'СЕТ СН'!$H$6-'СЕТ СН'!$H$19</f>
        <v>2133.83048788</v>
      </c>
      <c r="F91" s="36">
        <f>SUMIFS(СВЦЭМ!$C$39:$C$782,СВЦЭМ!$A$39:$A$782,$A91,СВЦЭМ!$B$39:$B$782,F$83)+'СЕТ СН'!$H$9+СВЦЭМ!$D$10+'СЕТ СН'!$H$6-'СЕТ СН'!$H$19</f>
        <v>2136.6073539600002</v>
      </c>
      <c r="G91" s="36">
        <f>SUMIFS(СВЦЭМ!$C$39:$C$782,СВЦЭМ!$A$39:$A$782,$A91,СВЦЭМ!$B$39:$B$782,G$83)+'СЕТ СН'!$H$9+СВЦЭМ!$D$10+'СЕТ СН'!$H$6-'СЕТ СН'!$H$19</f>
        <v>2128.4353510299998</v>
      </c>
      <c r="H91" s="36">
        <f>SUMIFS(СВЦЭМ!$C$39:$C$782,СВЦЭМ!$A$39:$A$782,$A91,СВЦЭМ!$B$39:$B$782,H$83)+'СЕТ СН'!$H$9+СВЦЭМ!$D$10+'СЕТ СН'!$H$6-'СЕТ СН'!$H$19</f>
        <v>2085.6389749800001</v>
      </c>
      <c r="I91" s="36">
        <f>SUMIFS(СВЦЭМ!$C$39:$C$782,СВЦЭМ!$A$39:$A$782,$A91,СВЦЭМ!$B$39:$B$782,I$83)+'СЕТ СН'!$H$9+СВЦЭМ!$D$10+'СЕТ СН'!$H$6-'СЕТ СН'!$H$19</f>
        <v>2025.7218896099998</v>
      </c>
      <c r="J91" s="36">
        <f>SUMIFS(СВЦЭМ!$C$39:$C$782,СВЦЭМ!$A$39:$A$782,$A91,СВЦЭМ!$B$39:$B$782,J$83)+'СЕТ СН'!$H$9+СВЦЭМ!$D$10+'СЕТ СН'!$H$6-'СЕТ СН'!$H$19</f>
        <v>1987.5403739399999</v>
      </c>
      <c r="K91" s="36">
        <f>SUMIFS(СВЦЭМ!$C$39:$C$782,СВЦЭМ!$A$39:$A$782,$A91,СВЦЭМ!$B$39:$B$782,K$83)+'СЕТ СН'!$H$9+СВЦЭМ!$D$10+'СЕТ СН'!$H$6-'СЕТ СН'!$H$19</f>
        <v>1968.6525824799999</v>
      </c>
      <c r="L91" s="36">
        <f>SUMIFS(СВЦЭМ!$C$39:$C$782,СВЦЭМ!$A$39:$A$782,$A91,СВЦЭМ!$B$39:$B$782,L$83)+'СЕТ СН'!$H$9+СВЦЭМ!$D$10+'СЕТ СН'!$H$6-'СЕТ СН'!$H$19</f>
        <v>1971.4745719499999</v>
      </c>
      <c r="M91" s="36">
        <f>SUMIFS(СВЦЭМ!$C$39:$C$782,СВЦЭМ!$A$39:$A$782,$A91,СВЦЭМ!$B$39:$B$782,M$83)+'СЕТ СН'!$H$9+СВЦЭМ!$D$10+'СЕТ СН'!$H$6-'СЕТ СН'!$H$19</f>
        <v>1983.7880720799999</v>
      </c>
      <c r="N91" s="36">
        <f>SUMIFS(СВЦЭМ!$C$39:$C$782,СВЦЭМ!$A$39:$A$782,$A91,СВЦЭМ!$B$39:$B$782,N$83)+'СЕТ СН'!$H$9+СВЦЭМ!$D$10+'СЕТ СН'!$H$6-'СЕТ СН'!$H$19</f>
        <v>1986.6043417599999</v>
      </c>
      <c r="O91" s="36">
        <f>SUMIFS(СВЦЭМ!$C$39:$C$782,СВЦЭМ!$A$39:$A$782,$A91,СВЦЭМ!$B$39:$B$782,O$83)+'СЕТ СН'!$H$9+СВЦЭМ!$D$10+'СЕТ СН'!$H$6-'СЕТ СН'!$H$19</f>
        <v>1993.2215923899998</v>
      </c>
      <c r="P91" s="36">
        <f>SUMIFS(СВЦЭМ!$C$39:$C$782,СВЦЭМ!$A$39:$A$782,$A91,СВЦЭМ!$B$39:$B$782,P$83)+'СЕТ СН'!$H$9+СВЦЭМ!$D$10+'СЕТ СН'!$H$6-'СЕТ СН'!$H$19</f>
        <v>2006.72803443</v>
      </c>
      <c r="Q91" s="36">
        <f>SUMIFS(СВЦЭМ!$C$39:$C$782,СВЦЭМ!$A$39:$A$782,$A91,СВЦЭМ!$B$39:$B$782,Q$83)+'СЕТ СН'!$H$9+СВЦЭМ!$D$10+'СЕТ СН'!$H$6-'СЕТ СН'!$H$19</f>
        <v>2011.64754954</v>
      </c>
      <c r="R91" s="36">
        <f>SUMIFS(СВЦЭМ!$C$39:$C$782,СВЦЭМ!$A$39:$A$782,$A91,СВЦЭМ!$B$39:$B$782,R$83)+'СЕТ СН'!$H$9+СВЦЭМ!$D$10+'СЕТ СН'!$H$6-'СЕТ СН'!$H$19</f>
        <v>1999.79404608</v>
      </c>
      <c r="S91" s="36">
        <f>SUMIFS(СВЦЭМ!$C$39:$C$782,СВЦЭМ!$A$39:$A$782,$A91,СВЦЭМ!$B$39:$B$782,S$83)+'СЕТ СН'!$H$9+СВЦЭМ!$D$10+'СЕТ СН'!$H$6-'СЕТ СН'!$H$19</f>
        <v>1956.5778785499999</v>
      </c>
      <c r="T91" s="36">
        <f>SUMIFS(СВЦЭМ!$C$39:$C$782,СВЦЭМ!$A$39:$A$782,$A91,СВЦЭМ!$B$39:$B$782,T$83)+'СЕТ СН'!$H$9+СВЦЭМ!$D$10+'СЕТ СН'!$H$6-'СЕТ СН'!$H$19</f>
        <v>1946.3365083399999</v>
      </c>
      <c r="U91" s="36">
        <f>SUMIFS(СВЦЭМ!$C$39:$C$782,СВЦЭМ!$A$39:$A$782,$A91,СВЦЭМ!$B$39:$B$782,U$83)+'СЕТ СН'!$H$9+СВЦЭМ!$D$10+'СЕТ СН'!$H$6-'СЕТ СН'!$H$19</f>
        <v>1943.3461760399998</v>
      </c>
      <c r="V91" s="36">
        <f>SUMIFS(СВЦЭМ!$C$39:$C$782,СВЦЭМ!$A$39:$A$782,$A91,СВЦЭМ!$B$39:$B$782,V$83)+'СЕТ СН'!$H$9+СВЦЭМ!$D$10+'СЕТ СН'!$H$6-'СЕТ СН'!$H$19</f>
        <v>1950.53512295</v>
      </c>
      <c r="W91" s="36">
        <f>SUMIFS(СВЦЭМ!$C$39:$C$782,СВЦЭМ!$A$39:$A$782,$A91,СВЦЭМ!$B$39:$B$782,W$83)+'СЕТ СН'!$H$9+СВЦЭМ!$D$10+'СЕТ СН'!$H$6-'СЕТ СН'!$H$19</f>
        <v>1967.4804164099999</v>
      </c>
      <c r="X91" s="36">
        <f>SUMIFS(СВЦЭМ!$C$39:$C$782,СВЦЭМ!$A$39:$A$782,$A91,СВЦЭМ!$B$39:$B$782,X$83)+'СЕТ СН'!$H$9+СВЦЭМ!$D$10+'СЕТ СН'!$H$6-'СЕТ СН'!$H$19</f>
        <v>1997.5814218099999</v>
      </c>
      <c r="Y91" s="36">
        <f>SUMIFS(СВЦЭМ!$C$39:$C$782,СВЦЭМ!$A$39:$A$782,$A91,СВЦЭМ!$B$39:$B$782,Y$83)+'СЕТ СН'!$H$9+СВЦЭМ!$D$10+'СЕТ СН'!$H$6-'СЕТ СН'!$H$19</f>
        <v>2031.4963215099999</v>
      </c>
    </row>
    <row r="92" spans="1:25" ht="15.75" x14ac:dyDescent="0.2">
      <c r="A92" s="35">
        <f t="shared" si="2"/>
        <v>45269</v>
      </c>
      <c r="B92" s="36">
        <f>SUMIFS(СВЦЭМ!$C$39:$C$782,СВЦЭМ!$A$39:$A$782,$A92,СВЦЭМ!$B$39:$B$782,B$83)+'СЕТ СН'!$H$9+СВЦЭМ!$D$10+'СЕТ СН'!$H$6-'СЕТ СН'!$H$19</f>
        <v>2192.73540142</v>
      </c>
      <c r="C92" s="36">
        <f>SUMIFS(СВЦЭМ!$C$39:$C$782,СВЦЭМ!$A$39:$A$782,$A92,СВЦЭМ!$B$39:$B$782,C$83)+'СЕТ СН'!$H$9+СВЦЭМ!$D$10+'СЕТ СН'!$H$6-'СЕТ СН'!$H$19</f>
        <v>2237.9992267600001</v>
      </c>
      <c r="D92" s="36">
        <f>SUMIFS(СВЦЭМ!$C$39:$C$782,СВЦЭМ!$A$39:$A$782,$A92,СВЦЭМ!$B$39:$B$782,D$83)+'СЕТ СН'!$H$9+СВЦЭМ!$D$10+'СЕТ СН'!$H$6-'СЕТ СН'!$H$19</f>
        <v>2298.9930031100002</v>
      </c>
      <c r="E92" s="36">
        <f>SUMIFS(СВЦЭМ!$C$39:$C$782,СВЦЭМ!$A$39:$A$782,$A92,СВЦЭМ!$B$39:$B$782,E$83)+'СЕТ СН'!$H$9+СВЦЭМ!$D$10+'СЕТ СН'!$H$6-'СЕТ СН'!$H$19</f>
        <v>2306.7066873899998</v>
      </c>
      <c r="F92" s="36">
        <f>SUMIFS(СВЦЭМ!$C$39:$C$782,СВЦЭМ!$A$39:$A$782,$A92,СВЦЭМ!$B$39:$B$782,F$83)+'СЕТ СН'!$H$9+СВЦЭМ!$D$10+'СЕТ СН'!$H$6-'СЕТ СН'!$H$19</f>
        <v>2310.3545130000002</v>
      </c>
      <c r="G92" s="36">
        <f>SUMIFS(СВЦЭМ!$C$39:$C$782,СВЦЭМ!$A$39:$A$782,$A92,СВЦЭМ!$B$39:$B$782,G$83)+'СЕТ СН'!$H$9+СВЦЭМ!$D$10+'СЕТ СН'!$H$6-'СЕТ СН'!$H$19</f>
        <v>2295.9831603599996</v>
      </c>
      <c r="H92" s="36">
        <f>SUMIFS(СВЦЭМ!$C$39:$C$782,СВЦЭМ!$A$39:$A$782,$A92,СВЦЭМ!$B$39:$B$782,H$83)+'СЕТ СН'!$H$9+СВЦЭМ!$D$10+'СЕТ СН'!$H$6-'СЕТ СН'!$H$19</f>
        <v>2281.9126088599996</v>
      </c>
      <c r="I92" s="36">
        <f>SUMIFS(СВЦЭМ!$C$39:$C$782,СВЦЭМ!$A$39:$A$782,$A92,СВЦЭМ!$B$39:$B$782,I$83)+'СЕТ СН'!$H$9+СВЦЭМ!$D$10+'СЕТ СН'!$H$6-'СЕТ СН'!$H$19</f>
        <v>2252.0703597800002</v>
      </c>
      <c r="J92" s="36">
        <f>SUMIFS(СВЦЭМ!$C$39:$C$782,СВЦЭМ!$A$39:$A$782,$A92,СВЦЭМ!$B$39:$B$782,J$83)+'СЕТ СН'!$H$9+СВЦЭМ!$D$10+'СЕТ СН'!$H$6-'СЕТ СН'!$H$19</f>
        <v>2211.4545736599998</v>
      </c>
      <c r="K92" s="36">
        <f>SUMIFS(СВЦЭМ!$C$39:$C$782,СВЦЭМ!$A$39:$A$782,$A92,СВЦЭМ!$B$39:$B$782,K$83)+'СЕТ СН'!$H$9+СВЦЭМ!$D$10+'СЕТ СН'!$H$6-'СЕТ СН'!$H$19</f>
        <v>2172.3909601400001</v>
      </c>
      <c r="L92" s="36">
        <f>SUMIFS(СВЦЭМ!$C$39:$C$782,СВЦЭМ!$A$39:$A$782,$A92,СВЦЭМ!$B$39:$B$782,L$83)+'СЕТ СН'!$H$9+СВЦЭМ!$D$10+'СЕТ СН'!$H$6-'СЕТ СН'!$H$19</f>
        <v>2127.8929106699998</v>
      </c>
      <c r="M92" s="36">
        <f>SUMIFS(СВЦЭМ!$C$39:$C$782,СВЦЭМ!$A$39:$A$782,$A92,СВЦЭМ!$B$39:$B$782,M$83)+'СЕТ СН'!$H$9+СВЦЭМ!$D$10+'СЕТ СН'!$H$6-'СЕТ СН'!$H$19</f>
        <v>2123.15734505</v>
      </c>
      <c r="N92" s="36">
        <f>SUMIFS(СВЦЭМ!$C$39:$C$782,СВЦЭМ!$A$39:$A$782,$A92,СВЦЭМ!$B$39:$B$782,N$83)+'СЕТ СН'!$H$9+СВЦЭМ!$D$10+'СЕТ СН'!$H$6-'СЕТ СН'!$H$19</f>
        <v>2154.6043695500002</v>
      </c>
      <c r="O92" s="36">
        <f>SUMIFS(СВЦЭМ!$C$39:$C$782,СВЦЭМ!$A$39:$A$782,$A92,СВЦЭМ!$B$39:$B$782,O$83)+'СЕТ СН'!$H$9+СВЦЭМ!$D$10+'СЕТ СН'!$H$6-'СЕТ СН'!$H$19</f>
        <v>2146.3700998699996</v>
      </c>
      <c r="P92" s="36">
        <f>SUMIFS(СВЦЭМ!$C$39:$C$782,СВЦЭМ!$A$39:$A$782,$A92,СВЦЭМ!$B$39:$B$782,P$83)+'СЕТ СН'!$H$9+СВЦЭМ!$D$10+'СЕТ СН'!$H$6-'СЕТ СН'!$H$19</f>
        <v>2163.0110769499997</v>
      </c>
      <c r="Q92" s="36">
        <f>SUMIFS(СВЦЭМ!$C$39:$C$782,СВЦЭМ!$A$39:$A$782,$A92,СВЦЭМ!$B$39:$B$782,Q$83)+'СЕТ СН'!$H$9+СВЦЭМ!$D$10+'СЕТ СН'!$H$6-'СЕТ СН'!$H$19</f>
        <v>2183.0914003799999</v>
      </c>
      <c r="R92" s="36">
        <f>SUMIFS(СВЦЭМ!$C$39:$C$782,СВЦЭМ!$A$39:$A$782,$A92,СВЦЭМ!$B$39:$B$782,R$83)+'СЕТ СН'!$H$9+СВЦЭМ!$D$10+'СЕТ СН'!$H$6-'СЕТ СН'!$H$19</f>
        <v>2177.5059551599998</v>
      </c>
      <c r="S92" s="36">
        <f>SUMIFS(СВЦЭМ!$C$39:$C$782,СВЦЭМ!$A$39:$A$782,$A92,СВЦЭМ!$B$39:$B$782,S$83)+'СЕТ СН'!$H$9+СВЦЭМ!$D$10+'СЕТ СН'!$H$6-'СЕТ СН'!$H$19</f>
        <v>2171.0492887800001</v>
      </c>
      <c r="T92" s="36">
        <f>SUMIFS(СВЦЭМ!$C$39:$C$782,СВЦЭМ!$A$39:$A$782,$A92,СВЦЭМ!$B$39:$B$782,T$83)+'СЕТ СН'!$H$9+СВЦЭМ!$D$10+'СЕТ СН'!$H$6-'СЕТ СН'!$H$19</f>
        <v>2131.6724267</v>
      </c>
      <c r="U92" s="36">
        <f>SUMIFS(СВЦЭМ!$C$39:$C$782,СВЦЭМ!$A$39:$A$782,$A92,СВЦЭМ!$B$39:$B$782,U$83)+'СЕТ СН'!$H$9+СВЦЭМ!$D$10+'СЕТ СН'!$H$6-'СЕТ СН'!$H$19</f>
        <v>2153.8072719800002</v>
      </c>
      <c r="V92" s="36">
        <f>SUMIFS(СВЦЭМ!$C$39:$C$782,СВЦЭМ!$A$39:$A$782,$A92,СВЦЭМ!$B$39:$B$782,V$83)+'СЕТ СН'!$H$9+СВЦЭМ!$D$10+'СЕТ СН'!$H$6-'СЕТ СН'!$H$19</f>
        <v>2175.3040022300002</v>
      </c>
      <c r="W92" s="36">
        <f>SUMIFS(СВЦЭМ!$C$39:$C$782,СВЦЭМ!$A$39:$A$782,$A92,СВЦЭМ!$B$39:$B$782,W$83)+'СЕТ СН'!$H$9+СВЦЭМ!$D$10+'СЕТ СН'!$H$6-'СЕТ СН'!$H$19</f>
        <v>2163.5480952399998</v>
      </c>
      <c r="X92" s="36">
        <f>SUMIFS(СВЦЭМ!$C$39:$C$782,СВЦЭМ!$A$39:$A$782,$A92,СВЦЭМ!$B$39:$B$782,X$83)+'СЕТ СН'!$H$9+СВЦЭМ!$D$10+'СЕТ СН'!$H$6-'СЕТ СН'!$H$19</f>
        <v>2198.26604219</v>
      </c>
      <c r="Y92" s="36">
        <f>SUMIFS(СВЦЭМ!$C$39:$C$782,СВЦЭМ!$A$39:$A$782,$A92,СВЦЭМ!$B$39:$B$782,Y$83)+'СЕТ СН'!$H$9+СВЦЭМ!$D$10+'СЕТ СН'!$H$6-'СЕТ СН'!$H$19</f>
        <v>2232.0176965999999</v>
      </c>
    </row>
    <row r="93" spans="1:25" ht="15.75" x14ac:dyDescent="0.2">
      <c r="A93" s="35">
        <f t="shared" si="2"/>
        <v>45270</v>
      </c>
      <c r="B93" s="36">
        <f>SUMIFS(СВЦЭМ!$C$39:$C$782,СВЦЭМ!$A$39:$A$782,$A93,СВЦЭМ!$B$39:$B$782,B$83)+'СЕТ СН'!$H$9+СВЦЭМ!$D$10+'СЕТ СН'!$H$6-'СЕТ СН'!$H$19</f>
        <v>2177.8493625000001</v>
      </c>
      <c r="C93" s="36">
        <f>SUMIFS(СВЦЭМ!$C$39:$C$782,СВЦЭМ!$A$39:$A$782,$A93,СВЦЭМ!$B$39:$B$782,C$83)+'СЕТ СН'!$H$9+СВЦЭМ!$D$10+'СЕТ СН'!$H$6-'СЕТ СН'!$H$19</f>
        <v>2220.0921131</v>
      </c>
      <c r="D93" s="36">
        <f>SUMIFS(СВЦЭМ!$C$39:$C$782,СВЦЭМ!$A$39:$A$782,$A93,СВЦЭМ!$B$39:$B$782,D$83)+'СЕТ СН'!$H$9+СВЦЭМ!$D$10+'СЕТ СН'!$H$6-'СЕТ СН'!$H$19</f>
        <v>2242.7403346199999</v>
      </c>
      <c r="E93" s="36">
        <f>SUMIFS(СВЦЭМ!$C$39:$C$782,СВЦЭМ!$A$39:$A$782,$A93,СВЦЭМ!$B$39:$B$782,E$83)+'СЕТ СН'!$H$9+СВЦЭМ!$D$10+'СЕТ СН'!$H$6-'СЕТ СН'!$H$19</f>
        <v>2261.40393911</v>
      </c>
      <c r="F93" s="36">
        <f>SUMIFS(СВЦЭМ!$C$39:$C$782,СВЦЭМ!$A$39:$A$782,$A93,СВЦЭМ!$B$39:$B$782,F$83)+'СЕТ СН'!$H$9+СВЦЭМ!$D$10+'СЕТ СН'!$H$6-'СЕТ СН'!$H$19</f>
        <v>2251.8975814799996</v>
      </c>
      <c r="G93" s="36">
        <f>SUMIFS(СВЦЭМ!$C$39:$C$782,СВЦЭМ!$A$39:$A$782,$A93,СВЦЭМ!$B$39:$B$782,G$83)+'СЕТ СН'!$H$9+СВЦЭМ!$D$10+'СЕТ СН'!$H$6-'СЕТ СН'!$H$19</f>
        <v>2224.49792708</v>
      </c>
      <c r="H93" s="36">
        <f>SUMIFS(СВЦЭМ!$C$39:$C$782,СВЦЭМ!$A$39:$A$782,$A93,СВЦЭМ!$B$39:$B$782,H$83)+'СЕТ СН'!$H$9+СВЦЭМ!$D$10+'СЕТ СН'!$H$6-'СЕТ СН'!$H$19</f>
        <v>2243.42451046</v>
      </c>
      <c r="I93" s="36">
        <f>SUMIFS(СВЦЭМ!$C$39:$C$782,СВЦЭМ!$A$39:$A$782,$A93,СВЦЭМ!$B$39:$B$782,I$83)+'СЕТ СН'!$H$9+СВЦЭМ!$D$10+'СЕТ СН'!$H$6-'СЕТ СН'!$H$19</f>
        <v>2227.7134246099999</v>
      </c>
      <c r="J93" s="36">
        <f>SUMIFS(СВЦЭМ!$C$39:$C$782,СВЦЭМ!$A$39:$A$782,$A93,СВЦЭМ!$B$39:$B$782,J$83)+'СЕТ СН'!$H$9+СВЦЭМ!$D$10+'СЕТ СН'!$H$6-'СЕТ СН'!$H$19</f>
        <v>2181.46107592</v>
      </c>
      <c r="K93" s="36">
        <f>SUMIFS(СВЦЭМ!$C$39:$C$782,СВЦЭМ!$A$39:$A$782,$A93,СВЦЭМ!$B$39:$B$782,K$83)+'СЕТ СН'!$H$9+СВЦЭМ!$D$10+'СЕТ СН'!$H$6-'СЕТ СН'!$H$19</f>
        <v>2120.0043918199999</v>
      </c>
      <c r="L93" s="36">
        <f>SUMIFS(СВЦЭМ!$C$39:$C$782,СВЦЭМ!$A$39:$A$782,$A93,СВЦЭМ!$B$39:$B$782,L$83)+'СЕТ СН'!$H$9+СВЦЭМ!$D$10+'СЕТ СН'!$H$6-'СЕТ СН'!$H$19</f>
        <v>2087.3568918399997</v>
      </c>
      <c r="M93" s="36">
        <f>SUMIFS(СВЦЭМ!$C$39:$C$782,СВЦЭМ!$A$39:$A$782,$A93,СВЦЭМ!$B$39:$B$782,M$83)+'СЕТ СН'!$H$9+СВЦЭМ!$D$10+'СЕТ СН'!$H$6-'СЕТ СН'!$H$19</f>
        <v>2078.3865410799999</v>
      </c>
      <c r="N93" s="36">
        <f>SUMIFS(СВЦЭМ!$C$39:$C$782,СВЦЭМ!$A$39:$A$782,$A93,СВЦЭМ!$B$39:$B$782,N$83)+'СЕТ СН'!$H$9+СВЦЭМ!$D$10+'СЕТ СН'!$H$6-'СЕТ СН'!$H$19</f>
        <v>2088.67017734</v>
      </c>
      <c r="O93" s="36">
        <f>SUMIFS(СВЦЭМ!$C$39:$C$782,СВЦЭМ!$A$39:$A$782,$A93,СВЦЭМ!$B$39:$B$782,O$83)+'СЕТ СН'!$H$9+СВЦЭМ!$D$10+'СЕТ СН'!$H$6-'СЕТ СН'!$H$19</f>
        <v>2118.3845852300001</v>
      </c>
      <c r="P93" s="36">
        <f>SUMIFS(СВЦЭМ!$C$39:$C$782,СВЦЭМ!$A$39:$A$782,$A93,СВЦЭМ!$B$39:$B$782,P$83)+'СЕТ СН'!$H$9+СВЦЭМ!$D$10+'СЕТ СН'!$H$6-'СЕТ СН'!$H$19</f>
        <v>2135.6661304099998</v>
      </c>
      <c r="Q93" s="36">
        <f>SUMIFS(СВЦЭМ!$C$39:$C$782,СВЦЭМ!$A$39:$A$782,$A93,СВЦЭМ!$B$39:$B$782,Q$83)+'СЕТ СН'!$H$9+СВЦЭМ!$D$10+'СЕТ СН'!$H$6-'СЕТ СН'!$H$19</f>
        <v>2134.00817069</v>
      </c>
      <c r="R93" s="36">
        <f>SUMIFS(СВЦЭМ!$C$39:$C$782,СВЦЭМ!$A$39:$A$782,$A93,СВЦЭМ!$B$39:$B$782,R$83)+'СЕТ СН'!$H$9+СВЦЭМ!$D$10+'СЕТ СН'!$H$6-'СЕТ СН'!$H$19</f>
        <v>2127.4436218800001</v>
      </c>
      <c r="S93" s="36">
        <f>SUMIFS(СВЦЭМ!$C$39:$C$782,СВЦЭМ!$A$39:$A$782,$A93,СВЦЭМ!$B$39:$B$782,S$83)+'СЕТ СН'!$H$9+СВЦЭМ!$D$10+'СЕТ СН'!$H$6-'СЕТ СН'!$H$19</f>
        <v>2075.71440416</v>
      </c>
      <c r="T93" s="36">
        <f>SUMIFS(СВЦЭМ!$C$39:$C$782,СВЦЭМ!$A$39:$A$782,$A93,СВЦЭМ!$B$39:$B$782,T$83)+'СЕТ СН'!$H$9+СВЦЭМ!$D$10+'СЕТ СН'!$H$6-'СЕТ СН'!$H$19</f>
        <v>2035.6410624099999</v>
      </c>
      <c r="U93" s="36">
        <f>SUMIFS(СВЦЭМ!$C$39:$C$782,СВЦЭМ!$A$39:$A$782,$A93,СВЦЭМ!$B$39:$B$782,U$83)+'СЕТ СН'!$H$9+СВЦЭМ!$D$10+'СЕТ СН'!$H$6-'СЕТ СН'!$H$19</f>
        <v>2049.66749398</v>
      </c>
      <c r="V93" s="36">
        <f>SUMIFS(СВЦЭМ!$C$39:$C$782,СВЦЭМ!$A$39:$A$782,$A93,СВЦЭМ!$B$39:$B$782,V$83)+'СЕТ СН'!$H$9+СВЦЭМ!$D$10+'СЕТ СН'!$H$6-'СЕТ СН'!$H$19</f>
        <v>2072.4556975400001</v>
      </c>
      <c r="W93" s="36">
        <f>SUMIFS(СВЦЭМ!$C$39:$C$782,СВЦЭМ!$A$39:$A$782,$A93,СВЦЭМ!$B$39:$B$782,W$83)+'СЕТ СН'!$H$9+СВЦЭМ!$D$10+'СЕТ СН'!$H$6-'СЕТ СН'!$H$19</f>
        <v>2092.6822324300001</v>
      </c>
      <c r="X93" s="36">
        <f>SUMIFS(СВЦЭМ!$C$39:$C$782,СВЦЭМ!$A$39:$A$782,$A93,СВЦЭМ!$B$39:$B$782,X$83)+'СЕТ СН'!$H$9+СВЦЭМ!$D$10+'СЕТ СН'!$H$6-'СЕТ СН'!$H$19</f>
        <v>2131.3493438099999</v>
      </c>
      <c r="Y93" s="36">
        <f>SUMIFS(СВЦЭМ!$C$39:$C$782,СВЦЭМ!$A$39:$A$782,$A93,СВЦЭМ!$B$39:$B$782,Y$83)+'СЕТ СН'!$H$9+СВЦЭМ!$D$10+'СЕТ СН'!$H$6-'СЕТ СН'!$H$19</f>
        <v>2163.3696910899998</v>
      </c>
    </row>
    <row r="94" spans="1:25" ht="15.75" x14ac:dyDescent="0.2">
      <c r="A94" s="35">
        <f t="shared" si="2"/>
        <v>45271</v>
      </c>
      <c r="B94" s="36">
        <f>SUMIFS(СВЦЭМ!$C$39:$C$782,СВЦЭМ!$A$39:$A$782,$A94,СВЦЭМ!$B$39:$B$782,B$83)+'СЕТ СН'!$H$9+СВЦЭМ!$D$10+'СЕТ СН'!$H$6-'СЕТ СН'!$H$19</f>
        <v>2166.4607301400001</v>
      </c>
      <c r="C94" s="36">
        <f>SUMIFS(СВЦЭМ!$C$39:$C$782,СВЦЭМ!$A$39:$A$782,$A94,СВЦЭМ!$B$39:$B$782,C$83)+'СЕТ СН'!$H$9+СВЦЭМ!$D$10+'СЕТ СН'!$H$6-'СЕТ СН'!$H$19</f>
        <v>2188.4481907299996</v>
      </c>
      <c r="D94" s="36">
        <f>SUMIFS(СВЦЭМ!$C$39:$C$782,СВЦЭМ!$A$39:$A$782,$A94,СВЦЭМ!$B$39:$B$782,D$83)+'СЕТ СН'!$H$9+СВЦЭМ!$D$10+'СЕТ СН'!$H$6-'СЕТ СН'!$H$19</f>
        <v>2219.3582973299999</v>
      </c>
      <c r="E94" s="36">
        <f>SUMIFS(СВЦЭМ!$C$39:$C$782,СВЦЭМ!$A$39:$A$782,$A94,СВЦЭМ!$B$39:$B$782,E$83)+'СЕТ СН'!$H$9+СВЦЭМ!$D$10+'СЕТ СН'!$H$6-'СЕТ СН'!$H$19</f>
        <v>2229.4982216600001</v>
      </c>
      <c r="F94" s="36">
        <f>SUMIFS(СВЦЭМ!$C$39:$C$782,СВЦЭМ!$A$39:$A$782,$A94,СВЦЭМ!$B$39:$B$782,F$83)+'СЕТ СН'!$H$9+СВЦЭМ!$D$10+'СЕТ СН'!$H$6-'СЕТ СН'!$H$19</f>
        <v>2210.3673968599996</v>
      </c>
      <c r="G94" s="36">
        <f>SUMIFS(СВЦЭМ!$C$39:$C$782,СВЦЭМ!$A$39:$A$782,$A94,СВЦЭМ!$B$39:$B$782,G$83)+'СЕТ СН'!$H$9+СВЦЭМ!$D$10+'СЕТ СН'!$H$6-'СЕТ СН'!$H$19</f>
        <v>2202.0792516699998</v>
      </c>
      <c r="H94" s="36">
        <f>SUMIFS(СВЦЭМ!$C$39:$C$782,СВЦЭМ!$A$39:$A$782,$A94,СВЦЭМ!$B$39:$B$782,H$83)+'СЕТ СН'!$H$9+СВЦЭМ!$D$10+'СЕТ СН'!$H$6-'СЕТ СН'!$H$19</f>
        <v>2145.12381284</v>
      </c>
      <c r="I94" s="36">
        <f>SUMIFS(СВЦЭМ!$C$39:$C$782,СВЦЭМ!$A$39:$A$782,$A94,СВЦЭМ!$B$39:$B$782,I$83)+'СЕТ СН'!$H$9+СВЦЭМ!$D$10+'СЕТ СН'!$H$6-'СЕТ СН'!$H$19</f>
        <v>2122.1711902299999</v>
      </c>
      <c r="J94" s="36">
        <f>SUMIFS(СВЦЭМ!$C$39:$C$782,СВЦЭМ!$A$39:$A$782,$A94,СВЦЭМ!$B$39:$B$782,J$83)+'СЕТ СН'!$H$9+СВЦЭМ!$D$10+'СЕТ СН'!$H$6-'СЕТ СН'!$H$19</f>
        <v>2081.32153741</v>
      </c>
      <c r="K94" s="36">
        <f>SUMIFS(СВЦЭМ!$C$39:$C$782,СВЦЭМ!$A$39:$A$782,$A94,СВЦЭМ!$B$39:$B$782,K$83)+'СЕТ СН'!$H$9+СВЦЭМ!$D$10+'СЕТ СН'!$H$6-'СЕТ СН'!$H$19</f>
        <v>2069.95952756</v>
      </c>
      <c r="L94" s="36">
        <f>SUMIFS(СВЦЭМ!$C$39:$C$782,СВЦЭМ!$A$39:$A$782,$A94,СВЦЭМ!$B$39:$B$782,L$83)+'СЕТ СН'!$H$9+СВЦЭМ!$D$10+'СЕТ СН'!$H$6-'СЕТ СН'!$H$19</f>
        <v>2061.20277085</v>
      </c>
      <c r="M94" s="36">
        <f>SUMIFS(СВЦЭМ!$C$39:$C$782,СВЦЭМ!$A$39:$A$782,$A94,СВЦЭМ!$B$39:$B$782,M$83)+'СЕТ СН'!$H$9+СВЦЭМ!$D$10+'СЕТ СН'!$H$6-'СЕТ СН'!$H$19</f>
        <v>2068.3666520400002</v>
      </c>
      <c r="N94" s="36">
        <f>SUMIFS(СВЦЭМ!$C$39:$C$782,СВЦЭМ!$A$39:$A$782,$A94,СВЦЭМ!$B$39:$B$782,N$83)+'СЕТ СН'!$H$9+СВЦЭМ!$D$10+'СЕТ СН'!$H$6-'СЕТ СН'!$H$19</f>
        <v>2073.0834659399998</v>
      </c>
      <c r="O94" s="36">
        <f>SUMIFS(СВЦЭМ!$C$39:$C$782,СВЦЭМ!$A$39:$A$782,$A94,СВЦЭМ!$B$39:$B$782,O$83)+'СЕТ СН'!$H$9+СВЦЭМ!$D$10+'СЕТ СН'!$H$6-'СЕТ СН'!$H$19</f>
        <v>2090.2003689599997</v>
      </c>
      <c r="P94" s="36">
        <f>SUMIFS(СВЦЭМ!$C$39:$C$782,СВЦЭМ!$A$39:$A$782,$A94,СВЦЭМ!$B$39:$B$782,P$83)+'СЕТ СН'!$H$9+СВЦЭМ!$D$10+'СЕТ СН'!$H$6-'СЕТ СН'!$H$19</f>
        <v>2100.9196212099996</v>
      </c>
      <c r="Q94" s="36">
        <f>SUMIFS(СВЦЭМ!$C$39:$C$782,СВЦЭМ!$A$39:$A$782,$A94,СВЦЭМ!$B$39:$B$782,Q$83)+'СЕТ СН'!$H$9+СВЦЭМ!$D$10+'СЕТ СН'!$H$6-'СЕТ СН'!$H$19</f>
        <v>2097.8504661699999</v>
      </c>
      <c r="R94" s="36">
        <f>SUMIFS(СВЦЭМ!$C$39:$C$782,СВЦЭМ!$A$39:$A$782,$A94,СВЦЭМ!$B$39:$B$782,R$83)+'СЕТ СН'!$H$9+СВЦЭМ!$D$10+'СЕТ СН'!$H$6-'СЕТ СН'!$H$19</f>
        <v>2087.7014221899999</v>
      </c>
      <c r="S94" s="36">
        <f>SUMIFS(СВЦЭМ!$C$39:$C$782,СВЦЭМ!$A$39:$A$782,$A94,СВЦЭМ!$B$39:$B$782,S$83)+'СЕТ СН'!$H$9+СВЦЭМ!$D$10+'СЕТ СН'!$H$6-'СЕТ СН'!$H$19</f>
        <v>2044.36346946</v>
      </c>
      <c r="T94" s="36">
        <f>SUMIFS(СВЦЭМ!$C$39:$C$782,СВЦЭМ!$A$39:$A$782,$A94,СВЦЭМ!$B$39:$B$782,T$83)+'СЕТ СН'!$H$9+СВЦЭМ!$D$10+'СЕТ СН'!$H$6-'СЕТ СН'!$H$19</f>
        <v>2017.0184591899999</v>
      </c>
      <c r="U94" s="36">
        <f>SUMIFS(СВЦЭМ!$C$39:$C$782,СВЦЭМ!$A$39:$A$782,$A94,СВЦЭМ!$B$39:$B$782,U$83)+'СЕТ СН'!$H$9+СВЦЭМ!$D$10+'СЕТ СН'!$H$6-'СЕТ СН'!$H$19</f>
        <v>2036.2723362499999</v>
      </c>
      <c r="V94" s="36">
        <f>SUMIFS(СВЦЭМ!$C$39:$C$782,СВЦЭМ!$A$39:$A$782,$A94,СВЦЭМ!$B$39:$B$782,V$83)+'СЕТ СН'!$H$9+СВЦЭМ!$D$10+'СЕТ СН'!$H$6-'СЕТ СН'!$H$19</f>
        <v>2056.49137969</v>
      </c>
      <c r="W94" s="36">
        <f>SUMIFS(СВЦЭМ!$C$39:$C$782,СВЦЭМ!$A$39:$A$782,$A94,СВЦЭМ!$B$39:$B$782,W$83)+'СЕТ СН'!$H$9+СВЦЭМ!$D$10+'СЕТ СН'!$H$6-'СЕТ СН'!$H$19</f>
        <v>2075.4615150099999</v>
      </c>
      <c r="X94" s="36">
        <f>SUMIFS(СВЦЭМ!$C$39:$C$782,СВЦЭМ!$A$39:$A$782,$A94,СВЦЭМ!$B$39:$B$782,X$83)+'СЕТ СН'!$H$9+СВЦЭМ!$D$10+'СЕТ СН'!$H$6-'СЕТ СН'!$H$19</f>
        <v>2095.60933991</v>
      </c>
      <c r="Y94" s="36">
        <f>SUMIFS(СВЦЭМ!$C$39:$C$782,СВЦЭМ!$A$39:$A$782,$A94,СВЦЭМ!$B$39:$B$782,Y$83)+'СЕТ СН'!$H$9+СВЦЭМ!$D$10+'СЕТ СН'!$H$6-'СЕТ СН'!$H$19</f>
        <v>2113.0059873399996</v>
      </c>
    </row>
    <row r="95" spans="1:25" ht="15.75" x14ac:dyDescent="0.2">
      <c r="A95" s="35">
        <f t="shared" si="2"/>
        <v>45272</v>
      </c>
      <c r="B95" s="36">
        <f>SUMIFS(СВЦЭМ!$C$39:$C$782,СВЦЭМ!$A$39:$A$782,$A95,СВЦЭМ!$B$39:$B$782,B$83)+'СЕТ СН'!$H$9+СВЦЭМ!$D$10+'СЕТ СН'!$H$6-'СЕТ СН'!$H$19</f>
        <v>2249.1690987699999</v>
      </c>
      <c r="C95" s="36">
        <f>SUMIFS(СВЦЭМ!$C$39:$C$782,СВЦЭМ!$A$39:$A$782,$A95,СВЦЭМ!$B$39:$B$782,C$83)+'СЕТ СН'!$H$9+СВЦЭМ!$D$10+'СЕТ СН'!$H$6-'СЕТ СН'!$H$19</f>
        <v>2278.1826208299999</v>
      </c>
      <c r="D95" s="36">
        <f>SUMIFS(СВЦЭМ!$C$39:$C$782,СВЦЭМ!$A$39:$A$782,$A95,СВЦЭМ!$B$39:$B$782,D$83)+'СЕТ СН'!$H$9+СВЦЭМ!$D$10+'СЕТ СН'!$H$6-'СЕТ СН'!$H$19</f>
        <v>2285.28794638</v>
      </c>
      <c r="E95" s="36">
        <f>SUMIFS(СВЦЭМ!$C$39:$C$782,СВЦЭМ!$A$39:$A$782,$A95,СВЦЭМ!$B$39:$B$782,E$83)+'СЕТ СН'!$H$9+СВЦЭМ!$D$10+'СЕТ СН'!$H$6-'СЕТ СН'!$H$19</f>
        <v>2301.9647499000002</v>
      </c>
      <c r="F95" s="36">
        <f>SUMIFS(СВЦЭМ!$C$39:$C$782,СВЦЭМ!$A$39:$A$782,$A95,СВЦЭМ!$B$39:$B$782,F$83)+'СЕТ СН'!$H$9+СВЦЭМ!$D$10+'СЕТ СН'!$H$6-'СЕТ СН'!$H$19</f>
        <v>2274.0740275600001</v>
      </c>
      <c r="G95" s="36">
        <f>SUMIFS(СВЦЭМ!$C$39:$C$782,СВЦЭМ!$A$39:$A$782,$A95,СВЦЭМ!$B$39:$B$782,G$83)+'СЕТ СН'!$H$9+СВЦЭМ!$D$10+'СЕТ СН'!$H$6-'СЕТ СН'!$H$19</f>
        <v>2262.9679579100002</v>
      </c>
      <c r="H95" s="36">
        <f>SUMIFS(СВЦЭМ!$C$39:$C$782,СВЦЭМ!$A$39:$A$782,$A95,СВЦЭМ!$B$39:$B$782,H$83)+'СЕТ СН'!$H$9+СВЦЭМ!$D$10+'СЕТ СН'!$H$6-'СЕТ СН'!$H$19</f>
        <v>2234.1897279599998</v>
      </c>
      <c r="I95" s="36">
        <f>SUMIFS(СВЦЭМ!$C$39:$C$782,СВЦЭМ!$A$39:$A$782,$A95,СВЦЭМ!$B$39:$B$782,I$83)+'СЕТ СН'!$H$9+СВЦЭМ!$D$10+'СЕТ СН'!$H$6-'СЕТ СН'!$H$19</f>
        <v>2176.1158775899999</v>
      </c>
      <c r="J95" s="36">
        <f>SUMIFS(СВЦЭМ!$C$39:$C$782,СВЦЭМ!$A$39:$A$782,$A95,СВЦЭМ!$B$39:$B$782,J$83)+'СЕТ СН'!$H$9+СВЦЭМ!$D$10+'СЕТ СН'!$H$6-'СЕТ СН'!$H$19</f>
        <v>2142.5199356599996</v>
      </c>
      <c r="K95" s="36">
        <f>SUMIFS(СВЦЭМ!$C$39:$C$782,СВЦЭМ!$A$39:$A$782,$A95,СВЦЭМ!$B$39:$B$782,K$83)+'СЕТ СН'!$H$9+СВЦЭМ!$D$10+'СЕТ СН'!$H$6-'СЕТ СН'!$H$19</f>
        <v>2131.0327751</v>
      </c>
      <c r="L95" s="36">
        <f>SUMIFS(СВЦЭМ!$C$39:$C$782,СВЦЭМ!$A$39:$A$782,$A95,СВЦЭМ!$B$39:$B$782,L$83)+'СЕТ СН'!$H$9+СВЦЭМ!$D$10+'СЕТ СН'!$H$6-'СЕТ СН'!$H$19</f>
        <v>2119.9735457099996</v>
      </c>
      <c r="M95" s="36">
        <f>SUMIFS(СВЦЭМ!$C$39:$C$782,СВЦЭМ!$A$39:$A$782,$A95,СВЦЭМ!$B$39:$B$782,M$83)+'СЕТ СН'!$H$9+СВЦЭМ!$D$10+'СЕТ СН'!$H$6-'СЕТ СН'!$H$19</f>
        <v>2141.1378511399998</v>
      </c>
      <c r="N95" s="36">
        <f>SUMIFS(СВЦЭМ!$C$39:$C$782,СВЦЭМ!$A$39:$A$782,$A95,СВЦЭМ!$B$39:$B$782,N$83)+'СЕТ СН'!$H$9+СВЦЭМ!$D$10+'СЕТ СН'!$H$6-'СЕТ СН'!$H$19</f>
        <v>2147.9705430899999</v>
      </c>
      <c r="O95" s="36">
        <f>SUMIFS(СВЦЭМ!$C$39:$C$782,СВЦЭМ!$A$39:$A$782,$A95,СВЦЭМ!$B$39:$B$782,O$83)+'СЕТ СН'!$H$9+СВЦЭМ!$D$10+'СЕТ СН'!$H$6-'СЕТ СН'!$H$19</f>
        <v>2157.55309936</v>
      </c>
      <c r="P95" s="36">
        <f>SUMIFS(СВЦЭМ!$C$39:$C$782,СВЦЭМ!$A$39:$A$782,$A95,СВЦЭМ!$B$39:$B$782,P$83)+'СЕТ СН'!$H$9+СВЦЭМ!$D$10+'СЕТ СН'!$H$6-'СЕТ СН'!$H$19</f>
        <v>2150.05214763</v>
      </c>
      <c r="Q95" s="36">
        <f>SUMIFS(СВЦЭМ!$C$39:$C$782,СВЦЭМ!$A$39:$A$782,$A95,СВЦЭМ!$B$39:$B$782,Q$83)+'СЕТ СН'!$H$9+СВЦЭМ!$D$10+'СЕТ СН'!$H$6-'СЕТ СН'!$H$19</f>
        <v>2167.8828792499999</v>
      </c>
      <c r="R95" s="36">
        <f>SUMIFS(СВЦЭМ!$C$39:$C$782,СВЦЭМ!$A$39:$A$782,$A95,СВЦЭМ!$B$39:$B$782,R$83)+'СЕТ СН'!$H$9+СВЦЭМ!$D$10+'СЕТ СН'!$H$6-'СЕТ СН'!$H$19</f>
        <v>2165.50146442</v>
      </c>
      <c r="S95" s="36">
        <f>SUMIFS(СВЦЭМ!$C$39:$C$782,СВЦЭМ!$A$39:$A$782,$A95,СВЦЭМ!$B$39:$B$782,S$83)+'СЕТ СН'!$H$9+СВЦЭМ!$D$10+'СЕТ СН'!$H$6-'СЕТ СН'!$H$19</f>
        <v>2121.3504827500001</v>
      </c>
      <c r="T95" s="36">
        <f>SUMIFS(СВЦЭМ!$C$39:$C$782,СВЦЭМ!$A$39:$A$782,$A95,СВЦЭМ!$B$39:$B$782,T$83)+'СЕТ СН'!$H$9+СВЦЭМ!$D$10+'СЕТ СН'!$H$6-'СЕТ СН'!$H$19</f>
        <v>2092.1998790999996</v>
      </c>
      <c r="U95" s="36">
        <f>SUMIFS(СВЦЭМ!$C$39:$C$782,СВЦЭМ!$A$39:$A$782,$A95,СВЦЭМ!$B$39:$B$782,U$83)+'СЕТ СН'!$H$9+СВЦЭМ!$D$10+'СЕТ СН'!$H$6-'СЕТ СН'!$H$19</f>
        <v>2105.4261493100003</v>
      </c>
      <c r="V95" s="36">
        <f>SUMIFS(СВЦЭМ!$C$39:$C$782,СВЦЭМ!$A$39:$A$782,$A95,СВЦЭМ!$B$39:$B$782,V$83)+'СЕТ СН'!$H$9+СВЦЭМ!$D$10+'СЕТ СН'!$H$6-'СЕТ СН'!$H$19</f>
        <v>2120.1664110199999</v>
      </c>
      <c r="W95" s="36">
        <f>SUMIFS(СВЦЭМ!$C$39:$C$782,СВЦЭМ!$A$39:$A$782,$A95,СВЦЭМ!$B$39:$B$782,W$83)+'СЕТ СН'!$H$9+СВЦЭМ!$D$10+'СЕТ СН'!$H$6-'СЕТ СН'!$H$19</f>
        <v>2134.4067538700001</v>
      </c>
      <c r="X95" s="36">
        <f>SUMIFS(СВЦЭМ!$C$39:$C$782,СВЦЭМ!$A$39:$A$782,$A95,СВЦЭМ!$B$39:$B$782,X$83)+'СЕТ СН'!$H$9+СВЦЭМ!$D$10+'СЕТ СН'!$H$6-'СЕТ СН'!$H$19</f>
        <v>2165.1804860000002</v>
      </c>
      <c r="Y95" s="36">
        <f>SUMIFS(СВЦЭМ!$C$39:$C$782,СВЦЭМ!$A$39:$A$782,$A95,СВЦЭМ!$B$39:$B$782,Y$83)+'СЕТ СН'!$H$9+СВЦЭМ!$D$10+'СЕТ СН'!$H$6-'СЕТ СН'!$H$19</f>
        <v>2189.9228025699999</v>
      </c>
    </row>
    <row r="96" spans="1:25" ht="15.75" x14ac:dyDescent="0.2">
      <c r="A96" s="35">
        <f t="shared" si="2"/>
        <v>45273</v>
      </c>
      <c r="B96" s="36">
        <f>SUMIFS(СВЦЭМ!$C$39:$C$782,СВЦЭМ!$A$39:$A$782,$A96,СВЦЭМ!$B$39:$B$782,B$83)+'СЕТ СН'!$H$9+СВЦЭМ!$D$10+'СЕТ СН'!$H$6-'СЕТ СН'!$H$19</f>
        <v>2175.1481759899998</v>
      </c>
      <c r="C96" s="36">
        <f>SUMIFS(СВЦЭМ!$C$39:$C$782,СВЦЭМ!$A$39:$A$782,$A96,СВЦЭМ!$B$39:$B$782,C$83)+'СЕТ СН'!$H$9+СВЦЭМ!$D$10+'СЕТ СН'!$H$6-'СЕТ СН'!$H$19</f>
        <v>2200.8373753300002</v>
      </c>
      <c r="D96" s="36">
        <f>SUMIFS(СВЦЭМ!$C$39:$C$782,СВЦЭМ!$A$39:$A$782,$A96,СВЦЭМ!$B$39:$B$782,D$83)+'СЕТ СН'!$H$9+СВЦЭМ!$D$10+'СЕТ СН'!$H$6-'СЕТ СН'!$H$19</f>
        <v>2232.2779481999996</v>
      </c>
      <c r="E96" s="36">
        <f>SUMIFS(СВЦЭМ!$C$39:$C$782,СВЦЭМ!$A$39:$A$782,$A96,СВЦЭМ!$B$39:$B$782,E$83)+'СЕТ СН'!$H$9+СВЦЭМ!$D$10+'СЕТ СН'!$H$6-'СЕТ СН'!$H$19</f>
        <v>2222.60407188</v>
      </c>
      <c r="F96" s="36">
        <f>SUMIFS(СВЦЭМ!$C$39:$C$782,СВЦЭМ!$A$39:$A$782,$A96,СВЦЭМ!$B$39:$B$782,F$83)+'СЕТ СН'!$H$9+СВЦЭМ!$D$10+'СЕТ СН'!$H$6-'СЕТ СН'!$H$19</f>
        <v>2237.01184414</v>
      </c>
      <c r="G96" s="36">
        <f>SUMIFS(СВЦЭМ!$C$39:$C$782,СВЦЭМ!$A$39:$A$782,$A96,СВЦЭМ!$B$39:$B$782,G$83)+'СЕТ СН'!$H$9+СВЦЭМ!$D$10+'СЕТ СН'!$H$6-'СЕТ СН'!$H$19</f>
        <v>2211.5489569900001</v>
      </c>
      <c r="H96" s="36">
        <f>SUMIFS(СВЦЭМ!$C$39:$C$782,СВЦЭМ!$A$39:$A$782,$A96,СВЦЭМ!$B$39:$B$782,H$83)+'СЕТ СН'!$H$9+СВЦЭМ!$D$10+'СЕТ СН'!$H$6-'СЕТ СН'!$H$19</f>
        <v>2156.3387152799996</v>
      </c>
      <c r="I96" s="36">
        <f>SUMIFS(СВЦЭМ!$C$39:$C$782,СВЦЭМ!$A$39:$A$782,$A96,СВЦЭМ!$B$39:$B$782,I$83)+'СЕТ СН'!$H$9+СВЦЭМ!$D$10+'СЕТ СН'!$H$6-'СЕТ СН'!$H$19</f>
        <v>2069.53822911</v>
      </c>
      <c r="J96" s="36">
        <f>SUMIFS(СВЦЭМ!$C$39:$C$782,СВЦЭМ!$A$39:$A$782,$A96,СВЦЭМ!$B$39:$B$782,J$83)+'СЕТ СН'!$H$9+СВЦЭМ!$D$10+'СЕТ СН'!$H$6-'СЕТ СН'!$H$19</f>
        <v>2033.8107513299999</v>
      </c>
      <c r="K96" s="36">
        <f>SUMIFS(СВЦЭМ!$C$39:$C$782,СВЦЭМ!$A$39:$A$782,$A96,СВЦЭМ!$B$39:$B$782,K$83)+'СЕТ СН'!$H$9+СВЦЭМ!$D$10+'СЕТ СН'!$H$6-'СЕТ СН'!$H$19</f>
        <v>2067.9267557599997</v>
      </c>
      <c r="L96" s="36">
        <f>SUMIFS(СВЦЭМ!$C$39:$C$782,СВЦЭМ!$A$39:$A$782,$A96,СВЦЭМ!$B$39:$B$782,L$83)+'СЕТ СН'!$H$9+СВЦЭМ!$D$10+'СЕТ СН'!$H$6-'СЕТ СН'!$H$19</f>
        <v>2060.1347730899997</v>
      </c>
      <c r="M96" s="36">
        <f>SUMIFS(СВЦЭМ!$C$39:$C$782,СВЦЭМ!$A$39:$A$782,$A96,СВЦЭМ!$B$39:$B$782,M$83)+'СЕТ СН'!$H$9+СВЦЭМ!$D$10+'СЕТ СН'!$H$6-'СЕТ СН'!$H$19</f>
        <v>2085.6884074499999</v>
      </c>
      <c r="N96" s="36">
        <f>SUMIFS(СВЦЭМ!$C$39:$C$782,СВЦЭМ!$A$39:$A$782,$A96,СВЦЭМ!$B$39:$B$782,N$83)+'СЕТ СН'!$H$9+СВЦЭМ!$D$10+'СЕТ СН'!$H$6-'СЕТ СН'!$H$19</f>
        <v>2098.5222199600003</v>
      </c>
      <c r="O96" s="36">
        <f>SUMIFS(СВЦЭМ!$C$39:$C$782,СВЦЭМ!$A$39:$A$782,$A96,СВЦЭМ!$B$39:$B$782,O$83)+'СЕТ СН'!$H$9+СВЦЭМ!$D$10+'СЕТ СН'!$H$6-'СЕТ СН'!$H$19</f>
        <v>2112.6059895999997</v>
      </c>
      <c r="P96" s="36">
        <f>SUMIFS(СВЦЭМ!$C$39:$C$782,СВЦЭМ!$A$39:$A$782,$A96,СВЦЭМ!$B$39:$B$782,P$83)+'СЕТ СН'!$H$9+СВЦЭМ!$D$10+'СЕТ СН'!$H$6-'СЕТ СН'!$H$19</f>
        <v>2114.2761669699998</v>
      </c>
      <c r="Q96" s="36">
        <f>SUMIFS(СВЦЭМ!$C$39:$C$782,СВЦЭМ!$A$39:$A$782,$A96,СВЦЭМ!$B$39:$B$782,Q$83)+'СЕТ СН'!$H$9+СВЦЭМ!$D$10+'СЕТ СН'!$H$6-'СЕТ СН'!$H$19</f>
        <v>2115.1899021600002</v>
      </c>
      <c r="R96" s="36">
        <f>SUMIFS(СВЦЭМ!$C$39:$C$782,СВЦЭМ!$A$39:$A$782,$A96,СВЦЭМ!$B$39:$B$782,R$83)+'СЕТ СН'!$H$9+СВЦЭМ!$D$10+'СЕТ СН'!$H$6-'СЕТ СН'!$H$19</f>
        <v>2102.1183848800001</v>
      </c>
      <c r="S96" s="36">
        <f>SUMIFS(СВЦЭМ!$C$39:$C$782,СВЦЭМ!$A$39:$A$782,$A96,СВЦЭМ!$B$39:$B$782,S$83)+'СЕТ СН'!$H$9+СВЦЭМ!$D$10+'СЕТ СН'!$H$6-'СЕТ СН'!$H$19</f>
        <v>2019.82855451</v>
      </c>
      <c r="T96" s="36">
        <f>SUMIFS(СВЦЭМ!$C$39:$C$782,СВЦЭМ!$A$39:$A$782,$A96,СВЦЭМ!$B$39:$B$782,T$83)+'СЕТ СН'!$H$9+СВЦЭМ!$D$10+'СЕТ СН'!$H$6-'СЕТ СН'!$H$19</f>
        <v>2000.05176794</v>
      </c>
      <c r="U96" s="36">
        <f>SUMIFS(СВЦЭМ!$C$39:$C$782,СВЦЭМ!$A$39:$A$782,$A96,СВЦЭМ!$B$39:$B$782,U$83)+'СЕТ СН'!$H$9+СВЦЭМ!$D$10+'СЕТ СН'!$H$6-'СЕТ СН'!$H$19</f>
        <v>2013.8927713799999</v>
      </c>
      <c r="V96" s="36">
        <f>SUMIFS(СВЦЭМ!$C$39:$C$782,СВЦЭМ!$A$39:$A$782,$A96,СВЦЭМ!$B$39:$B$782,V$83)+'СЕТ СН'!$H$9+СВЦЭМ!$D$10+'СЕТ СН'!$H$6-'СЕТ СН'!$H$19</f>
        <v>2002.70972353</v>
      </c>
      <c r="W96" s="36">
        <f>SUMIFS(СВЦЭМ!$C$39:$C$782,СВЦЭМ!$A$39:$A$782,$A96,СВЦЭМ!$B$39:$B$782,W$83)+'СЕТ СН'!$H$9+СВЦЭМ!$D$10+'СЕТ СН'!$H$6-'СЕТ СН'!$H$19</f>
        <v>2013.0676542599999</v>
      </c>
      <c r="X96" s="36">
        <f>SUMIFS(СВЦЭМ!$C$39:$C$782,СВЦЭМ!$A$39:$A$782,$A96,СВЦЭМ!$B$39:$B$782,X$83)+'СЕТ СН'!$H$9+СВЦЭМ!$D$10+'СЕТ СН'!$H$6-'СЕТ СН'!$H$19</f>
        <v>2043.45400083</v>
      </c>
      <c r="Y96" s="36">
        <f>SUMIFS(СВЦЭМ!$C$39:$C$782,СВЦЭМ!$A$39:$A$782,$A96,СВЦЭМ!$B$39:$B$782,Y$83)+'СЕТ СН'!$H$9+СВЦЭМ!$D$10+'СЕТ СН'!$H$6-'СЕТ СН'!$H$19</f>
        <v>2063.82286419</v>
      </c>
    </row>
    <row r="97" spans="1:25" ht="15.75" x14ac:dyDescent="0.2">
      <c r="A97" s="35">
        <f t="shared" si="2"/>
        <v>45274</v>
      </c>
      <c r="B97" s="36">
        <f>SUMIFS(СВЦЭМ!$C$39:$C$782,СВЦЭМ!$A$39:$A$782,$A97,СВЦЭМ!$B$39:$B$782,B$83)+'СЕТ СН'!$H$9+СВЦЭМ!$D$10+'СЕТ СН'!$H$6-'СЕТ СН'!$H$19</f>
        <v>2170.1115384300001</v>
      </c>
      <c r="C97" s="36">
        <f>SUMIFS(СВЦЭМ!$C$39:$C$782,СВЦЭМ!$A$39:$A$782,$A97,СВЦЭМ!$B$39:$B$782,C$83)+'СЕТ СН'!$H$9+СВЦЭМ!$D$10+'СЕТ СН'!$H$6-'СЕТ СН'!$H$19</f>
        <v>2203.43188809</v>
      </c>
      <c r="D97" s="36">
        <f>SUMIFS(СВЦЭМ!$C$39:$C$782,СВЦЭМ!$A$39:$A$782,$A97,СВЦЭМ!$B$39:$B$782,D$83)+'СЕТ СН'!$H$9+СВЦЭМ!$D$10+'СЕТ СН'!$H$6-'СЕТ СН'!$H$19</f>
        <v>2226.5649653599999</v>
      </c>
      <c r="E97" s="36">
        <f>SUMIFS(СВЦЭМ!$C$39:$C$782,СВЦЭМ!$A$39:$A$782,$A97,СВЦЭМ!$B$39:$B$782,E$83)+'СЕТ СН'!$H$9+СВЦЭМ!$D$10+'СЕТ СН'!$H$6-'СЕТ СН'!$H$19</f>
        <v>2235.0184404900001</v>
      </c>
      <c r="F97" s="36">
        <f>SUMIFS(СВЦЭМ!$C$39:$C$782,СВЦЭМ!$A$39:$A$782,$A97,СВЦЭМ!$B$39:$B$782,F$83)+'СЕТ СН'!$H$9+СВЦЭМ!$D$10+'СЕТ СН'!$H$6-'СЕТ СН'!$H$19</f>
        <v>2232.1559697000002</v>
      </c>
      <c r="G97" s="36">
        <f>SUMIFS(СВЦЭМ!$C$39:$C$782,СВЦЭМ!$A$39:$A$782,$A97,СВЦЭМ!$B$39:$B$782,G$83)+'СЕТ СН'!$H$9+СВЦЭМ!$D$10+'СЕТ СН'!$H$6-'СЕТ СН'!$H$19</f>
        <v>2215.7924540899999</v>
      </c>
      <c r="H97" s="36">
        <f>SUMIFS(СВЦЭМ!$C$39:$C$782,СВЦЭМ!$A$39:$A$782,$A97,СВЦЭМ!$B$39:$B$782,H$83)+'СЕТ СН'!$H$9+СВЦЭМ!$D$10+'СЕТ СН'!$H$6-'СЕТ СН'!$H$19</f>
        <v>2168.3577877799999</v>
      </c>
      <c r="I97" s="36">
        <f>SUMIFS(СВЦЭМ!$C$39:$C$782,СВЦЭМ!$A$39:$A$782,$A97,СВЦЭМ!$B$39:$B$782,I$83)+'СЕТ СН'!$H$9+СВЦЭМ!$D$10+'СЕТ СН'!$H$6-'СЕТ СН'!$H$19</f>
        <v>2119.4202227199999</v>
      </c>
      <c r="J97" s="36">
        <f>SUMIFS(СВЦЭМ!$C$39:$C$782,СВЦЭМ!$A$39:$A$782,$A97,СВЦЭМ!$B$39:$B$782,J$83)+'СЕТ СН'!$H$9+СВЦЭМ!$D$10+'СЕТ СН'!$H$6-'СЕТ СН'!$H$19</f>
        <v>2070.2604956599998</v>
      </c>
      <c r="K97" s="36">
        <f>SUMIFS(СВЦЭМ!$C$39:$C$782,СВЦЭМ!$A$39:$A$782,$A97,СВЦЭМ!$B$39:$B$782,K$83)+'СЕТ СН'!$H$9+СВЦЭМ!$D$10+'СЕТ СН'!$H$6-'СЕТ СН'!$H$19</f>
        <v>2069.1785337199999</v>
      </c>
      <c r="L97" s="36">
        <f>SUMIFS(СВЦЭМ!$C$39:$C$782,СВЦЭМ!$A$39:$A$782,$A97,СВЦЭМ!$B$39:$B$782,L$83)+'СЕТ СН'!$H$9+СВЦЭМ!$D$10+'СЕТ СН'!$H$6-'СЕТ СН'!$H$19</f>
        <v>2081.9077371100002</v>
      </c>
      <c r="M97" s="36">
        <f>SUMIFS(СВЦЭМ!$C$39:$C$782,СВЦЭМ!$A$39:$A$782,$A97,СВЦЭМ!$B$39:$B$782,M$83)+'СЕТ СН'!$H$9+СВЦЭМ!$D$10+'СЕТ СН'!$H$6-'СЕТ СН'!$H$19</f>
        <v>2092.5471909299999</v>
      </c>
      <c r="N97" s="36">
        <f>SUMIFS(СВЦЭМ!$C$39:$C$782,СВЦЭМ!$A$39:$A$782,$A97,СВЦЭМ!$B$39:$B$782,N$83)+'СЕТ СН'!$H$9+СВЦЭМ!$D$10+'СЕТ СН'!$H$6-'СЕТ СН'!$H$19</f>
        <v>2124.6213586200001</v>
      </c>
      <c r="O97" s="36">
        <f>SUMIFS(СВЦЭМ!$C$39:$C$782,СВЦЭМ!$A$39:$A$782,$A97,СВЦЭМ!$B$39:$B$782,O$83)+'СЕТ СН'!$H$9+СВЦЭМ!$D$10+'СЕТ СН'!$H$6-'СЕТ СН'!$H$19</f>
        <v>2123.3774659700002</v>
      </c>
      <c r="P97" s="36">
        <f>SUMIFS(СВЦЭМ!$C$39:$C$782,СВЦЭМ!$A$39:$A$782,$A97,СВЦЭМ!$B$39:$B$782,P$83)+'СЕТ СН'!$H$9+СВЦЭМ!$D$10+'СЕТ СН'!$H$6-'СЕТ СН'!$H$19</f>
        <v>2154.2192614099999</v>
      </c>
      <c r="Q97" s="36">
        <f>SUMIFS(СВЦЭМ!$C$39:$C$782,СВЦЭМ!$A$39:$A$782,$A97,СВЦЭМ!$B$39:$B$782,Q$83)+'СЕТ СН'!$H$9+СВЦЭМ!$D$10+'СЕТ СН'!$H$6-'СЕТ СН'!$H$19</f>
        <v>2148.2389791400001</v>
      </c>
      <c r="R97" s="36">
        <f>SUMIFS(СВЦЭМ!$C$39:$C$782,СВЦЭМ!$A$39:$A$782,$A97,СВЦЭМ!$B$39:$B$782,R$83)+'СЕТ СН'!$H$9+СВЦЭМ!$D$10+'СЕТ СН'!$H$6-'СЕТ СН'!$H$19</f>
        <v>2145.7167972400002</v>
      </c>
      <c r="S97" s="36">
        <f>SUMIFS(СВЦЭМ!$C$39:$C$782,СВЦЭМ!$A$39:$A$782,$A97,СВЦЭМ!$B$39:$B$782,S$83)+'СЕТ СН'!$H$9+СВЦЭМ!$D$10+'СЕТ СН'!$H$6-'СЕТ СН'!$H$19</f>
        <v>2132.1237158399999</v>
      </c>
      <c r="T97" s="36">
        <f>SUMIFS(СВЦЭМ!$C$39:$C$782,СВЦЭМ!$A$39:$A$782,$A97,СВЦЭМ!$B$39:$B$782,T$83)+'СЕТ СН'!$H$9+СВЦЭМ!$D$10+'СЕТ СН'!$H$6-'СЕТ СН'!$H$19</f>
        <v>2094.4690220399998</v>
      </c>
      <c r="U97" s="36">
        <f>SUMIFS(СВЦЭМ!$C$39:$C$782,СВЦЭМ!$A$39:$A$782,$A97,СВЦЭМ!$B$39:$B$782,U$83)+'СЕТ СН'!$H$9+СВЦЭМ!$D$10+'СЕТ СН'!$H$6-'СЕТ СН'!$H$19</f>
        <v>2077.3935409999999</v>
      </c>
      <c r="V97" s="36">
        <f>SUMIFS(СВЦЭМ!$C$39:$C$782,СВЦЭМ!$A$39:$A$782,$A97,СВЦЭМ!$B$39:$B$782,V$83)+'СЕТ СН'!$H$9+СВЦЭМ!$D$10+'СЕТ СН'!$H$6-'СЕТ СН'!$H$19</f>
        <v>2062.1271941999998</v>
      </c>
      <c r="W97" s="36">
        <f>SUMIFS(СВЦЭМ!$C$39:$C$782,СВЦЭМ!$A$39:$A$782,$A97,СВЦЭМ!$B$39:$B$782,W$83)+'СЕТ СН'!$H$9+СВЦЭМ!$D$10+'СЕТ СН'!$H$6-'СЕТ СН'!$H$19</f>
        <v>2090.6508598599999</v>
      </c>
      <c r="X97" s="36">
        <f>SUMIFS(СВЦЭМ!$C$39:$C$782,СВЦЭМ!$A$39:$A$782,$A97,СВЦЭМ!$B$39:$B$782,X$83)+'СЕТ СН'!$H$9+СВЦЭМ!$D$10+'СЕТ СН'!$H$6-'СЕТ СН'!$H$19</f>
        <v>2127.6476014099999</v>
      </c>
      <c r="Y97" s="36">
        <f>SUMIFS(СВЦЭМ!$C$39:$C$782,СВЦЭМ!$A$39:$A$782,$A97,СВЦЭМ!$B$39:$B$782,Y$83)+'СЕТ СН'!$H$9+СВЦЭМ!$D$10+'СЕТ СН'!$H$6-'СЕТ СН'!$H$19</f>
        <v>2162.4108683200002</v>
      </c>
    </row>
    <row r="98" spans="1:25" ht="15.75" x14ac:dyDescent="0.2">
      <c r="A98" s="35">
        <f t="shared" si="2"/>
        <v>45275</v>
      </c>
      <c r="B98" s="36">
        <f>SUMIFS(СВЦЭМ!$C$39:$C$782,СВЦЭМ!$A$39:$A$782,$A98,СВЦЭМ!$B$39:$B$782,B$83)+'СЕТ СН'!$H$9+СВЦЭМ!$D$10+'СЕТ СН'!$H$6-'СЕТ СН'!$H$19</f>
        <v>2141.51349557</v>
      </c>
      <c r="C98" s="36">
        <f>SUMIFS(СВЦЭМ!$C$39:$C$782,СВЦЭМ!$A$39:$A$782,$A98,СВЦЭМ!$B$39:$B$782,C$83)+'СЕТ СН'!$H$9+СВЦЭМ!$D$10+'СЕТ СН'!$H$6-'СЕТ СН'!$H$19</f>
        <v>2213.2117093500001</v>
      </c>
      <c r="D98" s="36">
        <f>SUMIFS(СВЦЭМ!$C$39:$C$782,СВЦЭМ!$A$39:$A$782,$A98,СВЦЭМ!$B$39:$B$782,D$83)+'СЕТ СН'!$H$9+СВЦЭМ!$D$10+'СЕТ СН'!$H$6-'СЕТ СН'!$H$19</f>
        <v>2229.0411290399998</v>
      </c>
      <c r="E98" s="36">
        <f>SUMIFS(СВЦЭМ!$C$39:$C$782,СВЦЭМ!$A$39:$A$782,$A98,СВЦЭМ!$B$39:$B$782,E$83)+'СЕТ СН'!$H$9+СВЦЭМ!$D$10+'СЕТ СН'!$H$6-'СЕТ СН'!$H$19</f>
        <v>2242.4694733699998</v>
      </c>
      <c r="F98" s="36">
        <f>SUMIFS(СВЦЭМ!$C$39:$C$782,СВЦЭМ!$A$39:$A$782,$A98,СВЦЭМ!$B$39:$B$782,F$83)+'СЕТ СН'!$H$9+СВЦЭМ!$D$10+'СЕТ СН'!$H$6-'СЕТ СН'!$H$19</f>
        <v>2244.8129352400001</v>
      </c>
      <c r="G98" s="36">
        <f>SUMIFS(СВЦЭМ!$C$39:$C$782,СВЦЭМ!$A$39:$A$782,$A98,СВЦЭМ!$B$39:$B$782,G$83)+'СЕТ СН'!$H$9+СВЦЭМ!$D$10+'СЕТ СН'!$H$6-'СЕТ СН'!$H$19</f>
        <v>2225.39549915</v>
      </c>
      <c r="H98" s="36">
        <f>SUMIFS(СВЦЭМ!$C$39:$C$782,СВЦЭМ!$A$39:$A$782,$A98,СВЦЭМ!$B$39:$B$782,H$83)+'СЕТ СН'!$H$9+СВЦЭМ!$D$10+'СЕТ СН'!$H$6-'СЕТ СН'!$H$19</f>
        <v>2173.8327714899997</v>
      </c>
      <c r="I98" s="36">
        <f>SUMIFS(СВЦЭМ!$C$39:$C$782,СВЦЭМ!$A$39:$A$782,$A98,СВЦЭМ!$B$39:$B$782,I$83)+'СЕТ СН'!$H$9+СВЦЭМ!$D$10+'СЕТ СН'!$H$6-'СЕТ СН'!$H$19</f>
        <v>2160.8681467300003</v>
      </c>
      <c r="J98" s="36">
        <f>SUMIFS(СВЦЭМ!$C$39:$C$782,СВЦЭМ!$A$39:$A$782,$A98,СВЦЭМ!$B$39:$B$782,J$83)+'СЕТ СН'!$H$9+СВЦЭМ!$D$10+'СЕТ СН'!$H$6-'СЕТ СН'!$H$19</f>
        <v>2121.08098814</v>
      </c>
      <c r="K98" s="36">
        <f>SUMIFS(СВЦЭМ!$C$39:$C$782,СВЦЭМ!$A$39:$A$782,$A98,СВЦЭМ!$B$39:$B$782,K$83)+'СЕТ СН'!$H$9+СВЦЭМ!$D$10+'СЕТ СН'!$H$6-'СЕТ СН'!$H$19</f>
        <v>2098.3196809599999</v>
      </c>
      <c r="L98" s="36">
        <f>SUMIFS(СВЦЭМ!$C$39:$C$782,СВЦЭМ!$A$39:$A$782,$A98,СВЦЭМ!$B$39:$B$782,L$83)+'СЕТ СН'!$H$9+СВЦЭМ!$D$10+'СЕТ СН'!$H$6-'СЕТ СН'!$H$19</f>
        <v>2099.1783450499997</v>
      </c>
      <c r="M98" s="36">
        <f>SUMIFS(СВЦЭМ!$C$39:$C$782,СВЦЭМ!$A$39:$A$782,$A98,СВЦЭМ!$B$39:$B$782,M$83)+'СЕТ СН'!$H$9+СВЦЭМ!$D$10+'СЕТ СН'!$H$6-'СЕТ СН'!$H$19</f>
        <v>2121.2337423899999</v>
      </c>
      <c r="N98" s="36">
        <f>SUMIFS(СВЦЭМ!$C$39:$C$782,СВЦЭМ!$A$39:$A$782,$A98,СВЦЭМ!$B$39:$B$782,N$83)+'СЕТ СН'!$H$9+СВЦЭМ!$D$10+'СЕТ СН'!$H$6-'СЕТ СН'!$H$19</f>
        <v>2124.3420360499999</v>
      </c>
      <c r="O98" s="36">
        <f>SUMIFS(СВЦЭМ!$C$39:$C$782,СВЦЭМ!$A$39:$A$782,$A98,СВЦЭМ!$B$39:$B$782,O$83)+'СЕТ СН'!$H$9+СВЦЭМ!$D$10+'СЕТ СН'!$H$6-'СЕТ СН'!$H$19</f>
        <v>2140.9232221299999</v>
      </c>
      <c r="P98" s="36">
        <f>SUMIFS(СВЦЭМ!$C$39:$C$782,СВЦЭМ!$A$39:$A$782,$A98,СВЦЭМ!$B$39:$B$782,P$83)+'СЕТ СН'!$H$9+СВЦЭМ!$D$10+'СЕТ СН'!$H$6-'СЕТ СН'!$H$19</f>
        <v>2144.9386578899998</v>
      </c>
      <c r="Q98" s="36">
        <f>SUMIFS(СВЦЭМ!$C$39:$C$782,СВЦЭМ!$A$39:$A$782,$A98,СВЦЭМ!$B$39:$B$782,Q$83)+'СЕТ СН'!$H$9+СВЦЭМ!$D$10+'СЕТ СН'!$H$6-'СЕТ СН'!$H$19</f>
        <v>2156.0543441299997</v>
      </c>
      <c r="R98" s="36">
        <f>SUMIFS(СВЦЭМ!$C$39:$C$782,СВЦЭМ!$A$39:$A$782,$A98,СВЦЭМ!$B$39:$B$782,R$83)+'СЕТ СН'!$H$9+СВЦЭМ!$D$10+'СЕТ СН'!$H$6-'СЕТ СН'!$H$19</f>
        <v>2140.6765033800002</v>
      </c>
      <c r="S98" s="36">
        <f>SUMIFS(СВЦЭМ!$C$39:$C$782,СВЦЭМ!$A$39:$A$782,$A98,СВЦЭМ!$B$39:$B$782,S$83)+'СЕТ СН'!$H$9+СВЦЭМ!$D$10+'СЕТ СН'!$H$6-'СЕТ СН'!$H$19</f>
        <v>2099.3568774999999</v>
      </c>
      <c r="T98" s="36">
        <f>SUMIFS(СВЦЭМ!$C$39:$C$782,СВЦЭМ!$A$39:$A$782,$A98,СВЦЭМ!$B$39:$B$782,T$83)+'СЕТ СН'!$H$9+СВЦЭМ!$D$10+'СЕТ СН'!$H$6-'СЕТ СН'!$H$19</f>
        <v>2080.1307208199996</v>
      </c>
      <c r="U98" s="36">
        <f>SUMIFS(СВЦЭМ!$C$39:$C$782,СВЦЭМ!$A$39:$A$782,$A98,СВЦЭМ!$B$39:$B$782,U$83)+'СЕТ СН'!$H$9+СВЦЭМ!$D$10+'СЕТ СН'!$H$6-'СЕТ СН'!$H$19</f>
        <v>2098.9723089899999</v>
      </c>
      <c r="V98" s="36">
        <f>SUMIFS(СВЦЭМ!$C$39:$C$782,СВЦЭМ!$A$39:$A$782,$A98,СВЦЭМ!$B$39:$B$782,V$83)+'СЕТ СН'!$H$9+СВЦЭМ!$D$10+'СЕТ СН'!$H$6-'СЕТ СН'!$H$19</f>
        <v>2112.0780616499997</v>
      </c>
      <c r="W98" s="36">
        <f>SUMIFS(СВЦЭМ!$C$39:$C$782,СВЦЭМ!$A$39:$A$782,$A98,СВЦЭМ!$B$39:$B$782,W$83)+'СЕТ СН'!$H$9+СВЦЭМ!$D$10+'СЕТ СН'!$H$6-'СЕТ СН'!$H$19</f>
        <v>2119.5518374599997</v>
      </c>
      <c r="X98" s="36">
        <f>SUMIFS(СВЦЭМ!$C$39:$C$782,СВЦЭМ!$A$39:$A$782,$A98,СВЦЭМ!$B$39:$B$782,X$83)+'СЕТ СН'!$H$9+СВЦЭМ!$D$10+'СЕТ СН'!$H$6-'СЕТ СН'!$H$19</f>
        <v>2133.0728644999999</v>
      </c>
      <c r="Y98" s="36">
        <f>SUMIFS(СВЦЭМ!$C$39:$C$782,СВЦЭМ!$A$39:$A$782,$A98,СВЦЭМ!$B$39:$B$782,Y$83)+'СЕТ СН'!$H$9+СВЦЭМ!$D$10+'СЕТ СН'!$H$6-'СЕТ СН'!$H$19</f>
        <v>2161.93898769</v>
      </c>
    </row>
    <row r="99" spans="1:25" ht="15.75" x14ac:dyDescent="0.2">
      <c r="A99" s="35">
        <f t="shared" si="2"/>
        <v>45276</v>
      </c>
      <c r="B99" s="36">
        <f>SUMIFS(СВЦЭМ!$C$39:$C$782,СВЦЭМ!$A$39:$A$782,$A99,СВЦЭМ!$B$39:$B$782,B$83)+'СЕТ СН'!$H$9+СВЦЭМ!$D$10+'СЕТ СН'!$H$6-'СЕТ СН'!$H$19</f>
        <v>2166.0180096499998</v>
      </c>
      <c r="C99" s="36">
        <f>SUMIFS(СВЦЭМ!$C$39:$C$782,СВЦЭМ!$A$39:$A$782,$A99,СВЦЭМ!$B$39:$B$782,C$83)+'СЕТ СН'!$H$9+СВЦЭМ!$D$10+'СЕТ СН'!$H$6-'СЕТ СН'!$H$19</f>
        <v>2198.7350794399999</v>
      </c>
      <c r="D99" s="36">
        <f>SUMIFS(СВЦЭМ!$C$39:$C$782,СВЦЭМ!$A$39:$A$782,$A99,СВЦЭМ!$B$39:$B$782,D$83)+'СЕТ СН'!$H$9+СВЦЭМ!$D$10+'СЕТ СН'!$H$6-'СЕТ СН'!$H$19</f>
        <v>2238.9452229099998</v>
      </c>
      <c r="E99" s="36">
        <f>SUMIFS(СВЦЭМ!$C$39:$C$782,СВЦЭМ!$A$39:$A$782,$A99,СВЦЭМ!$B$39:$B$782,E$83)+'СЕТ СН'!$H$9+СВЦЭМ!$D$10+'СЕТ СН'!$H$6-'СЕТ СН'!$H$19</f>
        <v>2247.5593931100002</v>
      </c>
      <c r="F99" s="36">
        <f>SUMIFS(СВЦЭМ!$C$39:$C$782,СВЦЭМ!$A$39:$A$782,$A99,СВЦЭМ!$B$39:$B$782,F$83)+'СЕТ СН'!$H$9+СВЦЭМ!$D$10+'СЕТ СН'!$H$6-'СЕТ СН'!$H$19</f>
        <v>2236.5625000299997</v>
      </c>
      <c r="G99" s="36">
        <f>SUMIFS(СВЦЭМ!$C$39:$C$782,СВЦЭМ!$A$39:$A$782,$A99,СВЦЭМ!$B$39:$B$782,G$83)+'СЕТ СН'!$H$9+СВЦЭМ!$D$10+'СЕТ СН'!$H$6-'СЕТ СН'!$H$19</f>
        <v>2232.88104092</v>
      </c>
      <c r="H99" s="36">
        <f>SUMIFS(СВЦЭМ!$C$39:$C$782,СВЦЭМ!$A$39:$A$782,$A99,СВЦЭМ!$B$39:$B$782,H$83)+'СЕТ СН'!$H$9+СВЦЭМ!$D$10+'СЕТ СН'!$H$6-'СЕТ СН'!$H$19</f>
        <v>2191.8013423900002</v>
      </c>
      <c r="I99" s="36">
        <f>SUMIFS(СВЦЭМ!$C$39:$C$782,СВЦЭМ!$A$39:$A$782,$A99,СВЦЭМ!$B$39:$B$782,I$83)+'СЕТ СН'!$H$9+СВЦЭМ!$D$10+'СЕТ СН'!$H$6-'СЕТ СН'!$H$19</f>
        <v>2165.15617062</v>
      </c>
      <c r="J99" s="36">
        <f>SUMIFS(СВЦЭМ!$C$39:$C$782,СВЦЭМ!$A$39:$A$782,$A99,СВЦЭМ!$B$39:$B$782,J$83)+'СЕТ СН'!$H$9+СВЦЭМ!$D$10+'СЕТ СН'!$H$6-'СЕТ СН'!$H$19</f>
        <v>2128.0139833599997</v>
      </c>
      <c r="K99" s="36">
        <f>SUMIFS(СВЦЭМ!$C$39:$C$782,СВЦЭМ!$A$39:$A$782,$A99,СВЦЭМ!$B$39:$B$782,K$83)+'СЕТ СН'!$H$9+СВЦЭМ!$D$10+'СЕТ СН'!$H$6-'СЕТ СН'!$H$19</f>
        <v>2083.9265655899999</v>
      </c>
      <c r="L99" s="36">
        <f>SUMIFS(СВЦЭМ!$C$39:$C$782,СВЦЭМ!$A$39:$A$782,$A99,СВЦЭМ!$B$39:$B$782,L$83)+'СЕТ СН'!$H$9+СВЦЭМ!$D$10+'СЕТ СН'!$H$6-'СЕТ СН'!$H$19</f>
        <v>2045.77660173</v>
      </c>
      <c r="M99" s="36">
        <f>SUMIFS(СВЦЭМ!$C$39:$C$782,СВЦЭМ!$A$39:$A$782,$A99,СВЦЭМ!$B$39:$B$782,M$83)+'СЕТ СН'!$H$9+СВЦЭМ!$D$10+'СЕТ СН'!$H$6-'СЕТ СН'!$H$19</f>
        <v>2025.2261876999999</v>
      </c>
      <c r="N99" s="36">
        <f>SUMIFS(СВЦЭМ!$C$39:$C$782,СВЦЭМ!$A$39:$A$782,$A99,СВЦЭМ!$B$39:$B$782,N$83)+'СЕТ СН'!$H$9+СВЦЭМ!$D$10+'СЕТ СН'!$H$6-'СЕТ СН'!$H$19</f>
        <v>2049.4806489799998</v>
      </c>
      <c r="O99" s="36">
        <f>SUMIFS(СВЦЭМ!$C$39:$C$782,СВЦЭМ!$A$39:$A$782,$A99,СВЦЭМ!$B$39:$B$782,O$83)+'СЕТ СН'!$H$9+СВЦЭМ!$D$10+'СЕТ СН'!$H$6-'СЕТ СН'!$H$19</f>
        <v>2060.6194269600001</v>
      </c>
      <c r="P99" s="36">
        <f>SUMIFS(СВЦЭМ!$C$39:$C$782,СВЦЭМ!$A$39:$A$782,$A99,СВЦЭМ!$B$39:$B$782,P$83)+'СЕТ СН'!$H$9+СВЦЭМ!$D$10+'СЕТ СН'!$H$6-'СЕТ СН'!$H$19</f>
        <v>2051.4038444299999</v>
      </c>
      <c r="Q99" s="36">
        <f>SUMIFS(СВЦЭМ!$C$39:$C$782,СВЦЭМ!$A$39:$A$782,$A99,СВЦЭМ!$B$39:$B$782,Q$83)+'СЕТ СН'!$H$9+СВЦЭМ!$D$10+'СЕТ СН'!$H$6-'СЕТ СН'!$H$19</f>
        <v>2064.21201544</v>
      </c>
      <c r="R99" s="36">
        <f>SUMIFS(СВЦЭМ!$C$39:$C$782,СВЦЭМ!$A$39:$A$782,$A99,СВЦЭМ!$B$39:$B$782,R$83)+'СЕТ СН'!$H$9+СВЦЭМ!$D$10+'СЕТ СН'!$H$6-'СЕТ СН'!$H$19</f>
        <v>2083.5937284699999</v>
      </c>
      <c r="S99" s="36">
        <f>SUMIFS(СВЦЭМ!$C$39:$C$782,СВЦЭМ!$A$39:$A$782,$A99,СВЦЭМ!$B$39:$B$782,S$83)+'СЕТ СН'!$H$9+СВЦЭМ!$D$10+'СЕТ СН'!$H$6-'СЕТ СН'!$H$19</f>
        <v>2047.00865675</v>
      </c>
      <c r="T99" s="36">
        <f>SUMIFS(СВЦЭМ!$C$39:$C$782,СВЦЭМ!$A$39:$A$782,$A99,СВЦЭМ!$B$39:$B$782,T$83)+'СЕТ СН'!$H$9+СВЦЭМ!$D$10+'СЕТ СН'!$H$6-'СЕТ СН'!$H$19</f>
        <v>2024.7810433299999</v>
      </c>
      <c r="U99" s="36">
        <f>SUMIFS(СВЦЭМ!$C$39:$C$782,СВЦЭМ!$A$39:$A$782,$A99,СВЦЭМ!$B$39:$B$782,U$83)+'СЕТ СН'!$H$9+СВЦЭМ!$D$10+'СЕТ СН'!$H$6-'СЕТ СН'!$H$19</f>
        <v>2054.5637298499996</v>
      </c>
      <c r="V99" s="36">
        <f>SUMIFS(СВЦЭМ!$C$39:$C$782,СВЦЭМ!$A$39:$A$782,$A99,СВЦЭМ!$B$39:$B$782,V$83)+'СЕТ СН'!$H$9+СВЦЭМ!$D$10+'СЕТ СН'!$H$6-'СЕТ СН'!$H$19</f>
        <v>2051.2437927000001</v>
      </c>
      <c r="W99" s="36">
        <f>SUMIFS(СВЦЭМ!$C$39:$C$782,СВЦЭМ!$A$39:$A$782,$A99,СВЦЭМ!$B$39:$B$782,W$83)+'СЕТ СН'!$H$9+СВЦЭМ!$D$10+'СЕТ СН'!$H$6-'СЕТ СН'!$H$19</f>
        <v>2053.4939799399999</v>
      </c>
      <c r="X99" s="36">
        <f>SUMIFS(СВЦЭМ!$C$39:$C$782,СВЦЭМ!$A$39:$A$782,$A99,СВЦЭМ!$B$39:$B$782,X$83)+'СЕТ СН'!$H$9+СВЦЭМ!$D$10+'СЕТ СН'!$H$6-'СЕТ СН'!$H$19</f>
        <v>2079.7083914499999</v>
      </c>
      <c r="Y99" s="36">
        <f>SUMIFS(СВЦЭМ!$C$39:$C$782,СВЦЭМ!$A$39:$A$782,$A99,СВЦЭМ!$B$39:$B$782,Y$83)+'СЕТ СН'!$H$9+СВЦЭМ!$D$10+'СЕТ СН'!$H$6-'СЕТ СН'!$H$19</f>
        <v>2111.8682173699999</v>
      </c>
    </row>
    <row r="100" spans="1:25" ht="15.75" x14ac:dyDescent="0.2">
      <c r="A100" s="35">
        <f t="shared" si="2"/>
        <v>45277</v>
      </c>
      <c r="B100" s="36">
        <f>SUMIFS(СВЦЭМ!$C$39:$C$782,СВЦЭМ!$A$39:$A$782,$A100,СВЦЭМ!$B$39:$B$782,B$83)+'СЕТ СН'!$H$9+СВЦЭМ!$D$10+'СЕТ СН'!$H$6-'СЕТ СН'!$H$19</f>
        <v>2184.2995868099997</v>
      </c>
      <c r="C100" s="36">
        <f>SUMIFS(СВЦЭМ!$C$39:$C$782,СВЦЭМ!$A$39:$A$782,$A100,СВЦЭМ!$B$39:$B$782,C$83)+'СЕТ СН'!$H$9+СВЦЭМ!$D$10+'СЕТ СН'!$H$6-'СЕТ СН'!$H$19</f>
        <v>2194.8159858299996</v>
      </c>
      <c r="D100" s="36">
        <f>SUMIFS(СВЦЭМ!$C$39:$C$782,СВЦЭМ!$A$39:$A$782,$A100,СВЦЭМ!$B$39:$B$782,D$83)+'СЕТ СН'!$H$9+СВЦЭМ!$D$10+'СЕТ СН'!$H$6-'СЕТ СН'!$H$19</f>
        <v>2232.25442208</v>
      </c>
      <c r="E100" s="36">
        <f>SUMIFS(СВЦЭМ!$C$39:$C$782,СВЦЭМ!$A$39:$A$782,$A100,СВЦЭМ!$B$39:$B$782,E$83)+'СЕТ СН'!$H$9+СВЦЭМ!$D$10+'СЕТ СН'!$H$6-'СЕТ СН'!$H$19</f>
        <v>2233.7790053999997</v>
      </c>
      <c r="F100" s="36">
        <f>SUMIFS(СВЦЭМ!$C$39:$C$782,СВЦЭМ!$A$39:$A$782,$A100,СВЦЭМ!$B$39:$B$782,F$83)+'СЕТ СН'!$H$9+СВЦЭМ!$D$10+'СЕТ СН'!$H$6-'СЕТ СН'!$H$19</f>
        <v>2231.7055730000002</v>
      </c>
      <c r="G100" s="36">
        <f>SUMIFS(СВЦЭМ!$C$39:$C$782,СВЦЭМ!$A$39:$A$782,$A100,СВЦЭМ!$B$39:$B$782,G$83)+'СЕТ СН'!$H$9+СВЦЭМ!$D$10+'СЕТ СН'!$H$6-'СЕТ СН'!$H$19</f>
        <v>2233.8829346599996</v>
      </c>
      <c r="H100" s="36">
        <f>SUMIFS(СВЦЭМ!$C$39:$C$782,СВЦЭМ!$A$39:$A$782,$A100,СВЦЭМ!$B$39:$B$782,H$83)+'СЕТ СН'!$H$9+СВЦЭМ!$D$10+'СЕТ СН'!$H$6-'СЕТ СН'!$H$19</f>
        <v>2219.6625110699997</v>
      </c>
      <c r="I100" s="36">
        <f>SUMIFS(СВЦЭМ!$C$39:$C$782,СВЦЭМ!$A$39:$A$782,$A100,СВЦЭМ!$B$39:$B$782,I$83)+'СЕТ СН'!$H$9+СВЦЭМ!$D$10+'СЕТ СН'!$H$6-'СЕТ СН'!$H$19</f>
        <v>2212.7291503799997</v>
      </c>
      <c r="J100" s="36">
        <f>SUMIFS(СВЦЭМ!$C$39:$C$782,СВЦЭМ!$A$39:$A$782,$A100,СВЦЭМ!$B$39:$B$782,J$83)+'СЕТ СН'!$H$9+СВЦЭМ!$D$10+'СЕТ СН'!$H$6-'СЕТ СН'!$H$19</f>
        <v>2177.3206270599999</v>
      </c>
      <c r="K100" s="36">
        <f>SUMIFS(СВЦЭМ!$C$39:$C$782,СВЦЭМ!$A$39:$A$782,$A100,СВЦЭМ!$B$39:$B$782,K$83)+'СЕТ СН'!$H$9+СВЦЭМ!$D$10+'СЕТ СН'!$H$6-'СЕТ СН'!$H$19</f>
        <v>2139.4300501799999</v>
      </c>
      <c r="L100" s="36">
        <f>SUMIFS(СВЦЭМ!$C$39:$C$782,СВЦЭМ!$A$39:$A$782,$A100,СВЦЭМ!$B$39:$B$782,L$83)+'СЕТ СН'!$H$9+СВЦЭМ!$D$10+'СЕТ СН'!$H$6-'СЕТ СН'!$H$19</f>
        <v>2095.9000126000001</v>
      </c>
      <c r="M100" s="36">
        <f>SUMIFS(СВЦЭМ!$C$39:$C$782,СВЦЭМ!$A$39:$A$782,$A100,СВЦЭМ!$B$39:$B$782,M$83)+'СЕТ СН'!$H$9+СВЦЭМ!$D$10+'СЕТ СН'!$H$6-'СЕТ СН'!$H$19</f>
        <v>2081.9071493900001</v>
      </c>
      <c r="N100" s="36">
        <f>SUMIFS(СВЦЭМ!$C$39:$C$782,СВЦЭМ!$A$39:$A$782,$A100,СВЦЭМ!$B$39:$B$782,N$83)+'СЕТ СН'!$H$9+СВЦЭМ!$D$10+'СЕТ СН'!$H$6-'СЕТ СН'!$H$19</f>
        <v>2097.5257213</v>
      </c>
      <c r="O100" s="36">
        <f>SUMIFS(СВЦЭМ!$C$39:$C$782,СВЦЭМ!$A$39:$A$782,$A100,СВЦЭМ!$B$39:$B$782,O$83)+'СЕТ СН'!$H$9+СВЦЭМ!$D$10+'СЕТ СН'!$H$6-'СЕТ СН'!$H$19</f>
        <v>2104.57867919</v>
      </c>
      <c r="P100" s="36">
        <f>SUMIFS(СВЦЭМ!$C$39:$C$782,СВЦЭМ!$A$39:$A$782,$A100,СВЦЭМ!$B$39:$B$782,P$83)+'СЕТ СН'!$H$9+СВЦЭМ!$D$10+'СЕТ СН'!$H$6-'СЕТ СН'!$H$19</f>
        <v>2103.6877648700001</v>
      </c>
      <c r="Q100" s="36">
        <f>SUMIFS(СВЦЭМ!$C$39:$C$782,СВЦЭМ!$A$39:$A$782,$A100,СВЦЭМ!$B$39:$B$782,Q$83)+'СЕТ СН'!$H$9+СВЦЭМ!$D$10+'СЕТ СН'!$H$6-'СЕТ СН'!$H$19</f>
        <v>2111.1817764400002</v>
      </c>
      <c r="R100" s="36">
        <f>SUMIFS(СВЦЭМ!$C$39:$C$782,СВЦЭМ!$A$39:$A$782,$A100,СВЦЭМ!$B$39:$B$782,R$83)+'СЕТ СН'!$H$9+СВЦЭМ!$D$10+'СЕТ СН'!$H$6-'СЕТ СН'!$H$19</f>
        <v>2119.0660137200002</v>
      </c>
      <c r="S100" s="36">
        <f>SUMIFS(СВЦЭМ!$C$39:$C$782,СВЦЭМ!$A$39:$A$782,$A100,СВЦЭМ!$B$39:$B$782,S$83)+'СЕТ СН'!$H$9+СВЦЭМ!$D$10+'СЕТ СН'!$H$6-'СЕТ СН'!$H$19</f>
        <v>2078.6010978499999</v>
      </c>
      <c r="T100" s="36">
        <f>SUMIFS(СВЦЭМ!$C$39:$C$782,СВЦЭМ!$A$39:$A$782,$A100,СВЦЭМ!$B$39:$B$782,T$83)+'СЕТ СН'!$H$9+СВЦЭМ!$D$10+'СЕТ СН'!$H$6-'СЕТ СН'!$H$19</f>
        <v>2038.4161647999999</v>
      </c>
      <c r="U100" s="36">
        <f>SUMIFS(СВЦЭМ!$C$39:$C$782,СВЦЭМ!$A$39:$A$782,$A100,СВЦЭМ!$B$39:$B$782,U$83)+'СЕТ СН'!$H$9+СВЦЭМ!$D$10+'СЕТ СН'!$H$6-'СЕТ СН'!$H$19</f>
        <v>2036.4437407599999</v>
      </c>
      <c r="V100" s="36">
        <f>SUMIFS(СВЦЭМ!$C$39:$C$782,СВЦЭМ!$A$39:$A$782,$A100,СВЦЭМ!$B$39:$B$782,V$83)+'СЕТ СН'!$H$9+СВЦЭМ!$D$10+'СЕТ СН'!$H$6-'СЕТ СН'!$H$19</f>
        <v>2065.3113329600001</v>
      </c>
      <c r="W100" s="36">
        <f>SUMIFS(СВЦЭМ!$C$39:$C$782,СВЦЭМ!$A$39:$A$782,$A100,СВЦЭМ!$B$39:$B$782,W$83)+'СЕТ СН'!$H$9+СВЦЭМ!$D$10+'СЕТ СН'!$H$6-'СЕТ СН'!$H$19</f>
        <v>2064.04774421</v>
      </c>
      <c r="X100" s="36">
        <f>SUMIFS(СВЦЭМ!$C$39:$C$782,СВЦЭМ!$A$39:$A$782,$A100,СВЦЭМ!$B$39:$B$782,X$83)+'СЕТ СН'!$H$9+СВЦЭМ!$D$10+'СЕТ СН'!$H$6-'СЕТ СН'!$H$19</f>
        <v>2101.9253283899998</v>
      </c>
      <c r="Y100" s="36">
        <f>SUMIFS(СВЦЭМ!$C$39:$C$782,СВЦЭМ!$A$39:$A$782,$A100,СВЦЭМ!$B$39:$B$782,Y$83)+'СЕТ СН'!$H$9+СВЦЭМ!$D$10+'СЕТ СН'!$H$6-'СЕТ СН'!$H$19</f>
        <v>2140.9929949799998</v>
      </c>
    </row>
    <row r="101" spans="1:25" ht="15.75" x14ac:dyDescent="0.2">
      <c r="A101" s="35">
        <f t="shared" si="2"/>
        <v>45278</v>
      </c>
      <c r="B101" s="36">
        <f>SUMIFS(СВЦЭМ!$C$39:$C$782,СВЦЭМ!$A$39:$A$782,$A101,СВЦЭМ!$B$39:$B$782,B$83)+'СЕТ СН'!$H$9+СВЦЭМ!$D$10+'СЕТ СН'!$H$6-'СЕТ СН'!$H$19</f>
        <v>2058.6333209200002</v>
      </c>
      <c r="C101" s="36">
        <f>SUMIFS(СВЦЭМ!$C$39:$C$782,СВЦЭМ!$A$39:$A$782,$A101,СВЦЭМ!$B$39:$B$782,C$83)+'СЕТ СН'!$H$9+СВЦЭМ!$D$10+'СЕТ СН'!$H$6-'СЕТ СН'!$H$19</f>
        <v>2091.5950933899999</v>
      </c>
      <c r="D101" s="36">
        <f>SUMIFS(СВЦЭМ!$C$39:$C$782,СВЦЭМ!$A$39:$A$782,$A101,СВЦЭМ!$B$39:$B$782,D$83)+'СЕТ СН'!$H$9+СВЦЭМ!$D$10+'СЕТ СН'!$H$6-'СЕТ СН'!$H$19</f>
        <v>2118.1361867199998</v>
      </c>
      <c r="E101" s="36">
        <f>SUMIFS(СВЦЭМ!$C$39:$C$782,СВЦЭМ!$A$39:$A$782,$A101,СВЦЭМ!$B$39:$B$782,E$83)+'СЕТ СН'!$H$9+СВЦЭМ!$D$10+'СЕТ СН'!$H$6-'СЕТ СН'!$H$19</f>
        <v>2131.0080957499999</v>
      </c>
      <c r="F101" s="36">
        <f>SUMIFS(СВЦЭМ!$C$39:$C$782,СВЦЭМ!$A$39:$A$782,$A101,СВЦЭМ!$B$39:$B$782,F$83)+'СЕТ СН'!$H$9+СВЦЭМ!$D$10+'СЕТ СН'!$H$6-'СЕТ СН'!$H$19</f>
        <v>2134.1730983500001</v>
      </c>
      <c r="G101" s="36">
        <f>SUMIFS(СВЦЭМ!$C$39:$C$782,СВЦЭМ!$A$39:$A$782,$A101,СВЦЭМ!$B$39:$B$782,G$83)+'СЕТ СН'!$H$9+СВЦЭМ!$D$10+'СЕТ СН'!$H$6-'СЕТ СН'!$H$19</f>
        <v>2113.1171655899998</v>
      </c>
      <c r="H101" s="36">
        <f>SUMIFS(СВЦЭМ!$C$39:$C$782,СВЦЭМ!$A$39:$A$782,$A101,СВЦЭМ!$B$39:$B$782,H$83)+'СЕТ СН'!$H$9+СВЦЭМ!$D$10+'СЕТ СН'!$H$6-'СЕТ СН'!$H$19</f>
        <v>2066.0086902599996</v>
      </c>
      <c r="I101" s="36">
        <f>SUMIFS(СВЦЭМ!$C$39:$C$782,СВЦЭМ!$A$39:$A$782,$A101,СВЦЭМ!$B$39:$B$782,I$83)+'СЕТ СН'!$H$9+СВЦЭМ!$D$10+'СЕТ СН'!$H$6-'СЕТ СН'!$H$19</f>
        <v>2015.7770198399999</v>
      </c>
      <c r="J101" s="36">
        <f>SUMIFS(СВЦЭМ!$C$39:$C$782,СВЦЭМ!$A$39:$A$782,$A101,СВЦЭМ!$B$39:$B$782,J$83)+'СЕТ СН'!$H$9+СВЦЭМ!$D$10+'СЕТ СН'!$H$6-'СЕТ СН'!$H$19</f>
        <v>1997.2210274499998</v>
      </c>
      <c r="K101" s="36">
        <f>SUMIFS(СВЦЭМ!$C$39:$C$782,СВЦЭМ!$A$39:$A$782,$A101,СВЦЭМ!$B$39:$B$782,K$83)+'СЕТ СН'!$H$9+СВЦЭМ!$D$10+'СЕТ СН'!$H$6-'СЕТ СН'!$H$19</f>
        <v>1963.14492864</v>
      </c>
      <c r="L101" s="36">
        <f>SUMIFS(СВЦЭМ!$C$39:$C$782,СВЦЭМ!$A$39:$A$782,$A101,СВЦЭМ!$B$39:$B$782,L$83)+'СЕТ СН'!$H$9+СВЦЭМ!$D$10+'СЕТ СН'!$H$6-'СЕТ СН'!$H$19</f>
        <v>1952.08230942</v>
      </c>
      <c r="M101" s="36">
        <f>SUMIFS(СВЦЭМ!$C$39:$C$782,СВЦЭМ!$A$39:$A$782,$A101,СВЦЭМ!$B$39:$B$782,M$83)+'СЕТ СН'!$H$9+СВЦЭМ!$D$10+'СЕТ СН'!$H$6-'СЕТ СН'!$H$19</f>
        <v>1974.4180740499999</v>
      </c>
      <c r="N101" s="36">
        <f>SUMIFS(СВЦЭМ!$C$39:$C$782,СВЦЭМ!$A$39:$A$782,$A101,СВЦЭМ!$B$39:$B$782,N$83)+'СЕТ СН'!$H$9+СВЦЭМ!$D$10+'СЕТ СН'!$H$6-'СЕТ СН'!$H$19</f>
        <v>1980.19072723</v>
      </c>
      <c r="O101" s="36">
        <f>SUMIFS(СВЦЭМ!$C$39:$C$782,СВЦЭМ!$A$39:$A$782,$A101,СВЦЭМ!$B$39:$B$782,O$83)+'СЕТ СН'!$H$9+СВЦЭМ!$D$10+'СЕТ СН'!$H$6-'СЕТ СН'!$H$19</f>
        <v>1991.18260016</v>
      </c>
      <c r="P101" s="36">
        <f>SUMIFS(СВЦЭМ!$C$39:$C$782,СВЦЭМ!$A$39:$A$782,$A101,СВЦЭМ!$B$39:$B$782,P$83)+'СЕТ СН'!$H$9+СВЦЭМ!$D$10+'СЕТ СН'!$H$6-'СЕТ СН'!$H$19</f>
        <v>2006.6103173199999</v>
      </c>
      <c r="Q101" s="36">
        <f>SUMIFS(СВЦЭМ!$C$39:$C$782,СВЦЭМ!$A$39:$A$782,$A101,СВЦЭМ!$B$39:$B$782,Q$83)+'СЕТ СН'!$H$9+СВЦЭМ!$D$10+'СЕТ СН'!$H$6-'СЕТ СН'!$H$19</f>
        <v>2011.9789068999999</v>
      </c>
      <c r="R101" s="36">
        <f>SUMIFS(СВЦЭМ!$C$39:$C$782,СВЦЭМ!$A$39:$A$782,$A101,СВЦЭМ!$B$39:$B$782,R$83)+'СЕТ СН'!$H$9+СВЦЭМ!$D$10+'СЕТ СН'!$H$6-'СЕТ СН'!$H$19</f>
        <v>2009.5393183199999</v>
      </c>
      <c r="S101" s="36">
        <f>SUMIFS(СВЦЭМ!$C$39:$C$782,СВЦЭМ!$A$39:$A$782,$A101,СВЦЭМ!$B$39:$B$782,S$83)+'СЕТ СН'!$H$9+СВЦЭМ!$D$10+'СЕТ СН'!$H$6-'СЕТ СН'!$H$19</f>
        <v>1984.49467972</v>
      </c>
      <c r="T101" s="36">
        <f>SUMIFS(СВЦЭМ!$C$39:$C$782,СВЦЭМ!$A$39:$A$782,$A101,СВЦЭМ!$B$39:$B$782,T$83)+'СЕТ СН'!$H$9+СВЦЭМ!$D$10+'СЕТ СН'!$H$6-'СЕТ СН'!$H$19</f>
        <v>1954.3694961699998</v>
      </c>
      <c r="U101" s="36">
        <f>SUMIFS(СВЦЭМ!$C$39:$C$782,СВЦЭМ!$A$39:$A$782,$A101,СВЦЭМ!$B$39:$B$782,U$83)+'СЕТ СН'!$H$9+СВЦЭМ!$D$10+'СЕТ СН'!$H$6-'СЕТ СН'!$H$19</f>
        <v>1941.4258890199999</v>
      </c>
      <c r="V101" s="36">
        <f>SUMIFS(СВЦЭМ!$C$39:$C$782,СВЦЭМ!$A$39:$A$782,$A101,СВЦЭМ!$B$39:$B$782,V$83)+'СЕТ СН'!$H$9+СВЦЭМ!$D$10+'СЕТ СН'!$H$6-'СЕТ СН'!$H$19</f>
        <v>1968.75383326</v>
      </c>
      <c r="W101" s="36">
        <f>SUMIFS(СВЦЭМ!$C$39:$C$782,СВЦЭМ!$A$39:$A$782,$A101,СВЦЭМ!$B$39:$B$782,W$83)+'СЕТ СН'!$H$9+СВЦЭМ!$D$10+'СЕТ СН'!$H$6-'СЕТ СН'!$H$19</f>
        <v>1948.83328768</v>
      </c>
      <c r="X101" s="36">
        <f>SUMIFS(СВЦЭМ!$C$39:$C$782,СВЦЭМ!$A$39:$A$782,$A101,СВЦЭМ!$B$39:$B$782,X$83)+'СЕТ СН'!$H$9+СВЦЭМ!$D$10+'СЕТ СН'!$H$6-'СЕТ СН'!$H$19</f>
        <v>1988.89309592</v>
      </c>
      <c r="Y101" s="36">
        <f>SUMIFS(СВЦЭМ!$C$39:$C$782,СВЦЭМ!$A$39:$A$782,$A101,СВЦЭМ!$B$39:$B$782,Y$83)+'СЕТ СН'!$H$9+СВЦЭМ!$D$10+'СЕТ СН'!$H$6-'СЕТ СН'!$H$19</f>
        <v>2014.3946660299998</v>
      </c>
    </row>
    <row r="102" spans="1:25" ht="15.75" x14ac:dyDescent="0.2">
      <c r="A102" s="35">
        <f t="shared" si="2"/>
        <v>45279</v>
      </c>
      <c r="B102" s="36">
        <f>SUMIFS(СВЦЭМ!$C$39:$C$782,СВЦЭМ!$A$39:$A$782,$A102,СВЦЭМ!$B$39:$B$782,B$83)+'СЕТ СН'!$H$9+СВЦЭМ!$D$10+'СЕТ СН'!$H$6-'СЕТ СН'!$H$19</f>
        <v>2055.2167049499999</v>
      </c>
      <c r="C102" s="36">
        <f>SUMIFS(СВЦЭМ!$C$39:$C$782,СВЦЭМ!$A$39:$A$782,$A102,СВЦЭМ!$B$39:$B$782,C$83)+'СЕТ СН'!$H$9+СВЦЭМ!$D$10+'СЕТ СН'!$H$6-'СЕТ СН'!$H$19</f>
        <v>2135.6495513499999</v>
      </c>
      <c r="D102" s="36">
        <f>SUMIFS(СВЦЭМ!$C$39:$C$782,СВЦЭМ!$A$39:$A$782,$A102,СВЦЭМ!$B$39:$B$782,D$83)+'СЕТ СН'!$H$9+СВЦЭМ!$D$10+'СЕТ СН'!$H$6-'СЕТ СН'!$H$19</f>
        <v>2175.1143381900001</v>
      </c>
      <c r="E102" s="36">
        <f>SUMIFS(СВЦЭМ!$C$39:$C$782,СВЦЭМ!$A$39:$A$782,$A102,СВЦЭМ!$B$39:$B$782,E$83)+'СЕТ СН'!$H$9+СВЦЭМ!$D$10+'СЕТ СН'!$H$6-'СЕТ СН'!$H$19</f>
        <v>2192.10915475</v>
      </c>
      <c r="F102" s="36">
        <f>SUMIFS(СВЦЭМ!$C$39:$C$782,СВЦЭМ!$A$39:$A$782,$A102,СВЦЭМ!$B$39:$B$782,F$83)+'СЕТ СН'!$H$9+СВЦЭМ!$D$10+'СЕТ СН'!$H$6-'СЕТ СН'!$H$19</f>
        <v>2183.6287183899999</v>
      </c>
      <c r="G102" s="36">
        <f>SUMIFS(СВЦЭМ!$C$39:$C$782,СВЦЭМ!$A$39:$A$782,$A102,СВЦЭМ!$B$39:$B$782,G$83)+'СЕТ СН'!$H$9+СВЦЭМ!$D$10+'СЕТ СН'!$H$6-'СЕТ СН'!$H$19</f>
        <v>2168.2603270099999</v>
      </c>
      <c r="H102" s="36">
        <f>SUMIFS(СВЦЭМ!$C$39:$C$782,СВЦЭМ!$A$39:$A$782,$A102,СВЦЭМ!$B$39:$B$782,H$83)+'СЕТ СН'!$H$9+СВЦЭМ!$D$10+'СЕТ СН'!$H$6-'СЕТ СН'!$H$19</f>
        <v>2103.2628565099999</v>
      </c>
      <c r="I102" s="36">
        <f>SUMIFS(СВЦЭМ!$C$39:$C$782,СВЦЭМ!$A$39:$A$782,$A102,СВЦЭМ!$B$39:$B$782,I$83)+'СЕТ СН'!$H$9+СВЦЭМ!$D$10+'СЕТ СН'!$H$6-'СЕТ СН'!$H$19</f>
        <v>2050.9505795</v>
      </c>
      <c r="J102" s="36">
        <f>SUMIFS(СВЦЭМ!$C$39:$C$782,СВЦЭМ!$A$39:$A$782,$A102,СВЦЭМ!$B$39:$B$782,J$83)+'СЕТ СН'!$H$9+СВЦЭМ!$D$10+'СЕТ СН'!$H$6-'СЕТ СН'!$H$19</f>
        <v>2031.32307212</v>
      </c>
      <c r="K102" s="36">
        <f>SUMIFS(СВЦЭМ!$C$39:$C$782,СВЦЭМ!$A$39:$A$782,$A102,СВЦЭМ!$B$39:$B$782,K$83)+'СЕТ СН'!$H$9+СВЦЭМ!$D$10+'СЕТ СН'!$H$6-'СЕТ СН'!$H$19</f>
        <v>1998.13256744</v>
      </c>
      <c r="L102" s="36">
        <f>SUMIFS(СВЦЭМ!$C$39:$C$782,СВЦЭМ!$A$39:$A$782,$A102,СВЦЭМ!$B$39:$B$782,L$83)+'СЕТ СН'!$H$9+СВЦЭМ!$D$10+'СЕТ СН'!$H$6-'СЕТ СН'!$H$19</f>
        <v>1984.2060721399998</v>
      </c>
      <c r="M102" s="36">
        <f>SUMIFS(СВЦЭМ!$C$39:$C$782,СВЦЭМ!$A$39:$A$782,$A102,СВЦЭМ!$B$39:$B$782,M$83)+'СЕТ СН'!$H$9+СВЦЭМ!$D$10+'СЕТ СН'!$H$6-'СЕТ СН'!$H$19</f>
        <v>2007.28716259</v>
      </c>
      <c r="N102" s="36">
        <f>SUMIFS(СВЦЭМ!$C$39:$C$782,СВЦЭМ!$A$39:$A$782,$A102,СВЦЭМ!$B$39:$B$782,N$83)+'СЕТ СН'!$H$9+СВЦЭМ!$D$10+'СЕТ СН'!$H$6-'СЕТ СН'!$H$19</f>
        <v>2024.1687276299999</v>
      </c>
      <c r="O102" s="36">
        <f>SUMIFS(СВЦЭМ!$C$39:$C$782,СВЦЭМ!$A$39:$A$782,$A102,СВЦЭМ!$B$39:$B$782,O$83)+'СЕТ СН'!$H$9+СВЦЭМ!$D$10+'СЕТ СН'!$H$6-'СЕТ СН'!$H$19</f>
        <v>2034.4840236</v>
      </c>
      <c r="P102" s="36">
        <f>SUMIFS(СВЦЭМ!$C$39:$C$782,СВЦЭМ!$A$39:$A$782,$A102,СВЦЭМ!$B$39:$B$782,P$83)+'СЕТ СН'!$H$9+СВЦЭМ!$D$10+'СЕТ СН'!$H$6-'СЕТ СН'!$H$19</f>
        <v>2043.55151847</v>
      </c>
      <c r="Q102" s="36">
        <f>SUMIFS(СВЦЭМ!$C$39:$C$782,СВЦЭМ!$A$39:$A$782,$A102,СВЦЭМ!$B$39:$B$782,Q$83)+'СЕТ СН'!$H$9+СВЦЭМ!$D$10+'СЕТ СН'!$H$6-'СЕТ СН'!$H$19</f>
        <v>2052.44115091</v>
      </c>
      <c r="R102" s="36">
        <f>SUMIFS(СВЦЭМ!$C$39:$C$782,СВЦЭМ!$A$39:$A$782,$A102,СВЦЭМ!$B$39:$B$782,R$83)+'СЕТ СН'!$H$9+СВЦЭМ!$D$10+'СЕТ СН'!$H$6-'СЕТ СН'!$H$19</f>
        <v>2044.9414008199999</v>
      </c>
      <c r="S102" s="36">
        <f>SUMIFS(СВЦЭМ!$C$39:$C$782,СВЦЭМ!$A$39:$A$782,$A102,СВЦЭМ!$B$39:$B$782,S$83)+'СЕТ СН'!$H$9+СВЦЭМ!$D$10+'СЕТ СН'!$H$6-'СЕТ СН'!$H$19</f>
        <v>2005.0988073399999</v>
      </c>
      <c r="T102" s="36">
        <f>SUMIFS(СВЦЭМ!$C$39:$C$782,СВЦЭМ!$A$39:$A$782,$A102,СВЦЭМ!$B$39:$B$782,T$83)+'СЕТ СН'!$H$9+СВЦЭМ!$D$10+'СЕТ СН'!$H$6-'СЕТ СН'!$H$19</f>
        <v>1978.60522038</v>
      </c>
      <c r="U102" s="36">
        <f>SUMIFS(СВЦЭМ!$C$39:$C$782,СВЦЭМ!$A$39:$A$782,$A102,СВЦЭМ!$B$39:$B$782,U$83)+'СЕТ СН'!$H$9+СВЦЭМ!$D$10+'СЕТ СН'!$H$6-'СЕТ СН'!$H$19</f>
        <v>1988.24494254</v>
      </c>
      <c r="V102" s="36">
        <f>SUMIFS(СВЦЭМ!$C$39:$C$782,СВЦЭМ!$A$39:$A$782,$A102,СВЦЭМ!$B$39:$B$782,V$83)+'СЕТ СН'!$H$9+СВЦЭМ!$D$10+'СЕТ СН'!$H$6-'СЕТ СН'!$H$19</f>
        <v>2009.7662718699999</v>
      </c>
      <c r="W102" s="36">
        <f>SUMIFS(СВЦЭМ!$C$39:$C$782,СВЦЭМ!$A$39:$A$782,$A102,СВЦЭМ!$B$39:$B$782,W$83)+'СЕТ СН'!$H$9+СВЦЭМ!$D$10+'СЕТ СН'!$H$6-'СЕТ СН'!$H$19</f>
        <v>2015.2693072899999</v>
      </c>
      <c r="X102" s="36">
        <f>SUMIFS(СВЦЭМ!$C$39:$C$782,СВЦЭМ!$A$39:$A$782,$A102,СВЦЭМ!$B$39:$B$782,X$83)+'СЕТ СН'!$H$9+СВЦЭМ!$D$10+'СЕТ СН'!$H$6-'СЕТ СН'!$H$19</f>
        <v>2042.9165980299999</v>
      </c>
      <c r="Y102" s="36">
        <f>SUMIFS(СВЦЭМ!$C$39:$C$782,СВЦЭМ!$A$39:$A$782,$A102,СВЦЭМ!$B$39:$B$782,Y$83)+'СЕТ СН'!$H$9+СВЦЭМ!$D$10+'СЕТ СН'!$H$6-'СЕТ СН'!$H$19</f>
        <v>2081.5002497</v>
      </c>
    </row>
    <row r="103" spans="1:25" ht="15.75" x14ac:dyDescent="0.2">
      <c r="A103" s="35">
        <f t="shared" si="2"/>
        <v>45280</v>
      </c>
      <c r="B103" s="36">
        <f>SUMIFS(СВЦЭМ!$C$39:$C$782,СВЦЭМ!$A$39:$A$782,$A103,СВЦЭМ!$B$39:$B$782,B$83)+'СЕТ СН'!$H$9+СВЦЭМ!$D$10+'СЕТ СН'!$H$6-'СЕТ СН'!$H$19</f>
        <v>2141.0195863399999</v>
      </c>
      <c r="C103" s="36">
        <f>SUMIFS(СВЦЭМ!$C$39:$C$782,СВЦЭМ!$A$39:$A$782,$A103,СВЦЭМ!$B$39:$B$782,C$83)+'СЕТ СН'!$H$9+СВЦЭМ!$D$10+'СЕТ СН'!$H$6-'СЕТ СН'!$H$19</f>
        <v>2177.9491487799996</v>
      </c>
      <c r="D103" s="36">
        <f>SUMIFS(СВЦЭМ!$C$39:$C$782,СВЦЭМ!$A$39:$A$782,$A103,СВЦЭМ!$B$39:$B$782,D$83)+'СЕТ СН'!$H$9+СВЦЭМ!$D$10+'СЕТ СН'!$H$6-'СЕТ СН'!$H$19</f>
        <v>2213.2150972099998</v>
      </c>
      <c r="E103" s="36">
        <f>SUMIFS(СВЦЭМ!$C$39:$C$782,СВЦЭМ!$A$39:$A$782,$A103,СВЦЭМ!$B$39:$B$782,E$83)+'СЕТ СН'!$H$9+СВЦЭМ!$D$10+'СЕТ СН'!$H$6-'СЕТ СН'!$H$19</f>
        <v>2220.0048876299998</v>
      </c>
      <c r="F103" s="36">
        <f>SUMIFS(СВЦЭМ!$C$39:$C$782,СВЦЭМ!$A$39:$A$782,$A103,СВЦЭМ!$B$39:$B$782,F$83)+'СЕТ СН'!$H$9+СВЦЭМ!$D$10+'СЕТ СН'!$H$6-'СЕТ СН'!$H$19</f>
        <v>2218.5537166100003</v>
      </c>
      <c r="G103" s="36">
        <f>SUMIFS(СВЦЭМ!$C$39:$C$782,СВЦЭМ!$A$39:$A$782,$A103,СВЦЭМ!$B$39:$B$782,G$83)+'СЕТ СН'!$H$9+СВЦЭМ!$D$10+'СЕТ СН'!$H$6-'СЕТ СН'!$H$19</f>
        <v>2187.65626711</v>
      </c>
      <c r="H103" s="36">
        <f>SUMIFS(СВЦЭМ!$C$39:$C$782,СВЦЭМ!$A$39:$A$782,$A103,СВЦЭМ!$B$39:$B$782,H$83)+'СЕТ СН'!$H$9+СВЦЭМ!$D$10+'СЕТ СН'!$H$6-'СЕТ СН'!$H$19</f>
        <v>2136.5539325700001</v>
      </c>
      <c r="I103" s="36">
        <f>SUMIFS(СВЦЭМ!$C$39:$C$782,СВЦЭМ!$A$39:$A$782,$A103,СВЦЭМ!$B$39:$B$782,I$83)+'СЕТ СН'!$H$9+СВЦЭМ!$D$10+'СЕТ СН'!$H$6-'СЕТ СН'!$H$19</f>
        <v>2095.33526837</v>
      </c>
      <c r="J103" s="36">
        <f>SUMIFS(СВЦЭМ!$C$39:$C$782,СВЦЭМ!$A$39:$A$782,$A103,СВЦЭМ!$B$39:$B$782,J$83)+'СЕТ СН'!$H$9+СВЦЭМ!$D$10+'СЕТ СН'!$H$6-'СЕТ СН'!$H$19</f>
        <v>2087.97764104</v>
      </c>
      <c r="K103" s="36">
        <f>SUMIFS(СВЦЭМ!$C$39:$C$782,СВЦЭМ!$A$39:$A$782,$A103,СВЦЭМ!$B$39:$B$782,K$83)+'СЕТ СН'!$H$9+СВЦЭМ!$D$10+'СЕТ СН'!$H$6-'СЕТ СН'!$H$19</f>
        <v>2060.1635011500002</v>
      </c>
      <c r="L103" s="36">
        <f>SUMIFS(СВЦЭМ!$C$39:$C$782,СВЦЭМ!$A$39:$A$782,$A103,СВЦЭМ!$B$39:$B$782,L$83)+'СЕТ СН'!$H$9+СВЦЭМ!$D$10+'СЕТ СН'!$H$6-'СЕТ СН'!$H$19</f>
        <v>2036.2344223299999</v>
      </c>
      <c r="M103" s="36">
        <f>SUMIFS(СВЦЭМ!$C$39:$C$782,СВЦЭМ!$A$39:$A$782,$A103,СВЦЭМ!$B$39:$B$782,M$83)+'СЕТ СН'!$H$9+СВЦЭМ!$D$10+'СЕТ СН'!$H$6-'СЕТ СН'!$H$19</f>
        <v>2059.8941809999997</v>
      </c>
      <c r="N103" s="36">
        <f>SUMIFS(СВЦЭМ!$C$39:$C$782,СВЦЭМ!$A$39:$A$782,$A103,СВЦЭМ!$B$39:$B$782,N$83)+'СЕТ СН'!$H$9+СВЦЭМ!$D$10+'СЕТ СН'!$H$6-'СЕТ СН'!$H$19</f>
        <v>2068.3384055799997</v>
      </c>
      <c r="O103" s="36">
        <f>SUMIFS(СВЦЭМ!$C$39:$C$782,СВЦЭМ!$A$39:$A$782,$A103,СВЦЭМ!$B$39:$B$782,O$83)+'СЕТ СН'!$H$9+СВЦЭМ!$D$10+'СЕТ СН'!$H$6-'СЕТ СН'!$H$19</f>
        <v>2083.8222446</v>
      </c>
      <c r="P103" s="36">
        <f>SUMIFS(СВЦЭМ!$C$39:$C$782,СВЦЭМ!$A$39:$A$782,$A103,СВЦЭМ!$B$39:$B$782,P$83)+'СЕТ СН'!$H$9+СВЦЭМ!$D$10+'СЕТ СН'!$H$6-'СЕТ СН'!$H$19</f>
        <v>2098.1917177099999</v>
      </c>
      <c r="Q103" s="36">
        <f>SUMIFS(СВЦЭМ!$C$39:$C$782,СВЦЭМ!$A$39:$A$782,$A103,СВЦЭМ!$B$39:$B$782,Q$83)+'СЕТ СН'!$H$9+СВЦЭМ!$D$10+'СЕТ СН'!$H$6-'СЕТ СН'!$H$19</f>
        <v>2109.5519505699999</v>
      </c>
      <c r="R103" s="36">
        <f>SUMIFS(СВЦЭМ!$C$39:$C$782,СВЦЭМ!$A$39:$A$782,$A103,СВЦЭМ!$B$39:$B$782,R$83)+'СЕТ СН'!$H$9+СВЦЭМ!$D$10+'СЕТ СН'!$H$6-'СЕТ СН'!$H$19</f>
        <v>2102.8508528699999</v>
      </c>
      <c r="S103" s="36">
        <f>SUMIFS(СВЦЭМ!$C$39:$C$782,СВЦЭМ!$A$39:$A$782,$A103,СВЦЭМ!$B$39:$B$782,S$83)+'СЕТ СН'!$H$9+СВЦЭМ!$D$10+'СЕТ СН'!$H$6-'СЕТ СН'!$H$19</f>
        <v>2073.1418378199996</v>
      </c>
      <c r="T103" s="36">
        <f>SUMIFS(СВЦЭМ!$C$39:$C$782,СВЦЭМ!$A$39:$A$782,$A103,СВЦЭМ!$B$39:$B$782,T$83)+'СЕТ СН'!$H$9+СВЦЭМ!$D$10+'СЕТ СН'!$H$6-'СЕТ СН'!$H$19</f>
        <v>2049.1322636799996</v>
      </c>
      <c r="U103" s="36">
        <f>SUMIFS(СВЦЭМ!$C$39:$C$782,СВЦЭМ!$A$39:$A$782,$A103,СВЦЭМ!$B$39:$B$782,U$83)+'СЕТ СН'!$H$9+СВЦЭМ!$D$10+'СЕТ СН'!$H$6-'СЕТ СН'!$H$19</f>
        <v>2048.7577719599999</v>
      </c>
      <c r="V103" s="36">
        <f>SUMIFS(СВЦЭМ!$C$39:$C$782,СВЦЭМ!$A$39:$A$782,$A103,СВЦЭМ!$B$39:$B$782,V$83)+'СЕТ СН'!$H$9+СВЦЭМ!$D$10+'СЕТ СН'!$H$6-'СЕТ СН'!$H$19</f>
        <v>2073.2592508399998</v>
      </c>
      <c r="W103" s="36">
        <f>SUMIFS(СВЦЭМ!$C$39:$C$782,СВЦЭМ!$A$39:$A$782,$A103,СВЦЭМ!$B$39:$B$782,W$83)+'СЕТ СН'!$H$9+СВЦЭМ!$D$10+'СЕТ СН'!$H$6-'СЕТ СН'!$H$19</f>
        <v>2079.3827090999998</v>
      </c>
      <c r="X103" s="36">
        <f>SUMIFS(СВЦЭМ!$C$39:$C$782,СВЦЭМ!$A$39:$A$782,$A103,СВЦЭМ!$B$39:$B$782,X$83)+'СЕТ СН'!$H$9+СВЦЭМ!$D$10+'СЕТ СН'!$H$6-'СЕТ СН'!$H$19</f>
        <v>2101.8887545099997</v>
      </c>
      <c r="Y103" s="36">
        <f>SUMIFS(СВЦЭМ!$C$39:$C$782,СВЦЭМ!$A$39:$A$782,$A103,СВЦЭМ!$B$39:$B$782,Y$83)+'СЕТ СН'!$H$9+СВЦЭМ!$D$10+'СЕТ СН'!$H$6-'СЕТ СН'!$H$19</f>
        <v>2112.77509573</v>
      </c>
    </row>
    <row r="104" spans="1:25" ht="15.75" x14ac:dyDescent="0.2">
      <c r="A104" s="35">
        <f t="shared" si="2"/>
        <v>45281</v>
      </c>
      <c r="B104" s="36">
        <f>SUMIFS(СВЦЭМ!$C$39:$C$782,СВЦЭМ!$A$39:$A$782,$A104,СВЦЭМ!$B$39:$B$782,B$83)+'СЕТ СН'!$H$9+СВЦЭМ!$D$10+'СЕТ СН'!$H$6-'СЕТ СН'!$H$19</f>
        <v>2182.5998843500001</v>
      </c>
      <c r="C104" s="36">
        <f>SUMIFS(СВЦЭМ!$C$39:$C$782,СВЦЭМ!$A$39:$A$782,$A104,СВЦЭМ!$B$39:$B$782,C$83)+'СЕТ СН'!$H$9+СВЦЭМ!$D$10+'СЕТ СН'!$H$6-'СЕТ СН'!$H$19</f>
        <v>2234.0092189500001</v>
      </c>
      <c r="D104" s="36">
        <f>SUMIFS(СВЦЭМ!$C$39:$C$782,СВЦЭМ!$A$39:$A$782,$A104,СВЦЭМ!$B$39:$B$782,D$83)+'СЕТ СН'!$H$9+СВЦЭМ!$D$10+'СЕТ СН'!$H$6-'СЕТ СН'!$H$19</f>
        <v>2263.56963395</v>
      </c>
      <c r="E104" s="36">
        <f>SUMIFS(СВЦЭМ!$C$39:$C$782,СВЦЭМ!$A$39:$A$782,$A104,СВЦЭМ!$B$39:$B$782,E$83)+'СЕТ СН'!$H$9+СВЦЭМ!$D$10+'СЕТ СН'!$H$6-'СЕТ СН'!$H$19</f>
        <v>2273.9626882000002</v>
      </c>
      <c r="F104" s="36">
        <f>SUMIFS(СВЦЭМ!$C$39:$C$782,СВЦЭМ!$A$39:$A$782,$A104,СВЦЭМ!$B$39:$B$782,F$83)+'СЕТ СН'!$H$9+СВЦЭМ!$D$10+'СЕТ СН'!$H$6-'СЕТ СН'!$H$19</f>
        <v>2278.5862514</v>
      </c>
      <c r="G104" s="36">
        <f>SUMIFS(СВЦЭМ!$C$39:$C$782,СВЦЭМ!$A$39:$A$782,$A104,СВЦЭМ!$B$39:$B$782,G$83)+'СЕТ СН'!$H$9+СВЦЭМ!$D$10+'СЕТ СН'!$H$6-'СЕТ СН'!$H$19</f>
        <v>2282.0220343999999</v>
      </c>
      <c r="H104" s="36">
        <f>SUMIFS(СВЦЭМ!$C$39:$C$782,СВЦЭМ!$A$39:$A$782,$A104,СВЦЭМ!$B$39:$B$782,H$83)+'СЕТ СН'!$H$9+СВЦЭМ!$D$10+'СЕТ СН'!$H$6-'СЕТ СН'!$H$19</f>
        <v>2237.22512951</v>
      </c>
      <c r="I104" s="36">
        <f>SUMIFS(СВЦЭМ!$C$39:$C$782,СВЦЭМ!$A$39:$A$782,$A104,СВЦЭМ!$B$39:$B$782,I$83)+'СЕТ СН'!$H$9+СВЦЭМ!$D$10+'СЕТ СН'!$H$6-'СЕТ СН'!$H$19</f>
        <v>2168.1533535399999</v>
      </c>
      <c r="J104" s="36">
        <f>SUMIFS(СВЦЭМ!$C$39:$C$782,СВЦЭМ!$A$39:$A$782,$A104,СВЦЭМ!$B$39:$B$782,J$83)+'СЕТ СН'!$H$9+СВЦЭМ!$D$10+'СЕТ СН'!$H$6-'СЕТ СН'!$H$19</f>
        <v>2138.3451902899997</v>
      </c>
      <c r="K104" s="36">
        <f>SUMIFS(СВЦЭМ!$C$39:$C$782,СВЦЭМ!$A$39:$A$782,$A104,СВЦЭМ!$B$39:$B$782,K$83)+'СЕТ СН'!$H$9+СВЦЭМ!$D$10+'СЕТ СН'!$H$6-'СЕТ СН'!$H$19</f>
        <v>2130.55997725</v>
      </c>
      <c r="L104" s="36">
        <f>SUMIFS(СВЦЭМ!$C$39:$C$782,СВЦЭМ!$A$39:$A$782,$A104,СВЦЭМ!$B$39:$B$782,L$83)+'СЕТ СН'!$H$9+СВЦЭМ!$D$10+'СЕТ СН'!$H$6-'СЕТ СН'!$H$19</f>
        <v>2131.4688754199997</v>
      </c>
      <c r="M104" s="36">
        <f>SUMIFS(СВЦЭМ!$C$39:$C$782,СВЦЭМ!$A$39:$A$782,$A104,СВЦЭМ!$B$39:$B$782,M$83)+'СЕТ СН'!$H$9+СВЦЭМ!$D$10+'СЕТ СН'!$H$6-'СЕТ СН'!$H$19</f>
        <v>2140.4564499500002</v>
      </c>
      <c r="N104" s="36">
        <f>SUMIFS(СВЦЭМ!$C$39:$C$782,СВЦЭМ!$A$39:$A$782,$A104,СВЦЭМ!$B$39:$B$782,N$83)+'СЕТ СН'!$H$9+СВЦЭМ!$D$10+'СЕТ СН'!$H$6-'СЕТ СН'!$H$19</f>
        <v>2148.9940863399997</v>
      </c>
      <c r="O104" s="36">
        <f>SUMIFS(СВЦЭМ!$C$39:$C$782,СВЦЭМ!$A$39:$A$782,$A104,СВЦЭМ!$B$39:$B$782,O$83)+'СЕТ СН'!$H$9+СВЦЭМ!$D$10+'СЕТ СН'!$H$6-'СЕТ СН'!$H$19</f>
        <v>2160.9037013500001</v>
      </c>
      <c r="P104" s="36">
        <f>SUMIFS(СВЦЭМ!$C$39:$C$782,СВЦЭМ!$A$39:$A$782,$A104,СВЦЭМ!$B$39:$B$782,P$83)+'СЕТ СН'!$H$9+СВЦЭМ!$D$10+'СЕТ СН'!$H$6-'СЕТ СН'!$H$19</f>
        <v>2177.8021835299996</v>
      </c>
      <c r="Q104" s="36">
        <f>SUMIFS(СВЦЭМ!$C$39:$C$782,СВЦЭМ!$A$39:$A$782,$A104,СВЦЭМ!$B$39:$B$782,Q$83)+'СЕТ СН'!$H$9+СВЦЭМ!$D$10+'СЕТ СН'!$H$6-'СЕТ СН'!$H$19</f>
        <v>2172.3748911900002</v>
      </c>
      <c r="R104" s="36">
        <f>SUMIFS(СВЦЭМ!$C$39:$C$782,СВЦЭМ!$A$39:$A$782,$A104,СВЦЭМ!$B$39:$B$782,R$83)+'СЕТ СН'!$H$9+СВЦЭМ!$D$10+'СЕТ СН'!$H$6-'СЕТ СН'!$H$19</f>
        <v>2157.9049344599998</v>
      </c>
      <c r="S104" s="36">
        <f>SUMIFS(СВЦЭМ!$C$39:$C$782,СВЦЭМ!$A$39:$A$782,$A104,СВЦЭМ!$B$39:$B$782,S$83)+'СЕТ СН'!$H$9+СВЦЭМ!$D$10+'СЕТ СН'!$H$6-'СЕТ СН'!$H$19</f>
        <v>2124.8298948399997</v>
      </c>
      <c r="T104" s="36">
        <f>SUMIFS(СВЦЭМ!$C$39:$C$782,СВЦЭМ!$A$39:$A$782,$A104,СВЦЭМ!$B$39:$B$782,T$83)+'СЕТ СН'!$H$9+СВЦЭМ!$D$10+'СЕТ СН'!$H$6-'СЕТ СН'!$H$19</f>
        <v>2103.1933657099999</v>
      </c>
      <c r="U104" s="36">
        <f>SUMIFS(СВЦЭМ!$C$39:$C$782,СВЦЭМ!$A$39:$A$782,$A104,СВЦЭМ!$B$39:$B$782,U$83)+'СЕТ СН'!$H$9+СВЦЭМ!$D$10+'СЕТ СН'!$H$6-'СЕТ СН'!$H$19</f>
        <v>2112.02779362</v>
      </c>
      <c r="V104" s="36">
        <f>SUMIFS(СВЦЭМ!$C$39:$C$782,СВЦЭМ!$A$39:$A$782,$A104,СВЦЭМ!$B$39:$B$782,V$83)+'СЕТ СН'!$H$9+СВЦЭМ!$D$10+'СЕТ СН'!$H$6-'СЕТ СН'!$H$19</f>
        <v>2139.5269996899997</v>
      </c>
      <c r="W104" s="36">
        <f>SUMIFS(СВЦЭМ!$C$39:$C$782,СВЦЭМ!$A$39:$A$782,$A104,СВЦЭМ!$B$39:$B$782,W$83)+'СЕТ СН'!$H$9+СВЦЭМ!$D$10+'СЕТ СН'!$H$6-'СЕТ СН'!$H$19</f>
        <v>2147.8362682799998</v>
      </c>
      <c r="X104" s="36">
        <f>SUMIFS(СВЦЭМ!$C$39:$C$782,СВЦЭМ!$A$39:$A$782,$A104,СВЦЭМ!$B$39:$B$782,X$83)+'СЕТ СН'!$H$9+СВЦЭМ!$D$10+'СЕТ СН'!$H$6-'СЕТ СН'!$H$19</f>
        <v>2179.2993194599999</v>
      </c>
      <c r="Y104" s="36">
        <f>SUMIFS(СВЦЭМ!$C$39:$C$782,СВЦЭМ!$A$39:$A$782,$A104,СВЦЭМ!$B$39:$B$782,Y$83)+'СЕТ СН'!$H$9+СВЦЭМ!$D$10+'СЕТ СН'!$H$6-'СЕТ СН'!$H$19</f>
        <v>2196.2366412800002</v>
      </c>
    </row>
    <row r="105" spans="1:25" ht="15.75" x14ac:dyDescent="0.2">
      <c r="A105" s="35">
        <f t="shared" si="2"/>
        <v>45282</v>
      </c>
      <c r="B105" s="36">
        <f>SUMIFS(СВЦЭМ!$C$39:$C$782,СВЦЭМ!$A$39:$A$782,$A105,СВЦЭМ!$B$39:$B$782,B$83)+'СЕТ СН'!$H$9+СВЦЭМ!$D$10+'СЕТ СН'!$H$6-'СЕТ СН'!$H$19</f>
        <v>2193.8620254699999</v>
      </c>
      <c r="C105" s="36">
        <f>SUMIFS(СВЦЭМ!$C$39:$C$782,СВЦЭМ!$A$39:$A$782,$A105,СВЦЭМ!$B$39:$B$782,C$83)+'СЕТ СН'!$H$9+СВЦЭМ!$D$10+'СЕТ СН'!$H$6-'СЕТ СН'!$H$19</f>
        <v>2239.7347775199996</v>
      </c>
      <c r="D105" s="36">
        <f>SUMIFS(СВЦЭМ!$C$39:$C$782,СВЦЭМ!$A$39:$A$782,$A105,СВЦЭМ!$B$39:$B$782,D$83)+'СЕТ СН'!$H$9+СВЦЭМ!$D$10+'СЕТ СН'!$H$6-'СЕТ СН'!$H$19</f>
        <v>2263.1787594999996</v>
      </c>
      <c r="E105" s="36">
        <f>SUMIFS(СВЦЭМ!$C$39:$C$782,СВЦЭМ!$A$39:$A$782,$A105,СВЦЭМ!$B$39:$B$782,E$83)+'СЕТ СН'!$H$9+СВЦЭМ!$D$10+'СЕТ СН'!$H$6-'СЕТ СН'!$H$19</f>
        <v>2381.91307469</v>
      </c>
      <c r="F105" s="36">
        <f>SUMIFS(СВЦЭМ!$C$39:$C$782,СВЦЭМ!$A$39:$A$782,$A105,СВЦЭМ!$B$39:$B$782,F$83)+'СЕТ СН'!$H$9+СВЦЭМ!$D$10+'СЕТ СН'!$H$6-'СЕТ СН'!$H$19</f>
        <v>2383.8827914100002</v>
      </c>
      <c r="G105" s="36">
        <f>SUMIFS(СВЦЭМ!$C$39:$C$782,СВЦЭМ!$A$39:$A$782,$A105,СВЦЭМ!$B$39:$B$782,G$83)+'СЕТ СН'!$H$9+СВЦЭМ!$D$10+'СЕТ СН'!$H$6-'СЕТ СН'!$H$19</f>
        <v>2373.5975798099998</v>
      </c>
      <c r="H105" s="36">
        <f>SUMIFS(СВЦЭМ!$C$39:$C$782,СВЦЭМ!$A$39:$A$782,$A105,СВЦЭМ!$B$39:$B$782,H$83)+'СЕТ СН'!$H$9+СВЦЭМ!$D$10+'СЕТ СН'!$H$6-'СЕТ СН'!$H$19</f>
        <v>2312.5853566300002</v>
      </c>
      <c r="I105" s="36">
        <f>SUMIFS(СВЦЭМ!$C$39:$C$782,СВЦЭМ!$A$39:$A$782,$A105,СВЦЭМ!$B$39:$B$782,I$83)+'СЕТ СН'!$H$9+СВЦЭМ!$D$10+'СЕТ СН'!$H$6-'СЕТ СН'!$H$19</f>
        <v>2253.8955673700002</v>
      </c>
      <c r="J105" s="36">
        <f>SUMIFS(СВЦЭМ!$C$39:$C$782,СВЦЭМ!$A$39:$A$782,$A105,СВЦЭМ!$B$39:$B$782,J$83)+'СЕТ СН'!$H$9+СВЦЭМ!$D$10+'СЕТ СН'!$H$6-'СЕТ СН'!$H$19</f>
        <v>2214.61495539</v>
      </c>
      <c r="K105" s="36">
        <f>SUMIFS(СВЦЭМ!$C$39:$C$782,СВЦЭМ!$A$39:$A$782,$A105,СВЦЭМ!$B$39:$B$782,K$83)+'СЕТ СН'!$H$9+СВЦЭМ!$D$10+'СЕТ СН'!$H$6-'СЕТ СН'!$H$19</f>
        <v>2180.0333995399997</v>
      </c>
      <c r="L105" s="36">
        <f>SUMIFS(СВЦЭМ!$C$39:$C$782,СВЦЭМ!$A$39:$A$782,$A105,СВЦЭМ!$B$39:$B$782,L$83)+'СЕТ СН'!$H$9+СВЦЭМ!$D$10+'СЕТ СН'!$H$6-'СЕТ СН'!$H$19</f>
        <v>2187.1182816199998</v>
      </c>
      <c r="M105" s="36">
        <f>SUMIFS(СВЦЭМ!$C$39:$C$782,СВЦЭМ!$A$39:$A$782,$A105,СВЦЭМ!$B$39:$B$782,M$83)+'СЕТ СН'!$H$9+СВЦЭМ!$D$10+'СЕТ СН'!$H$6-'СЕТ СН'!$H$19</f>
        <v>2195.9806021499999</v>
      </c>
      <c r="N105" s="36">
        <f>SUMIFS(СВЦЭМ!$C$39:$C$782,СВЦЭМ!$A$39:$A$782,$A105,СВЦЭМ!$B$39:$B$782,N$83)+'СЕТ СН'!$H$9+СВЦЭМ!$D$10+'СЕТ СН'!$H$6-'СЕТ СН'!$H$19</f>
        <v>2213.27031442</v>
      </c>
      <c r="O105" s="36">
        <f>SUMIFS(СВЦЭМ!$C$39:$C$782,СВЦЭМ!$A$39:$A$782,$A105,СВЦЭМ!$B$39:$B$782,O$83)+'СЕТ СН'!$H$9+СВЦЭМ!$D$10+'СЕТ СН'!$H$6-'СЕТ СН'!$H$19</f>
        <v>2235.4612174399999</v>
      </c>
      <c r="P105" s="36">
        <f>SUMIFS(СВЦЭМ!$C$39:$C$782,СВЦЭМ!$A$39:$A$782,$A105,СВЦЭМ!$B$39:$B$782,P$83)+'СЕТ СН'!$H$9+СВЦЭМ!$D$10+'СЕТ СН'!$H$6-'СЕТ СН'!$H$19</f>
        <v>2242.9617116999998</v>
      </c>
      <c r="Q105" s="36">
        <f>SUMIFS(СВЦЭМ!$C$39:$C$782,СВЦЭМ!$A$39:$A$782,$A105,СВЦЭМ!$B$39:$B$782,Q$83)+'СЕТ СН'!$H$9+СВЦЭМ!$D$10+'СЕТ СН'!$H$6-'СЕТ СН'!$H$19</f>
        <v>2253.8376864399997</v>
      </c>
      <c r="R105" s="36">
        <f>SUMIFS(СВЦЭМ!$C$39:$C$782,СВЦЭМ!$A$39:$A$782,$A105,СВЦЭМ!$B$39:$B$782,R$83)+'СЕТ СН'!$H$9+СВЦЭМ!$D$10+'СЕТ СН'!$H$6-'СЕТ СН'!$H$19</f>
        <v>2260.6814355299998</v>
      </c>
      <c r="S105" s="36">
        <f>SUMIFS(СВЦЭМ!$C$39:$C$782,СВЦЭМ!$A$39:$A$782,$A105,СВЦЭМ!$B$39:$B$782,S$83)+'СЕТ СН'!$H$9+СВЦЭМ!$D$10+'СЕТ СН'!$H$6-'СЕТ СН'!$H$19</f>
        <v>2231.74717556</v>
      </c>
      <c r="T105" s="36">
        <f>SUMIFS(СВЦЭМ!$C$39:$C$782,СВЦЭМ!$A$39:$A$782,$A105,СВЦЭМ!$B$39:$B$782,T$83)+'СЕТ СН'!$H$9+СВЦЭМ!$D$10+'СЕТ СН'!$H$6-'СЕТ СН'!$H$19</f>
        <v>2213.4346438100001</v>
      </c>
      <c r="U105" s="36">
        <f>SUMIFS(СВЦЭМ!$C$39:$C$782,СВЦЭМ!$A$39:$A$782,$A105,СВЦЭМ!$B$39:$B$782,U$83)+'СЕТ СН'!$H$9+СВЦЭМ!$D$10+'СЕТ СН'!$H$6-'СЕТ СН'!$H$19</f>
        <v>2221.8058503299999</v>
      </c>
      <c r="V105" s="36">
        <f>SUMIFS(СВЦЭМ!$C$39:$C$782,СВЦЭМ!$A$39:$A$782,$A105,СВЦЭМ!$B$39:$B$782,V$83)+'СЕТ СН'!$H$9+СВЦЭМ!$D$10+'СЕТ СН'!$H$6-'СЕТ СН'!$H$19</f>
        <v>2235.5212842700003</v>
      </c>
      <c r="W105" s="36">
        <f>SUMIFS(СВЦЭМ!$C$39:$C$782,СВЦЭМ!$A$39:$A$782,$A105,СВЦЭМ!$B$39:$B$782,W$83)+'СЕТ СН'!$H$9+СВЦЭМ!$D$10+'СЕТ СН'!$H$6-'СЕТ СН'!$H$19</f>
        <v>2247.3916869599998</v>
      </c>
      <c r="X105" s="36">
        <f>SUMIFS(СВЦЭМ!$C$39:$C$782,СВЦЭМ!$A$39:$A$782,$A105,СВЦЭМ!$B$39:$B$782,X$83)+'СЕТ СН'!$H$9+СВЦЭМ!$D$10+'СЕТ СН'!$H$6-'СЕТ СН'!$H$19</f>
        <v>2279.4168721300002</v>
      </c>
      <c r="Y105" s="36">
        <f>SUMIFS(СВЦЭМ!$C$39:$C$782,СВЦЭМ!$A$39:$A$782,$A105,СВЦЭМ!$B$39:$B$782,Y$83)+'СЕТ СН'!$H$9+СВЦЭМ!$D$10+'СЕТ СН'!$H$6-'СЕТ СН'!$H$19</f>
        <v>2298.83551936</v>
      </c>
    </row>
    <row r="106" spans="1:25" ht="15.75" x14ac:dyDescent="0.2">
      <c r="A106" s="35">
        <f t="shared" si="2"/>
        <v>45283</v>
      </c>
      <c r="B106" s="36">
        <f>SUMIFS(СВЦЭМ!$C$39:$C$782,СВЦЭМ!$A$39:$A$782,$A106,СВЦЭМ!$B$39:$B$782,B$83)+'СЕТ СН'!$H$9+СВЦЭМ!$D$10+'СЕТ СН'!$H$6-'СЕТ СН'!$H$19</f>
        <v>2158.1386042599997</v>
      </c>
      <c r="C106" s="36">
        <f>SUMIFS(СВЦЭМ!$C$39:$C$782,СВЦЭМ!$A$39:$A$782,$A106,СВЦЭМ!$B$39:$B$782,C$83)+'СЕТ СН'!$H$9+СВЦЭМ!$D$10+'СЕТ СН'!$H$6-'СЕТ СН'!$H$19</f>
        <v>2140.43796191</v>
      </c>
      <c r="D106" s="36">
        <f>SUMIFS(СВЦЭМ!$C$39:$C$782,СВЦЭМ!$A$39:$A$782,$A106,СВЦЭМ!$B$39:$B$782,D$83)+'СЕТ СН'!$H$9+СВЦЭМ!$D$10+'СЕТ СН'!$H$6-'СЕТ СН'!$H$19</f>
        <v>2174.1956179899998</v>
      </c>
      <c r="E106" s="36">
        <f>SUMIFS(СВЦЭМ!$C$39:$C$782,СВЦЭМ!$A$39:$A$782,$A106,СВЦЭМ!$B$39:$B$782,E$83)+'СЕТ СН'!$H$9+СВЦЭМ!$D$10+'СЕТ СН'!$H$6-'СЕТ СН'!$H$19</f>
        <v>2320.3017923299999</v>
      </c>
      <c r="F106" s="36">
        <f>SUMIFS(СВЦЭМ!$C$39:$C$782,СВЦЭМ!$A$39:$A$782,$A106,СВЦЭМ!$B$39:$B$782,F$83)+'СЕТ СН'!$H$9+СВЦЭМ!$D$10+'СЕТ СН'!$H$6-'СЕТ СН'!$H$19</f>
        <v>2320.1075387399997</v>
      </c>
      <c r="G106" s="36">
        <f>SUMIFS(СВЦЭМ!$C$39:$C$782,СВЦЭМ!$A$39:$A$782,$A106,СВЦЭМ!$B$39:$B$782,G$83)+'СЕТ СН'!$H$9+СВЦЭМ!$D$10+'СЕТ СН'!$H$6-'СЕТ СН'!$H$19</f>
        <v>2302.06612034</v>
      </c>
      <c r="H106" s="36">
        <f>SUMIFS(СВЦЭМ!$C$39:$C$782,СВЦЭМ!$A$39:$A$782,$A106,СВЦЭМ!$B$39:$B$782,H$83)+'СЕТ СН'!$H$9+СВЦЭМ!$D$10+'СЕТ СН'!$H$6-'СЕТ СН'!$H$19</f>
        <v>2285.8958948499999</v>
      </c>
      <c r="I106" s="36">
        <f>SUMIFS(СВЦЭМ!$C$39:$C$782,СВЦЭМ!$A$39:$A$782,$A106,СВЦЭМ!$B$39:$B$782,I$83)+'СЕТ СН'!$H$9+СВЦЭМ!$D$10+'СЕТ СН'!$H$6-'СЕТ СН'!$H$19</f>
        <v>2248.3624501099998</v>
      </c>
      <c r="J106" s="36">
        <f>SUMIFS(СВЦЭМ!$C$39:$C$782,СВЦЭМ!$A$39:$A$782,$A106,СВЦЭМ!$B$39:$B$782,J$83)+'СЕТ СН'!$H$9+СВЦЭМ!$D$10+'СЕТ СН'!$H$6-'СЕТ СН'!$H$19</f>
        <v>2199.8484940799999</v>
      </c>
      <c r="K106" s="36">
        <f>SUMIFS(СВЦЭМ!$C$39:$C$782,СВЦЭМ!$A$39:$A$782,$A106,СВЦЭМ!$B$39:$B$782,K$83)+'СЕТ СН'!$H$9+СВЦЭМ!$D$10+'СЕТ СН'!$H$6-'СЕТ СН'!$H$19</f>
        <v>2164.3196276199997</v>
      </c>
      <c r="L106" s="36">
        <f>SUMIFS(СВЦЭМ!$C$39:$C$782,СВЦЭМ!$A$39:$A$782,$A106,СВЦЭМ!$B$39:$B$782,L$83)+'СЕТ СН'!$H$9+СВЦЭМ!$D$10+'СЕТ СН'!$H$6-'СЕТ СН'!$H$19</f>
        <v>2126.1095913099998</v>
      </c>
      <c r="M106" s="36">
        <f>SUMIFS(СВЦЭМ!$C$39:$C$782,СВЦЭМ!$A$39:$A$782,$A106,СВЦЭМ!$B$39:$B$782,M$83)+'СЕТ СН'!$H$9+СВЦЭМ!$D$10+'СЕТ СН'!$H$6-'СЕТ СН'!$H$19</f>
        <v>2117.2635911899997</v>
      </c>
      <c r="N106" s="36">
        <f>SUMIFS(СВЦЭМ!$C$39:$C$782,СВЦЭМ!$A$39:$A$782,$A106,СВЦЭМ!$B$39:$B$782,N$83)+'СЕТ СН'!$H$9+СВЦЭМ!$D$10+'СЕТ СН'!$H$6-'СЕТ СН'!$H$19</f>
        <v>2107.40685532</v>
      </c>
      <c r="O106" s="36">
        <f>SUMIFS(СВЦЭМ!$C$39:$C$782,СВЦЭМ!$A$39:$A$782,$A106,СВЦЭМ!$B$39:$B$782,O$83)+'СЕТ СН'!$H$9+СВЦЭМ!$D$10+'СЕТ СН'!$H$6-'СЕТ СН'!$H$19</f>
        <v>2107.6869653499998</v>
      </c>
      <c r="P106" s="36">
        <f>SUMIFS(СВЦЭМ!$C$39:$C$782,СВЦЭМ!$A$39:$A$782,$A106,СВЦЭМ!$B$39:$B$782,P$83)+'СЕТ СН'!$H$9+СВЦЭМ!$D$10+'СЕТ СН'!$H$6-'СЕТ СН'!$H$19</f>
        <v>2113.9311254300001</v>
      </c>
      <c r="Q106" s="36">
        <f>SUMIFS(СВЦЭМ!$C$39:$C$782,СВЦЭМ!$A$39:$A$782,$A106,СВЦЭМ!$B$39:$B$782,Q$83)+'СЕТ СН'!$H$9+СВЦЭМ!$D$10+'СЕТ СН'!$H$6-'СЕТ СН'!$H$19</f>
        <v>2128.3149820399999</v>
      </c>
      <c r="R106" s="36">
        <f>SUMIFS(СВЦЭМ!$C$39:$C$782,СВЦЭМ!$A$39:$A$782,$A106,СВЦЭМ!$B$39:$B$782,R$83)+'СЕТ СН'!$H$9+СВЦЭМ!$D$10+'СЕТ СН'!$H$6-'СЕТ СН'!$H$19</f>
        <v>2118.1105654000003</v>
      </c>
      <c r="S106" s="36">
        <f>SUMIFS(СВЦЭМ!$C$39:$C$782,СВЦЭМ!$A$39:$A$782,$A106,СВЦЭМ!$B$39:$B$782,S$83)+'СЕТ СН'!$H$9+СВЦЭМ!$D$10+'СЕТ СН'!$H$6-'СЕТ СН'!$H$19</f>
        <v>2086.3259900100002</v>
      </c>
      <c r="T106" s="36">
        <f>SUMIFS(СВЦЭМ!$C$39:$C$782,СВЦЭМ!$A$39:$A$782,$A106,СВЦЭМ!$B$39:$B$782,T$83)+'СЕТ СН'!$H$9+СВЦЭМ!$D$10+'СЕТ СН'!$H$6-'СЕТ СН'!$H$19</f>
        <v>2104.7787532000002</v>
      </c>
      <c r="U106" s="36">
        <f>SUMIFS(СВЦЭМ!$C$39:$C$782,СВЦЭМ!$A$39:$A$782,$A106,СВЦЭМ!$B$39:$B$782,U$83)+'СЕТ СН'!$H$9+СВЦЭМ!$D$10+'СЕТ СН'!$H$6-'СЕТ СН'!$H$19</f>
        <v>2114.33068723</v>
      </c>
      <c r="V106" s="36">
        <f>SUMIFS(СВЦЭМ!$C$39:$C$782,СВЦЭМ!$A$39:$A$782,$A106,СВЦЭМ!$B$39:$B$782,V$83)+'СЕТ СН'!$H$9+СВЦЭМ!$D$10+'СЕТ СН'!$H$6-'СЕТ СН'!$H$19</f>
        <v>2133.1097091000001</v>
      </c>
      <c r="W106" s="36">
        <f>SUMIFS(СВЦЭМ!$C$39:$C$782,СВЦЭМ!$A$39:$A$782,$A106,СВЦЭМ!$B$39:$B$782,W$83)+'СЕТ СН'!$H$9+СВЦЭМ!$D$10+'СЕТ СН'!$H$6-'СЕТ СН'!$H$19</f>
        <v>2140.1026436299999</v>
      </c>
      <c r="X106" s="36">
        <f>SUMIFS(СВЦЭМ!$C$39:$C$782,СВЦЭМ!$A$39:$A$782,$A106,СВЦЭМ!$B$39:$B$782,X$83)+'СЕТ СН'!$H$9+СВЦЭМ!$D$10+'СЕТ СН'!$H$6-'СЕТ СН'!$H$19</f>
        <v>2171.2872979899998</v>
      </c>
      <c r="Y106" s="36">
        <f>SUMIFS(СВЦЭМ!$C$39:$C$782,СВЦЭМ!$A$39:$A$782,$A106,СВЦЭМ!$B$39:$B$782,Y$83)+'СЕТ СН'!$H$9+СВЦЭМ!$D$10+'СЕТ СН'!$H$6-'СЕТ СН'!$H$19</f>
        <v>2182.3689930700002</v>
      </c>
    </row>
    <row r="107" spans="1:25" ht="15.75" x14ac:dyDescent="0.2">
      <c r="A107" s="35">
        <f t="shared" si="2"/>
        <v>45284</v>
      </c>
      <c r="B107" s="36">
        <f>SUMIFS(СВЦЭМ!$C$39:$C$782,СВЦЭМ!$A$39:$A$782,$A107,СВЦЭМ!$B$39:$B$782,B$83)+'СЕТ СН'!$H$9+СВЦЭМ!$D$10+'СЕТ СН'!$H$6-'СЕТ СН'!$H$19</f>
        <v>2084.24748344</v>
      </c>
      <c r="C107" s="36">
        <f>SUMIFS(СВЦЭМ!$C$39:$C$782,СВЦЭМ!$A$39:$A$782,$A107,СВЦЭМ!$B$39:$B$782,C$83)+'СЕТ СН'!$H$9+СВЦЭМ!$D$10+'СЕТ СН'!$H$6-'СЕТ СН'!$H$19</f>
        <v>2142.22122786</v>
      </c>
      <c r="D107" s="36">
        <f>SUMIFS(СВЦЭМ!$C$39:$C$782,СВЦЭМ!$A$39:$A$782,$A107,СВЦЭМ!$B$39:$B$782,D$83)+'СЕТ СН'!$H$9+СВЦЭМ!$D$10+'СЕТ СН'!$H$6-'СЕТ СН'!$H$19</f>
        <v>2198.2702496499996</v>
      </c>
      <c r="E107" s="36">
        <f>SUMIFS(СВЦЭМ!$C$39:$C$782,СВЦЭМ!$A$39:$A$782,$A107,СВЦЭМ!$B$39:$B$782,E$83)+'СЕТ СН'!$H$9+СВЦЭМ!$D$10+'СЕТ СН'!$H$6-'СЕТ СН'!$H$19</f>
        <v>2234.8032614100002</v>
      </c>
      <c r="F107" s="36">
        <f>SUMIFS(СВЦЭМ!$C$39:$C$782,СВЦЭМ!$A$39:$A$782,$A107,СВЦЭМ!$B$39:$B$782,F$83)+'СЕТ СН'!$H$9+СВЦЭМ!$D$10+'СЕТ СН'!$H$6-'СЕТ СН'!$H$19</f>
        <v>2243.59710352</v>
      </c>
      <c r="G107" s="36">
        <f>SUMIFS(СВЦЭМ!$C$39:$C$782,СВЦЭМ!$A$39:$A$782,$A107,СВЦЭМ!$B$39:$B$782,G$83)+'СЕТ СН'!$H$9+СВЦЭМ!$D$10+'СЕТ СН'!$H$6-'СЕТ СН'!$H$19</f>
        <v>2224.7165565</v>
      </c>
      <c r="H107" s="36">
        <f>SUMIFS(СВЦЭМ!$C$39:$C$782,СВЦЭМ!$A$39:$A$782,$A107,СВЦЭМ!$B$39:$B$782,H$83)+'СЕТ СН'!$H$9+СВЦЭМ!$D$10+'СЕТ СН'!$H$6-'СЕТ СН'!$H$19</f>
        <v>2213.9356140999998</v>
      </c>
      <c r="I107" s="36">
        <f>SUMIFS(СВЦЭМ!$C$39:$C$782,СВЦЭМ!$A$39:$A$782,$A107,СВЦЭМ!$B$39:$B$782,I$83)+'СЕТ СН'!$H$9+СВЦЭМ!$D$10+'СЕТ СН'!$H$6-'СЕТ СН'!$H$19</f>
        <v>2186.6905876700002</v>
      </c>
      <c r="J107" s="36">
        <f>SUMIFS(СВЦЭМ!$C$39:$C$782,СВЦЭМ!$A$39:$A$782,$A107,СВЦЭМ!$B$39:$B$782,J$83)+'СЕТ СН'!$H$9+СВЦЭМ!$D$10+'СЕТ СН'!$H$6-'СЕТ СН'!$H$19</f>
        <v>2149.7847260099998</v>
      </c>
      <c r="K107" s="36">
        <f>SUMIFS(СВЦЭМ!$C$39:$C$782,СВЦЭМ!$A$39:$A$782,$A107,СВЦЭМ!$B$39:$B$782,K$83)+'СЕТ СН'!$H$9+СВЦЭМ!$D$10+'СЕТ СН'!$H$6-'СЕТ СН'!$H$19</f>
        <v>2135.6409329999997</v>
      </c>
      <c r="L107" s="36">
        <f>SUMIFS(СВЦЭМ!$C$39:$C$782,СВЦЭМ!$A$39:$A$782,$A107,СВЦЭМ!$B$39:$B$782,L$83)+'СЕТ СН'!$H$9+СВЦЭМ!$D$10+'СЕТ СН'!$H$6-'СЕТ СН'!$H$19</f>
        <v>2076.4064011399996</v>
      </c>
      <c r="M107" s="36">
        <f>SUMIFS(СВЦЭМ!$C$39:$C$782,СВЦЭМ!$A$39:$A$782,$A107,СВЦЭМ!$B$39:$B$782,M$83)+'СЕТ СН'!$H$9+СВЦЭМ!$D$10+'СЕТ СН'!$H$6-'СЕТ СН'!$H$19</f>
        <v>2061.6042705700002</v>
      </c>
      <c r="N107" s="36">
        <f>SUMIFS(СВЦЭМ!$C$39:$C$782,СВЦЭМ!$A$39:$A$782,$A107,СВЦЭМ!$B$39:$B$782,N$83)+'СЕТ СН'!$H$9+СВЦЭМ!$D$10+'СЕТ СН'!$H$6-'СЕТ СН'!$H$19</f>
        <v>2070.83757281</v>
      </c>
      <c r="O107" s="36">
        <f>SUMIFS(СВЦЭМ!$C$39:$C$782,СВЦЭМ!$A$39:$A$782,$A107,СВЦЭМ!$B$39:$B$782,O$83)+'СЕТ СН'!$H$9+СВЦЭМ!$D$10+'СЕТ СН'!$H$6-'СЕТ СН'!$H$19</f>
        <v>2097.5125593399998</v>
      </c>
      <c r="P107" s="36">
        <f>SUMIFS(СВЦЭМ!$C$39:$C$782,СВЦЭМ!$A$39:$A$782,$A107,СВЦЭМ!$B$39:$B$782,P$83)+'СЕТ СН'!$H$9+СВЦЭМ!$D$10+'СЕТ СН'!$H$6-'СЕТ СН'!$H$19</f>
        <v>2083.8285261700003</v>
      </c>
      <c r="Q107" s="36">
        <f>SUMIFS(СВЦЭМ!$C$39:$C$782,СВЦЭМ!$A$39:$A$782,$A107,СВЦЭМ!$B$39:$B$782,Q$83)+'СЕТ СН'!$H$9+СВЦЭМ!$D$10+'СЕТ СН'!$H$6-'СЕТ СН'!$H$19</f>
        <v>2081.20211801</v>
      </c>
      <c r="R107" s="36">
        <f>SUMIFS(СВЦЭМ!$C$39:$C$782,СВЦЭМ!$A$39:$A$782,$A107,СВЦЭМ!$B$39:$B$782,R$83)+'СЕТ СН'!$H$9+СВЦЭМ!$D$10+'СЕТ СН'!$H$6-'СЕТ СН'!$H$19</f>
        <v>2082.33522146</v>
      </c>
      <c r="S107" s="36">
        <f>SUMIFS(СВЦЭМ!$C$39:$C$782,СВЦЭМ!$A$39:$A$782,$A107,СВЦЭМ!$B$39:$B$782,S$83)+'СЕТ СН'!$H$9+СВЦЭМ!$D$10+'СЕТ СН'!$H$6-'СЕТ СН'!$H$19</f>
        <v>2067.9216352499998</v>
      </c>
      <c r="T107" s="36">
        <f>SUMIFS(СВЦЭМ!$C$39:$C$782,СВЦЭМ!$A$39:$A$782,$A107,СВЦЭМ!$B$39:$B$782,T$83)+'СЕТ СН'!$H$9+СВЦЭМ!$D$10+'СЕТ СН'!$H$6-'СЕТ СН'!$H$19</f>
        <v>2045.1011653399999</v>
      </c>
      <c r="U107" s="36">
        <f>SUMIFS(СВЦЭМ!$C$39:$C$782,СВЦЭМ!$A$39:$A$782,$A107,СВЦЭМ!$B$39:$B$782,U$83)+'СЕТ СН'!$H$9+СВЦЭМ!$D$10+'СЕТ СН'!$H$6-'СЕТ СН'!$H$19</f>
        <v>2050.8139078499999</v>
      </c>
      <c r="V107" s="36">
        <f>SUMIFS(СВЦЭМ!$C$39:$C$782,СВЦЭМ!$A$39:$A$782,$A107,СВЦЭМ!$B$39:$B$782,V$83)+'СЕТ СН'!$H$9+СВЦЭМ!$D$10+'СЕТ СН'!$H$6-'СЕТ СН'!$H$19</f>
        <v>2073.8529078699999</v>
      </c>
      <c r="W107" s="36">
        <f>SUMIFS(СВЦЭМ!$C$39:$C$782,СВЦЭМ!$A$39:$A$782,$A107,СВЦЭМ!$B$39:$B$782,W$83)+'СЕТ СН'!$H$9+СВЦЭМ!$D$10+'СЕТ СН'!$H$6-'СЕТ СН'!$H$19</f>
        <v>2084.3482940599997</v>
      </c>
      <c r="X107" s="36">
        <f>SUMIFS(СВЦЭМ!$C$39:$C$782,СВЦЭМ!$A$39:$A$782,$A107,СВЦЭМ!$B$39:$B$782,X$83)+'СЕТ СН'!$H$9+СВЦЭМ!$D$10+'СЕТ СН'!$H$6-'СЕТ СН'!$H$19</f>
        <v>2112.4428086799999</v>
      </c>
      <c r="Y107" s="36">
        <f>SUMIFS(СВЦЭМ!$C$39:$C$782,СВЦЭМ!$A$39:$A$782,$A107,СВЦЭМ!$B$39:$B$782,Y$83)+'СЕТ СН'!$H$9+СВЦЭМ!$D$10+'СЕТ СН'!$H$6-'СЕТ СН'!$H$19</f>
        <v>2126.1435035200002</v>
      </c>
    </row>
    <row r="108" spans="1:25" ht="15.75" x14ac:dyDescent="0.2">
      <c r="A108" s="35">
        <f t="shared" si="2"/>
        <v>45285</v>
      </c>
      <c r="B108" s="36">
        <f>SUMIFS(СВЦЭМ!$C$39:$C$782,СВЦЭМ!$A$39:$A$782,$A108,СВЦЭМ!$B$39:$B$782,B$83)+'СЕТ СН'!$H$9+СВЦЭМ!$D$10+'СЕТ СН'!$H$6-'СЕТ СН'!$H$19</f>
        <v>2191.9680794400001</v>
      </c>
      <c r="C108" s="36">
        <f>SUMIFS(СВЦЭМ!$C$39:$C$782,СВЦЭМ!$A$39:$A$782,$A108,СВЦЭМ!$B$39:$B$782,C$83)+'СЕТ СН'!$H$9+СВЦЭМ!$D$10+'СЕТ СН'!$H$6-'СЕТ СН'!$H$19</f>
        <v>2235.5865069800002</v>
      </c>
      <c r="D108" s="36">
        <f>SUMIFS(СВЦЭМ!$C$39:$C$782,СВЦЭМ!$A$39:$A$782,$A108,СВЦЭМ!$B$39:$B$782,D$83)+'СЕТ СН'!$H$9+СВЦЭМ!$D$10+'СЕТ СН'!$H$6-'СЕТ СН'!$H$19</f>
        <v>2249.3876548399999</v>
      </c>
      <c r="E108" s="36">
        <f>SUMIFS(СВЦЭМ!$C$39:$C$782,СВЦЭМ!$A$39:$A$782,$A108,СВЦЭМ!$B$39:$B$782,E$83)+'СЕТ СН'!$H$9+СВЦЭМ!$D$10+'СЕТ СН'!$H$6-'СЕТ СН'!$H$19</f>
        <v>2258.6332372400002</v>
      </c>
      <c r="F108" s="36">
        <f>SUMIFS(СВЦЭМ!$C$39:$C$782,СВЦЭМ!$A$39:$A$782,$A108,СВЦЭМ!$B$39:$B$782,F$83)+'СЕТ СН'!$H$9+СВЦЭМ!$D$10+'СЕТ СН'!$H$6-'СЕТ СН'!$H$19</f>
        <v>2254.3666267199997</v>
      </c>
      <c r="G108" s="36">
        <f>SUMIFS(СВЦЭМ!$C$39:$C$782,СВЦЭМ!$A$39:$A$782,$A108,СВЦЭМ!$B$39:$B$782,G$83)+'СЕТ СН'!$H$9+СВЦЭМ!$D$10+'СЕТ СН'!$H$6-'СЕТ СН'!$H$19</f>
        <v>2226.7223327399997</v>
      </c>
      <c r="H108" s="36">
        <f>SUMIFS(СВЦЭМ!$C$39:$C$782,СВЦЭМ!$A$39:$A$782,$A108,СВЦЭМ!$B$39:$B$782,H$83)+'СЕТ СН'!$H$9+СВЦЭМ!$D$10+'СЕТ СН'!$H$6-'СЕТ СН'!$H$19</f>
        <v>2199.2262152900003</v>
      </c>
      <c r="I108" s="36">
        <f>SUMIFS(СВЦЭМ!$C$39:$C$782,СВЦЭМ!$A$39:$A$782,$A108,СВЦЭМ!$B$39:$B$782,I$83)+'СЕТ СН'!$H$9+СВЦЭМ!$D$10+'СЕТ СН'!$H$6-'СЕТ СН'!$H$19</f>
        <v>2157.07040693</v>
      </c>
      <c r="J108" s="36">
        <f>SUMIFS(СВЦЭМ!$C$39:$C$782,СВЦЭМ!$A$39:$A$782,$A108,СВЦЭМ!$B$39:$B$782,J$83)+'СЕТ СН'!$H$9+СВЦЭМ!$D$10+'СЕТ СН'!$H$6-'СЕТ СН'!$H$19</f>
        <v>2102.8602690899997</v>
      </c>
      <c r="K108" s="36">
        <f>SUMIFS(СВЦЭМ!$C$39:$C$782,СВЦЭМ!$A$39:$A$782,$A108,СВЦЭМ!$B$39:$B$782,K$83)+'СЕТ СН'!$H$9+СВЦЭМ!$D$10+'СЕТ СН'!$H$6-'СЕТ СН'!$H$19</f>
        <v>2075.0038903099999</v>
      </c>
      <c r="L108" s="36">
        <f>SUMIFS(СВЦЭМ!$C$39:$C$782,СВЦЭМ!$A$39:$A$782,$A108,СВЦЭМ!$B$39:$B$782,L$83)+'СЕТ СН'!$H$9+СВЦЭМ!$D$10+'СЕТ СН'!$H$6-'СЕТ СН'!$H$19</f>
        <v>2061.6079847299998</v>
      </c>
      <c r="M108" s="36">
        <f>SUMIFS(СВЦЭМ!$C$39:$C$782,СВЦЭМ!$A$39:$A$782,$A108,СВЦЭМ!$B$39:$B$782,M$83)+'СЕТ СН'!$H$9+СВЦЭМ!$D$10+'СЕТ СН'!$H$6-'СЕТ СН'!$H$19</f>
        <v>2075.55989628</v>
      </c>
      <c r="N108" s="36">
        <f>SUMIFS(СВЦЭМ!$C$39:$C$782,СВЦЭМ!$A$39:$A$782,$A108,СВЦЭМ!$B$39:$B$782,N$83)+'СЕТ СН'!$H$9+СВЦЭМ!$D$10+'СЕТ СН'!$H$6-'СЕТ СН'!$H$19</f>
        <v>2073.75926037</v>
      </c>
      <c r="O108" s="36">
        <f>SUMIFS(СВЦЭМ!$C$39:$C$782,СВЦЭМ!$A$39:$A$782,$A108,СВЦЭМ!$B$39:$B$782,O$83)+'СЕТ СН'!$H$9+СВЦЭМ!$D$10+'СЕТ СН'!$H$6-'СЕТ СН'!$H$19</f>
        <v>2078.5296042800001</v>
      </c>
      <c r="P108" s="36">
        <f>SUMIFS(СВЦЭМ!$C$39:$C$782,СВЦЭМ!$A$39:$A$782,$A108,СВЦЭМ!$B$39:$B$782,P$83)+'СЕТ СН'!$H$9+СВЦЭМ!$D$10+'СЕТ СН'!$H$6-'СЕТ СН'!$H$19</f>
        <v>2076.6330813699997</v>
      </c>
      <c r="Q108" s="36">
        <f>SUMIFS(СВЦЭМ!$C$39:$C$782,СВЦЭМ!$A$39:$A$782,$A108,СВЦЭМ!$B$39:$B$782,Q$83)+'СЕТ СН'!$H$9+СВЦЭМ!$D$10+'СЕТ СН'!$H$6-'СЕТ СН'!$H$19</f>
        <v>2087.9041778999999</v>
      </c>
      <c r="R108" s="36">
        <f>SUMIFS(СВЦЭМ!$C$39:$C$782,СВЦЭМ!$A$39:$A$782,$A108,СВЦЭМ!$B$39:$B$782,R$83)+'СЕТ СН'!$H$9+СВЦЭМ!$D$10+'СЕТ СН'!$H$6-'СЕТ СН'!$H$19</f>
        <v>2105.93237778</v>
      </c>
      <c r="S108" s="36">
        <f>SUMIFS(СВЦЭМ!$C$39:$C$782,СВЦЭМ!$A$39:$A$782,$A108,СВЦЭМ!$B$39:$B$782,S$83)+'СЕТ СН'!$H$9+СВЦЭМ!$D$10+'СЕТ СН'!$H$6-'СЕТ СН'!$H$19</f>
        <v>2077.9835397799998</v>
      </c>
      <c r="T108" s="36">
        <f>SUMIFS(СВЦЭМ!$C$39:$C$782,СВЦЭМ!$A$39:$A$782,$A108,СВЦЭМ!$B$39:$B$782,T$83)+'СЕТ СН'!$H$9+СВЦЭМ!$D$10+'СЕТ СН'!$H$6-'СЕТ СН'!$H$19</f>
        <v>2042.7496965599998</v>
      </c>
      <c r="U108" s="36">
        <f>SUMIFS(СВЦЭМ!$C$39:$C$782,СВЦЭМ!$A$39:$A$782,$A108,СВЦЭМ!$B$39:$B$782,U$83)+'СЕТ СН'!$H$9+СВЦЭМ!$D$10+'СЕТ СН'!$H$6-'СЕТ СН'!$H$19</f>
        <v>2055.44109566</v>
      </c>
      <c r="V108" s="36">
        <f>SUMIFS(СВЦЭМ!$C$39:$C$782,СВЦЭМ!$A$39:$A$782,$A108,СВЦЭМ!$B$39:$B$782,V$83)+'СЕТ СН'!$H$9+СВЦЭМ!$D$10+'СЕТ СН'!$H$6-'СЕТ СН'!$H$19</f>
        <v>2081.7192027399997</v>
      </c>
      <c r="W108" s="36">
        <f>SUMIFS(СВЦЭМ!$C$39:$C$782,СВЦЭМ!$A$39:$A$782,$A108,СВЦЭМ!$B$39:$B$782,W$83)+'СЕТ СН'!$H$9+СВЦЭМ!$D$10+'СЕТ СН'!$H$6-'СЕТ СН'!$H$19</f>
        <v>2097.2227606699998</v>
      </c>
      <c r="X108" s="36">
        <f>SUMIFS(СВЦЭМ!$C$39:$C$782,СВЦЭМ!$A$39:$A$782,$A108,СВЦЭМ!$B$39:$B$782,X$83)+'СЕТ СН'!$H$9+СВЦЭМ!$D$10+'СЕТ СН'!$H$6-'СЕТ СН'!$H$19</f>
        <v>2131.3423866399999</v>
      </c>
      <c r="Y108" s="36">
        <f>SUMIFS(СВЦЭМ!$C$39:$C$782,СВЦЭМ!$A$39:$A$782,$A108,СВЦЭМ!$B$39:$B$782,Y$83)+'СЕТ СН'!$H$9+СВЦЭМ!$D$10+'СЕТ СН'!$H$6-'СЕТ СН'!$H$19</f>
        <v>2148.8726686499999</v>
      </c>
    </row>
    <row r="109" spans="1:25" ht="15.75" x14ac:dyDescent="0.2">
      <c r="A109" s="35">
        <f t="shared" si="2"/>
        <v>45286</v>
      </c>
      <c r="B109" s="36">
        <f>SUMIFS(СВЦЭМ!$C$39:$C$782,СВЦЭМ!$A$39:$A$782,$A109,СВЦЭМ!$B$39:$B$782,B$83)+'СЕТ СН'!$H$9+СВЦЭМ!$D$10+'СЕТ СН'!$H$6-'СЕТ СН'!$H$19</f>
        <v>2355.2640803599998</v>
      </c>
      <c r="C109" s="36">
        <f>SUMIFS(СВЦЭМ!$C$39:$C$782,СВЦЭМ!$A$39:$A$782,$A109,СВЦЭМ!$B$39:$B$782,C$83)+'СЕТ СН'!$H$9+СВЦЭМ!$D$10+'СЕТ СН'!$H$6-'СЕТ СН'!$H$19</f>
        <v>2385.1657827299996</v>
      </c>
      <c r="D109" s="36">
        <f>SUMIFS(СВЦЭМ!$C$39:$C$782,СВЦЭМ!$A$39:$A$782,$A109,СВЦЭМ!$B$39:$B$782,D$83)+'СЕТ СН'!$H$9+СВЦЭМ!$D$10+'СЕТ СН'!$H$6-'СЕТ СН'!$H$19</f>
        <v>2394.2346409800002</v>
      </c>
      <c r="E109" s="36">
        <f>SUMIFS(СВЦЭМ!$C$39:$C$782,СВЦЭМ!$A$39:$A$782,$A109,СВЦЭМ!$B$39:$B$782,E$83)+'СЕТ СН'!$H$9+СВЦЭМ!$D$10+'СЕТ СН'!$H$6-'СЕТ СН'!$H$19</f>
        <v>2406.28819333</v>
      </c>
      <c r="F109" s="36">
        <f>SUMIFS(СВЦЭМ!$C$39:$C$782,СВЦЭМ!$A$39:$A$782,$A109,СВЦЭМ!$B$39:$B$782,F$83)+'СЕТ СН'!$H$9+СВЦЭМ!$D$10+'СЕТ СН'!$H$6-'СЕТ СН'!$H$19</f>
        <v>2405.6868031200001</v>
      </c>
      <c r="G109" s="36">
        <f>SUMIFS(СВЦЭМ!$C$39:$C$782,СВЦЭМ!$A$39:$A$782,$A109,СВЦЭМ!$B$39:$B$782,G$83)+'СЕТ СН'!$H$9+СВЦЭМ!$D$10+'СЕТ СН'!$H$6-'СЕТ СН'!$H$19</f>
        <v>2382.0145513400003</v>
      </c>
      <c r="H109" s="36">
        <f>SUMIFS(СВЦЭМ!$C$39:$C$782,СВЦЭМ!$A$39:$A$782,$A109,СВЦЭМ!$B$39:$B$782,H$83)+'СЕТ СН'!$H$9+СВЦЭМ!$D$10+'СЕТ СН'!$H$6-'СЕТ СН'!$H$19</f>
        <v>2338.52567963</v>
      </c>
      <c r="I109" s="36">
        <f>SUMIFS(СВЦЭМ!$C$39:$C$782,СВЦЭМ!$A$39:$A$782,$A109,СВЦЭМ!$B$39:$B$782,I$83)+'СЕТ СН'!$H$9+СВЦЭМ!$D$10+'СЕТ СН'!$H$6-'СЕТ СН'!$H$19</f>
        <v>2291.0667454699997</v>
      </c>
      <c r="J109" s="36">
        <f>SUMIFS(СВЦЭМ!$C$39:$C$782,СВЦЭМ!$A$39:$A$782,$A109,СВЦЭМ!$B$39:$B$782,J$83)+'СЕТ СН'!$H$9+СВЦЭМ!$D$10+'СЕТ СН'!$H$6-'СЕТ СН'!$H$19</f>
        <v>2243.9367093599999</v>
      </c>
      <c r="K109" s="36">
        <f>SUMIFS(СВЦЭМ!$C$39:$C$782,СВЦЭМ!$A$39:$A$782,$A109,СВЦЭМ!$B$39:$B$782,K$83)+'СЕТ СН'!$H$9+СВЦЭМ!$D$10+'СЕТ СН'!$H$6-'СЕТ СН'!$H$19</f>
        <v>2206.2807131199997</v>
      </c>
      <c r="L109" s="36">
        <f>SUMIFS(СВЦЭМ!$C$39:$C$782,СВЦЭМ!$A$39:$A$782,$A109,СВЦЭМ!$B$39:$B$782,L$83)+'СЕТ СН'!$H$9+СВЦЭМ!$D$10+'СЕТ СН'!$H$6-'СЕТ СН'!$H$19</f>
        <v>2197.64011136</v>
      </c>
      <c r="M109" s="36">
        <f>SUMIFS(СВЦЭМ!$C$39:$C$782,СВЦЭМ!$A$39:$A$782,$A109,СВЦЭМ!$B$39:$B$782,M$83)+'СЕТ СН'!$H$9+СВЦЭМ!$D$10+'СЕТ СН'!$H$6-'СЕТ СН'!$H$19</f>
        <v>2210.2403225500002</v>
      </c>
      <c r="N109" s="36">
        <f>SUMIFS(СВЦЭМ!$C$39:$C$782,СВЦЭМ!$A$39:$A$782,$A109,СВЦЭМ!$B$39:$B$782,N$83)+'СЕТ СН'!$H$9+СВЦЭМ!$D$10+'СЕТ СН'!$H$6-'СЕТ СН'!$H$19</f>
        <v>2252.1423406499998</v>
      </c>
      <c r="O109" s="36">
        <f>SUMIFS(СВЦЭМ!$C$39:$C$782,СВЦЭМ!$A$39:$A$782,$A109,СВЦЭМ!$B$39:$B$782,O$83)+'СЕТ СН'!$H$9+СВЦЭМ!$D$10+'СЕТ СН'!$H$6-'СЕТ СН'!$H$19</f>
        <v>2290.2509338700002</v>
      </c>
      <c r="P109" s="36">
        <f>SUMIFS(СВЦЭМ!$C$39:$C$782,СВЦЭМ!$A$39:$A$782,$A109,СВЦЭМ!$B$39:$B$782,P$83)+'СЕТ СН'!$H$9+СВЦЭМ!$D$10+'СЕТ СН'!$H$6-'СЕТ СН'!$H$19</f>
        <v>2315.5336848699999</v>
      </c>
      <c r="Q109" s="36">
        <f>SUMIFS(СВЦЭМ!$C$39:$C$782,СВЦЭМ!$A$39:$A$782,$A109,СВЦЭМ!$B$39:$B$782,Q$83)+'СЕТ СН'!$H$9+СВЦЭМ!$D$10+'СЕТ СН'!$H$6-'СЕТ СН'!$H$19</f>
        <v>2346.85474419</v>
      </c>
      <c r="R109" s="36">
        <f>SUMIFS(СВЦЭМ!$C$39:$C$782,СВЦЭМ!$A$39:$A$782,$A109,СВЦЭМ!$B$39:$B$782,R$83)+'СЕТ СН'!$H$9+СВЦЭМ!$D$10+'СЕТ СН'!$H$6-'СЕТ СН'!$H$19</f>
        <v>2333.7558728899999</v>
      </c>
      <c r="S109" s="36">
        <f>SUMIFS(СВЦЭМ!$C$39:$C$782,СВЦЭМ!$A$39:$A$782,$A109,СВЦЭМ!$B$39:$B$782,S$83)+'СЕТ СН'!$H$9+СВЦЭМ!$D$10+'СЕТ СН'!$H$6-'СЕТ СН'!$H$19</f>
        <v>2285.7649032700001</v>
      </c>
      <c r="T109" s="36">
        <f>SUMIFS(СВЦЭМ!$C$39:$C$782,СВЦЭМ!$A$39:$A$782,$A109,СВЦЭМ!$B$39:$B$782,T$83)+'СЕТ СН'!$H$9+СВЦЭМ!$D$10+'СЕТ СН'!$H$6-'СЕТ СН'!$H$19</f>
        <v>2264.9245776399998</v>
      </c>
      <c r="U109" s="36">
        <f>SUMIFS(СВЦЭМ!$C$39:$C$782,СВЦЭМ!$A$39:$A$782,$A109,СВЦЭМ!$B$39:$B$782,U$83)+'СЕТ СН'!$H$9+СВЦЭМ!$D$10+'СЕТ СН'!$H$6-'СЕТ СН'!$H$19</f>
        <v>2276.1071588</v>
      </c>
      <c r="V109" s="36">
        <f>SUMIFS(СВЦЭМ!$C$39:$C$782,СВЦЭМ!$A$39:$A$782,$A109,СВЦЭМ!$B$39:$B$782,V$83)+'СЕТ СН'!$H$9+СВЦЭМ!$D$10+'СЕТ СН'!$H$6-'СЕТ СН'!$H$19</f>
        <v>2300.67398129</v>
      </c>
      <c r="W109" s="36">
        <f>SUMIFS(СВЦЭМ!$C$39:$C$782,СВЦЭМ!$A$39:$A$782,$A109,СВЦЭМ!$B$39:$B$782,W$83)+'СЕТ СН'!$H$9+СВЦЭМ!$D$10+'СЕТ СН'!$H$6-'СЕТ СН'!$H$19</f>
        <v>2326.5778484000002</v>
      </c>
      <c r="X109" s="36">
        <f>SUMIFS(СВЦЭМ!$C$39:$C$782,СВЦЭМ!$A$39:$A$782,$A109,СВЦЭМ!$B$39:$B$782,X$83)+'СЕТ СН'!$H$9+СВЦЭМ!$D$10+'СЕТ СН'!$H$6-'СЕТ СН'!$H$19</f>
        <v>2352.3078748199996</v>
      </c>
      <c r="Y109" s="36">
        <f>SUMIFS(СВЦЭМ!$C$39:$C$782,СВЦЭМ!$A$39:$A$782,$A109,СВЦЭМ!$B$39:$B$782,Y$83)+'СЕТ СН'!$H$9+СВЦЭМ!$D$10+'СЕТ СН'!$H$6-'СЕТ СН'!$H$19</f>
        <v>2368.2524449599996</v>
      </c>
    </row>
    <row r="110" spans="1:25" ht="15.75" x14ac:dyDescent="0.2">
      <c r="A110" s="35">
        <f t="shared" si="2"/>
        <v>45287</v>
      </c>
      <c r="B110" s="36">
        <f>SUMIFS(СВЦЭМ!$C$39:$C$782,СВЦЭМ!$A$39:$A$782,$A110,СВЦЭМ!$B$39:$B$782,B$83)+'СЕТ СН'!$H$9+СВЦЭМ!$D$10+'СЕТ СН'!$H$6-'СЕТ СН'!$H$19</f>
        <v>2321.32489575</v>
      </c>
      <c r="C110" s="36">
        <f>SUMIFS(СВЦЭМ!$C$39:$C$782,СВЦЭМ!$A$39:$A$782,$A110,СВЦЭМ!$B$39:$B$782,C$83)+'СЕТ СН'!$H$9+СВЦЭМ!$D$10+'СЕТ СН'!$H$6-'СЕТ СН'!$H$19</f>
        <v>2310.1686507599998</v>
      </c>
      <c r="D110" s="36">
        <f>SUMIFS(СВЦЭМ!$C$39:$C$782,СВЦЭМ!$A$39:$A$782,$A110,СВЦЭМ!$B$39:$B$782,D$83)+'СЕТ СН'!$H$9+СВЦЭМ!$D$10+'СЕТ СН'!$H$6-'СЕТ СН'!$H$19</f>
        <v>2318.70730817</v>
      </c>
      <c r="E110" s="36">
        <f>SUMIFS(СВЦЭМ!$C$39:$C$782,СВЦЭМ!$A$39:$A$782,$A110,СВЦЭМ!$B$39:$B$782,E$83)+'СЕТ СН'!$H$9+СВЦЭМ!$D$10+'СЕТ СН'!$H$6-'СЕТ СН'!$H$19</f>
        <v>2329.7151091799997</v>
      </c>
      <c r="F110" s="36">
        <f>SUMIFS(СВЦЭМ!$C$39:$C$782,СВЦЭМ!$A$39:$A$782,$A110,СВЦЭМ!$B$39:$B$782,F$83)+'СЕТ СН'!$H$9+СВЦЭМ!$D$10+'СЕТ СН'!$H$6-'СЕТ СН'!$H$19</f>
        <v>2386.5268380699999</v>
      </c>
      <c r="G110" s="36">
        <f>SUMIFS(СВЦЭМ!$C$39:$C$782,СВЦЭМ!$A$39:$A$782,$A110,СВЦЭМ!$B$39:$B$782,G$83)+'СЕТ СН'!$H$9+СВЦЭМ!$D$10+'СЕТ СН'!$H$6-'СЕТ СН'!$H$19</f>
        <v>2380.2349888799999</v>
      </c>
      <c r="H110" s="36">
        <f>SUMIFS(СВЦЭМ!$C$39:$C$782,СВЦЭМ!$A$39:$A$782,$A110,СВЦЭМ!$B$39:$B$782,H$83)+'СЕТ СН'!$H$9+СВЦЭМ!$D$10+'СЕТ СН'!$H$6-'СЕТ СН'!$H$19</f>
        <v>2334.2089875699999</v>
      </c>
      <c r="I110" s="36">
        <f>SUMIFS(СВЦЭМ!$C$39:$C$782,СВЦЭМ!$A$39:$A$782,$A110,СВЦЭМ!$B$39:$B$782,I$83)+'СЕТ СН'!$H$9+СВЦЭМ!$D$10+'СЕТ СН'!$H$6-'СЕТ СН'!$H$19</f>
        <v>2276.2901260199997</v>
      </c>
      <c r="J110" s="36">
        <f>SUMIFS(СВЦЭМ!$C$39:$C$782,СВЦЭМ!$A$39:$A$782,$A110,СВЦЭМ!$B$39:$B$782,J$83)+'СЕТ СН'!$H$9+СВЦЭМ!$D$10+'СЕТ СН'!$H$6-'СЕТ СН'!$H$19</f>
        <v>2262.3917081099999</v>
      </c>
      <c r="K110" s="36">
        <f>SUMIFS(СВЦЭМ!$C$39:$C$782,СВЦЭМ!$A$39:$A$782,$A110,СВЦЭМ!$B$39:$B$782,K$83)+'СЕТ СН'!$H$9+СВЦЭМ!$D$10+'СЕТ СН'!$H$6-'СЕТ СН'!$H$19</f>
        <v>2250.1914537599996</v>
      </c>
      <c r="L110" s="36">
        <f>SUMIFS(СВЦЭМ!$C$39:$C$782,СВЦЭМ!$A$39:$A$782,$A110,СВЦЭМ!$B$39:$B$782,L$83)+'СЕТ СН'!$H$9+СВЦЭМ!$D$10+'СЕТ СН'!$H$6-'СЕТ СН'!$H$19</f>
        <v>2222.5948273399999</v>
      </c>
      <c r="M110" s="36">
        <f>SUMIFS(СВЦЭМ!$C$39:$C$782,СВЦЭМ!$A$39:$A$782,$A110,СВЦЭМ!$B$39:$B$782,M$83)+'СЕТ СН'!$H$9+СВЦЭМ!$D$10+'СЕТ СН'!$H$6-'СЕТ СН'!$H$19</f>
        <v>2227.6984150099997</v>
      </c>
      <c r="N110" s="36">
        <f>SUMIFS(СВЦЭМ!$C$39:$C$782,СВЦЭМ!$A$39:$A$782,$A110,СВЦЭМ!$B$39:$B$782,N$83)+'СЕТ СН'!$H$9+СВЦЭМ!$D$10+'СЕТ СН'!$H$6-'СЕТ СН'!$H$19</f>
        <v>2244.6738966000003</v>
      </c>
      <c r="O110" s="36">
        <f>SUMIFS(СВЦЭМ!$C$39:$C$782,СВЦЭМ!$A$39:$A$782,$A110,СВЦЭМ!$B$39:$B$782,O$83)+'СЕТ СН'!$H$9+СВЦЭМ!$D$10+'СЕТ СН'!$H$6-'СЕТ СН'!$H$19</f>
        <v>2243.9096500199998</v>
      </c>
      <c r="P110" s="36">
        <f>SUMIFS(СВЦЭМ!$C$39:$C$782,СВЦЭМ!$A$39:$A$782,$A110,СВЦЭМ!$B$39:$B$782,P$83)+'СЕТ СН'!$H$9+СВЦЭМ!$D$10+'СЕТ СН'!$H$6-'СЕТ СН'!$H$19</f>
        <v>2245.7514189599997</v>
      </c>
      <c r="Q110" s="36">
        <f>SUMIFS(СВЦЭМ!$C$39:$C$782,СВЦЭМ!$A$39:$A$782,$A110,СВЦЭМ!$B$39:$B$782,Q$83)+'СЕТ СН'!$H$9+СВЦЭМ!$D$10+'СЕТ СН'!$H$6-'СЕТ СН'!$H$19</f>
        <v>2225.6935360699999</v>
      </c>
      <c r="R110" s="36">
        <f>SUMIFS(СВЦЭМ!$C$39:$C$782,СВЦЭМ!$A$39:$A$782,$A110,СВЦЭМ!$B$39:$B$782,R$83)+'СЕТ СН'!$H$9+СВЦЭМ!$D$10+'СЕТ СН'!$H$6-'СЕТ СН'!$H$19</f>
        <v>2223.6229288300001</v>
      </c>
      <c r="S110" s="36">
        <f>SUMIFS(СВЦЭМ!$C$39:$C$782,СВЦЭМ!$A$39:$A$782,$A110,СВЦЭМ!$B$39:$B$782,S$83)+'СЕТ СН'!$H$9+СВЦЭМ!$D$10+'СЕТ СН'!$H$6-'СЕТ СН'!$H$19</f>
        <v>2188.6399801799998</v>
      </c>
      <c r="T110" s="36">
        <f>SUMIFS(СВЦЭМ!$C$39:$C$782,СВЦЭМ!$A$39:$A$782,$A110,СВЦЭМ!$B$39:$B$782,T$83)+'СЕТ СН'!$H$9+СВЦЭМ!$D$10+'СЕТ СН'!$H$6-'СЕТ СН'!$H$19</f>
        <v>2209.48200301</v>
      </c>
      <c r="U110" s="36">
        <f>SUMIFS(СВЦЭМ!$C$39:$C$782,СВЦЭМ!$A$39:$A$782,$A110,СВЦЭМ!$B$39:$B$782,U$83)+'СЕТ СН'!$H$9+СВЦЭМ!$D$10+'СЕТ СН'!$H$6-'СЕТ СН'!$H$19</f>
        <v>2216.4438433699997</v>
      </c>
      <c r="V110" s="36">
        <f>SUMIFS(СВЦЭМ!$C$39:$C$782,СВЦЭМ!$A$39:$A$782,$A110,СВЦЭМ!$B$39:$B$782,V$83)+'СЕТ СН'!$H$9+СВЦЭМ!$D$10+'СЕТ СН'!$H$6-'СЕТ СН'!$H$19</f>
        <v>2237.6596347999998</v>
      </c>
      <c r="W110" s="36">
        <f>SUMIFS(СВЦЭМ!$C$39:$C$782,СВЦЭМ!$A$39:$A$782,$A110,СВЦЭМ!$B$39:$B$782,W$83)+'СЕТ СН'!$H$9+СВЦЭМ!$D$10+'СЕТ СН'!$H$6-'СЕТ СН'!$H$19</f>
        <v>2232.5978674199996</v>
      </c>
      <c r="X110" s="36">
        <f>SUMIFS(СВЦЭМ!$C$39:$C$782,СВЦЭМ!$A$39:$A$782,$A110,СВЦЭМ!$B$39:$B$782,X$83)+'СЕТ СН'!$H$9+СВЦЭМ!$D$10+'СЕТ СН'!$H$6-'СЕТ СН'!$H$19</f>
        <v>2255.4799861199999</v>
      </c>
      <c r="Y110" s="36">
        <f>SUMIFS(СВЦЭМ!$C$39:$C$782,СВЦЭМ!$A$39:$A$782,$A110,СВЦЭМ!$B$39:$B$782,Y$83)+'СЕТ СН'!$H$9+СВЦЭМ!$D$10+'СЕТ СН'!$H$6-'СЕТ СН'!$H$19</f>
        <v>2271.9483422399999</v>
      </c>
    </row>
    <row r="111" spans="1:25" ht="15.75" x14ac:dyDescent="0.2">
      <c r="A111" s="35">
        <f t="shared" si="2"/>
        <v>45288</v>
      </c>
      <c r="B111" s="36">
        <f>SUMIFS(СВЦЭМ!$C$39:$C$782,СВЦЭМ!$A$39:$A$782,$A111,СВЦЭМ!$B$39:$B$782,B$83)+'СЕТ СН'!$H$9+СВЦЭМ!$D$10+'СЕТ СН'!$H$6-'СЕТ СН'!$H$19</f>
        <v>2238.4196611799998</v>
      </c>
      <c r="C111" s="36">
        <f>SUMIFS(СВЦЭМ!$C$39:$C$782,СВЦЭМ!$A$39:$A$782,$A111,СВЦЭМ!$B$39:$B$782,C$83)+'СЕТ СН'!$H$9+СВЦЭМ!$D$10+'СЕТ СН'!$H$6-'СЕТ СН'!$H$19</f>
        <v>2283.9363086499998</v>
      </c>
      <c r="D111" s="36">
        <f>SUMIFS(СВЦЭМ!$C$39:$C$782,СВЦЭМ!$A$39:$A$782,$A111,СВЦЭМ!$B$39:$B$782,D$83)+'СЕТ СН'!$H$9+СВЦЭМ!$D$10+'СЕТ СН'!$H$6-'СЕТ СН'!$H$19</f>
        <v>2299.2804886399999</v>
      </c>
      <c r="E111" s="36">
        <f>SUMIFS(СВЦЭМ!$C$39:$C$782,СВЦЭМ!$A$39:$A$782,$A111,СВЦЭМ!$B$39:$B$782,E$83)+'СЕТ СН'!$H$9+СВЦЭМ!$D$10+'СЕТ СН'!$H$6-'СЕТ СН'!$H$19</f>
        <v>2304.5945430399997</v>
      </c>
      <c r="F111" s="36">
        <f>SUMIFS(СВЦЭМ!$C$39:$C$782,СВЦЭМ!$A$39:$A$782,$A111,СВЦЭМ!$B$39:$B$782,F$83)+'СЕТ СН'!$H$9+СВЦЭМ!$D$10+'СЕТ СН'!$H$6-'СЕТ СН'!$H$19</f>
        <v>2305.9675342</v>
      </c>
      <c r="G111" s="36">
        <f>SUMIFS(СВЦЭМ!$C$39:$C$782,СВЦЭМ!$A$39:$A$782,$A111,СВЦЭМ!$B$39:$B$782,G$83)+'СЕТ СН'!$H$9+СВЦЭМ!$D$10+'СЕТ СН'!$H$6-'СЕТ СН'!$H$19</f>
        <v>2300.0906671499997</v>
      </c>
      <c r="H111" s="36">
        <f>SUMIFS(СВЦЭМ!$C$39:$C$782,СВЦЭМ!$A$39:$A$782,$A111,СВЦЭМ!$B$39:$B$782,H$83)+'СЕТ СН'!$H$9+СВЦЭМ!$D$10+'СЕТ СН'!$H$6-'СЕТ СН'!$H$19</f>
        <v>2248.2065559900002</v>
      </c>
      <c r="I111" s="36">
        <f>SUMIFS(СВЦЭМ!$C$39:$C$782,СВЦЭМ!$A$39:$A$782,$A111,СВЦЭМ!$B$39:$B$782,I$83)+'СЕТ СН'!$H$9+СВЦЭМ!$D$10+'СЕТ СН'!$H$6-'СЕТ СН'!$H$19</f>
        <v>2194.22463969</v>
      </c>
      <c r="J111" s="36">
        <f>SUMIFS(СВЦЭМ!$C$39:$C$782,СВЦЭМ!$A$39:$A$782,$A111,СВЦЭМ!$B$39:$B$782,J$83)+'СЕТ СН'!$H$9+СВЦЭМ!$D$10+'СЕТ СН'!$H$6-'СЕТ СН'!$H$19</f>
        <v>2168.9866604199997</v>
      </c>
      <c r="K111" s="36">
        <f>SUMIFS(СВЦЭМ!$C$39:$C$782,СВЦЭМ!$A$39:$A$782,$A111,СВЦЭМ!$B$39:$B$782,K$83)+'СЕТ СН'!$H$9+СВЦЭМ!$D$10+'СЕТ СН'!$H$6-'СЕТ СН'!$H$19</f>
        <v>2155.1234749</v>
      </c>
      <c r="L111" s="36">
        <f>SUMIFS(СВЦЭМ!$C$39:$C$782,СВЦЭМ!$A$39:$A$782,$A111,СВЦЭМ!$B$39:$B$782,L$83)+'СЕТ СН'!$H$9+СВЦЭМ!$D$10+'СЕТ СН'!$H$6-'СЕТ СН'!$H$19</f>
        <v>2183.53481938</v>
      </c>
      <c r="M111" s="36">
        <f>SUMIFS(СВЦЭМ!$C$39:$C$782,СВЦЭМ!$A$39:$A$782,$A111,СВЦЭМ!$B$39:$B$782,M$83)+'СЕТ СН'!$H$9+СВЦЭМ!$D$10+'СЕТ СН'!$H$6-'СЕТ СН'!$H$19</f>
        <v>2208.4861721899997</v>
      </c>
      <c r="N111" s="36">
        <f>SUMIFS(СВЦЭМ!$C$39:$C$782,СВЦЭМ!$A$39:$A$782,$A111,СВЦЭМ!$B$39:$B$782,N$83)+'СЕТ СН'!$H$9+СВЦЭМ!$D$10+'СЕТ СН'!$H$6-'СЕТ СН'!$H$19</f>
        <v>2173.9804637999996</v>
      </c>
      <c r="O111" s="36">
        <f>SUMIFS(СВЦЭМ!$C$39:$C$782,СВЦЭМ!$A$39:$A$782,$A111,СВЦЭМ!$B$39:$B$782,O$83)+'СЕТ СН'!$H$9+СВЦЭМ!$D$10+'СЕТ СН'!$H$6-'СЕТ СН'!$H$19</f>
        <v>2181.7693142600001</v>
      </c>
      <c r="P111" s="36">
        <f>SUMIFS(СВЦЭМ!$C$39:$C$782,СВЦЭМ!$A$39:$A$782,$A111,СВЦЭМ!$B$39:$B$782,P$83)+'СЕТ СН'!$H$9+СВЦЭМ!$D$10+'СЕТ СН'!$H$6-'СЕТ СН'!$H$19</f>
        <v>2179.92179214</v>
      </c>
      <c r="Q111" s="36">
        <f>SUMIFS(СВЦЭМ!$C$39:$C$782,СВЦЭМ!$A$39:$A$782,$A111,СВЦЭМ!$B$39:$B$782,Q$83)+'СЕТ СН'!$H$9+СВЦЭМ!$D$10+'СЕТ СН'!$H$6-'СЕТ СН'!$H$19</f>
        <v>2124.5287386999998</v>
      </c>
      <c r="R111" s="36">
        <f>SUMIFS(СВЦЭМ!$C$39:$C$782,СВЦЭМ!$A$39:$A$782,$A111,СВЦЭМ!$B$39:$B$782,R$83)+'СЕТ СН'!$H$9+СВЦЭМ!$D$10+'СЕТ СН'!$H$6-'СЕТ СН'!$H$19</f>
        <v>2132.7477804499999</v>
      </c>
      <c r="S111" s="36">
        <f>SUMIFS(СВЦЭМ!$C$39:$C$782,СВЦЭМ!$A$39:$A$782,$A111,СВЦЭМ!$B$39:$B$782,S$83)+'СЕТ СН'!$H$9+СВЦЭМ!$D$10+'СЕТ СН'!$H$6-'СЕТ СН'!$H$19</f>
        <v>2161.8013840399999</v>
      </c>
      <c r="T111" s="36">
        <f>SUMIFS(СВЦЭМ!$C$39:$C$782,СВЦЭМ!$A$39:$A$782,$A111,СВЦЭМ!$B$39:$B$782,T$83)+'СЕТ СН'!$H$9+СВЦЭМ!$D$10+'СЕТ СН'!$H$6-'СЕТ СН'!$H$19</f>
        <v>2114.36326629</v>
      </c>
      <c r="U111" s="36">
        <f>SUMIFS(СВЦЭМ!$C$39:$C$782,СВЦЭМ!$A$39:$A$782,$A111,СВЦЭМ!$B$39:$B$782,U$83)+'СЕТ СН'!$H$9+СВЦЭМ!$D$10+'СЕТ СН'!$H$6-'СЕТ СН'!$H$19</f>
        <v>2152.4540654100001</v>
      </c>
      <c r="V111" s="36">
        <f>SUMIFS(СВЦЭМ!$C$39:$C$782,СВЦЭМ!$A$39:$A$782,$A111,СВЦЭМ!$B$39:$B$782,V$83)+'СЕТ СН'!$H$9+СВЦЭМ!$D$10+'СЕТ СН'!$H$6-'СЕТ СН'!$H$19</f>
        <v>2155.7009628400001</v>
      </c>
      <c r="W111" s="36">
        <f>SUMIFS(СВЦЭМ!$C$39:$C$782,СВЦЭМ!$A$39:$A$782,$A111,СВЦЭМ!$B$39:$B$782,W$83)+'СЕТ СН'!$H$9+СВЦЭМ!$D$10+'СЕТ СН'!$H$6-'СЕТ СН'!$H$19</f>
        <v>2181.1622571099997</v>
      </c>
      <c r="X111" s="36">
        <f>SUMIFS(СВЦЭМ!$C$39:$C$782,СВЦЭМ!$A$39:$A$782,$A111,СВЦЭМ!$B$39:$B$782,X$83)+'СЕТ СН'!$H$9+СВЦЭМ!$D$10+'СЕТ СН'!$H$6-'СЕТ СН'!$H$19</f>
        <v>2186.4879703799998</v>
      </c>
      <c r="Y111" s="36">
        <f>SUMIFS(СВЦЭМ!$C$39:$C$782,СВЦЭМ!$A$39:$A$782,$A111,СВЦЭМ!$B$39:$B$782,Y$83)+'СЕТ СН'!$H$9+СВЦЭМ!$D$10+'СЕТ СН'!$H$6-'СЕТ СН'!$H$19</f>
        <v>2216.4861755399997</v>
      </c>
    </row>
    <row r="112" spans="1:25" ht="15.75" x14ac:dyDescent="0.2">
      <c r="A112" s="35">
        <f t="shared" si="2"/>
        <v>45289</v>
      </c>
      <c r="B112" s="36">
        <f>SUMIFS(СВЦЭМ!$C$39:$C$782,СВЦЭМ!$A$39:$A$782,$A112,СВЦЭМ!$B$39:$B$782,B$83)+'СЕТ СН'!$H$9+СВЦЭМ!$D$10+'СЕТ СН'!$H$6-'СЕТ СН'!$H$19</f>
        <v>2333.4514770300002</v>
      </c>
      <c r="C112" s="36">
        <f>SUMIFS(СВЦЭМ!$C$39:$C$782,СВЦЭМ!$A$39:$A$782,$A112,СВЦЭМ!$B$39:$B$782,C$83)+'СЕТ СН'!$H$9+СВЦЭМ!$D$10+'СЕТ СН'!$H$6-'СЕТ СН'!$H$19</f>
        <v>2377.0483588400002</v>
      </c>
      <c r="D112" s="36">
        <f>SUMIFS(СВЦЭМ!$C$39:$C$782,СВЦЭМ!$A$39:$A$782,$A112,СВЦЭМ!$B$39:$B$782,D$83)+'СЕТ СН'!$H$9+СВЦЭМ!$D$10+'СЕТ СН'!$H$6-'СЕТ СН'!$H$19</f>
        <v>2347.9314034499998</v>
      </c>
      <c r="E112" s="36">
        <f>SUMIFS(СВЦЭМ!$C$39:$C$782,СВЦЭМ!$A$39:$A$782,$A112,СВЦЭМ!$B$39:$B$782,E$83)+'СЕТ СН'!$H$9+СВЦЭМ!$D$10+'СЕТ СН'!$H$6-'СЕТ СН'!$H$19</f>
        <v>2347.7199338800001</v>
      </c>
      <c r="F112" s="36">
        <f>SUMIFS(СВЦЭМ!$C$39:$C$782,СВЦЭМ!$A$39:$A$782,$A112,СВЦЭМ!$B$39:$B$782,F$83)+'СЕТ СН'!$H$9+СВЦЭМ!$D$10+'СЕТ СН'!$H$6-'СЕТ СН'!$H$19</f>
        <v>2347.5767163800001</v>
      </c>
      <c r="G112" s="36">
        <f>SUMIFS(СВЦЭМ!$C$39:$C$782,СВЦЭМ!$A$39:$A$782,$A112,СВЦЭМ!$B$39:$B$782,G$83)+'СЕТ СН'!$H$9+СВЦЭМ!$D$10+'СЕТ СН'!$H$6-'СЕТ СН'!$H$19</f>
        <v>2272.46419302</v>
      </c>
      <c r="H112" s="36">
        <f>SUMIFS(СВЦЭМ!$C$39:$C$782,СВЦЭМ!$A$39:$A$782,$A112,СВЦЭМ!$B$39:$B$782,H$83)+'СЕТ СН'!$H$9+СВЦЭМ!$D$10+'СЕТ СН'!$H$6-'СЕТ СН'!$H$19</f>
        <v>2295.9673047300003</v>
      </c>
      <c r="I112" s="36">
        <f>SUMIFS(СВЦЭМ!$C$39:$C$782,СВЦЭМ!$A$39:$A$782,$A112,СВЦЭМ!$B$39:$B$782,I$83)+'СЕТ СН'!$H$9+СВЦЭМ!$D$10+'СЕТ СН'!$H$6-'СЕТ СН'!$H$19</f>
        <v>2264.2036768600001</v>
      </c>
      <c r="J112" s="36">
        <f>SUMIFS(СВЦЭМ!$C$39:$C$782,СВЦЭМ!$A$39:$A$782,$A112,СВЦЭМ!$B$39:$B$782,J$83)+'СЕТ СН'!$H$9+СВЦЭМ!$D$10+'СЕТ СН'!$H$6-'СЕТ СН'!$H$19</f>
        <v>2261.4646959699999</v>
      </c>
      <c r="K112" s="36">
        <f>SUMIFS(СВЦЭМ!$C$39:$C$782,СВЦЭМ!$A$39:$A$782,$A112,СВЦЭМ!$B$39:$B$782,K$83)+'СЕТ СН'!$H$9+СВЦЭМ!$D$10+'СЕТ СН'!$H$6-'СЕТ СН'!$H$19</f>
        <v>2241.7339099199999</v>
      </c>
      <c r="L112" s="36">
        <f>SUMIFS(СВЦЭМ!$C$39:$C$782,СВЦЭМ!$A$39:$A$782,$A112,СВЦЭМ!$B$39:$B$782,L$83)+'СЕТ СН'!$H$9+СВЦЭМ!$D$10+'СЕТ СН'!$H$6-'СЕТ СН'!$H$19</f>
        <v>2248.99147219</v>
      </c>
      <c r="M112" s="36">
        <f>SUMIFS(СВЦЭМ!$C$39:$C$782,СВЦЭМ!$A$39:$A$782,$A112,СВЦЭМ!$B$39:$B$782,M$83)+'СЕТ СН'!$H$9+СВЦЭМ!$D$10+'СЕТ СН'!$H$6-'СЕТ СН'!$H$19</f>
        <v>2271.16904312</v>
      </c>
      <c r="N112" s="36">
        <f>SUMIFS(СВЦЭМ!$C$39:$C$782,СВЦЭМ!$A$39:$A$782,$A112,СВЦЭМ!$B$39:$B$782,N$83)+'СЕТ СН'!$H$9+СВЦЭМ!$D$10+'СЕТ СН'!$H$6-'СЕТ СН'!$H$19</f>
        <v>2269.5204238799997</v>
      </c>
      <c r="O112" s="36">
        <f>SUMIFS(СВЦЭМ!$C$39:$C$782,СВЦЭМ!$A$39:$A$782,$A112,СВЦЭМ!$B$39:$B$782,O$83)+'СЕТ СН'!$H$9+СВЦЭМ!$D$10+'СЕТ СН'!$H$6-'СЕТ СН'!$H$19</f>
        <v>2258.90063852</v>
      </c>
      <c r="P112" s="36">
        <f>SUMIFS(СВЦЭМ!$C$39:$C$782,СВЦЭМ!$A$39:$A$782,$A112,СВЦЭМ!$B$39:$B$782,P$83)+'СЕТ СН'!$H$9+СВЦЭМ!$D$10+'СЕТ СН'!$H$6-'СЕТ СН'!$H$19</f>
        <v>2266.99060581</v>
      </c>
      <c r="Q112" s="36">
        <f>SUMIFS(СВЦЭМ!$C$39:$C$782,СВЦЭМ!$A$39:$A$782,$A112,СВЦЭМ!$B$39:$B$782,Q$83)+'СЕТ СН'!$H$9+СВЦЭМ!$D$10+'СЕТ СН'!$H$6-'СЕТ СН'!$H$19</f>
        <v>2279.43741589</v>
      </c>
      <c r="R112" s="36">
        <f>SUMIFS(СВЦЭМ!$C$39:$C$782,СВЦЭМ!$A$39:$A$782,$A112,СВЦЭМ!$B$39:$B$782,R$83)+'СЕТ СН'!$H$9+СВЦЭМ!$D$10+'СЕТ СН'!$H$6-'СЕТ СН'!$H$19</f>
        <v>2272.97589156</v>
      </c>
      <c r="S112" s="36">
        <f>SUMIFS(СВЦЭМ!$C$39:$C$782,СВЦЭМ!$A$39:$A$782,$A112,СВЦЭМ!$B$39:$B$782,S$83)+'СЕТ СН'!$H$9+СВЦЭМ!$D$10+'СЕТ СН'!$H$6-'СЕТ СН'!$H$19</f>
        <v>2232.9250133199998</v>
      </c>
      <c r="T112" s="36">
        <f>SUMIFS(СВЦЭМ!$C$39:$C$782,СВЦЭМ!$A$39:$A$782,$A112,СВЦЭМ!$B$39:$B$782,T$83)+'СЕТ СН'!$H$9+СВЦЭМ!$D$10+'СЕТ СН'!$H$6-'СЕТ СН'!$H$19</f>
        <v>2245.06111268</v>
      </c>
      <c r="U112" s="36">
        <f>SUMIFS(СВЦЭМ!$C$39:$C$782,СВЦЭМ!$A$39:$A$782,$A112,СВЦЭМ!$B$39:$B$782,U$83)+'СЕТ СН'!$H$9+СВЦЭМ!$D$10+'СЕТ СН'!$H$6-'СЕТ СН'!$H$19</f>
        <v>2255.0766421399999</v>
      </c>
      <c r="V112" s="36">
        <f>SUMIFS(СВЦЭМ!$C$39:$C$782,СВЦЭМ!$A$39:$A$782,$A112,СВЦЭМ!$B$39:$B$782,V$83)+'СЕТ СН'!$H$9+СВЦЭМ!$D$10+'СЕТ СН'!$H$6-'СЕТ СН'!$H$19</f>
        <v>2283.0984575299999</v>
      </c>
      <c r="W112" s="36">
        <f>SUMIFS(СВЦЭМ!$C$39:$C$782,СВЦЭМ!$A$39:$A$782,$A112,СВЦЭМ!$B$39:$B$782,W$83)+'СЕТ СН'!$H$9+СВЦЭМ!$D$10+'СЕТ СН'!$H$6-'СЕТ СН'!$H$19</f>
        <v>2283.0328824099997</v>
      </c>
      <c r="X112" s="36">
        <f>SUMIFS(СВЦЭМ!$C$39:$C$782,СВЦЭМ!$A$39:$A$782,$A112,СВЦЭМ!$B$39:$B$782,X$83)+'СЕТ СН'!$H$9+СВЦЭМ!$D$10+'СЕТ СН'!$H$6-'СЕТ СН'!$H$19</f>
        <v>2281.3736291599998</v>
      </c>
      <c r="Y112" s="36">
        <f>SUMIFS(СВЦЭМ!$C$39:$C$782,СВЦЭМ!$A$39:$A$782,$A112,СВЦЭМ!$B$39:$B$782,Y$83)+'СЕТ СН'!$H$9+СВЦЭМ!$D$10+'СЕТ СН'!$H$6-'СЕТ СН'!$H$19</f>
        <v>2332.1579802300002</v>
      </c>
    </row>
    <row r="113" spans="1:27" ht="15.75" x14ac:dyDescent="0.2">
      <c r="A113" s="35">
        <f t="shared" si="2"/>
        <v>45290</v>
      </c>
      <c r="B113" s="36">
        <f>SUMIFS(СВЦЭМ!$C$39:$C$782,СВЦЭМ!$A$39:$A$782,$A113,СВЦЭМ!$B$39:$B$782,B$83)+'СЕТ СН'!$H$9+СВЦЭМ!$D$10+'СЕТ СН'!$H$6-'СЕТ СН'!$H$19</f>
        <v>2417.73596907</v>
      </c>
      <c r="C113" s="36">
        <f>SUMIFS(СВЦЭМ!$C$39:$C$782,СВЦЭМ!$A$39:$A$782,$A113,СВЦЭМ!$B$39:$B$782,C$83)+'СЕТ СН'!$H$9+СВЦЭМ!$D$10+'СЕТ СН'!$H$6-'СЕТ СН'!$H$19</f>
        <v>2456.7727446599997</v>
      </c>
      <c r="D113" s="36">
        <f>SUMIFS(СВЦЭМ!$C$39:$C$782,СВЦЭМ!$A$39:$A$782,$A113,СВЦЭМ!$B$39:$B$782,D$83)+'СЕТ СН'!$H$9+СВЦЭМ!$D$10+'СЕТ СН'!$H$6-'СЕТ СН'!$H$19</f>
        <v>2471.8623495299998</v>
      </c>
      <c r="E113" s="36">
        <f>SUMIFS(СВЦЭМ!$C$39:$C$782,СВЦЭМ!$A$39:$A$782,$A113,СВЦЭМ!$B$39:$B$782,E$83)+'СЕТ СН'!$H$9+СВЦЭМ!$D$10+'СЕТ СН'!$H$6-'СЕТ СН'!$H$19</f>
        <v>2477.7982045599997</v>
      </c>
      <c r="F113" s="36">
        <f>SUMIFS(СВЦЭМ!$C$39:$C$782,СВЦЭМ!$A$39:$A$782,$A113,СВЦЭМ!$B$39:$B$782,F$83)+'СЕТ СН'!$H$9+СВЦЭМ!$D$10+'СЕТ СН'!$H$6-'СЕТ СН'!$H$19</f>
        <v>2489.17108727</v>
      </c>
      <c r="G113" s="36">
        <f>SUMIFS(СВЦЭМ!$C$39:$C$782,СВЦЭМ!$A$39:$A$782,$A113,СВЦЭМ!$B$39:$B$782,G$83)+'СЕТ СН'!$H$9+СВЦЭМ!$D$10+'СЕТ СН'!$H$6-'СЕТ СН'!$H$19</f>
        <v>2476.3483527600001</v>
      </c>
      <c r="H113" s="36">
        <f>SUMIFS(СВЦЭМ!$C$39:$C$782,СВЦЭМ!$A$39:$A$782,$A113,СВЦЭМ!$B$39:$B$782,H$83)+'СЕТ СН'!$H$9+СВЦЭМ!$D$10+'СЕТ СН'!$H$6-'СЕТ СН'!$H$19</f>
        <v>2466.22067096</v>
      </c>
      <c r="I113" s="36">
        <f>SUMIFS(СВЦЭМ!$C$39:$C$782,СВЦЭМ!$A$39:$A$782,$A113,СВЦЭМ!$B$39:$B$782,I$83)+'СЕТ СН'!$H$9+СВЦЭМ!$D$10+'СЕТ СН'!$H$6-'СЕТ СН'!$H$19</f>
        <v>2405.3613376499998</v>
      </c>
      <c r="J113" s="36">
        <f>SUMIFS(СВЦЭМ!$C$39:$C$782,СВЦЭМ!$A$39:$A$782,$A113,СВЦЭМ!$B$39:$B$782,J$83)+'СЕТ СН'!$H$9+СВЦЭМ!$D$10+'СЕТ СН'!$H$6-'СЕТ СН'!$H$19</f>
        <v>2335.0921269099999</v>
      </c>
      <c r="K113" s="36">
        <f>SUMIFS(СВЦЭМ!$C$39:$C$782,СВЦЭМ!$A$39:$A$782,$A113,СВЦЭМ!$B$39:$B$782,K$83)+'СЕТ СН'!$H$9+СВЦЭМ!$D$10+'СЕТ СН'!$H$6-'СЕТ СН'!$H$19</f>
        <v>2341.3756331699997</v>
      </c>
      <c r="L113" s="36">
        <f>SUMIFS(СВЦЭМ!$C$39:$C$782,СВЦЭМ!$A$39:$A$782,$A113,СВЦЭМ!$B$39:$B$782,L$83)+'СЕТ СН'!$H$9+СВЦЭМ!$D$10+'СЕТ СН'!$H$6-'СЕТ СН'!$H$19</f>
        <v>2328.5774035599998</v>
      </c>
      <c r="M113" s="36">
        <f>SUMIFS(СВЦЭМ!$C$39:$C$782,СВЦЭМ!$A$39:$A$782,$A113,СВЦЭМ!$B$39:$B$782,M$83)+'СЕТ СН'!$H$9+СВЦЭМ!$D$10+'СЕТ СН'!$H$6-'СЕТ СН'!$H$19</f>
        <v>2357.6217465600002</v>
      </c>
      <c r="N113" s="36">
        <f>SUMIFS(СВЦЭМ!$C$39:$C$782,СВЦЭМ!$A$39:$A$782,$A113,СВЦЭМ!$B$39:$B$782,N$83)+'СЕТ СН'!$H$9+СВЦЭМ!$D$10+'СЕТ СН'!$H$6-'СЕТ СН'!$H$19</f>
        <v>2367.4996350599999</v>
      </c>
      <c r="O113" s="36">
        <f>SUMIFS(СВЦЭМ!$C$39:$C$782,СВЦЭМ!$A$39:$A$782,$A113,СВЦЭМ!$B$39:$B$782,O$83)+'СЕТ СН'!$H$9+СВЦЭМ!$D$10+'СЕТ СН'!$H$6-'СЕТ СН'!$H$19</f>
        <v>2381.8107186299999</v>
      </c>
      <c r="P113" s="36">
        <f>SUMIFS(СВЦЭМ!$C$39:$C$782,СВЦЭМ!$A$39:$A$782,$A113,СВЦЭМ!$B$39:$B$782,P$83)+'СЕТ СН'!$H$9+СВЦЭМ!$D$10+'СЕТ СН'!$H$6-'СЕТ СН'!$H$19</f>
        <v>2406.2713399300001</v>
      </c>
      <c r="Q113" s="36">
        <f>SUMIFS(СВЦЭМ!$C$39:$C$782,СВЦЭМ!$A$39:$A$782,$A113,СВЦЭМ!$B$39:$B$782,Q$83)+'СЕТ СН'!$H$9+СВЦЭМ!$D$10+'СЕТ СН'!$H$6-'СЕТ СН'!$H$19</f>
        <v>2419.4532238299998</v>
      </c>
      <c r="R113" s="36">
        <f>SUMIFS(СВЦЭМ!$C$39:$C$782,СВЦЭМ!$A$39:$A$782,$A113,СВЦЭМ!$B$39:$B$782,R$83)+'СЕТ СН'!$H$9+СВЦЭМ!$D$10+'СЕТ СН'!$H$6-'СЕТ СН'!$H$19</f>
        <v>2424.1837036900001</v>
      </c>
      <c r="S113" s="36">
        <f>SUMIFS(СВЦЭМ!$C$39:$C$782,СВЦЭМ!$A$39:$A$782,$A113,СВЦЭМ!$B$39:$B$782,S$83)+'СЕТ СН'!$H$9+СВЦЭМ!$D$10+'СЕТ СН'!$H$6-'СЕТ СН'!$H$19</f>
        <v>2399.9079323999999</v>
      </c>
      <c r="T113" s="36">
        <f>SUMIFS(СВЦЭМ!$C$39:$C$782,СВЦЭМ!$A$39:$A$782,$A113,СВЦЭМ!$B$39:$B$782,T$83)+'СЕТ СН'!$H$9+СВЦЭМ!$D$10+'СЕТ СН'!$H$6-'СЕТ СН'!$H$19</f>
        <v>2326.1514681500003</v>
      </c>
      <c r="U113" s="36">
        <f>SUMIFS(СВЦЭМ!$C$39:$C$782,СВЦЭМ!$A$39:$A$782,$A113,СВЦЭМ!$B$39:$B$782,U$83)+'СЕТ СН'!$H$9+СВЦЭМ!$D$10+'СЕТ СН'!$H$6-'СЕТ СН'!$H$19</f>
        <v>2360.1883813200002</v>
      </c>
      <c r="V113" s="36">
        <f>SUMIFS(СВЦЭМ!$C$39:$C$782,СВЦЭМ!$A$39:$A$782,$A113,СВЦЭМ!$B$39:$B$782,V$83)+'СЕТ СН'!$H$9+СВЦЭМ!$D$10+'СЕТ СН'!$H$6-'СЕТ СН'!$H$19</f>
        <v>2371.26164535</v>
      </c>
      <c r="W113" s="36">
        <f>SUMIFS(СВЦЭМ!$C$39:$C$782,СВЦЭМ!$A$39:$A$782,$A113,СВЦЭМ!$B$39:$B$782,W$83)+'СЕТ СН'!$H$9+СВЦЭМ!$D$10+'СЕТ СН'!$H$6-'СЕТ СН'!$H$19</f>
        <v>2379.9229509899997</v>
      </c>
      <c r="X113" s="36">
        <f>SUMIFS(СВЦЭМ!$C$39:$C$782,СВЦЭМ!$A$39:$A$782,$A113,СВЦЭМ!$B$39:$B$782,X$83)+'СЕТ СН'!$H$9+СВЦЭМ!$D$10+'СЕТ СН'!$H$6-'СЕТ СН'!$H$19</f>
        <v>2406.29977942</v>
      </c>
      <c r="Y113" s="36">
        <f>SUMIFS(СВЦЭМ!$C$39:$C$782,СВЦЭМ!$A$39:$A$782,$A113,СВЦЭМ!$B$39:$B$782,Y$83)+'СЕТ СН'!$H$9+СВЦЭМ!$D$10+'СЕТ СН'!$H$6-'СЕТ СН'!$H$19</f>
        <v>2422.1436327800002</v>
      </c>
      <c r="AA113" s="37"/>
    </row>
    <row r="114" spans="1:27" ht="15.75" x14ac:dyDescent="0.2">
      <c r="A114" s="35">
        <f t="shared" si="2"/>
        <v>45291</v>
      </c>
      <c r="B114" s="36">
        <f>SUMIFS(СВЦЭМ!$C$39:$C$782,СВЦЭМ!$A$39:$A$782,$A114,СВЦЭМ!$B$39:$B$782,B$83)+'СЕТ СН'!$H$9+СВЦЭМ!$D$10+'СЕТ СН'!$H$6-'СЕТ СН'!$H$19</f>
        <v>2375.1827371999998</v>
      </c>
      <c r="C114" s="36">
        <f>SUMIFS(СВЦЭМ!$C$39:$C$782,СВЦЭМ!$A$39:$A$782,$A114,СВЦЭМ!$B$39:$B$782,C$83)+'СЕТ СН'!$H$9+СВЦЭМ!$D$10+'СЕТ СН'!$H$6-'СЕТ СН'!$H$19</f>
        <v>2357.4028780899998</v>
      </c>
      <c r="D114" s="36">
        <f>SUMIFS(СВЦЭМ!$C$39:$C$782,СВЦЭМ!$A$39:$A$782,$A114,СВЦЭМ!$B$39:$B$782,D$83)+'СЕТ СН'!$H$9+СВЦЭМ!$D$10+'СЕТ СН'!$H$6-'СЕТ СН'!$H$19</f>
        <v>2374.4707540600002</v>
      </c>
      <c r="E114" s="36">
        <f>SUMIFS(СВЦЭМ!$C$39:$C$782,СВЦЭМ!$A$39:$A$782,$A114,СВЦЭМ!$B$39:$B$782,E$83)+'СЕТ СН'!$H$9+СВЦЭМ!$D$10+'СЕТ СН'!$H$6-'СЕТ СН'!$H$19</f>
        <v>2379.34665855</v>
      </c>
      <c r="F114" s="36">
        <f>SUMIFS(СВЦЭМ!$C$39:$C$782,СВЦЭМ!$A$39:$A$782,$A114,СВЦЭМ!$B$39:$B$782,F$83)+'СЕТ СН'!$H$9+СВЦЭМ!$D$10+'СЕТ СН'!$H$6-'СЕТ СН'!$H$19</f>
        <v>2374.8217338300001</v>
      </c>
      <c r="G114" s="36">
        <f>SUMIFS(СВЦЭМ!$C$39:$C$782,СВЦЭМ!$A$39:$A$782,$A114,СВЦЭМ!$B$39:$B$782,G$83)+'СЕТ СН'!$H$9+СВЦЭМ!$D$10+'СЕТ СН'!$H$6-'СЕТ СН'!$H$19</f>
        <v>2331.6869292399997</v>
      </c>
      <c r="H114" s="36">
        <f>SUMIFS(СВЦЭМ!$C$39:$C$782,СВЦЭМ!$A$39:$A$782,$A114,СВЦЭМ!$B$39:$B$782,H$83)+'СЕТ СН'!$H$9+СВЦЭМ!$D$10+'СЕТ СН'!$H$6-'СЕТ СН'!$H$19</f>
        <v>2331.55142776</v>
      </c>
      <c r="I114" s="36">
        <f>SUMIFS(СВЦЭМ!$C$39:$C$782,СВЦЭМ!$A$39:$A$782,$A114,СВЦЭМ!$B$39:$B$782,I$83)+'СЕТ СН'!$H$9+СВЦЭМ!$D$10+'СЕТ СН'!$H$6-'СЕТ СН'!$H$19</f>
        <v>2332.2504155799998</v>
      </c>
      <c r="J114" s="36">
        <f>SUMIFS(СВЦЭМ!$C$39:$C$782,СВЦЭМ!$A$39:$A$782,$A114,СВЦЭМ!$B$39:$B$782,J$83)+'СЕТ СН'!$H$9+СВЦЭМ!$D$10+'СЕТ СН'!$H$6-'СЕТ СН'!$H$19</f>
        <v>2309.2332704599999</v>
      </c>
      <c r="K114" s="36">
        <f>SUMIFS(СВЦЭМ!$C$39:$C$782,СВЦЭМ!$A$39:$A$782,$A114,СВЦЭМ!$B$39:$B$782,K$83)+'СЕТ СН'!$H$9+СВЦЭМ!$D$10+'СЕТ СН'!$H$6-'СЕТ СН'!$H$19</f>
        <v>2267.7223061</v>
      </c>
      <c r="L114" s="36">
        <f>SUMIFS(СВЦЭМ!$C$39:$C$782,СВЦЭМ!$A$39:$A$782,$A114,СВЦЭМ!$B$39:$B$782,L$83)+'СЕТ СН'!$H$9+СВЦЭМ!$D$10+'СЕТ СН'!$H$6-'СЕТ СН'!$H$19</f>
        <v>2251.09631279</v>
      </c>
      <c r="M114" s="36">
        <f>SUMIFS(СВЦЭМ!$C$39:$C$782,СВЦЭМ!$A$39:$A$782,$A114,СВЦЭМ!$B$39:$B$782,M$83)+'СЕТ СН'!$H$9+СВЦЭМ!$D$10+'СЕТ СН'!$H$6-'СЕТ СН'!$H$19</f>
        <v>2234.7885232600001</v>
      </c>
      <c r="N114" s="36">
        <f>SUMIFS(СВЦЭМ!$C$39:$C$782,СВЦЭМ!$A$39:$A$782,$A114,СВЦЭМ!$B$39:$B$782,N$83)+'СЕТ СН'!$H$9+СВЦЭМ!$D$10+'СЕТ СН'!$H$6-'СЕТ СН'!$H$19</f>
        <v>2241.8875549599998</v>
      </c>
      <c r="O114" s="36">
        <f>SUMIFS(СВЦЭМ!$C$39:$C$782,СВЦЭМ!$A$39:$A$782,$A114,СВЦЭМ!$B$39:$B$782,O$83)+'СЕТ СН'!$H$9+СВЦЭМ!$D$10+'СЕТ СН'!$H$6-'СЕТ СН'!$H$19</f>
        <v>2254.26658391</v>
      </c>
      <c r="P114" s="36">
        <f>SUMIFS(СВЦЭМ!$C$39:$C$782,СВЦЭМ!$A$39:$A$782,$A114,СВЦЭМ!$B$39:$B$782,P$83)+'СЕТ СН'!$H$9+СВЦЭМ!$D$10+'СЕТ СН'!$H$6-'СЕТ СН'!$H$19</f>
        <v>2279.1676214600002</v>
      </c>
      <c r="Q114" s="36">
        <f>SUMIFS(СВЦЭМ!$C$39:$C$782,СВЦЭМ!$A$39:$A$782,$A114,СВЦЭМ!$B$39:$B$782,Q$83)+'СЕТ СН'!$H$9+СВЦЭМ!$D$10+'СЕТ СН'!$H$6-'СЕТ СН'!$H$19</f>
        <v>2260.3853331399996</v>
      </c>
      <c r="R114" s="36">
        <f>SUMIFS(СВЦЭМ!$C$39:$C$782,СВЦЭМ!$A$39:$A$782,$A114,СВЦЭМ!$B$39:$B$782,R$83)+'СЕТ СН'!$H$9+СВЦЭМ!$D$10+'СЕТ СН'!$H$6-'СЕТ СН'!$H$19</f>
        <v>2273.46672842</v>
      </c>
      <c r="S114" s="36">
        <f>SUMIFS(СВЦЭМ!$C$39:$C$782,СВЦЭМ!$A$39:$A$782,$A114,СВЦЭМ!$B$39:$B$782,S$83)+'СЕТ СН'!$H$9+СВЦЭМ!$D$10+'СЕТ СН'!$H$6-'СЕТ СН'!$H$19</f>
        <v>2238.3137791499998</v>
      </c>
      <c r="T114" s="36">
        <f>SUMIFS(СВЦЭМ!$C$39:$C$782,СВЦЭМ!$A$39:$A$782,$A114,СВЦЭМ!$B$39:$B$782,T$83)+'СЕТ СН'!$H$9+СВЦЭМ!$D$10+'СЕТ СН'!$H$6-'СЕТ СН'!$H$19</f>
        <v>2172.4333669600001</v>
      </c>
      <c r="U114" s="36">
        <f>SUMIFS(СВЦЭМ!$C$39:$C$782,СВЦЭМ!$A$39:$A$782,$A114,СВЦЭМ!$B$39:$B$782,U$83)+'СЕТ СН'!$H$9+СВЦЭМ!$D$10+'СЕТ СН'!$H$6-'СЕТ СН'!$H$19</f>
        <v>2149.99868139</v>
      </c>
      <c r="V114" s="36">
        <f>SUMIFS(СВЦЭМ!$C$39:$C$782,СВЦЭМ!$A$39:$A$782,$A114,СВЦЭМ!$B$39:$B$782,V$83)+'СЕТ СН'!$H$9+СВЦЭМ!$D$10+'СЕТ СН'!$H$6-'СЕТ СН'!$H$19</f>
        <v>2188.05078138</v>
      </c>
      <c r="W114" s="36">
        <f>SUMIFS(СВЦЭМ!$C$39:$C$782,СВЦЭМ!$A$39:$A$782,$A114,СВЦЭМ!$B$39:$B$782,W$83)+'СЕТ СН'!$H$9+СВЦЭМ!$D$10+'СЕТ СН'!$H$6-'СЕТ СН'!$H$19</f>
        <v>2244.1285018799999</v>
      </c>
      <c r="X114" s="36">
        <f>SUMIFS(СВЦЭМ!$C$39:$C$782,СВЦЭМ!$A$39:$A$782,$A114,СВЦЭМ!$B$39:$B$782,X$83)+'СЕТ СН'!$H$9+СВЦЭМ!$D$10+'СЕТ СН'!$H$6-'СЕТ СН'!$H$19</f>
        <v>2300.4040351399999</v>
      </c>
      <c r="Y114" s="36">
        <f>SUMIFS(СВЦЭМ!$C$39:$C$782,СВЦЭМ!$A$39:$A$782,$A114,СВЦЭМ!$B$39:$B$782,Y$83)+'СЕТ СН'!$H$9+СВЦЭМ!$D$10+'СЕТ СН'!$H$6-'СЕТ СН'!$H$19</f>
        <v>2346.1086065499999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01.12.2023</v>
      </c>
      <c r="B120" s="36">
        <f>SUMIFS(СВЦЭМ!$C$39:$C$782,СВЦЭМ!$A$39:$A$782,$A120,СВЦЭМ!$B$39:$B$782,B$119)+'СЕТ СН'!$I$9+СВЦЭМ!$D$10+'СЕТ СН'!$I$6-'СЕТ СН'!$I$19</f>
        <v>2572.9924850099997</v>
      </c>
      <c r="C120" s="36">
        <f>SUMIFS(СВЦЭМ!$C$39:$C$782,СВЦЭМ!$A$39:$A$782,$A120,СВЦЭМ!$B$39:$B$782,C$119)+'СЕТ СН'!$I$9+СВЦЭМ!$D$10+'СЕТ СН'!$I$6-'СЕТ СН'!$I$19</f>
        <v>2611.2086179500002</v>
      </c>
      <c r="D120" s="36">
        <f>SUMIFS(СВЦЭМ!$C$39:$C$782,СВЦЭМ!$A$39:$A$782,$A120,СВЦЭМ!$B$39:$B$782,D$119)+'СЕТ СН'!$I$9+СВЦЭМ!$D$10+'СЕТ СН'!$I$6-'СЕТ СН'!$I$19</f>
        <v>2642.4519962200002</v>
      </c>
      <c r="E120" s="36">
        <f>SUMIFS(СВЦЭМ!$C$39:$C$782,СВЦЭМ!$A$39:$A$782,$A120,СВЦЭМ!$B$39:$B$782,E$119)+'СЕТ СН'!$I$9+СВЦЭМ!$D$10+'СЕТ СН'!$I$6-'СЕТ СН'!$I$19</f>
        <v>2644.2374225100002</v>
      </c>
      <c r="F120" s="36">
        <f>SUMIFS(СВЦЭМ!$C$39:$C$782,СВЦЭМ!$A$39:$A$782,$A120,СВЦЭМ!$B$39:$B$782,F$119)+'СЕТ СН'!$I$9+СВЦЭМ!$D$10+'СЕТ СН'!$I$6-'СЕТ СН'!$I$19</f>
        <v>2652.5937876200001</v>
      </c>
      <c r="G120" s="36">
        <f>SUMIFS(СВЦЭМ!$C$39:$C$782,СВЦЭМ!$A$39:$A$782,$A120,СВЦЭМ!$B$39:$B$782,G$119)+'СЕТ СН'!$I$9+СВЦЭМ!$D$10+'СЕТ СН'!$I$6-'СЕТ СН'!$I$19</f>
        <v>2631.04985945</v>
      </c>
      <c r="H120" s="36">
        <f>SUMIFS(СВЦЭМ!$C$39:$C$782,СВЦЭМ!$A$39:$A$782,$A120,СВЦЭМ!$B$39:$B$782,H$119)+'СЕТ СН'!$I$9+СВЦЭМ!$D$10+'СЕТ СН'!$I$6-'СЕТ СН'!$I$19</f>
        <v>2588.1101226999999</v>
      </c>
      <c r="I120" s="36">
        <f>SUMIFS(СВЦЭМ!$C$39:$C$782,СВЦЭМ!$A$39:$A$782,$A120,СВЦЭМ!$B$39:$B$782,I$119)+'СЕТ СН'!$I$9+СВЦЭМ!$D$10+'СЕТ СН'!$I$6-'СЕТ СН'!$I$19</f>
        <v>2543.6686730299998</v>
      </c>
      <c r="J120" s="36">
        <f>SUMIFS(СВЦЭМ!$C$39:$C$782,СВЦЭМ!$A$39:$A$782,$A120,СВЦЭМ!$B$39:$B$782,J$119)+'СЕТ СН'!$I$9+СВЦЭМ!$D$10+'СЕТ СН'!$I$6-'СЕТ СН'!$I$19</f>
        <v>2498.0226918999997</v>
      </c>
      <c r="K120" s="36">
        <f>SUMIFS(СВЦЭМ!$C$39:$C$782,СВЦЭМ!$A$39:$A$782,$A120,СВЦЭМ!$B$39:$B$782,K$119)+'СЕТ СН'!$I$9+СВЦЭМ!$D$10+'СЕТ СН'!$I$6-'СЕТ СН'!$I$19</f>
        <v>2481.91947841</v>
      </c>
      <c r="L120" s="36">
        <f>SUMIFS(СВЦЭМ!$C$39:$C$782,СВЦЭМ!$A$39:$A$782,$A120,СВЦЭМ!$B$39:$B$782,L$119)+'СЕТ СН'!$I$9+СВЦЭМ!$D$10+'СЕТ СН'!$I$6-'СЕТ СН'!$I$19</f>
        <v>2479.0950235</v>
      </c>
      <c r="M120" s="36">
        <f>SUMIFS(СВЦЭМ!$C$39:$C$782,СВЦЭМ!$A$39:$A$782,$A120,СВЦЭМ!$B$39:$B$782,M$119)+'СЕТ СН'!$I$9+СВЦЭМ!$D$10+'СЕТ СН'!$I$6-'СЕТ СН'!$I$19</f>
        <v>2501.2410171800002</v>
      </c>
      <c r="N120" s="36">
        <f>SUMIFS(СВЦЭМ!$C$39:$C$782,СВЦЭМ!$A$39:$A$782,$A120,СВЦЭМ!$B$39:$B$782,N$119)+'СЕТ СН'!$I$9+СВЦЭМ!$D$10+'СЕТ СН'!$I$6-'СЕТ СН'!$I$19</f>
        <v>2514.05132843</v>
      </c>
      <c r="O120" s="36">
        <f>SUMIFS(СВЦЭМ!$C$39:$C$782,СВЦЭМ!$A$39:$A$782,$A120,СВЦЭМ!$B$39:$B$782,O$119)+'СЕТ СН'!$I$9+СВЦЭМ!$D$10+'СЕТ СН'!$I$6-'СЕТ СН'!$I$19</f>
        <v>2523.2382681700001</v>
      </c>
      <c r="P120" s="36">
        <f>SUMIFS(СВЦЭМ!$C$39:$C$782,СВЦЭМ!$A$39:$A$782,$A120,СВЦЭМ!$B$39:$B$782,P$119)+'СЕТ СН'!$I$9+СВЦЭМ!$D$10+'СЕТ СН'!$I$6-'СЕТ СН'!$I$19</f>
        <v>2535.73111801</v>
      </c>
      <c r="Q120" s="36">
        <f>SUMIFS(СВЦЭМ!$C$39:$C$782,СВЦЭМ!$A$39:$A$782,$A120,СВЦЭМ!$B$39:$B$782,Q$119)+'СЕТ СН'!$I$9+СВЦЭМ!$D$10+'СЕТ СН'!$I$6-'СЕТ СН'!$I$19</f>
        <v>2515.7143137399999</v>
      </c>
      <c r="R120" s="36">
        <f>SUMIFS(СВЦЭМ!$C$39:$C$782,СВЦЭМ!$A$39:$A$782,$A120,СВЦЭМ!$B$39:$B$782,R$119)+'СЕТ СН'!$I$9+СВЦЭМ!$D$10+'СЕТ СН'!$I$6-'СЕТ СН'!$I$19</f>
        <v>2522.8137192599997</v>
      </c>
      <c r="S120" s="36">
        <f>SUMIFS(СВЦЭМ!$C$39:$C$782,СВЦЭМ!$A$39:$A$782,$A120,СВЦЭМ!$B$39:$B$782,S$119)+'СЕТ СН'!$I$9+СВЦЭМ!$D$10+'СЕТ СН'!$I$6-'СЕТ СН'!$I$19</f>
        <v>2486.19575175</v>
      </c>
      <c r="T120" s="36">
        <f>SUMIFS(СВЦЭМ!$C$39:$C$782,СВЦЭМ!$A$39:$A$782,$A120,СВЦЭМ!$B$39:$B$782,T$119)+'СЕТ СН'!$I$9+СВЦЭМ!$D$10+'СЕТ СН'!$I$6-'СЕТ СН'!$I$19</f>
        <v>2446.2112104500002</v>
      </c>
      <c r="U120" s="36">
        <f>SUMIFS(СВЦЭМ!$C$39:$C$782,СВЦЭМ!$A$39:$A$782,$A120,СВЦЭМ!$B$39:$B$782,U$119)+'СЕТ СН'!$I$9+СВЦЭМ!$D$10+'СЕТ СН'!$I$6-'СЕТ СН'!$I$19</f>
        <v>2455.23445464</v>
      </c>
      <c r="V120" s="36">
        <f>SUMIFS(СВЦЭМ!$C$39:$C$782,СВЦЭМ!$A$39:$A$782,$A120,СВЦЭМ!$B$39:$B$782,V$119)+'СЕТ СН'!$I$9+СВЦЭМ!$D$10+'СЕТ СН'!$I$6-'СЕТ СН'!$I$19</f>
        <v>2481.9855250000001</v>
      </c>
      <c r="W120" s="36">
        <f>SUMIFS(СВЦЭМ!$C$39:$C$782,СВЦЭМ!$A$39:$A$782,$A120,СВЦЭМ!$B$39:$B$782,W$119)+'СЕТ СН'!$I$9+СВЦЭМ!$D$10+'СЕТ СН'!$I$6-'СЕТ СН'!$I$19</f>
        <v>2493.9027376200002</v>
      </c>
      <c r="X120" s="36">
        <f>SUMIFS(СВЦЭМ!$C$39:$C$782,СВЦЭМ!$A$39:$A$782,$A120,СВЦЭМ!$B$39:$B$782,X$119)+'СЕТ СН'!$I$9+СВЦЭМ!$D$10+'СЕТ СН'!$I$6-'СЕТ СН'!$I$19</f>
        <v>2498.7338724700003</v>
      </c>
      <c r="Y120" s="36">
        <f>SUMIFS(СВЦЭМ!$C$39:$C$782,СВЦЭМ!$A$39:$A$782,$A120,СВЦЭМ!$B$39:$B$782,Y$119)+'СЕТ СН'!$I$9+СВЦЭМ!$D$10+'СЕТ СН'!$I$6-'СЕТ СН'!$I$19</f>
        <v>2521.5647720500001</v>
      </c>
    </row>
    <row r="121" spans="1:27" ht="15.75" x14ac:dyDescent="0.2">
      <c r="A121" s="35">
        <f>A120+1</f>
        <v>45262</v>
      </c>
      <c r="B121" s="36">
        <f>SUMIFS(СВЦЭМ!$C$39:$C$782,СВЦЭМ!$A$39:$A$782,$A121,СВЦЭМ!$B$39:$B$782,B$119)+'СЕТ СН'!$I$9+СВЦЭМ!$D$10+'СЕТ СН'!$I$6-'СЕТ СН'!$I$19</f>
        <v>2643.4888413899998</v>
      </c>
      <c r="C121" s="36">
        <f>SUMIFS(СВЦЭМ!$C$39:$C$782,СВЦЭМ!$A$39:$A$782,$A121,СВЦЭМ!$B$39:$B$782,C$119)+'СЕТ СН'!$I$9+СВЦЭМ!$D$10+'СЕТ СН'!$I$6-'СЕТ СН'!$I$19</f>
        <v>2637.9336582799997</v>
      </c>
      <c r="D121" s="36">
        <f>SUMIFS(СВЦЭМ!$C$39:$C$782,СВЦЭМ!$A$39:$A$782,$A121,СВЦЭМ!$B$39:$B$782,D$119)+'СЕТ СН'!$I$9+СВЦЭМ!$D$10+'СЕТ СН'!$I$6-'СЕТ СН'!$I$19</f>
        <v>2651.1428384000001</v>
      </c>
      <c r="E121" s="36">
        <f>SUMIFS(СВЦЭМ!$C$39:$C$782,СВЦЭМ!$A$39:$A$782,$A121,СВЦЭМ!$B$39:$B$782,E$119)+'СЕТ СН'!$I$9+СВЦЭМ!$D$10+'СЕТ СН'!$I$6-'СЕТ СН'!$I$19</f>
        <v>2664.0237657500002</v>
      </c>
      <c r="F121" s="36">
        <f>SUMIFS(СВЦЭМ!$C$39:$C$782,СВЦЭМ!$A$39:$A$782,$A121,СВЦЭМ!$B$39:$B$782,F$119)+'СЕТ СН'!$I$9+СВЦЭМ!$D$10+'СЕТ СН'!$I$6-'СЕТ СН'!$I$19</f>
        <v>2669.9054048899998</v>
      </c>
      <c r="G121" s="36">
        <f>SUMIFS(СВЦЭМ!$C$39:$C$782,СВЦЭМ!$A$39:$A$782,$A121,СВЦЭМ!$B$39:$B$782,G$119)+'СЕТ СН'!$I$9+СВЦЭМ!$D$10+'СЕТ СН'!$I$6-'СЕТ СН'!$I$19</f>
        <v>2672.1949058</v>
      </c>
      <c r="H121" s="36">
        <f>SUMIFS(СВЦЭМ!$C$39:$C$782,СВЦЭМ!$A$39:$A$782,$A121,СВЦЭМ!$B$39:$B$782,H$119)+'СЕТ СН'!$I$9+СВЦЭМ!$D$10+'СЕТ СН'!$I$6-'СЕТ СН'!$I$19</f>
        <v>2671.2864206200002</v>
      </c>
      <c r="I121" s="36">
        <f>SUMIFS(СВЦЭМ!$C$39:$C$782,СВЦЭМ!$A$39:$A$782,$A121,СВЦЭМ!$B$39:$B$782,I$119)+'СЕТ СН'!$I$9+СВЦЭМ!$D$10+'СЕТ СН'!$I$6-'СЕТ СН'!$I$19</f>
        <v>2636.37387924</v>
      </c>
      <c r="J121" s="36">
        <f>SUMIFS(СВЦЭМ!$C$39:$C$782,СВЦЭМ!$A$39:$A$782,$A121,СВЦЭМ!$B$39:$B$782,J$119)+'СЕТ СН'!$I$9+СВЦЭМ!$D$10+'СЕТ СН'!$I$6-'СЕТ СН'!$I$19</f>
        <v>2592.3657142499997</v>
      </c>
      <c r="K121" s="36">
        <f>SUMIFS(СВЦЭМ!$C$39:$C$782,СВЦЭМ!$A$39:$A$782,$A121,СВЦЭМ!$B$39:$B$782,K$119)+'СЕТ СН'!$I$9+СВЦЭМ!$D$10+'СЕТ СН'!$I$6-'СЕТ СН'!$I$19</f>
        <v>2555.3750015300002</v>
      </c>
      <c r="L121" s="36">
        <f>SUMIFS(СВЦЭМ!$C$39:$C$782,СВЦЭМ!$A$39:$A$782,$A121,СВЦЭМ!$B$39:$B$782,L$119)+'СЕТ СН'!$I$9+СВЦЭМ!$D$10+'СЕТ СН'!$I$6-'СЕТ СН'!$I$19</f>
        <v>2522.5712094999999</v>
      </c>
      <c r="M121" s="36">
        <f>SUMIFS(СВЦЭМ!$C$39:$C$782,СВЦЭМ!$A$39:$A$782,$A121,СВЦЭМ!$B$39:$B$782,M$119)+'СЕТ СН'!$I$9+СВЦЭМ!$D$10+'СЕТ СН'!$I$6-'СЕТ СН'!$I$19</f>
        <v>2514.3805833799997</v>
      </c>
      <c r="N121" s="36">
        <f>SUMIFS(СВЦЭМ!$C$39:$C$782,СВЦЭМ!$A$39:$A$782,$A121,СВЦЭМ!$B$39:$B$782,N$119)+'СЕТ СН'!$I$9+СВЦЭМ!$D$10+'СЕТ СН'!$I$6-'СЕТ СН'!$I$19</f>
        <v>2536.0297554099998</v>
      </c>
      <c r="O121" s="36">
        <f>SUMIFS(СВЦЭМ!$C$39:$C$782,СВЦЭМ!$A$39:$A$782,$A121,СВЦЭМ!$B$39:$B$782,O$119)+'СЕТ СН'!$I$9+СВЦЭМ!$D$10+'СЕТ СН'!$I$6-'СЕТ СН'!$I$19</f>
        <v>2557.7394516899999</v>
      </c>
      <c r="P121" s="36">
        <f>SUMIFS(СВЦЭМ!$C$39:$C$782,СВЦЭМ!$A$39:$A$782,$A121,СВЦЭМ!$B$39:$B$782,P$119)+'СЕТ СН'!$I$9+СВЦЭМ!$D$10+'СЕТ СН'!$I$6-'СЕТ СН'!$I$19</f>
        <v>2570.3869488800001</v>
      </c>
      <c r="Q121" s="36">
        <f>SUMIFS(СВЦЭМ!$C$39:$C$782,СВЦЭМ!$A$39:$A$782,$A121,СВЦЭМ!$B$39:$B$782,Q$119)+'СЕТ СН'!$I$9+СВЦЭМ!$D$10+'СЕТ СН'!$I$6-'СЕТ СН'!$I$19</f>
        <v>2573.30563519</v>
      </c>
      <c r="R121" s="36">
        <f>SUMIFS(СВЦЭМ!$C$39:$C$782,СВЦЭМ!$A$39:$A$782,$A121,СВЦЭМ!$B$39:$B$782,R$119)+'СЕТ СН'!$I$9+СВЦЭМ!$D$10+'СЕТ СН'!$I$6-'СЕТ СН'!$I$19</f>
        <v>2549.54933089</v>
      </c>
      <c r="S121" s="36">
        <f>SUMIFS(СВЦЭМ!$C$39:$C$782,СВЦЭМ!$A$39:$A$782,$A121,СВЦЭМ!$B$39:$B$782,S$119)+'СЕТ СН'!$I$9+СВЦЭМ!$D$10+'СЕТ СН'!$I$6-'СЕТ СН'!$I$19</f>
        <v>2512.0631087000002</v>
      </c>
      <c r="T121" s="36">
        <f>SUMIFS(СВЦЭМ!$C$39:$C$782,СВЦЭМ!$A$39:$A$782,$A121,СВЦЭМ!$B$39:$B$782,T$119)+'СЕТ СН'!$I$9+СВЦЭМ!$D$10+'СЕТ СН'!$I$6-'СЕТ СН'!$I$19</f>
        <v>2480.8676897999999</v>
      </c>
      <c r="U121" s="36">
        <f>SUMIFS(СВЦЭМ!$C$39:$C$782,СВЦЭМ!$A$39:$A$782,$A121,СВЦЭМ!$B$39:$B$782,U$119)+'СЕТ СН'!$I$9+СВЦЭМ!$D$10+'СЕТ СН'!$I$6-'СЕТ СН'!$I$19</f>
        <v>2491.6495135499999</v>
      </c>
      <c r="V121" s="36">
        <f>SUMIFS(СВЦЭМ!$C$39:$C$782,СВЦЭМ!$A$39:$A$782,$A121,СВЦЭМ!$B$39:$B$782,V$119)+'СЕТ СН'!$I$9+СВЦЭМ!$D$10+'СЕТ СН'!$I$6-'СЕТ СН'!$I$19</f>
        <v>2517.2588951400003</v>
      </c>
      <c r="W121" s="36">
        <f>SUMIFS(СВЦЭМ!$C$39:$C$782,СВЦЭМ!$A$39:$A$782,$A121,СВЦЭМ!$B$39:$B$782,W$119)+'СЕТ СН'!$I$9+СВЦЭМ!$D$10+'СЕТ СН'!$I$6-'СЕТ СН'!$I$19</f>
        <v>2529.85604435</v>
      </c>
      <c r="X121" s="36">
        <f>SUMIFS(СВЦЭМ!$C$39:$C$782,СВЦЭМ!$A$39:$A$782,$A121,СВЦЭМ!$B$39:$B$782,X$119)+'СЕТ СН'!$I$9+СВЦЭМ!$D$10+'СЕТ СН'!$I$6-'СЕТ СН'!$I$19</f>
        <v>2561.0566706299996</v>
      </c>
      <c r="Y121" s="36">
        <f>SUMIFS(СВЦЭМ!$C$39:$C$782,СВЦЭМ!$A$39:$A$782,$A121,СВЦЭМ!$B$39:$B$782,Y$119)+'СЕТ СН'!$I$9+СВЦЭМ!$D$10+'СЕТ СН'!$I$6-'СЕТ СН'!$I$19</f>
        <v>2582.8677808299999</v>
      </c>
    </row>
    <row r="122" spans="1:27" ht="15.75" x14ac:dyDescent="0.2">
      <c r="A122" s="35">
        <f t="shared" ref="A122:A150" si="3">A121+1</f>
        <v>45263</v>
      </c>
      <c r="B122" s="36">
        <f>SUMIFS(СВЦЭМ!$C$39:$C$782,СВЦЭМ!$A$39:$A$782,$A122,СВЦЭМ!$B$39:$B$782,B$119)+'СЕТ СН'!$I$9+СВЦЭМ!$D$10+'СЕТ СН'!$I$6-'СЕТ СН'!$I$19</f>
        <v>2547.8435331800001</v>
      </c>
      <c r="C122" s="36">
        <f>SUMIFS(СВЦЭМ!$C$39:$C$782,СВЦЭМ!$A$39:$A$782,$A122,СВЦЭМ!$B$39:$B$782,C$119)+'СЕТ СН'!$I$9+СВЦЭМ!$D$10+'СЕТ СН'!$I$6-'СЕТ СН'!$I$19</f>
        <v>2593.1061349700003</v>
      </c>
      <c r="D122" s="36">
        <f>SUMIFS(СВЦЭМ!$C$39:$C$782,СВЦЭМ!$A$39:$A$782,$A122,СВЦЭМ!$B$39:$B$782,D$119)+'СЕТ СН'!$I$9+СВЦЭМ!$D$10+'СЕТ СН'!$I$6-'СЕТ СН'!$I$19</f>
        <v>2637.5622866599997</v>
      </c>
      <c r="E122" s="36">
        <f>SUMIFS(СВЦЭМ!$C$39:$C$782,СВЦЭМ!$A$39:$A$782,$A122,СВЦЭМ!$B$39:$B$782,E$119)+'СЕТ СН'!$I$9+СВЦЭМ!$D$10+'СЕТ СН'!$I$6-'СЕТ СН'!$I$19</f>
        <v>2634.5765127499999</v>
      </c>
      <c r="F122" s="36">
        <f>SUMIFS(СВЦЭМ!$C$39:$C$782,СВЦЭМ!$A$39:$A$782,$A122,СВЦЭМ!$B$39:$B$782,F$119)+'СЕТ СН'!$I$9+СВЦЭМ!$D$10+'СЕТ СН'!$I$6-'СЕТ СН'!$I$19</f>
        <v>2629.19086548</v>
      </c>
      <c r="G122" s="36">
        <f>SUMIFS(СВЦЭМ!$C$39:$C$782,СВЦЭМ!$A$39:$A$782,$A122,СВЦЭМ!$B$39:$B$782,G$119)+'СЕТ СН'!$I$9+СВЦЭМ!$D$10+'СЕТ СН'!$I$6-'СЕТ СН'!$I$19</f>
        <v>2641.2715103</v>
      </c>
      <c r="H122" s="36">
        <f>SUMIFS(СВЦЭМ!$C$39:$C$782,СВЦЭМ!$A$39:$A$782,$A122,СВЦЭМ!$B$39:$B$782,H$119)+'СЕТ СН'!$I$9+СВЦЭМ!$D$10+'СЕТ СН'!$I$6-'СЕТ СН'!$I$19</f>
        <v>2633.84322058</v>
      </c>
      <c r="I122" s="36">
        <f>SUMIFS(СВЦЭМ!$C$39:$C$782,СВЦЭМ!$A$39:$A$782,$A122,СВЦЭМ!$B$39:$B$782,I$119)+'СЕТ СН'!$I$9+СВЦЭМ!$D$10+'СЕТ СН'!$I$6-'СЕТ СН'!$I$19</f>
        <v>2632.07473325</v>
      </c>
      <c r="J122" s="36">
        <f>SUMIFS(СВЦЭМ!$C$39:$C$782,СВЦЭМ!$A$39:$A$782,$A122,СВЦЭМ!$B$39:$B$782,J$119)+'СЕТ СН'!$I$9+СВЦЭМ!$D$10+'СЕТ СН'!$I$6-'СЕТ СН'!$I$19</f>
        <v>2601.3023561099999</v>
      </c>
      <c r="K122" s="36">
        <f>SUMIFS(СВЦЭМ!$C$39:$C$782,СВЦЭМ!$A$39:$A$782,$A122,СВЦЭМ!$B$39:$B$782,K$119)+'СЕТ СН'!$I$9+СВЦЭМ!$D$10+'СЕТ СН'!$I$6-'СЕТ СН'!$I$19</f>
        <v>2566.04228758</v>
      </c>
      <c r="L122" s="36">
        <f>SUMIFS(СВЦЭМ!$C$39:$C$782,СВЦЭМ!$A$39:$A$782,$A122,СВЦЭМ!$B$39:$B$782,L$119)+'СЕТ СН'!$I$9+СВЦЭМ!$D$10+'СЕТ СН'!$I$6-'СЕТ СН'!$I$19</f>
        <v>2523.96077582</v>
      </c>
      <c r="M122" s="36">
        <f>SUMIFS(СВЦЭМ!$C$39:$C$782,СВЦЭМ!$A$39:$A$782,$A122,СВЦЭМ!$B$39:$B$782,M$119)+'СЕТ СН'!$I$9+СВЦЭМ!$D$10+'СЕТ СН'!$I$6-'СЕТ СН'!$I$19</f>
        <v>2520.46705462</v>
      </c>
      <c r="N122" s="36">
        <f>SUMIFS(СВЦЭМ!$C$39:$C$782,СВЦЭМ!$A$39:$A$782,$A122,СВЦЭМ!$B$39:$B$782,N$119)+'СЕТ СН'!$I$9+СВЦЭМ!$D$10+'СЕТ СН'!$I$6-'СЕТ СН'!$I$19</f>
        <v>2534.2145283499999</v>
      </c>
      <c r="O122" s="36">
        <f>SUMIFS(СВЦЭМ!$C$39:$C$782,СВЦЭМ!$A$39:$A$782,$A122,СВЦЭМ!$B$39:$B$782,O$119)+'СЕТ СН'!$I$9+СВЦЭМ!$D$10+'СЕТ СН'!$I$6-'СЕТ СН'!$I$19</f>
        <v>2559.1231744899997</v>
      </c>
      <c r="P122" s="36">
        <f>SUMIFS(СВЦЭМ!$C$39:$C$782,СВЦЭМ!$A$39:$A$782,$A122,СВЦЭМ!$B$39:$B$782,P$119)+'СЕТ СН'!$I$9+СВЦЭМ!$D$10+'СЕТ СН'!$I$6-'СЕТ СН'!$I$19</f>
        <v>2555.1846739299999</v>
      </c>
      <c r="Q122" s="36">
        <f>SUMIFS(СВЦЭМ!$C$39:$C$782,СВЦЭМ!$A$39:$A$782,$A122,СВЦЭМ!$B$39:$B$782,Q$119)+'СЕТ СН'!$I$9+СВЦЭМ!$D$10+'СЕТ СН'!$I$6-'СЕТ СН'!$I$19</f>
        <v>2567.3155798099997</v>
      </c>
      <c r="R122" s="36">
        <f>SUMIFS(СВЦЭМ!$C$39:$C$782,СВЦЭМ!$A$39:$A$782,$A122,СВЦЭМ!$B$39:$B$782,R$119)+'СЕТ СН'!$I$9+СВЦЭМ!$D$10+'СЕТ СН'!$I$6-'СЕТ СН'!$I$19</f>
        <v>2550.7361190000001</v>
      </c>
      <c r="S122" s="36">
        <f>SUMIFS(СВЦЭМ!$C$39:$C$782,СВЦЭМ!$A$39:$A$782,$A122,СВЦЭМ!$B$39:$B$782,S$119)+'СЕТ СН'!$I$9+СВЦЭМ!$D$10+'СЕТ СН'!$I$6-'СЕТ СН'!$I$19</f>
        <v>2504.1741495199999</v>
      </c>
      <c r="T122" s="36">
        <f>SUMIFS(СВЦЭМ!$C$39:$C$782,СВЦЭМ!$A$39:$A$782,$A122,СВЦЭМ!$B$39:$B$782,T$119)+'СЕТ СН'!$I$9+СВЦЭМ!$D$10+'СЕТ СН'!$I$6-'СЕТ СН'!$I$19</f>
        <v>2458.1190961299999</v>
      </c>
      <c r="U122" s="36">
        <f>SUMIFS(СВЦЭМ!$C$39:$C$782,СВЦЭМ!$A$39:$A$782,$A122,СВЦЭМ!$B$39:$B$782,U$119)+'СЕТ СН'!$I$9+СВЦЭМ!$D$10+'СЕТ СН'!$I$6-'СЕТ СН'!$I$19</f>
        <v>2467.0278039499999</v>
      </c>
      <c r="V122" s="36">
        <f>SUMIFS(СВЦЭМ!$C$39:$C$782,СВЦЭМ!$A$39:$A$782,$A122,СВЦЭМ!$B$39:$B$782,V$119)+'СЕТ СН'!$I$9+СВЦЭМ!$D$10+'СЕТ СН'!$I$6-'СЕТ СН'!$I$19</f>
        <v>2498.6413693</v>
      </c>
      <c r="W122" s="36">
        <f>SUMIFS(СВЦЭМ!$C$39:$C$782,СВЦЭМ!$A$39:$A$782,$A122,СВЦЭМ!$B$39:$B$782,W$119)+'СЕТ СН'!$I$9+СВЦЭМ!$D$10+'СЕТ СН'!$I$6-'СЕТ СН'!$I$19</f>
        <v>2508.7116262099998</v>
      </c>
      <c r="X122" s="36">
        <f>SUMIFS(СВЦЭМ!$C$39:$C$782,СВЦЭМ!$A$39:$A$782,$A122,СВЦЭМ!$B$39:$B$782,X$119)+'СЕТ СН'!$I$9+СВЦЭМ!$D$10+'СЕТ СН'!$I$6-'СЕТ СН'!$I$19</f>
        <v>2537.8797336500002</v>
      </c>
      <c r="Y122" s="36">
        <f>SUMIFS(СВЦЭМ!$C$39:$C$782,СВЦЭМ!$A$39:$A$782,$A122,СВЦЭМ!$B$39:$B$782,Y$119)+'СЕТ СН'!$I$9+СВЦЭМ!$D$10+'СЕТ СН'!$I$6-'СЕТ СН'!$I$19</f>
        <v>2587.4264617600002</v>
      </c>
    </row>
    <row r="123" spans="1:27" ht="15.75" x14ac:dyDescent="0.2">
      <c r="A123" s="35">
        <f t="shared" si="3"/>
        <v>45264</v>
      </c>
      <c r="B123" s="36">
        <f>SUMIFS(СВЦЭМ!$C$39:$C$782,СВЦЭМ!$A$39:$A$782,$A123,СВЦЭМ!$B$39:$B$782,B$119)+'СЕТ СН'!$I$9+СВЦЭМ!$D$10+'СЕТ СН'!$I$6-'СЕТ СН'!$I$19</f>
        <v>2574.39728969</v>
      </c>
      <c r="C123" s="36">
        <f>SUMIFS(СВЦЭМ!$C$39:$C$782,СВЦЭМ!$A$39:$A$782,$A123,СВЦЭМ!$B$39:$B$782,C$119)+'СЕТ СН'!$I$9+СВЦЭМ!$D$10+'СЕТ СН'!$I$6-'СЕТ СН'!$I$19</f>
        <v>2615.0600549599999</v>
      </c>
      <c r="D123" s="36">
        <f>SUMIFS(СВЦЭМ!$C$39:$C$782,СВЦЭМ!$A$39:$A$782,$A123,СВЦЭМ!$B$39:$B$782,D$119)+'СЕТ СН'!$I$9+СВЦЭМ!$D$10+'СЕТ СН'!$I$6-'СЕТ СН'!$I$19</f>
        <v>2610.9792955299999</v>
      </c>
      <c r="E123" s="36">
        <f>SUMIFS(СВЦЭМ!$C$39:$C$782,СВЦЭМ!$A$39:$A$782,$A123,СВЦЭМ!$B$39:$B$782,E$119)+'СЕТ СН'!$I$9+СВЦЭМ!$D$10+'СЕТ СН'!$I$6-'СЕТ СН'!$I$19</f>
        <v>2617.6976551099997</v>
      </c>
      <c r="F123" s="36">
        <f>SUMIFS(СВЦЭМ!$C$39:$C$782,СВЦЭМ!$A$39:$A$782,$A123,СВЦЭМ!$B$39:$B$782,F$119)+'СЕТ СН'!$I$9+СВЦЭМ!$D$10+'СЕТ СН'!$I$6-'СЕТ СН'!$I$19</f>
        <v>2613.9520716699999</v>
      </c>
      <c r="G123" s="36">
        <f>SUMIFS(СВЦЭМ!$C$39:$C$782,СВЦЭМ!$A$39:$A$782,$A123,СВЦЭМ!$B$39:$B$782,G$119)+'СЕТ СН'!$I$9+СВЦЭМ!$D$10+'СЕТ СН'!$I$6-'СЕТ СН'!$I$19</f>
        <v>2603.9017247800002</v>
      </c>
      <c r="H123" s="36">
        <f>SUMIFS(СВЦЭМ!$C$39:$C$782,СВЦЭМ!$A$39:$A$782,$A123,СВЦЭМ!$B$39:$B$782,H$119)+'СЕТ СН'!$I$9+СВЦЭМ!$D$10+'СЕТ СН'!$I$6-'СЕТ СН'!$I$19</f>
        <v>2575.0396378200003</v>
      </c>
      <c r="I123" s="36">
        <f>SUMIFS(СВЦЭМ!$C$39:$C$782,СВЦЭМ!$A$39:$A$782,$A123,СВЦЭМ!$B$39:$B$782,I$119)+'СЕТ СН'!$I$9+СВЦЭМ!$D$10+'СЕТ СН'!$I$6-'СЕТ СН'!$I$19</f>
        <v>2506.5001381499997</v>
      </c>
      <c r="J123" s="36">
        <f>SUMIFS(СВЦЭМ!$C$39:$C$782,СВЦЭМ!$A$39:$A$782,$A123,СВЦЭМ!$B$39:$B$782,J$119)+'СЕТ СН'!$I$9+СВЦЭМ!$D$10+'СЕТ СН'!$I$6-'СЕТ СН'!$I$19</f>
        <v>2484.8181691199998</v>
      </c>
      <c r="K123" s="36">
        <f>SUMIFS(СВЦЭМ!$C$39:$C$782,СВЦЭМ!$A$39:$A$782,$A123,СВЦЭМ!$B$39:$B$782,K$119)+'СЕТ СН'!$I$9+СВЦЭМ!$D$10+'СЕТ СН'!$I$6-'СЕТ СН'!$I$19</f>
        <v>2472.7522056400003</v>
      </c>
      <c r="L123" s="36">
        <f>SUMIFS(СВЦЭМ!$C$39:$C$782,СВЦЭМ!$A$39:$A$782,$A123,СВЦЭМ!$B$39:$B$782,L$119)+'СЕТ СН'!$I$9+СВЦЭМ!$D$10+'СЕТ СН'!$I$6-'СЕТ СН'!$I$19</f>
        <v>2466.5180712299998</v>
      </c>
      <c r="M123" s="36">
        <f>SUMIFS(СВЦЭМ!$C$39:$C$782,СВЦЭМ!$A$39:$A$782,$A123,СВЦЭМ!$B$39:$B$782,M$119)+'СЕТ СН'!$I$9+СВЦЭМ!$D$10+'СЕТ СН'!$I$6-'СЕТ СН'!$I$19</f>
        <v>2474.9552572800003</v>
      </c>
      <c r="N123" s="36">
        <f>SUMIFS(СВЦЭМ!$C$39:$C$782,СВЦЭМ!$A$39:$A$782,$A123,СВЦЭМ!$B$39:$B$782,N$119)+'СЕТ СН'!$I$9+СВЦЭМ!$D$10+'СЕТ СН'!$I$6-'СЕТ СН'!$I$19</f>
        <v>2484.8521420899997</v>
      </c>
      <c r="O123" s="36">
        <f>SUMIFS(СВЦЭМ!$C$39:$C$782,СВЦЭМ!$A$39:$A$782,$A123,СВЦЭМ!$B$39:$B$782,O$119)+'СЕТ СН'!$I$9+СВЦЭМ!$D$10+'СЕТ СН'!$I$6-'СЕТ СН'!$I$19</f>
        <v>2495.4733619500003</v>
      </c>
      <c r="P123" s="36">
        <f>SUMIFS(СВЦЭМ!$C$39:$C$782,СВЦЭМ!$A$39:$A$782,$A123,СВЦЭМ!$B$39:$B$782,P$119)+'СЕТ СН'!$I$9+СВЦЭМ!$D$10+'СЕТ СН'!$I$6-'СЕТ СН'!$I$19</f>
        <v>2508.3484567099999</v>
      </c>
      <c r="Q123" s="36">
        <f>SUMIFS(СВЦЭМ!$C$39:$C$782,СВЦЭМ!$A$39:$A$782,$A123,СВЦЭМ!$B$39:$B$782,Q$119)+'СЕТ СН'!$I$9+СВЦЭМ!$D$10+'СЕТ СН'!$I$6-'СЕТ СН'!$I$19</f>
        <v>2510.24836942</v>
      </c>
      <c r="R123" s="36">
        <f>SUMIFS(СВЦЭМ!$C$39:$C$782,СВЦЭМ!$A$39:$A$782,$A123,СВЦЭМ!$B$39:$B$782,R$119)+'СЕТ СН'!$I$9+СВЦЭМ!$D$10+'СЕТ СН'!$I$6-'СЕТ СН'!$I$19</f>
        <v>2497.90361033</v>
      </c>
      <c r="S123" s="36">
        <f>SUMIFS(СВЦЭМ!$C$39:$C$782,СВЦЭМ!$A$39:$A$782,$A123,СВЦЭМ!$B$39:$B$782,S$119)+'СЕТ СН'!$I$9+СВЦЭМ!$D$10+'СЕТ СН'!$I$6-'СЕТ СН'!$I$19</f>
        <v>2459.9225982899998</v>
      </c>
      <c r="T123" s="36">
        <f>SUMIFS(СВЦЭМ!$C$39:$C$782,СВЦЭМ!$A$39:$A$782,$A123,СВЦЭМ!$B$39:$B$782,T$119)+'СЕТ СН'!$I$9+СВЦЭМ!$D$10+'СЕТ СН'!$I$6-'СЕТ СН'!$I$19</f>
        <v>2437.4028342000001</v>
      </c>
      <c r="U123" s="36">
        <f>SUMIFS(СВЦЭМ!$C$39:$C$782,СВЦЭМ!$A$39:$A$782,$A123,СВЦЭМ!$B$39:$B$782,U$119)+'СЕТ СН'!$I$9+СВЦЭМ!$D$10+'СЕТ СН'!$I$6-'СЕТ СН'!$I$19</f>
        <v>2450.8700340400001</v>
      </c>
      <c r="V123" s="36">
        <f>SUMIFS(СВЦЭМ!$C$39:$C$782,СВЦЭМ!$A$39:$A$782,$A123,СВЦЭМ!$B$39:$B$782,V$119)+'СЕТ СН'!$I$9+СВЦЭМ!$D$10+'СЕТ СН'!$I$6-'СЕТ СН'!$I$19</f>
        <v>2472.0309117500001</v>
      </c>
      <c r="W123" s="36">
        <f>SUMIFS(СВЦЭМ!$C$39:$C$782,СВЦЭМ!$A$39:$A$782,$A123,СВЦЭМ!$B$39:$B$782,W$119)+'СЕТ СН'!$I$9+СВЦЭМ!$D$10+'СЕТ СН'!$I$6-'СЕТ СН'!$I$19</f>
        <v>2484.45496297</v>
      </c>
      <c r="X123" s="36">
        <f>SUMIFS(СВЦЭМ!$C$39:$C$782,СВЦЭМ!$A$39:$A$782,$A123,СВЦЭМ!$B$39:$B$782,X$119)+'СЕТ СН'!$I$9+СВЦЭМ!$D$10+'СЕТ СН'!$I$6-'СЕТ СН'!$I$19</f>
        <v>2522.7471202300003</v>
      </c>
      <c r="Y123" s="36">
        <f>SUMIFS(СВЦЭМ!$C$39:$C$782,СВЦЭМ!$A$39:$A$782,$A123,СВЦЭМ!$B$39:$B$782,Y$119)+'СЕТ СН'!$I$9+СВЦЭМ!$D$10+'СЕТ СН'!$I$6-'СЕТ СН'!$I$19</f>
        <v>2540.2611318999998</v>
      </c>
    </row>
    <row r="124" spans="1:27" ht="15.75" x14ac:dyDescent="0.2">
      <c r="A124" s="35">
        <f t="shared" si="3"/>
        <v>45265</v>
      </c>
      <c r="B124" s="36">
        <f>SUMIFS(СВЦЭМ!$C$39:$C$782,СВЦЭМ!$A$39:$A$782,$A124,СВЦЭМ!$B$39:$B$782,B$119)+'СЕТ СН'!$I$9+СВЦЭМ!$D$10+'СЕТ СН'!$I$6-'СЕТ СН'!$I$19</f>
        <v>2668.1924395599999</v>
      </c>
      <c r="C124" s="36">
        <f>SUMIFS(СВЦЭМ!$C$39:$C$782,СВЦЭМ!$A$39:$A$782,$A124,СВЦЭМ!$B$39:$B$782,C$119)+'СЕТ СН'!$I$9+СВЦЭМ!$D$10+'СЕТ СН'!$I$6-'СЕТ СН'!$I$19</f>
        <v>2689.29195024</v>
      </c>
      <c r="D124" s="36">
        <f>SUMIFS(СВЦЭМ!$C$39:$C$782,СВЦЭМ!$A$39:$A$782,$A124,СВЦЭМ!$B$39:$B$782,D$119)+'СЕТ СН'!$I$9+СВЦЭМ!$D$10+'СЕТ СН'!$I$6-'СЕТ СН'!$I$19</f>
        <v>2725.7210044100002</v>
      </c>
      <c r="E124" s="36">
        <f>SUMIFS(СВЦЭМ!$C$39:$C$782,СВЦЭМ!$A$39:$A$782,$A124,СВЦЭМ!$B$39:$B$782,E$119)+'СЕТ СН'!$I$9+СВЦЭМ!$D$10+'СЕТ СН'!$I$6-'СЕТ СН'!$I$19</f>
        <v>2693.4829357500003</v>
      </c>
      <c r="F124" s="36">
        <f>SUMIFS(СВЦЭМ!$C$39:$C$782,СВЦЭМ!$A$39:$A$782,$A124,СВЦЭМ!$B$39:$B$782,F$119)+'СЕТ СН'!$I$9+СВЦЭМ!$D$10+'СЕТ СН'!$I$6-'СЕТ СН'!$I$19</f>
        <v>2688.98235325</v>
      </c>
      <c r="G124" s="36">
        <f>SUMIFS(СВЦЭМ!$C$39:$C$782,СВЦЭМ!$A$39:$A$782,$A124,СВЦЭМ!$B$39:$B$782,G$119)+'СЕТ СН'!$I$9+СВЦЭМ!$D$10+'СЕТ СН'!$I$6-'СЕТ СН'!$I$19</f>
        <v>2686.6278832500002</v>
      </c>
      <c r="H124" s="36">
        <f>SUMIFS(СВЦЭМ!$C$39:$C$782,СВЦЭМ!$A$39:$A$782,$A124,СВЦЭМ!$B$39:$B$782,H$119)+'СЕТ СН'!$I$9+СВЦЭМ!$D$10+'СЕТ СН'!$I$6-'СЕТ СН'!$I$19</f>
        <v>2644.8111650599999</v>
      </c>
      <c r="I124" s="36">
        <f>SUMIFS(СВЦЭМ!$C$39:$C$782,СВЦЭМ!$A$39:$A$782,$A124,СВЦЭМ!$B$39:$B$782,I$119)+'СЕТ СН'!$I$9+СВЦЭМ!$D$10+'СЕТ СН'!$I$6-'СЕТ СН'!$I$19</f>
        <v>2602.7667471200002</v>
      </c>
      <c r="J124" s="36">
        <f>SUMIFS(СВЦЭМ!$C$39:$C$782,СВЦЭМ!$A$39:$A$782,$A124,СВЦЭМ!$B$39:$B$782,J$119)+'СЕТ СН'!$I$9+СВЦЭМ!$D$10+'СЕТ СН'!$I$6-'СЕТ СН'!$I$19</f>
        <v>2559.37859071</v>
      </c>
      <c r="K124" s="36">
        <f>SUMIFS(СВЦЭМ!$C$39:$C$782,СВЦЭМ!$A$39:$A$782,$A124,СВЦЭМ!$B$39:$B$782,K$119)+'СЕТ СН'!$I$9+СВЦЭМ!$D$10+'СЕТ СН'!$I$6-'СЕТ СН'!$I$19</f>
        <v>2559.4380784800001</v>
      </c>
      <c r="L124" s="36">
        <f>SUMIFS(СВЦЭМ!$C$39:$C$782,СВЦЭМ!$A$39:$A$782,$A124,СВЦЭМ!$B$39:$B$782,L$119)+'СЕТ СН'!$I$9+СВЦЭМ!$D$10+'СЕТ СН'!$I$6-'СЕТ СН'!$I$19</f>
        <v>2593.0395804499999</v>
      </c>
      <c r="M124" s="36">
        <f>SUMIFS(СВЦЭМ!$C$39:$C$782,СВЦЭМ!$A$39:$A$782,$A124,СВЦЭМ!$B$39:$B$782,M$119)+'СЕТ СН'!$I$9+СВЦЭМ!$D$10+'СЕТ СН'!$I$6-'СЕТ СН'!$I$19</f>
        <v>2657.0623823400001</v>
      </c>
      <c r="N124" s="36">
        <f>SUMIFS(СВЦЭМ!$C$39:$C$782,СВЦЭМ!$A$39:$A$782,$A124,СВЦЭМ!$B$39:$B$782,N$119)+'СЕТ СН'!$I$9+СВЦЭМ!$D$10+'СЕТ СН'!$I$6-'СЕТ СН'!$I$19</f>
        <v>2670.4587395199997</v>
      </c>
      <c r="O124" s="36">
        <f>SUMIFS(СВЦЭМ!$C$39:$C$782,СВЦЭМ!$A$39:$A$782,$A124,СВЦЭМ!$B$39:$B$782,O$119)+'СЕТ СН'!$I$9+СВЦЭМ!$D$10+'СЕТ СН'!$I$6-'СЕТ СН'!$I$19</f>
        <v>2674.7433444200001</v>
      </c>
      <c r="P124" s="36">
        <f>SUMIFS(СВЦЭМ!$C$39:$C$782,СВЦЭМ!$A$39:$A$782,$A124,СВЦЭМ!$B$39:$B$782,P$119)+'СЕТ СН'!$I$9+СВЦЭМ!$D$10+'СЕТ СН'!$I$6-'СЕТ СН'!$I$19</f>
        <v>2670.6970863400002</v>
      </c>
      <c r="Q124" s="36">
        <f>SUMIFS(СВЦЭМ!$C$39:$C$782,СВЦЭМ!$A$39:$A$782,$A124,СВЦЭМ!$B$39:$B$782,Q$119)+'СЕТ СН'!$I$9+СВЦЭМ!$D$10+'СЕТ СН'!$I$6-'СЕТ СН'!$I$19</f>
        <v>2665.1894224500002</v>
      </c>
      <c r="R124" s="36">
        <f>SUMIFS(СВЦЭМ!$C$39:$C$782,СВЦЭМ!$A$39:$A$782,$A124,СВЦЭМ!$B$39:$B$782,R$119)+'СЕТ СН'!$I$9+СВЦЭМ!$D$10+'СЕТ СН'!$I$6-'СЕТ СН'!$I$19</f>
        <v>2618.0019395500003</v>
      </c>
      <c r="S124" s="36">
        <f>SUMIFS(СВЦЭМ!$C$39:$C$782,СВЦЭМ!$A$39:$A$782,$A124,СВЦЭМ!$B$39:$B$782,S$119)+'СЕТ СН'!$I$9+СВЦЭМ!$D$10+'СЕТ СН'!$I$6-'СЕТ СН'!$I$19</f>
        <v>2562.16597413</v>
      </c>
      <c r="T124" s="36">
        <f>SUMIFS(СВЦЭМ!$C$39:$C$782,СВЦЭМ!$A$39:$A$782,$A124,СВЦЭМ!$B$39:$B$782,T$119)+'СЕТ СН'!$I$9+СВЦЭМ!$D$10+'СЕТ СН'!$I$6-'СЕТ СН'!$I$19</f>
        <v>2537.3906768500001</v>
      </c>
      <c r="U124" s="36">
        <f>SUMIFS(СВЦЭМ!$C$39:$C$782,СВЦЭМ!$A$39:$A$782,$A124,СВЦЭМ!$B$39:$B$782,U$119)+'СЕТ СН'!$I$9+СВЦЭМ!$D$10+'СЕТ СН'!$I$6-'СЕТ СН'!$I$19</f>
        <v>2548.89404259</v>
      </c>
      <c r="V124" s="36">
        <f>SUMIFS(СВЦЭМ!$C$39:$C$782,СВЦЭМ!$A$39:$A$782,$A124,СВЦЭМ!$B$39:$B$782,V$119)+'СЕТ СН'!$I$9+СВЦЭМ!$D$10+'СЕТ СН'!$I$6-'СЕТ СН'!$I$19</f>
        <v>2587.6235837700001</v>
      </c>
      <c r="W124" s="36">
        <f>SUMIFS(СВЦЭМ!$C$39:$C$782,СВЦЭМ!$A$39:$A$782,$A124,СВЦЭМ!$B$39:$B$782,W$119)+'СЕТ СН'!$I$9+СВЦЭМ!$D$10+'СЕТ СН'!$I$6-'СЕТ СН'!$I$19</f>
        <v>2595.3453577999999</v>
      </c>
      <c r="X124" s="36">
        <f>SUMIFS(СВЦЭМ!$C$39:$C$782,СВЦЭМ!$A$39:$A$782,$A124,СВЦЭМ!$B$39:$B$782,X$119)+'СЕТ СН'!$I$9+СВЦЭМ!$D$10+'СЕТ СН'!$I$6-'СЕТ СН'!$I$19</f>
        <v>2613.1707179599998</v>
      </c>
      <c r="Y124" s="36">
        <f>SUMIFS(СВЦЭМ!$C$39:$C$782,СВЦЭМ!$A$39:$A$782,$A124,СВЦЭМ!$B$39:$B$782,Y$119)+'СЕТ СН'!$I$9+СВЦЭМ!$D$10+'СЕТ СН'!$I$6-'СЕТ СН'!$I$19</f>
        <v>2642.4085019100003</v>
      </c>
    </row>
    <row r="125" spans="1:27" ht="15.75" x14ac:dyDescent="0.2">
      <c r="A125" s="35">
        <f t="shared" si="3"/>
        <v>45266</v>
      </c>
      <c r="B125" s="36">
        <f>SUMIFS(СВЦЭМ!$C$39:$C$782,СВЦЭМ!$A$39:$A$782,$A125,СВЦЭМ!$B$39:$B$782,B$119)+'СЕТ СН'!$I$9+СВЦЭМ!$D$10+'СЕТ СН'!$I$6-'СЕТ СН'!$I$19</f>
        <v>2556.6085995100002</v>
      </c>
      <c r="C125" s="36">
        <f>SUMIFS(СВЦЭМ!$C$39:$C$782,СВЦЭМ!$A$39:$A$782,$A125,СВЦЭМ!$B$39:$B$782,C$119)+'СЕТ СН'!$I$9+СВЦЭМ!$D$10+'СЕТ СН'!$I$6-'СЕТ СН'!$I$19</f>
        <v>2574.5170049799999</v>
      </c>
      <c r="D125" s="36">
        <f>SUMIFS(СВЦЭМ!$C$39:$C$782,СВЦЭМ!$A$39:$A$782,$A125,СВЦЭМ!$B$39:$B$782,D$119)+'СЕТ СН'!$I$9+СВЦЭМ!$D$10+'СЕТ СН'!$I$6-'СЕТ СН'!$I$19</f>
        <v>2606.2341943399997</v>
      </c>
      <c r="E125" s="36">
        <f>SUMIFS(СВЦЭМ!$C$39:$C$782,СВЦЭМ!$A$39:$A$782,$A125,СВЦЭМ!$B$39:$B$782,E$119)+'СЕТ СН'!$I$9+СВЦЭМ!$D$10+'СЕТ СН'!$I$6-'СЕТ СН'!$I$19</f>
        <v>2613.8101834999998</v>
      </c>
      <c r="F125" s="36">
        <f>SUMIFS(СВЦЭМ!$C$39:$C$782,СВЦЭМ!$A$39:$A$782,$A125,СВЦЭМ!$B$39:$B$782,F$119)+'СЕТ СН'!$I$9+СВЦЭМ!$D$10+'СЕТ СН'!$I$6-'СЕТ СН'!$I$19</f>
        <v>2601.3583042099999</v>
      </c>
      <c r="G125" s="36">
        <f>SUMIFS(СВЦЭМ!$C$39:$C$782,СВЦЭМ!$A$39:$A$782,$A125,СВЦЭМ!$B$39:$B$782,G$119)+'СЕТ СН'!$I$9+СВЦЭМ!$D$10+'СЕТ СН'!$I$6-'СЕТ СН'!$I$19</f>
        <v>2570.4349159000003</v>
      </c>
      <c r="H125" s="36">
        <f>SUMIFS(СВЦЭМ!$C$39:$C$782,СВЦЭМ!$A$39:$A$782,$A125,СВЦЭМ!$B$39:$B$782,H$119)+'СЕТ СН'!$I$9+СВЦЭМ!$D$10+'СЕТ СН'!$I$6-'СЕТ СН'!$I$19</f>
        <v>2523.2638038300001</v>
      </c>
      <c r="I125" s="36">
        <f>SUMIFS(СВЦЭМ!$C$39:$C$782,СВЦЭМ!$A$39:$A$782,$A125,СВЦЭМ!$B$39:$B$782,I$119)+'СЕТ СН'!$I$9+СВЦЭМ!$D$10+'СЕТ СН'!$I$6-'СЕТ СН'!$I$19</f>
        <v>2466.9955521399997</v>
      </c>
      <c r="J125" s="36">
        <f>SUMIFS(СВЦЭМ!$C$39:$C$782,СВЦЭМ!$A$39:$A$782,$A125,СВЦЭМ!$B$39:$B$782,J$119)+'СЕТ СН'!$I$9+СВЦЭМ!$D$10+'СЕТ СН'!$I$6-'СЕТ СН'!$I$19</f>
        <v>2463.00585189</v>
      </c>
      <c r="K125" s="36">
        <f>SUMIFS(СВЦЭМ!$C$39:$C$782,СВЦЭМ!$A$39:$A$782,$A125,СВЦЭМ!$B$39:$B$782,K$119)+'СЕТ СН'!$I$9+СВЦЭМ!$D$10+'СЕТ СН'!$I$6-'СЕТ СН'!$I$19</f>
        <v>2443.0504947600002</v>
      </c>
      <c r="L125" s="36">
        <f>SUMIFS(СВЦЭМ!$C$39:$C$782,СВЦЭМ!$A$39:$A$782,$A125,СВЦЭМ!$B$39:$B$782,L$119)+'СЕТ СН'!$I$9+СВЦЭМ!$D$10+'СЕТ СН'!$I$6-'СЕТ СН'!$I$19</f>
        <v>2423.5561491799999</v>
      </c>
      <c r="M125" s="36">
        <f>SUMIFS(СВЦЭМ!$C$39:$C$782,СВЦЭМ!$A$39:$A$782,$A125,СВЦЭМ!$B$39:$B$782,M$119)+'СЕТ СН'!$I$9+СВЦЭМ!$D$10+'СЕТ СН'!$I$6-'СЕТ СН'!$I$19</f>
        <v>2434.1726134</v>
      </c>
      <c r="N125" s="36">
        <f>SUMIFS(СВЦЭМ!$C$39:$C$782,СВЦЭМ!$A$39:$A$782,$A125,СВЦЭМ!$B$39:$B$782,N$119)+'СЕТ СН'!$I$9+СВЦЭМ!$D$10+'СЕТ СН'!$I$6-'СЕТ СН'!$I$19</f>
        <v>2469.73146322</v>
      </c>
      <c r="O125" s="36">
        <f>SUMIFS(СВЦЭМ!$C$39:$C$782,СВЦЭМ!$A$39:$A$782,$A125,СВЦЭМ!$B$39:$B$782,O$119)+'СЕТ СН'!$I$9+СВЦЭМ!$D$10+'СЕТ СН'!$I$6-'СЕТ СН'!$I$19</f>
        <v>2467.0005455299997</v>
      </c>
      <c r="P125" s="36">
        <f>SUMIFS(СВЦЭМ!$C$39:$C$782,СВЦЭМ!$A$39:$A$782,$A125,СВЦЭМ!$B$39:$B$782,P$119)+'СЕТ СН'!$I$9+СВЦЭМ!$D$10+'СЕТ СН'!$I$6-'СЕТ СН'!$I$19</f>
        <v>2478.62701221</v>
      </c>
      <c r="Q125" s="36">
        <f>SUMIFS(СВЦЭМ!$C$39:$C$782,СВЦЭМ!$A$39:$A$782,$A125,СВЦЭМ!$B$39:$B$782,Q$119)+'СЕТ СН'!$I$9+СВЦЭМ!$D$10+'СЕТ СН'!$I$6-'СЕТ СН'!$I$19</f>
        <v>2486.2492488400003</v>
      </c>
      <c r="R125" s="36">
        <f>SUMIFS(СВЦЭМ!$C$39:$C$782,СВЦЭМ!$A$39:$A$782,$A125,СВЦЭМ!$B$39:$B$782,R$119)+'СЕТ СН'!$I$9+СВЦЭМ!$D$10+'СЕТ СН'!$I$6-'СЕТ СН'!$I$19</f>
        <v>2478.8886567499999</v>
      </c>
      <c r="S125" s="36">
        <f>SUMIFS(СВЦЭМ!$C$39:$C$782,СВЦЭМ!$A$39:$A$782,$A125,СВЦЭМ!$B$39:$B$782,S$119)+'СЕТ СН'!$I$9+СВЦЭМ!$D$10+'СЕТ СН'!$I$6-'СЕТ СН'!$I$19</f>
        <v>2442.62545426</v>
      </c>
      <c r="T125" s="36">
        <f>SUMIFS(СВЦЭМ!$C$39:$C$782,СВЦЭМ!$A$39:$A$782,$A125,СВЦЭМ!$B$39:$B$782,T$119)+'СЕТ СН'!$I$9+СВЦЭМ!$D$10+'СЕТ СН'!$I$6-'СЕТ СН'!$I$19</f>
        <v>2422.7755466799999</v>
      </c>
      <c r="U125" s="36">
        <f>SUMIFS(СВЦЭМ!$C$39:$C$782,СВЦЭМ!$A$39:$A$782,$A125,СВЦЭМ!$B$39:$B$782,U$119)+'СЕТ СН'!$I$9+СВЦЭМ!$D$10+'СЕТ СН'!$I$6-'СЕТ СН'!$I$19</f>
        <v>2435.6196779299999</v>
      </c>
      <c r="V125" s="36">
        <f>SUMIFS(СВЦЭМ!$C$39:$C$782,СВЦЭМ!$A$39:$A$782,$A125,СВЦЭМ!$B$39:$B$782,V$119)+'СЕТ СН'!$I$9+СВЦЭМ!$D$10+'СЕТ СН'!$I$6-'СЕТ СН'!$I$19</f>
        <v>2466.22853295</v>
      </c>
      <c r="W125" s="36">
        <f>SUMIFS(СВЦЭМ!$C$39:$C$782,СВЦЭМ!$A$39:$A$782,$A125,СВЦЭМ!$B$39:$B$782,W$119)+'СЕТ СН'!$I$9+СВЦЭМ!$D$10+'СЕТ СН'!$I$6-'СЕТ СН'!$I$19</f>
        <v>2465.2042562500001</v>
      </c>
      <c r="X125" s="36">
        <f>SUMIFS(СВЦЭМ!$C$39:$C$782,СВЦЭМ!$A$39:$A$782,$A125,СВЦЭМ!$B$39:$B$782,X$119)+'СЕТ СН'!$I$9+СВЦЭМ!$D$10+'СЕТ СН'!$I$6-'СЕТ СН'!$I$19</f>
        <v>2492.41055456</v>
      </c>
      <c r="Y125" s="36">
        <f>SUMIFS(СВЦЭМ!$C$39:$C$782,СВЦЭМ!$A$39:$A$782,$A125,СВЦЭМ!$B$39:$B$782,Y$119)+'СЕТ СН'!$I$9+СВЦЭМ!$D$10+'СЕТ СН'!$I$6-'СЕТ СН'!$I$19</f>
        <v>2517.3028294799997</v>
      </c>
    </row>
    <row r="126" spans="1:27" ht="15.75" x14ac:dyDescent="0.2">
      <c r="A126" s="35">
        <f t="shared" si="3"/>
        <v>45267</v>
      </c>
      <c r="B126" s="36">
        <f>SUMIFS(СВЦЭМ!$C$39:$C$782,СВЦЭМ!$A$39:$A$782,$A126,СВЦЭМ!$B$39:$B$782,B$119)+'СЕТ СН'!$I$9+СВЦЭМ!$D$10+'СЕТ СН'!$I$6-'СЕТ СН'!$I$19</f>
        <v>2516.8149236300001</v>
      </c>
      <c r="C126" s="36">
        <f>SUMIFS(СВЦЭМ!$C$39:$C$782,СВЦЭМ!$A$39:$A$782,$A126,СВЦЭМ!$B$39:$B$782,C$119)+'СЕТ СН'!$I$9+СВЦЭМ!$D$10+'СЕТ СН'!$I$6-'СЕТ СН'!$I$19</f>
        <v>2534.7957210899999</v>
      </c>
      <c r="D126" s="36">
        <f>SUMIFS(СВЦЭМ!$C$39:$C$782,СВЦЭМ!$A$39:$A$782,$A126,СВЦЭМ!$B$39:$B$782,D$119)+'СЕТ СН'!$I$9+СВЦЭМ!$D$10+'СЕТ СН'!$I$6-'СЕТ СН'!$I$19</f>
        <v>2588.2744162999998</v>
      </c>
      <c r="E126" s="36">
        <f>SUMIFS(СВЦЭМ!$C$39:$C$782,СВЦЭМ!$A$39:$A$782,$A126,СВЦЭМ!$B$39:$B$782,E$119)+'СЕТ СН'!$I$9+СВЦЭМ!$D$10+'СЕТ СН'!$I$6-'СЕТ СН'!$I$19</f>
        <v>2581.2677384600001</v>
      </c>
      <c r="F126" s="36">
        <f>SUMIFS(СВЦЭМ!$C$39:$C$782,СВЦЭМ!$A$39:$A$782,$A126,СВЦЭМ!$B$39:$B$782,F$119)+'СЕТ СН'!$I$9+СВЦЭМ!$D$10+'СЕТ СН'!$I$6-'СЕТ СН'!$I$19</f>
        <v>2575.7659715999998</v>
      </c>
      <c r="G126" s="36">
        <f>SUMIFS(СВЦЭМ!$C$39:$C$782,СВЦЭМ!$A$39:$A$782,$A126,СВЦЭМ!$B$39:$B$782,G$119)+'СЕТ СН'!$I$9+СВЦЭМ!$D$10+'СЕТ СН'!$I$6-'СЕТ СН'!$I$19</f>
        <v>2577.0057573300001</v>
      </c>
      <c r="H126" s="36">
        <f>SUMIFS(СВЦЭМ!$C$39:$C$782,СВЦЭМ!$A$39:$A$782,$A126,СВЦЭМ!$B$39:$B$782,H$119)+'СЕТ СН'!$I$9+СВЦЭМ!$D$10+'СЕТ СН'!$I$6-'СЕТ СН'!$I$19</f>
        <v>2532.5287881700001</v>
      </c>
      <c r="I126" s="36">
        <f>SUMIFS(СВЦЭМ!$C$39:$C$782,СВЦЭМ!$A$39:$A$782,$A126,СВЦЭМ!$B$39:$B$782,I$119)+'СЕТ СН'!$I$9+СВЦЭМ!$D$10+'СЕТ СН'!$I$6-'СЕТ СН'!$I$19</f>
        <v>2486.2274349899999</v>
      </c>
      <c r="J126" s="36">
        <f>SUMIFS(СВЦЭМ!$C$39:$C$782,СВЦЭМ!$A$39:$A$782,$A126,СВЦЭМ!$B$39:$B$782,J$119)+'СЕТ СН'!$I$9+СВЦЭМ!$D$10+'СЕТ СН'!$I$6-'СЕТ СН'!$I$19</f>
        <v>2458.8769727999997</v>
      </c>
      <c r="K126" s="36">
        <f>SUMIFS(СВЦЭМ!$C$39:$C$782,СВЦЭМ!$A$39:$A$782,$A126,СВЦЭМ!$B$39:$B$782,K$119)+'СЕТ СН'!$I$9+СВЦЭМ!$D$10+'СЕТ СН'!$I$6-'СЕТ СН'!$I$19</f>
        <v>2452.3480815800003</v>
      </c>
      <c r="L126" s="36">
        <f>SUMIFS(СВЦЭМ!$C$39:$C$782,СВЦЭМ!$A$39:$A$782,$A126,СВЦЭМ!$B$39:$B$782,L$119)+'СЕТ СН'!$I$9+СВЦЭМ!$D$10+'СЕТ СН'!$I$6-'СЕТ СН'!$I$19</f>
        <v>2459.4950580899999</v>
      </c>
      <c r="M126" s="36">
        <f>SUMIFS(СВЦЭМ!$C$39:$C$782,СВЦЭМ!$A$39:$A$782,$A126,СВЦЭМ!$B$39:$B$782,M$119)+'СЕТ СН'!$I$9+СВЦЭМ!$D$10+'СЕТ СН'!$I$6-'СЕТ СН'!$I$19</f>
        <v>2494.27550879</v>
      </c>
      <c r="N126" s="36">
        <f>SUMIFS(СВЦЭМ!$C$39:$C$782,СВЦЭМ!$A$39:$A$782,$A126,СВЦЭМ!$B$39:$B$782,N$119)+'СЕТ СН'!$I$9+СВЦЭМ!$D$10+'СЕТ СН'!$I$6-'СЕТ СН'!$I$19</f>
        <v>2529.9573522599999</v>
      </c>
      <c r="O126" s="36">
        <f>SUMIFS(СВЦЭМ!$C$39:$C$782,СВЦЭМ!$A$39:$A$782,$A126,СВЦЭМ!$B$39:$B$782,O$119)+'СЕТ СН'!$I$9+СВЦЭМ!$D$10+'СЕТ СН'!$I$6-'СЕТ СН'!$I$19</f>
        <v>2567.6315269199999</v>
      </c>
      <c r="P126" s="36">
        <f>SUMIFS(СВЦЭМ!$C$39:$C$782,СВЦЭМ!$A$39:$A$782,$A126,СВЦЭМ!$B$39:$B$782,P$119)+'СЕТ СН'!$I$9+СВЦЭМ!$D$10+'СЕТ СН'!$I$6-'СЕТ СН'!$I$19</f>
        <v>2570.27497507</v>
      </c>
      <c r="Q126" s="36">
        <f>SUMIFS(СВЦЭМ!$C$39:$C$782,СВЦЭМ!$A$39:$A$782,$A126,СВЦЭМ!$B$39:$B$782,Q$119)+'СЕТ СН'!$I$9+СВЦЭМ!$D$10+'СЕТ СН'!$I$6-'СЕТ СН'!$I$19</f>
        <v>2572.9580805599999</v>
      </c>
      <c r="R126" s="36">
        <f>SUMIFS(СВЦЭМ!$C$39:$C$782,СВЦЭМ!$A$39:$A$782,$A126,СВЦЭМ!$B$39:$B$782,R$119)+'СЕТ СН'!$I$9+СВЦЭМ!$D$10+'СЕТ СН'!$I$6-'СЕТ СН'!$I$19</f>
        <v>2562.4328523300001</v>
      </c>
      <c r="S126" s="36">
        <f>SUMIFS(СВЦЭМ!$C$39:$C$782,СВЦЭМ!$A$39:$A$782,$A126,СВЦЭМ!$B$39:$B$782,S$119)+'СЕТ СН'!$I$9+СВЦЭМ!$D$10+'СЕТ СН'!$I$6-'СЕТ СН'!$I$19</f>
        <v>2531.7501246500001</v>
      </c>
      <c r="T126" s="36">
        <f>SUMIFS(СВЦЭМ!$C$39:$C$782,СВЦЭМ!$A$39:$A$782,$A126,СВЦЭМ!$B$39:$B$782,T$119)+'СЕТ СН'!$I$9+СВЦЭМ!$D$10+'СЕТ СН'!$I$6-'СЕТ СН'!$I$19</f>
        <v>2491.1673358799999</v>
      </c>
      <c r="U126" s="36">
        <f>SUMIFS(СВЦЭМ!$C$39:$C$782,СВЦЭМ!$A$39:$A$782,$A126,СВЦЭМ!$B$39:$B$782,U$119)+'СЕТ СН'!$I$9+СВЦЭМ!$D$10+'СЕТ СН'!$I$6-'СЕТ СН'!$I$19</f>
        <v>2498.5120132299999</v>
      </c>
      <c r="V126" s="36">
        <f>SUMIFS(СВЦЭМ!$C$39:$C$782,СВЦЭМ!$A$39:$A$782,$A126,СВЦЭМ!$B$39:$B$782,V$119)+'СЕТ СН'!$I$9+СВЦЭМ!$D$10+'СЕТ СН'!$I$6-'СЕТ СН'!$I$19</f>
        <v>2551.42554931</v>
      </c>
      <c r="W126" s="36">
        <f>SUMIFS(СВЦЭМ!$C$39:$C$782,СВЦЭМ!$A$39:$A$782,$A126,СВЦЭМ!$B$39:$B$782,W$119)+'СЕТ СН'!$I$9+СВЦЭМ!$D$10+'СЕТ СН'!$I$6-'СЕТ СН'!$I$19</f>
        <v>2572.5550254899999</v>
      </c>
      <c r="X126" s="36">
        <f>SUMIFS(СВЦЭМ!$C$39:$C$782,СВЦЭМ!$A$39:$A$782,$A126,СВЦЭМ!$B$39:$B$782,X$119)+'СЕТ СН'!$I$9+СВЦЭМ!$D$10+'СЕТ СН'!$I$6-'СЕТ СН'!$I$19</f>
        <v>2598.93705254</v>
      </c>
      <c r="Y126" s="36">
        <f>SUMIFS(СВЦЭМ!$C$39:$C$782,СВЦЭМ!$A$39:$A$782,$A126,СВЦЭМ!$B$39:$B$782,Y$119)+'СЕТ СН'!$I$9+СВЦЭМ!$D$10+'СЕТ СН'!$I$6-'СЕТ СН'!$I$19</f>
        <v>2630.8188998599999</v>
      </c>
    </row>
    <row r="127" spans="1:27" ht="15.75" x14ac:dyDescent="0.2">
      <c r="A127" s="35">
        <f t="shared" si="3"/>
        <v>45268</v>
      </c>
      <c r="B127" s="36">
        <f>SUMIFS(СВЦЭМ!$C$39:$C$782,СВЦЭМ!$A$39:$A$782,$A127,СВЦЭМ!$B$39:$B$782,B$119)+'СЕТ СН'!$I$9+СВЦЭМ!$D$10+'СЕТ СН'!$I$6-'СЕТ СН'!$I$19</f>
        <v>2568.0914364</v>
      </c>
      <c r="C127" s="36">
        <f>SUMIFS(СВЦЭМ!$C$39:$C$782,СВЦЭМ!$A$39:$A$782,$A127,СВЦЭМ!$B$39:$B$782,C$119)+'СЕТ СН'!$I$9+СВЦЭМ!$D$10+'СЕТ СН'!$I$6-'СЕТ СН'!$I$19</f>
        <v>2599.6096310600001</v>
      </c>
      <c r="D127" s="36">
        <f>SUMIFS(СВЦЭМ!$C$39:$C$782,СВЦЭМ!$A$39:$A$782,$A127,СВЦЭМ!$B$39:$B$782,D$119)+'СЕТ СН'!$I$9+СВЦЭМ!$D$10+'СЕТ СН'!$I$6-'СЕТ СН'!$I$19</f>
        <v>2606.1055601899998</v>
      </c>
      <c r="E127" s="36">
        <f>SUMIFS(СВЦЭМ!$C$39:$C$782,СВЦЭМ!$A$39:$A$782,$A127,СВЦЭМ!$B$39:$B$782,E$119)+'СЕТ СН'!$I$9+СВЦЭМ!$D$10+'СЕТ СН'!$I$6-'СЕТ СН'!$I$19</f>
        <v>2604.02048788</v>
      </c>
      <c r="F127" s="36">
        <f>SUMIFS(СВЦЭМ!$C$39:$C$782,СВЦЭМ!$A$39:$A$782,$A127,СВЦЭМ!$B$39:$B$782,F$119)+'СЕТ СН'!$I$9+СВЦЭМ!$D$10+'СЕТ СН'!$I$6-'СЕТ СН'!$I$19</f>
        <v>2606.7973539599998</v>
      </c>
      <c r="G127" s="36">
        <f>SUMIFS(СВЦЭМ!$C$39:$C$782,СВЦЭМ!$A$39:$A$782,$A127,СВЦЭМ!$B$39:$B$782,G$119)+'СЕТ СН'!$I$9+СВЦЭМ!$D$10+'СЕТ СН'!$I$6-'СЕТ СН'!$I$19</f>
        <v>2598.6253510300003</v>
      </c>
      <c r="H127" s="36">
        <f>SUMIFS(СВЦЭМ!$C$39:$C$782,СВЦЭМ!$A$39:$A$782,$A127,СВЦЭМ!$B$39:$B$782,H$119)+'СЕТ СН'!$I$9+СВЦЭМ!$D$10+'СЕТ СН'!$I$6-'СЕТ СН'!$I$19</f>
        <v>2555.8289749799997</v>
      </c>
      <c r="I127" s="36">
        <f>SUMIFS(СВЦЭМ!$C$39:$C$782,СВЦЭМ!$A$39:$A$782,$A127,СВЦЭМ!$B$39:$B$782,I$119)+'СЕТ СН'!$I$9+СВЦЭМ!$D$10+'СЕТ СН'!$I$6-'СЕТ СН'!$I$19</f>
        <v>2495.9118896099999</v>
      </c>
      <c r="J127" s="36">
        <f>SUMIFS(СВЦЭМ!$C$39:$C$782,СВЦЭМ!$A$39:$A$782,$A127,СВЦЭМ!$B$39:$B$782,J$119)+'СЕТ СН'!$I$9+СВЦЭМ!$D$10+'СЕТ СН'!$I$6-'СЕТ СН'!$I$19</f>
        <v>2457.7303739399999</v>
      </c>
      <c r="K127" s="36">
        <f>SUMIFS(СВЦЭМ!$C$39:$C$782,СВЦЭМ!$A$39:$A$782,$A127,СВЦЭМ!$B$39:$B$782,K$119)+'СЕТ СН'!$I$9+СВЦЭМ!$D$10+'СЕТ СН'!$I$6-'СЕТ СН'!$I$19</f>
        <v>2438.8425824799997</v>
      </c>
      <c r="L127" s="36">
        <f>SUMIFS(СВЦЭМ!$C$39:$C$782,СВЦЭМ!$A$39:$A$782,$A127,СВЦЭМ!$B$39:$B$782,L$119)+'СЕТ СН'!$I$9+СВЦЭМ!$D$10+'СЕТ СН'!$I$6-'СЕТ СН'!$I$19</f>
        <v>2441.6645719500002</v>
      </c>
      <c r="M127" s="36">
        <f>SUMIFS(СВЦЭМ!$C$39:$C$782,СВЦЭМ!$A$39:$A$782,$A127,СВЦЭМ!$B$39:$B$782,M$119)+'СЕТ СН'!$I$9+СВЦЭМ!$D$10+'СЕТ СН'!$I$6-'СЕТ СН'!$I$19</f>
        <v>2453.9780720799999</v>
      </c>
      <c r="N127" s="36">
        <f>SUMIFS(СВЦЭМ!$C$39:$C$782,СВЦЭМ!$A$39:$A$782,$A127,СВЦЭМ!$B$39:$B$782,N$119)+'СЕТ СН'!$I$9+СВЦЭМ!$D$10+'СЕТ СН'!$I$6-'СЕТ СН'!$I$19</f>
        <v>2456.79434176</v>
      </c>
      <c r="O127" s="36">
        <f>SUMIFS(СВЦЭМ!$C$39:$C$782,СВЦЭМ!$A$39:$A$782,$A127,СВЦЭМ!$B$39:$B$782,O$119)+'СЕТ СН'!$I$9+СВЦЭМ!$D$10+'СЕТ СН'!$I$6-'СЕТ СН'!$I$19</f>
        <v>2463.4115923899999</v>
      </c>
      <c r="P127" s="36">
        <f>SUMIFS(СВЦЭМ!$C$39:$C$782,СВЦЭМ!$A$39:$A$782,$A127,СВЦЭМ!$B$39:$B$782,P$119)+'СЕТ СН'!$I$9+СВЦЭМ!$D$10+'СЕТ СН'!$I$6-'СЕТ СН'!$I$19</f>
        <v>2476.9180344300003</v>
      </c>
      <c r="Q127" s="36">
        <f>SUMIFS(СВЦЭМ!$C$39:$C$782,СВЦЭМ!$A$39:$A$782,$A127,СВЦЭМ!$B$39:$B$782,Q$119)+'СЕТ СН'!$I$9+СВЦЭМ!$D$10+'СЕТ СН'!$I$6-'СЕТ СН'!$I$19</f>
        <v>2481.8375495400001</v>
      </c>
      <c r="R127" s="36">
        <f>SUMIFS(СВЦЭМ!$C$39:$C$782,СВЦЭМ!$A$39:$A$782,$A127,СВЦЭМ!$B$39:$B$782,R$119)+'СЕТ СН'!$I$9+СВЦЭМ!$D$10+'СЕТ СН'!$I$6-'СЕТ СН'!$I$19</f>
        <v>2469.9840460800001</v>
      </c>
      <c r="S127" s="36">
        <f>SUMIFS(СВЦЭМ!$C$39:$C$782,СВЦЭМ!$A$39:$A$782,$A127,СВЦЭМ!$B$39:$B$782,S$119)+'СЕТ СН'!$I$9+СВЦЭМ!$D$10+'СЕТ СН'!$I$6-'СЕТ СН'!$I$19</f>
        <v>2426.7678785500002</v>
      </c>
      <c r="T127" s="36">
        <f>SUMIFS(СВЦЭМ!$C$39:$C$782,СВЦЭМ!$A$39:$A$782,$A127,СВЦЭМ!$B$39:$B$782,T$119)+'СЕТ СН'!$I$9+СВЦЭМ!$D$10+'СЕТ СН'!$I$6-'СЕТ СН'!$I$19</f>
        <v>2416.52650834</v>
      </c>
      <c r="U127" s="36">
        <f>SUMIFS(СВЦЭМ!$C$39:$C$782,СВЦЭМ!$A$39:$A$782,$A127,СВЦЭМ!$B$39:$B$782,U$119)+'СЕТ СН'!$I$9+СВЦЭМ!$D$10+'СЕТ СН'!$I$6-'СЕТ СН'!$I$19</f>
        <v>2413.5361760400001</v>
      </c>
      <c r="V127" s="36">
        <f>SUMIFS(СВЦЭМ!$C$39:$C$782,СВЦЭМ!$A$39:$A$782,$A127,СВЦЭМ!$B$39:$B$782,V$119)+'СЕТ СН'!$I$9+СВЦЭМ!$D$10+'СЕТ СН'!$I$6-'СЕТ СН'!$I$19</f>
        <v>2420.7251229499998</v>
      </c>
      <c r="W127" s="36">
        <f>SUMIFS(СВЦЭМ!$C$39:$C$782,СВЦЭМ!$A$39:$A$782,$A127,СВЦЭМ!$B$39:$B$782,W$119)+'СЕТ СН'!$I$9+СВЦЭМ!$D$10+'СЕТ СН'!$I$6-'СЕТ СН'!$I$19</f>
        <v>2437.6704164100001</v>
      </c>
      <c r="X127" s="36">
        <f>SUMIFS(СВЦЭМ!$C$39:$C$782,СВЦЭМ!$A$39:$A$782,$A127,СВЦЭМ!$B$39:$B$782,X$119)+'СЕТ СН'!$I$9+СВЦЭМ!$D$10+'СЕТ СН'!$I$6-'СЕТ СН'!$I$19</f>
        <v>2467.77142181</v>
      </c>
      <c r="Y127" s="36">
        <f>SUMIFS(СВЦЭМ!$C$39:$C$782,СВЦЭМ!$A$39:$A$782,$A127,СВЦЭМ!$B$39:$B$782,Y$119)+'СЕТ СН'!$I$9+СВЦЭМ!$D$10+'СЕТ СН'!$I$6-'СЕТ СН'!$I$19</f>
        <v>2501.6863215100002</v>
      </c>
    </row>
    <row r="128" spans="1:27" ht="15.75" x14ac:dyDescent="0.2">
      <c r="A128" s="35">
        <f t="shared" si="3"/>
        <v>45269</v>
      </c>
      <c r="B128" s="36">
        <f>SUMIFS(СВЦЭМ!$C$39:$C$782,СВЦЭМ!$A$39:$A$782,$A128,СВЦЭМ!$B$39:$B$782,B$119)+'СЕТ СН'!$I$9+СВЦЭМ!$D$10+'СЕТ СН'!$I$6-'СЕТ СН'!$I$19</f>
        <v>2662.9254014200001</v>
      </c>
      <c r="C128" s="36">
        <f>SUMIFS(СВЦЭМ!$C$39:$C$782,СВЦЭМ!$A$39:$A$782,$A128,СВЦЭМ!$B$39:$B$782,C$119)+'СЕТ СН'!$I$9+СВЦЭМ!$D$10+'СЕТ СН'!$I$6-'СЕТ СН'!$I$19</f>
        <v>2708.1892267599997</v>
      </c>
      <c r="D128" s="36">
        <f>SUMIFS(СВЦЭМ!$C$39:$C$782,СВЦЭМ!$A$39:$A$782,$A128,СВЦЭМ!$B$39:$B$782,D$119)+'СЕТ СН'!$I$9+СВЦЭМ!$D$10+'СЕТ СН'!$I$6-'СЕТ СН'!$I$19</f>
        <v>2769.1830031099998</v>
      </c>
      <c r="E128" s="36">
        <f>SUMIFS(СВЦЭМ!$C$39:$C$782,СВЦЭМ!$A$39:$A$782,$A128,СВЦЭМ!$B$39:$B$782,E$119)+'СЕТ СН'!$I$9+СВЦЭМ!$D$10+'СЕТ СН'!$I$6-'СЕТ СН'!$I$19</f>
        <v>2776.8966873899999</v>
      </c>
      <c r="F128" s="36">
        <f>SUMIFS(СВЦЭМ!$C$39:$C$782,СВЦЭМ!$A$39:$A$782,$A128,СВЦЭМ!$B$39:$B$782,F$119)+'СЕТ СН'!$I$9+СВЦЭМ!$D$10+'СЕТ СН'!$I$6-'СЕТ СН'!$I$19</f>
        <v>2780.5445129999998</v>
      </c>
      <c r="G128" s="36">
        <f>SUMIFS(СВЦЭМ!$C$39:$C$782,СВЦЭМ!$A$39:$A$782,$A128,СВЦЭМ!$B$39:$B$782,G$119)+'СЕТ СН'!$I$9+СВЦЭМ!$D$10+'СЕТ СН'!$I$6-'СЕТ СН'!$I$19</f>
        <v>2766.1731603600001</v>
      </c>
      <c r="H128" s="36">
        <f>SUMIFS(СВЦЭМ!$C$39:$C$782,СВЦЭМ!$A$39:$A$782,$A128,СВЦЭМ!$B$39:$B$782,H$119)+'СЕТ СН'!$I$9+СВЦЭМ!$D$10+'СЕТ СН'!$I$6-'СЕТ СН'!$I$19</f>
        <v>2752.1026088600001</v>
      </c>
      <c r="I128" s="36">
        <f>SUMIFS(СВЦЭМ!$C$39:$C$782,СВЦЭМ!$A$39:$A$782,$A128,СВЦЭМ!$B$39:$B$782,I$119)+'СЕТ СН'!$I$9+СВЦЭМ!$D$10+'СЕТ СН'!$I$6-'СЕТ СН'!$I$19</f>
        <v>2722.2603597799998</v>
      </c>
      <c r="J128" s="36">
        <f>SUMIFS(СВЦЭМ!$C$39:$C$782,СВЦЭМ!$A$39:$A$782,$A128,СВЦЭМ!$B$39:$B$782,J$119)+'СЕТ СН'!$I$9+СВЦЭМ!$D$10+'СЕТ СН'!$I$6-'СЕТ СН'!$I$19</f>
        <v>2681.6445736599999</v>
      </c>
      <c r="K128" s="36">
        <f>SUMIFS(СВЦЭМ!$C$39:$C$782,СВЦЭМ!$A$39:$A$782,$A128,СВЦЭМ!$B$39:$B$782,K$119)+'СЕТ СН'!$I$9+СВЦЭМ!$D$10+'СЕТ СН'!$I$6-'СЕТ СН'!$I$19</f>
        <v>2642.5809601399997</v>
      </c>
      <c r="L128" s="36">
        <f>SUMIFS(СВЦЭМ!$C$39:$C$782,СВЦЭМ!$A$39:$A$782,$A128,СВЦЭМ!$B$39:$B$782,L$119)+'СЕТ СН'!$I$9+СВЦЭМ!$D$10+'СЕТ СН'!$I$6-'СЕТ СН'!$I$19</f>
        <v>2598.0829106700003</v>
      </c>
      <c r="M128" s="36">
        <f>SUMIFS(СВЦЭМ!$C$39:$C$782,СВЦЭМ!$A$39:$A$782,$A128,СВЦЭМ!$B$39:$B$782,M$119)+'СЕТ СН'!$I$9+СВЦЭМ!$D$10+'СЕТ СН'!$I$6-'СЕТ СН'!$I$19</f>
        <v>2593.3473450500001</v>
      </c>
      <c r="N128" s="36">
        <f>SUMIFS(СВЦЭМ!$C$39:$C$782,СВЦЭМ!$A$39:$A$782,$A128,СВЦЭМ!$B$39:$B$782,N$119)+'СЕТ СН'!$I$9+СВЦЭМ!$D$10+'СЕТ СН'!$I$6-'СЕТ СН'!$I$19</f>
        <v>2624.7943695499998</v>
      </c>
      <c r="O128" s="36">
        <f>SUMIFS(СВЦЭМ!$C$39:$C$782,СВЦЭМ!$A$39:$A$782,$A128,СВЦЭМ!$B$39:$B$782,O$119)+'СЕТ СН'!$I$9+СВЦЭМ!$D$10+'СЕТ СН'!$I$6-'СЕТ СН'!$I$19</f>
        <v>2616.5600998700002</v>
      </c>
      <c r="P128" s="36">
        <f>SUMIFS(СВЦЭМ!$C$39:$C$782,СВЦЭМ!$A$39:$A$782,$A128,СВЦЭМ!$B$39:$B$782,P$119)+'СЕТ СН'!$I$9+СВЦЭМ!$D$10+'СЕТ СН'!$I$6-'СЕТ СН'!$I$19</f>
        <v>2633.2010769500002</v>
      </c>
      <c r="Q128" s="36">
        <f>SUMIFS(СВЦЭМ!$C$39:$C$782,СВЦЭМ!$A$39:$A$782,$A128,СВЦЭМ!$B$39:$B$782,Q$119)+'СЕТ СН'!$I$9+СВЦЭМ!$D$10+'СЕТ СН'!$I$6-'СЕТ СН'!$I$19</f>
        <v>2653.2814003799999</v>
      </c>
      <c r="R128" s="36">
        <f>SUMIFS(СВЦЭМ!$C$39:$C$782,СВЦЭМ!$A$39:$A$782,$A128,СВЦЭМ!$B$39:$B$782,R$119)+'СЕТ СН'!$I$9+СВЦЭМ!$D$10+'СЕТ СН'!$I$6-'СЕТ СН'!$I$19</f>
        <v>2647.6959551600003</v>
      </c>
      <c r="S128" s="36">
        <f>SUMIFS(СВЦЭМ!$C$39:$C$782,СВЦЭМ!$A$39:$A$782,$A128,СВЦЭМ!$B$39:$B$782,S$119)+'СЕТ СН'!$I$9+СВЦЭМ!$D$10+'СЕТ СН'!$I$6-'СЕТ СН'!$I$19</f>
        <v>2641.2392887799997</v>
      </c>
      <c r="T128" s="36">
        <f>SUMIFS(СВЦЭМ!$C$39:$C$782,СВЦЭМ!$A$39:$A$782,$A128,СВЦЭМ!$B$39:$B$782,T$119)+'СЕТ СН'!$I$9+СВЦЭМ!$D$10+'СЕТ СН'!$I$6-'СЕТ СН'!$I$19</f>
        <v>2601.8624267</v>
      </c>
      <c r="U128" s="36">
        <f>SUMIFS(СВЦЭМ!$C$39:$C$782,СВЦЭМ!$A$39:$A$782,$A128,СВЦЭМ!$B$39:$B$782,U$119)+'СЕТ СН'!$I$9+СВЦЭМ!$D$10+'СЕТ СН'!$I$6-'СЕТ СН'!$I$19</f>
        <v>2623.9972719799998</v>
      </c>
      <c r="V128" s="36">
        <f>SUMIFS(СВЦЭМ!$C$39:$C$782,СВЦЭМ!$A$39:$A$782,$A128,СВЦЭМ!$B$39:$B$782,V$119)+'СЕТ СН'!$I$9+СВЦЭМ!$D$10+'СЕТ СН'!$I$6-'СЕТ СН'!$I$19</f>
        <v>2645.4940022299998</v>
      </c>
      <c r="W128" s="36">
        <f>SUMIFS(СВЦЭМ!$C$39:$C$782,СВЦЭМ!$A$39:$A$782,$A128,СВЦЭМ!$B$39:$B$782,W$119)+'СЕТ СН'!$I$9+СВЦЭМ!$D$10+'СЕТ СН'!$I$6-'СЕТ СН'!$I$19</f>
        <v>2633.7380952399999</v>
      </c>
      <c r="X128" s="36">
        <f>SUMIFS(СВЦЭМ!$C$39:$C$782,СВЦЭМ!$A$39:$A$782,$A128,СВЦЭМ!$B$39:$B$782,X$119)+'СЕТ СН'!$I$9+СВЦЭМ!$D$10+'СЕТ СН'!$I$6-'СЕТ СН'!$I$19</f>
        <v>2668.4560421900001</v>
      </c>
      <c r="Y128" s="36">
        <f>SUMIFS(СВЦЭМ!$C$39:$C$782,СВЦЭМ!$A$39:$A$782,$A128,СВЦЭМ!$B$39:$B$782,Y$119)+'СЕТ СН'!$I$9+СВЦЭМ!$D$10+'СЕТ СН'!$I$6-'СЕТ СН'!$I$19</f>
        <v>2702.2076966</v>
      </c>
    </row>
    <row r="129" spans="1:25" ht="15.75" x14ac:dyDescent="0.2">
      <c r="A129" s="35">
        <f t="shared" si="3"/>
        <v>45270</v>
      </c>
      <c r="B129" s="36">
        <f>SUMIFS(СВЦЭМ!$C$39:$C$782,СВЦЭМ!$A$39:$A$782,$A129,СВЦЭМ!$B$39:$B$782,B$119)+'СЕТ СН'!$I$9+СВЦЭМ!$D$10+'СЕТ СН'!$I$6-'СЕТ СН'!$I$19</f>
        <v>2648.0393624999997</v>
      </c>
      <c r="C129" s="36">
        <f>SUMIFS(СВЦЭМ!$C$39:$C$782,СВЦЭМ!$A$39:$A$782,$A129,СВЦЭМ!$B$39:$B$782,C$119)+'СЕТ СН'!$I$9+СВЦЭМ!$D$10+'СЕТ СН'!$I$6-'СЕТ СН'!$I$19</f>
        <v>2690.2821131000001</v>
      </c>
      <c r="D129" s="36">
        <f>SUMIFS(СВЦЭМ!$C$39:$C$782,СВЦЭМ!$A$39:$A$782,$A129,СВЦЭМ!$B$39:$B$782,D$119)+'СЕТ СН'!$I$9+СВЦЭМ!$D$10+'СЕТ СН'!$I$6-'СЕТ СН'!$I$19</f>
        <v>2712.9303346199999</v>
      </c>
      <c r="E129" s="36">
        <f>SUMIFS(СВЦЭМ!$C$39:$C$782,СВЦЭМ!$A$39:$A$782,$A129,СВЦЭМ!$B$39:$B$782,E$119)+'СЕТ СН'!$I$9+СВЦЭМ!$D$10+'СЕТ СН'!$I$6-'СЕТ СН'!$I$19</f>
        <v>2731.5939391100001</v>
      </c>
      <c r="F129" s="36">
        <f>SUMIFS(СВЦЭМ!$C$39:$C$782,СВЦЭМ!$A$39:$A$782,$A129,СВЦЭМ!$B$39:$B$782,F$119)+'СЕТ СН'!$I$9+СВЦЭМ!$D$10+'СЕТ СН'!$I$6-'СЕТ СН'!$I$19</f>
        <v>2722.0875814800002</v>
      </c>
      <c r="G129" s="36">
        <f>SUMIFS(СВЦЭМ!$C$39:$C$782,СВЦЭМ!$A$39:$A$782,$A129,СВЦЭМ!$B$39:$B$782,G$119)+'СЕТ СН'!$I$9+СВЦЭМ!$D$10+'СЕТ СН'!$I$6-'СЕТ СН'!$I$19</f>
        <v>2694.68792708</v>
      </c>
      <c r="H129" s="36">
        <f>SUMIFS(СВЦЭМ!$C$39:$C$782,СВЦЭМ!$A$39:$A$782,$A129,СВЦЭМ!$B$39:$B$782,H$119)+'СЕТ СН'!$I$9+СВЦЭМ!$D$10+'СЕТ СН'!$I$6-'СЕТ СН'!$I$19</f>
        <v>2713.61451046</v>
      </c>
      <c r="I129" s="36">
        <f>SUMIFS(СВЦЭМ!$C$39:$C$782,СВЦЭМ!$A$39:$A$782,$A129,СВЦЭМ!$B$39:$B$782,I$119)+'СЕТ СН'!$I$9+СВЦЭМ!$D$10+'СЕТ СН'!$I$6-'СЕТ СН'!$I$19</f>
        <v>2697.90342461</v>
      </c>
      <c r="J129" s="36">
        <f>SUMIFS(СВЦЭМ!$C$39:$C$782,СВЦЭМ!$A$39:$A$782,$A129,СВЦЭМ!$B$39:$B$782,J$119)+'СЕТ СН'!$I$9+СВЦЭМ!$D$10+'СЕТ СН'!$I$6-'СЕТ СН'!$I$19</f>
        <v>2651.65107592</v>
      </c>
      <c r="K129" s="36">
        <f>SUMIFS(СВЦЭМ!$C$39:$C$782,СВЦЭМ!$A$39:$A$782,$A129,СВЦЭМ!$B$39:$B$782,K$119)+'СЕТ СН'!$I$9+СВЦЭМ!$D$10+'СЕТ СН'!$I$6-'СЕТ СН'!$I$19</f>
        <v>2590.19439182</v>
      </c>
      <c r="L129" s="36">
        <f>SUMIFS(СВЦЭМ!$C$39:$C$782,СВЦЭМ!$A$39:$A$782,$A129,СВЦЭМ!$B$39:$B$782,L$119)+'СЕТ СН'!$I$9+СВЦЭМ!$D$10+'СЕТ СН'!$I$6-'СЕТ СН'!$I$19</f>
        <v>2557.5468918400002</v>
      </c>
      <c r="M129" s="36">
        <f>SUMIFS(СВЦЭМ!$C$39:$C$782,СВЦЭМ!$A$39:$A$782,$A129,СВЦЭМ!$B$39:$B$782,M$119)+'СЕТ СН'!$I$9+СВЦЭМ!$D$10+'СЕТ СН'!$I$6-'СЕТ СН'!$I$19</f>
        <v>2548.57654108</v>
      </c>
      <c r="N129" s="36">
        <f>SUMIFS(СВЦЭМ!$C$39:$C$782,СВЦЭМ!$A$39:$A$782,$A129,СВЦЭМ!$B$39:$B$782,N$119)+'СЕТ СН'!$I$9+СВЦЭМ!$D$10+'СЕТ СН'!$I$6-'СЕТ СН'!$I$19</f>
        <v>2558.8601773400001</v>
      </c>
      <c r="O129" s="36">
        <f>SUMIFS(СВЦЭМ!$C$39:$C$782,СВЦЭМ!$A$39:$A$782,$A129,СВЦЭМ!$B$39:$B$782,O$119)+'СЕТ СН'!$I$9+СВЦЭМ!$D$10+'СЕТ СН'!$I$6-'СЕТ СН'!$I$19</f>
        <v>2588.5745852299997</v>
      </c>
      <c r="P129" s="36">
        <f>SUMIFS(СВЦЭМ!$C$39:$C$782,СВЦЭМ!$A$39:$A$782,$A129,СВЦЭМ!$B$39:$B$782,P$119)+'СЕТ СН'!$I$9+СВЦЭМ!$D$10+'СЕТ СН'!$I$6-'СЕТ СН'!$I$19</f>
        <v>2605.8561304099999</v>
      </c>
      <c r="Q129" s="36">
        <f>SUMIFS(СВЦЭМ!$C$39:$C$782,СВЦЭМ!$A$39:$A$782,$A129,СВЦЭМ!$B$39:$B$782,Q$119)+'СЕТ СН'!$I$9+СВЦЭМ!$D$10+'СЕТ СН'!$I$6-'СЕТ СН'!$I$19</f>
        <v>2604.1981706900001</v>
      </c>
      <c r="R129" s="36">
        <f>SUMIFS(СВЦЭМ!$C$39:$C$782,СВЦЭМ!$A$39:$A$782,$A129,СВЦЭМ!$B$39:$B$782,R$119)+'СЕТ СН'!$I$9+СВЦЭМ!$D$10+'СЕТ СН'!$I$6-'СЕТ СН'!$I$19</f>
        <v>2597.6336218799997</v>
      </c>
      <c r="S129" s="36">
        <f>SUMIFS(СВЦЭМ!$C$39:$C$782,СВЦЭМ!$A$39:$A$782,$A129,СВЦЭМ!$B$39:$B$782,S$119)+'СЕТ СН'!$I$9+СВЦЭМ!$D$10+'СЕТ СН'!$I$6-'СЕТ СН'!$I$19</f>
        <v>2545.90440416</v>
      </c>
      <c r="T129" s="36">
        <f>SUMIFS(СВЦЭМ!$C$39:$C$782,СВЦЭМ!$A$39:$A$782,$A129,СВЦЭМ!$B$39:$B$782,T$119)+'СЕТ СН'!$I$9+СВЦЭМ!$D$10+'СЕТ СН'!$I$6-'СЕТ СН'!$I$19</f>
        <v>2505.83106241</v>
      </c>
      <c r="U129" s="36">
        <f>SUMIFS(СВЦЭМ!$C$39:$C$782,СВЦЭМ!$A$39:$A$782,$A129,СВЦЭМ!$B$39:$B$782,U$119)+'СЕТ СН'!$I$9+СВЦЭМ!$D$10+'СЕТ СН'!$I$6-'СЕТ СН'!$I$19</f>
        <v>2519.8574939800001</v>
      </c>
      <c r="V129" s="36">
        <f>SUMIFS(СВЦЭМ!$C$39:$C$782,СВЦЭМ!$A$39:$A$782,$A129,СВЦЭМ!$B$39:$B$782,V$119)+'СЕТ СН'!$I$9+СВЦЭМ!$D$10+'СЕТ СН'!$I$6-'СЕТ СН'!$I$19</f>
        <v>2542.6456975399997</v>
      </c>
      <c r="W129" s="36">
        <f>SUMIFS(СВЦЭМ!$C$39:$C$782,СВЦЭМ!$A$39:$A$782,$A129,СВЦЭМ!$B$39:$B$782,W$119)+'СЕТ СН'!$I$9+СВЦЭМ!$D$10+'СЕТ СН'!$I$6-'СЕТ СН'!$I$19</f>
        <v>2562.8722324299997</v>
      </c>
      <c r="X129" s="36">
        <f>SUMIFS(СВЦЭМ!$C$39:$C$782,СВЦЭМ!$A$39:$A$782,$A129,СВЦЭМ!$B$39:$B$782,X$119)+'СЕТ СН'!$I$9+СВЦЭМ!$D$10+'СЕТ СН'!$I$6-'СЕТ СН'!$I$19</f>
        <v>2601.53934381</v>
      </c>
      <c r="Y129" s="36">
        <f>SUMIFS(СВЦЭМ!$C$39:$C$782,СВЦЭМ!$A$39:$A$782,$A129,СВЦЭМ!$B$39:$B$782,Y$119)+'СЕТ СН'!$I$9+СВЦЭМ!$D$10+'СЕТ СН'!$I$6-'СЕТ СН'!$I$19</f>
        <v>2633.5596910899999</v>
      </c>
    </row>
    <row r="130" spans="1:25" ht="15.75" x14ac:dyDescent="0.2">
      <c r="A130" s="35">
        <f t="shared" si="3"/>
        <v>45271</v>
      </c>
      <c r="B130" s="36">
        <f>SUMIFS(СВЦЭМ!$C$39:$C$782,СВЦЭМ!$A$39:$A$782,$A130,СВЦЭМ!$B$39:$B$782,B$119)+'СЕТ СН'!$I$9+СВЦЭМ!$D$10+'СЕТ СН'!$I$6-'СЕТ СН'!$I$19</f>
        <v>2636.6507301399997</v>
      </c>
      <c r="C130" s="36">
        <f>SUMIFS(СВЦЭМ!$C$39:$C$782,СВЦЭМ!$A$39:$A$782,$A130,СВЦЭМ!$B$39:$B$782,C$119)+'СЕТ СН'!$I$9+СВЦЭМ!$D$10+'СЕТ СН'!$I$6-'СЕТ СН'!$I$19</f>
        <v>2658.6381907300001</v>
      </c>
      <c r="D130" s="36">
        <f>SUMIFS(СВЦЭМ!$C$39:$C$782,СВЦЭМ!$A$39:$A$782,$A130,СВЦЭМ!$B$39:$B$782,D$119)+'СЕТ СН'!$I$9+СВЦЭМ!$D$10+'СЕТ СН'!$I$6-'СЕТ СН'!$I$19</f>
        <v>2689.54829733</v>
      </c>
      <c r="E130" s="36">
        <f>SUMIFS(СВЦЭМ!$C$39:$C$782,СВЦЭМ!$A$39:$A$782,$A130,СВЦЭМ!$B$39:$B$782,E$119)+'СЕТ СН'!$I$9+СВЦЭМ!$D$10+'СЕТ СН'!$I$6-'СЕТ СН'!$I$19</f>
        <v>2699.6882216599997</v>
      </c>
      <c r="F130" s="36">
        <f>SUMIFS(СВЦЭМ!$C$39:$C$782,СВЦЭМ!$A$39:$A$782,$A130,СВЦЭМ!$B$39:$B$782,F$119)+'СЕТ СН'!$I$9+СВЦЭМ!$D$10+'СЕТ СН'!$I$6-'СЕТ СН'!$I$19</f>
        <v>2680.5573968600002</v>
      </c>
      <c r="G130" s="36">
        <f>SUMIFS(СВЦЭМ!$C$39:$C$782,СВЦЭМ!$A$39:$A$782,$A130,СВЦЭМ!$B$39:$B$782,G$119)+'СЕТ СН'!$I$9+СВЦЭМ!$D$10+'СЕТ СН'!$I$6-'СЕТ СН'!$I$19</f>
        <v>2672.2692516699999</v>
      </c>
      <c r="H130" s="36">
        <f>SUMIFS(СВЦЭМ!$C$39:$C$782,СВЦЭМ!$A$39:$A$782,$A130,СВЦЭМ!$B$39:$B$782,H$119)+'СЕТ СН'!$I$9+СВЦЭМ!$D$10+'СЕТ СН'!$I$6-'СЕТ СН'!$I$19</f>
        <v>2615.3138128400001</v>
      </c>
      <c r="I130" s="36">
        <f>SUMIFS(СВЦЭМ!$C$39:$C$782,СВЦЭМ!$A$39:$A$782,$A130,СВЦЭМ!$B$39:$B$782,I$119)+'СЕТ СН'!$I$9+СВЦЭМ!$D$10+'СЕТ СН'!$I$6-'СЕТ СН'!$I$19</f>
        <v>2592.3611902299999</v>
      </c>
      <c r="J130" s="36">
        <f>SUMIFS(СВЦЭМ!$C$39:$C$782,СВЦЭМ!$A$39:$A$782,$A130,СВЦЭМ!$B$39:$B$782,J$119)+'СЕТ СН'!$I$9+СВЦЭМ!$D$10+'СЕТ СН'!$I$6-'СЕТ СН'!$I$19</f>
        <v>2551.5115374100001</v>
      </c>
      <c r="K130" s="36">
        <f>SUMIFS(СВЦЭМ!$C$39:$C$782,СВЦЭМ!$A$39:$A$782,$A130,СВЦЭМ!$B$39:$B$782,K$119)+'СЕТ СН'!$I$9+СВЦЭМ!$D$10+'СЕТ СН'!$I$6-'СЕТ СН'!$I$19</f>
        <v>2540.14952756</v>
      </c>
      <c r="L130" s="36">
        <f>SUMIFS(СВЦЭМ!$C$39:$C$782,СВЦЭМ!$A$39:$A$782,$A130,СВЦЭМ!$B$39:$B$782,L$119)+'СЕТ СН'!$I$9+СВЦЭМ!$D$10+'СЕТ СН'!$I$6-'СЕТ СН'!$I$19</f>
        <v>2531.39277085</v>
      </c>
      <c r="M130" s="36">
        <f>SUMIFS(СВЦЭМ!$C$39:$C$782,СВЦЭМ!$A$39:$A$782,$A130,СВЦЭМ!$B$39:$B$782,M$119)+'СЕТ СН'!$I$9+СВЦЭМ!$D$10+'СЕТ СН'!$I$6-'СЕТ СН'!$I$19</f>
        <v>2538.5566520399998</v>
      </c>
      <c r="N130" s="36">
        <f>SUMIFS(СВЦЭМ!$C$39:$C$782,СВЦЭМ!$A$39:$A$782,$A130,СВЦЭМ!$B$39:$B$782,N$119)+'СЕТ СН'!$I$9+СВЦЭМ!$D$10+'СЕТ СН'!$I$6-'СЕТ СН'!$I$19</f>
        <v>2543.2734659400003</v>
      </c>
      <c r="O130" s="36">
        <f>SUMIFS(СВЦЭМ!$C$39:$C$782,СВЦЭМ!$A$39:$A$782,$A130,СВЦЭМ!$B$39:$B$782,O$119)+'СЕТ СН'!$I$9+СВЦЭМ!$D$10+'СЕТ СН'!$I$6-'СЕТ СН'!$I$19</f>
        <v>2560.3903689600002</v>
      </c>
      <c r="P130" s="36">
        <f>SUMIFS(СВЦЭМ!$C$39:$C$782,СВЦЭМ!$A$39:$A$782,$A130,СВЦЭМ!$B$39:$B$782,P$119)+'СЕТ СН'!$I$9+СВЦЭМ!$D$10+'СЕТ СН'!$I$6-'СЕТ СН'!$I$19</f>
        <v>2571.1096212100001</v>
      </c>
      <c r="Q130" s="36">
        <f>SUMIFS(СВЦЭМ!$C$39:$C$782,СВЦЭМ!$A$39:$A$782,$A130,СВЦЭМ!$B$39:$B$782,Q$119)+'СЕТ СН'!$I$9+СВЦЭМ!$D$10+'СЕТ СН'!$I$6-'СЕТ СН'!$I$19</f>
        <v>2568.0404661699999</v>
      </c>
      <c r="R130" s="36">
        <f>SUMIFS(СВЦЭМ!$C$39:$C$782,СВЦЭМ!$A$39:$A$782,$A130,СВЦЭМ!$B$39:$B$782,R$119)+'СЕТ СН'!$I$9+СВЦЭМ!$D$10+'СЕТ СН'!$I$6-'СЕТ СН'!$I$19</f>
        <v>2557.89142219</v>
      </c>
      <c r="S130" s="36">
        <f>SUMIFS(СВЦЭМ!$C$39:$C$782,СВЦЭМ!$A$39:$A$782,$A130,СВЦЭМ!$B$39:$B$782,S$119)+'СЕТ СН'!$I$9+СВЦЭМ!$D$10+'СЕТ СН'!$I$6-'СЕТ СН'!$I$19</f>
        <v>2514.5534694600001</v>
      </c>
      <c r="T130" s="36">
        <f>SUMIFS(СВЦЭМ!$C$39:$C$782,СВЦЭМ!$A$39:$A$782,$A130,СВЦЭМ!$B$39:$B$782,T$119)+'СЕТ СН'!$I$9+СВЦЭМ!$D$10+'СЕТ СН'!$I$6-'СЕТ СН'!$I$19</f>
        <v>2487.2084591900002</v>
      </c>
      <c r="U130" s="36">
        <f>SUMIFS(СВЦЭМ!$C$39:$C$782,СВЦЭМ!$A$39:$A$782,$A130,СВЦЭМ!$B$39:$B$782,U$119)+'СЕТ СН'!$I$9+СВЦЭМ!$D$10+'СЕТ СН'!$I$6-'СЕТ СН'!$I$19</f>
        <v>2506.4623362499997</v>
      </c>
      <c r="V130" s="36">
        <f>SUMIFS(СВЦЭМ!$C$39:$C$782,СВЦЭМ!$A$39:$A$782,$A130,СВЦЭМ!$B$39:$B$782,V$119)+'СЕТ СН'!$I$9+СВЦЭМ!$D$10+'СЕТ СН'!$I$6-'СЕТ СН'!$I$19</f>
        <v>2526.6813796900001</v>
      </c>
      <c r="W130" s="36">
        <f>SUMIFS(СВЦЭМ!$C$39:$C$782,СВЦЭМ!$A$39:$A$782,$A130,СВЦЭМ!$B$39:$B$782,W$119)+'СЕТ СН'!$I$9+СВЦЭМ!$D$10+'СЕТ СН'!$I$6-'СЕТ СН'!$I$19</f>
        <v>2545.6515150099999</v>
      </c>
      <c r="X130" s="36">
        <f>SUMIFS(СВЦЭМ!$C$39:$C$782,СВЦЭМ!$A$39:$A$782,$A130,СВЦЭМ!$B$39:$B$782,X$119)+'СЕТ СН'!$I$9+СВЦЭМ!$D$10+'СЕТ СН'!$I$6-'СЕТ СН'!$I$19</f>
        <v>2565.7993399100001</v>
      </c>
      <c r="Y130" s="36">
        <f>SUMIFS(СВЦЭМ!$C$39:$C$782,СВЦЭМ!$A$39:$A$782,$A130,СВЦЭМ!$B$39:$B$782,Y$119)+'СЕТ СН'!$I$9+СВЦЭМ!$D$10+'СЕТ СН'!$I$6-'СЕТ СН'!$I$19</f>
        <v>2583.1959873400001</v>
      </c>
    </row>
    <row r="131" spans="1:25" ht="15.75" x14ac:dyDescent="0.2">
      <c r="A131" s="35">
        <f t="shared" si="3"/>
        <v>45272</v>
      </c>
      <c r="B131" s="36">
        <f>SUMIFS(СВЦЭМ!$C$39:$C$782,СВЦЭМ!$A$39:$A$782,$A131,СВЦЭМ!$B$39:$B$782,B$119)+'СЕТ СН'!$I$9+СВЦЭМ!$D$10+'СЕТ СН'!$I$6-'СЕТ СН'!$I$19</f>
        <v>2719.3590987699999</v>
      </c>
      <c r="C131" s="36">
        <f>SUMIFS(СВЦЭМ!$C$39:$C$782,СВЦЭМ!$A$39:$A$782,$A131,СВЦЭМ!$B$39:$B$782,C$119)+'СЕТ СН'!$I$9+СВЦЭМ!$D$10+'СЕТ СН'!$I$6-'СЕТ СН'!$I$19</f>
        <v>2748.37262083</v>
      </c>
      <c r="D131" s="36">
        <f>SUMIFS(СВЦЭМ!$C$39:$C$782,СВЦЭМ!$A$39:$A$782,$A131,СВЦЭМ!$B$39:$B$782,D$119)+'СЕТ СН'!$I$9+СВЦЭМ!$D$10+'СЕТ СН'!$I$6-'СЕТ СН'!$I$19</f>
        <v>2755.47794638</v>
      </c>
      <c r="E131" s="36">
        <f>SUMIFS(СВЦЭМ!$C$39:$C$782,СВЦЭМ!$A$39:$A$782,$A131,СВЦЭМ!$B$39:$B$782,E$119)+'СЕТ СН'!$I$9+СВЦЭМ!$D$10+'СЕТ СН'!$I$6-'СЕТ СН'!$I$19</f>
        <v>2772.1547498999998</v>
      </c>
      <c r="F131" s="36">
        <f>SUMIFS(СВЦЭМ!$C$39:$C$782,СВЦЭМ!$A$39:$A$782,$A131,СВЦЭМ!$B$39:$B$782,F$119)+'СЕТ СН'!$I$9+СВЦЭМ!$D$10+'СЕТ СН'!$I$6-'СЕТ СН'!$I$19</f>
        <v>2744.2640275599997</v>
      </c>
      <c r="G131" s="36">
        <f>SUMIFS(СВЦЭМ!$C$39:$C$782,СВЦЭМ!$A$39:$A$782,$A131,СВЦЭМ!$B$39:$B$782,G$119)+'СЕТ СН'!$I$9+СВЦЭМ!$D$10+'СЕТ СН'!$I$6-'СЕТ СН'!$I$19</f>
        <v>2733.1579579099998</v>
      </c>
      <c r="H131" s="36">
        <f>SUMIFS(СВЦЭМ!$C$39:$C$782,СВЦЭМ!$A$39:$A$782,$A131,СВЦЭМ!$B$39:$B$782,H$119)+'СЕТ СН'!$I$9+СВЦЭМ!$D$10+'СЕТ СН'!$I$6-'СЕТ СН'!$I$19</f>
        <v>2704.3797279600003</v>
      </c>
      <c r="I131" s="36">
        <f>SUMIFS(СВЦЭМ!$C$39:$C$782,СВЦЭМ!$A$39:$A$782,$A131,СВЦЭМ!$B$39:$B$782,I$119)+'СЕТ СН'!$I$9+СВЦЭМ!$D$10+'СЕТ СН'!$I$6-'СЕТ СН'!$I$19</f>
        <v>2646.3058775899999</v>
      </c>
      <c r="J131" s="36">
        <f>SUMIFS(СВЦЭМ!$C$39:$C$782,СВЦЭМ!$A$39:$A$782,$A131,СВЦЭМ!$B$39:$B$782,J$119)+'СЕТ СН'!$I$9+СВЦЭМ!$D$10+'СЕТ СН'!$I$6-'СЕТ СН'!$I$19</f>
        <v>2612.7099356600002</v>
      </c>
      <c r="K131" s="36">
        <f>SUMIFS(СВЦЭМ!$C$39:$C$782,СВЦЭМ!$A$39:$A$782,$A131,СВЦЭМ!$B$39:$B$782,K$119)+'СЕТ СН'!$I$9+СВЦЭМ!$D$10+'СЕТ СН'!$I$6-'СЕТ СН'!$I$19</f>
        <v>2601.2227751</v>
      </c>
      <c r="L131" s="36">
        <f>SUMIFS(СВЦЭМ!$C$39:$C$782,СВЦЭМ!$A$39:$A$782,$A131,СВЦЭМ!$B$39:$B$782,L$119)+'СЕТ СН'!$I$9+СВЦЭМ!$D$10+'СЕТ СН'!$I$6-'СЕТ СН'!$I$19</f>
        <v>2590.1635457100001</v>
      </c>
      <c r="M131" s="36">
        <f>SUMIFS(СВЦЭМ!$C$39:$C$782,СВЦЭМ!$A$39:$A$782,$A131,СВЦЭМ!$B$39:$B$782,M$119)+'СЕТ СН'!$I$9+СВЦЭМ!$D$10+'СЕТ СН'!$I$6-'СЕТ СН'!$I$19</f>
        <v>2611.3278511399999</v>
      </c>
      <c r="N131" s="36">
        <f>SUMIFS(СВЦЭМ!$C$39:$C$782,СВЦЭМ!$A$39:$A$782,$A131,СВЦЭМ!$B$39:$B$782,N$119)+'СЕТ СН'!$I$9+СВЦЭМ!$D$10+'СЕТ СН'!$I$6-'СЕТ СН'!$I$19</f>
        <v>2618.1605430899999</v>
      </c>
      <c r="O131" s="36">
        <f>SUMIFS(СВЦЭМ!$C$39:$C$782,СВЦЭМ!$A$39:$A$782,$A131,СВЦЭМ!$B$39:$B$782,O$119)+'СЕТ СН'!$I$9+СВЦЭМ!$D$10+'СЕТ СН'!$I$6-'СЕТ СН'!$I$19</f>
        <v>2627.7430993600001</v>
      </c>
      <c r="P131" s="36">
        <f>SUMIFS(СВЦЭМ!$C$39:$C$782,СВЦЭМ!$A$39:$A$782,$A131,СВЦЭМ!$B$39:$B$782,P$119)+'СЕТ СН'!$I$9+СВЦЭМ!$D$10+'СЕТ СН'!$I$6-'СЕТ СН'!$I$19</f>
        <v>2620.2421476300001</v>
      </c>
      <c r="Q131" s="36">
        <f>SUMIFS(СВЦЭМ!$C$39:$C$782,СВЦЭМ!$A$39:$A$782,$A131,СВЦЭМ!$B$39:$B$782,Q$119)+'СЕТ СН'!$I$9+СВЦЭМ!$D$10+'СЕТ СН'!$I$6-'СЕТ СН'!$I$19</f>
        <v>2638.0728792499999</v>
      </c>
      <c r="R131" s="36">
        <f>SUMIFS(СВЦЭМ!$C$39:$C$782,СВЦЭМ!$A$39:$A$782,$A131,СВЦЭМ!$B$39:$B$782,R$119)+'СЕТ СН'!$I$9+СВЦЭМ!$D$10+'СЕТ СН'!$I$6-'СЕТ СН'!$I$19</f>
        <v>2635.6914644199996</v>
      </c>
      <c r="S131" s="36">
        <f>SUMIFS(СВЦЭМ!$C$39:$C$782,СВЦЭМ!$A$39:$A$782,$A131,СВЦЭМ!$B$39:$B$782,S$119)+'СЕТ СН'!$I$9+СВЦЭМ!$D$10+'СЕТ СН'!$I$6-'СЕТ СН'!$I$19</f>
        <v>2591.5404827499997</v>
      </c>
      <c r="T131" s="36">
        <f>SUMIFS(СВЦЭМ!$C$39:$C$782,СВЦЭМ!$A$39:$A$782,$A131,СВЦЭМ!$B$39:$B$782,T$119)+'СЕТ СН'!$I$9+СВЦЭМ!$D$10+'СЕТ СН'!$I$6-'СЕТ СН'!$I$19</f>
        <v>2562.3898791000001</v>
      </c>
      <c r="U131" s="36">
        <f>SUMIFS(СВЦЭМ!$C$39:$C$782,СВЦЭМ!$A$39:$A$782,$A131,СВЦЭМ!$B$39:$B$782,U$119)+'СЕТ СН'!$I$9+СВЦЭМ!$D$10+'СЕТ СН'!$I$6-'СЕТ СН'!$I$19</f>
        <v>2575.6161493099999</v>
      </c>
      <c r="V131" s="36">
        <f>SUMIFS(СВЦЭМ!$C$39:$C$782,СВЦЭМ!$A$39:$A$782,$A131,СВЦЭМ!$B$39:$B$782,V$119)+'СЕТ СН'!$I$9+СВЦЭМ!$D$10+'СЕТ СН'!$I$6-'СЕТ СН'!$I$19</f>
        <v>2590.35641102</v>
      </c>
      <c r="W131" s="36">
        <f>SUMIFS(СВЦЭМ!$C$39:$C$782,СВЦЭМ!$A$39:$A$782,$A131,СВЦЭМ!$B$39:$B$782,W$119)+'СЕТ СН'!$I$9+СВЦЭМ!$D$10+'СЕТ СН'!$I$6-'СЕТ СН'!$I$19</f>
        <v>2604.5967538699997</v>
      </c>
      <c r="X131" s="36">
        <f>SUMIFS(СВЦЭМ!$C$39:$C$782,СВЦЭМ!$A$39:$A$782,$A131,СВЦЭМ!$B$39:$B$782,X$119)+'СЕТ СН'!$I$9+СВЦЭМ!$D$10+'СЕТ СН'!$I$6-'СЕТ СН'!$I$19</f>
        <v>2635.3704859999998</v>
      </c>
      <c r="Y131" s="36">
        <f>SUMIFS(СВЦЭМ!$C$39:$C$782,СВЦЭМ!$A$39:$A$782,$A131,СВЦЭМ!$B$39:$B$782,Y$119)+'СЕТ СН'!$I$9+СВЦЭМ!$D$10+'СЕТ СН'!$I$6-'СЕТ СН'!$I$19</f>
        <v>2660.11280257</v>
      </c>
    </row>
    <row r="132" spans="1:25" ht="15.75" x14ac:dyDescent="0.2">
      <c r="A132" s="35">
        <f t="shared" si="3"/>
        <v>45273</v>
      </c>
      <c r="B132" s="36">
        <f>SUMIFS(СВЦЭМ!$C$39:$C$782,СВЦЭМ!$A$39:$A$782,$A132,СВЦЭМ!$B$39:$B$782,B$119)+'СЕТ СН'!$I$9+СВЦЭМ!$D$10+'СЕТ СН'!$I$6-'СЕТ СН'!$I$19</f>
        <v>2645.3381759900003</v>
      </c>
      <c r="C132" s="36">
        <f>SUMIFS(СВЦЭМ!$C$39:$C$782,СВЦЭМ!$A$39:$A$782,$A132,СВЦЭМ!$B$39:$B$782,C$119)+'СЕТ СН'!$I$9+СВЦЭМ!$D$10+'СЕТ СН'!$I$6-'СЕТ СН'!$I$19</f>
        <v>2671.0273753299998</v>
      </c>
      <c r="D132" s="36">
        <f>SUMIFS(СВЦЭМ!$C$39:$C$782,СВЦЭМ!$A$39:$A$782,$A132,СВЦЭМ!$B$39:$B$782,D$119)+'СЕТ СН'!$I$9+СВЦЭМ!$D$10+'СЕТ СН'!$I$6-'СЕТ СН'!$I$19</f>
        <v>2702.4679482000001</v>
      </c>
      <c r="E132" s="36">
        <f>SUMIFS(СВЦЭМ!$C$39:$C$782,СВЦЭМ!$A$39:$A$782,$A132,СВЦЭМ!$B$39:$B$782,E$119)+'СЕТ СН'!$I$9+СВЦЭМ!$D$10+'СЕТ СН'!$I$6-'СЕТ СН'!$I$19</f>
        <v>2692.79407188</v>
      </c>
      <c r="F132" s="36">
        <f>SUMIFS(СВЦЭМ!$C$39:$C$782,СВЦЭМ!$A$39:$A$782,$A132,СВЦЭМ!$B$39:$B$782,F$119)+'СЕТ СН'!$I$9+СВЦЭМ!$D$10+'СЕТ СН'!$I$6-'СЕТ СН'!$I$19</f>
        <v>2707.20184414</v>
      </c>
      <c r="G132" s="36">
        <f>SUMIFS(СВЦЭМ!$C$39:$C$782,СВЦЭМ!$A$39:$A$782,$A132,СВЦЭМ!$B$39:$B$782,G$119)+'СЕТ СН'!$I$9+СВЦЭМ!$D$10+'СЕТ СН'!$I$6-'СЕТ СН'!$I$19</f>
        <v>2681.7389569899997</v>
      </c>
      <c r="H132" s="36">
        <f>SUMIFS(СВЦЭМ!$C$39:$C$782,СВЦЭМ!$A$39:$A$782,$A132,СВЦЭМ!$B$39:$B$782,H$119)+'СЕТ СН'!$I$9+СВЦЭМ!$D$10+'СЕТ СН'!$I$6-'СЕТ СН'!$I$19</f>
        <v>2626.5287152800001</v>
      </c>
      <c r="I132" s="36">
        <f>SUMIFS(СВЦЭМ!$C$39:$C$782,СВЦЭМ!$A$39:$A$782,$A132,СВЦЭМ!$B$39:$B$782,I$119)+'СЕТ СН'!$I$9+СВЦЭМ!$D$10+'СЕТ СН'!$I$6-'СЕТ СН'!$I$19</f>
        <v>2539.72822911</v>
      </c>
      <c r="J132" s="36">
        <f>SUMIFS(СВЦЭМ!$C$39:$C$782,СВЦЭМ!$A$39:$A$782,$A132,СВЦЭМ!$B$39:$B$782,J$119)+'СЕТ СН'!$I$9+СВЦЭМ!$D$10+'СЕТ СН'!$I$6-'СЕТ СН'!$I$19</f>
        <v>2504.0007513299997</v>
      </c>
      <c r="K132" s="36">
        <f>SUMIFS(СВЦЭМ!$C$39:$C$782,СВЦЭМ!$A$39:$A$782,$A132,СВЦЭМ!$B$39:$B$782,K$119)+'СЕТ СН'!$I$9+СВЦЭМ!$D$10+'СЕТ СН'!$I$6-'СЕТ СН'!$I$19</f>
        <v>2538.1167557600002</v>
      </c>
      <c r="L132" s="36">
        <f>SUMIFS(СВЦЭМ!$C$39:$C$782,СВЦЭМ!$A$39:$A$782,$A132,СВЦЭМ!$B$39:$B$782,L$119)+'СЕТ СН'!$I$9+СВЦЭМ!$D$10+'СЕТ СН'!$I$6-'СЕТ СН'!$I$19</f>
        <v>2530.3247730900002</v>
      </c>
      <c r="M132" s="36">
        <f>SUMIFS(СВЦЭМ!$C$39:$C$782,СВЦЭМ!$A$39:$A$782,$A132,СВЦЭМ!$B$39:$B$782,M$119)+'СЕТ СН'!$I$9+СВЦЭМ!$D$10+'СЕТ СН'!$I$6-'СЕТ СН'!$I$19</f>
        <v>2555.8784074499999</v>
      </c>
      <c r="N132" s="36">
        <f>SUMIFS(СВЦЭМ!$C$39:$C$782,СВЦЭМ!$A$39:$A$782,$A132,СВЦЭМ!$B$39:$B$782,N$119)+'СЕТ СН'!$I$9+СВЦЭМ!$D$10+'СЕТ СН'!$I$6-'СЕТ СН'!$I$19</f>
        <v>2568.7122199599999</v>
      </c>
      <c r="O132" s="36">
        <f>SUMIFS(СВЦЭМ!$C$39:$C$782,СВЦЭМ!$A$39:$A$782,$A132,СВЦЭМ!$B$39:$B$782,O$119)+'СЕТ СН'!$I$9+СВЦЭМ!$D$10+'СЕТ СН'!$I$6-'СЕТ СН'!$I$19</f>
        <v>2582.7959896000002</v>
      </c>
      <c r="P132" s="36">
        <f>SUMIFS(СВЦЭМ!$C$39:$C$782,СВЦЭМ!$A$39:$A$782,$A132,СВЦЭМ!$B$39:$B$782,P$119)+'СЕТ СН'!$I$9+СВЦЭМ!$D$10+'СЕТ СН'!$I$6-'СЕТ СН'!$I$19</f>
        <v>2584.4661669699999</v>
      </c>
      <c r="Q132" s="36">
        <f>SUMIFS(СВЦЭМ!$C$39:$C$782,СВЦЭМ!$A$39:$A$782,$A132,СВЦЭМ!$B$39:$B$782,Q$119)+'СЕТ СН'!$I$9+СВЦЭМ!$D$10+'СЕТ СН'!$I$6-'СЕТ СН'!$I$19</f>
        <v>2585.3799021599998</v>
      </c>
      <c r="R132" s="36">
        <f>SUMIFS(СВЦЭМ!$C$39:$C$782,СВЦЭМ!$A$39:$A$782,$A132,СВЦЭМ!$B$39:$B$782,R$119)+'СЕТ СН'!$I$9+СВЦЭМ!$D$10+'СЕТ СН'!$I$6-'СЕТ СН'!$I$19</f>
        <v>2572.3083848799997</v>
      </c>
      <c r="S132" s="36">
        <f>SUMIFS(СВЦЭМ!$C$39:$C$782,СВЦЭМ!$A$39:$A$782,$A132,СВЦЭМ!$B$39:$B$782,S$119)+'СЕТ СН'!$I$9+СВЦЭМ!$D$10+'СЕТ СН'!$I$6-'СЕТ СН'!$I$19</f>
        <v>2490.0185545100003</v>
      </c>
      <c r="T132" s="36">
        <f>SUMIFS(СВЦЭМ!$C$39:$C$782,СВЦЭМ!$A$39:$A$782,$A132,СВЦЭМ!$B$39:$B$782,T$119)+'СЕТ СН'!$I$9+СВЦЭМ!$D$10+'СЕТ СН'!$I$6-'СЕТ СН'!$I$19</f>
        <v>2470.24176794</v>
      </c>
      <c r="U132" s="36">
        <f>SUMIFS(СВЦЭМ!$C$39:$C$782,СВЦЭМ!$A$39:$A$782,$A132,СВЦЭМ!$B$39:$B$782,U$119)+'СЕТ СН'!$I$9+СВЦЭМ!$D$10+'СЕТ СН'!$I$6-'СЕТ СН'!$I$19</f>
        <v>2484.0827713799999</v>
      </c>
      <c r="V132" s="36">
        <f>SUMIFS(СВЦЭМ!$C$39:$C$782,СВЦЭМ!$A$39:$A$782,$A132,СВЦЭМ!$B$39:$B$782,V$119)+'СЕТ СН'!$I$9+СВЦЭМ!$D$10+'СЕТ СН'!$I$6-'СЕТ СН'!$I$19</f>
        <v>2472.8997235300003</v>
      </c>
      <c r="W132" s="36">
        <f>SUMIFS(СВЦЭМ!$C$39:$C$782,СВЦЭМ!$A$39:$A$782,$A132,СВЦЭМ!$B$39:$B$782,W$119)+'СЕТ СН'!$I$9+СВЦЭМ!$D$10+'СЕТ СН'!$I$6-'СЕТ СН'!$I$19</f>
        <v>2483.25765426</v>
      </c>
      <c r="X132" s="36">
        <f>SUMIFS(СВЦЭМ!$C$39:$C$782,СВЦЭМ!$A$39:$A$782,$A132,СВЦЭМ!$B$39:$B$782,X$119)+'СЕТ СН'!$I$9+СВЦЭМ!$D$10+'СЕТ СН'!$I$6-'СЕТ СН'!$I$19</f>
        <v>2513.6440008300001</v>
      </c>
      <c r="Y132" s="36">
        <f>SUMIFS(СВЦЭМ!$C$39:$C$782,СВЦЭМ!$A$39:$A$782,$A132,СВЦЭМ!$B$39:$B$782,Y$119)+'СЕТ СН'!$I$9+СВЦЭМ!$D$10+'СЕТ СН'!$I$6-'СЕТ СН'!$I$19</f>
        <v>2534.0128641900001</v>
      </c>
    </row>
    <row r="133" spans="1:25" ht="15.75" x14ac:dyDescent="0.2">
      <c r="A133" s="35">
        <f t="shared" si="3"/>
        <v>45274</v>
      </c>
      <c r="B133" s="36">
        <f>SUMIFS(СВЦЭМ!$C$39:$C$782,СВЦЭМ!$A$39:$A$782,$A133,СВЦЭМ!$B$39:$B$782,B$119)+'СЕТ СН'!$I$9+СВЦЭМ!$D$10+'СЕТ СН'!$I$6-'СЕТ СН'!$I$19</f>
        <v>2640.3015384299997</v>
      </c>
      <c r="C133" s="36">
        <f>SUMIFS(СВЦЭМ!$C$39:$C$782,СВЦЭМ!$A$39:$A$782,$A133,СВЦЭМ!$B$39:$B$782,C$119)+'СЕТ СН'!$I$9+СВЦЭМ!$D$10+'СЕТ СН'!$I$6-'СЕТ СН'!$I$19</f>
        <v>2673.6218880900001</v>
      </c>
      <c r="D133" s="36">
        <f>SUMIFS(СВЦЭМ!$C$39:$C$782,СВЦЭМ!$A$39:$A$782,$A133,СВЦЭМ!$B$39:$B$782,D$119)+'СЕТ СН'!$I$9+СВЦЭМ!$D$10+'СЕТ СН'!$I$6-'СЕТ СН'!$I$19</f>
        <v>2696.7549653599999</v>
      </c>
      <c r="E133" s="36">
        <f>SUMIFS(СВЦЭМ!$C$39:$C$782,СВЦЭМ!$A$39:$A$782,$A133,СВЦЭМ!$B$39:$B$782,E$119)+'СЕТ СН'!$I$9+СВЦЭМ!$D$10+'СЕТ СН'!$I$6-'СЕТ СН'!$I$19</f>
        <v>2705.2084404899997</v>
      </c>
      <c r="F133" s="36">
        <f>SUMIFS(СВЦЭМ!$C$39:$C$782,СВЦЭМ!$A$39:$A$782,$A133,СВЦЭМ!$B$39:$B$782,F$119)+'СЕТ СН'!$I$9+СВЦЭМ!$D$10+'СЕТ СН'!$I$6-'СЕТ СН'!$I$19</f>
        <v>2702.3459696999998</v>
      </c>
      <c r="G133" s="36">
        <f>SUMIFS(СВЦЭМ!$C$39:$C$782,СВЦЭМ!$A$39:$A$782,$A133,СВЦЭМ!$B$39:$B$782,G$119)+'СЕТ СН'!$I$9+СВЦЭМ!$D$10+'СЕТ СН'!$I$6-'СЕТ СН'!$I$19</f>
        <v>2685.9824540899999</v>
      </c>
      <c r="H133" s="36">
        <f>SUMIFS(СВЦЭМ!$C$39:$C$782,СВЦЭМ!$A$39:$A$782,$A133,СВЦЭМ!$B$39:$B$782,H$119)+'СЕТ СН'!$I$9+СВЦЭМ!$D$10+'СЕТ СН'!$I$6-'СЕТ СН'!$I$19</f>
        <v>2638.5477877799999</v>
      </c>
      <c r="I133" s="36">
        <f>SUMIFS(СВЦЭМ!$C$39:$C$782,СВЦЭМ!$A$39:$A$782,$A133,СВЦЭМ!$B$39:$B$782,I$119)+'СЕТ СН'!$I$9+СВЦЭМ!$D$10+'СЕТ СН'!$I$6-'СЕТ СН'!$I$19</f>
        <v>2589.6102227199999</v>
      </c>
      <c r="J133" s="36">
        <f>SUMIFS(СВЦЭМ!$C$39:$C$782,СВЦЭМ!$A$39:$A$782,$A133,СВЦЭМ!$B$39:$B$782,J$119)+'СЕТ СН'!$I$9+СВЦЭМ!$D$10+'СЕТ СН'!$I$6-'СЕТ СН'!$I$19</f>
        <v>2540.4504956599999</v>
      </c>
      <c r="K133" s="36">
        <f>SUMIFS(СВЦЭМ!$C$39:$C$782,СВЦЭМ!$A$39:$A$782,$A133,СВЦЭМ!$B$39:$B$782,K$119)+'СЕТ СН'!$I$9+СВЦЭМ!$D$10+'СЕТ СН'!$I$6-'СЕТ СН'!$I$19</f>
        <v>2539.36853372</v>
      </c>
      <c r="L133" s="36">
        <f>SUMIFS(СВЦЭМ!$C$39:$C$782,СВЦЭМ!$A$39:$A$782,$A133,СВЦЭМ!$B$39:$B$782,L$119)+'СЕТ СН'!$I$9+СВЦЭМ!$D$10+'СЕТ СН'!$I$6-'СЕТ СН'!$I$19</f>
        <v>2552.0977371099998</v>
      </c>
      <c r="M133" s="36">
        <f>SUMIFS(СВЦЭМ!$C$39:$C$782,СВЦЭМ!$A$39:$A$782,$A133,СВЦЭМ!$B$39:$B$782,M$119)+'СЕТ СН'!$I$9+СВЦЭМ!$D$10+'СЕТ СН'!$I$6-'СЕТ СН'!$I$19</f>
        <v>2562.73719093</v>
      </c>
      <c r="N133" s="36">
        <f>SUMIFS(СВЦЭМ!$C$39:$C$782,СВЦЭМ!$A$39:$A$782,$A133,СВЦЭМ!$B$39:$B$782,N$119)+'СЕТ СН'!$I$9+СВЦЭМ!$D$10+'СЕТ СН'!$I$6-'СЕТ СН'!$I$19</f>
        <v>2594.8113586199997</v>
      </c>
      <c r="O133" s="36">
        <f>SUMIFS(СВЦЭМ!$C$39:$C$782,СВЦЭМ!$A$39:$A$782,$A133,СВЦЭМ!$B$39:$B$782,O$119)+'СЕТ СН'!$I$9+СВЦЭМ!$D$10+'СЕТ СН'!$I$6-'СЕТ СН'!$I$19</f>
        <v>2593.5674659699998</v>
      </c>
      <c r="P133" s="36">
        <f>SUMIFS(СВЦЭМ!$C$39:$C$782,СВЦЭМ!$A$39:$A$782,$A133,СВЦЭМ!$B$39:$B$782,P$119)+'СЕТ СН'!$I$9+СВЦЭМ!$D$10+'СЕТ СН'!$I$6-'СЕТ СН'!$I$19</f>
        <v>2624.40926141</v>
      </c>
      <c r="Q133" s="36">
        <f>SUMIFS(СВЦЭМ!$C$39:$C$782,СВЦЭМ!$A$39:$A$782,$A133,СВЦЭМ!$B$39:$B$782,Q$119)+'СЕТ СН'!$I$9+СВЦЭМ!$D$10+'СЕТ СН'!$I$6-'СЕТ СН'!$I$19</f>
        <v>2618.4289791399997</v>
      </c>
      <c r="R133" s="36">
        <f>SUMIFS(СВЦЭМ!$C$39:$C$782,СВЦЭМ!$A$39:$A$782,$A133,СВЦЭМ!$B$39:$B$782,R$119)+'СЕТ СН'!$I$9+СВЦЭМ!$D$10+'СЕТ СН'!$I$6-'СЕТ СН'!$I$19</f>
        <v>2615.9067972399998</v>
      </c>
      <c r="S133" s="36">
        <f>SUMIFS(СВЦЭМ!$C$39:$C$782,СВЦЭМ!$A$39:$A$782,$A133,СВЦЭМ!$B$39:$B$782,S$119)+'СЕТ СН'!$I$9+СВЦЭМ!$D$10+'СЕТ СН'!$I$6-'СЕТ СН'!$I$19</f>
        <v>2602.31371584</v>
      </c>
      <c r="T133" s="36">
        <f>SUMIFS(СВЦЭМ!$C$39:$C$782,СВЦЭМ!$A$39:$A$782,$A133,СВЦЭМ!$B$39:$B$782,T$119)+'СЕТ СН'!$I$9+СВЦЭМ!$D$10+'СЕТ СН'!$I$6-'СЕТ СН'!$I$19</f>
        <v>2564.6590220400003</v>
      </c>
      <c r="U133" s="36">
        <f>SUMIFS(СВЦЭМ!$C$39:$C$782,СВЦЭМ!$A$39:$A$782,$A133,СВЦЭМ!$B$39:$B$782,U$119)+'СЕТ СН'!$I$9+СВЦЭМ!$D$10+'СЕТ СН'!$I$6-'СЕТ СН'!$I$19</f>
        <v>2547.583541</v>
      </c>
      <c r="V133" s="36">
        <f>SUMIFS(СВЦЭМ!$C$39:$C$782,СВЦЭМ!$A$39:$A$782,$A133,СВЦЭМ!$B$39:$B$782,V$119)+'СЕТ СН'!$I$9+СВЦЭМ!$D$10+'СЕТ СН'!$I$6-'СЕТ СН'!$I$19</f>
        <v>2532.3171941999999</v>
      </c>
      <c r="W133" s="36">
        <f>SUMIFS(СВЦЭМ!$C$39:$C$782,СВЦЭМ!$A$39:$A$782,$A133,СВЦЭМ!$B$39:$B$782,W$119)+'СЕТ СН'!$I$9+СВЦЭМ!$D$10+'СЕТ СН'!$I$6-'СЕТ СН'!$I$19</f>
        <v>2560.8408598599999</v>
      </c>
      <c r="X133" s="36">
        <f>SUMIFS(СВЦЭМ!$C$39:$C$782,СВЦЭМ!$A$39:$A$782,$A133,СВЦЭМ!$B$39:$B$782,X$119)+'СЕТ СН'!$I$9+СВЦЭМ!$D$10+'СЕТ СН'!$I$6-'СЕТ СН'!$I$19</f>
        <v>2597.8376014099999</v>
      </c>
      <c r="Y133" s="36">
        <f>SUMIFS(СВЦЭМ!$C$39:$C$782,СВЦЭМ!$A$39:$A$782,$A133,СВЦЭМ!$B$39:$B$782,Y$119)+'СЕТ СН'!$I$9+СВЦЭМ!$D$10+'СЕТ СН'!$I$6-'СЕТ СН'!$I$19</f>
        <v>2632.6008683199998</v>
      </c>
    </row>
    <row r="134" spans="1:25" ht="15.75" x14ac:dyDescent="0.2">
      <c r="A134" s="35">
        <f t="shared" si="3"/>
        <v>45275</v>
      </c>
      <c r="B134" s="36">
        <f>SUMIFS(СВЦЭМ!$C$39:$C$782,СВЦЭМ!$A$39:$A$782,$A134,СВЦЭМ!$B$39:$B$782,B$119)+'СЕТ СН'!$I$9+СВЦЭМ!$D$10+'СЕТ СН'!$I$6-'СЕТ СН'!$I$19</f>
        <v>2611.7034955700001</v>
      </c>
      <c r="C134" s="36">
        <f>SUMIFS(СВЦЭМ!$C$39:$C$782,СВЦЭМ!$A$39:$A$782,$A134,СВЦЭМ!$B$39:$B$782,C$119)+'СЕТ СН'!$I$9+СВЦЭМ!$D$10+'СЕТ СН'!$I$6-'СЕТ СН'!$I$19</f>
        <v>2683.4017093499997</v>
      </c>
      <c r="D134" s="36">
        <f>SUMIFS(СВЦЭМ!$C$39:$C$782,СВЦЭМ!$A$39:$A$782,$A134,СВЦЭМ!$B$39:$B$782,D$119)+'СЕТ СН'!$I$9+СВЦЭМ!$D$10+'СЕТ СН'!$I$6-'СЕТ СН'!$I$19</f>
        <v>2699.2311290400003</v>
      </c>
      <c r="E134" s="36">
        <f>SUMIFS(СВЦЭМ!$C$39:$C$782,СВЦЭМ!$A$39:$A$782,$A134,СВЦЭМ!$B$39:$B$782,E$119)+'СЕТ СН'!$I$9+СВЦЭМ!$D$10+'СЕТ СН'!$I$6-'СЕТ СН'!$I$19</f>
        <v>2712.6594733699999</v>
      </c>
      <c r="F134" s="36">
        <f>SUMIFS(СВЦЭМ!$C$39:$C$782,СВЦЭМ!$A$39:$A$782,$A134,СВЦЭМ!$B$39:$B$782,F$119)+'СЕТ СН'!$I$9+СВЦЭМ!$D$10+'СЕТ СН'!$I$6-'СЕТ СН'!$I$19</f>
        <v>2715.0029352399997</v>
      </c>
      <c r="G134" s="36">
        <f>SUMIFS(СВЦЭМ!$C$39:$C$782,СВЦЭМ!$A$39:$A$782,$A134,СВЦЭМ!$B$39:$B$782,G$119)+'СЕТ СН'!$I$9+СВЦЭМ!$D$10+'СЕТ СН'!$I$6-'СЕТ СН'!$I$19</f>
        <v>2695.58549915</v>
      </c>
      <c r="H134" s="36">
        <f>SUMIFS(СВЦЭМ!$C$39:$C$782,СВЦЭМ!$A$39:$A$782,$A134,СВЦЭМ!$B$39:$B$782,H$119)+'СЕТ СН'!$I$9+СВЦЭМ!$D$10+'СЕТ СН'!$I$6-'СЕТ СН'!$I$19</f>
        <v>2644.0227714900002</v>
      </c>
      <c r="I134" s="36">
        <f>SUMIFS(СВЦЭМ!$C$39:$C$782,СВЦЭМ!$A$39:$A$782,$A134,СВЦЭМ!$B$39:$B$782,I$119)+'СЕТ СН'!$I$9+СВЦЭМ!$D$10+'СЕТ СН'!$I$6-'СЕТ СН'!$I$19</f>
        <v>2631.0581467299999</v>
      </c>
      <c r="J134" s="36">
        <f>SUMIFS(СВЦЭМ!$C$39:$C$782,СВЦЭМ!$A$39:$A$782,$A134,СВЦЭМ!$B$39:$B$782,J$119)+'СЕТ СН'!$I$9+СВЦЭМ!$D$10+'СЕТ СН'!$I$6-'СЕТ СН'!$I$19</f>
        <v>2591.2709881399996</v>
      </c>
      <c r="K134" s="36">
        <f>SUMIFS(СВЦЭМ!$C$39:$C$782,СВЦЭМ!$A$39:$A$782,$A134,СВЦЭМ!$B$39:$B$782,K$119)+'СЕТ СН'!$I$9+СВЦЭМ!$D$10+'СЕТ СН'!$I$6-'СЕТ СН'!$I$19</f>
        <v>2568.50968096</v>
      </c>
      <c r="L134" s="36">
        <f>SUMIFS(СВЦЭМ!$C$39:$C$782,СВЦЭМ!$A$39:$A$782,$A134,СВЦЭМ!$B$39:$B$782,L$119)+'СЕТ СН'!$I$9+СВЦЭМ!$D$10+'СЕТ СН'!$I$6-'СЕТ СН'!$I$19</f>
        <v>2569.3683450500002</v>
      </c>
      <c r="M134" s="36">
        <f>SUMIFS(СВЦЭМ!$C$39:$C$782,СВЦЭМ!$A$39:$A$782,$A134,СВЦЭМ!$B$39:$B$782,M$119)+'СЕТ СН'!$I$9+СВЦЭМ!$D$10+'СЕТ СН'!$I$6-'СЕТ СН'!$I$19</f>
        <v>2591.4237423899999</v>
      </c>
      <c r="N134" s="36">
        <f>SUMIFS(СВЦЭМ!$C$39:$C$782,СВЦЭМ!$A$39:$A$782,$A134,СВЦЭМ!$B$39:$B$782,N$119)+'СЕТ СН'!$I$9+СВЦЭМ!$D$10+'СЕТ СН'!$I$6-'СЕТ СН'!$I$19</f>
        <v>2594.53203605</v>
      </c>
      <c r="O134" s="36">
        <f>SUMIFS(СВЦЭМ!$C$39:$C$782,СВЦЭМ!$A$39:$A$782,$A134,СВЦЭМ!$B$39:$B$782,O$119)+'СЕТ СН'!$I$9+СВЦЭМ!$D$10+'СЕТ СН'!$I$6-'СЕТ СН'!$I$19</f>
        <v>2611.1132221299999</v>
      </c>
      <c r="P134" s="36">
        <f>SUMIFS(СВЦЭМ!$C$39:$C$782,СВЦЭМ!$A$39:$A$782,$A134,СВЦЭМ!$B$39:$B$782,P$119)+'СЕТ СН'!$I$9+СВЦЭМ!$D$10+'СЕТ СН'!$I$6-'СЕТ СН'!$I$19</f>
        <v>2615.1286578899999</v>
      </c>
      <c r="Q134" s="36">
        <f>SUMIFS(СВЦЭМ!$C$39:$C$782,СВЦЭМ!$A$39:$A$782,$A134,СВЦЭМ!$B$39:$B$782,Q$119)+'СЕТ СН'!$I$9+СВЦЭМ!$D$10+'СЕТ СН'!$I$6-'СЕТ СН'!$I$19</f>
        <v>2626.2443441300002</v>
      </c>
      <c r="R134" s="36">
        <f>SUMIFS(СВЦЭМ!$C$39:$C$782,СВЦЭМ!$A$39:$A$782,$A134,СВЦЭМ!$B$39:$B$782,R$119)+'СЕТ СН'!$I$9+СВЦЭМ!$D$10+'СЕТ СН'!$I$6-'СЕТ СН'!$I$19</f>
        <v>2610.8665033799998</v>
      </c>
      <c r="S134" s="36">
        <f>SUMIFS(СВЦЭМ!$C$39:$C$782,СВЦЭМ!$A$39:$A$782,$A134,СВЦЭМ!$B$39:$B$782,S$119)+'СЕТ СН'!$I$9+СВЦЭМ!$D$10+'СЕТ СН'!$I$6-'СЕТ СН'!$I$19</f>
        <v>2569.5468774999999</v>
      </c>
      <c r="T134" s="36">
        <f>SUMIFS(СВЦЭМ!$C$39:$C$782,СВЦЭМ!$A$39:$A$782,$A134,СВЦЭМ!$B$39:$B$782,T$119)+'СЕТ СН'!$I$9+СВЦЭМ!$D$10+'СЕТ СН'!$I$6-'СЕТ СН'!$I$19</f>
        <v>2550.3207208200001</v>
      </c>
      <c r="U134" s="36">
        <f>SUMIFS(СВЦЭМ!$C$39:$C$782,СВЦЭМ!$A$39:$A$782,$A134,СВЦЭМ!$B$39:$B$782,U$119)+'СЕТ СН'!$I$9+СВЦЭМ!$D$10+'СЕТ СН'!$I$6-'СЕТ СН'!$I$19</f>
        <v>2569.1623089899999</v>
      </c>
      <c r="V134" s="36">
        <f>SUMIFS(СВЦЭМ!$C$39:$C$782,СВЦЭМ!$A$39:$A$782,$A134,СВЦЭМ!$B$39:$B$782,V$119)+'СЕТ СН'!$I$9+СВЦЭМ!$D$10+'СЕТ СН'!$I$6-'СЕТ СН'!$I$19</f>
        <v>2582.2680616500002</v>
      </c>
      <c r="W134" s="36">
        <f>SUMIFS(СВЦЭМ!$C$39:$C$782,СВЦЭМ!$A$39:$A$782,$A134,СВЦЭМ!$B$39:$B$782,W$119)+'СЕТ СН'!$I$9+СВЦЭМ!$D$10+'СЕТ СН'!$I$6-'СЕТ СН'!$I$19</f>
        <v>2589.7418374600002</v>
      </c>
      <c r="X134" s="36">
        <f>SUMIFS(СВЦЭМ!$C$39:$C$782,СВЦЭМ!$A$39:$A$782,$A134,СВЦЭМ!$B$39:$B$782,X$119)+'СЕТ СН'!$I$9+СВЦЭМ!$D$10+'СЕТ СН'!$I$6-'СЕТ СН'!$I$19</f>
        <v>2603.2628645</v>
      </c>
      <c r="Y134" s="36">
        <f>SUMIFS(СВЦЭМ!$C$39:$C$782,СВЦЭМ!$A$39:$A$782,$A134,СВЦЭМ!$B$39:$B$782,Y$119)+'СЕТ СН'!$I$9+СВЦЭМ!$D$10+'СЕТ СН'!$I$6-'СЕТ СН'!$I$19</f>
        <v>2632.12898769</v>
      </c>
    </row>
    <row r="135" spans="1:25" ht="15.75" x14ac:dyDescent="0.2">
      <c r="A135" s="35">
        <f t="shared" si="3"/>
        <v>45276</v>
      </c>
      <c r="B135" s="36">
        <f>SUMIFS(СВЦЭМ!$C$39:$C$782,СВЦЭМ!$A$39:$A$782,$A135,СВЦЭМ!$B$39:$B$782,B$119)+'СЕТ СН'!$I$9+СВЦЭМ!$D$10+'СЕТ СН'!$I$6-'СЕТ СН'!$I$19</f>
        <v>2636.2080096499999</v>
      </c>
      <c r="C135" s="36">
        <f>SUMIFS(СВЦЭМ!$C$39:$C$782,СВЦЭМ!$A$39:$A$782,$A135,СВЦЭМ!$B$39:$B$782,C$119)+'СЕТ СН'!$I$9+СВЦЭМ!$D$10+'СЕТ СН'!$I$6-'СЕТ СН'!$I$19</f>
        <v>2668.92507944</v>
      </c>
      <c r="D135" s="36">
        <f>SUMIFS(СВЦЭМ!$C$39:$C$782,СВЦЭМ!$A$39:$A$782,$A135,СВЦЭМ!$B$39:$B$782,D$119)+'СЕТ СН'!$I$9+СВЦЭМ!$D$10+'СЕТ СН'!$I$6-'СЕТ СН'!$I$19</f>
        <v>2709.1352229100003</v>
      </c>
      <c r="E135" s="36">
        <f>SUMIFS(СВЦЭМ!$C$39:$C$782,СВЦЭМ!$A$39:$A$782,$A135,СВЦЭМ!$B$39:$B$782,E$119)+'СЕТ СН'!$I$9+СВЦЭМ!$D$10+'СЕТ СН'!$I$6-'СЕТ СН'!$I$19</f>
        <v>2717.7493931099998</v>
      </c>
      <c r="F135" s="36">
        <f>SUMIFS(СВЦЭМ!$C$39:$C$782,СВЦЭМ!$A$39:$A$782,$A135,СВЦЭМ!$B$39:$B$782,F$119)+'СЕТ СН'!$I$9+СВЦЭМ!$D$10+'СЕТ СН'!$I$6-'СЕТ СН'!$I$19</f>
        <v>2706.7525000300002</v>
      </c>
      <c r="G135" s="36">
        <f>SUMIFS(СВЦЭМ!$C$39:$C$782,СВЦЭМ!$A$39:$A$782,$A135,СВЦЭМ!$B$39:$B$782,G$119)+'СЕТ СН'!$I$9+СВЦЭМ!$D$10+'СЕТ СН'!$I$6-'СЕТ СН'!$I$19</f>
        <v>2703.0710409200001</v>
      </c>
      <c r="H135" s="36">
        <f>SUMIFS(СВЦЭМ!$C$39:$C$782,СВЦЭМ!$A$39:$A$782,$A135,СВЦЭМ!$B$39:$B$782,H$119)+'СЕТ СН'!$I$9+СВЦЭМ!$D$10+'СЕТ СН'!$I$6-'СЕТ СН'!$I$19</f>
        <v>2661.9913423899998</v>
      </c>
      <c r="I135" s="36">
        <f>SUMIFS(СВЦЭМ!$C$39:$C$782,СВЦЭМ!$A$39:$A$782,$A135,СВЦЭМ!$B$39:$B$782,I$119)+'СЕТ СН'!$I$9+СВЦЭМ!$D$10+'СЕТ СН'!$I$6-'СЕТ СН'!$I$19</f>
        <v>2635.3461706200001</v>
      </c>
      <c r="J135" s="36">
        <f>SUMIFS(СВЦЭМ!$C$39:$C$782,СВЦЭМ!$A$39:$A$782,$A135,СВЦЭМ!$B$39:$B$782,J$119)+'СЕТ СН'!$I$9+СВЦЭМ!$D$10+'СЕТ СН'!$I$6-'СЕТ СН'!$I$19</f>
        <v>2598.2039833600002</v>
      </c>
      <c r="K135" s="36">
        <f>SUMIFS(СВЦЭМ!$C$39:$C$782,СВЦЭМ!$A$39:$A$782,$A135,СВЦЭМ!$B$39:$B$782,K$119)+'СЕТ СН'!$I$9+СВЦЭМ!$D$10+'СЕТ СН'!$I$6-'СЕТ СН'!$I$19</f>
        <v>2554.1165655899999</v>
      </c>
      <c r="L135" s="36">
        <f>SUMIFS(СВЦЭМ!$C$39:$C$782,СВЦЭМ!$A$39:$A$782,$A135,СВЦЭМ!$B$39:$B$782,L$119)+'СЕТ СН'!$I$9+СВЦЭМ!$D$10+'СЕТ СН'!$I$6-'СЕТ СН'!$I$19</f>
        <v>2515.9666017300001</v>
      </c>
      <c r="M135" s="36">
        <f>SUMIFS(СВЦЭМ!$C$39:$C$782,СВЦЭМ!$A$39:$A$782,$A135,СВЦЭМ!$B$39:$B$782,M$119)+'СЕТ СН'!$I$9+СВЦЭМ!$D$10+'СЕТ СН'!$I$6-'СЕТ СН'!$I$19</f>
        <v>2495.4161876999997</v>
      </c>
      <c r="N135" s="36">
        <f>SUMIFS(СВЦЭМ!$C$39:$C$782,СВЦЭМ!$A$39:$A$782,$A135,СВЦЭМ!$B$39:$B$782,N$119)+'СЕТ СН'!$I$9+СВЦЭМ!$D$10+'СЕТ СН'!$I$6-'СЕТ СН'!$I$19</f>
        <v>2519.6706489799999</v>
      </c>
      <c r="O135" s="36">
        <f>SUMIFS(СВЦЭМ!$C$39:$C$782,СВЦЭМ!$A$39:$A$782,$A135,СВЦЭМ!$B$39:$B$782,O$119)+'СЕТ СН'!$I$9+СВЦЭМ!$D$10+'СЕТ СН'!$I$6-'СЕТ СН'!$I$19</f>
        <v>2530.8094269599997</v>
      </c>
      <c r="P135" s="36">
        <f>SUMIFS(СВЦЭМ!$C$39:$C$782,СВЦЭМ!$A$39:$A$782,$A135,СВЦЭМ!$B$39:$B$782,P$119)+'СЕТ СН'!$I$9+СВЦЭМ!$D$10+'СЕТ СН'!$I$6-'СЕТ СН'!$I$19</f>
        <v>2521.59384443</v>
      </c>
      <c r="Q135" s="36">
        <f>SUMIFS(СВЦЭМ!$C$39:$C$782,СВЦЭМ!$A$39:$A$782,$A135,СВЦЭМ!$B$39:$B$782,Q$119)+'СЕТ СН'!$I$9+СВЦЭМ!$D$10+'СЕТ СН'!$I$6-'СЕТ СН'!$I$19</f>
        <v>2534.40201544</v>
      </c>
      <c r="R135" s="36">
        <f>SUMIFS(СВЦЭМ!$C$39:$C$782,СВЦЭМ!$A$39:$A$782,$A135,СВЦЭМ!$B$39:$B$782,R$119)+'СЕТ СН'!$I$9+СВЦЭМ!$D$10+'СЕТ СН'!$I$6-'СЕТ СН'!$I$19</f>
        <v>2553.7837284699999</v>
      </c>
      <c r="S135" s="36">
        <f>SUMIFS(СВЦЭМ!$C$39:$C$782,СВЦЭМ!$A$39:$A$782,$A135,СВЦЭМ!$B$39:$B$782,S$119)+'СЕТ СН'!$I$9+СВЦЭМ!$D$10+'СЕТ СН'!$I$6-'СЕТ СН'!$I$19</f>
        <v>2517.1986567499998</v>
      </c>
      <c r="T135" s="36">
        <f>SUMIFS(СВЦЭМ!$C$39:$C$782,СВЦЭМ!$A$39:$A$782,$A135,СВЦЭМ!$B$39:$B$782,T$119)+'СЕТ СН'!$I$9+СВЦЭМ!$D$10+'СЕТ СН'!$I$6-'СЕТ СН'!$I$19</f>
        <v>2494.9710433299997</v>
      </c>
      <c r="U135" s="36">
        <f>SUMIFS(СВЦЭМ!$C$39:$C$782,СВЦЭМ!$A$39:$A$782,$A135,СВЦЭМ!$B$39:$B$782,U$119)+'СЕТ СН'!$I$9+СВЦЭМ!$D$10+'СЕТ СН'!$I$6-'СЕТ СН'!$I$19</f>
        <v>2524.7537298500001</v>
      </c>
      <c r="V135" s="36">
        <f>SUMIFS(СВЦЭМ!$C$39:$C$782,СВЦЭМ!$A$39:$A$782,$A135,СВЦЭМ!$B$39:$B$782,V$119)+'СЕТ СН'!$I$9+СВЦЭМ!$D$10+'СЕТ СН'!$I$6-'СЕТ СН'!$I$19</f>
        <v>2521.4337926999997</v>
      </c>
      <c r="W135" s="36">
        <f>SUMIFS(СВЦЭМ!$C$39:$C$782,СВЦЭМ!$A$39:$A$782,$A135,СВЦЭМ!$B$39:$B$782,W$119)+'СЕТ СН'!$I$9+СВЦЭМ!$D$10+'СЕТ СН'!$I$6-'СЕТ СН'!$I$19</f>
        <v>2523.68397994</v>
      </c>
      <c r="X135" s="36">
        <f>SUMIFS(СВЦЭМ!$C$39:$C$782,СВЦЭМ!$A$39:$A$782,$A135,СВЦЭМ!$B$39:$B$782,X$119)+'СЕТ СН'!$I$9+СВЦЭМ!$D$10+'СЕТ СН'!$I$6-'СЕТ СН'!$I$19</f>
        <v>2549.89839145</v>
      </c>
      <c r="Y135" s="36">
        <f>SUMIFS(СВЦЭМ!$C$39:$C$782,СВЦЭМ!$A$39:$A$782,$A135,СВЦЭМ!$B$39:$B$782,Y$119)+'СЕТ СН'!$I$9+СВЦЭМ!$D$10+'СЕТ СН'!$I$6-'СЕТ СН'!$I$19</f>
        <v>2582.05821737</v>
      </c>
    </row>
    <row r="136" spans="1:25" ht="15.75" x14ac:dyDescent="0.2">
      <c r="A136" s="35">
        <f t="shared" si="3"/>
        <v>45277</v>
      </c>
      <c r="B136" s="36">
        <f>SUMIFS(СВЦЭМ!$C$39:$C$782,СВЦЭМ!$A$39:$A$782,$A136,СВЦЭМ!$B$39:$B$782,B$119)+'СЕТ СН'!$I$9+СВЦЭМ!$D$10+'СЕТ СН'!$I$6-'СЕТ СН'!$I$19</f>
        <v>2654.4895868100002</v>
      </c>
      <c r="C136" s="36">
        <f>SUMIFS(СВЦЭМ!$C$39:$C$782,СВЦЭМ!$A$39:$A$782,$A136,СВЦЭМ!$B$39:$B$782,C$119)+'СЕТ СН'!$I$9+СВЦЭМ!$D$10+'СЕТ СН'!$I$6-'СЕТ СН'!$I$19</f>
        <v>2665.0059858300001</v>
      </c>
      <c r="D136" s="36">
        <f>SUMIFS(СВЦЭМ!$C$39:$C$782,СВЦЭМ!$A$39:$A$782,$A136,СВЦЭМ!$B$39:$B$782,D$119)+'СЕТ СН'!$I$9+СВЦЭМ!$D$10+'СЕТ СН'!$I$6-'СЕТ СН'!$I$19</f>
        <v>2702.4444220800001</v>
      </c>
      <c r="E136" s="36">
        <f>SUMIFS(СВЦЭМ!$C$39:$C$782,СВЦЭМ!$A$39:$A$782,$A136,СВЦЭМ!$B$39:$B$782,E$119)+'СЕТ СН'!$I$9+СВЦЭМ!$D$10+'СЕТ СН'!$I$6-'СЕТ СН'!$I$19</f>
        <v>2703.9690054000002</v>
      </c>
      <c r="F136" s="36">
        <f>SUMIFS(СВЦЭМ!$C$39:$C$782,СВЦЭМ!$A$39:$A$782,$A136,СВЦЭМ!$B$39:$B$782,F$119)+'СЕТ СН'!$I$9+СВЦЭМ!$D$10+'СЕТ СН'!$I$6-'СЕТ СН'!$I$19</f>
        <v>2701.8955729999998</v>
      </c>
      <c r="G136" s="36">
        <f>SUMIFS(СВЦЭМ!$C$39:$C$782,СВЦЭМ!$A$39:$A$782,$A136,СВЦЭМ!$B$39:$B$782,G$119)+'СЕТ СН'!$I$9+СВЦЭМ!$D$10+'СЕТ СН'!$I$6-'СЕТ СН'!$I$19</f>
        <v>2704.0729346600001</v>
      </c>
      <c r="H136" s="36">
        <f>SUMIFS(СВЦЭМ!$C$39:$C$782,СВЦЭМ!$A$39:$A$782,$A136,СВЦЭМ!$B$39:$B$782,H$119)+'СЕТ СН'!$I$9+СВЦЭМ!$D$10+'СЕТ СН'!$I$6-'СЕТ СН'!$I$19</f>
        <v>2689.8525110700002</v>
      </c>
      <c r="I136" s="36">
        <f>SUMIFS(СВЦЭМ!$C$39:$C$782,СВЦЭМ!$A$39:$A$782,$A136,СВЦЭМ!$B$39:$B$782,I$119)+'СЕТ СН'!$I$9+СВЦЭМ!$D$10+'СЕТ СН'!$I$6-'СЕТ СН'!$I$19</f>
        <v>2682.9191503800002</v>
      </c>
      <c r="J136" s="36">
        <f>SUMIFS(СВЦЭМ!$C$39:$C$782,СВЦЭМ!$A$39:$A$782,$A136,СВЦЭМ!$B$39:$B$782,J$119)+'СЕТ СН'!$I$9+СВЦЭМ!$D$10+'СЕТ СН'!$I$6-'СЕТ СН'!$I$19</f>
        <v>2647.5106270599999</v>
      </c>
      <c r="K136" s="36">
        <f>SUMIFS(СВЦЭМ!$C$39:$C$782,СВЦЭМ!$A$39:$A$782,$A136,СВЦЭМ!$B$39:$B$782,K$119)+'СЕТ СН'!$I$9+СВЦЭМ!$D$10+'СЕТ СН'!$I$6-'СЕТ СН'!$I$19</f>
        <v>2609.6200501799999</v>
      </c>
      <c r="L136" s="36">
        <f>SUMIFS(СВЦЭМ!$C$39:$C$782,СВЦЭМ!$A$39:$A$782,$A136,СВЦЭМ!$B$39:$B$782,L$119)+'СЕТ СН'!$I$9+СВЦЭМ!$D$10+'СЕТ СН'!$I$6-'СЕТ СН'!$I$19</f>
        <v>2566.0900125999997</v>
      </c>
      <c r="M136" s="36">
        <f>SUMIFS(СВЦЭМ!$C$39:$C$782,СВЦЭМ!$A$39:$A$782,$A136,СВЦЭМ!$B$39:$B$782,M$119)+'СЕТ СН'!$I$9+СВЦЭМ!$D$10+'СЕТ СН'!$I$6-'СЕТ СН'!$I$19</f>
        <v>2552.0971493899997</v>
      </c>
      <c r="N136" s="36">
        <f>SUMIFS(СВЦЭМ!$C$39:$C$782,СВЦЭМ!$A$39:$A$782,$A136,СВЦЭМ!$B$39:$B$782,N$119)+'СЕТ СН'!$I$9+СВЦЭМ!$D$10+'СЕТ СН'!$I$6-'СЕТ СН'!$I$19</f>
        <v>2567.7157213</v>
      </c>
      <c r="O136" s="36">
        <f>SUMIFS(СВЦЭМ!$C$39:$C$782,СВЦЭМ!$A$39:$A$782,$A136,СВЦЭМ!$B$39:$B$782,O$119)+'СЕТ СН'!$I$9+СВЦЭМ!$D$10+'СЕТ СН'!$I$6-'СЕТ СН'!$I$19</f>
        <v>2574.7686791900001</v>
      </c>
      <c r="P136" s="36">
        <f>SUMIFS(СВЦЭМ!$C$39:$C$782,СВЦЭМ!$A$39:$A$782,$A136,СВЦЭМ!$B$39:$B$782,P$119)+'СЕТ СН'!$I$9+СВЦЭМ!$D$10+'СЕТ СН'!$I$6-'СЕТ СН'!$I$19</f>
        <v>2573.8777648699997</v>
      </c>
      <c r="Q136" s="36">
        <f>SUMIFS(СВЦЭМ!$C$39:$C$782,СВЦЭМ!$A$39:$A$782,$A136,СВЦЭМ!$B$39:$B$782,Q$119)+'СЕТ СН'!$I$9+СВЦЭМ!$D$10+'СЕТ СН'!$I$6-'СЕТ СН'!$I$19</f>
        <v>2581.3717764399998</v>
      </c>
      <c r="R136" s="36">
        <f>SUMIFS(СВЦЭМ!$C$39:$C$782,СВЦЭМ!$A$39:$A$782,$A136,СВЦЭМ!$B$39:$B$782,R$119)+'СЕТ СН'!$I$9+СВЦЭМ!$D$10+'СЕТ СН'!$I$6-'СЕТ СН'!$I$19</f>
        <v>2589.2560137199998</v>
      </c>
      <c r="S136" s="36">
        <f>SUMIFS(СВЦЭМ!$C$39:$C$782,СВЦЭМ!$A$39:$A$782,$A136,СВЦЭМ!$B$39:$B$782,S$119)+'СЕТ СН'!$I$9+СВЦЭМ!$D$10+'СЕТ СН'!$I$6-'СЕТ СН'!$I$19</f>
        <v>2548.7910978499999</v>
      </c>
      <c r="T136" s="36">
        <f>SUMIFS(СВЦЭМ!$C$39:$C$782,СВЦЭМ!$A$39:$A$782,$A136,СВЦЭМ!$B$39:$B$782,T$119)+'СЕТ СН'!$I$9+СВЦЭМ!$D$10+'СЕТ СН'!$I$6-'СЕТ СН'!$I$19</f>
        <v>2508.6061648</v>
      </c>
      <c r="U136" s="36">
        <f>SUMIFS(СВЦЭМ!$C$39:$C$782,СВЦЭМ!$A$39:$A$782,$A136,СВЦЭМ!$B$39:$B$782,U$119)+'СЕТ СН'!$I$9+СВЦЭМ!$D$10+'СЕТ СН'!$I$6-'СЕТ СН'!$I$19</f>
        <v>2506.6337407599999</v>
      </c>
      <c r="V136" s="36">
        <f>SUMIFS(СВЦЭМ!$C$39:$C$782,СВЦЭМ!$A$39:$A$782,$A136,СВЦЭМ!$B$39:$B$782,V$119)+'СЕТ СН'!$I$9+СВЦЭМ!$D$10+'СЕТ СН'!$I$6-'СЕТ СН'!$I$19</f>
        <v>2535.5013329599997</v>
      </c>
      <c r="W136" s="36">
        <f>SUMIFS(СВЦЭМ!$C$39:$C$782,СВЦЭМ!$A$39:$A$782,$A136,СВЦЭМ!$B$39:$B$782,W$119)+'СЕТ СН'!$I$9+СВЦЭМ!$D$10+'СЕТ СН'!$I$6-'СЕТ СН'!$I$19</f>
        <v>2534.2377442100001</v>
      </c>
      <c r="X136" s="36">
        <f>SUMIFS(СВЦЭМ!$C$39:$C$782,СВЦЭМ!$A$39:$A$782,$A136,СВЦЭМ!$B$39:$B$782,X$119)+'СЕТ СН'!$I$9+СВЦЭМ!$D$10+'СЕТ СН'!$I$6-'СЕТ СН'!$I$19</f>
        <v>2572.1153283900003</v>
      </c>
      <c r="Y136" s="36">
        <f>SUMIFS(СВЦЭМ!$C$39:$C$782,СВЦЭМ!$A$39:$A$782,$A136,СВЦЭМ!$B$39:$B$782,Y$119)+'СЕТ СН'!$I$9+СВЦЭМ!$D$10+'СЕТ СН'!$I$6-'СЕТ СН'!$I$19</f>
        <v>2611.1829949799999</v>
      </c>
    </row>
    <row r="137" spans="1:25" ht="15.75" x14ac:dyDescent="0.2">
      <c r="A137" s="35">
        <f t="shared" si="3"/>
        <v>45278</v>
      </c>
      <c r="B137" s="36">
        <f>SUMIFS(СВЦЭМ!$C$39:$C$782,СВЦЭМ!$A$39:$A$782,$A137,СВЦЭМ!$B$39:$B$782,B$119)+'СЕТ СН'!$I$9+СВЦЭМ!$D$10+'СЕТ СН'!$I$6-'СЕТ СН'!$I$19</f>
        <v>2528.8233209199998</v>
      </c>
      <c r="C137" s="36">
        <f>SUMIFS(СВЦЭМ!$C$39:$C$782,СВЦЭМ!$A$39:$A$782,$A137,СВЦЭМ!$B$39:$B$782,C$119)+'СЕТ СН'!$I$9+СВЦЭМ!$D$10+'СЕТ СН'!$I$6-'СЕТ СН'!$I$19</f>
        <v>2561.7850933899999</v>
      </c>
      <c r="D137" s="36">
        <f>SUMIFS(СВЦЭМ!$C$39:$C$782,СВЦЭМ!$A$39:$A$782,$A137,СВЦЭМ!$B$39:$B$782,D$119)+'СЕТ СН'!$I$9+СВЦЭМ!$D$10+'СЕТ СН'!$I$6-'СЕТ СН'!$I$19</f>
        <v>2588.3261867199999</v>
      </c>
      <c r="E137" s="36">
        <f>SUMIFS(СВЦЭМ!$C$39:$C$782,СВЦЭМ!$A$39:$A$782,$A137,СВЦЭМ!$B$39:$B$782,E$119)+'СЕТ СН'!$I$9+СВЦЭМ!$D$10+'СЕТ СН'!$I$6-'СЕТ СН'!$I$19</f>
        <v>2601.19809575</v>
      </c>
      <c r="F137" s="36">
        <f>SUMIFS(СВЦЭМ!$C$39:$C$782,СВЦЭМ!$A$39:$A$782,$A137,СВЦЭМ!$B$39:$B$782,F$119)+'СЕТ СН'!$I$9+СВЦЭМ!$D$10+'СЕТ СН'!$I$6-'СЕТ СН'!$I$19</f>
        <v>2604.3630983499997</v>
      </c>
      <c r="G137" s="36">
        <f>SUMIFS(СВЦЭМ!$C$39:$C$782,СВЦЭМ!$A$39:$A$782,$A137,СВЦЭМ!$B$39:$B$782,G$119)+'СЕТ СН'!$I$9+СВЦЭМ!$D$10+'СЕТ СН'!$I$6-'СЕТ СН'!$I$19</f>
        <v>2583.3071655900003</v>
      </c>
      <c r="H137" s="36">
        <f>SUMIFS(СВЦЭМ!$C$39:$C$782,СВЦЭМ!$A$39:$A$782,$A137,СВЦЭМ!$B$39:$B$782,H$119)+'СЕТ СН'!$I$9+СВЦЭМ!$D$10+'СЕТ СН'!$I$6-'СЕТ СН'!$I$19</f>
        <v>2536.1986902600001</v>
      </c>
      <c r="I137" s="36">
        <f>SUMIFS(СВЦЭМ!$C$39:$C$782,СВЦЭМ!$A$39:$A$782,$A137,СВЦЭМ!$B$39:$B$782,I$119)+'СЕТ СН'!$I$9+СВЦЭМ!$D$10+'СЕТ СН'!$I$6-'СЕТ СН'!$I$19</f>
        <v>2485.9670198399999</v>
      </c>
      <c r="J137" s="36">
        <f>SUMIFS(СВЦЭМ!$C$39:$C$782,СВЦЭМ!$A$39:$A$782,$A137,СВЦЭМ!$B$39:$B$782,J$119)+'СЕТ СН'!$I$9+СВЦЭМ!$D$10+'СЕТ СН'!$I$6-'СЕТ СН'!$I$19</f>
        <v>2467.4110274499999</v>
      </c>
      <c r="K137" s="36">
        <f>SUMIFS(СВЦЭМ!$C$39:$C$782,СВЦЭМ!$A$39:$A$782,$A137,СВЦЭМ!$B$39:$B$782,K$119)+'СЕТ СН'!$I$9+СВЦЭМ!$D$10+'СЕТ СН'!$I$6-'СЕТ СН'!$I$19</f>
        <v>2433.3349286399998</v>
      </c>
      <c r="L137" s="36">
        <f>SUMIFS(СВЦЭМ!$C$39:$C$782,СВЦЭМ!$A$39:$A$782,$A137,СВЦЭМ!$B$39:$B$782,L$119)+'СЕТ СН'!$I$9+СВЦЭМ!$D$10+'СЕТ СН'!$I$6-'СЕТ СН'!$I$19</f>
        <v>2422.2723094200001</v>
      </c>
      <c r="M137" s="36">
        <f>SUMIFS(СВЦЭМ!$C$39:$C$782,СВЦЭМ!$A$39:$A$782,$A137,СВЦЭМ!$B$39:$B$782,M$119)+'СЕТ СН'!$I$9+СВЦЭМ!$D$10+'СЕТ СН'!$I$6-'СЕТ СН'!$I$19</f>
        <v>2444.6080740500001</v>
      </c>
      <c r="N137" s="36">
        <f>SUMIFS(СВЦЭМ!$C$39:$C$782,СВЦЭМ!$A$39:$A$782,$A137,СВЦЭМ!$B$39:$B$782,N$119)+'СЕТ СН'!$I$9+СВЦЭМ!$D$10+'СЕТ СН'!$I$6-'СЕТ СН'!$I$19</f>
        <v>2450.38072723</v>
      </c>
      <c r="O137" s="36">
        <f>SUMIFS(СВЦЭМ!$C$39:$C$782,СВЦЭМ!$A$39:$A$782,$A137,СВЦЭМ!$B$39:$B$782,O$119)+'СЕТ СН'!$I$9+СВЦЭМ!$D$10+'СЕТ СН'!$I$6-'СЕТ СН'!$I$19</f>
        <v>2461.3726001599998</v>
      </c>
      <c r="P137" s="36">
        <f>SUMIFS(СВЦЭМ!$C$39:$C$782,СВЦЭМ!$A$39:$A$782,$A137,СВЦЭМ!$B$39:$B$782,P$119)+'СЕТ СН'!$I$9+СВЦЭМ!$D$10+'СЕТ СН'!$I$6-'СЕТ СН'!$I$19</f>
        <v>2476.80031732</v>
      </c>
      <c r="Q137" s="36">
        <f>SUMIFS(СВЦЭМ!$C$39:$C$782,СВЦЭМ!$A$39:$A$782,$A137,СВЦЭМ!$B$39:$B$782,Q$119)+'СЕТ СН'!$I$9+СВЦЭМ!$D$10+'СЕТ СН'!$I$6-'СЕТ СН'!$I$19</f>
        <v>2482.1689068999999</v>
      </c>
      <c r="R137" s="36">
        <f>SUMIFS(СВЦЭМ!$C$39:$C$782,СВЦЭМ!$A$39:$A$782,$A137,СВЦЭМ!$B$39:$B$782,R$119)+'СЕТ СН'!$I$9+СВЦЭМ!$D$10+'СЕТ СН'!$I$6-'СЕТ СН'!$I$19</f>
        <v>2479.7293183199999</v>
      </c>
      <c r="S137" s="36">
        <f>SUMIFS(СВЦЭМ!$C$39:$C$782,СВЦЭМ!$A$39:$A$782,$A137,СВЦЭМ!$B$39:$B$782,S$119)+'СЕТ СН'!$I$9+СВЦЭМ!$D$10+'СЕТ СН'!$I$6-'СЕТ СН'!$I$19</f>
        <v>2454.6846797200001</v>
      </c>
      <c r="T137" s="36">
        <f>SUMIFS(СВЦЭМ!$C$39:$C$782,СВЦЭМ!$A$39:$A$782,$A137,СВЦЭМ!$B$39:$B$782,T$119)+'СЕТ СН'!$I$9+СВЦЭМ!$D$10+'СЕТ СН'!$I$6-'СЕТ СН'!$I$19</f>
        <v>2424.5594961699999</v>
      </c>
      <c r="U137" s="36">
        <f>SUMIFS(СВЦЭМ!$C$39:$C$782,СВЦЭМ!$A$39:$A$782,$A137,СВЦЭМ!$B$39:$B$782,U$119)+'СЕТ СН'!$I$9+СВЦЭМ!$D$10+'СЕТ СН'!$I$6-'СЕТ СН'!$I$19</f>
        <v>2411.6158890199999</v>
      </c>
      <c r="V137" s="36">
        <f>SUMIFS(СВЦЭМ!$C$39:$C$782,СВЦЭМ!$A$39:$A$782,$A137,СВЦЭМ!$B$39:$B$782,V$119)+'СЕТ СН'!$I$9+СВЦЭМ!$D$10+'СЕТ СН'!$I$6-'СЕТ СН'!$I$19</f>
        <v>2438.9438332600002</v>
      </c>
      <c r="W137" s="36">
        <f>SUMIFS(СВЦЭМ!$C$39:$C$782,СВЦЭМ!$A$39:$A$782,$A137,СВЦЭМ!$B$39:$B$782,W$119)+'СЕТ СН'!$I$9+СВЦЭМ!$D$10+'СЕТ СН'!$I$6-'СЕТ СН'!$I$19</f>
        <v>2419.0232876800001</v>
      </c>
      <c r="X137" s="36">
        <f>SUMIFS(СВЦЭМ!$C$39:$C$782,СВЦЭМ!$A$39:$A$782,$A137,СВЦЭМ!$B$39:$B$782,X$119)+'СЕТ СН'!$I$9+СВЦЭМ!$D$10+'СЕТ СН'!$I$6-'СЕТ СН'!$I$19</f>
        <v>2459.0830959200002</v>
      </c>
      <c r="Y137" s="36">
        <f>SUMIFS(СВЦЭМ!$C$39:$C$782,СВЦЭМ!$A$39:$A$782,$A137,СВЦЭМ!$B$39:$B$782,Y$119)+'СЕТ СН'!$I$9+СВЦЭМ!$D$10+'СЕТ СН'!$I$6-'СЕТ СН'!$I$19</f>
        <v>2484.5846660299999</v>
      </c>
    </row>
    <row r="138" spans="1:25" ht="15.75" x14ac:dyDescent="0.2">
      <c r="A138" s="35">
        <f t="shared" si="3"/>
        <v>45279</v>
      </c>
      <c r="B138" s="36">
        <f>SUMIFS(СВЦЭМ!$C$39:$C$782,СВЦЭМ!$A$39:$A$782,$A138,СВЦЭМ!$B$39:$B$782,B$119)+'СЕТ СН'!$I$9+СВЦЭМ!$D$10+'СЕТ СН'!$I$6-'СЕТ СН'!$I$19</f>
        <v>2525.4067049499999</v>
      </c>
      <c r="C138" s="36">
        <f>SUMIFS(СВЦЭМ!$C$39:$C$782,СВЦЭМ!$A$39:$A$782,$A138,СВЦЭМ!$B$39:$B$782,C$119)+'СЕТ СН'!$I$9+СВЦЭМ!$D$10+'СЕТ СН'!$I$6-'СЕТ СН'!$I$19</f>
        <v>2605.83955135</v>
      </c>
      <c r="D138" s="36">
        <f>SUMIFS(СВЦЭМ!$C$39:$C$782,СВЦЭМ!$A$39:$A$782,$A138,СВЦЭМ!$B$39:$B$782,D$119)+'СЕТ СН'!$I$9+СВЦЭМ!$D$10+'СЕТ СН'!$I$6-'СЕТ СН'!$I$19</f>
        <v>2645.3043381899997</v>
      </c>
      <c r="E138" s="36">
        <f>SUMIFS(СВЦЭМ!$C$39:$C$782,СВЦЭМ!$A$39:$A$782,$A138,СВЦЭМ!$B$39:$B$782,E$119)+'СЕТ СН'!$I$9+СВЦЭМ!$D$10+'СЕТ СН'!$I$6-'СЕТ СН'!$I$19</f>
        <v>2662.2991547500001</v>
      </c>
      <c r="F138" s="36">
        <f>SUMIFS(СВЦЭМ!$C$39:$C$782,СВЦЭМ!$A$39:$A$782,$A138,СВЦЭМ!$B$39:$B$782,F$119)+'СЕТ СН'!$I$9+СВЦЭМ!$D$10+'СЕТ СН'!$I$6-'СЕТ СН'!$I$19</f>
        <v>2653.81871839</v>
      </c>
      <c r="G138" s="36">
        <f>SUMIFS(СВЦЭМ!$C$39:$C$782,СВЦЭМ!$A$39:$A$782,$A138,СВЦЭМ!$B$39:$B$782,G$119)+'СЕТ СН'!$I$9+СВЦЭМ!$D$10+'СЕТ СН'!$I$6-'СЕТ СН'!$I$19</f>
        <v>2638.4503270099999</v>
      </c>
      <c r="H138" s="36">
        <f>SUMIFS(СВЦЭМ!$C$39:$C$782,СВЦЭМ!$A$39:$A$782,$A138,СВЦЭМ!$B$39:$B$782,H$119)+'СЕТ СН'!$I$9+СВЦЭМ!$D$10+'СЕТ СН'!$I$6-'СЕТ СН'!$I$19</f>
        <v>2573.4528565099999</v>
      </c>
      <c r="I138" s="36">
        <f>SUMIFS(СВЦЭМ!$C$39:$C$782,СВЦЭМ!$A$39:$A$782,$A138,СВЦЭМ!$B$39:$B$782,I$119)+'СЕТ СН'!$I$9+СВЦЭМ!$D$10+'СЕТ СН'!$I$6-'СЕТ СН'!$I$19</f>
        <v>2521.1405795000001</v>
      </c>
      <c r="J138" s="36">
        <f>SUMIFS(СВЦЭМ!$C$39:$C$782,СВЦЭМ!$A$39:$A$782,$A138,СВЦЭМ!$B$39:$B$782,J$119)+'СЕТ СН'!$I$9+СВЦЭМ!$D$10+'СЕТ СН'!$I$6-'СЕТ СН'!$I$19</f>
        <v>2501.5130721200003</v>
      </c>
      <c r="K138" s="36">
        <f>SUMIFS(СВЦЭМ!$C$39:$C$782,СВЦЭМ!$A$39:$A$782,$A138,СВЦЭМ!$B$39:$B$782,K$119)+'СЕТ СН'!$I$9+СВЦЭМ!$D$10+'СЕТ СН'!$I$6-'СЕТ СН'!$I$19</f>
        <v>2468.3225674400001</v>
      </c>
      <c r="L138" s="36">
        <f>SUMIFS(СВЦЭМ!$C$39:$C$782,СВЦЭМ!$A$39:$A$782,$A138,СВЦЭМ!$B$39:$B$782,L$119)+'СЕТ СН'!$I$9+СВЦЭМ!$D$10+'СЕТ СН'!$I$6-'СЕТ СН'!$I$19</f>
        <v>2454.3960721399999</v>
      </c>
      <c r="M138" s="36">
        <f>SUMIFS(СВЦЭМ!$C$39:$C$782,СВЦЭМ!$A$39:$A$782,$A138,СВЦЭМ!$B$39:$B$782,M$119)+'СЕТ СН'!$I$9+СВЦЭМ!$D$10+'СЕТ СН'!$I$6-'СЕТ СН'!$I$19</f>
        <v>2477.4771625900003</v>
      </c>
      <c r="N138" s="36">
        <f>SUMIFS(СВЦЭМ!$C$39:$C$782,СВЦЭМ!$A$39:$A$782,$A138,СВЦЭМ!$B$39:$B$782,N$119)+'СЕТ СН'!$I$9+СВЦЭМ!$D$10+'СЕТ СН'!$I$6-'СЕТ СН'!$I$19</f>
        <v>2494.35872763</v>
      </c>
      <c r="O138" s="36">
        <f>SUMIFS(СВЦЭМ!$C$39:$C$782,СВЦЭМ!$A$39:$A$782,$A138,СВЦЭМ!$B$39:$B$782,O$119)+'СЕТ СН'!$I$9+СВЦЭМ!$D$10+'СЕТ СН'!$I$6-'СЕТ СН'!$I$19</f>
        <v>2504.6740236000001</v>
      </c>
      <c r="P138" s="36">
        <f>SUMIFS(СВЦЭМ!$C$39:$C$782,СВЦЭМ!$A$39:$A$782,$A138,СВЦЭМ!$B$39:$B$782,P$119)+'СЕТ СН'!$I$9+СВЦЭМ!$D$10+'СЕТ СН'!$I$6-'СЕТ СН'!$I$19</f>
        <v>2513.7415184700003</v>
      </c>
      <c r="Q138" s="36">
        <f>SUMIFS(СВЦЭМ!$C$39:$C$782,СВЦЭМ!$A$39:$A$782,$A138,СВЦЭМ!$B$39:$B$782,Q$119)+'СЕТ СН'!$I$9+СВЦЭМ!$D$10+'СЕТ СН'!$I$6-'СЕТ СН'!$I$19</f>
        <v>2522.6311509100001</v>
      </c>
      <c r="R138" s="36">
        <f>SUMIFS(СВЦЭМ!$C$39:$C$782,СВЦЭМ!$A$39:$A$782,$A138,СВЦЭМ!$B$39:$B$782,R$119)+'СЕТ СН'!$I$9+СВЦЭМ!$D$10+'СЕТ СН'!$I$6-'СЕТ СН'!$I$19</f>
        <v>2515.1314008199997</v>
      </c>
      <c r="S138" s="36">
        <f>SUMIFS(СВЦЭМ!$C$39:$C$782,СВЦЭМ!$A$39:$A$782,$A138,СВЦЭМ!$B$39:$B$782,S$119)+'СЕТ СН'!$I$9+СВЦЭМ!$D$10+'СЕТ СН'!$I$6-'СЕТ СН'!$I$19</f>
        <v>2475.2888073399999</v>
      </c>
      <c r="T138" s="36">
        <f>SUMIFS(СВЦЭМ!$C$39:$C$782,СВЦЭМ!$A$39:$A$782,$A138,СВЦЭМ!$B$39:$B$782,T$119)+'СЕТ СН'!$I$9+СВЦЭМ!$D$10+'СЕТ СН'!$I$6-'СЕТ СН'!$I$19</f>
        <v>2448.79522038</v>
      </c>
      <c r="U138" s="36">
        <f>SUMIFS(СВЦЭМ!$C$39:$C$782,СВЦЭМ!$A$39:$A$782,$A138,СВЦЭМ!$B$39:$B$782,U$119)+'СЕТ СН'!$I$9+СВЦЭМ!$D$10+'СЕТ СН'!$I$6-'СЕТ СН'!$I$19</f>
        <v>2458.4349425400001</v>
      </c>
      <c r="V138" s="36">
        <f>SUMIFS(СВЦЭМ!$C$39:$C$782,СВЦЭМ!$A$39:$A$782,$A138,СВЦЭМ!$B$39:$B$782,V$119)+'СЕТ СН'!$I$9+СВЦЭМ!$D$10+'СЕТ СН'!$I$6-'СЕТ СН'!$I$19</f>
        <v>2479.9562718699999</v>
      </c>
      <c r="W138" s="36">
        <f>SUMIFS(СВЦЭМ!$C$39:$C$782,СВЦЭМ!$A$39:$A$782,$A138,СВЦЭМ!$B$39:$B$782,W$119)+'СЕТ СН'!$I$9+СВЦЭМ!$D$10+'СЕТ СН'!$I$6-'СЕТ СН'!$I$19</f>
        <v>2485.4593072899997</v>
      </c>
      <c r="X138" s="36">
        <f>SUMIFS(СВЦЭМ!$C$39:$C$782,СВЦЭМ!$A$39:$A$782,$A138,СВЦЭМ!$B$39:$B$782,X$119)+'СЕТ СН'!$I$9+СВЦЭМ!$D$10+'СЕТ СН'!$I$6-'СЕТ СН'!$I$19</f>
        <v>2513.10659803</v>
      </c>
      <c r="Y138" s="36">
        <f>SUMIFS(СВЦЭМ!$C$39:$C$782,СВЦЭМ!$A$39:$A$782,$A138,СВЦЭМ!$B$39:$B$782,Y$119)+'СЕТ СН'!$I$9+СВЦЭМ!$D$10+'СЕТ СН'!$I$6-'СЕТ СН'!$I$19</f>
        <v>2551.6902497000001</v>
      </c>
    </row>
    <row r="139" spans="1:25" ht="15.75" x14ac:dyDescent="0.2">
      <c r="A139" s="35">
        <f t="shared" si="3"/>
        <v>45280</v>
      </c>
      <c r="B139" s="36">
        <f>SUMIFS(СВЦЭМ!$C$39:$C$782,СВЦЭМ!$A$39:$A$782,$A139,СВЦЭМ!$B$39:$B$782,B$119)+'СЕТ СН'!$I$9+СВЦЭМ!$D$10+'СЕТ СН'!$I$6-'СЕТ СН'!$I$19</f>
        <v>2611.20958634</v>
      </c>
      <c r="C139" s="36">
        <f>SUMIFS(СВЦЭМ!$C$39:$C$782,СВЦЭМ!$A$39:$A$782,$A139,СВЦЭМ!$B$39:$B$782,C$119)+'СЕТ СН'!$I$9+СВЦЭМ!$D$10+'СЕТ СН'!$I$6-'СЕТ СН'!$I$19</f>
        <v>2648.1391487800001</v>
      </c>
      <c r="D139" s="36">
        <f>SUMIFS(СВЦЭМ!$C$39:$C$782,СВЦЭМ!$A$39:$A$782,$A139,СВЦЭМ!$B$39:$B$782,D$119)+'СЕТ СН'!$I$9+СВЦЭМ!$D$10+'СЕТ СН'!$I$6-'СЕТ СН'!$I$19</f>
        <v>2683.4050972099999</v>
      </c>
      <c r="E139" s="36">
        <f>SUMIFS(СВЦЭМ!$C$39:$C$782,СВЦЭМ!$A$39:$A$782,$A139,СВЦЭМ!$B$39:$B$782,E$119)+'СЕТ СН'!$I$9+СВЦЭМ!$D$10+'СЕТ СН'!$I$6-'СЕТ СН'!$I$19</f>
        <v>2690.1948876300003</v>
      </c>
      <c r="F139" s="36">
        <f>SUMIFS(СВЦЭМ!$C$39:$C$782,СВЦЭМ!$A$39:$A$782,$A139,СВЦЭМ!$B$39:$B$782,F$119)+'СЕТ СН'!$I$9+СВЦЭМ!$D$10+'СЕТ СН'!$I$6-'СЕТ СН'!$I$19</f>
        <v>2688.7437166099999</v>
      </c>
      <c r="G139" s="36">
        <f>SUMIFS(СВЦЭМ!$C$39:$C$782,СВЦЭМ!$A$39:$A$782,$A139,СВЦЭМ!$B$39:$B$782,G$119)+'СЕТ СН'!$I$9+СВЦЭМ!$D$10+'СЕТ СН'!$I$6-'СЕТ СН'!$I$19</f>
        <v>2657.8462671099996</v>
      </c>
      <c r="H139" s="36">
        <f>SUMIFS(СВЦЭМ!$C$39:$C$782,СВЦЭМ!$A$39:$A$782,$A139,СВЦЭМ!$B$39:$B$782,H$119)+'СЕТ СН'!$I$9+СВЦЭМ!$D$10+'СЕТ СН'!$I$6-'СЕТ СН'!$I$19</f>
        <v>2606.7439325699997</v>
      </c>
      <c r="I139" s="36">
        <f>SUMIFS(СВЦЭМ!$C$39:$C$782,СВЦЭМ!$A$39:$A$782,$A139,СВЦЭМ!$B$39:$B$782,I$119)+'СЕТ СН'!$I$9+СВЦЭМ!$D$10+'СЕТ СН'!$I$6-'СЕТ СН'!$I$19</f>
        <v>2565.52526837</v>
      </c>
      <c r="J139" s="36">
        <f>SUMIFS(СВЦЭМ!$C$39:$C$782,СВЦЭМ!$A$39:$A$782,$A139,СВЦЭМ!$B$39:$B$782,J$119)+'СЕТ СН'!$I$9+СВЦЭМ!$D$10+'СЕТ СН'!$I$6-'СЕТ СН'!$I$19</f>
        <v>2558.16764104</v>
      </c>
      <c r="K139" s="36">
        <f>SUMIFS(СВЦЭМ!$C$39:$C$782,СВЦЭМ!$A$39:$A$782,$A139,СВЦЭМ!$B$39:$B$782,K$119)+'СЕТ СН'!$I$9+СВЦЭМ!$D$10+'СЕТ СН'!$I$6-'СЕТ СН'!$I$19</f>
        <v>2530.3535011499998</v>
      </c>
      <c r="L139" s="36">
        <f>SUMIFS(СВЦЭМ!$C$39:$C$782,СВЦЭМ!$A$39:$A$782,$A139,СВЦЭМ!$B$39:$B$782,L$119)+'СЕТ СН'!$I$9+СВЦЭМ!$D$10+'СЕТ СН'!$I$6-'СЕТ СН'!$I$19</f>
        <v>2506.4244223300002</v>
      </c>
      <c r="M139" s="36">
        <f>SUMIFS(СВЦЭМ!$C$39:$C$782,СВЦЭМ!$A$39:$A$782,$A139,СВЦЭМ!$B$39:$B$782,M$119)+'СЕТ СН'!$I$9+СВЦЭМ!$D$10+'СЕТ СН'!$I$6-'СЕТ СН'!$I$19</f>
        <v>2530.0841810000002</v>
      </c>
      <c r="N139" s="36">
        <f>SUMIFS(СВЦЭМ!$C$39:$C$782,СВЦЭМ!$A$39:$A$782,$A139,СВЦЭМ!$B$39:$B$782,N$119)+'СЕТ СН'!$I$9+СВЦЭМ!$D$10+'СЕТ СН'!$I$6-'СЕТ СН'!$I$19</f>
        <v>2538.5284055800003</v>
      </c>
      <c r="O139" s="36">
        <f>SUMIFS(СВЦЭМ!$C$39:$C$782,СВЦЭМ!$A$39:$A$782,$A139,СВЦЭМ!$B$39:$B$782,O$119)+'СЕТ СН'!$I$9+СВЦЭМ!$D$10+'СЕТ СН'!$I$6-'СЕТ СН'!$I$19</f>
        <v>2554.0122446</v>
      </c>
      <c r="P139" s="36">
        <f>SUMIFS(СВЦЭМ!$C$39:$C$782,СВЦЭМ!$A$39:$A$782,$A139,СВЦЭМ!$B$39:$B$782,P$119)+'СЕТ СН'!$I$9+СВЦЭМ!$D$10+'СЕТ СН'!$I$6-'СЕТ СН'!$I$19</f>
        <v>2568.38171771</v>
      </c>
      <c r="Q139" s="36">
        <f>SUMIFS(СВЦЭМ!$C$39:$C$782,СВЦЭМ!$A$39:$A$782,$A139,СВЦЭМ!$B$39:$B$782,Q$119)+'СЕТ СН'!$I$9+СВЦЭМ!$D$10+'СЕТ СН'!$I$6-'СЕТ СН'!$I$19</f>
        <v>2579.74195057</v>
      </c>
      <c r="R139" s="36">
        <f>SUMIFS(СВЦЭМ!$C$39:$C$782,СВЦЭМ!$A$39:$A$782,$A139,СВЦЭМ!$B$39:$B$782,R$119)+'СЕТ СН'!$I$9+СВЦЭМ!$D$10+'СЕТ СН'!$I$6-'СЕТ СН'!$I$19</f>
        <v>2573.04085287</v>
      </c>
      <c r="S139" s="36">
        <f>SUMIFS(СВЦЭМ!$C$39:$C$782,СВЦЭМ!$A$39:$A$782,$A139,СВЦЭМ!$B$39:$B$782,S$119)+'СЕТ СН'!$I$9+СВЦЭМ!$D$10+'СЕТ СН'!$I$6-'СЕТ СН'!$I$19</f>
        <v>2543.3318378200001</v>
      </c>
      <c r="T139" s="36">
        <f>SUMIFS(СВЦЭМ!$C$39:$C$782,СВЦЭМ!$A$39:$A$782,$A139,СВЦЭМ!$B$39:$B$782,T$119)+'СЕТ СН'!$I$9+СВЦЭМ!$D$10+'СЕТ СН'!$I$6-'СЕТ СН'!$I$19</f>
        <v>2519.3222636800001</v>
      </c>
      <c r="U139" s="36">
        <f>SUMIFS(СВЦЭМ!$C$39:$C$782,СВЦЭМ!$A$39:$A$782,$A139,СВЦЭМ!$B$39:$B$782,U$119)+'СЕТ СН'!$I$9+СВЦЭМ!$D$10+'СЕТ СН'!$I$6-'СЕТ СН'!$I$19</f>
        <v>2518.94777196</v>
      </c>
      <c r="V139" s="36">
        <f>SUMIFS(СВЦЭМ!$C$39:$C$782,СВЦЭМ!$A$39:$A$782,$A139,СВЦЭМ!$B$39:$B$782,V$119)+'СЕТ СН'!$I$9+СВЦЭМ!$D$10+'СЕТ СН'!$I$6-'СЕТ СН'!$I$19</f>
        <v>2543.4492508399999</v>
      </c>
      <c r="W139" s="36">
        <f>SUMIFS(СВЦЭМ!$C$39:$C$782,СВЦЭМ!$A$39:$A$782,$A139,СВЦЭМ!$B$39:$B$782,W$119)+'СЕТ СН'!$I$9+СВЦЭМ!$D$10+'СЕТ СН'!$I$6-'СЕТ СН'!$I$19</f>
        <v>2549.5727090999999</v>
      </c>
      <c r="X139" s="36">
        <f>SUMIFS(СВЦЭМ!$C$39:$C$782,СВЦЭМ!$A$39:$A$782,$A139,СВЦЭМ!$B$39:$B$782,X$119)+'СЕТ СН'!$I$9+СВЦЭМ!$D$10+'СЕТ СН'!$I$6-'СЕТ СН'!$I$19</f>
        <v>2572.0787545100002</v>
      </c>
      <c r="Y139" s="36">
        <f>SUMIFS(СВЦЭМ!$C$39:$C$782,СВЦЭМ!$A$39:$A$782,$A139,СВЦЭМ!$B$39:$B$782,Y$119)+'СЕТ СН'!$I$9+СВЦЭМ!$D$10+'СЕТ СН'!$I$6-'СЕТ СН'!$I$19</f>
        <v>2582.96509573</v>
      </c>
    </row>
    <row r="140" spans="1:25" ht="15.75" x14ac:dyDescent="0.2">
      <c r="A140" s="35">
        <f t="shared" si="3"/>
        <v>45281</v>
      </c>
      <c r="B140" s="36">
        <f>SUMIFS(СВЦЭМ!$C$39:$C$782,СВЦЭМ!$A$39:$A$782,$A140,СВЦЭМ!$B$39:$B$782,B$119)+'СЕТ СН'!$I$9+СВЦЭМ!$D$10+'СЕТ СН'!$I$6-'СЕТ СН'!$I$19</f>
        <v>2652.7898843499997</v>
      </c>
      <c r="C140" s="36">
        <f>SUMIFS(СВЦЭМ!$C$39:$C$782,СВЦЭМ!$A$39:$A$782,$A140,СВЦЭМ!$B$39:$B$782,C$119)+'СЕТ СН'!$I$9+СВЦЭМ!$D$10+'СЕТ СН'!$I$6-'СЕТ СН'!$I$19</f>
        <v>2704.1992189499997</v>
      </c>
      <c r="D140" s="36">
        <f>SUMIFS(СВЦЭМ!$C$39:$C$782,СВЦЭМ!$A$39:$A$782,$A140,СВЦЭМ!$B$39:$B$782,D$119)+'СЕТ СН'!$I$9+СВЦЭМ!$D$10+'СЕТ СН'!$I$6-'СЕТ СН'!$I$19</f>
        <v>2733.7596339500001</v>
      </c>
      <c r="E140" s="36">
        <f>SUMIFS(СВЦЭМ!$C$39:$C$782,СВЦЭМ!$A$39:$A$782,$A140,СВЦЭМ!$B$39:$B$782,E$119)+'СЕТ СН'!$I$9+СВЦЭМ!$D$10+'СЕТ СН'!$I$6-'СЕТ СН'!$I$19</f>
        <v>2744.1526881999998</v>
      </c>
      <c r="F140" s="36">
        <f>SUMIFS(СВЦЭМ!$C$39:$C$782,СВЦЭМ!$A$39:$A$782,$A140,СВЦЭМ!$B$39:$B$782,F$119)+'СЕТ СН'!$I$9+СВЦЭМ!$D$10+'СЕТ СН'!$I$6-'СЕТ СН'!$I$19</f>
        <v>2748.7762514000001</v>
      </c>
      <c r="G140" s="36">
        <f>SUMIFS(СВЦЭМ!$C$39:$C$782,СВЦЭМ!$A$39:$A$782,$A140,СВЦЭМ!$B$39:$B$782,G$119)+'СЕТ СН'!$I$9+СВЦЭМ!$D$10+'СЕТ СН'!$I$6-'СЕТ СН'!$I$19</f>
        <v>2752.2120344</v>
      </c>
      <c r="H140" s="36">
        <f>SUMIFS(СВЦЭМ!$C$39:$C$782,СВЦЭМ!$A$39:$A$782,$A140,СВЦЭМ!$B$39:$B$782,H$119)+'СЕТ СН'!$I$9+СВЦЭМ!$D$10+'СЕТ СН'!$I$6-'СЕТ СН'!$I$19</f>
        <v>2707.41512951</v>
      </c>
      <c r="I140" s="36">
        <f>SUMIFS(СВЦЭМ!$C$39:$C$782,СВЦЭМ!$A$39:$A$782,$A140,СВЦЭМ!$B$39:$B$782,I$119)+'СЕТ СН'!$I$9+СВЦЭМ!$D$10+'СЕТ СН'!$I$6-'СЕТ СН'!$I$19</f>
        <v>2638.34335354</v>
      </c>
      <c r="J140" s="36">
        <f>SUMIFS(СВЦЭМ!$C$39:$C$782,СВЦЭМ!$A$39:$A$782,$A140,СВЦЭМ!$B$39:$B$782,J$119)+'СЕТ СН'!$I$9+СВЦЭМ!$D$10+'СЕТ СН'!$I$6-'СЕТ СН'!$I$19</f>
        <v>2608.5351902900002</v>
      </c>
      <c r="K140" s="36">
        <f>SUMIFS(СВЦЭМ!$C$39:$C$782,СВЦЭМ!$A$39:$A$782,$A140,СВЦЭМ!$B$39:$B$782,K$119)+'СЕТ СН'!$I$9+СВЦЭМ!$D$10+'СЕТ СН'!$I$6-'СЕТ СН'!$I$19</f>
        <v>2600.74997725</v>
      </c>
      <c r="L140" s="36">
        <f>SUMIFS(СВЦЭМ!$C$39:$C$782,СВЦЭМ!$A$39:$A$782,$A140,СВЦЭМ!$B$39:$B$782,L$119)+'СЕТ СН'!$I$9+СВЦЭМ!$D$10+'СЕТ СН'!$I$6-'СЕТ СН'!$I$19</f>
        <v>2601.6588754200002</v>
      </c>
      <c r="M140" s="36">
        <f>SUMIFS(СВЦЭМ!$C$39:$C$782,СВЦЭМ!$A$39:$A$782,$A140,СВЦЭМ!$B$39:$B$782,M$119)+'СЕТ СН'!$I$9+СВЦЭМ!$D$10+'СЕТ СН'!$I$6-'СЕТ СН'!$I$19</f>
        <v>2610.6464499499998</v>
      </c>
      <c r="N140" s="36">
        <f>SUMIFS(СВЦЭМ!$C$39:$C$782,СВЦЭМ!$A$39:$A$782,$A140,СВЦЭМ!$B$39:$B$782,N$119)+'СЕТ СН'!$I$9+СВЦЭМ!$D$10+'СЕТ СН'!$I$6-'СЕТ СН'!$I$19</f>
        <v>2619.1840863400002</v>
      </c>
      <c r="O140" s="36">
        <f>SUMIFS(СВЦЭМ!$C$39:$C$782,СВЦЭМ!$A$39:$A$782,$A140,СВЦЭМ!$B$39:$B$782,O$119)+'СЕТ СН'!$I$9+СВЦЭМ!$D$10+'СЕТ СН'!$I$6-'СЕТ СН'!$I$19</f>
        <v>2631.0937013499997</v>
      </c>
      <c r="P140" s="36">
        <f>SUMIFS(СВЦЭМ!$C$39:$C$782,СВЦЭМ!$A$39:$A$782,$A140,СВЦЭМ!$B$39:$B$782,P$119)+'СЕТ СН'!$I$9+СВЦЭМ!$D$10+'СЕТ СН'!$I$6-'СЕТ СН'!$I$19</f>
        <v>2647.9921835300001</v>
      </c>
      <c r="Q140" s="36">
        <f>SUMIFS(СВЦЭМ!$C$39:$C$782,СВЦЭМ!$A$39:$A$782,$A140,СВЦЭМ!$B$39:$B$782,Q$119)+'СЕТ СН'!$I$9+СВЦЭМ!$D$10+'СЕТ СН'!$I$6-'СЕТ СН'!$I$19</f>
        <v>2642.5648911899998</v>
      </c>
      <c r="R140" s="36">
        <f>SUMIFS(СВЦЭМ!$C$39:$C$782,СВЦЭМ!$A$39:$A$782,$A140,СВЦЭМ!$B$39:$B$782,R$119)+'СЕТ СН'!$I$9+СВЦЭМ!$D$10+'СЕТ СН'!$I$6-'СЕТ СН'!$I$19</f>
        <v>2628.0949344599999</v>
      </c>
      <c r="S140" s="36">
        <f>SUMIFS(СВЦЭМ!$C$39:$C$782,СВЦЭМ!$A$39:$A$782,$A140,СВЦЭМ!$B$39:$B$782,S$119)+'СЕТ СН'!$I$9+СВЦЭМ!$D$10+'СЕТ СН'!$I$6-'СЕТ СН'!$I$19</f>
        <v>2595.0198948400002</v>
      </c>
      <c r="T140" s="36">
        <f>SUMIFS(СВЦЭМ!$C$39:$C$782,СВЦЭМ!$A$39:$A$782,$A140,СВЦЭМ!$B$39:$B$782,T$119)+'СЕТ СН'!$I$9+СВЦЭМ!$D$10+'СЕТ СН'!$I$6-'СЕТ СН'!$I$19</f>
        <v>2573.3833657099999</v>
      </c>
      <c r="U140" s="36">
        <f>SUMIFS(СВЦЭМ!$C$39:$C$782,СВЦЭМ!$A$39:$A$782,$A140,СВЦЭМ!$B$39:$B$782,U$119)+'СЕТ СН'!$I$9+СВЦЭМ!$D$10+'СЕТ СН'!$I$6-'СЕТ СН'!$I$19</f>
        <v>2582.2177936200001</v>
      </c>
      <c r="V140" s="36">
        <f>SUMIFS(СВЦЭМ!$C$39:$C$782,СВЦЭМ!$A$39:$A$782,$A140,СВЦЭМ!$B$39:$B$782,V$119)+'СЕТ СН'!$I$9+СВЦЭМ!$D$10+'СЕТ СН'!$I$6-'СЕТ СН'!$I$19</f>
        <v>2609.7169996900002</v>
      </c>
      <c r="W140" s="36">
        <f>SUMIFS(СВЦЭМ!$C$39:$C$782,СВЦЭМ!$A$39:$A$782,$A140,СВЦЭМ!$B$39:$B$782,W$119)+'СЕТ СН'!$I$9+СВЦЭМ!$D$10+'СЕТ СН'!$I$6-'СЕТ СН'!$I$19</f>
        <v>2618.0262682800003</v>
      </c>
      <c r="X140" s="36">
        <f>SUMIFS(СВЦЭМ!$C$39:$C$782,СВЦЭМ!$A$39:$A$782,$A140,СВЦЭМ!$B$39:$B$782,X$119)+'СЕТ СН'!$I$9+СВЦЭМ!$D$10+'СЕТ СН'!$I$6-'СЕТ СН'!$I$19</f>
        <v>2649.4893194599999</v>
      </c>
      <c r="Y140" s="36">
        <f>SUMIFS(СВЦЭМ!$C$39:$C$782,СВЦЭМ!$A$39:$A$782,$A140,СВЦЭМ!$B$39:$B$782,Y$119)+'СЕТ СН'!$I$9+СВЦЭМ!$D$10+'СЕТ СН'!$I$6-'СЕТ СН'!$I$19</f>
        <v>2666.4266412799998</v>
      </c>
    </row>
    <row r="141" spans="1:25" ht="15.75" x14ac:dyDescent="0.2">
      <c r="A141" s="35">
        <f t="shared" si="3"/>
        <v>45282</v>
      </c>
      <c r="B141" s="36">
        <f>SUMIFS(СВЦЭМ!$C$39:$C$782,СВЦЭМ!$A$39:$A$782,$A141,СВЦЭМ!$B$39:$B$782,B$119)+'СЕТ СН'!$I$9+СВЦЭМ!$D$10+'СЕТ СН'!$I$6-'СЕТ СН'!$I$19</f>
        <v>2664.05202547</v>
      </c>
      <c r="C141" s="36">
        <f>SUMIFS(СВЦЭМ!$C$39:$C$782,СВЦЭМ!$A$39:$A$782,$A141,СВЦЭМ!$B$39:$B$782,C$119)+'СЕТ СН'!$I$9+СВЦЭМ!$D$10+'СЕТ СН'!$I$6-'СЕТ СН'!$I$19</f>
        <v>2709.9247775200001</v>
      </c>
      <c r="D141" s="36">
        <f>SUMIFS(СВЦЭМ!$C$39:$C$782,СВЦЭМ!$A$39:$A$782,$A141,СВЦЭМ!$B$39:$B$782,D$119)+'СЕТ СН'!$I$9+СВЦЭМ!$D$10+'СЕТ СН'!$I$6-'СЕТ СН'!$I$19</f>
        <v>2733.3687595000001</v>
      </c>
      <c r="E141" s="36">
        <f>SUMIFS(СВЦЭМ!$C$39:$C$782,СВЦЭМ!$A$39:$A$782,$A141,СВЦЭМ!$B$39:$B$782,E$119)+'СЕТ СН'!$I$9+СВЦЭМ!$D$10+'СЕТ СН'!$I$6-'СЕТ СН'!$I$19</f>
        <v>2852.1030746900001</v>
      </c>
      <c r="F141" s="36">
        <f>SUMIFS(СВЦЭМ!$C$39:$C$782,СВЦЭМ!$A$39:$A$782,$A141,СВЦЭМ!$B$39:$B$782,F$119)+'СЕТ СН'!$I$9+СВЦЭМ!$D$10+'СЕТ СН'!$I$6-'СЕТ СН'!$I$19</f>
        <v>2854.0727914099998</v>
      </c>
      <c r="G141" s="36">
        <f>SUMIFS(СВЦЭМ!$C$39:$C$782,СВЦЭМ!$A$39:$A$782,$A141,СВЦЭМ!$B$39:$B$782,G$119)+'СЕТ СН'!$I$9+СВЦЭМ!$D$10+'СЕТ СН'!$I$6-'СЕТ СН'!$I$19</f>
        <v>2843.7875798099999</v>
      </c>
      <c r="H141" s="36">
        <f>SUMIFS(СВЦЭМ!$C$39:$C$782,СВЦЭМ!$A$39:$A$782,$A141,СВЦЭМ!$B$39:$B$782,H$119)+'СЕТ СН'!$I$9+СВЦЭМ!$D$10+'СЕТ СН'!$I$6-'СЕТ СН'!$I$19</f>
        <v>2782.7753566299998</v>
      </c>
      <c r="I141" s="36">
        <f>SUMIFS(СВЦЭМ!$C$39:$C$782,СВЦЭМ!$A$39:$A$782,$A141,СВЦЭМ!$B$39:$B$782,I$119)+'СЕТ СН'!$I$9+СВЦЭМ!$D$10+'СЕТ СН'!$I$6-'СЕТ СН'!$I$19</f>
        <v>2724.0855673699998</v>
      </c>
      <c r="J141" s="36">
        <f>SUMIFS(СВЦЭМ!$C$39:$C$782,СВЦЭМ!$A$39:$A$782,$A141,СВЦЭМ!$B$39:$B$782,J$119)+'СЕТ СН'!$I$9+СВЦЭМ!$D$10+'СЕТ СН'!$I$6-'СЕТ СН'!$I$19</f>
        <v>2684.80495539</v>
      </c>
      <c r="K141" s="36">
        <f>SUMIFS(СВЦЭМ!$C$39:$C$782,СВЦЭМ!$A$39:$A$782,$A141,СВЦЭМ!$B$39:$B$782,K$119)+'СЕТ СН'!$I$9+СВЦЭМ!$D$10+'СЕТ СН'!$I$6-'СЕТ СН'!$I$19</f>
        <v>2650.2233995400002</v>
      </c>
      <c r="L141" s="36">
        <f>SUMIFS(СВЦЭМ!$C$39:$C$782,СВЦЭМ!$A$39:$A$782,$A141,СВЦЭМ!$B$39:$B$782,L$119)+'СЕТ СН'!$I$9+СВЦЭМ!$D$10+'СЕТ СН'!$I$6-'СЕТ СН'!$I$19</f>
        <v>2657.3082816199999</v>
      </c>
      <c r="M141" s="36">
        <f>SUMIFS(СВЦЭМ!$C$39:$C$782,СВЦЭМ!$A$39:$A$782,$A141,СВЦЭМ!$B$39:$B$782,M$119)+'СЕТ СН'!$I$9+СВЦЭМ!$D$10+'СЕТ СН'!$I$6-'СЕТ СН'!$I$19</f>
        <v>2666.1706021499999</v>
      </c>
      <c r="N141" s="36">
        <f>SUMIFS(СВЦЭМ!$C$39:$C$782,СВЦЭМ!$A$39:$A$782,$A141,СВЦЭМ!$B$39:$B$782,N$119)+'СЕТ СН'!$I$9+СВЦЭМ!$D$10+'СЕТ СН'!$I$6-'СЕТ СН'!$I$19</f>
        <v>2683.46031442</v>
      </c>
      <c r="O141" s="36">
        <f>SUMIFS(СВЦЭМ!$C$39:$C$782,СВЦЭМ!$A$39:$A$782,$A141,СВЦЭМ!$B$39:$B$782,O$119)+'СЕТ СН'!$I$9+СВЦЭМ!$D$10+'СЕТ СН'!$I$6-'СЕТ СН'!$I$19</f>
        <v>2705.65121744</v>
      </c>
      <c r="P141" s="36">
        <f>SUMIFS(СВЦЭМ!$C$39:$C$782,СВЦЭМ!$A$39:$A$782,$A141,СВЦЭМ!$B$39:$B$782,P$119)+'СЕТ СН'!$I$9+СВЦЭМ!$D$10+'СЕТ СН'!$I$6-'СЕТ СН'!$I$19</f>
        <v>2713.1517117000003</v>
      </c>
      <c r="Q141" s="36">
        <f>SUMIFS(СВЦЭМ!$C$39:$C$782,СВЦЭМ!$A$39:$A$782,$A141,СВЦЭМ!$B$39:$B$782,Q$119)+'СЕТ СН'!$I$9+СВЦЭМ!$D$10+'СЕТ СН'!$I$6-'СЕТ СН'!$I$19</f>
        <v>2724.0276864400003</v>
      </c>
      <c r="R141" s="36">
        <f>SUMIFS(СВЦЭМ!$C$39:$C$782,СВЦЭМ!$A$39:$A$782,$A141,СВЦЭМ!$B$39:$B$782,R$119)+'СЕТ СН'!$I$9+СВЦЭМ!$D$10+'СЕТ СН'!$I$6-'СЕТ СН'!$I$19</f>
        <v>2730.8714355299999</v>
      </c>
      <c r="S141" s="36">
        <f>SUMIFS(СВЦЭМ!$C$39:$C$782,СВЦЭМ!$A$39:$A$782,$A141,СВЦЭМ!$B$39:$B$782,S$119)+'СЕТ СН'!$I$9+СВЦЭМ!$D$10+'СЕТ СН'!$I$6-'СЕТ СН'!$I$19</f>
        <v>2701.93717556</v>
      </c>
      <c r="T141" s="36">
        <f>SUMIFS(СВЦЭМ!$C$39:$C$782,СВЦЭМ!$A$39:$A$782,$A141,СВЦЭМ!$B$39:$B$782,T$119)+'СЕТ СН'!$I$9+СВЦЭМ!$D$10+'СЕТ СН'!$I$6-'СЕТ СН'!$I$19</f>
        <v>2683.6246438099997</v>
      </c>
      <c r="U141" s="36">
        <f>SUMIFS(СВЦЭМ!$C$39:$C$782,СВЦЭМ!$A$39:$A$782,$A141,СВЦЭМ!$B$39:$B$782,U$119)+'СЕТ СН'!$I$9+СВЦЭМ!$D$10+'СЕТ СН'!$I$6-'СЕТ СН'!$I$19</f>
        <v>2691.9958503299999</v>
      </c>
      <c r="V141" s="36">
        <f>SUMIFS(СВЦЭМ!$C$39:$C$782,СВЦЭМ!$A$39:$A$782,$A141,СВЦЭМ!$B$39:$B$782,V$119)+'СЕТ СН'!$I$9+СВЦЭМ!$D$10+'СЕТ СН'!$I$6-'СЕТ СН'!$I$19</f>
        <v>2705.7112842699999</v>
      </c>
      <c r="W141" s="36">
        <f>SUMIFS(СВЦЭМ!$C$39:$C$782,СВЦЭМ!$A$39:$A$782,$A141,СВЦЭМ!$B$39:$B$782,W$119)+'СЕТ СН'!$I$9+СВЦЭМ!$D$10+'СЕТ СН'!$I$6-'СЕТ СН'!$I$19</f>
        <v>2717.5816869600003</v>
      </c>
      <c r="X141" s="36">
        <f>SUMIFS(СВЦЭМ!$C$39:$C$782,СВЦЭМ!$A$39:$A$782,$A141,СВЦЭМ!$B$39:$B$782,X$119)+'СЕТ СН'!$I$9+СВЦЭМ!$D$10+'СЕТ СН'!$I$6-'СЕТ СН'!$I$19</f>
        <v>2749.6068721299998</v>
      </c>
      <c r="Y141" s="36">
        <f>SUMIFS(СВЦЭМ!$C$39:$C$782,СВЦЭМ!$A$39:$A$782,$A141,СВЦЭМ!$B$39:$B$782,Y$119)+'СЕТ СН'!$I$9+СВЦЭМ!$D$10+'СЕТ СН'!$I$6-'СЕТ СН'!$I$19</f>
        <v>2769.0255193600001</v>
      </c>
    </row>
    <row r="142" spans="1:25" ht="15.75" x14ac:dyDescent="0.2">
      <c r="A142" s="35">
        <f t="shared" si="3"/>
        <v>45283</v>
      </c>
      <c r="B142" s="36">
        <f>SUMIFS(СВЦЭМ!$C$39:$C$782,СВЦЭМ!$A$39:$A$782,$A142,СВЦЭМ!$B$39:$B$782,B$119)+'СЕТ СН'!$I$9+СВЦЭМ!$D$10+'СЕТ СН'!$I$6-'СЕТ СН'!$I$19</f>
        <v>2628.3286042600002</v>
      </c>
      <c r="C142" s="36">
        <f>SUMIFS(СВЦЭМ!$C$39:$C$782,СВЦЭМ!$A$39:$A$782,$A142,СВЦЭМ!$B$39:$B$782,C$119)+'СЕТ СН'!$I$9+СВЦЭМ!$D$10+'СЕТ СН'!$I$6-'СЕТ СН'!$I$19</f>
        <v>2610.6279619100001</v>
      </c>
      <c r="D142" s="36">
        <f>SUMIFS(СВЦЭМ!$C$39:$C$782,СВЦЭМ!$A$39:$A$782,$A142,СВЦЭМ!$B$39:$B$782,D$119)+'СЕТ СН'!$I$9+СВЦЭМ!$D$10+'СЕТ СН'!$I$6-'СЕТ СН'!$I$19</f>
        <v>2644.3856179899999</v>
      </c>
      <c r="E142" s="36">
        <f>SUMIFS(СВЦЭМ!$C$39:$C$782,СВЦЭМ!$A$39:$A$782,$A142,СВЦЭМ!$B$39:$B$782,E$119)+'СЕТ СН'!$I$9+СВЦЭМ!$D$10+'СЕТ СН'!$I$6-'СЕТ СН'!$I$19</f>
        <v>2790.49179233</v>
      </c>
      <c r="F142" s="36">
        <f>SUMIFS(СВЦЭМ!$C$39:$C$782,СВЦЭМ!$A$39:$A$782,$A142,СВЦЭМ!$B$39:$B$782,F$119)+'СЕТ СН'!$I$9+СВЦЭМ!$D$10+'СЕТ СН'!$I$6-'СЕТ СН'!$I$19</f>
        <v>2790.2975387400002</v>
      </c>
      <c r="G142" s="36">
        <f>SUMIFS(СВЦЭМ!$C$39:$C$782,СВЦЭМ!$A$39:$A$782,$A142,СВЦЭМ!$B$39:$B$782,G$119)+'СЕТ СН'!$I$9+СВЦЭМ!$D$10+'СЕТ СН'!$I$6-'СЕТ СН'!$I$19</f>
        <v>2772.2561203400001</v>
      </c>
      <c r="H142" s="36">
        <f>SUMIFS(СВЦЭМ!$C$39:$C$782,СВЦЭМ!$A$39:$A$782,$A142,СВЦЭМ!$B$39:$B$782,H$119)+'СЕТ СН'!$I$9+СВЦЭМ!$D$10+'СЕТ СН'!$I$6-'СЕТ СН'!$I$19</f>
        <v>2756.0858948499999</v>
      </c>
      <c r="I142" s="36">
        <f>SUMIFS(СВЦЭМ!$C$39:$C$782,СВЦЭМ!$A$39:$A$782,$A142,СВЦЭМ!$B$39:$B$782,I$119)+'СЕТ СН'!$I$9+СВЦЭМ!$D$10+'СЕТ СН'!$I$6-'СЕТ СН'!$I$19</f>
        <v>2718.5524501099999</v>
      </c>
      <c r="J142" s="36">
        <f>SUMIFS(СВЦЭМ!$C$39:$C$782,СВЦЭМ!$A$39:$A$782,$A142,СВЦЭМ!$B$39:$B$782,J$119)+'СЕТ СН'!$I$9+СВЦЭМ!$D$10+'СЕТ СН'!$I$6-'СЕТ СН'!$I$19</f>
        <v>2670.03849408</v>
      </c>
      <c r="K142" s="36">
        <f>SUMIFS(СВЦЭМ!$C$39:$C$782,СВЦЭМ!$A$39:$A$782,$A142,СВЦЭМ!$B$39:$B$782,K$119)+'СЕТ СН'!$I$9+СВЦЭМ!$D$10+'СЕТ СН'!$I$6-'СЕТ СН'!$I$19</f>
        <v>2634.5096276200002</v>
      </c>
      <c r="L142" s="36">
        <f>SUMIFS(СВЦЭМ!$C$39:$C$782,СВЦЭМ!$A$39:$A$782,$A142,СВЦЭМ!$B$39:$B$782,L$119)+'СЕТ СН'!$I$9+СВЦЭМ!$D$10+'СЕТ СН'!$I$6-'СЕТ СН'!$I$19</f>
        <v>2596.2995913100003</v>
      </c>
      <c r="M142" s="36">
        <f>SUMIFS(СВЦЭМ!$C$39:$C$782,СВЦЭМ!$A$39:$A$782,$A142,СВЦЭМ!$B$39:$B$782,M$119)+'СЕТ СН'!$I$9+СВЦЭМ!$D$10+'СЕТ СН'!$I$6-'СЕТ СН'!$I$19</f>
        <v>2587.4535911900002</v>
      </c>
      <c r="N142" s="36">
        <f>SUMIFS(СВЦЭМ!$C$39:$C$782,СВЦЭМ!$A$39:$A$782,$A142,СВЦЭМ!$B$39:$B$782,N$119)+'СЕТ СН'!$I$9+СВЦЭМ!$D$10+'СЕТ СН'!$I$6-'СЕТ СН'!$I$19</f>
        <v>2577.59685532</v>
      </c>
      <c r="O142" s="36">
        <f>SUMIFS(СВЦЭМ!$C$39:$C$782,СВЦЭМ!$A$39:$A$782,$A142,СВЦЭМ!$B$39:$B$782,O$119)+'СЕТ СН'!$I$9+СВЦЭМ!$D$10+'СЕТ СН'!$I$6-'СЕТ СН'!$I$19</f>
        <v>2577.8769653500003</v>
      </c>
      <c r="P142" s="36">
        <f>SUMIFS(СВЦЭМ!$C$39:$C$782,СВЦЭМ!$A$39:$A$782,$A142,СВЦЭМ!$B$39:$B$782,P$119)+'СЕТ СН'!$I$9+СВЦЭМ!$D$10+'СЕТ СН'!$I$6-'СЕТ СН'!$I$19</f>
        <v>2584.1211254299997</v>
      </c>
      <c r="Q142" s="36">
        <f>SUMIFS(СВЦЭМ!$C$39:$C$782,СВЦЭМ!$A$39:$A$782,$A142,СВЦЭМ!$B$39:$B$782,Q$119)+'СЕТ СН'!$I$9+СВЦЭМ!$D$10+'СЕТ СН'!$I$6-'СЕТ СН'!$I$19</f>
        <v>2598.50498204</v>
      </c>
      <c r="R142" s="36">
        <f>SUMIFS(СВЦЭМ!$C$39:$C$782,СВЦЭМ!$A$39:$A$782,$A142,СВЦЭМ!$B$39:$B$782,R$119)+'СЕТ СН'!$I$9+СВЦЭМ!$D$10+'СЕТ СН'!$I$6-'СЕТ СН'!$I$19</f>
        <v>2588.3005653999999</v>
      </c>
      <c r="S142" s="36">
        <f>SUMIFS(СВЦЭМ!$C$39:$C$782,СВЦЭМ!$A$39:$A$782,$A142,СВЦЭМ!$B$39:$B$782,S$119)+'СЕТ СН'!$I$9+СВЦЭМ!$D$10+'СЕТ СН'!$I$6-'СЕТ СН'!$I$19</f>
        <v>2556.5159900099998</v>
      </c>
      <c r="T142" s="36">
        <f>SUMIFS(СВЦЭМ!$C$39:$C$782,СВЦЭМ!$A$39:$A$782,$A142,СВЦЭМ!$B$39:$B$782,T$119)+'СЕТ СН'!$I$9+СВЦЭМ!$D$10+'СЕТ СН'!$I$6-'СЕТ СН'!$I$19</f>
        <v>2574.9687531999998</v>
      </c>
      <c r="U142" s="36">
        <f>SUMIFS(СВЦЭМ!$C$39:$C$782,СВЦЭМ!$A$39:$A$782,$A142,СВЦЭМ!$B$39:$B$782,U$119)+'СЕТ СН'!$I$9+СВЦЭМ!$D$10+'СЕТ СН'!$I$6-'СЕТ СН'!$I$19</f>
        <v>2584.52068723</v>
      </c>
      <c r="V142" s="36">
        <f>SUMIFS(СВЦЭМ!$C$39:$C$782,СВЦЭМ!$A$39:$A$782,$A142,СВЦЭМ!$B$39:$B$782,V$119)+'СЕТ СН'!$I$9+СВЦЭМ!$D$10+'СЕТ СН'!$I$6-'СЕТ СН'!$I$19</f>
        <v>2603.2997090999997</v>
      </c>
      <c r="W142" s="36">
        <f>SUMIFS(СВЦЭМ!$C$39:$C$782,СВЦЭМ!$A$39:$A$782,$A142,СВЦЭМ!$B$39:$B$782,W$119)+'СЕТ СН'!$I$9+СВЦЭМ!$D$10+'СЕТ СН'!$I$6-'СЕТ СН'!$I$19</f>
        <v>2610.2926436299999</v>
      </c>
      <c r="X142" s="36">
        <f>SUMIFS(СВЦЭМ!$C$39:$C$782,СВЦЭМ!$A$39:$A$782,$A142,СВЦЭМ!$B$39:$B$782,X$119)+'СЕТ СН'!$I$9+СВЦЭМ!$D$10+'СЕТ СН'!$I$6-'СЕТ СН'!$I$19</f>
        <v>2641.4772979899999</v>
      </c>
      <c r="Y142" s="36">
        <f>SUMIFS(СВЦЭМ!$C$39:$C$782,СВЦЭМ!$A$39:$A$782,$A142,СВЦЭМ!$B$39:$B$782,Y$119)+'СЕТ СН'!$I$9+СВЦЭМ!$D$10+'СЕТ СН'!$I$6-'СЕТ СН'!$I$19</f>
        <v>2652.5589930699998</v>
      </c>
    </row>
    <row r="143" spans="1:25" ht="15.75" x14ac:dyDescent="0.2">
      <c r="A143" s="35">
        <f t="shared" si="3"/>
        <v>45284</v>
      </c>
      <c r="B143" s="36">
        <f>SUMIFS(СВЦЭМ!$C$39:$C$782,СВЦЭМ!$A$39:$A$782,$A143,СВЦЭМ!$B$39:$B$782,B$119)+'СЕТ СН'!$I$9+СВЦЭМ!$D$10+'СЕТ СН'!$I$6-'СЕТ СН'!$I$19</f>
        <v>2554.4374834400001</v>
      </c>
      <c r="C143" s="36">
        <f>SUMIFS(СВЦЭМ!$C$39:$C$782,СВЦЭМ!$A$39:$A$782,$A143,СВЦЭМ!$B$39:$B$782,C$119)+'СЕТ СН'!$I$9+СВЦЭМ!$D$10+'СЕТ СН'!$I$6-'СЕТ СН'!$I$19</f>
        <v>2612.4112278600001</v>
      </c>
      <c r="D143" s="36">
        <f>SUMIFS(СВЦЭМ!$C$39:$C$782,СВЦЭМ!$A$39:$A$782,$A143,СВЦЭМ!$B$39:$B$782,D$119)+'СЕТ СН'!$I$9+СВЦЭМ!$D$10+'СЕТ СН'!$I$6-'СЕТ СН'!$I$19</f>
        <v>2668.4602496500002</v>
      </c>
      <c r="E143" s="36">
        <f>SUMIFS(СВЦЭМ!$C$39:$C$782,СВЦЭМ!$A$39:$A$782,$A143,СВЦЭМ!$B$39:$B$782,E$119)+'СЕТ СН'!$I$9+СВЦЭМ!$D$10+'СЕТ СН'!$I$6-'СЕТ СН'!$I$19</f>
        <v>2704.9932614099998</v>
      </c>
      <c r="F143" s="36">
        <f>SUMIFS(СВЦЭМ!$C$39:$C$782,СВЦЭМ!$A$39:$A$782,$A143,СВЦЭМ!$B$39:$B$782,F$119)+'СЕТ СН'!$I$9+СВЦЭМ!$D$10+'СЕТ СН'!$I$6-'СЕТ СН'!$I$19</f>
        <v>2713.7871035200001</v>
      </c>
      <c r="G143" s="36">
        <f>SUMIFS(СВЦЭМ!$C$39:$C$782,СВЦЭМ!$A$39:$A$782,$A143,СВЦЭМ!$B$39:$B$782,G$119)+'СЕТ СН'!$I$9+СВЦЭМ!$D$10+'СЕТ СН'!$I$6-'СЕТ СН'!$I$19</f>
        <v>2694.9065565000001</v>
      </c>
      <c r="H143" s="36">
        <f>SUMIFS(СВЦЭМ!$C$39:$C$782,СВЦЭМ!$A$39:$A$782,$A143,СВЦЭМ!$B$39:$B$782,H$119)+'СЕТ СН'!$I$9+СВЦЭМ!$D$10+'СЕТ СН'!$I$6-'СЕТ СН'!$I$19</f>
        <v>2684.1256140999999</v>
      </c>
      <c r="I143" s="36">
        <f>SUMIFS(СВЦЭМ!$C$39:$C$782,СВЦЭМ!$A$39:$A$782,$A143,СВЦЭМ!$B$39:$B$782,I$119)+'СЕТ СН'!$I$9+СВЦЭМ!$D$10+'СЕТ СН'!$I$6-'СЕТ СН'!$I$19</f>
        <v>2656.8805876699998</v>
      </c>
      <c r="J143" s="36">
        <f>SUMIFS(СВЦЭМ!$C$39:$C$782,СВЦЭМ!$A$39:$A$782,$A143,СВЦЭМ!$B$39:$B$782,J$119)+'СЕТ СН'!$I$9+СВЦЭМ!$D$10+'СЕТ СН'!$I$6-'СЕТ СН'!$I$19</f>
        <v>2619.9747260100003</v>
      </c>
      <c r="K143" s="36">
        <f>SUMIFS(СВЦЭМ!$C$39:$C$782,СВЦЭМ!$A$39:$A$782,$A143,СВЦЭМ!$B$39:$B$782,K$119)+'СЕТ СН'!$I$9+СВЦЭМ!$D$10+'СЕТ СН'!$I$6-'СЕТ СН'!$I$19</f>
        <v>2605.8309330000002</v>
      </c>
      <c r="L143" s="36">
        <f>SUMIFS(СВЦЭМ!$C$39:$C$782,СВЦЭМ!$A$39:$A$782,$A143,СВЦЭМ!$B$39:$B$782,L$119)+'СЕТ СН'!$I$9+СВЦЭМ!$D$10+'СЕТ СН'!$I$6-'СЕТ СН'!$I$19</f>
        <v>2546.5964011400001</v>
      </c>
      <c r="M143" s="36">
        <f>SUMIFS(СВЦЭМ!$C$39:$C$782,СВЦЭМ!$A$39:$A$782,$A143,СВЦЭМ!$B$39:$B$782,M$119)+'СЕТ СН'!$I$9+СВЦЭМ!$D$10+'СЕТ СН'!$I$6-'СЕТ СН'!$I$19</f>
        <v>2531.7942705699998</v>
      </c>
      <c r="N143" s="36">
        <f>SUMIFS(СВЦЭМ!$C$39:$C$782,СВЦЭМ!$A$39:$A$782,$A143,СВЦЭМ!$B$39:$B$782,N$119)+'СЕТ СН'!$I$9+СВЦЭМ!$D$10+'СЕТ СН'!$I$6-'СЕТ СН'!$I$19</f>
        <v>2541.02757281</v>
      </c>
      <c r="O143" s="36">
        <f>SUMIFS(СВЦЭМ!$C$39:$C$782,СВЦЭМ!$A$39:$A$782,$A143,СВЦЭМ!$B$39:$B$782,O$119)+'СЕТ СН'!$I$9+СВЦЭМ!$D$10+'СЕТ СН'!$I$6-'СЕТ СН'!$I$19</f>
        <v>2567.7025593399999</v>
      </c>
      <c r="P143" s="36">
        <f>SUMIFS(СВЦЭМ!$C$39:$C$782,СВЦЭМ!$A$39:$A$782,$A143,СВЦЭМ!$B$39:$B$782,P$119)+'СЕТ СН'!$I$9+СВЦЭМ!$D$10+'СЕТ СН'!$I$6-'СЕТ СН'!$I$19</f>
        <v>2554.0185261699999</v>
      </c>
      <c r="Q143" s="36">
        <f>SUMIFS(СВЦЭМ!$C$39:$C$782,СВЦЭМ!$A$39:$A$782,$A143,СВЦЭМ!$B$39:$B$782,Q$119)+'СЕТ СН'!$I$9+СВЦЭМ!$D$10+'СЕТ СН'!$I$6-'СЕТ СН'!$I$19</f>
        <v>2551.3921180099996</v>
      </c>
      <c r="R143" s="36">
        <f>SUMIFS(СВЦЭМ!$C$39:$C$782,СВЦЭМ!$A$39:$A$782,$A143,СВЦЭМ!$B$39:$B$782,R$119)+'СЕТ СН'!$I$9+СВЦЭМ!$D$10+'СЕТ СН'!$I$6-'СЕТ СН'!$I$19</f>
        <v>2552.52522146</v>
      </c>
      <c r="S143" s="36">
        <f>SUMIFS(СВЦЭМ!$C$39:$C$782,СВЦЭМ!$A$39:$A$782,$A143,СВЦЭМ!$B$39:$B$782,S$119)+'СЕТ СН'!$I$9+СВЦЭМ!$D$10+'СЕТ СН'!$I$6-'СЕТ СН'!$I$19</f>
        <v>2538.1116352500003</v>
      </c>
      <c r="T143" s="36">
        <f>SUMIFS(СВЦЭМ!$C$39:$C$782,СВЦЭМ!$A$39:$A$782,$A143,СВЦЭМ!$B$39:$B$782,T$119)+'СЕТ СН'!$I$9+СВЦЭМ!$D$10+'СЕТ СН'!$I$6-'СЕТ СН'!$I$19</f>
        <v>2515.2911653399997</v>
      </c>
      <c r="U143" s="36">
        <f>SUMIFS(СВЦЭМ!$C$39:$C$782,СВЦЭМ!$A$39:$A$782,$A143,СВЦЭМ!$B$39:$B$782,U$119)+'СЕТ СН'!$I$9+СВЦЭМ!$D$10+'СЕТ СН'!$I$6-'СЕТ СН'!$I$19</f>
        <v>2521.0039078499999</v>
      </c>
      <c r="V143" s="36">
        <f>SUMIFS(СВЦЭМ!$C$39:$C$782,СВЦЭМ!$A$39:$A$782,$A143,СВЦЭМ!$B$39:$B$782,V$119)+'СЕТ СН'!$I$9+СВЦЭМ!$D$10+'СЕТ СН'!$I$6-'СЕТ СН'!$I$19</f>
        <v>2544.0429078699999</v>
      </c>
      <c r="W143" s="36">
        <f>SUMIFS(СВЦЭМ!$C$39:$C$782,СВЦЭМ!$A$39:$A$782,$A143,СВЦЭМ!$B$39:$B$782,W$119)+'СЕТ СН'!$I$9+СВЦЭМ!$D$10+'СЕТ СН'!$I$6-'СЕТ СН'!$I$19</f>
        <v>2554.5382940600002</v>
      </c>
      <c r="X143" s="36">
        <f>SUMIFS(СВЦЭМ!$C$39:$C$782,СВЦЭМ!$A$39:$A$782,$A143,СВЦЭМ!$B$39:$B$782,X$119)+'СЕТ СН'!$I$9+СВЦЭМ!$D$10+'СЕТ СН'!$I$6-'СЕТ СН'!$I$19</f>
        <v>2582.6328086799999</v>
      </c>
      <c r="Y143" s="36">
        <f>SUMIFS(СВЦЭМ!$C$39:$C$782,СВЦЭМ!$A$39:$A$782,$A143,СВЦЭМ!$B$39:$B$782,Y$119)+'СЕТ СН'!$I$9+СВЦЭМ!$D$10+'СЕТ СН'!$I$6-'СЕТ СН'!$I$19</f>
        <v>2596.3335035199998</v>
      </c>
    </row>
    <row r="144" spans="1:25" ht="15.75" x14ac:dyDescent="0.2">
      <c r="A144" s="35">
        <f t="shared" si="3"/>
        <v>45285</v>
      </c>
      <c r="B144" s="36">
        <f>SUMIFS(СВЦЭМ!$C$39:$C$782,СВЦЭМ!$A$39:$A$782,$A144,СВЦЭМ!$B$39:$B$782,B$119)+'СЕТ СН'!$I$9+СВЦЭМ!$D$10+'СЕТ СН'!$I$6-'СЕТ СН'!$I$19</f>
        <v>2662.1580794399997</v>
      </c>
      <c r="C144" s="36">
        <f>SUMIFS(СВЦЭМ!$C$39:$C$782,СВЦЭМ!$A$39:$A$782,$A144,СВЦЭМ!$B$39:$B$782,C$119)+'СЕТ СН'!$I$9+СВЦЭМ!$D$10+'СЕТ СН'!$I$6-'СЕТ СН'!$I$19</f>
        <v>2705.7765069799998</v>
      </c>
      <c r="D144" s="36">
        <f>SUMIFS(СВЦЭМ!$C$39:$C$782,СВЦЭМ!$A$39:$A$782,$A144,СВЦЭМ!$B$39:$B$782,D$119)+'СЕТ СН'!$I$9+СВЦЭМ!$D$10+'СЕТ СН'!$I$6-'СЕТ СН'!$I$19</f>
        <v>2719.5776548399999</v>
      </c>
      <c r="E144" s="36">
        <f>SUMIFS(СВЦЭМ!$C$39:$C$782,СВЦЭМ!$A$39:$A$782,$A144,СВЦЭМ!$B$39:$B$782,E$119)+'СЕТ СН'!$I$9+СВЦЭМ!$D$10+'СЕТ СН'!$I$6-'СЕТ СН'!$I$19</f>
        <v>2728.8232372399998</v>
      </c>
      <c r="F144" s="36">
        <f>SUMIFS(СВЦЭМ!$C$39:$C$782,СВЦЭМ!$A$39:$A$782,$A144,СВЦЭМ!$B$39:$B$782,F$119)+'СЕТ СН'!$I$9+СВЦЭМ!$D$10+'СЕТ СН'!$I$6-'СЕТ СН'!$I$19</f>
        <v>2724.5566267200002</v>
      </c>
      <c r="G144" s="36">
        <f>SUMIFS(СВЦЭМ!$C$39:$C$782,СВЦЭМ!$A$39:$A$782,$A144,СВЦЭМ!$B$39:$B$782,G$119)+'СЕТ СН'!$I$9+СВЦЭМ!$D$10+'СЕТ СН'!$I$6-'СЕТ СН'!$I$19</f>
        <v>2696.9123327400002</v>
      </c>
      <c r="H144" s="36">
        <f>SUMIFS(СВЦЭМ!$C$39:$C$782,СВЦЭМ!$A$39:$A$782,$A144,СВЦЭМ!$B$39:$B$782,H$119)+'СЕТ СН'!$I$9+СВЦЭМ!$D$10+'СЕТ СН'!$I$6-'СЕТ СН'!$I$19</f>
        <v>2669.4162152899999</v>
      </c>
      <c r="I144" s="36">
        <f>SUMIFS(СВЦЭМ!$C$39:$C$782,СВЦЭМ!$A$39:$A$782,$A144,СВЦЭМ!$B$39:$B$782,I$119)+'СЕТ СН'!$I$9+СВЦЭМ!$D$10+'СЕТ СН'!$I$6-'СЕТ СН'!$I$19</f>
        <v>2627.26040693</v>
      </c>
      <c r="J144" s="36">
        <f>SUMIFS(СВЦЭМ!$C$39:$C$782,СВЦЭМ!$A$39:$A$782,$A144,СВЦЭМ!$B$39:$B$782,J$119)+'СЕТ СН'!$I$9+СВЦЭМ!$D$10+'СЕТ СН'!$I$6-'СЕТ СН'!$I$19</f>
        <v>2573.0502690900003</v>
      </c>
      <c r="K144" s="36">
        <f>SUMIFS(СВЦЭМ!$C$39:$C$782,СВЦЭМ!$A$39:$A$782,$A144,СВЦЭМ!$B$39:$B$782,K$119)+'СЕТ СН'!$I$9+СВЦЭМ!$D$10+'СЕТ СН'!$I$6-'СЕТ СН'!$I$19</f>
        <v>2545.1938903099999</v>
      </c>
      <c r="L144" s="36">
        <f>SUMIFS(СВЦЭМ!$C$39:$C$782,СВЦЭМ!$A$39:$A$782,$A144,СВЦЭМ!$B$39:$B$782,L$119)+'СЕТ СН'!$I$9+СВЦЭМ!$D$10+'СЕТ СН'!$I$6-'СЕТ СН'!$I$19</f>
        <v>2531.7979847300003</v>
      </c>
      <c r="M144" s="36">
        <f>SUMIFS(СВЦЭМ!$C$39:$C$782,СВЦЭМ!$A$39:$A$782,$A144,СВЦЭМ!$B$39:$B$782,M$119)+'СЕТ СН'!$I$9+СВЦЭМ!$D$10+'СЕТ СН'!$I$6-'СЕТ СН'!$I$19</f>
        <v>2545.74989628</v>
      </c>
      <c r="N144" s="36">
        <f>SUMIFS(СВЦЭМ!$C$39:$C$782,СВЦЭМ!$A$39:$A$782,$A144,СВЦЭМ!$B$39:$B$782,N$119)+'СЕТ СН'!$I$9+СВЦЭМ!$D$10+'СЕТ СН'!$I$6-'СЕТ СН'!$I$19</f>
        <v>2543.94926037</v>
      </c>
      <c r="O144" s="36">
        <f>SUMIFS(СВЦЭМ!$C$39:$C$782,СВЦЭМ!$A$39:$A$782,$A144,СВЦЭМ!$B$39:$B$782,O$119)+'СЕТ СН'!$I$9+СВЦЭМ!$D$10+'СЕТ СН'!$I$6-'СЕТ СН'!$I$19</f>
        <v>2548.7196042799997</v>
      </c>
      <c r="P144" s="36">
        <f>SUMIFS(СВЦЭМ!$C$39:$C$782,СВЦЭМ!$A$39:$A$782,$A144,СВЦЭМ!$B$39:$B$782,P$119)+'СЕТ СН'!$I$9+СВЦЭМ!$D$10+'СЕТ СН'!$I$6-'СЕТ СН'!$I$19</f>
        <v>2546.8230813700002</v>
      </c>
      <c r="Q144" s="36">
        <f>SUMIFS(СВЦЭМ!$C$39:$C$782,СВЦЭМ!$A$39:$A$782,$A144,СВЦЭМ!$B$39:$B$782,Q$119)+'СЕТ СН'!$I$9+СВЦЭМ!$D$10+'СЕТ СН'!$I$6-'СЕТ СН'!$I$19</f>
        <v>2558.0941779</v>
      </c>
      <c r="R144" s="36">
        <f>SUMIFS(СВЦЭМ!$C$39:$C$782,СВЦЭМ!$A$39:$A$782,$A144,СВЦЭМ!$B$39:$B$782,R$119)+'СЕТ СН'!$I$9+СВЦЭМ!$D$10+'СЕТ СН'!$I$6-'СЕТ СН'!$I$19</f>
        <v>2576.1223777800001</v>
      </c>
      <c r="S144" s="36">
        <f>SUMIFS(СВЦЭМ!$C$39:$C$782,СВЦЭМ!$A$39:$A$782,$A144,СВЦЭМ!$B$39:$B$782,S$119)+'СЕТ СН'!$I$9+СВЦЭМ!$D$10+'СЕТ СН'!$I$6-'СЕТ СН'!$I$19</f>
        <v>2548.1735397800003</v>
      </c>
      <c r="T144" s="36">
        <f>SUMIFS(СВЦЭМ!$C$39:$C$782,СВЦЭМ!$A$39:$A$782,$A144,СВЦЭМ!$B$39:$B$782,T$119)+'СЕТ СН'!$I$9+СВЦЭМ!$D$10+'СЕТ СН'!$I$6-'СЕТ СН'!$I$19</f>
        <v>2512.9396965599999</v>
      </c>
      <c r="U144" s="36">
        <f>SUMIFS(СВЦЭМ!$C$39:$C$782,СВЦЭМ!$A$39:$A$782,$A144,СВЦЭМ!$B$39:$B$782,U$119)+'СЕТ СН'!$I$9+СВЦЭМ!$D$10+'СЕТ СН'!$I$6-'СЕТ СН'!$I$19</f>
        <v>2525.63109566</v>
      </c>
      <c r="V144" s="36">
        <f>SUMIFS(СВЦЭМ!$C$39:$C$782,СВЦЭМ!$A$39:$A$782,$A144,СВЦЭМ!$B$39:$B$782,V$119)+'СЕТ СН'!$I$9+СВЦЭМ!$D$10+'СЕТ СН'!$I$6-'СЕТ СН'!$I$19</f>
        <v>2551.9092027400002</v>
      </c>
      <c r="W144" s="36">
        <f>SUMIFS(СВЦЭМ!$C$39:$C$782,СВЦЭМ!$A$39:$A$782,$A144,СВЦЭМ!$B$39:$B$782,W$119)+'СЕТ СН'!$I$9+СВЦЭМ!$D$10+'СЕТ СН'!$I$6-'СЕТ СН'!$I$19</f>
        <v>2567.4127606699999</v>
      </c>
      <c r="X144" s="36">
        <f>SUMIFS(СВЦЭМ!$C$39:$C$782,СВЦЭМ!$A$39:$A$782,$A144,СВЦЭМ!$B$39:$B$782,X$119)+'СЕТ СН'!$I$9+СВЦЭМ!$D$10+'СЕТ СН'!$I$6-'СЕТ СН'!$I$19</f>
        <v>2601.5323866399999</v>
      </c>
      <c r="Y144" s="36">
        <f>SUMIFS(СВЦЭМ!$C$39:$C$782,СВЦЭМ!$A$39:$A$782,$A144,СВЦЭМ!$B$39:$B$782,Y$119)+'СЕТ СН'!$I$9+СВЦЭМ!$D$10+'СЕТ СН'!$I$6-'СЕТ СН'!$I$19</f>
        <v>2619.06266865</v>
      </c>
    </row>
    <row r="145" spans="1:26" ht="15.75" x14ac:dyDescent="0.2">
      <c r="A145" s="35">
        <f t="shared" si="3"/>
        <v>45286</v>
      </c>
      <c r="B145" s="36">
        <f>SUMIFS(СВЦЭМ!$C$39:$C$782,СВЦЭМ!$A$39:$A$782,$A145,СВЦЭМ!$B$39:$B$782,B$119)+'СЕТ СН'!$I$9+СВЦЭМ!$D$10+'СЕТ СН'!$I$6-'СЕТ СН'!$I$19</f>
        <v>2825.4540803600003</v>
      </c>
      <c r="C145" s="36">
        <f>SUMIFS(СВЦЭМ!$C$39:$C$782,СВЦЭМ!$A$39:$A$782,$A145,СВЦЭМ!$B$39:$B$782,C$119)+'СЕТ СН'!$I$9+СВЦЭМ!$D$10+'СЕТ СН'!$I$6-'СЕТ СН'!$I$19</f>
        <v>2855.3557827300001</v>
      </c>
      <c r="D145" s="36">
        <f>SUMIFS(СВЦЭМ!$C$39:$C$782,СВЦЭМ!$A$39:$A$782,$A145,СВЦЭМ!$B$39:$B$782,D$119)+'СЕТ СН'!$I$9+СВЦЭМ!$D$10+'СЕТ СН'!$I$6-'СЕТ СН'!$I$19</f>
        <v>2864.4246409799998</v>
      </c>
      <c r="E145" s="36">
        <f>SUMIFS(СВЦЭМ!$C$39:$C$782,СВЦЭМ!$A$39:$A$782,$A145,СВЦЭМ!$B$39:$B$782,E$119)+'СЕТ СН'!$I$9+СВЦЭМ!$D$10+'СЕТ СН'!$I$6-'СЕТ СН'!$I$19</f>
        <v>2876.4781933300001</v>
      </c>
      <c r="F145" s="36">
        <f>SUMIFS(СВЦЭМ!$C$39:$C$782,СВЦЭМ!$A$39:$A$782,$A145,СВЦЭМ!$B$39:$B$782,F$119)+'СЕТ СН'!$I$9+СВЦЭМ!$D$10+'СЕТ СН'!$I$6-'СЕТ СН'!$I$19</f>
        <v>2875.8768031199997</v>
      </c>
      <c r="G145" s="36">
        <f>SUMIFS(СВЦЭМ!$C$39:$C$782,СВЦЭМ!$A$39:$A$782,$A145,СВЦЭМ!$B$39:$B$782,G$119)+'СЕТ СН'!$I$9+СВЦЭМ!$D$10+'СЕТ СН'!$I$6-'СЕТ СН'!$I$19</f>
        <v>2852.2045513399999</v>
      </c>
      <c r="H145" s="36">
        <f>SUMIFS(СВЦЭМ!$C$39:$C$782,СВЦЭМ!$A$39:$A$782,$A145,СВЦЭМ!$B$39:$B$782,H$119)+'СЕТ СН'!$I$9+СВЦЭМ!$D$10+'СЕТ СН'!$I$6-'СЕТ СН'!$I$19</f>
        <v>2808.7156796300001</v>
      </c>
      <c r="I145" s="36">
        <f>SUMIFS(СВЦЭМ!$C$39:$C$782,СВЦЭМ!$A$39:$A$782,$A145,СВЦЭМ!$B$39:$B$782,I$119)+'СЕТ СН'!$I$9+СВЦЭМ!$D$10+'СЕТ СН'!$I$6-'СЕТ СН'!$I$19</f>
        <v>2761.2567454700002</v>
      </c>
      <c r="J145" s="36">
        <f>SUMIFS(СВЦЭМ!$C$39:$C$782,СВЦЭМ!$A$39:$A$782,$A145,СВЦЭМ!$B$39:$B$782,J$119)+'СЕТ СН'!$I$9+СВЦЭМ!$D$10+'СЕТ СН'!$I$6-'СЕТ СН'!$I$19</f>
        <v>2714.1267093599999</v>
      </c>
      <c r="K145" s="36">
        <f>SUMIFS(СВЦЭМ!$C$39:$C$782,СВЦЭМ!$A$39:$A$782,$A145,СВЦЭМ!$B$39:$B$782,K$119)+'СЕТ СН'!$I$9+СВЦЭМ!$D$10+'СЕТ СН'!$I$6-'СЕТ СН'!$I$19</f>
        <v>2676.4707131200003</v>
      </c>
      <c r="L145" s="36">
        <f>SUMIFS(СВЦЭМ!$C$39:$C$782,СВЦЭМ!$A$39:$A$782,$A145,СВЦЭМ!$B$39:$B$782,L$119)+'СЕТ СН'!$I$9+СВЦЭМ!$D$10+'СЕТ СН'!$I$6-'СЕТ СН'!$I$19</f>
        <v>2667.83011136</v>
      </c>
      <c r="M145" s="36">
        <f>SUMIFS(СВЦЭМ!$C$39:$C$782,СВЦЭМ!$A$39:$A$782,$A145,СВЦЭМ!$B$39:$B$782,M$119)+'СЕТ СН'!$I$9+СВЦЭМ!$D$10+'СЕТ СН'!$I$6-'СЕТ СН'!$I$19</f>
        <v>2680.4303225499998</v>
      </c>
      <c r="N145" s="36">
        <f>SUMIFS(СВЦЭМ!$C$39:$C$782,СВЦЭМ!$A$39:$A$782,$A145,СВЦЭМ!$B$39:$B$782,N$119)+'СЕТ СН'!$I$9+СВЦЭМ!$D$10+'СЕТ СН'!$I$6-'СЕТ СН'!$I$19</f>
        <v>2722.3323406499999</v>
      </c>
      <c r="O145" s="36">
        <f>SUMIFS(СВЦЭМ!$C$39:$C$782,СВЦЭМ!$A$39:$A$782,$A145,СВЦЭМ!$B$39:$B$782,O$119)+'СЕТ СН'!$I$9+СВЦЭМ!$D$10+'СЕТ СН'!$I$6-'СЕТ СН'!$I$19</f>
        <v>2760.4409338699998</v>
      </c>
      <c r="P145" s="36">
        <f>SUMIFS(СВЦЭМ!$C$39:$C$782,СВЦЭМ!$A$39:$A$782,$A145,СВЦЭМ!$B$39:$B$782,P$119)+'СЕТ СН'!$I$9+СВЦЭМ!$D$10+'СЕТ СН'!$I$6-'СЕТ СН'!$I$19</f>
        <v>2785.7236848699999</v>
      </c>
      <c r="Q145" s="36">
        <f>SUMIFS(СВЦЭМ!$C$39:$C$782,СВЦЭМ!$A$39:$A$782,$A145,СВЦЭМ!$B$39:$B$782,Q$119)+'СЕТ СН'!$I$9+СВЦЭМ!$D$10+'СЕТ СН'!$I$6-'СЕТ СН'!$I$19</f>
        <v>2817.0447441900001</v>
      </c>
      <c r="R145" s="36">
        <f>SUMIFS(СВЦЭМ!$C$39:$C$782,СВЦЭМ!$A$39:$A$782,$A145,СВЦЭМ!$B$39:$B$782,R$119)+'СЕТ СН'!$I$9+СВЦЭМ!$D$10+'СЕТ СН'!$I$6-'СЕТ СН'!$I$19</f>
        <v>2803.9458728899999</v>
      </c>
      <c r="S145" s="36">
        <f>SUMIFS(СВЦЭМ!$C$39:$C$782,СВЦЭМ!$A$39:$A$782,$A145,СВЦЭМ!$B$39:$B$782,S$119)+'СЕТ СН'!$I$9+СВЦЭМ!$D$10+'СЕТ СН'!$I$6-'СЕТ СН'!$I$19</f>
        <v>2755.9549032699997</v>
      </c>
      <c r="T145" s="36">
        <f>SUMIFS(СВЦЭМ!$C$39:$C$782,СВЦЭМ!$A$39:$A$782,$A145,СВЦЭМ!$B$39:$B$782,T$119)+'СЕТ СН'!$I$9+СВЦЭМ!$D$10+'СЕТ СН'!$I$6-'СЕТ СН'!$I$19</f>
        <v>2735.1145776399999</v>
      </c>
      <c r="U145" s="36">
        <f>SUMIFS(СВЦЭМ!$C$39:$C$782,СВЦЭМ!$A$39:$A$782,$A145,СВЦЭМ!$B$39:$B$782,U$119)+'СЕТ СН'!$I$9+СВЦЭМ!$D$10+'СЕТ СН'!$I$6-'СЕТ СН'!$I$19</f>
        <v>2746.2971588</v>
      </c>
      <c r="V145" s="36">
        <f>SUMIFS(СВЦЭМ!$C$39:$C$782,СВЦЭМ!$A$39:$A$782,$A145,СВЦЭМ!$B$39:$B$782,V$119)+'СЕТ СН'!$I$9+СВЦЭМ!$D$10+'СЕТ СН'!$I$6-'СЕТ СН'!$I$19</f>
        <v>2770.8639812900001</v>
      </c>
      <c r="W145" s="36">
        <f>SUMIFS(СВЦЭМ!$C$39:$C$782,СВЦЭМ!$A$39:$A$782,$A145,СВЦЭМ!$B$39:$B$782,W$119)+'СЕТ СН'!$I$9+СВЦЭМ!$D$10+'СЕТ СН'!$I$6-'СЕТ СН'!$I$19</f>
        <v>2796.7678483999998</v>
      </c>
      <c r="X145" s="36">
        <f>SUMIFS(СВЦЭМ!$C$39:$C$782,СВЦЭМ!$A$39:$A$782,$A145,СВЦЭМ!$B$39:$B$782,X$119)+'СЕТ СН'!$I$9+СВЦЭМ!$D$10+'СЕТ СН'!$I$6-'СЕТ СН'!$I$19</f>
        <v>2822.4978748200001</v>
      </c>
      <c r="Y145" s="36">
        <f>SUMIFS(СВЦЭМ!$C$39:$C$782,СВЦЭМ!$A$39:$A$782,$A145,СВЦЭМ!$B$39:$B$782,Y$119)+'СЕТ СН'!$I$9+СВЦЭМ!$D$10+'СЕТ СН'!$I$6-'СЕТ СН'!$I$19</f>
        <v>2838.4424449600001</v>
      </c>
    </row>
    <row r="146" spans="1:26" ht="15.75" x14ac:dyDescent="0.2">
      <c r="A146" s="35">
        <f t="shared" si="3"/>
        <v>45287</v>
      </c>
      <c r="B146" s="36">
        <f>SUMIFS(СВЦЭМ!$C$39:$C$782,СВЦЭМ!$A$39:$A$782,$A146,СВЦЭМ!$B$39:$B$782,B$119)+'СЕТ СН'!$I$9+СВЦЭМ!$D$10+'СЕТ СН'!$I$6-'СЕТ СН'!$I$19</f>
        <v>2791.5148957500001</v>
      </c>
      <c r="C146" s="36">
        <f>SUMIFS(СВЦЭМ!$C$39:$C$782,СВЦЭМ!$A$39:$A$782,$A146,СВЦЭМ!$B$39:$B$782,C$119)+'СЕТ СН'!$I$9+СВЦЭМ!$D$10+'СЕТ СН'!$I$6-'СЕТ СН'!$I$19</f>
        <v>2780.3586507600003</v>
      </c>
      <c r="D146" s="36">
        <f>SUMIFS(СВЦЭМ!$C$39:$C$782,СВЦЭМ!$A$39:$A$782,$A146,СВЦЭМ!$B$39:$B$782,D$119)+'СЕТ СН'!$I$9+СВЦЭМ!$D$10+'СЕТ СН'!$I$6-'СЕТ СН'!$I$19</f>
        <v>2788.8973081700001</v>
      </c>
      <c r="E146" s="36">
        <f>SUMIFS(СВЦЭМ!$C$39:$C$782,СВЦЭМ!$A$39:$A$782,$A146,СВЦЭМ!$B$39:$B$782,E$119)+'СЕТ СН'!$I$9+СВЦЭМ!$D$10+'СЕТ СН'!$I$6-'СЕТ СН'!$I$19</f>
        <v>2799.9051091800002</v>
      </c>
      <c r="F146" s="36">
        <f>SUMIFS(СВЦЭМ!$C$39:$C$782,СВЦЭМ!$A$39:$A$782,$A146,СВЦЭМ!$B$39:$B$782,F$119)+'СЕТ СН'!$I$9+СВЦЭМ!$D$10+'СЕТ СН'!$I$6-'СЕТ СН'!$I$19</f>
        <v>2856.71683807</v>
      </c>
      <c r="G146" s="36">
        <f>SUMIFS(СВЦЭМ!$C$39:$C$782,СВЦЭМ!$A$39:$A$782,$A146,СВЦЭМ!$B$39:$B$782,G$119)+'СЕТ СН'!$I$9+СВЦЭМ!$D$10+'СЕТ СН'!$I$6-'СЕТ СН'!$I$19</f>
        <v>2850.42498888</v>
      </c>
      <c r="H146" s="36">
        <f>SUMIFS(СВЦЭМ!$C$39:$C$782,СВЦЭМ!$A$39:$A$782,$A146,СВЦЭМ!$B$39:$B$782,H$119)+'СЕТ СН'!$I$9+СВЦЭМ!$D$10+'СЕТ СН'!$I$6-'СЕТ СН'!$I$19</f>
        <v>2804.3989875699999</v>
      </c>
      <c r="I146" s="36">
        <f>SUMIFS(СВЦЭМ!$C$39:$C$782,СВЦЭМ!$A$39:$A$782,$A146,СВЦЭМ!$B$39:$B$782,I$119)+'СЕТ СН'!$I$9+СВЦЭМ!$D$10+'СЕТ СН'!$I$6-'СЕТ СН'!$I$19</f>
        <v>2746.4801260200002</v>
      </c>
      <c r="J146" s="36">
        <f>SUMIFS(СВЦЭМ!$C$39:$C$782,СВЦЭМ!$A$39:$A$782,$A146,СВЦЭМ!$B$39:$B$782,J$119)+'СЕТ СН'!$I$9+СВЦЭМ!$D$10+'СЕТ СН'!$I$6-'СЕТ СН'!$I$19</f>
        <v>2732.5817081099999</v>
      </c>
      <c r="K146" s="36">
        <f>SUMIFS(СВЦЭМ!$C$39:$C$782,СВЦЭМ!$A$39:$A$782,$A146,СВЦЭМ!$B$39:$B$782,K$119)+'СЕТ СН'!$I$9+СВЦЭМ!$D$10+'СЕТ СН'!$I$6-'СЕТ СН'!$I$19</f>
        <v>2720.3814537600001</v>
      </c>
      <c r="L146" s="36">
        <f>SUMIFS(СВЦЭМ!$C$39:$C$782,СВЦЭМ!$A$39:$A$782,$A146,СВЦЭМ!$B$39:$B$782,L$119)+'СЕТ СН'!$I$9+СВЦЭМ!$D$10+'СЕТ СН'!$I$6-'СЕТ СН'!$I$19</f>
        <v>2692.78482734</v>
      </c>
      <c r="M146" s="36">
        <f>SUMIFS(СВЦЭМ!$C$39:$C$782,СВЦЭМ!$A$39:$A$782,$A146,СВЦЭМ!$B$39:$B$782,M$119)+'СЕТ СН'!$I$9+СВЦЭМ!$D$10+'СЕТ СН'!$I$6-'СЕТ СН'!$I$19</f>
        <v>2697.8884150100002</v>
      </c>
      <c r="N146" s="36">
        <f>SUMIFS(СВЦЭМ!$C$39:$C$782,СВЦЭМ!$A$39:$A$782,$A146,СВЦЭМ!$B$39:$B$782,N$119)+'СЕТ СН'!$I$9+СВЦЭМ!$D$10+'СЕТ СН'!$I$6-'СЕТ СН'!$I$19</f>
        <v>2714.8638965999999</v>
      </c>
      <c r="O146" s="36">
        <f>SUMIFS(СВЦЭМ!$C$39:$C$782,СВЦЭМ!$A$39:$A$782,$A146,СВЦЭМ!$B$39:$B$782,O$119)+'СЕТ СН'!$I$9+СВЦЭМ!$D$10+'СЕТ СН'!$I$6-'СЕТ СН'!$I$19</f>
        <v>2714.0996500199999</v>
      </c>
      <c r="P146" s="36">
        <f>SUMIFS(СВЦЭМ!$C$39:$C$782,СВЦЭМ!$A$39:$A$782,$A146,СВЦЭМ!$B$39:$B$782,P$119)+'СЕТ СН'!$I$9+СВЦЭМ!$D$10+'СЕТ СН'!$I$6-'СЕТ СН'!$I$19</f>
        <v>2715.9414189600002</v>
      </c>
      <c r="Q146" s="36">
        <f>SUMIFS(СВЦЭМ!$C$39:$C$782,СВЦЭМ!$A$39:$A$782,$A146,СВЦЭМ!$B$39:$B$782,Q$119)+'СЕТ СН'!$I$9+СВЦЭМ!$D$10+'СЕТ СН'!$I$6-'СЕТ СН'!$I$19</f>
        <v>2695.88353607</v>
      </c>
      <c r="R146" s="36">
        <f>SUMIFS(СВЦЭМ!$C$39:$C$782,СВЦЭМ!$A$39:$A$782,$A146,СВЦЭМ!$B$39:$B$782,R$119)+'СЕТ СН'!$I$9+СВЦЭМ!$D$10+'СЕТ СН'!$I$6-'СЕТ СН'!$I$19</f>
        <v>2693.8129288299997</v>
      </c>
      <c r="S146" s="36">
        <f>SUMIFS(СВЦЭМ!$C$39:$C$782,СВЦЭМ!$A$39:$A$782,$A146,СВЦЭМ!$B$39:$B$782,S$119)+'СЕТ СН'!$I$9+СВЦЭМ!$D$10+'СЕТ СН'!$I$6-'СЕТ СН'!$I$19</f>
        <v>2658.8299801799999</v>
      </c>
      <c r="T146" s="36">
        <f>SUMIFS(СВЦЭМ!$C$39:$C$782,СВЦЭМ!$A$39:$A$782,$A146,СВЦЭМ!$B$39:$B$782,T$119)+'СЕТ СН'!$I$9+СВЦЭМ!$D$10+'СЕТ СН'!$I$6-'СЕТ СН'!$I$19</f>
        <v>2679.67200301</v>
      </c>
      <c r="U146" s="36">
        <f>SUMIFS(СВЦЭМ!$C$39:$C$782,СВЦЭМ!$A$39:$A$782,$A146,СВЦЭМ!$B$39:$B$782,U$119)+'СЕТ СН'!$I$9+СВЦЭМ!$D$10+'СЕТ СН'!$I$6-'СЕТ СН'!$I$19</f>
        <v>2686.6338433700002</v>
      </c>
      <c r="V146" s="36">
        <f>SUMIFS(СВЦЭМ!$C$39:$C$782,СВЦЭМ!$A$39:$A$782,$A146,СВЦЭМ!$B$39:$B$782,V$119)+'СЕТ СН'!$I$9+СВЦЭМ!$D$10+'СЕТ СН'!$I$6-'СЕТ СН'!$I$19</f>
        <v>2707.8496347999999</v>
      </c>
      <c r="W146" s="36">
        <f>SUMIFS(СВЦЭМ!$C$39:$C$782,СВЦЭМ!$A$39:$A$782,$A146,СВЦЭМ!$B$39:$B$782,W$119)+'СЕТ СН'!$I$9+СВЦЭМ!$D$10+'СЕТ СН'!$I$6-'СЕТ СН'!$I$19</f>
        <v>2702.7878674200001</v>
      </c>
      <c r="X146" s="36">
        <f>SUMIFS(СВЦЭМ!$C$39:$C$782,СВЦЭМ!$A$39:$A$782,$A146,СВЦЭМ!$B$39:$B$782,X$119)+'СЕТ СН'!$I$9+СВЦЭМ!$D$10+'СЕТ СН'!$I$6-'СЕТ СН'!$I$19</f>
        <v>2725.66998612</v>
      </c>
      <c r="Y146" s="36">
        <f>SUMIFS(СВЦЭМ!$C$39:$C$782,СВЦЭМ!$A$39:$A$782,$A146,СВЦЭМ!$B$39:$B$782,Y$119)+'СЕТ СН'!$I$9+СВЦЭМ!$D$10+'СЕТ СН'!$I$6-'СЕТ СН'!$I$19</f>
        <v>2742.1383422399999</v>
      </c>
    </row>
    <row r="147" spans="1:26" ht="15.75" x14ac:dyDescent="0.2">
      <c r="A147" s="35">
        <f t="shared" si="3"/>
        <v>45288</v>
      </c>
      <c r="B147" s="36">
        <f>SUMIFS(СВЦЭМ!$C$39:$C$782,СВЦЭМ!$A$39:$A$782,$A147,СВЦЭМ!$B$39:$B$782,B$119)+'СЕТ СН'!$I$9+СВЦЭМ!$D$10+'СЕТ СН'!$I$6-'СЕТ СН'!$I$19</f>
        <v>2708.6096611799999</v>
      </c>
      <c r="C147" s="36">
        <f>SUMIFS(СВЦЭМ!$C$39:$C$782,СВЦЭМ!$A$39:$A$782,$A147,СВЦЭМ!$B$39:$B$782,C$119)+'СЕТ СН'!$I$9+СВЦЭМ!$D$10+'СЕТ СН'!$I$6-'СЕТ СН'!$I$19</f>
        <v>2754.1263086500003</v>
      </c>
      <c r="D147" s="36">
        <f>SUMIFS(СВЦЭМ!$C$39:$C$782,СВЦЭМ!$A$39:$A$782,$A147,СВЦЭМ!$B$39:$B$782,D$119)+'СЕТ СН'!$I$9+СВЦЭМ!$D$10+'СЕТ СН'!$I$6-'СЕТ СН'!$I$19</f>
        <v>2769.47048864</v>
      </c>
      <c r="E147" s="36">
        <f>SUMIFS(СВЦЭМ!$C$39:$C$782,СВЦЭМ!$A$39:$A$782,$A147,СВЦЭМ!$B$39:$B$782,E$119)+'СЕТ СН'!$I$9+СВЦЭМ!$D$10+'СЕТ СН'!$I$6-'СЕТ СН'!$I$19</f>
        <v>2774.7845430400002</v>
      </c>
      <c r="F147" s="36">
        <f>SUMIFS(СВЦЭМ!$C$39:$C$782,СВЦЭМ!$A$39:$A$782,$A147,СВЦЭМ!$B$39:$B$782,F$119)+'СЕТ СН'!$I$9+СВЦЭМ!$D$10+'СЕТ СН'!$I$6-'СЕТ СН'!$I$19</f>
        <v>2776.1575341999996</v>
      </c>
      <c r="G147" s="36">
        <f>SUMIFS(СВЦЭМ!$C$39:$C$782,СВЦЭМ!$A$39:$A$782,$A147,СВЦЭМ!$B$39:$B$782,G$119)+'СЕТ СН'!$I$9+СВЦЭМ!$D$10+'СЕТ СН'!$I$6-'СЕТ СН'!$I$19</f>
        <v>2770.2806671500002</v>
      </c>
      <c r="H147" s="36">
        <f>SUMIFS(СВЦЭМ!$C$39:$C$782,СВЦЭМ!$A$39:$A$782,$A147,СВЦЭМ!$B$39:$B$782,H$119)+'СЕТ СН'!$I$9+СВЦЭМ!$D$10+'СЕТ СН'!$I$6-'СЕТ СН'!$I$19</f>
        <v>2718.3965559899998</v>
      </c>
      <c r="I147" s="36">
        <f>SUMIFS(СВЦЭМ!$C$39:$C$782,СВЦЭМ!$A$39:$A$782,$A147,СВЦЭМ!$B$39:$B$782,I$119)+'СЕТ СН'!$I$9+СВЦЭМ!$D$10+'СЕТ СН'!$I$6-'СЕТ СН'!$I$19</f>
        <v>2664.4146396900001</v>
      </c>
      <c r="J147" s="36">
        <f>SUMIFS(СВЦЭМ!$C$39:$C$782,СВЦЭМ!$A$39:$A$782,$A147,СВЦЭМ!$B$39:$B$782,J$119)+'СЕТ СН'!$I$9+СВЦЭМ!$D$10+'СЕТ СН'!$I$6-'СЕТ СН'!$I$19</f>
        <v>2639.1766604200002</v>
      </c>
      <c r="K147" s="36">
        <f>SUMIFS(СВЦЭМ!$C$39:$C$782,СВЦЭМ!$A$39:$A$782,$A147,СВЦЭМ!$B$39:$B$782,K$119)+'СЕТ СН'!$I$9+СВЦЭМ!$D$10+'СЕТ СН'!$I$6-'СЕТ СН'!$I$19</f>
        <v>2625.3134749000001</v>
      </c>
      <c r="L147" s="36">
        <f>SUMIFS(СВЦЭМ!$C$39:$C$782,СВЦЭМ!$A$39:$A$782,$A147,СВЦЭМ!$B$39:$B$782,L$119)+'СЕТ СН'!$I$9+СВЦЭМ!$D$10+'СЕТ СН'!$I$6-'СЕТ СН'!$I$19</f>
        <v>2653.7248193799996</v>
      </c>
      <c r="M147" s="36">
        <f>SUMIFS(СВЦЭМ!$C$39:$C$782,СВЦЭМ!$A$39:$A$782,$A147,СВЦЭМ!$B$39:$B$782,M$119)+'СЕТ СН'!$I$9+СВЦЭМ!$D$10+'СЕТ СН'!$I$6-'СЕТ СН'!$I$19</f>
        <v>2678.6761721900002</v>
      </c>
      <c r="N147" s="36">
        <f>SUMIFS(СВЦЭМ!$C$39:$C$782,СВЦЭМ!$A$39:$A$782,$A147,СВЦЭМ!$B$39:$B$782,N$119)+'СЕТ СН'!$I$9+СВЦЭМ!$D$10+'СЕТ СН'!$I$6-'СЕТ СН'!$I$19</f>
        <v>2644.1704638000001</v>
      </c>
      <c r="O147" s="36">
        <f>SUMIFS(СВЦЭМ!$C$39:$C$782,СВЦЭМ!$A$39:$A$782,$A147,СВЦЭМ!$B$39:$B$782,O$119)+'СЕТ СН'!$I$9+СВЦЭМ!$D$10+'СЕТ СН'!$I$6-'СЕТ СН'!$I$19</f>
        <v>2651.9593142599997</v>
      </c>
      <c r="P147" s="36">
        <f>SUMIFS(СВЦЭМ!$C$39:$C$782,СВЦЭМ!$A$39:$A$782,$A147,СВЦЭМ!$B$39:$B$782,P$119)+'СЕТ СН'!$I$9+СВЦЭМ!$D$10+'СЕТ СН'!$I$6-'СЕТ СН'!$I$19</f>
        <v>2650.11179214</v>
      </c>
      <c r="Q147" s="36">
        <f>SUMIFS(СВЦЭМ!$C$39:$C$782,СВЦЭМ!$A$39:$A$782,$A147,СВЦЭМ!$B$39:$B$782,Q$119)+'СЕТ СН'!$I$9+СВЦЭМ!$D$10+'СЕТ СН'!$I$6-'СЕТ СН'!$I$19</f>
        <v>2594.7187386999999</v>
      </c>
      <c r="R147" s="36">
        <f>SUMIFS(СВЦЭМ!$C$39:$C$782,СВЦЭМ!$A$39:$A$782,$A147,СВЦЭМ!$B$39:$B$782,R$119)+'СЕТ СН'!$I$9+СВЦЭМ!$D$10+'СЕТ СН'!$I$6-'СЕТ СН'!$I$19</f>
        <v>2602.93778045</v>
      </c>
      <c r="S147" s="36">
        <f>SUMIFS(СВЦЭМ!$C$39:$C$782,СВЦЭМ!$A$39:$A$782,$A147,СВЦЭМ!$B$39:$B$782,S$119)+'СЕТ СН'!$I$9+СВЦЭМ!$D$10+'СЕТ СН'!$I$6-'СЕТ СН'!$I$19</f>
        <v>2631.99138404</v>
      </c>
      <c r="T147" s="36">
        <f>SUMIFS(СВЦЭМ!$C$39:$C$782,СВЦЭМ!$A$39:$A$782,$A147,СВЦЭМ!$B$39:$B$782,T$119)+'СЕТ СН'!$I$9+СВЦЭМ!$D$10+'СЕТ СН'!$I$6-'СЕТ СН'!$I$19</f>
        <v>2584.55326629</v>
      </c>
      <c r="U147" s="36">
        <f>SUMIFS(СВЦЭМ!$C$39:$C$782,СВЦЭМ!$A$39:$A$782,$A147,СВЦЭМ!$B$39:$B$782,U$119)+'СЕТ СН'!$I$9+СВЦЭМ!$D$10+'СЕТ СН'!$I$6-'СЕТ СН'!$I$19</f>
        <v>2622.6440654099997</v>
      </c>
      <c r="V147" s="36">
        <f>SUMIFS(СВЦЭМ!$C$39:$C$782,СВЦЭМ!$A$39:$A$782,$A147,СВЦЭМ!$B$39:$B$782,V$119)+'СЕТ СН'!$I$9+СВЦЭМ!$D$10+'СЕТ СН'!$I$6-'СЕТ СН'!$I$19</f>
        <v>2625.8909628399997</v>
      </c>
      <c r="W147" s="36">
        <f>SUMIFS(СВЦЭМ!$C$39:$C$782,СВЦЭМ!$A$39:$A$782,$A147,СВЦЭМ!$B$39:$B$782,W$119)+'СЕТ СН'!$I$9+СВЦЭМ!$D$10+'СЕТ СН'!$I$6-'СЕТ СН'!$I$19</f>
        <v>2651.3522571100002</v>
      </c>
      <c r="X147" s="36">
        <f>SUMIFS(СВЦЭМ!$C$39:$C$782,СВЦЭМ!$A$39:$A$782,$A147,СВЦЭМ!$B$39:$B$782,X$119)+'СЕТ СН'!$I$9+СВЦЭМ!$D$10+'СЕТ СН'!$I$6-'СЕТ СН'!$I$19</f>
        <v>2656.6779703800003</v>
      </c>
      <c r="Y147" s="36">
        <f>SUMIFS(СВЦЭМ!$C$39:$C$782,СВЦЭМ!$A$39:$A$782,$A147,СВЦЭМ!$B$39:$B$782,Y$119)+'СЕТ СН'!$I$9+СВЦЭМ!$D$10+'СЕТ СН'!$I$6-'СЕТ СН'!$I$19</f>
        <v>2686.6761755400003</v>
      </c>
    </row>
    <row r="148" spans="1:26" ht="15.75" x14ac:dyDescent="0.2">
      <c r="A148" s="35">
        <f t="shared" si="3"/>
        <v>45289</v>
      </c>
      <c r="B148" s="36">
        <f>SUMIFS(СВЦЭМ!$C$39:$C$782,СВЦЭМ!$A$39:$A$782,$A148,СВЦЭМ!$B$39:$B$782,B$119)+'СЕТ СН'!$I$9+СВЦЭМ!$D$10+'СЕТ СН'!$I$6-'СЕТ СН'!$I$19</f>
        <v>2803.6414770299998</v>
      </c>
      <c r="C148" s="36">
        <f>SUMIFS(СВЦЭМ!$C$39:$C$782,СВЦЭМ!$A$39:$A$782,$A148,СВЦЭМ!$B$39:$B$782,C$119)+'СЕТ СН'!$I$9+СВЦЭМ!$D$10+'СЕТ СН'!$I$6-'СЕТ СН'!$I$19</f>
        <v>2847.2383588399998</v>
      </c>
      <c r="D148" s="36">
        <f>SUMIFS(СВЦЭМ!$C$39:$C$782,СВЦЭМ!$A$39:$A$782,$A148,СВЦЭМ!$B$39:$B$782,D$119)+'СЕТ СН'!$I$9+СВЦЭМ!$D$10+'СЕТ СН'!$I$6-'СЕТ СН'!$I$19</f>
        <v>2818.1214034499999</v>
      </c>
      <c r="E148" s="36">
        <f>SUMIFS(СВЦЭМ!$C$39:$C$782,СВЦЭМ!$A$39:$A$782,$A148,СВЦЭМ!$B$39:$B$782,E$119)+'СЕТ СН'!$I$9+СВЦЭМ!$D$10+'СЕТ СН'!$I$6-'СЕТ СН'!$I$19</f>
        <v>2817.9099338799997</v>
      </c>
      <c r="F148" s="36">
        <f>SUMIFS(СВЦЭМ!$C$39:$C$782,СВЦЭМ!$A$39:$A$782,$A148,СВЦЭМ!$B$39:$B$782,F$119)+'СЕТ СН'!$I$9+СВЦЭМ!$D$10+'СЕТ СН'!$I$6-'СЕТ СН'!$I$19</f>
        <v>2817.7667163799997</v>
      </c>
      <c r="G148" s="36">
        <f>SUMIFS(СВЦЭМ!$C$39:$C$782,СВЦЭМ!$A$39:$A$782,$A148,СВЦЭМ!$B$39:$B$782,G$119)+'СЕТ СН'!$I$9+СВЦЭМ!$D$10+'СЕТ СН'!$I$6-'СЕТ СН'!$I$19</f>
        <v>2742.6541930200001</v>
      </c>
      <c r="H148" s="36">
        <f>SUMIFS(СВЦЭМ!$C$39:$C$782,СВЦЭМ!$A$39:$A$782,$A148,СВЦЭМ!$B$39:$B$782,H$119)+'СЕТ СН'!$I$9+СВЦЭМ!$D$10+'СЕТ СН'!$I$6-'СЕТ СН'!$I$19</f>
        <v>2766.1573047299999</v>
      </c>
      <c r="I148" s="36">
        <f>SUMIFS(СВЦЭМ!$C$39:$C$782,СВЦЭМ!$A$39:$A$782,$A148,СВЦЭМ!$B$39:$B$782,I$119)+'СЕТ СН'!$I$9+СВЦЭМ!$D$10+'СЕТ СН'!$I$6-'СЕТ СН'!$I$19</f>
        <v>2734.3936768599997</v>
      </c>
      <c r="J148" s="36">
        <f>SUMIFS(СВЦЭМ!$C$39:$C$782,СВЦЭМ!$A$39:$A$782,$A148,СВЦЭМ!$B$39:$B$782,J$119)+'СЕТ СН'!$I$9+СВЦЭМ!$D$10+'СЕТ СН'!$I$6-'СЕТ СН'!$I$19</f>
        <v>2731.6546959699999</v>
      </c>
      <c r="K148" s="36">
        <f>SUMIFS(СВЦЭМ!$C$39:$C$782,СВЦЭМ!$A$39:$A$782,$A148,СВЦЭМ!$B$39:$B$782,K$119)+'СЕТ СН'!$I$9+СВЦЭМ!$D$10+'СЕТ СН'!$I$6-'СЕТ СН'!$I$19</f>
        <v>2711.9239099199999</v>
      </c>
      <c r="L148" s="36">
        <f>SUMIFS(СВЦЭМ!$C$39:$C$782,СВЦЭМ!$A$39:$A$782,$A148,СВЦЭМ!$B$39:$B$782,L$119)+'СЕТ СН'!$I$9+СВЦЭМ!$D$10+'СЕТ СН'!$I$6-'СЕТ СН'!$I$19</f>
        <v>2719.18147219</v>
      </c>
      <c r="M148" s="36">
        <f>SUMIFS(СВЦЭМ!$C$39:$C$782,СВЦЭМ!$A$39:$A$782,$A148,СВЦЭМ!$B$39:$B$782,M$119)+'СЕТ СН'!$I$9+СВЦЭМ!$D$10+'СЕТ СН'!$I$6-'СЕТ СН'!$I$19</f>
        <v>2741.35904312</v>
      </c>
      <c r="N148" s="36">
        <f>SUMIFS(СВЦЭМ!$C$39:$C$782,СВЦЭМ!$A$39:$A$782,$A148,СВЦЭМ!$B$39:$B$782,N$119)+'СЕТ СН'!$I$9+СВЦЭМ!$D$10+'СЕТ СН'!$I$6-'СЕТ СН'!$I$19</f>
        <v>2739.7104238800002</v>
      </c>
      <c r="O148" s="36">
        <f>SUMIFS(СВЦЭМ!$C$39:$C$782,СВЦЭМ!$A$39:$A$782,$A148,СВЦЭМ!$B$39:$B$782,O$119)+'СЕТ СН'!$I$9+СВЦЭМ!$D$10+'СЕТ СН'!$I$6-'СЕТ СН'!$I$19</f>
        <v>2729.0906385200001</v>
      </c>
      <c r="P148" s="36">
        <f>SUMIFS(СВЦЭМ!$C$39:$C$782,СВЦЭМ!$A$39:$A$782,$A148,СВЦЭМ!$B$39:$B$782,P$119)+'СЕТ СН'!$I$9+СВЦЭМ!$D$10+'СЕТ СН'!$I$6-'СЕТ СН'!$I$19</f>
        <v>2737.1806058100001</v>
      </c>
      <c r="Q148" s="36">
        <f>SUMIFS(СВЦЭМ!$C$39:$C$782,СВЦЭМ!$A$39:$A$782,$A148,СВЦЭМ!$B$39:$B$782,Q$119)+'СЕТ СН'!$I$9+СВЦЭМ!$D$10+'СЕТ СН'!$I$6-'СЕТ СН'!$I$19</f>
        <v>2749.6274158900001</v>
      </c>
      <c r="R148" s="36">
        <f>SUMIFS(СВЦЭМ!$C$39:$C$782,СВЦЭМ!$A$39:$A$782,$A148,СВЦЭМ!$B$39:$B$782,R$119)+'СЕТ СН'!$I$9+СВЦЭМ!$D$10+'СЕТ СН'!$I$6-'СЕТ СН'!$I$19</f>
        <v>2743.1658915600001</v>
      </c>
      <c r="S148" s="36">
        <f>SUMIFS(СВЦЭМ!$C$39:$C$782,СВЦЭМ!$A$39:$A$782,$A148,СВЦЭМ!$B$39:$B$782,S$119)+'СЕТ СН'!$I$9+СВЦЭМ!$D$10+'СЕТ СН'!$I$6-'СЕТ СН'!$I$19</f>
        <v>2703.1150133199999</v>
      </c>
      <c r="T148" s="36">
        <f>SUMIFS(СВЦЭМ!$C$39:$C$782,СВЦЭМ!$A$39:$A$782,$A148,СВЦЭМ!$B$39:$B$782,T$119)+'СЕТ СН'!$I$9+СВЦЭМ!$D$10+'СЕТ СН'!$I$6-'СЕТ СН'!$I$19</f>
        <v>2715.25111268</v>
      </c>
      <c r="U148" s="36">
        <f>SUMIFS(СВЦЭМ!$C$39:$C$782,СВЦЭМ!$A$39:$A$782,$A148,СВЦЭМ!$B$39:$B$782,U$119)+'СЕТ СН'!$I$9+СВЦЭМ!$D$10+'СЕТ СН'!$I$6-'СЕТ СН'!$I$19</f>
        <v>2725.2666421399999</v>
      </c>
      <c r="V148" s="36">
        <f>SUMIFS(СВЦЭМ!$C$39:$C$782,СВЦЭМ!$A$39:$A$782,$A148,СВЦЭМ!$B$39:$B$782,V$119)+'СЕТ СН'!$I$9+СВЦЭМ!$D$10+'СЕТ СН'!$I$6-'СЕТ СН'!$I$19</f>
        <v>2753.28845753</v>
      </c>
      <c r="W148" s="36">
        <f>SUMIFS(СВЦЭМ!$C$39:$C$782,СВЦЭМ!$A$39:$A$782,$A148,СВЦЭМ!$B$39:$B$782,W$119)+'СЕТ СН'!$I$9+СВЦЭМ!$D$10+'СЕТ СН'!$I$6-'СЕТ СН'!$I$19</f>
        <v>2753.2228824100002</v>
      </c>
      <c r="X148" s="36">
        <f>SUMIFS(СВЦЭМ!$C$39:$C$782,СВЦЭМ!$A$39:$A$782,$A148,СВЦЭМ!$B$39:$B$782,X$119)+'СЕТ СН'!$I$9+СВЦЭМ!$D$10+'СЕТ СН'!$I$6-'СЕТ СН'!$I$19</f>
        <v>2751.5636291599999</v>
      </c>
      <c r="Y148" s="36">
        <f>SUMIFS(СВЦЭМ!$C$39:$C$782,СВЦЭМ!$A$39:$A$782,$A148,СВЦЭМ!$B$39:$B$782,Y$119)+'СЕТ СН'!$I$9+СВЦЭМ!$D$10+'СЕТ СН'!$I$6-'СЕТ СН'!$I$19</f>
        <v>2802.3479802299998</v>
      </c>
    </row>
    <row r="149" spans="1:26" ht="15.75" x14ac:dyDescent="0.2">
      <c r="A149" s="35">
        <f t="shared" si="3"/>
        <v>45290</v>
      </c>
      <c r="B149" s="36">
        <f>SUMIFS(СВЦЭМ!$C$39:$C$782,СВЦЭМ!$A$39:$A$782,$A149,СВЦЭМ!$B$39:$B$782,B$119)+'СЕТ СН'!$I$9+СВЦЭМ!$D$10+'СЕТ СН'!$I$6-'СЕТ СН'!$I$19</f>
        <v>2887.9259690700001</v>
      </c>
      <c r="C149" s="36">
        <f>SUMIFS(СВЦЭМ!$C$39:$C$782,СВЦЭМ!$A$39:$A$782,$A149,СВЦЭМ!$B$39:$B$782,C$119)+'СЕТ СН'!$I$9+СВЦЭМ!$D$10+'СЕТ СН'!$I$6-'СЕТ СН'!$I$19</f>
        <v>2926.9627446599998</v>
      </c>
      <c r="D149" s="36">
        <f>SUMIFS(СВЦЭМ!$C$39:$C$782,СВЦЭМ!$A$39:$A$782,$A149,СВЦЭМ!$B$39:$B$782,D$119)+'СЕТ СН'!$I$9+СВЦЭМ!$D$10+'СЕТ СН'!$I$6-'СЕТ СН'!$I$19</f>
        <v>2942.0523495299999</v>
      </c>
      <c r="E149" s="36">
        <f>SUMIFS(СВЦЭМ!$C$39:$C$782,СВЦЭМ!$A$39:$A$782,$A149,СВЦЭМ!$B$39:$B$782,E$119)+'СЕТ СН'!$I$9+СВЦЭМ!$D$10+'СЕТ СН'!$I$6-'СЕТ СН'!$I$19</f>
        <v>2947.9882045599998</v>
      </c>
      <c r="F149" s="36">
        <f>SUMIFS(СВЦЭМ!$C$39:$C$782,СВЦЭМ!$A$39:$A$782,$A149,СВЦЭМ!$B$39:$B$782,F$119)+'СЕТ СН'!$I$9+СВЦЭМ!$D$10+'СЕТ СН'!$I$6-'СЕТ СН'!$I$19</f>
        <v>2959.3610872700001</v>
      </c>
      <c r="G149" s="36">
        <f>SUMIFS(СВЦЭМ!$C$39:$C$782,СВЦЭМ!$A$39:$A$782,$A149,СВЦЭМ!$B$39:$B$782,G$119)+'СЕТ СН'!$I$9+СВЦЭМ!$D$10+'СЕТ СН'!$I$6-'СЕТ СН'!$I$19</f>
        <v>2946.5383527600002</v>
      </c>
      <c r="H149" s="36">
        <f>SUMIFS(СВЦЭМ!$C$39:$C$782,СВЦЭМ!$A$39:$A$782,$A149,СВЦЭМ!$B$39:$B$782,H$119)+'СЕТ СН'!$I$9+СВЦЭМ!$D$10+'СЕТ СН'!$I$6-'СЕТ СН'!$I$19</f>
        <v>2936.4106709600001</v>
      </c>
      <c r="I149" s="36">
        <f>SUMIFS(СВЦЭМ!$C$39:$C$782,СВЦЭМ!$A$39:$A$782,$A149,СВЦЭМ!$B$39:$B$782,I$119)+'СЕТ СН'!$I$9+СВЦЭМ!$D$10+'СЕТ СН'!$I$6-'СЕТ СН'!$I$19</f>
        <v>2875.5513376500003</v>
      </c>
      <c r="J149" s="36">
        <f>SUMIFS(СВЦЭМ!$C$39:$C$782,СВЦЭМ!$A$39:$A$782,$A149,СВЦЭМ!$B$39:$B$782,J$119)+'СЕТ СН'!$I$9+СВЦЭМ!$D$10+'СЕТ СН'!$I$6-'СЕТ СН'!$I$19</f>
        <v>2805.28212691</v>
      </c>
      <c r="K149" s="36">
        <f>SUMIFS(СВЦЭМ!$C$39:$C$782,СВЦЭМ!$A$39:$A$782,$A149,СВЦЭМ!$B$39:$B$782,K$119)+'СЕТ СН'!$I$9+СВЦЭМ!$D$10+'СЕТ СН'!$I$6-'СЕТ СН'!$I$19</f>
        <v>2811.5656331700002</v>
      </c>
      <c r="L149" s="36">
        <f>SUMIFS(СВЦЭМ!$C$39:$C$782,СВЦЭМ!$A$39:$A$782,$A149,СВЦЭМ!$B$39:$B$782,L$119)+'СЕТ СН'!$I$9+СВЦЭМ!$D$10+'СЕТ СН'!$I$6-'СЕТ СН'!$I$19</f>
        <v>2798.7674035600003</v>
      </c>
      <c r="M149" s="36">
        <f>SUMIFS(СВЦЭМ!$C$39:$C$782,СВЦЭМ!$A$39:$A$782,$A149,СВЦЭМ!$B$39:$B$782,M$119)+'СЕТ СН'!$I$9+СВЦЭМ!$D$10+'СЕТ СН'!$I$6-'СЕТ СН'!$I$19</f>
        <v>2827.8117465599998</v>
      </c>
      <c r="N149" s="36">
        <f>SUMIFS(СВЦЭМ!$C$39:$C$782,СВЦЭМ!$A$39:$A$782,$A149,СВЦЭМ!$B$39:$B$782,N$119)+'СЕТ СН'!$I$9+СВЦЭМ!$D$10+'СЕТ СН'!$I$6-'СЕТ СН'!$I$19</f>
        <v>2837.68963506</v>
      </c>
      <c r="O149" s="36">
        <f>SUMIFS(СВЦЭМ!$C$39:$C$782,СВЦЭМ!$A$39:$A$782,$A149,СВЦЭМ!$B$39:$B$782,O$119)+'СЕТ СН'!$I$9+СВЦЭМ!$D$10+'СЕТ СН'!$I$6-'СЕТ СН'!$I$19</f>
        <v>2852.0007186299999</v>
      </c>
      <c r="P149" s="36">
        <f>SUMIFS(СВЦЭМ!$C$39:$C$782,СВЦЭМ!$A$39:$A$782,$A149,СВЦЭМ!$B$39:$B$782,P$119)+'СЕТ СН'!$I$9+СВЦЭМ!$D$10+'СЕТ СН'!$I$6-'СЕТ СН'!$I$19</f>
        <v>2876.4613399299997</v>
      </c>
      <c r="Q149" s="36">
        <f>SUMIFS(СВЦЭМ!$C$39:$C$782,СВЦЭМ!$A$39:$A$782,$A149,СВЦЭМ!$B$39:$B$782,Q$119)+'СЕТ СН'!$I$9+СВЦЭМ!$D$10+'СЕТ СН'!$I$6-'СЕТ СН'!$I$19</f>
        <v>2889.6432238299999</v>
      </c>
      <c r="R149" s="36">
        <f>SUMIFS(СВЦЭМ!$C$39:$C$782,СВЦЭМ!$A$39:$A$782,$A149,СВЦЭМ!$B$39:$B$782,R$119)+'СЕТ СН'!$I$9+СВЦЭМ!$D$10+'СЕТ СН'!$I$6-'СЕТ СН'!$I$19</f>
        <v>2894.3737036900002</v>
      </c>
      <c r="S149" s="36">
        <f>SUMIFS(СВЦЭМ!$C$39:$C$782,СВЦЭМ!$A$39:$A$782,$A149,СВЦЭМ!$B$39:$B$782,S$119)+'СЕТ СН'!$I$9+СВЦЭМ!$D$10+'СЕТ СН'!$I$6-'СЕТ СН'!$I$19</f>
        <v>2870.0979324</v>
      </c>
      <c r="T149" s="36">
        <f>SUMIFS(СВЦЭМ!$C$39:$C$782,СВЦЭМ!$A$39:$A$782,$A149,СВЦЭМ!$B$39:$B$782,T$119)+'СЕТ СН'!$I$9+СВЦЭМ!$D$10+'СЕТ СН'!$I$6-'СЕТ СН'!$I$19</f>
        <v>2796.3414681499999</v>
      </c>
      <c r="U149" s="36">
        <f>SUMIFS(СВЦЭМ!$C$39:$C$782,СВЦЭМ!$A$39:$A$782,$A149,СВЦЭМ!$B$39:$B$782,U$119)+'СЕТ СН'!$I$9+СВЦЭМ!$D$10+'СЕТ СН'!$I$6-'СЕТ СН'!$I$19</f>
        <v>2830.3783813199998</v>
      </c>
      <c r="V149" s="36">
        <f>SUMIFS(СВЦЭМ!$C$39:$C$782,СВЦЭМ!$A$39:$A$782,$A149,СВЦЭМ!$B$39:$B$782,V$119)+'СЕТ СН'!$I$9+СВЦЭМ!$D$10+'СЕТ СН'!$I$6-'СЕТ СН'!$I$19</f>
        <v>2841.45164535</v>
      </c>
      <c r="W149" s="36">
        <f>SUMIFS(СВЦЭМ!$C$39:$C$782,СВЦЭМ!$A$39:$A$782,$A149,СВЦЭМ!$B$39:$B$782,W$119)+'СЕТ СН'!$I$9+СВЦЭМ!$D$10+'СЕТ СН'!$I$6-'СЕТ СН'!$I$19</f>
        <v>2850.1129509900002</v>
      </c>
      <c r="X149" s="36">
        <f>SUMIFS(СВЦЭМ!$C$39:$C$782,СВЦЭМ!$A$39:$A$782,$A149,СВЦЭМ!$B$39:$B$782,X$119)+'СЕТ СН'!$I$9+СВЦЭМ!$D$10+'СЕТ СН'!$I$6-'СЕТ СН'!$I$19</f>
        <v>2876.4897794199996</v>
      </c>
      <c r="Y149" s="36">
        <f>SUMIFS(СВЦЭМ!$C$39:$C$782,СВЦЭМ!$A$39:$A$782,$A149,СВЦЭМ!$B$39:$B$782,Y$119)+'СЕТ СН'!$I$9+СВЦЭМ!$D$10+'СЕТ СН'!$I$6-'СЕТ СН'!$I$19</f>
        <v>2892.3336327800002</v>
      </c>
    </row>
    <row r="150" spans="1:26" ht="15.75" x14ac:dyDescent="0.2">
      <c r="A150" s="35">
        <f t="shared" si="3"/>
        <v>45291</v>
      </c>
      <c r="B150" s="36">
        <f>SUMIFS(СВЦЭМ!$C$39:$C$782,СВЦЭМ!$A$39:$A$782,$A150,СВЦЭМ!$B$39:$B$782,B$119)+'СЕТ СН'!$I$9+СВЦЭМ!$D$10+'СЕТ СН'!$I$6-'СЕТ СН'!$I$19</f>
        <v>2845.3727372000003</v>
      </c>
      <c r="C150" s="36">
        <f>SUMIFS(СВЦЭМ!$C$39:$C$782,СВЦЭМ!$A$39:$A$782,$A150,СВЦЭМ!$B$39:$B$782,C$119)+'СЕТ СН'!$I$9+СВЦЭМ!$D$10+'СЕТ СН'!$I$6-'СЕТ СН'!$I$19</f>
        <v>2827.5928780899999</v>
      </c>
      <c r="D150" s="36">
        <f>SUMIFS(СВЦЭМ!$C$39:$C$782,СВЦЭМ!$A$39:$A$782,$A150,СВЦЭМ!$B$39:$B$782,D$119)+'СЕТ СН'!$I$9+СВЦЭМ!$D$10+'СЕТ СН'!$I$6-'СЕТ СН'!$I$19</f>
        <v>2844.6607540599998</v>
      </c>
      <c r="E150" s="36">
        <f>SUMIFS(СВЦЭМ!$C$39:$C$782,СВЦЭМ!$A$39:$A$782,$A150,СВЦЭМ!$B$39:$B$782,E$119)+'СЕТ СН'!$I$9+СВЦЭМ!$D$10+'СЕТ СН'!$I$6-'СЕТ СН'!$I$19</f>
        <v>2849.5366585500001</v>
      </c>
      <c r="F150" s="36">
        <f>SUMIFS(СВЦЭМ!$C$39:$C$782,СВЦЭМ!$A$39:$A$782,$A150,СВЦЭМ!$B$39:$B$782,F$119)+'СЕТ СН'!$I$9+СВЦЭМ!$D$10+'СЕТ СН'!$I$6-'СЕТ СН'!$I$19</f>
        <v>2845.0117338299997</v>
      </c>
      <c r="G150" s="36">
        <f>SUMIFS(СВЦЭМ!$C$39:$C$782,СВЦЭМ!$A$39:$A$782,$A150,СВЦЭМ!$B$39:$B$782,G$119)+'СЕТ СН'!$I$9+СВЦЭМ!$D$10+'СЕТ СН'!$I$6-'СЕТ СН'!$I$19</f>
        <v>2801.8769292400002</v>
      </c>
      <c r="H150" s="36">
        <f>SUMIFS(СВЦЭМ!$C$39:$C$782,СВЦЭМ!$A$39:$A$782,$A150,СВЦЭМ!$B$39:$B$782,H$119)+'СЕТ СН'!$I$9+СВЦЭМ!$D$10+'СЕТ СН'!$I$6-'СЕТ СН'!$I$19</f>
        <v>2801.7414277600001</v>
      </c>
      <c r="I150" s="36">
        <f>SUMIFS(СВЦЭМ!$C$39:$C$782,СВЦЭМ!$A$39:$A$782,$A150,СВЦЭМ!$B$39:$B$782,I$119)+'СЕТ СН'!$I$9+СВЦЭМ!$D$10+'СЕТ СН'!$I$6-'СЕТ СН'!$I$19</f>
        <v>2802.4404155800003</v>
      </c>
      <c r="J150" s="36">
        <f>SUMIFS(СВЦЭМ!$C$39:$C$782,СВЦЭМ!$A$39:$A$782,$A150,СВЦЭМ!$B$39:$B$782,J$119)+'СЕТ СН'!$I$9+СВЦЭМ!$D$10+'СЕТ СН'!$I$6-'СЕТ СН'!$I$19</f>
        <v>2779.4232704599999</v>
      </c>
      <c r="K150" s="36">
        <f>SUMIFS(СВЦЭМ!$C$39:$C$782,СВЦЭМ!$A$39:$A$782,$A150,СВЦЭМ!$B$39:$B$782,K$119)+'СЕТ СН'!$I$9+СВЦЭМ!$D$10+'СЕТ СН'!$I$6-'СЕТ СН'!$I$19</f>
        <v>2737.9123061</v>
      </c>
      <c r="L150" s="36">
        <f>SUMIFS(СВЦЭМ!$C$39:$C$782,СВЦЭМ!$A$39:$A$782,$A150,СВЦЭМ!$B$39:$B$782,L$119)+'СЕТ СН'!$I$9+СВЦЭМ!$D$10+'СЕТ СН'!$I$6-'СЕТ СН'!$I$19</f>
        <v>2721.28631279</v>
      </c>
      <c r="M150" s="36">
        <f>SUMIFS(СВЦЭМ!$C$39:$C$782,СВЦЭМ!$A$39:$A$782,$A150,СВЦЭМ!$B$39:$B$782,M$119)+'СЕТ СН'!$I$9+СВЦЭМ!$D$10+'СЕТ СН'!$I$6-'СЕТ СН'!$I$19</f>
        <v>2704.9785232599997</v>
      </c>
      <c r="N150" s="36">
        <f>SUMIFS(СВЦЭМ!$C$39:$C$782,СВЦЭМ!$A$39:$A$782,$A150,СВЦЭМ!$B$39:$B$782,N$119)+'СЕТ СН'!$I$9+СВЦЭМ!$D$10+'СЕТ СН'!$I$6-'СЕТ СН'!$I$19</f>
        <v>2712.0775549600003</v>
      </c>
      <c r="O150" s="36">
        <f>SUMIFS(СВЦЭМ!$C$39:$C$782,СВЦЭМ!$A$39:$A$782,$A150,СВЦЭМ!$B$39:$B$782,O$119)+'СЕТ СН'!$I$9+СВЦЭМ!$D$10+'СЕТ СН'!$I$6-'СЕТ СН'!$I$19</f>
        <v>2724.4565839100001</v>
      </c>
      <c r="P150" s="36">
        <f>SUMIFS(СВЦЭМ!$C$39:$C$782,СВЦЭМ!$A$39:$A$782,$A150,СВЦЭМ!$B$39:$B$782,P$119)+'СЕТ СН'!$I$9+СВЦЭМ!$D$10+'СЕТ СН'!$I$6-'СЕТ СН'!$I$19</f>
        <v>2749.3576214599998</v>
      </c>
      <c r="Q150" s="36">
        <f>SUMIFS(СВЦЭМ!$C$39:$C$782,СВЦЭМ!$A$39:$A$782,$A150,СВЦЭМ!$B$39:$B$782,Q$119)+'СЕТ СН'!$I$9+СВЦЭМ!$D$10+'СЕТ СН'!$I$6-'СЕТ СН'!$I$19</f>
        <v>2730.5753331400001</v>
      </c>
      <c r="R150" s="36">
        <f>SUMIFS(СВЦЭМ!$C$39:$C$782,СВЦЭМ!$A$39:$A$782,$A150,СВЦЭМ!$B$39:$B$782,R$119)+'СЕТ СН'!$I$9+СВЦЭМ!$D$10+'СЕТ СН'!$I$6-'СЕТ СН'!$I$19</f>
        <v>2743.65672842</v>
      </c>
      <c r="S150" s="36">
        <f>SUMIFS(СВЦЭМ!$C$39:$C$782,СВЦЭМ!$A$39:$A$782,$A150,СВЦЭМ!$B$39:$B$782,S$119)+'СЕТ СН'!$I$9+СВЦЭМ!$D$10+'СЕТ СН'!$I$6-'СЕТ СН'!$I$19</f>
        <v>2708.5037791499999</v>
      </c>
      <c r="T150" s="36">
        <f>SUMIFS(СВЦЭМ!$C$39:$C$782,СВЦЭМ!$A$39:$A$782,$A150,СВЦЭМ!$B$39:$B$782,T$119)+'СЕТ СН'!$I$9+СВЦЭМ!$D$10+'СЕТ СН'!$I$6-'СЕТ СН'!$I$19</f>
        <v>2642.6233669599997</v>
      </c>
      <c r="U150" s="36">
        <f>SUMIFS(СВЦЭМ!$C$39:$C$782,СВЦЭМ!$A$39:$A$782,$A150,СВЦЭМ!$B$39:$B$782,U$119)+'СЕТ СН'!$I$9+СВЦЭМ!$D$10+'СЕТ СН'!$I$6-'СЕТ СН'!$I$19</f>
        <v>2620.1886813900001</v>
      </c>
      <c r="V150" s="36">
        <f>SUMIFS(СВЦЭМ!$C$39:$C$782,СВЦЭМ!$A$39:$A$782,$A150,СВЦЭМ!$B$39:$B$782,V$119)+'СЕТ СН'!$I$9+СВЦЭМ!$D$10+'СЕТ СН'!$I$6-'СЕТ СН'!$I$19</f>
        <v>2658.24078138</v>
      </c>
      <c r="W150" s="36">
        <f>SUMIFS(СВЦЭМ!$C$39:$C$782,СВЦЭМ!$A$39:$A$782,$A150,СВЦЭМ!$B$39:$B$782,W$119)+'СЕТ СН'!$I$9+СВЦЭМ!$D$10+'СЕТ СН'!$I$6-'СЕТ СН'!$I$19</f>
        <v>2714.31850188</v>
      </c>
      <c r="X150" s="36">
        <f>SUMIFS(СВЦЭМ!$C$39:$C$782,СВЦЭМ!$A$39:$A$782,$A150,СВЦЭМ!$B$39:$B$782,X$119)+'СЕТ СН'!$I$9+СВЦЭМ!$D$10+'СЕТ СН'!$I$6-'СЕТ СН'!$I$19</f>
        <v>2770.59403514</v>
      </c>
      <c r="Y150" s="36">
        <f>SUMIFS(СВЦЭМ!$C$39:$C$782,СВЦЭМ!$A$39:$A$782,$A150,СВЦЭМ!$B$39:$B$782,Y$119)+'СЕТ СН'!$I$9+СВЦЭМ!$D$10+'СЕТ СН'!$I$6-'СЕТ СН'!$I$19</f>
        <v>2816.2986065499999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657507.34620991256</v>
      </c>
      <c r="O155" s="126"/>
      <c r="P155" s="125">
        <f>СВЦЭМ!$D$12+'СЕТ СН'!$F$10-'СЕТ СН'!$G$20</f>
        <v>657507.34620991256</v>
      </c>
      <c r="Q155" s="126"/>
      <c r="R155" s="125">
        <f>СВЦЭМ!$D$12+'СЕТ СН'!$F$10-'СЕТ СН'!$H$20</f>
        <v>657507.34620991256</v>
      </c>
      <c r="S155" s="126"/>
      <c r="T155" s="125">
        <f>СВЦЭМ!$D$12+'СЕТ СН'!$F$10-'СЕТ СН'!$I$20</f>
        <v>657507.34620991256</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1765744.73</v>
      </c>
      <c r="O159" s="140"/>
      <c r="P159" s="140">
        <f>'СЕТ СН'!$G$7</f>
        <v>1442615.09</v>
      </c>
      <c r="Q159" s="140"/>
      <c r="R159" s="140">
        <f>'СЕТ СН'!$H$7</f>
        <v>1841546.13</v>
      </c>
      <c r="S159" s="140"/>
      <c r="T159" s="140">
        <f>'СЕТ СН'!$I$7</f>
        <v>1879310.42</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SUMIFS(СВЦЭМ!$D$39:$D$782,СВЦЭМ!$A$39:$A$782,$A12,СВЦЭМ!$B$39:$B$782,B$11)+'СЕТ СН'!$F$11+СВЦЭМ!$D$10+'СЕТ СН'!$F$5-'СЕТ СН'!$F$21</f>
        <v>4815.1063897700005</v>
      </c>
      <c r="C12" s="36">
        <f>SUMIFS(СВЦЭМ!$D$39:$D$782,СВЦЭМ!$A$39:$A$782,$A12,СВЦЭМ!$B$39:$B$782,C$11)+'СЕТ СН'!$F$11+СВЦЭМ!$D$10+'СЕТ СН'!$F$5-'СЕТ СН'!$F$21</f>
        <v>4853.0158344000001</v>
      </c>
      <c r="D12" s="36">
        <f>SUMIFS(СВЦЭМ!$D$39:$D$782,СВЦЭМ!$A$39:$A$782,$A12,СВЦЭМ!$B$39:$B$782,D$11)+'СЕТ СН'!$F$11+СВЦЭМ!$D$10+'СЕТ СН'!$F$5-'СЕТ СН'!$F$21</f>
        <v>4884.4783640000005</v>
      </c>
      <c r="E12" s="36">
        <f>SUMIFS(СВЦЭМ!$D$39:$D$782,СВЦЭМ!$A$39:$A$782,$A12,СВЦЭМ!$B$39:$B$782,E$11)+'СЕТ СН'!$F$11+СВЦЭМ!$D$10+'СЕТ СН'!$F$5-'СЕТ СН'!$F$21</f>
        <v>4886.23827205</v>
      </c>
      <c r="F12" s="36">
        <f>SUMIFS(СВЦЭМ!$D$39:$D$782,СВЦЭМ!$A$39:$A$782,$A12,СВЦЭМ!$B$39:$B$782,F$11)+'СЕТ СН'!$F$11+СВЦЭМ!$D$10+'СЕТ СН'!$F$5-'СЕТ СН'!$F$21</f>
        <v>4894.5534674299997</v>
      </c>
      <c r="G12" s="36">
        <f>SUMIFS(СВЦЭМ!$D$39:$D$782,СВЦЭМ!$A$39:$A$782,$A12,СВЦЭМ!$B$39:$B$782,G$11)+'СЕТ СН'!$F$11+СВЦЭМ!$D$10+'СЕТ СН'!$F$5-'СЕТ СН'!$F$21</f>
        <v>4873.1447809299998</v>
      </c>
      <c r="H12" s="36">
        <f>SUMIFS(СВЦЭМ!$D$39:$D$782,СВЦЭМ!$A$39:$A$782,$A12,СВЦЭМ!$B$39:$B$782,H$11)+'СЕТ СН'!$F$11+СВЦЭМ!$D$10+'СЕТ СН'!$F$5-'СЕТ СН'!$F$21</f>
        <v>4830.4651437100001</v>
      </c>
      <c r="I12" s="36">
        <f>SUMIFS(СВЦЭМ!$D$39:$D$782,СВЦЭМ!$A$39:$A$782,$A12,СВЦЭМ!$B$39:$B$782,I$11)+'СЕТ СН'!$F$11+СВЦЭМ!$D$10+'СЕТ СН'!$F$5-'СЕТ СН'!$F$21</f>
        <v>4786.0738914100002</v>
      </c>
      <c r="J12" s="36">
        <f>SUMIFS(СВЦЭМ!$D$39:$D$782,СВЦЭМ!$A$39:$A$782,$A12,СВЦЭМ!$B$39:$B$782,J$11)+'СЕТ СН'!$F$11+СВЦЭМ!$D$10+'СЕТ СН'!$F$5-'СЕТ СН'!$F$21</f>
        <v>4740.3787887600001</v>
      </c>
      <c r="K12" s="36">
        <f>SUMIFS(СВЦЭМ!$D$39:$D$782,СВЦЭМ!$A$39:$A$782,$A12,СВЦЭМ!$B$39:$B$782,K$11)+'СЕТ СН'!$F$11+СВЦЭМ!$D$10+'СЕТ СН'!$F$5-'СЕТ СН'!$F$21</f>
        <v>4724.3125008999996</v>
      </c>
      <c r="L12" s="36">
        <f>SUMIFS(СВЦЭМ!$D$39:$D$782,СВЦЭМ!$A$39:$A$782,$A12,СВЦЭМ!$B$39:$B$782,L$11)+'СЕТ СН'!$F$11+СВЦЭМ!$D$10+'СЕТ СН'!$F$5-'СЕТ СН'!$F$21</f>
        <v>4721.22658555</v>
      </c>
      <c r="M12" s="36">
        <f>SUMIFS(СВЦЭМ!$D$39:$D$782,СВЦЭМ!$A$39:$A$782,$A12,СВЦЭМ!$B$39:$B$782,M$11)+'СЕТ СН'!$F$11+СВЦЭМ!$D$10+'СЕТ СН'!$F$5-'СЕТ СН'!$F$21</f>
        <v>4743.0497683900003</v>
      </c>
      <c r="N12" s="36">
        <f>SUMIFS(СВЦЭМ!$D$39:$D$782,СВЦЭМ!$A$39:$A$782,$A12,СВЦЭМ!$B$39:$B$782,N$11)+'СЕТ СН'!$F$11+СВЦЭМ!$D$10+'СЕТ СН'!$F$5-'СЕТ СН'!$F$21</f>
        <v>4756.1527644100006</v>
      </c>
      <c r="O12" s="36">
        <f>SUMIFS(СВЦЭМ!$D$39:$D$782,СВЦЭМ!$A$39:$A$782,$A12,СВЦЭМ!$B$39:$B$782,O$11)+'СЕТ СН'!$F$11+СВЦЭМ!$D$10+'СЕТ СН'!$F$5-'СЕТ СН'!$F$21</f>
        <v>4765.5159213699999</v>
      </c>
      <c r="P12" s="36">
        <f>SUMIFS(СВЦЭМ!$D$39:$D$782,СВЦЭМ!$A$39:$A$782,$A12,СВЦЭМ!$B$39:$B$782,P$11)+'СЕТ СН'!$F$11+СВЦЭМ!$D$10+'СЕТ СН'!$F$5-'СЕТ СН'!$F$21</f>
        <v>4777.2549244299998</v>
      </c>
      <c r="Q12" s="36">
        <f>SUMIFS(СВЦЭМ!$D$39:$D$782,СВЦЭМ!$A$39:$A$782,$A12,СВЦЭМ!$B$39:$B$782,Q$11)+'СЕТ СН'!$F$11+СВЦЭМ!$D$10+'СЕТ СН'!$F$5-'СЕТ СН'!$F$21</f>
        <v>4757.1608478799999</v>
      </c>
      <c r="R12" s="36">
        <f>SUMIFS(СВЦЭМ!$D$39:$D$782,СВЦЭМ!$A$39:$A$782,$A12,СВЦЭМ!$B$39:$B$782,R$11)+'СЕТ СН'!$F$11+СВЦЭМ!$D$10+'СЕТ СН'!$F$5-'СЕТ СН'!$F$21</f>
        <v>4764.9326601399998</v>
      </c>
      <c r="S12" s="36">
        <f>SUMIFS(СВЦЭМ!$D$39:$D$782,СВЦЭМ!$A$39:$A$782,$A12,СВЦЭМ!$B$39:$B$782,S$11)+'СЕТ СН'!$F$11+СВЦЭМ!$D$10+'СЕТ СН'!$F$5-'СЕТ СН'!$F$21</f>
        <v>4728.14984706</v>
      </c>
      <c r="T12" s="36">
        <f>SUMIFS(СВЦЭМ!$D$39:$D$782,СВЦЭМ!$A$39:$A$782,$A12,СВЦЭМ!$B$39:$B$782,T$11)+'СЕТ СН'!$F$11+СВЦЭМ!$D$10+'СЕТ СН'!$F$5-'СЕТ СН'!$F$21</f>
        <v>4686.4526984000004</v>
      </c>
      <c r="U12" s="36">
        <f>SUMIFS(СВЦЭМ!$D$39:$D$782,СВЦЭМ!$A$39:$A$782,$A12,СВЦЭМ!$B$39:$B$782,U$11)+'СЕТ СН'!$F$11+СВЦЭМ!$D$10+'СЕТ СН'!$F$5-'СЕТ СН'!$F$21</f>
        <v>4695.3798486100004</v>
      </c>
      <c r="V12" s="36">
        <f>SUMIFS(СВЦЭМ!$D$39:$D$782,СВЦЭМ!$A$39:$A$782,$A12,СВЦЭМ!$B$39:$B$782,V$11)+'СЕТ СН'!$F$11+СВЦЭМ!$D$10+'СЕТ СН'!$F$5-'СЕТ СН'!$F$21</f>
        <v>4722.7191389199998</v>
      </c>
      <c r="W12" s="36">
        <f>SUMIFS(СВЦЭМ!$D$39:$D$782,СВЦЭМ!$A$39:$A$782,$A12,СВЦЭМ!$B$39:$B$782,W$11)+'СЕТ СН'!$F$11+СВЦЭМ!$D$10+'СЕТ СН'!$F$5-'СЕТ СН'!$F$21</f>
        <v>4736.10597005</v>
      </c>
      <c r="X12" s="36">
        <f>SUMIFS(СВЦЭМ!$D$39:$D$782,СВЦЭМ!$A$39:$A$782,$A12,СВЦЭМ!$B$39:$B$782,X$11)+'СЕТ СН'!$F$11+СВЦЭМ!$D$10+'СЕТ СН'!$F$5-'СЕТ СН'!$F$21</f>
        <v>4741.03104626</v>
      </c>
      <c r="Y12" s="36">
        <f>SUMIFS(СВЦЭМ!$D$39:$D$782,СВЦЭМ!$A$39:$A$782,$A12,СВЦЭМ!$B$39:$B$782,Y$11)+'СЕТ СН'!$F$11+СВЦЭМ!$D$10+'СЕТ СН'!$F$5-'СЕТ СН'!$F$21</f>
        <v>4763.8840986800005</v>
      </c>
      <c r="AA12" s="45"/>
    </row>
    <row r="13" spans="1:27" ht="15.75" x14ac:dyDescent="0.2">
      <c r="A13" s="35">
        <f>A12+1</f>
        <v>45262</v>
      </c>
      <c r="B13" s="36">
        <f>SUMIFS(СВЦЭМ!$D$39:$D$782,СВЦЭМ!$A$39:$A$782,$A13,СВЦЭМ!$B$39:$B$782,B$11)+'СЕТ СН'!$F$11+СВЦЭМ!$D$10+'СЕТ СН'!$F$5-'СЕТ СН'!$F$21</f>
        <v>4885.6024556499997</v>
      </c>
      <c r="C13" s="36">
        <f>SUMIFS(СВЦЭМ!$D$39:$D$782,СВЦЭМ!$A$39:$A$782,$A13,СВЦЭМ!$B$39:$B$782,C$11)+'СЕТ СН'!$F$11+СВЦЭМ!$D$10+'СЕТ СН'!$F$5-'СЕТ СН'!$F$21</f>
        <v>4879.9244767700002</v>
      </c>
      <c r="D13" s="36">
        <f>SUMIFS(СВЦЭМ!$D$39:$D$782,СВЦЭМ!$A$39:$A$782,$A13,СВЦЭМ!$B$39:$B$782,D$11)+'СЕТ СН'!$F$11+СВЦЭМ!$D$10+'СЕТ СН'!$F$5-'СЕТ СН'!$F$21</f>
        <v>4892.4264890100003</v>
      </c>
      <c r="E13" s="36">
        <f>SUMIFS(СВЦЭМ!$D$39:$D$782,СВЦЭМ!$A$39:$A$782,$A13,СВЦЭМ!$B$39:$B$782,E$11)+'СЕТ СН'!$F$11+СВЦЭМ!$D$10+'СЕТ СН'!$F$5-'СЕТ СН'!$F$21</f>
        <v>4905.2495990500001</v>
      </c>
      <c r="F13" s="36">
        <f>SUMIFS(СВЦЭМ!$D$39:$D$782,СВЦЭМ!$A$39:$A$782,$A13,СВЦЭМ!$B$39:$B$782,F$11)+'СЕТ СН'!$F$11+СВЦЭМ!$D$10+'СЕТ СН'!$F$5-'СЕТ СН'!$F$21</f>
        <v>4911.2445107900003</v>
      </c>
      <c r="G13" s="36">
        <f>SUMIFS(СВЦЭМ!$D$39:$D$782,СВЦЭМ!$A$39:$A$782,$A13,СВЦЭМ!$B$39:$B$782,G$11)+'СЕТ СН'!$F$11+СВЦЭМ!$D$10+'СЕТ СН'!$F$5-'СЕТ СН'!$F$21</f>
        <v>4913.5803480900004</v>
      </c>
      <c r="H13" s="36">
        <f>SUMIFS(СВЦЭМ!$D$39:$D$782,СВЦЭМ!$A$39:$A$782,$A13,СВЦЭМ!$B$39:$B$782,H$11)+'СЕТ СН'!$F$11+СВЦЭМ!$D$10+'СЕТ СН'!$F$5-'СЕТ СН'!$F$21</f>
        <v>4912.63508413</v>
      </c>
      <c r="I13" s="36">
        <f>SUMIFS(СВЦЭМ!$D$39:$D$782,СВЦЭМ!$A$39:$A$782,$A13,СВЦЭМ!$B$39:$B$782,I$11)+'СЕТ СН'!$F$11+СВЦЭМ!$D$10+'СЕТ СН'!$F$5-'СЕТ СН'!$F$21</f>
        <v>4877.87768323</v>
      </c>
      <c r="J13" s="36">
        <f>SUMIFS(СВЦЭМ!$D$39:$D$782,СВЦЭМ!$A$39:$A$782,$A13,СВЦЭМ!$B$39:$B$782,J$11)+'СЕТ СН'!$F$11+СВЦЭМ!$D$10+'СЕТ СН'!$F$5-'СЕТ СН'!$F$21</f>
        <v>4834.2363025300001</v>
      </c>
      <c r="K13" s="36">
        <f>SUMIFS(СВЦЭМ!$D$39:$D$782,СВЦЭМ!$A$39:$A$782,$A13,СВЦЭМ!$B$39:$B$782,K$11)+'СЕТ СН'!$F$11+СВЦЭМ!$D$10+'СЕТ СН'!$F$5-'СЕТ СН'!$F$21</f>
        <v>4797.6436310099998</v>
      </c>
      <c r="L13" s="36">
        <f>SUMIFS(СВЦЭМ!$D$39:$D$782,СВЦЭМ!$A$39:$A$782,$A13,СВЦЭМ!$B$39:$B$782,L$11)+'СЕТ СН'!$F$11+СВЦЭМ!$D$10+'СЕТ СН'!$F$5-'СЕТ СН'!$F$21</f>
        <v>4764.5300322000003</v>
      </c>
      <c r="M13" s="36">
        <f>SUMIFS(СВЦЭМ!$D$39:$D$782,СВЦЭМ!$A$39:$A$782,$A13,СВЦЭМ!$B$39:$B$782,M$11)+'СЕТ СН'!$F$11+СВЦЭМ!$D$10+'СЕТ СН'!$F$5-'СЕТ СН'!$F$21</f>
        <v>4756.4319726699996</v>
      </c>
      <c r="N13" s="36">
        <f>SUMIFS(СВЦЭМ!$D$39:$D$782,СВЦЭМ!$A$39:$A$782,$A13,СВЦЭМ!$B$39:$B$782,N$11)+'СЕТ СН'!$F$11+СВЦЭМ!$D$10+'СЕТ СН'!$F$5-'СЕТ СН'!$F$21</f>
        <v>4778.2174878000005</v>
      </c>
      <c r="O13" s="36">
        <f>SUMIFS(СВЦЭМ!$D$39:$D$782,СВЦЭМ!$A$39:$A$782,$A13,СВЦЭМ!$B$39:$B$782,O$11)+'СЕТ СН'!$F$11+СВЦЭМ!$D$10+'СЕТ СН'!$F$5-'СЕТ СН'!$F$21</f>
        <v>4799.9774789399999</v>
      </c>
      <c r="P13" s="36">
        <f>SUMIFS(СВЦЭМ!$D$39:$D$782,СВЦЭМ!$A$39:$A$782,$A13,СВЦЭМ!$B$39:$B$782,P$11)+'СЕТ СН'!$F$11+СВЦЭМ!$D$10+'СЕТ СН'!$F$5-'СЕТ СН'!$F$21</f>
        <v>4812.7086494599998</v>
      </c>
      <c r="Q13" s="36">
        <f>SUMIFS(СВЦЭМ!$D$39:$D$782,СВЦЭМ!$A$39:$A$782,$A13,СВЦЭМ!$B$39:$B$782,Q$11)+'СЕТ СН'!$F$11+СВЦЭМ!$D$10+'СЕТ СН'!$F$5-'СЕТ СН'!$F$21</f>
        <v>4815.5166740499999</v>
      </c>
      <c r="R13" s="36">
        <f>SUMIFS(СВЦЭМ!$D$39:$D$782,СВЦЭМ!$A$39:$A$782,$A13,СВЦЭМ!$B$39:$B$782,R$11)+'СЕТ СН'!$F$11+СВЦЭМ!$D$10+'СЕТ СН'!$F$5-'СЕТ СН'!$F$21</f>
        <v>4792.1070691599998</v>
      </c>
      <c r="S13" s="36">
        <f>SUMIFS(СВЦЭМ!$D$39:$D$782,СВЦЭМ!$A$39:$A$782,$A13,СВЦЭМ!$B$39:$B$782,S$11)+'СЕТ СН'!$F$11+СВЦЭМ!$D$10+'СЕТ СН'!$F$5-'СЕТ СН'!$F$21</f>
        <v>4754.78975962</v>
      </c>
      <c r="T13" s="36">
        <f>SUMIFS(СВЦЭМ!$D$39:$D$782,СВЦЭМ!$A$39:$A$782,$A13,СВЦЭМ!$B$39:$B$782,T$11)+'СЕТ СН'!$F$11+СВЦЭМ!$D$10+'СЕТ СН'!$F$5-'СЕТ СН'!$F$21</f>
        <v>4723.3738265499996</v>
      </c>
      <c r="U13" s="36">
        <f>SUMIFS(СВЦЭМ!$D$39:$D$782,СВЦЭМ!$A$39:$A$782,$A13,СВЦЭМ!$B$39:$B$782,U$11)+'СЕТ СН'!$F$11+СВЦЭМ!$D$10+'СЕТ СН'!$F$5-'СЕТ СН'!$F$21</f>
        <v>4734.0666363600003</v>
      </c>
      <c r="V13" s="36">
        <f>SUMIFS(СВЦЭМ!$D$39:$D$782,СВЦЭМ!$A$39:$A$782,$A13,СВЦЭМ!$B$39:$B$782,V$11)+'СЕТ СН'!$F$11+СВЦЭМ!$D$10+'СЕТ СН'!$F$5-'СЕТ СН'!$F$21</f>
        <v>4759.4027683300001</v>
      </c>
      <c r="W13" s="36">
        <f>SUMIFS(СВЦЭМ!$D$39:$D$782,СВЦЭМ!$A$39:$A$782,$A13,СВЦЭМ!$B$39:$B$782,W$11)+'СЕТ СН'!$F$11+СВЦЭМ!$D$10+'СЕТ СН'!$F$5-'СЕТ СН'!$F$21</f>
        <v>4771.9854194999998</v>
      </c>
      <c r="X13" s="36">
        <f>SUMIFS(СВЦЭМ!$D$39:$D$782,СВЦЭМ!$A$39:$A$782,$A13,СВЦЭМ!$B$39:$B$782,X$11)+'СЕТ СН'!$F$11+СВЦЭМ!$D$10+'СЕТ СН'!$F$5-'СЕТ СН'!$F$21</f>
        <v>4803.2837579400002</v>
      </c>
      <c r="Y13" s="36">
        <f>SUMIFS(СВЦЭМ!$D$39:$D$782,СВЦЭМ!$A$39:$A$782,$A13,СВЦЭМ!$B$39:$B$782,Y$11)+'СЕТ СН'!$F$11+СВЦЭМ!$D$10+'СЕТ СН'!$F$5-'СЕТ СН'!$F$21</f>
        <v>4825.1659369400004</v>
      </c>
    </row>
    <row r="14" spans="1:27" ht="15.75" x14ac:dyDescent="0.2">
      <c r="A14" s="35">
        <f t="shared" ref="A14:A42" si="0">A13+1</f>
        <v>45263</v>
      </c>
      <c r="B14" s="36">
        <f>SUMIFS(СВЦЭМ!$D$39:$D$782,СВЦЭМ!$A$39:$A$782,$A14,СВЦЭМ!$B$39:$B$782,B$11)+'СЕТ СН'!$F$11+СВЦЭМ!$D$10+'СЕТ СН'!$F$5-'СЕТ СН'!$F$21</f>
        <v>4788.8767269500004</v>
      </c>
      <c r="C14" s="36">
        <f>SUMIFS(СВЦЭМ!$D$39:$D$782,СВЦЭМ!$A$39:$A$782,$A14,СВЦЭМ!$B$39:$B$782,C$11)+'СЕТ СН'!$F$11+СВЦЭМ!$D$10+'СЕТ СН'!$F$5-'СЕТ СН'!$F$21</f>
        <v>4831.59031719</v>
      </c>
      <c r="D14" s="36">
        <f>SUMIFS(СВЦЭМ!$D$39:$D$782,СВЦЭМ!$A$39:$A$782,$A14,СВЦЭМ!$B$39:$B$782,D$11)+'СЕТ СН'!$F$11+СВЦЭМ!$D$10+'СЕТ СН'!$F$5-'СЕТ СН'!$F$21</f>
        <v>4875.7594358200004</v>
      </c>
      <c r="E14" s="36">
        <f>SUMIFS(СВЦЭМ!$D$39:$D$782,СВЦЭМ!$A$39:$A$782,$A14,СВЦЭМ!$B$39:$B$782,E$11)+'СЕТ СН'!$F$11+СВЦЭМ!$D$10+'СЕТ СН'!$F$5-'СЕТ СН'!$F$21</f>
        <v>4872.1651699800004</v>
      </c>
      <c r="F14" s="36">
        <f>SUMIFS(СВЦЭМ!$D$39:$D$782,СВЦЭМ!$A$39:$A$782,$A14,СВЦЭМ!$B$39:$B$782,F$11)+'СЕТ СН'!$F$11+СВЦЭМ!$D$10+'СЕТ СН'!$F$5-'СЕТ СН'!$F$21</f>
        <v>4867.1956575200002</v>
      </c>
      <c r="G14" s="36">
        <f>SUMIFS(СВЦЭМ!$D$39:$D$782,СВЦЭМ!$A$39:$A$782,$A14,СВЦЭМ!$B$39:$B$782,G$11)+'СЕТ СН'!$F$11+СВЦЭМ!$D$10+'СЕТ СН'!$F$5-'СЕТ СН'!$F$21</f>
        <v>4879.1823304600002</v>
      </c>
      <c r="H14" s="36">
        <f>SUMIFS(СВЦЭМ!$D$39:$D$782,СВЦЭМ!$A$39:$A$782,$A14,СВЦЭМ!$B$39:$B$782,H$11)+'СЕТ СН'!$F$11+СВЦЭМ!$D$10+'СЕТ СН'!$F$5-'СЕТ СН'!$F$21</f>
        <v>4871.5424933000004</v>
      </c>
      <c r="I14" s="36">
        <f>SUMIFS(СВЦЭМ!$D$39:$D$782,СВЦЭМ!$A$39:$A$782,$A14,СВЦЭМ!$B$39:$B$782,I$11)+'СЕТ СН'!$F$11+СВЦЭМ!$D$10+'СЕТ СН'!$F$5-'СЕТ СН'!$F$21</f>
        <v>4869.6179907699998</v>
      </c>
      <c r="J14" s="36">
        <f>SUMIFS(СВЦЭМ!$D$39:$D$782,СВЦЭМ!$A$39:$A$782,$A14,СВЦЭМ!$B$39:$B$782,J$11)+'СЕТ СН'!$F$11+СВЦЭМ!$D$10+'СЕТ СН'!$F$5-'СЕТ СН'!$F$21</f>
        <v>4838.9927118400001</v>
      </c>
      <c r="K14" s="36">
        <f>SUMIFS(СВЦЭМ!$D$39:$D$782,СВЦЭМ!$A$39:$A$782,$A14,СВЦЭМ!$B$39:$B$782,K$11)+'СЕТ СН'!$F$11+СВЦЭМ!$D$10+'СЕТ СН'!$F$5-'СЕТ СН'!$F$21</f>
        <v>4804.6283092699996</v>
      </c>
      <c r="L14" s="36">
        <f>SUMIFS(СВЦЭМ!$D$39:$D$782,СВЦЭМ!$A$39:$A$782,$A14,СВЦЭМ!$B$39:$B$782,L$11)+'СЕТ СН'!$F$11+СВЦЭМ!$D$10+'СЕТ СН'!$F$5-'СЕТ СН'!$F$21</f>
        <v>4763.0067033300002</v>
      </c>
      <c r="M14" s="36">
        <f>SUMIFS(СВЦЭМ!$D$39:$D$782,СВЦЭМ!$A$39:$A$782,$A14,СВЦЭМ!$B$39:$B$782,M$11)+'СЕТ СН'!$F$11+СВЦЭМ!$D$10+'СЕТ СН'!$F$5-'СЕТ СН'!$F$21</f>
        <v>4759.4989839700002</v>
      </c>
      <c r="N14" s="36">
        <f>SUMIFS(СВЦЭМ!$D$39:$D$782,СВЦЭМ!$A$39:$A$782,$A14,СВЦЭМ!$B$39:$B$782,N$11)+'СЕТ СН'!$F$11+СВЦЭМ!$D$10+'СЕТ СН'!$F$5-'СЕТ СН'!$F$21</f>
        <v>4772.91648764</v>
      </c>
      <c r="O14" s="36">
        <f>SUMIFS(СВЦЭМ!$D$39:$D$782,СВЦЭМ!$A$39:$A$782,$A14,СВЦЭМ!$B$39:$B$782,O$11)+'СЕТ СН'!$F$11+СВЦЭМ!$D$10+'СЕТ СН'!$F$5-'СЕТ СН'!$F$21</f>
        <v>4798.2363571900005</v>
      </c>
      <c r="P14" s="36">
        <f>SUMIFS(СВЦЭМ!$D$39:$D$782,СВЦЭМ!$A$39:$A$782,$A14,СВЦЭМ!$B$39:$B$782,P$11)+'СЕТ СН'!$F$11+СВЦЭМ!$D$10+'СЕТ СН'!$F$5-'СЕТ СН'!$F$21</f>
        <v>4800.9669134800006</v>
      </c>
      <c r="Q14" s="36">
        <f>SUMIFS(СВЦЭМ!$D$39:$D$782,СВЦЭМ!$A$39:$A$782,$A14,СВЦЭМ!$B$39:$B$782,Q$11)+'СЕТ СН'!$F$11+СВЦЭМ!$D$10+'СЕТ СН'!$F$5-'СЕТ СН'!$F$21</f>
        <v>4809.2673771700001</v>
      </c>
      <c r="R14" s="36">
        <f>SUMIFS(СВЦЭМ!$D$39:$D$782,СВЦЭМ!$A$39:$A$782,$A14,СВЦЭМ!$B$39:$B$782,R$11)+'СЕТ СН'!$F$11+СВЦЭМ!$D$10+'СЕТ СН'!$F$5-'СЕТ СН'!$F$21</f>
        <v>4792.5607040800005</v>
      </c>
      <c r="S14" s="36">
        <f>SUMIFS(СВЦЭМ!$D$39:$D$782,СВЦЭМ!$A$39:$A$782,$A14,СВЦЭМ!$B$39:$B$782,S$11)+'СЕТ СН'!$F$11+СВЦЭМ!$D$10+'СЕТ СН'!$F$5-'СЕТ СН'!$F$21</f>
        <v>4746.3866082200002</v>
      </c>
      <c r="T14" s="36">
        <f>SUMIFS(СВЦЭМ!$D$39:$D$782,СВЦЭМ!$A$39:$A$782,$A14,СВЦЭМ!$B$39:$B$782,T$11)+'СЕТ СН'!$F$11+СВЦЭМ!$D$10+'СЕТ СН'!$F$5-'СЕТ СН'!$F$21</f>
        <v>4700.4747706100006</v>
      </c>
      <c r="U14" s="36">
        <f>SUMIFS(СВЦЭМ!$D$39:$D$782,СВЦЭМ!$A$39:$A$782,$A14,СВЦЭМ!$B$39:$B$782,U$11)+'СЕТ СН'!$F$11+СВЦЭМ!$D$10+'СЕТ СН'!$F$5-'СЕТ СН'!$F$21</f>
        <v>4709.33242728</v>
      </c>
      <c r="V14" s="36">
        <f>SUMIFS(СВЦЭМ!$D$39:$D$782,СВЦЭМ!$A$39:$A$782,$A14,СВЦЭМ!$B$39:$B$782,V$11)+'СЕТ СН'!$F$11+СВЦЭМ!$D$10+'СЕТ СН'!$F$5-'СЕТ СН'!$F$21</f>
        <v>4740.6409748599999</v>
      </c>
      <c r="W14" s="36">
        <f>SUMIFS(СВЦЭМ!$D$39:$D$782,СВЦЭМ!$A$39:$A$782,$A14,СВЦЭМ!$B$39:$B$782,W$11)+'СЕТ СН'!$F$11+СВЦЭМ!$D$10+'СЕТ СН'!$F$5-'СЕТ СН'!$F$21</f>
        <v>4750.6709305100003</v>
      </c>
      <c r="X14" s="36">
        <f>SUMIFS(СВЦЭМ!$D$39:$D$782,СВЦЭМ!$A$39:$A$782,$A14,СВЦЭМ!$B$39:$B$782,X$11)+'СЕТ СН'!$F$11+СВЦЭМ!$D$10+'СЕТ СН'!$F$5-'СЕТ СН'!$F$21</f>
        <v>4779.6834178200006</v>
      </c>
      <c r="Y14" s="36">
        <f>SUMIFS(СВЦЭМ!$D$39:$D$782,СВЦЭМ!$A$39:$A$782,$A14,СВЦЭМ!$B$39:$B$782,Y$11)+'СЕТ СН'!$F$11+СВЦЭМ!$D$10+'СЕТ СН'!$F$5-'СЕТ СН'!$F$21</f>
        <v>4828.6816086899998</v>
      </c>
    </row>
    <row r="15" spans="1:27" ht="15.75" x14ac:dyDescent="0.2">
      <c r="A15" s="35">
        <f t="shared" si="0"/>
        <v>45264</v>
      </c>
      <c r="B15" s="36">
        <f>SUMIFS(СВЦЭМ!$D$39:$D$782,СВЦЭМ!$A$39:$A$782,$A15,СВЦЭМ!$B$39:$B$782,B$11)+'СЕТ СН'!$F$11+СВЦЭМ!$D$10+'СЕТ СН'!$F$5-'СЕТ СН'!$F$21</f>
        <v>4815.6910727200002</v>
      </c>
      <c r="C15" s="36">
        <f>SUMIFS(СВЦЭМ!$D$39:$D$782,СВЦЭМ!$A$39:$A$782,$A15,СВЦЭМ!$B$39:$B$782,C$11)+'СЕТ СН'!$F$11+СВЦЭМ!$D$10+'СЕТ СН'!$F$5-'СЕТ СН'!$F$21</f>
        <v>4856.5227412599997</v>
      </c>
      <c r="D15" s="36">
        <f>SUMIFS(СВЦЭМ!$D$39:$D$782,СВЦЭМ!$A$39:$A$782,$A15,СВЦЭМ!$B$39:$B$782,D$11)+'СЕТ СН'!$F$11+СВЦЭМ!$D$10+'СЕТ СН'!$F$5-'СЕТ СН'!$F$21</f>
        <v>4852.8445468999998</v>
      </c>
      <c r="E15" s="36">
        <f>SUMIFS(СВЦЭМ!$D$39:$D$782,СВЦЭМ!$A$39:$A$782,$A15,СВЦЭМ!$B$39:$B$782,E$11)+'СЕТ СН'!$F$11+СВЦЭМ!$D$10+'СЕТ СН'!$F$5-'СЕТ СН'!$F$21</f>
        <v>4859.6516038299997</v>
      </c>
      <c r="F15" s="36">
        <f>SUMIFS(СВЦЭМ!$D$39:$D$782,СВЦЭМ!$A$39:$A$782,$A15,СВЦЭМ!$B$39:$B$782,F$11)+'СЕТ СН'!$F$11+СВЦЭМ!$D$10+'СЕТ СН'!$F$5-'СЕТ СН'!$F$21</f>
        <v>4855.8401180700002</v>
      </c>
      <c r="G15" s="36">
        <f>SUMIFS(СВЦЭМ!$D$39:$D$782,СВЦЭМ!$A$39:$A$782,$A15,СВЦЭМ!$B$39:$B$782,G$11)+'СЕТ СН'!$F$11+СВЦЭМ!$D$10+'СЕТ СН'!$F$5-'СЕТ СН'!$F$21</f>
        <v>4845.7279044699999</v>
      </c>
      <c r="H15" s="36">
        <f>SUMIFS(СВЦЭМ!$D$39:$D$782,СВЦЭМ!$A$39:$A$782,$A15,СВЦЭМ!$B$39:$B$782,H$11)+'СЕТ СН'!$F$11+СВЦЭМ!$D$10+'СЕТ СН'!$F$5-'СЕТ СН'!$F$21</f>
        <v>4816.6280770200001</v>
      </c>
      <c r="I15" s="36">
        <f>SUMIFS(СВЦЭМ!$D$39:$D$782,СВЦЭМ!$A$39:$A$782,$A15,СВЦЭМ!$B$39:$B$782,I$11)+'СЕТ СН'!$F$11+СВЦЭМ!$D$10+'СЕТ СН'!$F$5-'СЕТ СН'!$F$21</f>
        <v>4748.2035773400003</v>
      </c>
      <c r="J15" s="36">
        <f>SUMIFS(СВЦЭМ!$D$39:$D$782,СВЦЭМ!$A$39:$A$782,$A15,СВЦЭМ!$B$39:$B$782,J$11)+'СЕТ СН'!$F$11+СВЦЭМ!$D$10+'СЕТ СН'!$F$5-'СЕТ СН'!$F$21</f>
        <v>4726.5664145400006</v>
      </c>
      <c r="K15" s="36">
        <f>SUMIFS(СВЦЭМ!$D$39:$D$782,СВЦЭМ!$A$39:$A$782,$A15,СВЦЭМ!$B$39:$B$782,K$11)+'СЕТ СН'!$F$11+СВЦЭМ!$D$10+'СЕТ СН'!$F$5-'СЕТ СН'!$F$21</f>
        <v>4714.5128641800002</v>
      </c>
      <c r="L15" s="36">
        <f>SUMIFS(СВЦЭМ!$D$39:$D$782,СВЦЭМ!$A$39:$A$782,$A15,СВЦЭМ!$B$39:$B$782,L$11)+'СЕТ СН'!$F$11+СВЦЭМ!$D$10+'СЕТ СН'!$F$5-'СЕТ СН'!$F$21</f>
        <v>4708.2410534499995</v>
      </c>
      <c r="M15" s="36">
        <f>SUMIFS(СВЦЭМ!$D$39:$D$782,СВЦЭМ!$A$39:$A$782,$A15,СВЦЭМ!$B$39:$B$782,M$11)+'СЕТ СН'!$F$11+СВЦЭМ!$D$10+'СЕТ СН'!$F$5-'СЕТ СН'!$F$21</f>
        <v>4716.7985255200001</v>
      </c>
      <c r="N15" s="36">
        <f>SUMIFS(СВЦЭМ!$D$39:$D$782,СВЦЭМ!$A$39:$A$782,$A15,СВЦЭМ!$B$39:$B$782,N$11)+'СЕТ СН'!$F$11+СВЦЭМ!$D$10+'СЕТ СН'!$F$5-'СЕТ СН'!$F$21</f>
        <v>4726.66417181</v>
      </c>
      <c r="O15" s="36">
        <f>SUMIFS(СВЦЭМ!$D$39:$D$782,СВЦЭМ!$A$39:$A$782,$A15,СВЦЭМ!$B$39:$B$782,O$11)+'СЕТ СН'!$F$11+СВЦЭМ!$D$10+'СЕТ СН'!$F$5-'СЕТ СН'!$F$21</f>
        <v>4737.0944209299996</v>
      </c>
      <c r="P15" s="36">
        <f>SUMIFS(СВЦЭМ!$D$39:$D$782,СВЦЭМ!$A$39:$A$782,$A15,СВЦЭМ!$B$39:$B$782,P$11)+'СЕТ СН'!$F$11+СВЦЭМ!$D$10+'СЕТ СН'!$F$5-'СЕТ СН'!$F$21</f>
        <v>4750.24682966</v>
      </c>
      <c r="Q15" s="36">
        <f>SUMIFS(СВЦЭМ!$D$39:$D$782,СВЦЭМ!$A$39:$A$782,$A15,СВЦЭМ!$B$39:$B$782,Q$11)+'СЕТ СН'!$F$11+СВЦЭМ!$D$10+'СЕТ СН'!$F$5-'СЕТ СН'!$F$21</f>
        <v>4752.3450649900005</v>
      </c>
      <c r="R15" s="36">
        <f>SUMIFS(СВЦЭМ!$D$39:$D$782,СВЦЭМ!$A$39:$A$782,$A15,СВЦЭМ!$B$39:$B$782,R$11)+'СЕТ СН'!$F$11+СВЦЭМ!$D$10+'СЕТ СН'!$F$5-'СЕТ СН'!$F$21</f>
        <v>4740.0077411100001</v>
      </c>
      <c r="S15" s="36">
        <f>SUMIFS(СВЦЭМ!$D$39:$D$782,СВЦЭМ!$A$39:$A$782,$A15,СВЦЭМ!$B$39:$B$782,S$11)+'СЕТ СН'!$F$11+СВЦЭМ!$D$10+'СЕТ СН'!$F$5-'СЕТ СН'!$F$21</f>
        <v>4701.3856885200003</v>
      </c>
      <c r="T15" s="36">
        <f>SUMIFS(СВЦЭМ!$D$39:$D$782,СВЦЭМ!$A$39:$A$782,$A15,СВЦЭМ!$B$39:$B$782,T$11)+'СЕТ СН'!$F$11+СВЦЭМ!$D$10+'СЕТ СН'!$F$5-'СЕТ СН'!$F$21</f>
        <v>4678.3327645700001</v>
      </c>
      <c r="U15" s="36">
        <f>SUMIFS(СВЦЭМ!$D$39:$D$782,СВЦЭМ!$A$39:$A$782,$A15,СВЦЭМ!$B$39:$B$782,U$11)+'СЕТ СН'!$F$11+СВЦЭМ!$D$10+'СЕТ СН'!$F$5-'СЕТ СН'!$F$21</f>
        <v>4689.5433526100005</v>
      </c>
      <c r="V15" s="36">
        <f>SUMIFS(СВЦЭМ!$D$39:$D$782,СВЦЭМ!$A$39:$A$782,$A15,СВЦЭМ!$B$39:$B$782,V$11)+'СЕТ СН'!$F$11+СВЦЭМ!$D$10+'СЕТ СН'!$F$5-'СЕТ СН'!$F$21</f>
        <v>4710.0526669499995</v>
      </c>
      <c r="W15" s="36">
        <f>SUMIFS(СВЦЭМ!$D$39:$D$782,СВЦЭМ!$A$39:$A$782,$A15,СВЦЭМ!$B$39:$B$782,W$11)+'СЕТ СН'!$F$11+СВЦЭМ!$D$10+'СЕТ СН'!$F$5-'СЕТ СН'!$F$21</f>
        <v>4722.7785736300002</v>
      </c>
      <c r="X15" s="36">
        <f>SUMIFS(СВЦЭМ!$D$39:$D$782,СВЦЭМ!$A$39:$A$782,$A15,СВЦЭМ!$B$39:$B$782,X$11)+'СЕТ СН'!$F$11+СВЦЭМ!$D$10+'СЕТ СН'!$F$5-'СЕТ СН'!$F$21</f>
        <v>4760.9246581400002</v>
      </c>
      <c r="Y15" s="36">
        <f>SUMIFS(СВЦЭМ!$D$39:$D$782,СВЦЭМ!$A$39:$A$782,$A15,СВЦЭМ!$B$39:$B$782,Y$11)+'СЕТ СН'!$F$11+СВЦЭМ!$D$10+'СЕТ СН'!$F$5-'СЕТ СН'!$F$21</f>
        <v>4778.7596169400003</v>
      </c>
    </row>
    <row r="16" spans="1:27" ht="15.75" x14ac:dyDescent="0.2">
      <c r="A16" s="35">
        <f t="shared" si="0"/>
        <v>45265</v>
      </c>
      <c r="B16" s="36">
        <f>SUMIFS(СВЦЭМ!$D$39:$D$782,СВЦЭМ!$A$39:$A$782,$A16,СВЦЭМ!$B$39:$B$782,B$11)+'СЕТ СН'!$F$11+СВЦЭМ!$D$10+'СЕТ СН'!$F$5-'СЕТ СН'!$F$21</f>
        <v>4908.4955836999998</v>
      </c>
      <c r="C16" s="36">
        <f>SUMIFS(СВЦЭМ!$D$39:$D$782,СВЦЭМ!$A$39:$A$782,$A16,СВЦЭМ!$B$39:$B$782,C$11)+'СЕТ СН'!$F$11+СВЦЭМ!$D$10+'СЕТ СН'!$F$5-'СЕТ СН'!$F$21</f>
        <v>4930.2124764600003</v>
      </c>
      <c r="D16" s="36">
        <f>SUMIFS(СВЦЭМ!$D$39:$D$782,СВЦЭМ!$A$39:$A$782,$A16,СВЦЭМ!$B$39:$B$782,D$11)+'СЕТ СН'!$F$11+СВЦЭМ!$D$10+'СЕТ СН'!$F$5-'СЕТ СН'!$F$21</f>
        <v>4966.8426847800001</v>
      </c>
      <c r="E16" s="36">
        <f>SUMIFS(СВЦЭМ!$D$39:$D$782,СВЦЭМ!$A$39:$A$782,$A16,СВЦЭМ!$B$39:$B$782,E$11)+'СЕТ СН'!$F$11+СВЦЭМ!$D$10+'СЕТ СН'!$F$5-'СЕТ СН'!$F$21</f>
        <v>4934.9135631200006</v>
      </c>
      <c r="F16" s="36">
        <f>SUMIFS(СВЦЭМ!$D$39:$D$782,СВЦЭМ!$A$39:$A$782,$A16,СВЦЭМ!$B$39:$B$782,F$11)+'СЕТ СН'!$F$11+СВЦЭМ!$D$10+'СЕТ СН'!$F$5-'СЕТ СН'!$F$21</f>
        <v>4930.4456648800005</v>
      </c>
      <c r="G16" s="36">
        <f>SUMIFS(СВЦЭМ!$D$39:$D$782,СВЦЭМ!$A$39:$A$782,$A16,СВЦЭМ!$B$39:$B$782,G$11)+'СЕТ СН'!$F$11+СВЦЭМ!$D$10+'СЕТ СН'!$F$5-'СЕТ СН'!$F$21</f>
        <v>4927.4798892600002</v>
      </c>
      <c r="H16" s="36">
        <f>SUMIFS(СВЦЭМ!$D$39:$D$782,СВЦЭМ!$A$39:$A$782,$A16,СВЦЭМ!$B$39:$B$782,H$11)+'СЕТ СН'!$F$11+СВЦЭМ!$D$10+'СЕТ СН'!$F$5-'СЕТ СН'!$F$21</f>
        <v>4886.4864640400001</v>
      </c>
      <c r="I16" s="36">
        <f>SUMIFS(СВЦЭМ!$D$39:$D$782,СВЦЭМ!$A$39:$A$782,$A16,СВЦЭМ!$B$39:$B$782,I$11)+'СЕТ СН'!$F$11+СВЦЭМ!$D$10+'СЕТ СН'!$F$5-'СЕТ СН'!$F$21</f>
        <v>4844.4710686199996</v>
      </c>
      <c r="J16" s="36">
        <f>SUMIFS(СВЦЭМ!$D$39:$D$782,СВЦЭМ!$A$39:$A$782,$A16,СВЦЭМ!$B$39:$B$782,J$11)+'СЕТ СН'!$F$11+СВЦЭМ!$D$10+'СЕТ СН'!$F$5-'СЕТ СН'!$F$21</f>
        <v>4803.6224836600004</v>
      </c>
      <c r="K16" s="36">
        <f>SUMIFS(СВЦЭМ!$D$39:$D$782,СВЦЭМ!$A$39:$A$782,$A16,СВЦЭМ!$B$39:$B$782,K$11)+'СЕТ СН'!$F$11+СВЦЭМ!$D$10+'СЕТ СН'!$F$5-'СЕТ СН'!$F$21</f>
        <v>4800.8053348000003</v>
      </c>
      <c r="L16" s="36">
        <f>SUMIFS(СВЦЭМ!$D$39:$D$782,СВЦЭМ!$A$39:$A$782,$A16,СВЦЭМ!$B$39:$B$782,L$11)+'СЕТ СН'!$F$11+СВЦЭМ!$D$10+'СЕТ СН'!$F$5-'СЕТ СН'!$F$21</f>
        <v>4834.2389259299998</v>
      </c>
      <c r="M16" s="36">
        <f>SUMIFS(СВЦЭМ!$D$39:$D$782,СВЦЭМ!$A$39:$A$782,$A16,СВЦЭМ!$B$39:$B$782,M$11)+'СЕТ СН'!$F$11+СВЦЭМ!$D$10+'СЕТ СН'!$F$5-'СЕТ СН'!$F$21</f>
        <v>4898.55681826</v>
      </c>
      <c r="N16" s="36">
        <f>SUMIFS(СВЦЭМ!$D$39:$D$782,СВЦЭМ!$A$39:$A$782,$A16,СВЦЭМ!$B$39:$B$782,N$11)+'СЕТ СН'!$F$11+СВЦЭМ!$D$10+'СЕТ СН'!$F$5-'СЕТ СН'!$F$21</f>
        <v>4912.0630174799999</v>
      </c>
      <c r="O16" s="36">
        <f>SUMIFS(СВЦЭМ!$D$39:$D$782,СВЦЭМ!$A$39:$A$782,$A16,СВЦЭМ!$B$39:$B$782,O$11)+'СЕТ СН'!$F$11+СВЦЭМ!$D$10+'СЕТ СН'!$F$5-'СЕТ СН'!$F$21</f>
        <v>4916.21411334</v>
      </c>
      <c r="P16" s="36">
        <f>SUMIFS(СВЦЭМ!$D$39:$D$782,СВЦЭМ!$A$39:$A$782,$A16,СВЦЭМ!$B$39:$B$782,P$11)+'СЕТ СН'!$F$11+СВЦЭМ!$D$10+'СЕТ СН'!$F$5-'СЕТ СН'!$F$21</f>
        <v>4911.9518587299999</v>
      </c>
      <c r="Q16" s="36">
        <f>SUMIFS(СВЦЭМ!$D$39:$D$782,СВЦЭМ!$A$39:$A$782,$A16,СВЦЭМ!$B$39:$B$782,Q$11)+'СЕТ СН'!$F$11+СВЦЭМ!$D$10+'СЕТ СН'!$F$5-'СЕТ СН'!$F$21</f>
        <v>4906.8844398399997</v>
      </c>
      <c r="R16" s="36">
        <f>SUMIFS(СВЦЭМ!$D$39:$D$782,СВЦЭМ!$A$39:$A$782,$A16,СВЦЭМ!$B$39:$B$782,R$11)+'СЕТ СН'!$F$11+СВЦЭМ!$D$10+'СЕТ СН'!$F$5-'СЕТ СН'!$F$21</f>
        <v>4859.7691574999999</v>
      </c>
      <c r="S16" s="36">
        <f>SUMIFS(СВЦЭМ!$D$39:$D$782,СВЦЭМ!$A$39:$A$782,$A16,СВЦЭМ!$B$39:$B$782,S$11)+'СЕТ СН'!$F$11+СВЦЭМ!$D$10+'СЕТ СН'!$F$5-'СЕТ СН'!$F$21</f>
        <v>4804.1274379799997</v>
      </c>
      <c r="T16" s="36">
        <f>SUMIFS(СВЦЭМ!$D$39:$D$782,СВЦЭМ!$A$39:$A$782,$A16,СВЦЭМ!$B$39:$B$782,T$11)+'СЕТ СН'!$F$11+СВЦЭМ!$D$10+'СЕТ СН'!$F$5-'СЕТ СН'!$F$21</f>
        <v>4779.5000974699997</v>
      </c>
      <c r="U16" s="36">
        <f>SUMIFS(СВЦЭМ!$D$39:$D$782,СВЦЭМ!$A$39:$A$782,$A16,СВЦЭМ!$B$39:$B$782,U$11)+'СЕТ СН'!$F$11+СВЦЭМ!$D$10+'СЕТ СН'!$F$5-'СЕТ СН'!$F$21</f>
        <v>4790.78257768</v>
      </c>
      <c r="V16" s="36">
        <f>SUMIFS(СВЦЭМ!$D$39:$D$782,СВЦЭМ!$A$39:$A$782,$A16,СВЦЭМ!$B$39:$B$782,V$11)+'СЕТ СН'!$F$11+СВЦЭМ!$D$10+'СЕТ СН'!$F$5-'СЕТ СН'!$F$21</f>
        <v>4829.24998297</v>
      </c>
      <c r="W16" s="36">
        <f>SUMIFS(СВЦЭМ!$D$39:$D$782,СВЦЭМ!$A$39:$A$782,$A16,СВЦЭМ!$B$39:$B$782,W$11)+'СЕТ СН'!$F$11+СВЦЭМ!$D$10+'СЕТ СН'!$F$5-'СЕТ СН'!$F$21</f>
        <v>4836.7358081299999</v>
      </c>
      <c r="X16" s="36">
        <f>SUMIFS(СВЦЭМ!$D$39:$D$782,СВЦЭМ!$A$39:$A$782,$A16,СВЦЭМ!$B$39:$B$782,X$11)+'СЕТ СН'!$F$11+СВЦЭМ!$D$10+'СЕТ СН'!$F$5-'СЕТ СН'!$F$21</f>
        <v>4854.41608507</v>
      </c>
      <c r="Y16" s="36">
        <f>SUMIFS(СВЦЭМ!$D$39:$D$782,СВЦЭМ!$A$39:$A$782,$A16,СВЦЭМ!$B$39:$B$782,Y$11)+'СЕТ СН'!$F$11+СВЦЭМ!$D$10+'СЕТ СН'!$F$5-'СЕТ СН'!$F$21</f>
        <v>4883.7739577499997</v>
      </c>
    </row>
    <row r="17" spans="1:25" ht="15.75" x14ac:dyDescent="0.2">
      <c r="A17" s="35">
        <f t="shared" si="0"/>
        <v>45266</v>
      </c>
      <c r="B17" s="36">
        <f>SUMIFS(СВЦЭМ!$D$39:$D$782,СВЦЭМ!$A$39:$A$782,$A17,СВЦЭМ!$B$39:$B$782,B$11)+'СЕТ СН'!$F$11+СВЦЭМ!$D$10+'СЕТ СН'!$F$5-'СЕТ СН'!$F$21</f>
        <v>4801.7381960900002</v>
      </c>
      <c r="C17" s="36">
        <f>SUMIFS(СВЦЭМ!$D$39:$D$782,СВЦЭМ!$A$39:$A$782,$A17,СВЦЭМ!$B$39:$B$782,C$11)+'СЕТ СН'!$F$11+СВЦЭМ!$D$10+'СЕТ СН'!$F$5-'СЕТ СН'!$F$21</f>
        <v>4814.35430619</v>
      </c>
      <c r="D17" s="36">
        <f>SUMIFS(СВЦЭМ!$D$39:$D$782,СВЦЭМ!$A$39:$A$782,$A17,СВЦЭМ!$B$39:$B$782,D$11)+'СЕТ СН'!$F$11+СВЦЭМ!$D$10+'СЕТ СН'!$F$5-'СЕТ СН'!$F$21</f>
        <v>4846.0337137300003</v>
      </c>
      <c r="E17" s="36">
        <f>SUMIFS(СВЦЭМ!$D$39:$D$782,СВЦЭМ!$A$39:$A$782,$A17,СВЦЭМ!$B$39:$B$782,E$11)+'СЕТ СН'!$F$11+СВЦЭМ!$D$10+'СЕТ СН'!$F$5-'СЕТ СН'!$F$21</f>
        <v>4853.5217671</v>
      </c>
      <c r="F17" s="36">
        <f>SUMIFS(СВЦЭМ!$D$39:$D$782,СВЦЭМ!$A$39:$A$782,$A17,СВЦЭМ!$B$39:$B$782,F$11)+'СЕТ СН'!$F$11+СВЦЭМ!$D$10+'СЕТ СН'!$F$5-'СЕТ СН'!$F$21</f>
        <v>4841.1531783</v>
      </c>
      <c r="G17" s="36">
        <f>SUMIFS(СВЦЭМ!$D$39:$D$782,СВЦЭМ!$A$39:$A$782,$A17,СВЦЭМ!$B$39:$B$782,G$11)+'СЕТ СН'!$F$11+СВЦЭМ!$D$10+'СЕТ СН'!$F$5-'СЕТ СН'!$F$21</f>
        <v>4811.5686215300002</v>
      </c>
      <c r="H17" s="36">
        <f>SUMIFS(СВЦЭМ!$D$39:$D$782,СВЦЭМ!$A$39:$A$782,$A17,СВЦЭМ!$B$39:$B$782,H$11)+'СЕТ СН'!$F$11+СВЦЭМ!$D$10+'СЕТ СН'!$F$5-'СЕТ СН'!$F$21</f>
        <v>4764.8826167099996</v>
      </c>
      <c r="I17" s="36">
        <f>SUMIFS(СВЦЭМ!$D$39:$D$782,СВЦЭМ!$A$39:$A$782,$A17,СВЦЭМ!$B$39:$B$782,I$11)+'СЕТ СН'!$F$11+СВЦЭМ!$D$10+'СЕТ СН'!$F$5-'СЕТ СН'!$F$21</f>
        <v>4708.7183738599997</v>
      </c>
      <c r="J17" s="36">
        <f>SUMIFS(СВЦЭМ!$D$39:$D$782,СВЦЭМ!$A$39:$A$782,$A17,СВЦЭМ!$B$39:$B$782,J$11)+'СЕТ СН'!$F$11+СВЦЭМ!$D$10+'СЕТ СН'!$F$5-'СЕТ СН'!$F$21</f>
        <v>4704.8948957000002</v>
      </c>
      <c r="K17" s="36">
        <f>SUMIFS(СВЦЭМ!$D$39:$D$782,СВЦЭМ!$A$39:$A$782,$A17,СВЦЭМ!$B$39:$B$782,K$11)+'СЕТ СН'!$F$11+СВЦЭМ!$D$10+'СЕТ СН'!$F$5-'СЕТ СН'!$F$21</f>
        <v>4685.00520796</v>
      </c>
      <c r="L17" s="36">
        <f>SUMIFS(СВЦЭМ!$D$39:$D$782,СВЦЭМ!$A$39:$A$782,$A17,СВЦЭМ!$B$39:$B$782,L$11)+'СЕТ СН'!$F$11+СВЦЭМ!$D$10+'СЕТ СН'!$F$5-'СЕТ СН'!$F$21</f>
        <v>4665.4665402199998</v>
      </c>
      <c r="M17" s="36">
        <f>SUMIFS(СВЦЭМ!$D$39:$D$782,СВЦЭМ!$A$39:$A$782,$A17,СВЦЭМ!$B$39:$B$782,M$11)+'СЕТ СН'!$F$11+СВЦЭМ!$D$10+'СЕТ СН'!$F$5-'СЕТ СН'!$F$21</f>
        <v>4675.8380533</v>
      </c>
      <c r="N17" s="36">
        <f>SUMIFS(СВЦЭМ!$D$39:$D$782,СВЦЭМ!$A$39:$A$782,$A17,СВЦЭМ!$B$39:$B$782,N$11)+'СЕТ СН'!$F$11+СВЦЭМ!$D$10+'СЕТ СН'!$F$5-'СЕТ СН'!$F$21</f>
        <v>4711.3535477599999</v>
      </c>
      <c r="O17" s="36">
        <f>SUMIFS(СВЦЭМ!$D$39:$D$782,СВЦЭМ!$A$39:$A$782,$A17,СВЦЭМ!$B$39:$B$782,O$11)+'СЕТ СН'!$F$11+СВЦЭМ!$D$10+'СЕТ СН'!$F$5-'СЕТ СН'!$F$21</f>
        <v>4708.5800476599998</v>
      </c>
      <c r="P17" s="36">
        <f>SUMIFS(СВЦЭМ!$D$39:$D$782,СВЦЭМ!$A$39:$A$782,$A17,СВЦЭМ!$B$39:$B$782,P$11)+'СЕТ СН'!$F$11+СВЦЭМ!$D$10+'СЕТ СН'!$F$5-'СЕТ СН'!$F$21</f>
        <v>4720.2771241600003</v>
      </c>
      <c r="Q17" s="36">
        <f>SUMIFS(СВЦЭМ!$D$39:$D$782,СВЦЭМ!$A$39:$A$782,$A17,СВЦЭМ!$B$39:$B$782,Q$11)+'СЕТ СН'!$F$11+СВЦЭМ!$D$10+'СЕТ СН'!$F$5-'СЕТ СН'!$F$21</f>
        <v>4728.0217193200006</v>
      </c>
      <c r="R17" s="36">
        <f>SUMIFS(СВЦЭМ!$D$39:$D$782,СВЦЭМ!$A$39:$A$782,$A17,СВЦЭМ!$B$39:$B$782,R$11)+'СЕТ СН'!$F$11+СВЦЭМ!$D$10+'СЕТ СН'!$F$5-'СЕТ СН'!$F$21</f>
        <v>4720.7129908099996</v>
      </c>
      <c r="S17" s="36">
        <f>SUMIFS(СВЦЭМ!$D$39:$D$782,СВЦЭМ!$A$39:$A$782,$A17,СВЦЭМ!$B$39:$B$782,S$11)+'СЕТ СН'!$F$11+СВЦЭМ!$D$10+'СЕТ СН'!$F$5-'СЕТ СН'!$F$21</f>
        <v>4684.6213753299999</v>
      </c>
      <c r="T17" s="36">
        <f>SUMIFS(СВЦЭМ!$D$39:$D$782,СВЦЭМ!$A$39:$A$782,$A17,СВЦЭМ!$B$39:$B$782,T$11)+'СЕТ СН'!$F$11+СВЦЭМ!$D$10+'СЕТ СН'!$F$5-'СЕТ СН'!$F$21</f>
        <v>4663.4894859100004</v>
      </c>
      <c r="U17" s="36">
        <f>SUMIFS(СВЦЭМ!$D$39:$D$782,СВЦЭМ!$A$39:$A$782,$A17,СВЦЭМ!$B$39:$B$782,U$11)+'СЕТ СН'!$F$11+СВЦЭМ!$D$10+'СЕТ СН'!$F$5-'СЕТ СН'!$F$21</f>
        <v>4676.1160483100002</v>
      </c>
      <c r="V17" s="36">
        <f>SUMIFS(СВЦЭМ!$D$39:$D$782,СВЦЭМ!$A$39:$A$782,$A17,СВЦЭМ!$B$39:$B$782,V$11)+'СЕТ СН'!$F$11+СВЦЭМ!$D$10+'СЕТ СН'!$F$5-'СЕТ СН'!$F$21</f>
        <v>4706.2657636399999</v>
      </c>
      <c r="W17" s="36">
        <f>SUMIFS(СВЦЭМ!$D$39:$D$782,СВЦЭМ!$A$39:$A$782,$A17,СВЦЭМ!$B$39:$B$782,W$11)+'СЕТ СН'!$F$11+СВЦЭМ!$D$10+'СЕТ СН'!$F$5-'СЕТ СН'!$F$21</f>
        <v>4706.6501930200002</v>
      </c>
      <c r="X17" s="36">
        <f>SUMIFS(СВЦЭМ!$D$39:$D$782,СВЦЭМ!$A$39:$A$782,$A17,СВЦЭМ!$B$39:$B$782,X$11)+'СЕТ СН'!$F$11+СВЦЭМ!$D$10+'СЕТ СН'!$F$5-'СЕТ СН'!$F$21</f>
        <v>4733.8978821500004</v>
      </c>
      <c r="Y17" s="36">
        <f>SUMIFS(СВЦЭМ!$D$39:$D$782,СВЦЭМ!$A$39:$A$782,$A17,СВЦЭМ!$B$39:$B$782,Y$11)+'СЕТ СН'!$F$11+СВЦЭМ!$D$10+'СЕТ СН'!$F$5-'СЕТ СН'!$F$21</f>
        <v>4758.8085944000004</v>
      </c>
    </row>
    <row r="18" spans="1:25" ht="15.75" x14ac:dyDescent="0.2">
      <c r="A18" s="35">
        <f t="shared" si="0"/>
        <v>45267</v>
      </c>
      <c r="B18" s="36">
        <f>SUMIFS(СВЦЭМ!$D$39:$D$782,СВЦЭМ!$A$39:$A$782,$A18,СВЦЭМ!$B$39:$B$782,B$11)+'СЕТ СН'!$F$11+СВЦЭМ!$D$10+'СЕТ СН'!$F$5-'СЕТ СН'!$F$21</f>
        <v>4758.4248677899996</v>
      </c>
      <c r="C18" s="36">
        <f>SUMIFS(СВЦЭМ!$D$39:$D$782,СВЦЭМ!$A$39:$A$782,$A18,СВЦЭМ!$B$39:$B$782,C$11)+'СЕТ СН'!$F$11+СВЦЭМ!$D$10+'СЕТ СН'!$F$5-'СЕТ СН'!$F$21</f>
        <v>4776.2962726300002</v>
      </c>
      <c r="D18" s="36">
        <f>SUMIFS(СВЦЭМ!$D$39:$D$782,СВЦЭМ!$A$39:$A$782,$A18,СВЦЭМ!$B$39:$B$782,D$11)+'СЕТ СН'!$F$11+СВЦЭМ!$D$10+'СЕТ СН'!$F$5-'СЕТ СН'!$F$21</f>
        <v>4829.5101175899999</v>
      </c>
      <c r="E18" s="36">
        <f>SUMIFS(СВЦЭМ!$D$39:$D$782,СВЦЭМ!$A$39:$A$782,$A18,СВЦЭМ!$B$39:$B$782,E$11)+'СЕТ СН'!$F$11+СВЦЭМ!$D$10+'СЕТ СН'!$F$5-'СЕТ СН'!$F$21</f>
        <v>4822.57206443</v>
      </c>
      <c r="F18" s="36">
        <f>SUMIFS(СВЦЭМ!$D$39:$D$782,СВЦЭМ!$A$39:$A$782,$A18,СВЦЭМ!$B$39:$B$782,F$11)+'СЕТ СН'!$F$11+СВЦЭМ!$D$10+'СЕТ СН'!$F$5-'СЕТ СН'!$F$21</f>
        <v>4817.3593769899999</v>
      </c>
      <c r="G18" s="36">
        <f>SUMIFS(СВЦЭМ!$D$39:$D$782,СВЦЭМ!$A$39:$A$782,$A18,СВЦЭМ!$B$39:$B$782,G$11)+'СЕТ СН'!$F$11+СВЦЭМ!$D$10+'СЕТ СН'!$F$5-'СЕТ СН'!$F$21</f>
        <v>4818.4642917000001</v>
      </c>
      <c r="H18" s="36">
        <f>SUMIFS(СВЦЭМ!$D$39:$D$782,СВЦЭМ!$A$39:$A$782,$A18,СВЦЭМ!$B$39:$B$782,H$11)+'СЕТ СН'!$F$11+СВЦЭМ!$D$10+'СЕТ СН'!$F$5-'СЕТ СН'!$F$21</f>
        <v>4774.1302908799998</v>
      </c>
      <c r="I18" s="36">
        <f>SUMIFS(СВЦЭМ!$D$39:$D$782,СВЦЭМ!$A$39:$A$782,$A18,СВЦЭМ!$B$39:$B$782,I$11)+'СЕТ СН'!$F$11+СВЦЭМ!$D$10+'СЕТ СН'!$F$5-'СЕТ СН'!$F$21</f>
        <v>4728.0858941900005</v>
      </c>
      <c r="J18" s="36">
        <f>SUMIFS(СВЦЭМ!$D$39:$D$782,СВЦЭМ!$A$39:$A$782,$A18,СВЦЭМ!$B$39:$B$782,J$11)+'СЕТ СН'!$F$11+СВЦЭМ!$D$10+'СЕТ СН'!$F$5-'СЕТ СН'!$F$21</f>
        <v>4700.6205595400006</v>
      </c>
      <c r="K18" s="36">
        <f>SUMIFS(СВЦЭМ!$D$39:$D$782,СВЦЭМ!$A$39:$A$782,$A18,СВЦЭМ!$B$39:$B$782,K$11)+'СЕТ СН'!$F$11+СВЦЭМ!$D$10+'СЕТ СН'!$F$5-'СЕТ СН'!$F$21</f>
        <v>4694.0201243000001</v>
      </c>
      <c r="L18" s="36">
        <f>SUMIFS(СВЦЭМ!$D$39:$D$782,СВЦЭМ!$A$39:$A$782,$A18,СВЦЭМ!$B$39:$B$782,L$11)+'СЕТ СН'!$F$11+СВЦЭМ!$D$10+'СЕТ СН'!$F$5-'СЕТ СН'!$F$21</f>
        <v>4701.1309674399999</v>
      </c>
      <c r="M18" s="36">
        <f>SUMIFS(СВЦЭМ!$D$39:$D$782,СВЦЭМ!$A$39:$A$782,$A18,СВЦЭМ!$B$39:$B$782,M$11)+'СЕТ СН'!$F$11+СВЦЭМ!$D$10+'СЕТ СН'!$F$5-'СЕТ СН'!$F$21</f>
        <v>4736.1212845299997</v>
      </c>
      <c r="N18" s="36">
        <f>SUMIFS(СВЦЭМ!$D$39:$D$782,СВЦЭМ!$A$39:$A$782,$A18,СВЦЭМ!$B$39:$B$782,N$11)+'СЕТ СН'!$F$11+СВЦЭМ!$D$10+'СЕТ СН'!$F$5-'СЕТ СН'!$F$21</f>
        <v>4769.8098056600002</v>
      </c>
      <c r="O18" s="36">
        <f>SUMIFS(СВЦЭМ!$D$39:$D$782,СВЦЭМ!$A$39:$A$782,$A18,СВЦЭМ!$B$39:$B$782,O$11)+'СЕТ СН'!$F$11+СВЦЭМ!$D$10+'СЕТ СН'!$F$5-'СЕТ СН'!$F$21</f>
        <v>4807.1166337300001</v>
      </c>
      <c r="P18" s="36">
        <f>SUMIFS(СВЦЭМ!$D$39:$D$782,СВЦЭМ!$A$39:$A$782,$A18,СВЦЭМ!$B$39:$B$782,P$11)+'СЕТ СН'!$F$11+СВЦЭМ!$D$10+'СЕТ СН'!$F$5-'СЕТ СН'!$F$21</f>
        <v>4809.8530297100006</v>
      </c>
      <c r="Q18" s="36">
        <f>SUMIFS(СВЦЭМ!$D$39:$D$782,СВЦЭМ!$A$39:$A$782,$A18,СВЦЭМ!$B$39:$B$782,Q$11)+'СЕТ СН'!$F$11+СВЦЭМ!$D$10+'СЕТ СН'!$F$5-'СЕТ СН'!$F$21</f>
        <v>4812.5526378000004</v>
      </c>
      <c r="R18" s="36">
        <f>SUMIFS(СВЦЭМ!$D$39:$D$782,СВЦЭМ!$A$39:$A$782,$A18,СВЦЭМ!$B$39:$B$782,R$11)+'СЕТ СН'!$F$11+СВЦЭМ!$D$10+'СЕТ СН'!$F$5-'СЕТ СН'!$F$21</f>
        <v>4802.0510948000001</v>
      </c>
      <c r="S18" s="36">
        <f>SUMIFS(СВЦЭМ!$D$39:$D$782,СВЦЭМ!$A$39:$A$782,$A18,СВЦЭМ!$B$39:$B$782,S$11)+'СЕТ СН'!$F$11+СВЦЭМ!$D$10+'СЕТ СН'!$F$5-'СЕТ СН'!$F$21</f>
        <v>4770.4467308100002</v>
      </c>
      <c r="T18" s="36">
        <f>SUMIFS(СВЦЭМ!$D$39:$D$782,СВЦЭМ!$A$39:$A$782,$A18,СВЦЭМ!$B$39:$B$782,T$11)+'СЕТ СН'!$F$11+СВЦЭМ!$D$10+'СЕТ СН'!$F$5-'СЕТ СН'!$F$21</f>
        <v>4729.2654993899996</v>
      </c>
      <c r="U18" s="36">
        <f>SUMIFS(СВЦЭМ!$D$39:$D$782,СВЦЭМ!$A$39:$A$782,$A18,СВЦЭМ!$B$39:$B$782,U$11)+'СЕТ СН'!$F$11+СВЦЭМ!$D$10+'СЕТ СН'!$F$5-'СЕТ СН'!$F$21</f>
        <v>4736.9714388700004</v>
      </c>
      <c r="V18" s="36">
        <f>SUMIFS(СВЦЭМ!$D$39:$D$782,СВЦЭМ!$A$39:$A$782,$A18,СВЦЭМ!$B$39:$B$782,V$11)+'СЕТ СН'!$F$11+СВЦЭМ!$D$10+'СЕТ СН'!$F$5-'СЕТ СН'!$F$21</f>
        <v>4790.7575354399996</v>
      </c>
      <c r="W18" s="36">
        <f>SUMIFS(СВЦЭМ!$D$39:$D$782,СВЦЭМ!$A$39:$A$782,$A18,СВЦЭМ!$B$39:$B$782,W$11)+'СЕТ СН'!$F$11+СВЦЭМ!$D$10+'СЕТ СН'!$F$5-'СЕТ СН'!$F$21</f>
        <v>4812.2625008699997</v>
      </c>
      <c r="X18" s="36">
        <f>SUMIFS(СВЦЭМ!$D$39:$D$782,СВЦЭМ!$A$39:$A$782,$A18,СВЦЭМ!$B$39:$B$782,X$11)+'СЕТ СН'!$F$11+СВЦЭМ!$D$10+'СЕТ СН'!$F$5-'СЕТ СН'!$F$21</f>
        <v>4838.9920479299999</v>
      </c>
      <c r="Y18" s="36">
        <f>SUMIFS(СВЦЭМ!$D$39:$D$782,СВЦЭМ!$A$39:$A$782,$A18,СВЦЭМ!$B$39:$B$782,Y$11)+'СЕТ СН'!$F$11+СВЦЭМ!$D$10+'СЕТ СН'!$F$5-'СЕТ СН'!$F$21</f>
        <v>4871.9073523400002</v>
      </c>
    </row>
    <row r="19" spans="1:25" ht="15.75" x14ac:dyDescent="0.2">
      <c r="A19" s="35">
        <f t="shared" si="0"/>
        <v>45268</v>
      </c>
      <c r="B19" s="36">
        <f>SUMIFS(СВЦЭМ!$D$39:$D$782,СВЦЭМ!$A$39:$A$782,$A19,СВЦЭМ!$B$39:$B$782,B$11)+'СЕТ СН'!$F$11+СВЦЭМ!$D$10+'СЕТ СН'!$F$5-'СЕТ СН'!$F$21</f>
        <v>4810.0045539500006</v>
      </c>
      <c r="C19" s="36">
        <f>SUMIFS(СВЦЭМ!$D$39:$D$782,СВЦЭМ!$A$39:$A$782,$A19,СВЦЭМ!$B$39:$B$782,C$11)+'СЕТ СН'!$F$11+СВЦЭМ!$D$10+'СЕТ СН'!$F$5-'СЕТ СН'!$F$21</f>
        <v>4841.1069730099998</v>
      </c>
      <c r="D19" s="36">
        <f>SUMIFS(СВЦЭМ!$D$39:$D$782,СВЦЭМ!$A$39:$A$782,$A19,СВЦЭМ!$B$39:$B$782,D$11)+'СЕТ СН'!$F$11+СВЦЭМ!$D$10+'СЕТ СН'!$F$5-'СЕТ СН'!$F$21</f>
        <v>4847.2464959500003</v>
      </c>
      <c r="E19" s="36">
        <f>SUMIFS(СВЦЭМ!$D$39:$D$782,СВЦЭМ!$A$39:$A$782,$A19,СВЦЭМ!$B$39:$B$782,E$11)+'СЕТ СН'!$F$11+СВЦЭМ!$D$10+'СЕТ СН'!$F$5-'СЕТ СН'!$F$21</f>
        <v>4849.1707436200004</v>
      </c>
      <c r="F19" s="36">
        <f>SUMIFS(СВЦЭМ!$D$39:$D$782,СВЦЭМ!$A$39:$A$782,$A19,СВЦЭМ!$B$39:$B$782,F$11)+'СЕТ СН'!$F$11+СВЦЭМ!$D$10+'СЕТ СН'!$F$5-'СЕТ СН'!$F$21</f>
        <v>4847.9749207200002</v>
      </c>
      <c r="G19" s="36">
        <f>SUMIFS(СВЦЭМ!$D$39:$D$782,СВЦЭМ!$A$39:$A$782,$A19,СВЦЭМ!$B$39:$B$782,G$11)+'СЕТ СН'!$F$11+СВЦЭМ!$D$10+'СЕТ СН'!$F$5-'СЕТ СН'!$F$21</f>
        <v>4840.3136720500006</v>
      </c>
      <c r="H19" s="36">
        <f>SUMIFS(СВЦЭМ!$D$39:$D$782,СВЦЭМ!$A$39:$A$782,$A19,СВЦЭМ!$B$39:$B$782,H$11)+'СЕТ СН'!$F$11+СВЦЭМ!$D$10+'СЕТ СН'!$F$5-'СЕТ СН'!$F$21</f>
        <v>4797.56840775</v>
      </c>
      <c r="I19" s="36">
        <f>SUMIFS(СВЦЭМ!$D$39:$D$782,СВЦЭМ!$A$39:$A$782,$A19,СВЦЭМ!$B$39:$B$782,I$11)+'СЕТ СН'!$F$11+СВЦЭМ!$D$10+'СЕТ СН'!$F$5-'СЕТ СН'!$F$21</f>
        <v>4737.97503925</v>
      </c>
      <c r="J19" s="36">
        <f>SUMIFS(СВЦЭМ!$D$39:$D$782,СВЦЭМ!$A$39:$A$782,$A19,СВЦЭМ!$B$39:$B$782,J$11)+'СЕТ СН'!$F$11+СВЦЭМ!$D$10+'СЕТ СН'!$F$5-'СЕТ СН'!$F$21</f>
        <v>4699.81496677</v>
      </c>
      <c r="K19" s="36">
        <f>SUMIFS(СВЦЭМ!$D$39:$D$782,СВЦЭМ!$A$39:$A$782,$A19,СВЦЭМ!$B$39:$B$782,K$11)+'СЕТ СН'!$F$11+СВЦЭМ!$D$10+'СЕТ СН'!$F$5-'СЕТ СН'!$F$21</f>
        <v>4683.7255830000004</v>
      </c>
      <c r="L19" s="36">
        <f>SUMIFS(СВЦЭМ!$D$39:$D$782,СВЦЭМ!$A$39:$A$782,$A19,СВЦЭМ!$B$39:$B$782,L$11)+'СЕТ СН'!$F$11+СВЦЭМ!$D$10+'СЕТ СН'!$F$5-'СЕТ СН'!$F$21</f>
        <v>4681.7388557499999</v>
      </c>
      <c r="M19" s="36">
        <f>SUMIFS(СВЦЭМ!$D$39:$D$782,СВЦЭМ!$A$39:$A$782,$A19,СВЦЭМ!$B$39:$B$782,M$11)+'СЕТ СН'!$F$11+СВЦЭМ!$D$10+'СЕТ СН'!$F$5-'СЕТ СН'!$F$21</f>
        <v>4693.6787272299998</v>
      </c>
      <c r="N19" s="36">
        <f>SUMIFS(СВЦЭМ!$D$39:$D$782,СВЦЭМ!$A$39:$A$782,$A19,СВЦЭМ!$B$39:$B$782,N$11)+'СЕТ СН'!$F$11+СВЦЭМ!$D$10+'СЕТ СН'!$F$5-'СЕТ СН'!$F$21</f>
        <v>4696.2947871800006</v>
      </c>
      <c r="O19" s="36">
        <f>SUMIFS(СВЦЭМ!$D$39:$D$782,СВЦЭМ!$A$39:$A$782,$A19,СВЦЭМ!$B$39:$B$782,O$11)+'СЕТ СН'!$F$11+СВЦЭМ!$D$10+'СЕТ СН'!$F$5-'СЕТ СН'!$F$21</f>
        <v>4703.0423932100002</v>
      </c>
      <c r="P19" s="36">
        <f>SUMIFS(СВЦЭМ!$D$39:$D$782,СВЦЭМ!$A$39:$A$782,$A19,СВЦЭМ!$B$39:$B$782,P$11)+'СЕТ СН'!$F$11+СВЦЭМ!$D$10+'СЕТ СН'!$F$5-'СЕТ СН'!$F$21</f>
        <v>4716.3330538800001</v>
      </c>
      <c r="Q19" s="36">
        <f>SUMIFS(СВЦЭМ!$D$39:$D$782,СВЦЭМ!$A$39:$A$782,$A19,СВЦЭМ!$B$39:$B$782,Q$11)+'СЕТ СН'!$F$11+СВЦЭМ!$D$10+'СЕТ СН'!$F$5-'СЕТ СН'!$F$21</f>
        <v>4721.2194508800003</v>
      </c>
      <c r="R19" s="36">
        <f>SUMIFS(СВЦЭМ!$D$39:$D$782,СВЦЭМ!$A$39:$A$782,$A19,СВЦЭМ!$B$39:$B$782,R$11)+'СЕТ СН'!$F$11+СВЦЭМ!$D$10+'СЕТ СН'!$F$5-'СЕТ СН'!$F$21</f>
        <v>4710.1119782799997</v>
      </c>
      <c r="S19" s="36">
        <f>SUMIFS(СВЦЭМ!$D$39:$D$782,СВЦЭМ!$A$39:$A$782,$A19,СВЦЭМ!$B$39:$B$782,S$11)+'СЕТ СН'!$F$11+СВЦЭМ!$D$10+'СЕТ СН'!$F$5-'СЕТ СН'!$F$21</f>
        <v>4667.5937709</v>
      </c>
      <c r="T19" s="36">
        <f>SUMIFS(СВЦЭМ!$D$39:$D$782,СВЦЭМ!$A$39:$A$782,$A19,СВЦЭМ!$B$39:$B$782,T$11)+'СЕТ СН'!$F$11+СВЦЭМ!$D$10+'СЕТ СН'!$F$5-'СЕТ СН'!$F$21</f>
        <v>4657.3343567000002</v>
      </c>
      <c r="U19" s="36">
        <f>SUMIFS(СВЦЭМ!$D$39:$D$782,СВЦЭМ!$A$39:$A$782,$A19,СВЦЭМ!$B$39:$B$782,U$11)+'СЕТ СН'!$F$11+СВЦЭМ!$D$10+'СЕТ СН'!$F$5-'СЕТ СН'!$F$21</f>
        <v>4657.9898495100006</v>
      </c>
      <c r="V19" s="36">
        <f>SUMIFS(СВЦЭМ!$D$39:$D$782,СВЦЭМ!$A$39:$A$782,$A19,СВЦЭМ!$B$39:$B$782,V$11)+'СЕТ СН'!$F$11+СВЦЭМ!$D$10+'СЕТ СН'!$F$5-'СЕТ СН'!$F$21</f>
        <v>4666.2473272200004</v>
      </c>
      <c r="W19" s="36">
        <f>SUMIFS(СВЦЭМ!$D$39:$D$782,СВЦЭМ!$A$39:$A$782,$A19,СВЦЭМ!$B$39:$B$782,W$11)+'СЕТ СН'!$F$11+СВЦЭМ!$D$10+'СЕТ СН'!$F$5-'СЕТ СН'!$F$21</f>
        <v>4679.3105182700001</v>
      </c>
      <c r="X19" s="36">
        <f>SUMIFS(СВЦЭМ!$D$39:$D$782,СВЦЭМ!$A$39:$A$782,$A19,СВЦЭМ!$B$39:$B$782,X$11)+'СЕТ СН'!$F$11+СВЦЭМ!$D$10+'СЕТ СН'!$F$5-'СЕТ СН'!$F$21</f>
        <v>4709.69838979</v>
      </c>
      <c r="Y19" s="36">
        <f>SUMIFS(СВЦЭМ!$D$39:$D$782,СВЦЭМ!$A$39:$A$782,$A19,СВЦЭМ!$B$39:$B$782,Y$11)+'СЕТ СН'!$F$11+СВЦЭМ!$D$10+'СЕТ СН'!$F$5-'СЕТ СН'!$F$21</f>
        <v>4743.5505410400001</v>
      </c>
    </row>
    <row r="20" spans="1:25" ht="15.75" x14ac:dyDescent="0.2">
      <c r="A20" s="35">
        <f t="shared" si="0"/>
        <v>45269</v>
      </c>
      <c r="B20" s="36">
        <f>SUMIFS(СВЦЭМ!$D$39:$D$782,СВЦЭМ!$A$39:$A$782,$A20,СВЦЭМ!$B$39:$B$782,B$11)+'СЕТ СН'!$F$11+СВЦЭМ!$D$10+'СЕТ СН'!$F$5-'СЕТ СН'!$F$21</f>
        <v>4904.29544781</v>
      </c>
      <c r="C20" s="36">
        <f>SUMIFS(СВЦЭМ!$D$39:$D$782,СВЦЭМ!$A$39:$A$782,$A20,СВЦЭМ!$B$39:$B$782,C$11)+'СЕТ СН'!$F$11+СВЦЭМ!$D$10+'СЕТ СН'!$F$5-'СЕТ СН'!$F$21</f>
        <v>4949.4504874300001</v>
      </c>
      <c r="D20" s="36">
        <f>SUMIFS(СВЦЭМ!$D$39:$D$782,СВЦЭМ!$A$39:$A$782,$A20,СВЦЭМ!$B$39:$B$782,D$11)+'СЕТ СН'!$F$11+СВЦЭМ!$D$10+'СЕТ СН'!$F$5-'СЕТ СН'!$F$21</f>
        <v>5010.6084236300003</v>
      </c>
      <c r="E20" s="36">
        <f>SUMIFS(СВЦЭМ!$D$39:$D$782,СВЦЭМ!$A$39:$A$782,$A20,СВЦЭМ!$B$39:$B$782,E$11)+'СЕТ СН'!$F$11+СВЦЭМ!$D$10+'СЕТ СН'!$F$5-'СЕТ СН'!$F$21</f>
        <v>5018.0976255799997</v>
      </c>
      <c r="F20" s="36">
        <f>SUMIFS(СВЦЭМ!$D$39:$D$782,СВЦЭМ!$A$39:$A$782,$A20,СВЦЭМ!$B$39:$B$782,F$11)+'СЕТ СН'!$F$11+СВЦЭМ!$D$10+'СЕТ СН'!$F$5-'СЕТ СН'!$F$21</f>
        <v>5021.9529501400002</v>
      </c>
      <c r="G20" s="36">
        <f>SUMIFS(СВЦЭМ!$D$39:$D$782,СВЦЭМ!$A$39:$A$782,$A20,СВЦЭМ!$B$39:$B$782,G$11)+'СЕТ СН'!$F$11+СВЦЭМ!$D$10+'СЕТ СН'!$F$5-'СЕТ СН'!$F$21</f>
        <v>5007.6012376600002</v>
      </c>
      <c r="H20" s="36">
        <f>SUMIFS(СВЦЭМ!$D$39:$D$782,СВЦЭМ!$A$39:$A$782,$A20,СВЦЭМ!$B$39:$B$782,H$11)+'СЕТ СН'!$F$11+СВЦЭМ!$D$10+'СЕТ СН'!$F$5-'СЕТ СН'!$F$21</f>
        <v>4993.5823838300003</v>
      </c>
      <c r="I20" s="36">
        <f>SUMIFS(СВЦЭМ!$D$39:$D$782,СВЦЭМ!$A$39:$A$782,$A20,СВЦЭМ!$B$39:$B$782,I$11)+'СЕТ СН'!$F$11+СВЦЭМ!$D$10+'СЕТ СН'!$F$5-'СЕТ СН'!$F$21</f>
        <v>4963.8488029600003</v>
      </c>
      <c r="J20" s="36">
        <f>SUMIFS(СВЦЭМ!$D$39:$D$782,СВЦЭМ!$A$39:$A$782,$A20,СВЦЭМ!$B$39:$B$782,J$11)+'СЕТ СН'!$F$11+СВЦЭМ!$D$10+'СЕТ СН'!$F$5-'СЕТ СН'!$F$21</f>
        <v>4923.2830921200002</v>
      </c>
      <c r="K20" s="36">
        <f>SUMIFS(СВЦЭМ!$D$39:$D$782,СВЦЭМ!$A$39:$A$782,$A20,СВЦЭМ!$B$39:$B$782,K$11)+'СЕТ СН'!$F$11+СВЦЭМ!$D$10+'СЕТ СН'!$F$5-'СЕТ СН'!$F$21</f>
        <v>4884.3345723900002</v>
      </c>
      <c r="L20" s="36">
        <f>SUMIFS(СВЦЭМ!$D$39:$D$782,СВЦЭМ!$A$39:$A$782,$A20,СВЦЭМ!$B$39:$B$782,L$11)+'СЕТ СН'!$F$11+СВЦЭМ!$D$10+'СЕТ СН'!$F$5-'СЕТ СН'!$F$21</f>
        <v>4839.6217433500005</v>
      </c>
      <c r="M20" s="36">
        <f>SUMIFS(СВЦЭМ!$D$39:$D$782,СВЦЭМ!$A$39:$A$782,$A20,СВЦЭМ!$B$39:$B$782,M$11)+'СЕТ СН'!$F$11+СВЦЭМ!$D$10+'СЕТ СН'!$F$5-'СЕТ СН'!$F$21</f>
        <v>4835.1496319799999</v>
      </c>
      <c r="N20" s="36">
        <f>SUMIFS(СВЦЭМ!$D$39:$D$782,СВЦЭМ!$A$39:$A$782,$A20,СВЦЭМ!$B$39:$B$782,N$11)+'СЕТ СН'!$F$11+СВЦЭМ!$D$10+'СЕТ СН'!$F$5-'СЕТ СН'!$F$21</f>
        <v>4866.5073017300001</v>
      </c>
      <c r="O20" s="36">
        <f>SUMIFS(СВЦЭМ!$D$39:$D$782,СВЦЭМ!$A$39:$A$782,$A20,СВЦЭМ!$B$39:$B$782,O$11)+'СЕТ СН'!$F$11+СВЦЭМ!$D$10+'СЕТ СН'!$F$5-'СЕТ СН'!$F$21</f>
        <v>4858.1935707399998</v>
      </c>
      <c r="P20" s="36">
        <f>SUMIFS(СВЦЭМ!$D$39:$D$782,СВЦЭМ!$A$39:$A$782,$A20,СВЦЭМ!$B$39:$B$782,P$11)+'СЕТ СН'!$F$11+СВЦЭМ!$D$10+'СЕТ СН'!$F$5-'СЕТ СН'!$F$21</f>
        <v>4874.79653504</v>
      </c>
      <c r="Q20" s="36">
        <f>SUMIFS(СВЦЭМ!$D$39:$D$782,СВЦЭМ!$A$39:$A$782,$A20,СВЦЭМ!$B$39:$B$782,Q$11)+'СЕТ СН'!$F$11+СВЦЭМ!$D$10+'СЕТ СН'!$F$5-'СЕТ СН'!$F$21</f>
        <v>4894.3062303500001</v>
      </c>
      <c r="R20" s="36">
        <f>SUMIFS(СВЦЭМ!$D$39:$D$782,СВЦЭМ!$A$39:$A$782,$A20,СВЦЭМ!$B$39:$B$782,R$11)+'СЕТ СН'!$F$11+СВЦЭМ!$D$10+'СЕТ СН'!$F$5-'СЕТ СН'!$F$21</f>
        <v>4889.0164040600002</v>
      </c>
      <c r="S20" s="36">
        <f>SUMIFS(СВЦЭМ!$D$39:$D$782,СВЦЭМ!$A$39:$A$782,$A20,СВЦЭМ!$B$39:$B$782,S$11)+'СЕТ СН'!$F$11+СВЦЭМ!$D$10+'СЕТ СН'!$F$5-'СЕТ СН'!$F$21</f>
        <v>4882.5697801300003</v>
      </c>
      <c r="T20" s="36">
        <f>SUMIFS(СВЦЭМ!$D$39:$D$782,СВЦЭМ!$A$39:$A$782,$A20,СВЦЭМ!$B$39:$B$782,T$11)+'СЕТ СН'!$F$11+СВЦЭМ!$D$10+'СЕТ СН'!$F$5-'СЕТ СН'!$F$21</f>
        <v>4843.1841339900002</v>
      </c>
      <c r="U20" s="36">
        <f>SUMIFS(СВЦЭМ!$D$39:$D$782,СВЦЭМ!$A$39:$A$782,$A20,СВЦЭМ!$B$39:$B$782,U$11)+'СЕТ СН'!$F$11+СВЦЭМ!$D$10+'СЕТ СН'!$F$5-'СЕТ СН'!$F$21</f>
        <v>4865.3995916399999</v>
      </c>
      <c r="V20" s="36">
        <f>SUMIFS(СВЦЭМ!$D$39:$D$782,СВЦЭМ!$A$39:$A$782,$A20,СВЦЭМ!$B$39:$B$782,V$11)+'СЕТ СН'!$F$11+СВЦЭМ!$D$10+'СЕТ СН'!$F$5-'СЕТ СН'!$F$21</f>
        <v>4886.7673250799999</v>
      </c>
      <c r="W20" s="36">
        <f>SUMIFS(СВЦЭМ!$D$39:$D$782,СВЦЭМ!$A$39:$A$782,$A20,СВЦЭМ!$B$39:$B$782,W$11)+'СЕТ СН'!$F$11+СВЦЭМ!$D$10+'СЕТ СН'!$F$5-'СЕТ СН'!$F$21</f>
        <v>4875.1539290299997</v>
      </c>
      <c r="X20" s="36">
        <f>SUMIFS(СВЦЭМ!$D$39:$D$782,СВЦЭМ!$A$39:$A$782,$A20,СВЦЭМ!$B$39:$B$782,X$11)+'СЕТ СН'!$F$11+СВЦЭМ!$D$10+'СЕТ СН'!$F$5-'СЕТ СН'!$F$21</f>
        <v>4910.0401391699997</v>
      </c>
      <c r="Y20" s="36">
        <f>SUMIFS(СВЦЭМ!$D$39:$D$782,СВЦЭМ!$A$39:$A$782,$A20,СВЦЭМ!$B$39:$B$782,Y$11)+'СЕТ СН'!$F$11+СВЦЭМ!$D$10+'СЕТ СН'!$F$5-'СЕТ СН'!$F$21</f>
        <v>4943.4130566000003</v>
      </c>
    </row>
    <row r="21" spans="1:25" ht="15.75" x14ac:dyDescent="0.2">
      <c r="A21" s="35">
        <f t="shared" si="0"/>
        <v>45270</v>
      </c>
      <c r="B21" s="36">
        <f>SUMIFS(СВЦЭМ!$D$39:$D$782,СВЦЭМ!$A$39:$A$782,$A21,СВЦЭМ!$B$39:$B$782,B$11)+'СЕТ СН'!$F$11+СВЦЭМ!$D$10+'СЕТ СН'!$F$5-'СЕТ СН'!$F$21</f>
        <v>4888.9701369000004</v>
      </c>
      <c r="C21" s="36">
        <f>SUMIFS(СВЦЭМ!$D$39:$D$782,СВЦЭМ!$A$39:$A$782,$A21,СВЦЭМ!$B$39:$B$782,C$11)+'СЕТ СН'!$F$11+СВЦЭМ!$D$10+'СЕТ СН'!$F$5-'СЕТ СН'!$F$21</f>
        <v>4930.3133887700005</v>
      </c>
      <c r="D21" s="36">
        <f>SUMIFS(СВЦЭМ!$D$39:$D$782,СВЦЭМ!$A$39:$A$782,$A21,СВЦЭМ!$B$39:$B$782,D$11)+'СЕТ СН'!$F$11+СВЦЭМ!$D$10+'СЕТ СН'!$F$5-'СЕТ СН'!$F$21</f>
        <v>4950.9110217799998</v>
      </c>
      <c r="E21" s="36">
        <f>SUMIFS(СВЦЭМ!$D$39:$D$782,СВЦЭМ!$A$39:$A$782,$A21,СВЦЭМ!$B$39:$B$782,E$11)+'СЕТ СН'!$F$11+СВЦЭМ!$D$10+'СЕТ СН'!$F$5-'СЕТ СН'!$F$21</f>
        <v>4969.0093116999997</v>
      </c>
      <c r="F21" s="36">
        <f>SUMIFS(СВЦЭМ!$D$39:$D$782,СВЦЭМ!$A$39:$A$782,$A21,СВЦЭМ!$B$39:$B$782,F$11)+'СЕТ СН'!$F$11+СВЦЭМ!$D$10+'СЕТ СН'!$F$5-'СЕТ СН'!$F$21</f>
        <v>4960.0442040199996</v>
      </c>
      <c r="G21" s="36">
        <f>SUMIFS(СВЦЭМ!$D$39:$D$782,СВЦЭМ!$A$39:$A$782,$A21,СВЦЭМ!$B$39:$B$782,G$11)+'СЕТ СН'!$F$11+СВЦЭМ!$D$10+'СЕТ СН'!$F$5-'СЕТ СН'!$F$21</f>
        <v>4932.9272977099999</v>
      </c>
      <c r="H21" s="36">
        <f>SUMIFS(СВЦЭМ!$D$39:$D$782,СВЦЭМ!$A$39:$A$782,$A21,СВЦЭМ!$B$39:$B$782,H$11)+'СЕТ СН'!$F$11+СВЦЭМ!$D$10+'СЕТ СН'!$F$5-'СЕТ СН'!$F$21</f>
        <v>4951.9429353400001</v>
      </c>
      <c r="I21" s="36">
        <f>SUMIFS(СВЦЭМ!$D$39:$D$782,СВЦЭМ!$A$39:$A$782,$A21,СВЦЭМ!$B$39:$B$782,I$11)+'СЕТ СН'!$F$11+СВЦЭМ!$D$10+'СЕТ СН'!$F$5-'СЕТ СН'!$F$21</f>
        <v>4936.2612265600001</v>
      </c>
      <c r="J21" s="36">
        <f>SUMIFS(СВЦЭМ!$D$39:$D$782,СВЦЭМ!$A$39:$A$782,$A21,СВЦЭМ!$B$39:$B$782,J$11)+'СЕТ СН'!$F$11+СВЦЭМ!$D$10+'СЕТ СН'!$F$5-'СЕТ СН'!$F$21</f>
        <v>4889.7206164199997</v>
      </c>
      <c r="K21" s="36">
        <f>SUMIFS(СВЦЭМ!$D$39:$D$782,СВЦЭМ!$A$39:$A$782,$A21,СВЦЭМ!$B$39:$B$782,K$11)+'СЕТ СН'!$F$11+СВЦЭМ!$D$10+'СЕТ СН'!$F$5-'СЕТ СН'!$F$21</f>
        <v>4828.7718162900001</v>
      </c>
      <c r="L21" s="36">
        <f>SUMIFS(СВЦЭМ!$D$39:$D$782,СВЦЭМ!$A$39:$A$782,$A21,СВЦЭМ!$B$39:$B$782,L$11)+'СЕТ СН'!$F$11+СВЦЭМ!$D$10+'СЕТ СН'!$F$5-'СЕТ СН'!$F$21</f>
        <v>4796.3705805700001</v>
      </c>
      <c r="M21" s="36">
        <f>SUMIFS(СВЦЭМ!$D$39:$D$782,СВЦЭМ!$A$39:$A$782,$A21,СВЦЭМ!$B$39:$B$782,M$11)+'СЕТ СН'!$F$11+СВЦЭМ!$D$10+'СЕТ СН'!$F$5-'СЕТ СН'!$F$21</f>
        <v>4787.4965429900003</v>
      </c>
      <c r="N21" s="36">
        <f>SUMIFS(СВЦЭМ!$D$39:$D$782,СВЦЭМ!$A$39:$A$782,$A21,СВЦЭМ!$B$39:$B$782,N$11)+'СЕТ СН'!$F$11+СВЦЭМ!$D$10+'СЕТ СН'!$F$5-'СЕТ СН'!$F$21</f>
        <v>4797.65542456</v>
      </c>
      <c r="O21" s="36">
        <f>SUMIFS(СВЦЭМ!$D$39:$D$782,СВЦЭМ!$A$39:$A$782,$A21,СВЦЭМ!$B$39:$B$782,O$11)+'СЕТ СН'!$F$11+СВЦЭМ!$D$10+'СЕТ СН'!$F$5-'СЕТ СН'!$F$21</f>
        <v>4827.4466821599999</v>
      </c>
      <c r="P21" s="36">
        <f>SUMIFS(СВЦЭМ!$D$39:$D$782,СВЦЭМ!$A$39:$A$782,$A21,СВЦЭМ!$B$39:$B$782,P$11)+'СЕТ СН'!$F$11+СВЦЭМ!$D$10+'СЕТ СН'!$F$5-'СЕТ СН'!$F$21</f>
        <v>4844.8091397500002</v>
      </c>
      <c r="Q21" s="36">
        <f>SUMIFS(СВЦЭМ!$D$39:$D$782,СВЦЭМ!$A$39:$A$782,$A21,СВЦЭМ!$B$39:$B$782,Q$11)+'СЕТ СН'!$F$11+СВЦЭМ!$D$10+'СЕТ СН'!$F$5-'СЕТ СН'!$F$21</f>
        <v>4842.8121536899998</v>
      </c>
      <c r="R21" s="36">
        <f>SUMIFS(СВЦЭМ!$D$39:$D$782,СВЦЭМ!$A$39:$A$782,$A21,СВЦЭМ!$B$39:$B$782,R$11)+'СЕТ СН'!$F$11+СВЦЭМ!$D$10+'СЕТ СН'!$F$5-'СЕТ СН'!$F$21</f>
        <v>4836.6994500000001</v>
      </c>
      <c r="S21" s="36">
        <f>SUMIFS(СВЦЭМ!$D$39:$D$782,СВЦЭМ!$A$39:$A$782,$A21,СВЦЭМ!$B$39:$B$782,S$11)+'СЕТ СН'!$F$11+СВЦЭМ!$D$10+'СЕТ СН'!$F$5-'СЕТ СН'!$F$21</f>
        <v>4785.2322760300003</v>
      </c>
      <c r="T21" s="36">
        <f>SUMIFS(СВЦЭМ!$D$39:$D$782,СВЦЭМ!$A$39:$A$782,$A21,СВЦЭМ!$B$39:$B$782,T$11)+'СЕТ СН'!$F$11+СВЦЭМ!$D$10+'СЕТ СН'!$F$5-'СЕТ СН'!$F$21</f>
        <v>4745.16968911</v>
      </c>
      <c r="U21" s="36">
        <f>SUMIFS(СВЦЭМ!$D$39:$D$782,СВЦЭМ!$A$39:$A$782,$A21,СВЦЭМ!$B$39:$B$782,U$11)+'СЕТ СН'!$F$11+СВЦЭМ!$D$10+'СЕТ СН'!$F$5-'СЕТ СН'!$F$21</f>
        <v>4759.0448247700006</v>
      </c>
      <c r="V21" s="36">
        <f>SUMIFS(СВЦЭМ!$D$39:$D$782,СВЦЭМ!$A$39:$A$782,$A21,СВЦЭМ!$B$39:$B$782,V$11)+'СЕТ СН'!$F$11+СВЦЭМ!$D$10+'СЕТ СН'!$F$5-'СЕТ СН'!$F$21</f>
        <v>4781.0466342199998</v>
      </c>
      <c r="W21" s="36">
        <f>SUMIFS(СВЦЭМ!$D$39:$D$782,СВЦЭМ!$A$39:$A$782,$A21,СВЦЭМ!$B$39:$B$782,W$11)+'СЕТ СН'!$F$11+СВЦЭМ!$D$10+'СЕТ СН'!$F$5-'СЕТ СН'!$F$21</f>
        <v>4801.3438674500003</v>
      </c>
      <c r="X21" s="36">
        <f>SUMIFS(СВЦЭМ!$D$39:$D$782,СВЦЭМ!$A$39:$A$782,$A21,СВЦЭМ!$B$39:$B$782,X$11)+'СЕТ СН'!$F$11+СВЦЭМ!$D$10+'СЕТ СН'!$F$5-'СЕТ СН'!$F$21</f>
        <v>4840.1313846399999</v>
      </c>
      <c r="Y21" s="36">
        <f>SUMIFS(СВЦЭМ!$D$39:$D$782,СВЦЭМ!$A$39:$A$782,$A21,СВЦЭМ!$B$39:$B$782,Y$11)+'СЕТ СН'!$F$11+СВЦЭМ!$D$10+'СЕТ СН'!$F$5-'СЕТ СН'!$F$21</f>
        <v>4872.0599423599997</v>
      </c>
    </row>
    <row r="22" spans="1:25" ht="15.75" x14ac:dyDescent="0.2">
      <c r="A22" s="35">
        <f t="shared" si="0"/>
        <v>45271</v>
      </c>
      <c r="B22" s="36">
        <f>SUMIFS(СВЦЭМ!$D$39:$D$782,СВЦЭМ!$A$39:$A$782,$A22,СВЦЭМ!$B$39:$B$782,B$11)+'СЕТ СН'!$F$11+СВЦЭМ!$D$10+'СЕТ СН'!$F$5-'СЕТ СН'!$F$21</f>
        <v>4875.3039059800003</v>
      </c>
      <c r="C22" s="36">
        <f>SUMIFS(СВЦЭМ!$D$39:$D$782,СВЦЭМ!$A$39:$A$782,$A22,СВЦЭМ!$B$39:$B$782,C$11)+'СЕТ СН'!$F$11+СВЦЭМ!$D$10+'СЕТ СН'!$F$5-'СЕТ СН'!$F$21</f>
        <v>4897.1263524099995</v>
      </c>
      <c r="D22" s="36">
        <f>SUMIFS(СВЦЭМ!$D$39:$D$782,СВЦЭМ!$A$39:$A$782,$A22,СВЦЭМ!$B$39:$B$782,D$11)+'СЕТ СН'!$F$11+СВЦЭМ!$D$10+'СЕТ СН'!$F$5-'СЕТ СН'!$F$21</f>
        <v>4927.9321086199998</v>
      </c>
      <c r="E22" s="36">
        <f>SUMIFS(СВЦЭМ!$D$39:$D$782,СВЦЭМ!$A$39:$A$782,$A22,СВЦЭМ!$B$39:$B$782,E$11)+'СЕТ СН'!$F$11+СВЦЭМ!$D$10+'СЕТ СН'!$F$5-'СЕТ СН'!$F$21</f>
        <v>4937.6979696899998</v>
      </c>
      <c r="F22" s="36">
        <f>SUMIFS(СВЦЭМ!$D$39:$D$782,СВЦЭМ!$A$39:$A$782,$A22,СВЦЭМ!$B$39:$B$782,F$11)+'СЕТ СН'!$F$11+СВЦЭМ!$D$10+'СЕТ СН'!$F$5-'СЕТ СН'!$F$21</f>
        <v>4919.0348341999998</v>
      </c>
      <c r="G22" s="36">
        <f>SUMIFS(СВЦЭМ!$D$39:$D$782,СВЦЭМ!$A$39:$A$782,$A22,СВЦЭМ!$B$39:$B$782,G$11)+'СЕТ СН'!$F$11+СВЦЭМ!$D$10+'СЕТ СН'!$F$5-'СЕТ СН'!$F$21</f>
        <v>4910.9107099900002</v>
      </c>
      <c r="H22" s="36">
        <f>SUMIFS(СВЦЭМ!$D$39:$D$782,СВЦЭМ!$A$39:$A$782,$A22,СВЦЭМ!$B$39:$B$782,H$11)+'СЕТ СН'!$F$11+СВЦЭМ!$D$10+'СЕТ СН'!$F$5-'СЕТ СН'!$F$21</f>
        <v>4854.1674680400001</v>
      </c>
      <c r="I22" s="36">
        <f>SUMIFS(СВЦЭМ!$D$39:$D$782,СВЦЭМ!$A$39:$A$782,$A22,СВЦЭМ!$B$39:$B$782,I$11)+'СЕТ СН'!$F$11+СВЦЭМ!$D$10+'СЕТ СН'!$F$5-'СЕТ СН'!$F$21</f>
        <v>4831.3075150799996</v>
      </c>
      <c r="J22" s="36">
        <f>SUMIFS(СВЦЭМ!$D$39:$D$782,СВЦЭМ!$A$39:$A$782,$A22,СВЦЭМ!$B$39:$B$782,J$11)+'СЕТ СН'!$F$11+СВЦЭМ!$D$10+'СЕТ СН'!$F$5-'СЕТ СН'!$F$21</f>
        <v>4790.2715070200002</v>
      </c>
      <c r="K22" s="36">
        <f>SUMIFS(СВЦЭМ!$D$39:$D$782,СВЦЭМ!$A$39:$A$782,$A22,СВЦЭМ!$B$39:$B$782,K$11)+'СЕТ СН'!$F$11+СВЦЭМ!$D$10+'СЕТ СН'!$F$5-'СЕТ СН'!$F$21</f>
        <v>4779.32630058</v>
      </c>
      <c r="L22" s="36">
        <f>SUMIFS(СВЦЭМ!$D$39:$D$782,СВЦЭМ!$A$39:$A$782,$A22,СВЦЭМ!$B$39:$B$782,L$11)+'СЕТ СН'!$F$11+СВЦЭМ!$D$10+'СЕТ СН'!$F$5-'СЕТ СН'!$F$21</f>
        <v>4770.7805521199998</v>
      </c>
      <c r="M22" s="36">
        <f>SUMIFS(СВЦЭМ!$D$39:$D$782,СВЦЭМ!$A$39:$A$782,$A22,СВЦЭМ!$B$39:$B$782,M$11)+'СЕТ СН'!$F$11+СВЦЭМ!$D$10+'СЕТ СН'!$F$5-'СЕТ СН'!$F$21</f>
        <v>4778.11468728</v>
      </c>
      <c r="N22" s="36">
        <f>SUMIFS(СВЦЭМ!$D$39:$D$782,СВЦЭМ!$A$39:$A$782,$A22,СВЦЭМ!$B$39:$B$782,N$11)+'СЕТ СН'!$F$11+СВЦЭМ!$D$10+'СЕТ СН'!$F$5-'СЕТ СН'!$F$21</f>
        <v>4782.31611935</v>
      </c>
      <c r="O22" s="36">
        <f>SUMIFS(СВЦЭМ!$D$39:$D$782,СВЦЭМ!$A$39:$A$782,$A22,СВЦЭМ!$B$39:$B$782,O$11)+'СЕТ СН'!$F$11+СВЦЭМ!$D$10+'СЕТ СН'!$F$5-'СЕТ СН'!$F$21</f>
        <v>4798.8326644700001</v>
      </c>
      <c r="P22" s="36">
        <f>SUMIFS(СВЦЭМ!$D$39:$D$782,СВЦЭМ!$A$39:$A$782,$A22,СВЦЭМ!$B$39:$B$782,P$11)+'СЕТ СН'!$F$11+СВЦЭМ!$D$10+'СЕТ СН'!$F$5-'СЕТ СН'!$F$21</f>
        <v>4809.4173015400002</v>
      </c>
      <c r="Q22" s="36">
        <f>SUMIFS(СВЦЭМ!$D$39:$D$782,СВЦЭМ!$A$39:$A$782,$A22,СВЦЭМ!$B$39:$B$782,Q$11)+'СЕТ СН'!$F$11+СВЦЭМ!$D$10+'СЕТ СН'!$F$5-'СЕТ СН'!$F$21</f>
        <v>4806.3666104000004</v>
      </c>
      <c r="R22" s="36">
        <f>SUMIFS(СВЦЭМ!$D$39:$D$782,СВЦЭМ!$A$39:$A$782,$A22,СВЦЭМ!$B$39:$B$782,R$11)+'СЕТ СН'!$F$11+СВЦЭМ!$D$10+'СЕТ СН'!$F$5-'СЕТ СН'!$F$21</f>
        <v>4796.4136269099999</v>
      </c>
      <c r="S22" s="36">
        <f>SUMIFS(СВЦЭМ!$D$39:$D$782,СВЦЭМ!$A$39:$A$782,$A22,СВЦЭМ!$B$39:$B$782,S$11)+'СЕТ СН'!$F$11+СВЦЭМ!$D$10+'СЕТ СН'!$F$5-'СЕТ СН'!$F$21</f>
        <v>4752.8599459100005</v>
      </c>
      <c r="T22" s="36">
        <f>SUMIFS(СВЦЭМ!$D$39:$D$782,СВЦЭМ!$A$39:$A$782,$A22,СВЦЭМ!$B$39:$B$782,T$11)+'СЕТ СН'!$F$11+СВЦЭМ!$D$10+'СЕТ СН'!$F$5-'СЕТ СН'!$F$21</f>
        <v>4724.8537472500002</v>
      </c>
      <c r="U22" s="36">
        <f>SUMIFS(СВЦЭМ!$D$39:$D$782,СВЦЭМ!$A$39:$A$782,$A22,СВЦЭМ!$B$39:$B$782,U$11)+'СЕТ СН'!$F$11+СВЦЭМ!$D$10+'СЕТ СН'!$F$5-'СЕТ СН'!$F$21</f>
        <v>4744.3721470199998</v>
      </c>
      <c r="V22" s="36">
        <f>SUMIFS(СВЦЭМ!$D$39:$D$782,СВЦЭМ!$A$39:$A$782,$A22,СВЦЭМ!$B$39:$B$782,V$11)+'СЕТ СН'!$F$11+СВЦЭМ!$D$10+'СЕТ СН'!$F$5-'СЕТ СН'!$F$21</f>
        <v>4764.4685405500004</v>
      </c>
      <c r="W22" s="36">
        <f>SUMIFS(СВЦЭМ!$D$39:$D$782,СВЦЭМ!$A$39:$A$782,$A22,СВЦЭМ!$B$39:$B$782,W$11)+'СЕТ СН'!$F$11+СВЦЭМ!$D$10+'СЕТ СН'!$F$5-'СЕТ СН'!$F$21</f>
        <v>4783.7822380500002</v>
      </c>
      <c r="X22" s="36">
        <f>SUMIFS(СВЦЭМ!$D$39:$D$782,СВЦЭМ!$A$39:$A$782,$A22,СВЦЭМ!$B$39:$B$782,X$11)+'СЕТ СН'!$F$11+СВЦЭМ!$D$10+'СЕТ СН'!$F$5-'СЕТ СН'!$F$21</f>
        <v>4804.1872924899999</v>
      </c>
      <c r="Y22" s="36">
        <f>SUMIFS(СВЦЭМ!$D$39:$D$782,СВЦЭМ!$A$39:$A$782,$A22,СВЦЭМ!$B$39:$B$782,Y$11)+'СЕТ СН'!$F$11+СВЦЭМ!$D$10+'СЕТ СН'!$F$5-'СЕТ СН'!$F$21</f>
        <v>4821.6541397399997</v>
      </c>
    </row>
    <row r="23" spans="1:25" ht="15.75" x14ac:dyDescent="0.2">
      <c r="A23" s="35">
        <f t="shared" si="0"/>
        <v>45272</v>
      </c>
      <c r="B23" s="36">
        <f>SUMIFS(СВЦЭМ!$D$39:$D$782,СВЦЭМ!$A$39:$A$782,$A23,СВЦЭМ!$B$39:$B$782,B$11)+'СЕТ СН'!$F$11+СВЦЭМ!$D$10+'СЕТ СН'!$F$5-'СЕТ СН'!$F$21</f>
        <v>4957.3281687199997</v>
      </c>
      <c r="C23" s="36">
        <f>SUMIFS(СВЦЭМ!$D$39:$D$782,СВЦЭМ!$A$39:$A$782,$A23,СВЦЭМ!$B$39:$B$782,C$11)+'СЕТ СН'!$F$11+СВЦЭМ!$D$10+'СЕТ СН'!$F$5-'СЕТ СН'!$F$21</f>
        <v>4986.0758784400005</v>
      </c>
      <c r="D23" s="36">
        <f>SUMIFS(СВЦЭМ!$D$39:$D$782,СВЦЭМ!$A$39:$A$782,$A23,СВЦЭМ!$B$39:$B$782,D$11)+'СЕТ СН'!$F$11+СВЦЭМ!$D$10+'СЕТ СН'!$F$5-'СЕТ СН'!$F$21</f>
        <v>4993.2093830399999</v>
      </c>
      <c r="E23" s="36">
        <f>SUMIFS(СВЦЭМ!$D$39:$D$782,СВЦЭМ!$A$39:$A$782,$A23,СВЦЭМ!$B$39:$B$782,E$11)+'СЕТ СН'!$F$11+СВЦЭМ!$D$10+'СЕТ СН'!$F$5-'СЕТ СН'!$F$21</f>
        <v>5009.9308289399996</v>
      </c>
      <c r="F23" s="36">
        <f>SUMIFS(СВЦЭМ!$D$39:$D$782,СВЦЭМ!$A$39:$A$782,$A23,СВЦЭМ!$B$39:$B$782,F$11)+'СЕТ СН'!$F$11+СВЦЭМ!$D$10+'СЕТ СН'!$F$5-'СЕТ СН'!$F$21</f>
        <v>4981.5948541600001</v>
      </c>
      <c r="G23" s="36">
        <f>SUMIFS(СВЦЭМ!$D$39:$D$782,СВЦЭМ!$A$39:$A$782,$A23,СВЦЭМ!$B$39:$B$782,G$11)+'СЕТ СН'!$F$11+СВЦЭМ!$D$10+'СЕТ СН'!$F$5-'СЕТ СН'!$F$21</f>
        <v>4971.08187542</v>
      </c>
      <c r="H23" s="36">
        <f>SUMIFS(СВЦЭМ!$D$39:$D$782,СВЦЭМ!$A$39:$A$782,$A23,СВЦЭМ!$B$39:$B$782,H$11)+'СЕТ СН'!$F$11+СВЦЭМ!$D$10+'СЕТ СН'!$F$5-'СЕТ СН'!$F$21</f>
        <v>4942.7913743600002</v>
      </c>
      <c r="I23" s="36">
        <f>SUMIFS(СВЦЭМ!$D$39:$D$782,СВЦЭМ!$A$39:$A$782,$A23,СВЦЭМ!$B$39:$B$782,I$11)+'СЕТ СН'!$F$11+СВЦЭМ!$D$10+'СЕТ СН'!$F$5-'СЕТ СН'!$F$21</f>
        <v>4884.7947458099998</v>
      </c>
      <c r="J23" s="36">
        <f>SUMIFS(СВЦЭМ!$D$39:$D$782,СВЦЭМ!$A$39:$A$782,$A23,СВЦЭМ!$B$39:$B$782,J$11)+'СЕТ СН'!$F$11+СВЦЭМ!$D$10+'СЕТ СН'!$F$5-'СЕТ СН'!$F$21</f>
        <v>4851.19962304</v>
      </c>
      <c r="K23" s="36">
        <f>SUMIFS(СВЦЭМ!$D$39:$D$782,СВЦЭМ!$A$39:$A$782,$A23,СВЦЭМ!$B$39:$B$782,K$11)+'СЕТ СН'!$F$11+СВЦЭМ!$D$10+'СЕТ СН'!$F$5-'СЕТ СН'!$F$21</f>
        <v>4840.6160166099999</v>
      </c>
      <c r="L23" s="36">
        <f>SUMIFS(СВЦЭМ!$D$39:$D$782,СВЦЭМ!$A$39:$A$782,$A23,СВЦЭМ!$B$39:$B$782,L$11)+'СЕТ СН'!$F$11+СВЦЭМ!$D$10+'СЕТ СН'!$F$5-'СЕТ СН'!$F$21</f>
        <v>4829.9607530499998</v>
      </c>
      <c r="M23" s="36">
        <f>SUMIFS(СВЦЭМ!$D$39:$D$782,СВЦЭМ!$A$39:$A$782,$A23,СВЦЭМ!$B$39:$B$782,M$11)+'СЕТ СН'!$F$11+СВЦЭМ!$D$10+'СЕТ СН'!$F$5-'СЕТ СН'!$F$21</f>
        <v>4851.2564256400001</v>
      </c>
      <c r="N23" s="36">
        <f>SUMIFS(СВЦЭМ!$D$39:$D$782,СВЦЭМ!$A$39:$A$782,$A23,СВЦЭМ!$B$39:$B$782,N$11)+'СЕТ СН'!$F$11+СВЦЭМ!$D$10+'СЕТ СН'!$F$5-'СЕТ СН'!$F$21</f>
        <v>4858.4567301900006</v>
      </c>
      <c r="O23" s="36">
        <f>SUMIFS(СВЦЭМ!$D$39:$D$782,СВЦЭМ!$A$39:$A$782,$A23,СВЦЭМ!$B$39:$B$782,O$11)+'СЕТ СН'!$F$11+СВЦЭМ!$D$10+'СЕТ СН'!$F$5-'СЕТ СН'!$F$21</f>
        <v>4867.2044685399997</v>
      </c>
      <c r="P23" s="36">
        <f>SUMIFS(СВЦЭМ!$D$39:$D$782,СВЦЭМ!$A$39:$A$782,$A23,СВЦЭМ!$B$39:$B$782,P$11)+'СЕТ СН'!$F$11+СВЦЭМ!$D$10+'СЕТ СН'!$F$5-'СЕТ СН'!$F$21</f>
        <v>4861.3043094300001</v>
      </c>
      <c r="Q23" s="36">
        <f>SUMIFS(СВЦЭМ!$D$39:$D$782,СВЦЭМ!$A$39:$A$782,$A23,СВЦЭМ!$B$39:$B$782,Q$11)+'СЕТ СН'!$F$11+СВЦЭМ!$D$10+'СЕТ СН'!$F$5-'СЕТ СН'!$F$21</f>
        <v>4879.2755017399995</v>
      </c>
      <c r="R23" s="36">
        <f>SUMIFS(СВЦЭМ!$D$39:$D$782,СВЦЭМ!$A$39:$A$782,$A23,СВЦЭМ!$B$39:$B$782,R$11)+'СЕТ СН'!$F$11+СВЦЭМ!$D$10+'СЕТ СН'!$F$5-'СЕТ СН'!$F$21</f>
        <v>4877.5363428299997</v>
      </c>
      <c r="S23" s="36">
        <f>SUMIFS(СВЦЭМ!$D$39:$D$782,СВЦЭМ!$A$39:$A$782,$A23,СВЦЭМ!$B$39:$B$782,S$11)+'СЕТ СН'!$F$11+СВЦЭМ!$D$10+'СЕТ СН'!$F$5-'СЕТ СН'!$F$21</f>
        <v>4833.6539139799997</v>
      </c>
      <c r="T23" s="36">
        <f>SUMIFS(СВЦЭМ!$D$39:$D$782,СВЦЭМ!$A$39:$A$782,$A23,СВЦЭМ!$B$39:$B$782,T$11)+'СЕТ СН'!$F$11+СВЦЭМ!$D$10+'СЕТ СН'!$F$5-'СЕТ СН'!$F$21</f>
        <v>4804.61159752</v>
      </c>
      <c r="U23" s="36">
        <f>SUMIFS(СВЦЭМ!$D$39:$D$782,СВЦЭМ!$A$39:$A$782,$A23,СВЦЭМ!$B$39:$B$782,U$11)+'СЕТ СН'!$F$11+СВЦЭМ!$D$10+'СЕТ СН'!$F$5-'СЕТ СН'!$F$21</f>
        <v>4817.7187466800005</v>
      </c>
      <c r="V23" s="36">
        <f>SUMIFS(СВЦЭМ!$D$39:$D$782,СВЦЭМ!$A$39:$A$782,$A23,СВЦЭМ!$B$39:$B$782,V$11)+'СЕТ СН'!$F$11+СВЦЭМ!$D$10+'СЕТ СН'!$F$5-'СЕТ СН'!$F$21</f>
        <v>4832.1968966599998</v>
      </c>
      <c r="W23" s="36">
        <f>SUMIFS(СВЦЭМ!$D$39:$D$782,СВЦЭМ!$A$39:$A$782,$A23,СВЦЭМ!$B$39:$B$782,W$11)+'СЕТ СН'!$F$11+СВЦЭМ!$D$10+'СЕТ СН'!$F$5-'СЕТ СН'!$F$21</f>
        <v>4846.4943295100002</v>
      </c>
      <c r="X23" s="36">
        <f>SUMIFS(СВЦЭМ!$D$39:$D$782,СВЦЭМ!$A$39:$A$782,$A23,СВЦЭМ!$B$39:$B$782,X$11)+'СЕТ СН'!$F$11+СВЦЭМ!$D$10+'СЕТ СН'!$F$5-'СЕТ СН'!$F$21</f>
        <v>4877.2616207000001</v>
      </c>
      <c r="Y23" s="36">
        <f>SUMIFS(СВЦЭМ!$D$39:$D$782,СВЦЭМ!$A$39:$A$782,$A23,СВЦЭМ!$B$39:$B$782,Y$11)+'СЕТ СН'!$F$11+СВЦЭМ!$D$10+'СЕТ СН'!$F$5-'СЕТ СН'!$F$21</f>
        <v>4902.1506940199997</v>
      </c>
    </row>
    <row r="24" spans="1:25" ht="15.75" x14ac:dyDescent="0.2">
      <c r="A24" s="35">
        <f t="shared" si="0"/>
        <v>45273</v>
      </c>
      <c r="B24" s="36">
        <f>SUMIFS(СВЦЭМ!$D$39:$D$782,СВЦЭМ!$A$39:$A$782,$A24,СВЦЭМ!$B$39:$B$782,B$11)+'СЕТ СН'!$F$11+СВЦЭМ!$D$10+'СЕТ СН'!$F$5-'СЕТ СН'!$F$21</f>
        <v>4887.4098433199997</v>
      </c>
      <c r="C24" s="36">
        <f>SUMIFS(СВЦЭМ!$D$39:$D$782,СВЦЭМ!$A$39:$A$782,$A24,СВЦЭМ!$B$39:$B$782,C$11)+'СЕТ СН'!$F$11+СВЦЭМ!$D$10+'СЕТ СН'!$F$5-'СЕТ СН'!$F$21</f>
        <v>4913.0227652699996</v>
      </c>
      <c r="D24" s="36">
        <f>SUMIFS(СВЦЭМ!$D$39:$D$782,СВЦЭМ!$A$39:$A$782,$A24,СВЦЭМ!$B$39:$B$782,D$11)+'СЕТ СН'!$F$11+СВЦЭМ!$D$10+'СЕТ СН'!$F$5-'СЕТ СН'!$F$21</f>
        <v>4944.2750993400005</v>
      </c>
      <c r="E24" s="36">
        <f>SUMIFS(СВЦЭМ!$D$39:$D$782,СВЦЭМ!$A$39:$A$782,$A24,СВЦЭМ!$B$39:$B$782,E$11)+'СЕТ СН'!$F$11+СВЦЭМ!$D$10+'СЕТ СН'!$F$5-'СЕТ СН'!$F$21</f>
        <v>4934.5561522799999</v>
      </c>
      <c r="F24" s="36">
        <f>SUMIFS(СВЦЭМ!$D$39:$D$782,СВЦЭМ!$A$39:$A$782,$A24,СВЦЭМ!$B$39:$B$782,F$11)+'СЕТ СН'!$F$11+СВЦЭМ!$D$10+'СЕТ СН'!$F$5-'СЕТ СН'!$F$21</f>
        <v>4949.0537452400004</v>
      </c>
      <c r="G24" s="36">
        <f>SUMIFS(СВЦЭМ!$D$39:$D$782,СВЦЭМ!$A$39:$A$782,$A24,СВЦЭМ!$B$39:$B$782,G$11)+'СЕТ СН'!$F$11+СВЦЭМ!$D$10+'СЕТ СН'!$F$5-'СЕТ СН'!$F$21</f>
        <v>4923.6653929100003</v>
      </c>
      <c r="H24" s="36">
        <f>SUMIFS(СВЦЭМ!$D$39:$D$782,СВЦЭМ!$A$39:$A$782,$A24,СВЦЭМ!$B$39:$B$782,H$11)+'СЕТ СН'!$F$11+СВЦЭМ!$D$10+'СЕТ СН'!$F$5-'СЕТ СН'!$F$21</f>
        <v>4868.5214679000001</v>
      </c>
      <c r="I24" s="36">
        <f>SUMIFS(СВЦЭМ!$D$39:$D$782,СВЦЭМ!$A$39:$A$782,$A24,СВЦЭМ!$B$39:$B$782,I$11)+'СЕТ СН'!$F$11+СВЦЭМ!$D$10+'СЕТ СН'!$F$5-'СЕТ СН'!$F$21</f>
        <v>4781.8264943900003</v>
      </c>
      <c r="J24" s="36">
        <f>SUMIFS(СВЦЭМ!$D$39:$D$782,СВЦЭМ!$A$39:$A$782,$A24,СВЦЭМ!$B$39:$B$782,J$11)+'СЕТ СН'!$F$11+СВЦЭМ!$D$10+'СЕТ СН'!$F$5-'СЕТ СН'!$F$21</f>
        <v>4746.2123161700001</v>
      </c>
      <c r="K24" s="36">
        <f>SUMIFS(СВЦЭМ!$D$39:$D$782,СВЦЭМ!$A$39:$A$782,$A24,СВЦЭМ!$B$39:$B$782,K$11)+'СЕТ СН'!$F$11+СВЦЭМ!$D$10+'СЕТ СН'!$F$5-'СЕТ СН'!$F$21</f>
        <v>4780.0330930099999</v>
      </c>
      <c r="L24" s="36">
        <f>SUMIFS(СВЦЭМ!$D$39:$D$782,СВЦЭМ!$A$39:$A$782,$A24,СВЦЭМ!$B$39:$B$782,L$11)+'СЕТ СН'!$F$11+СВЦЭМ!$D$10+'СЕТ СН'!$F$5-'СЕТ СН'!$F$21</f>
        <v>4772.5136639399998</v>
      </c>
      <c r="M24" s="36">
        <f>SUMIFS(СВЦЭМ!$D$39:$D$782,СВЦЭМ!$A$39:$A$782,$A24,СВЦЭМ!$B$39:$B$782,M$11)+'СЕТ СН'!$F$11+СВЦЭМ!$D$10+'СЕТ СН'!$F$5-'СЕТ СН'!$F$21</f>
        <v>4798.0808066099999</v>
      </c>
      <c r="N24" s="36">
        <f>SUMIFS(СВЦЭМ!$D$39:$D$782,СВЦЭМ!$A$39:$A$782,$A24,СВЦЭМ!$B$39:$B$782,N$11)+'СЕТ СН'!$F$11+СВЦЭМ!$D$10+'СЕТ СН'!$F$5-'СЕТ СН'!$F$21</f>
        <v>4810.8236153600001</v>
      </c>
      <c r="O24" s="36">
        <f>SUMIFS(СВЦЭМ!$D$39:$D$782,СВЦЭМ!$A$39:$A$782,$A24,СВЦЭМ!$B$39:$B$782,O$11)+'СЕТ СН'!$F$11+СВЦЭМ!$D$10+'СЕТ СН'!$F$5-'СЕТ СН'!$F$21</f>
        <v>4824.2640934199999</v>
      </c>
      <c r="P24" s="36">
        <f>SUMIFS(СВЦЭМ!$D$39:$D$782,СВЦЭМ!$A$39:$A$782,$A24,СВЦЭМ!$B$39:$B$782,P$11)+'СЕТ СН'!$F$11+СВЦЭМ!$D$10+'СЕТ СН'!$F$5-'СЕТ СН'!$F$21</f>
        <v>4826.5291075300001</v>
      </c>
      <c r="Q24" s="36">
        <f>SUMIFS(СВЦЭМ!$D$39:$D$782,СВЦЭМ!$A$39:$A$782,$A24,СВЦЭМ!$B$39:$B$782,Q$11)+'СЕТ СН'!$F$11+СВЦЭМ!$D$10+'СЕТ СН'!$F$5-'СЕТ СН'!$F$21</f>
        <v>4827.4087227199998</v>
      </c>
      <c r="R24" s="36">
        <f>SUMIFS(СВЦЭМ!$D$39:$D$782,СВЦЭМ!$A$39:$A$782,$A24,СВЦЭМ!$B$39:$B$782,R$11)+'СЕТ СН'!$F$11+СВЦЭМ!$D$10+'СЕТ СН'!$F$5-'СЕТ СН'!$F$21</f>
        <v>4814.5336333899995</v>
      </c>
      <c r="S24" s="36">
        <f>SUMIFS(СВЦЭМ!$D$39:$D$782,СВЦЭМ!$A$39:$A$782,$A24,СВЦЭМ!$B$39:$B$782,S$11)+'СЕТ СН'!$F$11+СВЦЭМ!$D$10+'СЕТ СН'!$F$5-'СЕТ СН'!$F$21</f>
        <v>4732.5296796000002</v>
      </c>
      <c r="T24" s="36">
        <f>SUMIFS(СВЦЭМ!$D$39:$D$782,СВЦЭМ!$A$39:$A$782,$A24,СВЦЭМ!$B$39:$B$782,T$11)+'СЕТ СН'!$F$11+СВЦЭМ!$D$10+'СЕТ СН'!$F$5-'СЕТ СН'!$F$21</f>
        <v>4712.7001938399999</v>
      </c>
      <c r="U24" s="36">
        <f>SUMIFS(СВЦЭМ!$D$39:$D$782,СВЦЭМ!$A$39:$A$782,$A24,СВЦЭМ!$B$39:$B$782,U$11)+'СЕТ СН'!$F$11+СВЦЭМ!$D$10+'СЕТ СН'!$F$5-'СЕТ СН'!$F$21</f>
        <v>4726.2116266200001</v>
      </c>
      <c r="V24" s="36">
        <f>SUMIFS(СВЦЭМ!$D$39:$D$782,СВЦЭМ!$A$39:$A$782,$A24,СВЦЭМ!$B$39:$B$782,V$11)+'СЕТ СН'!$F$11+СВЦЭМ!$D$10+'СЕТ СН'!$F$5-'СЕТ СН'!$F$21</f>
        <v>4714.8545673500003</v>
      </c>
      <c r="W24" s="36">
        <f>SUMIFS(СВЦЭМ!$D$39:$D$782,СВЦЭМ!$A$39:$A$782,$A24,СВЦЭМ!$B$39:$B$782,W$11)+'СЕТ СН'!$F$11+СВЦЭМ!$D$10+'СЕТ СН'!$F$5-'СЕТ СН'!$F$21</f>
        <v>4724.8761217900001</v>
      </c>
      <c r="X24" s="36">
        <f>SUMIFS(СВЦЭМ!$D$39:$D$782,СВЦЭМ!$A$39:$A$782,$A24,СВЦЭМ!$B$39:$B$782,X$11)+'СЕТ СН'!$F$11+СВЦЭМ!$D$10+'СЕТ СН'!$F$5-'СЕТ СН'!$F$21</f>
        <v>4755.4093370499995</v>
      </c>
      <c r="Y24" s="36">
        <f>SUMIFS(СВЦЭМ!$D$39:$D$782,СВЦЭМ!$A$39:$A$782,$A24,СВЦЭМ!$B$39:$B$782,Y$11)+'СЕТ СН'!$F$11+СВЦЭМ!$D$10+'СЕТ СН'!$F$5-'СЕТ СН'!$F$21</f>
        <v>4775.34487429</v>
      </c>
    </row>
    <row r="25" spans="1:25" ht="15.75" x14ac:dyDescent="0.2">
      <c r="A25" s="35">
        <f t="shared" si="0"/>
        <v>45274</v>
      </c>
      <c r="B25" s="36">
        <f>SUMIFS(СВЦЭМ!$D$39:$D$782,СВЦЭМ!$A$39:$A$782,$A25,СВЦЭМ!$B$39:$B$782,B$11)+'СЕТ СН'!$F$11+СВЦЭМ!$D$10+'СЕТ СН'!$F$5-'СЕТ СН'!$F$21</f>
        <v>4879.8542195400005</v>
      </c>
      <c r="C25" s="36">
        <f>SUMIFS(СВЦЭМ!$D$39:$D$782,СВЦЭМ!$A$39:$A$782,$A25,СВЦЭМ!$B$39:$B$782,C$11)+'СЕТ СН'!$F$11+СВЦЭМ!$D$10+'СЕТ СН'!$F$5-'СЕТ СН'!$F$21</f>
        <v>4913.1682785499997</v>
      </c>
      <c r="D25" s="36">
        <f>SUMIFS(СВЦЭМ!$D$39:$D$782,СВЦЭМ!$A$39:$A$782,$A25,СВЦЭМ!$B$39:$B$782,D$11)+'СЕТ СН'!$F$11+СВЦЭМ!$D$10+'СЕТ СН'!$F$5-'СЕТ СН'!$F$21</f>
        <v>4936.1246643100003</v>
      </c>
      <c r="E25" s="36">
        <f>SUMIFS(СВЦЭМ!$D$39:$D$782,СВЦЭМ!$A$39:$A$782,$A25,СВЦЭМ!$B$39:$B$782,E$11)+'СЕТ СН'!$F$11+СВЦЭМ!$D$10+'СЕТ СН'!$F$5-'СЕТ СН'!$F$21</f>
        <v>4944.3452467000006</v>
      </c>
      <c r="F25" s="36">
        <f>SUMIFS(СВЦЭМ!$D$39:$D$782,СВЦЭМ!$A$39:$A$782,$A25,СВЦЭМ!$B$39:$B$782,F$11)+'СЕТ СН'!$F$11+СВЦЭМ!$D$10+'СЕТ СН'!$F$5-'СЕТ СН'!$F$21</f>
        <v>4941.9284274900001</v>
      </c>
      <c r="G25" s="36">
        <f>SUMIFS(СВЦЭМ!$D$39:$D$782,СВЦЭМ!$A$39:$A$782,$A25,СВЦЭМ!$B$39:$B$782,G$11)+'СЕТ СН'!$F$11+СВЦЭМ!$D$10+'СЕТ СН'!$F$5-'СЕТ СН'!$F$21</f>
        <v>4926.3276420299999</v>
      </c>
      <c r="H25" s="36">
        <f>SUMIFS(СВЦЭМ!$D$39:$D$782,СВЦЭМ!$A$39:$A$782,$A25,СВЦЭМ!$B$39:$B$782,H$11)+'СЕТ СН'!$F$11+СВЦЭМ!$D$10+'СЕТ СН'!$F$5-'СЕТ СН'!$F$21</f>
        <v>4879.9263410599997</v>
      </c>
      <c r="I25" s="36">
        <f>SUMIFS(СВЦЭМ!$D$39:$D$782,СВЦЭМ!$A$39:$A$782,$A25,СВЦЭМ!$B$39:$B$782,I$11)+'СЕТ СН'!$F$11+СВЦЭМ!$D$10+'СЕТ СН'!$F$5-'СЕТ СН'!$F$21</f>
        <v>4833.4764214099996</v>
      </c>
      <c r="J25" s="36">
        <f>SUMIFS(СВЦЭМ!$D$39:$D$782,СВЦЭМ!$A$39:$A$782,$A25,СВЦЭМ!$B$39:$B$782,J$11)+'СЕТ СН'!$F$11+СВЦЭМ!$D$10+'СЕТ СН'!$F$5-'СЕТ СН'!$F$21</f>
        <v>4785.1526935100001</v>
      </c>
      <c r="K25" s="36">
        <f>SUMIFS(СВЦЭМ!$D$39:$D$782,СВЦЭМ!$A$39:$A$782,$A25,СВЦЭМ!$B$39:$B$782,K$11)+'СЕТ СН'!$F$11+СВЦЭМ!$D$10+'СЕТ СН'!$F$5-'СЕТ СН'!$F$21</f>
        <v>4783.5040158000002</v>
      </c>
      <c r="L25" s="36">
        <f>SUMIFS(СВЦЭМ!$D$39:$D$782,СВЦЭМ!$A$39:$A$782,$A25,СВЦЭМ!$B$39:$B$782,L$11)+'СЕТ СН'!$F$11+СВЦЭМ!$D$10+'СЕТ СН'!$F$5-'СЕТ СН'!$F$21</f>
        <v>4793.3294739800003</v>
      </c>
      <c r="M25" s="36">
        <f>SUMIFS(СВЦЭМ!$D$39:$D$782,СВЦЭМ!$A$39:$A$782,$A25,СВЦЭМ!$B$39:$B$782,M$11)+'СЕТ СН'!$F$11+СВЦЭМ!$D$10+'СЕТ СН'!$F$5-'СЕТ СН'!$F$21</f>
        <v>4803.9846897300004</v>
      </c>
      <c r="N25" s="36">
        <f>SUMIFS(СВЦЭМ!$D$39:$D$782,СВЦЭМ!$A$39:$A$782,$A25,СВЦЭМ!$B$39:$B$782,N$11)+'СЕТ СН'!$F$11+СВЦЭМ!$D$10+'СЕТ СН'!$F$5-'СЕТ СН'!$F$21</f>
        <v>4835.9466398200002</v>
      </c>
      <c r="O25" s="36">
        <f>SUMIFS(СВЦЭМ!$D$39:$D$782,СВЦЭМ!$A$39:$A$782,$A25,СВЦЭМ!$B$39:$B$782,O$11)+'СЕТ СН'!$F$11+СВЦЭМ!$D$10+'СЕТ СН'!$F$5-'СЕТ СН'!$F$21</f>
        <v>4834.0881350899999</v>
      </c>
      <c r="P25" s="36">
        <f>SUMIFS(СВЦЭМ!$D$39:$D$782,СВЦЭМ!$A$39:$A$782,$A25,СВЦЭМ!$B$39:$B$782,P$11)+'СЕТ СН'!$F$11+СВЦЭМ!$D$10+'СЕТ СН'!$F$5-'СЕТ СН'!$F$21</f>
        <v>4863.5820446500002</v>
      </c>
      <c r="Q25" s="36">
        <f>SUMIFS(СВЦЭМ!$D$39:$D$782,СВЦЭМ!$A$39:$A$782,$A25,СВЦЭМ!$B$39:$B$782,Q$11)+'СЕТ СН'!$F$11+СВЦЭМ!$D$10+'СЕТ СН'!$F$5-'СЕТ СН'!$F$21</f>
        <v>4857.8204151400005</v>
      </c>
      <c r="R25" s="36">
        <f>SUMIFS(СВЦЭМ!$D$39:$D$782,СВЦЭМ!$A$39:$A$782,$A25,СВЦЭМ!$B$39:$B$782,R$11)+'СЕТ СН'!$F$11+СВЦЭМ!$D$10+'СЕТ СН'!$F$5-'СЕТ СН'!$F$21</f>
        <v>4855.5153947500003</v>
      </c>
      <c r="S25" s="36">
        <f>SUMIFS(СВЦЭМ!$D$39:$D$782,СВЦЭМ!$A$39:$A$782,$A25,СВЦЭМ!$B$39:$B$782,S$11)+'СЕТ СН'!$F$11+СВЦЭМ!$D$10+'СЕТ СН'!$F$5-'СЕТ СН'!$F$21</f>
        <v>4843.7856013500004</v>
      </c>
      <c r="T25" s="36">
        <f>SUMIFS(СВЦЭМ!$D$39:$D$782,СВЦЭМ!$A$39:$A$782,$A25,СВЦЭМ!$B$39:$B$782,T$11)+'СЕТ СН'!$F$11+СВЦЭМ!$D$10+'СЕТ СН'!$F$5-'СЕТ СН'!$F$21</f>
        <v>4805.9259212100005</v>
      </c>
      <c r="U25" s="36">
        <f>SUMIFS(СВЦЭМ!$D$39:$D$782,СВЦЭМ!$A$39:$A$782,$A25,СВЦЭМ!$B$39:$B$782,U$11)+'СЕТ СН'!$F$11+СВЦЭМ!$D$10+'СЕТ СН'!$F$5-'СЕТ СН'!$F$21</f>
        <v>4789.0373892400003</v>
      </c>
      <c r="V25" s="36">
        <f>SUMIFS(СВЦЭМ!$D$39:$D$782,СВЦЭМ!$A$39:$A$782,$A25,СВЦЭМ!$B$39:$B$782,V$11)+'СЕТ СН'!$F$11+СВЦЭМ!$D$10+'СЕТ СН'!$F$5-'СЕТ СН'!$F$21</f>
        <v>4774.8577608400001</v>
      </c>
      <c r="W25" s="36">
        <f>SUMIFS(СВЦЭМ!$D$39:$D$782,СВЦЭМ!$A$39:$A$782,$A25,СВЦЭМ!$B$39:$B$782,W$11)+'СЕТ СН'!$F$11+СВЦЭМ!$D$10+'СЕТ СН'!$F$5-'СЕТ СН'!$F$21</f>
        <v>4802.2701893900003</v>
      </c>
      <c r="X25" s="36">
        <f>SUMIFS(СВЦЭМ!$D$39:$D$782,СВЦЭМ!$A$39:$A$782,$A25,СВЦЭМ!$B$39:$B$782,X$11)+'СЕТ СН'!$F$11+СВЦЭМ!$D$10+'СЕТ СН'!$F$5-'СЕТ СН'!$F$21</f>
        <v>4839.2045279399999</v>
      </c>
      <c r="Y25" s="36">
        <f>SUMIFS(СВЦЭМ!$D$39:$D$782,СВЦЭМ!$A$39:$A$782,$A25,СВЦЭМ!$B$39:$B$782,Y$11)+'СЕТ СН'!$F$11+СВЦЭМ!$D$10+'СЕТ СН'!$F$5-'СЕТ СН'!$F$21</f>
        <v>4873.95917035</v>
      </c>
    </row>
    <row r="26" spans="1:25" ht="15.75" x14ac:dyDescent="0.2">
      <c r="A26" s="35">
        <f t="shared" si="0"/>
        <v>45275</v>
      </c>
      <c r="B26" s="36">
        <f>SUMIFS(СВЦЭМ!$D$39:$D$782,СВЦЭМ!$A$39:$A$782,$A26,СВЦЭМ!$B$39:$B$782,B$11)+'СЕТ СН'!$F$11+СВЦЭМ!$D$10+'СЕТ СН'!$F$5-'СЕТ СН'!$F$21</f>
        <v>4853.1996996500002</v>
      </c>
      <c r="C26" s="36">
        <f>SUMIFS(СВЦЭМ!$D$39:$D$782,СВЦЭМ!$A$39:$A$782,$A26,СВЦЭМ!$B$39:$B$782,C$11)+'СЕТ СН'!$F$11+СВЦЭМ!$D$10+'СЕТ СН'!$F$5-'СЕТ СН'!$F$21</f>
        <v>4925.0584072900001</v>
      </c>
      <c r="D26" s="36">
        <f>SUMIFS(СВЦЭМ!$D$39:$D$782,СВЦЭМ!$A$39:$A$782,$A26,СВЦЭМ!$B$39:$B$782,D$11)+'СЕТ СН'!$F$11+СВЦЭМ!$D$10+'СЕТ СН'!$F$5-'СЕТ СН'!$F$21</f>
        <v>4940.9743136899997</v>
      </c>
      <c r="E26" s="36">
        <f>SUMIFS(СВЦЭМ!$D$39:$D$782,СВЦЭМ!$A$39:$A$782,$A26,СВЦЭМ!$B$39:$B$782,E$11)+'СЕТ СН'!$F$11+СВЦЭМ!$D$10+'СЕТ СН'!$F$5-'СЕТ СН'!$F$21</f>
        <v>4954.3920897600001</v>
      </c>
      <c r="F26" s="36">
        <f>SUMIFS(СВЦЭМ!$D$39:$D$782,СВЦЭМ!$A$39:$A$782,$A26,СВЦЭМ!$B$39:$B$782,F$11)+'СЕТ СН'!$F$11+СВЦЭМ!$D$10+'СЕТ СН'!$F$5-'СЕТ СН'!$F$21</f>
        <v>4956.7086936800006</v>
      </c>
      <c r="G26" s="36">
        <f>SUMIFS(СВЦЭМ!$D$39:$D$782,СВЦЭМ!$A$39:$A$782,$A26,СВЦЭМ!$B$39:$B$782,G$11)+'СЕТ СН'!$F$11+СВЦЭМ!$D$10+'СЕТ СН'!$F$5-'СЕТ СН'!$F$21</f>
        <v>4937.1605636799995</v>
      </c>
      <c r="H26" s="36">
        <f>SUMIFS(СВЦЭМ!$D$39:$D$782,СВЦЭМ!$A$39:$A$782,$A26,СВЦЭМ!$B$39:$B$782,H$11)+'СЕТ СН'!$F$11+СВЦЭМ!$D$10+'СЕТ СН'!$F$5-'СЕТ СН'!$F$21</f>
        <v>4885.5081056899999</v>
      </c>
      <c r="I26" s="36">
        <f>SUMIFS(СВЦЭМ!$D$39:$D$782,СВЦЭМ!$A$39:$A$782,$A26,СВЦЭМ!$B$39:$B$782,I$11)+'СЕТ СН'!$F$11+СВЦЭМ!$D$10+'СЕТ СН'!$F$5-'СЕТ СН'!$F$21</f>
        <v>4872.9529308600004</v>
      </c>
      <c r="J26" s="36">
        <f>SUMIFS(СВЦЭМ!$D$39:$D$782,СВЦЭМ!$A$39:$A$782,$A26,СВЦЭМ!$B$39:$B$782,J$11)+'СЕТ СН'!$F$11+СВЦЭМ!$D$10+'СЕТ СН'!$F$5-'СЕТ СН'!$F$21</f>
        <v>4833.12893798</v>
      </c>
      <c r="K26" s="36">
        <f>SUMIFS(СВЦЭМ!$D$39:$D$782,СВЦЭМ!$A$39:$A$782,$A26,СВЦЭМ!$B$39:$B$782,K$11)+'СЕТ СН'!$F$11+СВЦЭМ!$D$10+'СЕТ СН'!$F$5-'СЕТ СН'!$F$21</f>
        <v>4810.2742495800003</v>
      </c>
      <c r="L26" s="36">
        <f>SUMIFS(СВЦЭМ!$D$39:$D$782,СВЦЭМ!$A$39:$A$782,$A26,СВЦЭМ!$B$39:$B$782,L$11)+'СЕТ СН'!$F$11+СВЦЭМ!$D$10+'СЕТ СН'!$F$5-'СЕТ СН'!$F$21</f>
        <v>4810.8154762599997</v>
      </c>
      <c r="M26" s="36">
        <f>SUMIFS(СВЦЭМ!$D$39:$D$782,СВЦЭМ!$A$39:$A$782,$A26,СВЦЭМ!$B$39:$B$782,M$11)+'СЕТ СН'!$F$11+СВЦЭМ!$D$10+'СЕТ СН'!$F$5-'СЕТ СН'!$F$21</f>
        <v>4831.2967218600006</v>
      </c>
      <c r="N26" s="36">
        <f>SUMIFS(СВЦЭМ!$D$39:$D$782,СВЦЭМ!$A$39:$A$782,$A26,СВЦЭМ!$B$39:$B$782,N$11)+'СЕТ СН'!$F$11+СВЦЭМ!$D$10+'СЕТ СН'!$F$5-'СЕТ СН'!$F$21</f>
        <v>4833.6946846400006</v>
      </c>
      <c r="O26" s="36">
        <f>SUMIFS(СВЦЭМ!$D$39:$D$782,СВЦЭМ!$A$39:$A$782,$A26,СВЦЭМ!$B$39:$B$782,O$11)+'СЕТ СН'!$F$11+СВЦЭМ!$D$10+'СЕТ СН'!$F$5-'СЕТ СН'!$F$21</f>
        <v>4850.1204056699999</v>
      </c>
      <c r="P26" s="36">
        <f>SUMIFS(СВЦЭМ!$D$39:$D$782,СВЦЭМ!$A$39:$A$782,$A26,СВЦЭМ!$B$39:$B$782,P$11)+'СЕТ СН'!$F$11+СВЦЭМ!$D$10+'СЕТ СН'!$F$5-'СЕТ СН'!$F$21</f>
        <v>4855.0096426300006</v>
      </c>
      <c r="Q26" s="36">
        <f>SUMIFS(СВЦЭМ!$D$39:$D$782,СВЦЭМ!$A$39:$A$782,$A26,СВЦЭМ!$B$39:$B$782,Q$11)+'СЕТ СН'!$F$11+СВЦЭМ!$D$10+'СЕТ СН'!$F$5-'СЕТ СН'!$F$21</f>
        <v>4865.9888323200003</v>
      </c>
      <c r="R26" s="36">
        <f>SUMIFS(СВЦЭМ!$D$39:$D$782,СВЦЭМ!$A$39:$A$782,$A26,СВЦЭМ!$B$39:$B$782,R$11)+'СЕТ СН'!$F$11+СВЦЭМ!$D$10+'СЕТ СН'!$F$5-'СЕТ СН'!$F$21</f>
        <v>4853.9088816900003</v>
      </c>
      <c r="S26" s="36">
        <f>SUMIFS(СВЦЭМ!$D$39:$D$782,СВЦЭМ!$A$39:$A$782,$A26,СВЦЭМ!$B$39:$B$782,S$11)+'СЕТ СН'!$F$11+СВЦЭМ!$D$10+'СЕТ СН'!$F$5-'СЕТ СН'!$F$21</f>
        <v>4811.1415987399996</v>
      </c>
      <c r="T26" s="36">
        <f>SUMIFS(СВЦЭМ!$D$39:$D$782,СВЦЭМ!$A$39:$A$782,$A26,СВЦЭМ!$B$39:$B$782,T$11)+'СЕТ СН'!$F$11+СВЦЭМ!$D$10+'СЕТ СН'!$F$5-'СЕТ СН'!$F$21</f>
        <v>4791.9129118399997</v>
      </c>
      <c r="U26" s="36">
        <f>SUMIFS(СВЦЭМ!$D$39:$D$782,СВЦЭМ!$A$39:$A$782,$A26,СВЦЭМ!$B$39:$B$782,U$11)+'СЕТ СН'!$F$11+СВЦЭМ!$D$10+'СЕТ СН'!$F$5-'СЕТ СН'!$F$21</f>
        <v>4810.7754958200003</v>
      </c>
      <c r="V26" s="36">
        <f>SUMIFS(СВЦЭМ!$D$39:$D$782,СВЦЭМ!$A$39:$A$782,$A26,СВЦЭМ!$B$39:$B$782,V$11)+'СЕТ СН'!$F$11+СВЦЭМ!$D$10+'СЕТ СН'!$F$5-'СЕТ СН'!$F$21</f>
        <v>4822.2170919399996</v>
      </c>
      <c r="W26" s="36">
        <f>SUMIFS(СВЦЭМ!$D$39:$D$782,СВЦЭМ!$A$39:$A$782,$A26,СВЦЭМ!$B$39:$B$782,W$11)+'СЕТ СН'!$F$11+СВЦЭМ!$D$10+'СЕТ СН'!$F$5-'СЕТ СН'!$F$21</f>
        <v>4829.3591844900002</v>
      </c>
      <c r="X26" s="36">
        <f>SUMIFS(СВЦЭМ!$D$39:$D$782,СВЦЭМ!$A$39:$A$782,$A26,СВЦЭМ!$B$39:$B$782,X$11)+'СЕТ СН'!$F$11+СВЦЭМ!$D$10+'СЕТ СН'!$F$5-'СЕТ СН'!$F$21</f>
        <v>4843.0989150799996</v>
      </c>
      <c r="Y26" s="36">
        <f>SUMIFS(СВЦЭМ!$D$39:$D$782,СВЦЭМ!$A$39:$A$782,$A26,СВЦЭМ!$B$39:$B$782,Y$11)+'СЕТ СН'!$F$11+СВЦЭМ!$D$10+'СЕТ СН'!$F$5-'СЕТ СН'!$F$21</f>
        <v>4872.2626685699997</v>
      </c>
    </row>
    <row r="27" spans="1:25" ht="15.75" x14ac:dyDescent="0.2">
      <c r="A27" s="35">
        <f t="shared" si="0"/>
        <v>45276</v>
      </c>
      <c r="B27" s="36">
        <f>SUMIFS(СВЦЭМ!$D$39:$D$782,СВЦЭМ!$A$39:$A$782,$A27,СВЦЭМ!$B$39:$B$782,B$11)+'СЕТ СН'!$F$11+СВЦЭМ!$D$10+'СЕТ СН'!$F$5-'СЕТ СН'!$F$21</f>
        <v>4876.2697210699998</v>
      </c>
      <c r="C27" s="36">
        <f>SUMIFS(СВЦЭМ!$D$39:$D$782,СВЦЭМ!$A$39:$A$782,$A27,СВЦЭМ!$B$39:$B$782,C$11)+'СЕТ СН'!$F$11+СВЦЭМ!$D$10+'СЕТ СН'!$F$5-'СЕТ СН'!$F$21</f>
        <v>4908.9127266400001</v>
      </c>
      <c r="D27" s="36">
        <f>SUMIFS(СВЦЭМ!$D$39:$D$782,СВЦЭМ!$A$39:$A$782,$A27,СВЦЭМ!$B$39:$B$782,D$11)+'СЕТ СН'!$F$11+СВЦЭМ!$D$10+'СЕТ СН'!$F$5-'СЕТ СН'!$F$21</f>
        <v>4950.2281786800004</v>
      </c>
      <c r="E27" s="36">
        <f>SUMIFS(СВЦЭМ!$D$39:$D$782,СВЦЭМ!$A$39:$A$782,$A27,СВЦЭМ!$B$39:$B$782,E$11)+'СЕТ СН'!$F$11+СВЦЭМ!$D$10+'СЕТ СН'!$F$5-'СЕТ СН'!$F$21</f>
        <v>4958.7267979799999</v>
      </c>
      <c r="F27" s="36">
        <f>SUMIFS(СВЦЭМ!$D$39:$D$782,СВЦЭМ!$A$39:$A$782,$A27,СВЦЭМ!$B$39:$B$782,F$11)+'СЕТ СН'!$F$11+СВЦЭМ!$D$10+'СЕТ СН'!$F$5-'СЕТ СН'!$F$21</f>
        <v>4948.1017924899998</v>
      </c>
      <c r="G27" s="36">
        <f>SUMIFS(СВЦЭМ!$D$39:$D$782,СВЦЭМ!$A$39:$A$782,$A27,СВЦЭМ!$B$39:$B$782,G$11)+'СЕТ СН'!$F$11+СВЦЭМ!$D$10+'СЕТ СН'!$F$5-'СЕТ СН'!$F$21</f>
        <v>4944.33259903</v>
      </c>
      <c r="H27" s="36">
        <f>SUMIFS(СВЦЭМ!$D$39:$D$782,СВЦЭМ!$A$39:$A$782,$A27,СВЦЭМ!$B$39:$B$782,H$11)+'СЕТ СН'!$F$11+СВЦЭМ!$D$10+'СЕТ СН'!$F$5-'СЕТ СН'!$F$21</f>
        <v>4903.3773829500005</v>
      </c>
      <c r="I27" s="36">
        <f>SUMIFS(СВЦЭМ!$D$39:$D$782,СВЦЭМ!$A$39:$A$782,$A27,СВЦЭМ!$B$39:$B$782,I$11)+'СЕТ СН'!$F$11+СВЦЭМ!$D$10+'СЕТ СН'!$F$5-'СЕТ СН'!$F$21</f>
        <v>4876.8573948200001</v>
      </c>
      <c r="J27" s="36">
        <f>SUMIFS(СВЦЭМ!$D$39:$D$782,СВЦЭМ!$A$39:$A$782,$A27,СВЦЭМ!$B$39:$B$782,J$11)+'СЕТ СН'!$F$11+СВЦЭМ!$D$10+'СЕТ СН'!$F$5-'СЕТ СН'!$F$21</f>
        <v>4839.7927401899997</v>
      </c>
      <c r="K27" s="36">
        <f>SUMIFS(СВЦЭМ!$D$39:$D$782,СВЦЭМ!$A$39:$A$782,$A27,СВЦЭМ!$B$39:$B$782,K$11)+'СЕТ СН'!$F$11+СВЦЭМ!$D$10+'СЕТ СН'!$F$5-'СЕТ СН'!$F$21</f>
        <v>4795.8449446900004</v>
      </c>
      <c r="L27" s="36">
        <f>SUMIFS(СВЦЭМ!$D$39:$D$782,СВЦЭМ!$A$39:$A$782,$A27,СВЦЭМ!$B$39:$B$782,L$11)+'СЕТ СН'!$F$11+СВЦЭМ!$D$10+'СЕТ СН'!$F$5-'СЕТ СН'!$F$21</f>
        <v>4757.8403679399999</v>
      </c>
      <c r="M27" s="36">
        <f>SUMIFS(СВЦЭМ!$D$39:$D$782,СВЦЭМ!$A$39:$A$782,$A27,СВЦЭМ!$B$39:$B$782,M$11)+'СЕТ СН'!$F$11+СВЦЭМ!$D$10+'СЕТ СН'!$F$5-'СЕТ СН'!$F$21</f>
        <v>4736.2261757699998</v>
      </c>
      <c r="N27" s="36">
        <f>SUMIFS(СВЦЭМ!$D$39:$D$782,СВЦЭМ!$A$39:$A$782,$A27,СВЦЭМ!$B$39:$B$782,N$11)+'СЕТ СН'!$F$11+СВЦЭМ!$D$10+'СЕТ СН'!$F$5-'СЕТ СН'!$F$21</f>
        <v>4758.7671255599998</v>
      </c>
      <c r="O27" s="36">
        <f>SUMIFS(СВЦЭМ!$D$39:$D$782,СВЦЭМ!$A$39:$A$782,$A27,СВЦЭМ!$B$39:$B$782,O$11)+'СЕТ СН'!$F$11+СВЦЭМ!$D$10+'СЕТ СН'!$F$5-'СЕТ СН'!$F$21</f>
        <v>4769.3655817600002</v>
      </c>
      <c r="P27" s="36">
        <f>SUMIFS(СВЦЭМ!$D$39:$D$782,СВЦЭМ!$A$39:$A$782,$A27,СВЦЭМ!$B$39:$B$782,P$11)+'СЕТ СН'!$F$11+СВЦЭМ!$D$10+'СЕТ СН'!$F$5-'СЕТ СН'!$F$21</f>
        <v>4760.3406171000006</v>
      </c>
      <c r="Q27" s="36">
        <f>SUMIFS(СВЦЭМ!$D$39:$D$782,СВЦЭМ!$A$39:$A$782,$A27,СВЦЭМ!$B$39:$B$782,Q$11)+'СЕТ СН'!$F$11+СВЦЭМ!$D$10+'СЕТ СН'!$F$5-'СЕТ СН'!$F$21</f>
        <v>4773.5328629699998</v>
      </c>
      <c r="R27" s="36">
        <f>SUMIFS(СВЦЭМ!$D$39:$D$782,СВЦЭМ!$A$39:$A$782,$A27,СВЦЭМ!$B$39:$B$782,R$11)+'СЕТ СН'!$F$11+СВЦЭМ!$D$10+'СЕТ СН'!$F$5-'СЕТ СН'!$F$21</f>
        <v>4794.0382837899997</v>
      </c>
      <c r="S27" s="36">
        <f>SUMIFS(СВЦЭМ!$D$39:$D$782,СВЦЭМ!$A$39:$A$782,$A27,СВЦЭМ!$B$39:$B$782,S$11)+'СЕТ СН'!$F$11+СВЦЭМ!$D$10+'СЕТ СН'!$F$5-'СЕТ СН'!$F$21</f>
        <v>4761.2078331399998</v>
      </c>
      <c r="T27" s="36">
        <f>SUMIFS(СВЦЭМ!$D$39:$D$782,СВЦЭМ!$A$39:$A$782,$A27,СВЦЭМ!$B$39:$B$782,T$11)+'СЕТ СН'!$F$11+СВЦЭМ!$D$10+'СЕТ СН'!$F$5-'СЕТ СН'!$F$21</f>
        <v>4739.9508586499996</v>
      </c>
      <c r="U27" s="36">
        <f>SUMIFS(СВЦЭМ!$D$39:$D$782,СВЦЭМ!$A$39:$A$782,$A27,СВЦЭМ!$B$39:$B$782,U$11)+'СЕТ СН'!$F$11+СВЦЭМ!$D$10+'СЕТ СН'!$F$5-'СЕТ СН'!$F$21</f>
        <v>4766.6268093600002</v>
      </c>
      <c r="V27" s="36">
        <f>SUMIFS(СВЦЭМ!$D$39:$D$782,СВЦЭМ!$A$39:$A$782,$A27,СВЦЭМ!$B$39:$B$782,V$11)+'СЕТ СН'!$F$11+СВЦЭМ!$D$10+'СЕТ СН'!$F$5-'СЕТ СН'!$F$21</f>
        <v>4763.1358507499999</v>
      </c>
      <c r="W27" s="36">
        <f>SUMIFS(СВЦЭМ!$D$39:$D$782,СВЦЭМ!$A$39:$A$782,$A27,СВЦЭМ!$B$39:$B$782,W$11)+'СЕТ СН'!$F$11+СВЦЭМ!$D$10+'СЕТ СН'!$F$5-'СЕТ СН'!$F$21</f>
        <v>4765.4764601900006</v>
      </c>
      <c r="X27" s="36">
        <f>SUMIFS(СВЦЭМ!$D$39:$D$782,СВЦЭМ!$A$39:$A$782,$A27,СВЦЭМ!$B$39:$B$782,X$11)+'СЕТ СН'!$F$11+СВЦЭМ!$D$10+'СЕТ СН'!$F$5-'СЕТ СН'!$F$21</f>
        <v>4791.39429956</v>
      </c>
      <c r="Y27" s="36">
        <f>SUMIFS(СВЦЭМ!$D$39:$D$782,СВЦЭМ!$A$39:$A$782,$A27,СВЦЭМ!$B$39:$B$782,Y$11)+'СЕТ СН'!$F$11+СВЦЭМ!$D$10+'СЕТ СН'!$F$5-'СЕТ СН'!$F$21</f>
        <v>4823.6263676500002</v>
      </c>
    </row>
    <row r="28" spans="1:25" ht="15.75" x14ac:dyDescent="0.2">
      <c r="A28" s="35">
        <f t="shared" si="0"/>
        <v>45277</v>
      </c>
      <c r="B28" s="36">
        <f>SUMIFS(СВЦЭМ!$D$39:$D$782,СВЦЭМ!$A$39:$A$782,$A28,СВЦЭМ!$B$39:$B$782,B$11)+'СЕТ СН'!$F$11+СВЦЭМ!$D$10+'СЕТ СН'!$F$5-'СЕТ СН'!$F$21</f>
        <v>4896.0395780600002</v>
      </c>
      <c r="C28" s="36">
        <f>SUMIFS(СВЦЭМ!$D$39:$D$782,СВЦЭМ!$A$39:$A$782,$A28,СВЦЭМ!$B$39:$B$782,C$11)+'СЕТ СН'!$F$11+СВЦЭМ!$D$10+'СЕТ СН'!$F$5-'СЕТ СН'!$F$21</f>
        <v>4906.76447809</v>
      </c>
      <c r="D28" s="36">
        <f>SUMIFS(СВЦЭМ!$D$39:$D$782,СВЦЭМ!$A$39:$A$782,$A28,СВЦЭМ!$B$39:$B$782,D$11)+'СЕТ СН'!$F$11+СВЦЭМ!$D$10+'СЕТ СН'!$F$5-'СЕТ СН'!$F$21</f>
        <v>4943.3350107999995</v>
      </c>
      <c r="E28" s="36">
        <f>SUMIFS(СВЦЭМ!$D$39:$D$782,СВЦЭМ!$A$39:$A$782,$A28,СВЦЭМ!$B$39:$B$782,E$11)+'СЕТ СН'!$F$11+СВЦЭМ!$D$10+'СЕТ СН'!$F$5-'СЕТ СН'!$F$21</f>
        <v>4945.2094378500005</v>
      </c>
      <c r="F28" s="36">
        <f>SUMIFS(СВЦЭМ!$D$39:$D$782,СВЦЭМ!$A$39:$A$782,$A28,СВЦЭМ!$B$39:$B$782,F$11)+'СЕТ СН'!$F$11+СВЦЭМ!$D$10+'СЕТ СН'!$F$5-'СЕТ СН'!$F$21</f>
        <v>4943.5248996400005</v>
      </c>
      <c r="G28" s="36">
        <f>SUMIFS(СВЦЭМ!$D$39:$D$782,СВЦЭМ!$A$39:$A$782,$A28,СВЦЭМ!$B$39:$B$782,G$11)+'СЕТ СН'!$F$11+СВЦЭМ!$D$10+'СЕТ СН'!$F$5-'СЕТ СН'!$F$21</f>
        <v>4945.4182683199997</v>
      </c>
      <c r="H28" s="36">
        <f>SUMIFS(СВЦЭМ!$D$39:$D$782,СВЦЭМ!$A$39:$A$782,$A28,СВЦЭМ!$B$39:$B$782,H$11)+'СЕТ СН'!$F$11+СВЦЭМ!$D$10+'СЕТ СН'!$F$5-'СЕТ СН'!$F$21</f>
        <v>4931.5291756999995</v>
      </c>
      <c r="I28" s="36">
        <f>SUMIFS(СВЦЭМ!$D$39:$D$782,СВЦЭМ!$A$39:$A$782,$A28,СВЦЭМ!$B$39:$B$782,I$11)+'СЕТ СН'!$F$11+СВЦЭМ!$D$10+'СЕТ СН'!$F$5-'СЕТ СН'!$F$21</f>
        <v>4924.7436782700006</v>
      </c>
      <c r="J28" s="36">
        <f>SUMIFS(СВЦЭМ!$D$39:$D$782,СВЦЭМ!$A$39:$A$782,$A28,СВЦЭМ!$B$39:$B$782,J$11)+'СЕТ СН'!$F$11+СВЦЭМ!$D$10+'СЕТ СН'!$F$5-'СЕТ СН'!$F$21</f>
        <v>4889.1004802699999</v>
      </c>
      <c r="K28" s="36">
        <f>SUMIFS(СВЦЭМ!$D$39:$D$782,СВЦЭМ!$A$39:$A$782,$A28,СВЦЭМ!$B$39:$B$782,K$11)+'СЕТ СН'!$F$11+СВЦЭМ!$D$10+'СЕТ СН'!$F$5-'СЕТ СН'!$F$21</f>
        <v>4851.18516</v>
      </c>
      <c r="L28" s="36">
        <f>SUMIFS(СВЦЭМ!$D$39:$D$782,СВЦЭМ!$A$39:$A$782,$A28,СВЦЭМ!$B$39:$B$782,L$11)+'СЕТ СН'!$F$11+СВЦЭМ!$D$10+'СЕТ СН'!$F$5-'СЕТ СН'!$F$21</f>
        <v>4807.84589082</v>
      </c>
      <c r="M28" s="36">
        <f>SUMIFS(СВЦЭМ!$D$39:$D$782,СВЦЭМ!$A$39:$A$782,$A28,СВЦЭМ!$B$39:$B$782,M$11)+'СЕТ СН'!$F$11+СВЦЭМ!$D$10+'СЕТ СН'!$F$5-'СЕТ СН'!$F$21</f>
        <v>4793.5905145899997</v>
      </c>
      <c r="N28" s="36">
        <f>SUMIFS(СВЦЭМ!$D$39:$D$782,СВЦЭМ!$A$39:$A$782,$A28,СВЦЭМ!$B$39:$B$782,N$11)+'СЕТ СН'!$F$11+СВЦЭМ!$D$10+'СЕТ СН'!$F$5-'СЕТ СН'!$F$21</f>
        <v>4808.9451071599997</v>
      </c>
      <c r="O28" s="36">
        <f>SUMIFS(СВЦЭМ!$D$39:$D$782,СВЦЭМ!$A$39:$A$782,$A28,СВЦЭМ!$B$39:$B$782,O$11)+'СЕТ СН'!$F$11+СВЦЭМ!$D$10+'СЕТ СН'!$F$5-'СЕТ СН'!$F$21</f>
        <v>4815.9318063400005</v>
      </c>
      <c r="P28" s="36">
        <f>SUMIFS(СВЦЭМ!$D$39:$D$782,СВЦЭМ!$A$39:$A$782,$A28,СВЦЭМ!$B$39:$B$782,P$11)+'СЕТ СН'!$F$11+СВЦЭМ!$D$10+'СЕТ СН'!$F$5-'СЕТ СН'!$F$21</f>
        <v>4815.1751168800001</v>
      </c>
      <c r="Q28" s="36">
        <f>SUMIFS(СВЦЭМ!$D$39:$D$782,СВЦЭМ!$A$39:$A$782,$A28,СВЦЭМ!$B$39:$B$782,Q$11)+'СЕТ СН'!$F$11+СВЦЭМ!$D$10+'СЕТ СН'!$F$5-'СЕТ СН'!$F$21</f>
        <v>4822.9376029900004</v>
      </c>
      <c r="R28" s="36">
        <f>SUMIFS(СВЦЭМ!$D$39:$D$782,СВЦЭМ!$A$39:$A$782,$A28,СВЦЭМ!$B$39:$B$782,R$11)+'СЕТ СН'!$F$11+СВЦЭМ!$D$10+'СЕТ СН'!$F$5-'СЕТ СН'!$F$21</f>
        <v>4830.7977936699999</v>
      </c>
      <c r="S28" s="36">
        <f>SUMIFS(СВЦЭМ!$D$39:$D$782,СВЦЭМ!$A$39:$A$782,$A28,СВЦЭМ!$B$39:$B$782,S$11)+'СЕТ СН'!$F$11+СВЦЭМ!$D$10+'СЕТ СН'!$F$5-'СЕТ СН'!$F$21</f>
        <v>4790.4758433099996</v>
      </c>
      <c r="T28" s="36">
        <f>SUMIFS(СВЦЭМ!$D$39:$D$782,СВЦЭМ!$A$39:$A$782,$A28,СВЦЭМ!$B$39:$B$782,T$11)+'СЕТ СН'!$F$11+СВЦЭМ!$D$10+'СЕТ СН'!$F$5-'СЕТ СН'!$F$21</f>
        <v>4750.1683272</v>
      </c>
      <c r="U28" s="36">
        <f>SUMIFS(СВЦЭМ!$D$39:$D$782,СВЦЭМ!$A$39:$A$782,$A28,СВЦЭМ!$B$39:$B$782,U$11)+'СЕТ СН'!$F$11+СВЦЭМ!$D$10+'СЕТ СН'!$F$5-'СЕТ СН'!$F$21</f>
        <v>4748.2240898099999</v>
      </c>
      <c r="V28" s="36">
        <f>SUMIFS(СВЦЭМ!$D$39:$D$782,СВЦЭМ!$A$39:$A$782,$A28,СВЦЭМ!$B$39:$B$782,V$11)+'СЕТ СН'!$F$11+СВЦЭМ!$D$10+'СЕТ СН'!$F$5-'СЕТ СН'!$F$21</f>
        <v>4776.7835950299996</v>
      </c>
      <c r="W28" s="36">
        <f>SUMIFS(СВЦЭМ!$D$39:$D$782,СВЦЭМ!$A$39:$A$782,$A28,СВЦЭМ!$B$39:$B$782,W$11)+'СЕТ СН'!$F$11+СВЦЭМ!$D$10+'СЕТ СН'!$F$5-'СЕТ СН'!$F$21</f>
        <v>4775.7689749399997</v>
      </c>
      <c r="X28" s="36">
        <f>SUMIFS(СВЦЭМ!$D$39:$D$782,СВЦЭМ!$A$39:$A$782,$A28,СВЦЭМ!$B$39:$B$782,X$11)+'СЕТ СН'!$F$11+СВЦЭМ!$D$10+'СЕТ СН'!$F$5-'СЕТ СН'!$F$21</f>
        <v>4813.37143784</v>
      </c>
      <c r="Y28" s="36">
        <f>SUMIFS(СВЦЭМ!$D$39:$D$782,СВЦЭМ!$A$39:$A$782,$A28,СВЦЭМ!$B$39:$B$782,Y$11)+'СЕТ СН'!$F$11+СВЦЭМ!$D$10+'СЕТ СН'!$F$5-'СЕТ СН'!$F$21</f>
        <v>4852.3217009</v>
      </c>
    </row>
    <row r="29" spans="1:25" ht="15.75" x14ac:dyDescent="0.2">
      <c r="A29" s="35">
        <f t="shared" si="0"/>
        <v>45278</v>
      </c>
      <c r="B29" s="36">
        <f>SUMIFS(СВЦЭМ!$D$39:$D$782,СВЦЭМ!$A$39:$A$782,$A29,СВЦЭМ!$B$39:$B$782,B$11)+'СЕТ СН'!$F$11+СВЦЭМ!$D$10+'СЕТ СН'!$F$5-'СЕТ СН'!$F$21</f>
        <v>4770.2310312299996</v>
      </c>
      <c r="C29" s="36">
        <f>SUMIFS(СВЦЭМ!$D$39:$D$782,СВЦЭМ!$A$39:$A$782,$A29,СВЦЭМ!$B$39:$B$782,C$11)+'СЕТ СН'!$F$11+СВЦЭМ!$D$10+'СЕТ СН'!$F$5-'СЕТ СН'!$F$21</f>
        <v>4803.1480833300002</v>
      </c>
      <c r="D29" s="36">
        <f>SUMIFS(СВЦЭМ!$D$39:$D$782,СВЦЭМ!$A$39:$A$782,$A29,СВЦЭМ!$B$39:$B$782,D$11)+'СЕТ СН'!$F$11+СВЦЭМ!$D$10+'СЕТ СН'!$F$5-'СЕТ СН'!$F$21</f>
        <v>4829.9191988399998</v>
      </c>
      <c r="E29" s="36">
        <f>SUMIFS(СВЦЭМ!$D$39:$D$782,СВЦЭМ!$A$39:$A$782,$A29,СВЦЭМ!$B$39:$B$782,E$11)+'СЕТ СН'!$F$11+СВЦЭМ!$D$10+'СЕТ СН'!$F$5-'СЕТ СН'!$F$21</f>
        <v>4842.6351047500002</v>
      </c>
      <c r="F29" s="36">
        <f>SUMIFS(СВЦЭМ!$D$39:$D$782,СВЦЭМ!$A$39:$A$782,$A29,СВЦЭМ!$B$39:$B$782,F$11)+'СЕТ СН'!$F$11+СВЦЭМ!$D$10+'СЕТ СН'!$F$5-'СЕТ СН'!$F$21</f>
        <v>4845.9126092500001</v>
      </c>
      <c r="G29" s="36">
        <f>SUMIFS(СВЦЭМ!$D$39:$D$782,СВЦЭМ!$A$39:$A$782,$A29,СВЦЭМ!$B$39:$B$782,G$11)+'СЕТ СН'!$F$11+СВЦЭМ!$D$10+'СЕТ СН'!$F$5-'СЕТ СН'!$F$21</f>
        <v>4824.7261806799997</v>
      </c>
      <c r="H29" s="36">
        <f>SUMIFS(СВЦЭМ!$D$39:$D$782,СВЦЭМ!$A$39:$A$782,$A29,СВЦЭМ!$B$39:$B$782,H$11)+'СЕТ СН'!$F$11+СВЦЭМ!$D$10+'СЕТ СН'!$F$5-'СЕТ СН'!$F$21</f>
        <v>4777.8749161400001</v>
      </c>
      <c r="I29" s="36">
        <f>SUMIFS(СВЦЭМ!$D$39:$D$782,СВЦЭМ!$A$39:$A$782,$A29,СВЦЭМ!$B$39:$B$782,I$11)+'СЕТ СН'!$F$11+СВЦЭМ!$D$10+'СЕТ СН'!$F$5-'СЕТ СН'!$F$21</f>
        <v>4730.5548685100002</v>
      </c>
      <c r="J29" s="36">
        <f>SUMIFS(СВЦЭМ!$D$39:$D$782,СВЦЭМ!$A$39:$A$782,$A29,СВЦЭМ!$B$39:$B$782,J$11)+'СЕТ СН'!$F$11+СВЦЭМ!$D$10+'СЕТ СН'!$F$5-'СЕТ СН'!$F$21</f>
        <v>4705.9496313</v>
      </c>
      <c r="K29" s="36">
        <f>SUMIFS(СВЦЭМ!$D$39:$D$782,СВЦЭМ!$A$39:$A$782,$A29,СВЦЭМ!$B$39:$B$782,K$11)+'СЕТ СН'!$F$11+СВЦЭМ!$D$10+'СЕТ СН'!$F$5-'СЕТ СН'!$F$21</f>
        <v>4672.4807470200003</v>
      </c>
      <c r="L29" s="36">
        <f>SUMIFS(СВЦЭМ!$D$39:$D$782,СВЦЭМ!$A$39:$A$782,$A29,СВЦЭМ!$B$39:$B$782,L$11)+'СЕТ СН'!$F$11+СВЦЭМ!$D$10+'СЕТ СН'!$F$5-'СЕТ СН'!$F$21</f>
        <v>4661.0350872600002</v>
      </c>
      <c r="M29" s="36">
        <f>SUMIFS(СВЦЭМ!$D$39:$D$782,СВЦЭМ!$A$39:$A$782,$A29,СВЦЭМ!$B$39:$B$782,M$11)+'СЕТ СН'!$F$11+СВЦЭМ!$D$10+'СЕТ СН'!$F$5-'СЕТ СН'!$F$21</f>
        <v>4683.3429582899998</v>
      </c>
      <c r="N29" s="36">
        <f>SUMIFS(СВЦЭМ!$D$39:$D$782,СВЦЭМ!$A$39:$A$782,$A29,СВЦЭМ!$B$39:$B$782,N$11)+'СЕТ СН'!$F$11+СВЦЭМ!$D$10+'СЕТ СН'!$F$5-'СЕТ СН'!$F$21</f>
        <v>4689.3422846800004</v>
      </c>
      <c r="O29" s="36">
        <f>SUMIFS(СВЦЭМ!$D$39:$D$782,СВЦЭМ!$A$39:$A$782,$A29,СВЦЭМ!$B$39:$B$782,O$11)+'СЕТ СН'!$F$11+СВЦЭМ!$D$10+'СЕТ СН'!$F$5-'СЕТ СН'!$F$21</f>
        <v>4700.2941506699999</v>
      </c>
      <c r="P29" s="36">
        <f>SUMIFS(СВЦЭМ!$D$39:$D$782,СВЦЭМ!$A$39:$A$782,$A29,СВЦЭМ!$B$39:$B$782,P$11)+'СЕТ СН'!$F$11+СВЦЭМ!$D$10+'СЕТ СН'!$F$5-'СЕТ СН'!$F$21</f>
        <v>4715.5431305900001</v>
      </c>
      <c r="Q29" s="36">
        <f>SUMIFS(СВЦЭМ!$D$39:$D$782,СВЦЭМ!$A$39:$A$782,$A29,СВЦЭМ!$B$39:$B$782,Q$11)+'СЕТ СН'!$F$11+СВЦЭМ!$D$10+'СЕТ СН'!$F$5-'СЕТ СН'!$F$21</f>
        <v>4721.08404152</v>
      </c>
      <c r="R29" s="36">
        <f>SUMIFS(СВЦЭМ!$D$39:$D$782,СВЦЭМ!$A$39:$A$782,$A29,СВЦЭМ!$B$39:$B$782,R$11)+'СЕТ СН'!$F$11+СВЦЭМ!$D$10+'СЕТ СН'!$F$5-'СЕТ СН'!$F$21</f>
        <v>4718.9660806499996</v>
      </c>
      <c r="S29" s="36">
        <f>SUMIFS(СВЦЭМ!$D$39:$D$782,СВЦЭМ!$A$39:$A$782,$A29,СВЦЭМ!$B$39:$B$782,S$11)+'СЕТ СН'!$F$11+СВЦЭМ!$D$10+'СЕТ СН'!$F$5-'СЕТ СН'!$F$21</f>
        <v>4694.1324321600005</v>
      </c>
      <c r="T29" s="36">
        <f>SUMIFS(СВЦЭМ!$D$39:$D$782,СВЦЭМ!$A$39:$A$782,$A29,СВЦЭМ!$B$39:$B$782,T$11)+'СЕТ СН'!$F$11+СВЦЭМ!$D$10+'СЕТ СН'!$F$5-'СЕТ СН'!$F$21</f>
        <v>4664.4711724099998</v>
      </c>
      <c r="U29" s="36">
        <f>SUMIFS(СВЦЭМ!$D$39:$D$782,СВЦЭМ!$A$39:$A$782,$A29,СВЦЭМ!$B$39:$B$782,U$11)+'СЕТ СН'!$F$11+СВЦЭМ!$D$10+'СЕТ СН'!$F$5-'СЕТ СН'!$F$21</f>
        <v>4652.4982990799999</v>
      </c>
      <c r="V29" s="36">
        <f>SUMIFS(СВЦЭМ!$D$39:$D$782,СВЦЭМ!$A$39:$A$782,$A29,СВЦЭМ!$B$39:$B$782,V$11)+'СЕТ СН'!$F$11+СВЦЭМ!$D$10+'СЕТ СН'!$F$5-'СЕТ СН'!$F$21</f>
        <v>4680.8040363399996</v>
      </c>
      <c r="W29" s="36">
        <f>SUMIFS(СВЦЭМ!$D$39:$D$782,СВЦЭМ!$A$39:$A$782,$A29,СВЦЭМ!$B$39:$B$782,W$11)+'СЕТ СН'!$F$11+СВЦЭМ!$D$10+'СЕТ СН'!$F$5-'СЕТ СН'!$F$21</f>
        <v>4661.2920048599999</v>
      </c>
      <c r="X29" s="36">
        <f>SUMIFS(СВЦЭМ!$D$39:$D$782,СВЦЭМ!$A$39:$A$782,$A29,СВЦЭМ!$B$39:$B$782,X$11)+'СЕТ СН'!$F$11+СВЦЭМ!$D$10+'СЕТ СН'!$F$5-'СЕТ СН'!$F$21</f>
        <v>4701.3709260300002</v>
      </c>
      <c r="Y29" s="36">
        <f>SUMIFS(СВЦЭМ!$D$39:$D$782,СВЦЭМ!$A$39:$A$782,$A29,СВЦЭМ!$B$39:$B$782,Y$11)+'СЕТ СН'!$F$11+СВЦЭМ!$D$10+'СЕТ СН'!$F$5-'СЕТ СН'!$F$21</f>
        <v>4726.8261278199998</v>
      </c>
    </row>
    <row r="30" spans="1:25" ht="15.75" x14ac:dyDescent="0.2">
      <c r="A30" s="35">
        <f t="shared" si="0"/>
        <v>45279</v>
      </c>
      <c r="B30" s="36">
        <f>SUMIFS(СВЦЭМ!$D$39:$D$782,СВЦЭМ!$A$39:$A$782,$A30,СВЦЭМ!$B$39:$B$782,B$11)+'СЕТ СН'!$F$11+СВЦЭМ!$D$10+'СЕТ СН'!$F$5-'СЕТ СН'!$F$21</f>
        <v>4767.1762466399996</v>
      </c>
      <c r="C30" s="36">
        <f>SUMIFS(СВЦЭМ!$D$39:$D$782,СВЦЭМ!$A$39:$A$782,$A30,СВЦЭМ!$B$39:$B$782,C$11)+'СЕТ СН'!$F$11+СВЦЭМ!$D$10+'СЕТ СН'!$F$5-'СЕТ СН'!$F$21</f>
        <v>4848.0172894300003</v>
      </c>
      <c r="D30" s="36">
        <f>SUMIFS(СВЦЭМ!$D$39:$D$782,СВЦЭМ!$A$39:$A$782,$A30,СВЦЭМ!$B$39:$B$782,D$11)+'СЕТ СН'!$F$11+СВЦЭМ!$D$10+'СЕТ СН'!$F$5-'СЕТ СН'!$F$21</f>
        <v>4887.9412456700002</v>
      </c>
      <c r="E30" s="36">
        <f>SUMIFS(СВЦЭМ!$D$39:$D$782,СВЦЭМ!$A$39:$A$782,$A30,СВЦЭМ!$B$39:$B$782,E$11)+'СЕТ СН'!$F$11+СВЦЭМ!$D$10+'СЕТ СН'!$F$5-'СЕТ СН'!$F$21</f>
        <v>4903.5840361299997</v>
      </c>
      <c r="F30" s="36">
        <f>SUMIFS(СВЦЭМ!$D$39:$D$782,СВЦЭМ!$A$39:$A$782,$A30,СВЦЭМ!$B$39:$B$782,F$11)+'СЕТ СН'!$F$11+СВЦЭМ!$D$10+'СЕТ СН'!$F$5-'СЕТ СН'!$F$21</f>
        <v>4895.7224960499998</v>
      </c>
      <c r="G30" s="36">
        <f>SUMIFS(СВЦЭМ!$D$39:$D$782,СВЦЭМ!$A$39:$A$782,$A30,СВЦЭМ!$B$39:$B$782,G$11)+'СЕТ СН'!$F$11+СВЦЭМ!$D$10+'СЕТ СН'!$F$5-'СЕТ СН'!$F$21</f>
        <v>4880.5113318599997</v>
      </c>
      <c r="H30" s="36">
        <f>SUMIFS(СВЦЭМ!$D$39:$D$782,СВЦЭМ!$A$39:$A$782,$A30,СВЦЭМ!$B$39:$B$782,H$11)+'СЕТ СН'!$F$11+СВЦЭМ!$D$10+'СЕТ СН'!$F$5-'СЕТ СН'!$F$21</f>
        <v>4815.5965741700002</v>
      </c>
      <c r="I30" s="36">
        <f>SUMIFS(СВЦЭМ!$D$39:$D$782,СВЦЭМ!$A$39:$A$782,$A30,СВЦЭМ!$B$39:$B$782,I$11)+'СЕТ СН'!$F$11+СВЦЭМ!$D$10+'СЕТ СН'!$F$5-'СЕТ СН'!$F$21</f>
        <v>4763.3766603200002</v>
      </c>
      <c r="J30" s="36">
        <f>SUMIFS(СВЦЭМ!$D$39:$D$782,СВЦЭМ!$A$39:$A$782,$A30,СВЦЭМ!$B$39:$B$782,J$11)+'СЕТ СН'!$F$11+СВЦЭМ!$D$10+'СЕТ СН'!$F$5-'СЕТ СН'!$F$21</f>
        <v>4743.56588844</v>
      </c>
      <c r="K30" s="36">
        <f>SUMIFS(СВЦЭМ!$D$39:$D$782,СВЦЭМ!$A$39:$A$782,$A30,СВЦЭМ!$B$39:$B$782,K$11)+'СЕТ СН'!$F$11+СВЦЭМ!$D$10+'СЕТ СН'!$F$5-'СЕТ СН'!$F$21</f>
        <v>4710.6209256700004</v>
      </c>
      <c r="L30" s="36">
        <f>SUMIFS(СВЦЭМ!$D$39:$D$782,СВЦЭМ!$A$39:$A$782,$A30,СВЦЭМ!$B$39:$B$782,L$11)+'СЕТ СН'!$F$11+СВЦЭМ!$D$10+'СЕТ СН'!$F$5-'СЕТ СН'!$F$21</f>
        <v>4696.5612692300001</v>
      </c>
      <c r="M30" s="36">
        <f>SUMIFS(СВЦЭМ!$D$39:$D$782,СВЦЭМ!$A$39:$A$782,$A30,СВЦЭМ!$B$39:$B$782,M$11)+'СЕТ СН'!$F$11+СВЦЭМ!$D$10+'СЕТ СН'!$F$5-'СЕТ СН'!$F$21</f>
        <v>4719.0902055500001</v>
      </c>
      <c r="N30" s="36">
        <f>SUMIFS(СВЦЭМ!$D$39:$D$782,СВЦЭМ!$A$39:$A$782,$A30,СВЦЭМ!$B$39:$B$782,N$11)+'СЕТ СН'!$F$11+СВЦЭМ!$D$10+'СЕТ СН'!$F$5-'СЕТ СН'!$F$21</f>
        <v>4734.4388344999998</v>
      </c>
      <c r="O30" s="36">
        <f>SUMIFS(СВЦЭМ!$D$39:$D$782,СВЦЭМ!$A$39:$A$782,$A30,СВЦЭМ!$B$39:$B$782,O$11)+'СЕТ СН'!$F$11+СВЦЭМ!$D$10+'СЕТ СН'!$F$5-'СЕТ СН'!$F$21</f>
        <v>4743.7664463999999</v>
      </c>
      <c r="P30" s="36">
        <f>SUMIFS(СВЦЭМ!$D$39:$D$782,СВЦЭМ!$A$39:$A$782,$A30,СВЦЭМ!$B$39:$B$782,P$11)+'СЕТ СН'!$F$11+СВЦЭМ!$D$10+'СЕТ СН'!$F$5-'СЕТ СН'!$F$21</f>
        <v>4752.8399134600004</v>
      </c>
      <c r="Q30" s="36">
        <f>SUMIFS(СВЦЭМ!$D$39:$D$782,СВЦЭМ!$A$39:$A$782,$A30,СВЦЭМ!$B$39:$B$782,Q$11)+'СЕТ СН'!$F$11+СВЦЭМ!$D$10+'СЕТ СН'!$F$5-'СЕТ СН'!$F$21</f>
        <v>4761.3677957899999</v>
      </c>
      <c r="R30" s="36">
        <f>SUMIFS(СВЦЭМ!$D$39:$D$782,СВЦЭМ!$A$39:$A$782,$A30,СВЦЭМ!$B$39:$B$782,R$11)+'СЕТ СН'!$F$11+СВЦЭМ!$D$10+'СЕТ СН'!$F$5-'СЕТ СН'!$F$21</f>
        <v>4754.3373690200006</v>
      </c>
      <c r="S30" s="36">
        <f>SUMIFS(СВЦЭМ!$D$39:$D$782,СВЦЭМ!$A$39:$A$782,$A30,СВЦЭМ!$B$39:$B$782,S$11)+'СЕТ СН'!$F$11+СВЦЭМ!$D$10+'СЕТ СН'!$F$5-'СЕТ СН'!$F$21</f>
        <v>4714.6656199200006</v>
      </c>
      <c r="T30" s="36">
        <f>SUMIFS(СВЦЭМ!$D$39:$D$782,СВЦЭМ!$A$39:$A$782,$A30,СВЦЭМ!$B$39:$B$782,T$11)+'СЕТ СН'!$F$11+СВЦЭМ!$D$10+'СЕТ СН'!$F$5-'СЕТ СН'!$F$21</f>
        <v>4687.8620723599997</v>
      </c>
      <c r="U30" s="36">
        <f>SUMIFS(СВЦЭМ!$D$39:$D$782,СВЦЭМ!$A$39:$A$782,$A30,СВЦЭМ!$B$39:$B$782,U$11)+'СЕТ СН'!$F$11+СВЦЭМ!$D$10+'СЕТ СН'!$F$5-'СЕТ СН'!$F$21</f>
        <v>4697.4556249300003</v>
      </c>
      <c r="V30" s="36">
        <f>SUMIFS(СВЦЭМ!$D$39:$D$782,СВЦЭМ!$A$39:$A$782,$A30,СВЦЭМ!$B$39:$B$782,V$11)+'СЕТ СН'!$F$11+СВЦЭМ!$D$10+'СЕТ СН'!$F$5-'СЕТ СН'!$F$21</f>
        <v>4718.5099430700002</v>
      </c>
      <c r="W30" s="36">
        <f>SUMIFS(СВЦЭМ!$D$39:$D$782,СВЦЭМ!$A$39:$A$782,$A30,СВЦЭМ!$B$39:$B$782,W$11)+'СЕТ СН'!$F$11+СВЦЭМ!$D$10+'СЕТ СН'!$F$5-'СЕТ СН'!$F$21</f>
        <v>4724.30500132</v>
      </c>
      <c r="X30" s="36">
        <f>SUMIFS(СВЦЭМ!$D$39:$D$782,СВЦЭМ!$A$39:$A$782,$A30,СВЦЭМ!$B$39:$B$782,X$11)+'СЕТ СН'!$F$11+СВЦЭМ!$D$10+'СЕТ СН'!$F$5-'СЕТ СН'!$F$21</f>
        <v>4752.1226376800005</v>
      </c>
      <c r="Y30" s="36">
        <f>SUMIFS(СВЦЭМ!$D$39:$D$782,СВЦЭМ!$A$39:$A$782,$A30,СВЦЭМ!$B$39:$B$782,Y$11)+'СЕТ СН'!$F$11+СВЦЭМ!$D$10+'СЕТ СН'!$F$5-'СЕТ СН'!$F$21</f>
        <v>4790.6799550300002</v>
      </c>
    </row>
    <row r="31" spans="1:25" ht="15.75" x14ac:dyDescent="0.2">
      <c r="A31" s="35">
        <f t="shared" si="0"/>
        <v>45280</v>
      </c>
      <c r="B31" s="36">
        <f>SUMIFS(СВЦЭМ!$D$39:$D$782,СВЦЭМ!$A$39:$A$782,$A31,СВЦЭМ!$B$39:$B$782,B$11)+'СЕТ СН'!$F$11+СВЦЭМ!$D$10+'СЕТ СН'!$F$5-'СЕТ СН'!$F$21</f>
        <v>4850.0046653099998</v>
      </c>
      <c r="C31" s="36">
        <f>SUMIFS(СВЦЭМ!$D$39:$D$782,СВЦЭМ!$A$39:$A$782,$A31,СВЦЭМ!$B$39:$B$782,C$11)+'СЕТ СН'!$F$11+СВЦЭМ!$D$10+'СЕТ СН'!$F$5-'СЕТ СН'!$F$21</f>
        <v>4886.8688604700001</v>
      </c>
      <c r="D31" s="36">
        <f>SUMIFS(СВЦЭМ!$D$39:$D$782,СВЦЭМ!$A$39:$A$782,$A31,СВЦЭМ!$B$39:$B$782,D$11)+'СЕТ СН'!$F$11+СВЦЭМ!$D$10+'СЕТ СН'!$F$5-'СЕТ СН'!$F$21</f>
        <v>4921.90629025</v>
      </c>
      <c r="E31" s="36">
        <f>SUMIFS(СВЦЭМ!$D$39:$D$782,СВЦЭМ!$A$39:$A$782,$A31,СВЦЭМ!$B$39:$B$782,E$11)+'СЕТ СН'!$F$11+СВЦЭМ!$D$10+'СЕТ СН'!$F$5-'СЕТ СН'!$F$21</f>
        <v>4928.2440844900002</v>
      </c>
      <c r="F31" s="36">
        <f>SUMIFS(СВЦЭМ!$D$39:$D$782,СВЦЭМ!$A$39:$A$782,$A31,СВЦЭМ!$B$39:$B$782,F$11)+'СЕТ СН'!$F$11+СВЦЭМ!$D$10+'СЕТ СН'!$F$5-'СЕТ СН'!$F$21</f>
        <v>4927.1455224800002</v>
      </c>
      <c r="G31" s="36">
        <f>SUMIFS(СВЦЭМ!$D$39:$D$782,СВЦЭМ!$A$39:$A$782,$A31,СВЦЭМ!$B$39:$B$782,G$11)+'СЕТ СН'!$F$11+СВЦЭМ!$D$10+'СЕТ СН'!$F$5-'СЕТ СН'!$F$21</f>
        <v>4896.4184778600002</v>
      </c>
      <c r="H31" s="36">
        <f>SUMIFS(СВЦЭМ!$D$39:$D$782,СВЦЭМ!$A$39:$A$782,$A31,СВЦЭМ!$B$39:$B$782,H$11)+'СЕТ СН'!$F$11+СВЦЭМ!$D$10+'СЕТ СН'!$F$5-'СЕТ СН'!$F$21</f>
        <v>4845.5252875000006</v>
      </c>
      <c r="I31" s="36">
        <f>SUMIFS(СВЦЭМ!$D$39:$D$782,СВЦЭМ!$A$39:$A$782,$A31,СВЦЭМ!$B$39:$B$782,I$11)+'СЕТ СН'!$F$11+СВЦЭМ!$D$10+'СЕТ СН'!$F$5-'СЕТ СН'!$F$21</f>
        <v>4805.4933500699999</v>
      </c>
      <c r="J31" s="36">
        <f>SUMIFS(СВЦЭМ!$D$39:$D$782,СВЦЭМ!$A$39:$A$782,$A31,СВЦЭМ!$B$39:$B$782,J$11)+'СЕТ СН'!$F$11+СВЦЭМ!$D$10+'СЕТ СН'!$F$5-'СЕТ СН'!$F$21</f>
        <v>4798.4671966300002</v>
      </c>
      <c r="K31" s="36">
        <f>SUMIFS(СВЦЭМ!$D$39:$D$782,СВЦЭМ!$A$39:$A$782,$A31,СВЦЭМ!$B$39:$B$782,K$11)+'СЕТ СН'!$F$11+СВЦЭМ!$D$10+'СЕТ СН'!$F$5-'СЕТ СН'!$F$21</f>
        <v>4774.3103297500002</v>
      </c>
      <c r="L31" s="36">
        <f>SUMIFS(СВЦЭМ!$D$39:$D$782,СВЦЭМ!$A$39:$A$782,$A31,СВЦЭМ!$B$39:$B$782,L$11)+'СЕТ СН'!$F$11+СВЦЭМ!$D$10+'СЕТ СН'!$F$5-'СЕТ СН'!$F$21</f>
        <v>4748.0686398500002</v>
      </c>
      <c r="M31" s="36">
        <f>SUMIFS(СВЦЭМ!$D$39:$D$782,СВЦЭМ!$A$39:$A$782,$A31,СВЦЭМ!$B$39:$B$782,M$11)+'СЕТ СН'!$F$11+СВЦЭМ!$D$10+'СЕТ СН'!$F$5-'СЕТ СН'!$F$21</f>
        <v>4771.8173746600005</v>
      </c>
      <c r="N31" s="36">
        <f>SUMIFS(СВЦЭМ!$D$39:$D$782,СВЦЭМ!$A$39:$A$782,$A31,СВЦЭМ!$B$39:$B$782,N$11)+'СЕТ СН'!$F$11+СВЦЭМ!$D$10+'СЕТ СН'!$F$5-'СЕТ СН'!$F$21</f>
        <v>4780.5314941899996</v>
      </c>
      <c r="O31" s="36">
        <f>SUMIFS(СВЦЭМ!$D$39:$D$782,СВЦЭМ!$A$39:$A$782,$A31,СВЦЭМ!$B$39:$B$782,O$11)+'СЕТ СН'!$F$11+СВЦЭМ!$D$10+'СЕТ СН'!$F$5-'СЕТ СН'!$F$21</f>
        <v>4796.0238742700003</v>
      </c>
      <c r="P31" s="36">
        <f>SUMIFS(СВЦЭМ!$D$39:$D$782,СВЦЭМ!$A$39:$A$782,$A31,СВЦЭМ!$B$39:$B$782,P$11)+'СЕТ СН'!$F$11+СВЦЭМ!$D$10+'СЕТ СН'!$F$5-'СЕТ СН'!$F$21</f>
        <v>4810.4316551499996</v>
      </c>
      <c r="Q31" s="36">
        <f>SUMIFS(СВЦЭМ!$D$39:$D$782,СВЦЭМ!$A$39:$A$782,$A31,СВЦЭМ!$B$39:$B$782,Q$11)+'СЕТ СН'!$F$11+СВЦЭМ!$D$10+'СЕТ СН'!$F$5-'СЕТ СН'!$F$21</f>
        <v>4821.8508985500002</v>
      </c>
      <c r="R31" s="36">
        <f>SUMIFS(СВЦЭМ!$D$39:$D$782,СВЦЭМ!$A$39:$A$782,$A31,СВЦЭМ!$B$39:$B$782,R$11)+'СЕТ СН'!$F$11+СВЦЭМ!$D$10+'СЕТ СН'!$F$5-'СЕТ СН'!$F$21</f>
        <v>4815.0878105499996</v>
      </c>
      <c r="S31" s="36">
        <f>SUMIFS(СВЦЭМ!$D$39:$D$782,СВЦЭМ!$A$39:$A$782,$A31,СВЦЭМ!$B$39:$B$782,S$11)+'СЕТ СН'!$F$11+СВЦЭМ!$D$10+'СЕТ СН'!$F$5-'СЕТ СН'!$F$21</f>
        <v>4784.8959260199999</v>
      </c>
      <c r="T31" s="36">
        <f>SUMIFS(СВЦЭМ!$D$39:$D$782,СВЦЭМ!$A$39:$A$782,$A31,СВЦЭМ!$B$39:$B$782,T$11)+'СЕТ СН'!$F$11+СВЦЭМ!$D$10+'СЕТ СН'!$F$5-'СЕТ СН'!$F$21</f>
        <v>4761.2596788400006</v>
      </c>
      <c r="U31" s="36">
        <f>SUMIFS(СВЦЭМ!$D$39:$D$782,СВЦЭМ!$A$39:$A$782,$A31,СВЦЭМ!$B$39:$B$782,U$11)+'СЕТ СН'!$F$11+СВЦЭМ!$D$10+'СЕТ СН'!$F$5-'СЕТ СН'!$F$21</f>
        <v>4760.9862231900006</v>
      </c>
      <c r="V31" s="36">
        <f>SUMIFS(СВЦЭМ!$D$39:$D$782,СВЦЭМ!$A$39:$A$782,$A31,СВЦЭМ!$B$39:$B$782,V$11)+'СЕТ СН'!$F$11+СВЦЭМ!$D$10+'СЕТ СН'!$F$5-'СЕТ СН'!$F$21</f>
        <v>4785.1768471300002</v>
      </c>
      <c r="W31" s="36">
        <f>SUMIFS(СВЦЭМ!$D$39:$D$782,СВЦЭМ!$A$39:$A$782,$A31,СВЦЭМ!$B$39:$B$782,W$11)+'СЕТ СН'!$F$11+СВЦЭМ!$D$10+'СЕТ СН'!$F$5-'СЕТ СН'!$F$21</f>
        <v>4791.3631808</v>
      </c>
      <c r="X31" s="36">
        <f>SUMIFS(СВЦЭМ!$D$39:$D$782,СВЦЭМ!$A$39:$A$782,$A31,СВЦЭМ!$B$39:$B$782,X$11)+'СЕТ СН'!$F$11+СВЦЭМ!$D$10+'СЕТ СН'!$F$5-'СЕТ СН'!$F$21</f>
        <v>4813.9585812100004</v>
      </c>
      <c r="Y31" s="36">
        <f>SUMIFS(СВЦЭМ!$D$39:$D$782,СВЦЭМ!$A$39:$A$782,$A31,СВЦЭМ!$B$39:$B$782,Y$11)+'СЕТ СН'!$F$11+СВЦЭМ!$D$10+'СЕТ СН'!$F$5-'СЕТ СН'!$F$21</f>
        <v>4824.3010173700004</v>
      </c>
    </row>
    <row r="32" spans="1:25" ht="15.75" x14ac:dyDescent="0.2">
      <c r="A32" s="35">
        <f t="shared" si="0"/>
        <v>45281</v>
      </c>
      <c r="B32" s="36">
        <f>SUMIFS(СВЦЭМ!$D$39:$D$782,СВЦЭМ!$A$39:$A$782,$A32,СВЦЭМ!$B$39:$B$782,B$11)+'СЕТ СН'!$F$11+СВЦЭМ!$D$10+'СЕТ СН'!$F$5-'СЕТ СН'!$F$21</f>
        <v>4894.3053463400001</v>
      </c>
      <c r="C32" s="36">
        <f>SUMIFS(СВЦЭМ!$D$39:$D$782,СВЦЭМ!$A$39:$A$782,$A32,СВЦЭМ!$B$39:$B$782,C$11)+'СЕТ СН'!$F$11+СВЦЭМ!$D$10+'СЕТ СН'!$F$5-'СЕТ СН'!$F$21</f>
        <v>4945.2308071300004</v>
      </c>
      <c r="D32" s="36">
        <f>SUMIFS(СВЦЭМ!$D$39:$D$782,СВЦЭМ!$A$39:$A$782,$A32,СВЦЭМ!$B$39:$B$782,D$11)+'СЕТ СН'!$F$11+СВЦЭМ!$D$10+'СЕТ СН'!$F$5-'СЕТ СН'!$F$21</f>
        <v>4975.1426646700002</v>
      </c>
      <c r="E32" s="36">
        <f>SUMIFS(СВЦЭМ!$D$39:$D$782,СВЦЭМ!$A$39:$A$782,$A32,СВЦЭМ!$B$39:$B$782,E$11)+'СЕТ СН'!$F$11+СВЦЭМ!$D$10+'СЕТ СН'!$F$5-'СЕТ СН'!$F$21</f>
        <v>4985.6566275300002</v>
      </c>
      <c r="F32" s="36">
        <f>SUMIFS(СВЦЭМ!$D$39:$D$782,СВЦЭМ!$A$39:$A$782,$A32,СВЦЭМ!$B$39:$B$782,F$11)+'СЕТ СН'!$F$11+СВЦЭМ!$D$10+'СЕТ СН'!$F$5-'СЕТ СН'!$F$21</f>
        <v>4990.2835648</v>
      </c>
      <c r="G32" s="36">
        <f>SUMIFS(СВЦЭМ!$D$39:$D$782,СВЦЭМ!$A$39:$A$782,$A32,СВЦЭМ!$B$39:$B$782,G$11)+'СЕТ СН'!$F$11+СВЦЭМ!$D$10+'СЕТ СН'!$F$5-'СЕТ СН'!$F$21</f>
        <v>4993.9247374900006</v>
      </c>
      <c r="H32" s="36">
        <f>SUMIFS(СВЦЭМ!$D$39:$D$782,СВЦЭМ!$A$39:$A$782,$A32,СВЦЭМ!$B$39:$B$782,H$11)+'СЕТ СН'!$F$11+СВЦЭМ!$D$10+'СЕТ СН'!$F$5-'СЕТ СН'!$F$21</f>
        <v>4948.8721666000001</v>
      </c>
      <c r="I32" s="36">
        <f>SUMIFS(СВЦЭМ!$D$39:$D$782,СВЦЭМ!$A$39:$A$782,$A32,СВЦЭМ!$B$39:$B$782,I$11)+'СЕТ СН'!$F$11+СВЦЭМ!$D$10+'СЕТ СН'!$F$5-'СЕТ СН'!$F$21</f>
        <v>4880.0402227800005</v>
      </c>
      <c r="J32" s="36">
        <f>SUMIFS(СВЦЭМ!$D$39:$D$782,СВЦЭМ!$A$39:$A$782,$A32,СВЦЭМ!$B$39:$B$782,J$11)+'СЕТ СН'!$F$11+СВЦЭМ!$D$10+'СЕТ СН'!$F$5-'СЕТ СН'!$F$21</f>
        <v>4850.4026037399999</v>
      </c>
      <c r="K32" s="36">
        <f>SUMIFS(СВЦЭМ!$D$39:$D$782,СВЦЭМ!$A$39:$A$782,$A32,СВЦЭМ!$B$39:$B$782,K$11)+'СЕТ СН'!$F$11+СВЦЭМ!$D$10+'СЕТ СН'!$F$5-'СЕТ СН'!$F$21</f>
        <v>4842.4436556600003</v>
      </c>
      <c r="L32" s="36">
        <f>SUMIFS(СВЦЭМ!$D$39:$D$782,СВЦЭМ!$A$39:$A$782,$A32,СВЦЭМ!$B$39:$B$782,L$11)+'СЕТ СН'!$F$11+СВЦЭМ!$D$10+'СЕТ СН'!$F$5-'СЕТ СН'!$F$21</f>
        <v>4845.6579630300002</v>
      </c>
      <c r="M32" s="36">
        <f>SUMIFS(СВЦЭМ!$D$39:$D$782,СВЦЭМ!$A$39:$A$782,$A32,СВЦЭМ!$B$39:$B$782,M$11)+'СЕТ СН'!$F$11+СВЦЭМ!$D$10+'СЕТ СН'!$F$5-'СЕТ СН'!$F$21</f>
        <v>4850.8297775800002</v>
      </c>
      <c r="N32" s="36">
        <f>SUMIFS(СВЦЭМ!$D$39:$D$782,СВЦЭМ!$A$39:$A$782,$A32,СВЦЭМ!$B$39:$B$782,N$11)+'СЕТ СН'!$F$11+СВЦЭМ!$D$10+'СЕТ СН'!$F$5-'СЕТ СН'!$F$21</f>
        <v>4865.0059495000005</v>
      </c>
      <c r="O32" s="36">
        <f>SUMIFS(СВЦЭМ!$D$39:$D$782,СВЦЭМ!$A$39:$A$782,$A32,СВЦЭМ!$B$39:$B$782,O$11)+'СЕТ СН'!$F$11+СВЦЭМ!$D$10+'СЕТ СН'!$F$5-'СЕТ СН'!$F$21</f>
        <v>4875.63413588</v>
      </c>
      <c r="P32" s="36">
        <f>SUMIFS(СВЦЭМ!$D$39:$D$782,СВЦЭМ!$A$39:$A$782,$A32,СВЦЭМ!$B$39:$B$782,P$11)+'СЕТ СН'!$F$11+СВЦЭМ!$D$10+'СЕТ СН'!$F$5-'СЕТ СН'!$F$21</f>
        <v>4889.55074582</v>
      </c>
      <c r="Q32" s="36">
        <f>SUMIFS(СВЦЭМ!$D$39:$D$782,СВЦЭМ!$A$39:$A$782,$A32,СВЦЭМ!$B$39:$B$782,Q$11)+'СЕТ СН'!$F$11+СВЦЭМ!$D$10+'СЕТ СН'!$F$5-'СЕТ СН'!$F$21</f>
        <v>4884.2185774500003</v>
      </c>
      <c r="R32" s="36">
        <f>SUMIFS(СВЦЭМ!$D$39:$D$782,СВЦЭМ!$A$39:$A$782,$A32,СВЦЭМ!$B$39:$B$782,R$11)+'СЕТ СН'!$F$11+СВЦЭМ!$D$10+'СЕТ СН'!$F$5-'СЕТ СН'!$F$21</f>
        <v>4869.4366423000001</v>
      </c>
      <c r="S32" s="36">
        <f>SUMIFS(СВЦЭМ!$D$39:$D$782,СВЦЭМ!$A$39:$A$782,$A32,СВЦЭМ!$B$39:$B$782,S$11)+'СЕТ СН'!$F$11+СВЦЭМ!$D$10+'СЕТ СН'!$F$5-'СЕТ СН'!$F$21</f>
        <v>4836.9939835300002</v>
      </c>
      <c r="T32" s="36">
        <f>SUMIFS(СВЦЭМ!$D$39:$D$782,СВЦЭМ!$A$39:$A$782,$A32,СВЦЭМ!$B$39:$B$782,T$11)+'СЕТ СН'!$F$11+СВЦЭМ!$D$10+'СЕТ СН'!$F$5-'СЕТ СН'!$F$21</f>
        <v>4815.4006823700001</v>
      </c>
      <c r="U32" s="36">
        <f>SUMIFS(СВЦЭМ!$D$39:$D$782,СВЦЭМ!$A$39:$A$782,$A32,СВЦЭМ!$B$39:$B$782,U$11)+'СЕТ СН'!$F$11+СВЦЭМ!$D$10+'СЕТ СН'!$F$5-'СЕТ СН'!$F$21</f>
        <v>4824.1055030099997</v>
      </c>
      <c r="V32" s="36">
        <f>SUMIFS(СВЦЭМ!$D$39:$D$782,СВЦЭМ!$A$39:$A$782,$A32,СВЦЭМ!$B$39:$B$782,V$11)+'СЕТ СН'!$F$11+СВЦЭМ!$D$10+'СЕТ СН'!$F$5-'СЕТ СН'!$F$21</f>
        <v>4851.3325508199996</v>
      </c>
      <c r="W32" s="36">
        <f>SUMIFS(СВЦЭМ!$D$39:$D$782,СВЦЭМ!$A$39:$A$782,$A32,СВЦЭМ!$B$39:$B$782,W$11)+'СЕТ СН'!$F$11+СВЦЭМ!$D$10+'СЕТ СН'!$F$5-'СЕТ СН'!$F$21</f>
        <v>4859.6737352300006</v>
      </c>
      <c r="X32" s="36">
        <f>SUMIFS(СВЦЭМ!$D$39:$D$782,СВЦЭМ!$A$39:$A$782,$A32,СВЦЭМ!$B$39:$B$782,X$11)+'СЕТ СН'!$F$11+СВЦЭМ!$D$10+'СЕТ СН'!$F$5-'СЕТ СН'!$F$21</f>
        <v>4891.0417926199998</v>
      </c>
      <c r="Y32" s="36">
        <f>SUMIFS(СВЦЭМ!$D$39:$D$782,СВЦЭМ!$A$39:$A$782,$A32,СВЦЭМ!$B$39:$B$782,Y$11)+'СЕТ СН'!$F$11+СВЦЭМ!$D$10+'СЕТ СН'!$F$5-'СЕТ СН'!$F$21</f>
        <v>4908.0127990800001</v>
      </c>
    </row>
    <row r="33" spans="1:27" ht="15.75" x14ac:dyDescent="0.2">
      <c r="A33" s="35">
        <f t="shared" si="0"/>
        <v>45282</v>
      </c>
      <c r="B33" s="36">
        <f>SUMIFS(СВЦЭМ!$D$39:$D$782,СВЦЭМ!$A$39:$A$782,$A33,СВЦЭМ!$B$39:$B$782,B$11)+'СЕТ СН'!$F$11+СВЦЭМ!$D$10+'СЕТ СН'!$F$5-'СЕТ СН'!$F$21</f>
        <v>4905.9597954199999</v>
      </c>
      <c r="C33" s="36">
        <f>SUMIFS(СВЦЭМ!$D$39:$D$782,СВЦЭМ!$A$39:$A$782,$A33,СВЦЭМ!$B$39:$B$782,C$11)+'СЕТ СН'!$F$11+СВЦЭМ!$D$10+'СЕТ СН'!$F$5-'СЕТ СН'!$F$21</f>
        <v>4951.6647781900001</v>
      </c>
      <c r="D33" s="36">
        <f>SUMIFS(СВЦЭМ!$D$39:$D$782,СВЦЭМ!$A$39:$A$782,$A33,СВЦЭМ!$B$39:$B$782,D$11)+'СЕТ СН'!$F$11+СВЦЭМ!$D$10+'СЕТ СН'!$F$5-'СЕТ СН'!$F$21</f>
        <v>4974.6364162099999</v>
      </c>
      <c r="E33" s="36">
        <f>SUMIFS(СВЦЭМ!$D$39:$D$782,СВЦЭМ!$A$39:$A$782,$A33,СВЦЭМ!$B$39:$B$782,E$11)+'СЕТ СН'!$F$11+СВЦЭМ!$D$10+'СЕТ СН'!$F$5-'СЕТ СН'!$F$21</f>
        <v>5093.20775521</v>
      </c>
      <c r="F33" s="36">
        <f>SUMIFS(СВЦЭМ!$D$39:$D$782,СВЦЭМ!$A$39:$A$782,$A33,СВЦЭМ!$B$39:$B$782,F$11)+'СЕТ СН'!$F$11+СВЦЭМ!$D$10+'СЕТ СН'!$F$5-'СЕТ СН'!$F$21</f>
        <v>5095.5268451499996</v>
      </c>
      <c r="G33" s="36">
        <f>SUMIFS(СВЦЭМ!$D$39:$D$782,СВЦЭМ!$A$39:$A$782,$A33,СВЦЭМ!$B$39:$B$782,G$11)+'СЕТ СН'!$F$11+СВЦЭМ!$D$10+'СЕТ СН'!$F$5-'СЕТ СН'!$F$21</f>
        <v>5085.3423924099998</v>
      </c>
      <c r="H33" s="36">
        <f>SUMIFS(СВЦЭМ!$D$39:$D$782,СВЦЭМ!$A$39:$A$782,$A33,СВЦЭМ!$B$39:$B$782,H$11)+'СЕТ СН'!$F$11+СВЦЭМ!$D$10+'СЕТ СН'!$F$5-'СЕТ СН'!$F$21</f>
        <v>5024.3290908099998</v>
      </c>
      <c r="I33" s="36">
        <f>SUMIFS(СВЦЭМ!$D$39:$D$782,СВЦЭМ!$A$39:$A$782,$A33,СВЦЭМ!$B$39:$B$782,I$11)+'СЕТ СН'!$F$11+СВЦЭМ!$D$10+'СЕТ СН'!$F$5-'СЕТ СН'!$F$21</f>
        <v>4965.8545501099998</v>
      </c>
      <c r="J33" s="36">
        <f>SUMIFS(СВЦЭМ!$D$39:$D$782,СВЦЭМ!$A$39:$A$782,$A33,СВЦЭМ!$B$39:$B$782,J$11)+'СЕТ СН'!$F$11+СВЦЭМ!$D$10+'СЕТ СН'!$F$5-'СЕТ СН'!$F$21</f>
        <v>4926.27923173</v>
      </c>
      <c r="K33" s="36">
        <f>SUMIFS(СВЦЭМ!$D$39:$D$782,СВЦЭМ!$A$39:$A$782,$A33,СВЦЭМ!$B$39:$B$782,K$11)+'СЕТ СН'!$F$11+СВЦЭМ!$D$10+'СЕТ СН'!$F$5-'СЕТ СН'!$F$21</f>
        <v>4890.5236290699995</v>
      </c>
      <c r="L33" s="36">
        <f>SUMIFS(СВЦЭМ!$D$39:$D$782,СВЦЭМ!$A$39:$A$782,$A33,СВЦЭМ!$B$39:$B$782,L$11)+'СЕТ СН'!$F$11+СВЦЭМ!$D$10+'СЕТ СН'!$F$5-'СЕТ СН'!$F$21</f>
        <v>4895.9053220900005</v>
      </c>
      <c r="M33" s="36">
        <f>SUMIFS(СВЦЭМ!$D$39:$D$782,СВЦЭМ!$A$39:$A$782,$A33,СВЦЭМ!$B$39:$B$782,M$11)+'СЕТ СН'!$F$11+СВЦЭМ!$D$10+'СЕТ СН'!$F$5-'СЕТ СН'!$F$21</f>
        <v>4904.2407905999999</v>
      </c>
      <c r="N33" s="36">
        <f>SUMIFS(СВЦЭМ!$D$39:$D$782,СВЦЭМ!$A$39:$A$782,$A33,СВЦЭМ!$B$39:$B$782,N$11)+'СЕТ СН'!$F$11+СВЦЭМ!$D$10+'СЕТ СН'!$F$5-'СЕТ СН'!$F$21</f>
        <v>4921.49807599</v>
      </c>
      <c r="O33" s="36">
        <f>SUMIFS(СВЦЭМ!$D$39:$D$782,СВЦЭМ!$A$39:$A$782,$A33,СВЦЭМ!$B$39:$B$782,O$11)+'СЕТ СН'!$F$11+СВЦЭМ!$D$10+'СЕТ СН'!$F$5-'СЕТ СН'!$F$21</f>
        <v>4943.2639671300003</v>
      </c>
      <c r="P33" s="36">
        <f>SUMIFS(СВЦЭМ!$D$39:$D$782,СВЦЭМ!$A$39:$A$782,$A33,СВЦЭМ!$B$39:$B$782,P$11)+'СЕТ СН'!$F$11+СВЦЭМ!$D$10+'СЕТ СН'!$F$5-'СЕТ СН'!$F$21</f>
        <v>4950.6529735599997</v>
      </c>
      <c r="Q33" s="36">
        <f>SUMIFS(СВЦЭМ!$D$39:$D$782,СВЦЭМ!$A$39:$A$782,$A33,СВЦЭМ!$B$39:$B$782,Q$11)+'СЕТ СН'!$F$11+СВЦЭМ!$D$10+'СЕТ СН'!$F$5-'СЕТ СН'!$F$21</f>
        <v>4961.4672622400003</v>
      </c>
      <c r="R33" s="36">
        <f>SUMIFS(СВЦЭМ!$D$39:$D$782,СВЦЭМ!$A$39:$A$782,$A33,СВЦЭМ!$B$39:$B$782,R$11)+'СЕТ СН'!$F$11+СВЦЭМ!$D$10+'СЕТ СН'!$F$5-'СЕТ СН'!$F$21</f>
        <v>4969.0752829600005</v>
      </c>
      <c r="S33" s="36">
        <f>SUMIFS(СВЦЭМ!$D$39:$D$782,СВЦЭМ!$A$39:$A$782,$A33,СВЦЭМ!$B$39:$B$782,S$11)+'СЕТ СН'!$F$11+СВЦЭМ!$D$10+'СЕТ СН'!$F$5-'СЕТ СН'!$F$21</f>
        <v>4940.5047536800002</v>
      </c>
      <c r="T33" s="36">
        <f>SUMIFS(СВЦЭМ!$D$39:$D$782,СВЦЭМ!$A$39:$A$782,$A33,СВЦЭМ!$B$39:$B$782,T$11)+'СЕТ СН'!$F$11+СВЦЭМ!$D$10+'СЕТ СН'!$F$5-'СЕТ СН'!$F$21</f>
        <v>4924.4411408400001</v>
      </c>
      <c r="U33" s="36">
        <f>SUMIFS(СВЦЭМ!$D$39:$D$782,СВЦЭМ!$A$39:$A$782,$A33,СВЦЭМ!$B$39:$B$782,U$11)+'СЕТ СН'!$F$11+СВЦЭМ!$D$10+'СЕТ СН'!$F$5-'СЕТ СН'!$F$21</f>
        <v>4933.5367518399999</v>
      </c>
      <c r="V33" s="36">
        <f>SUMIFS(СВЦЭМ!$D$39:$D$782,СВЦЭМ!$A$39:$A$782,$A33,СВЦЭМ!$B$39:$B$782,V$11)+'СЕТ СН'!$F$11+СВЦЭМ!$D$10+'СЕТ СН'!$F$5-'СЕТ СН'!$F$21</f>
        <v>4947.0361798699996</v>
      </c>
      <c r="W33" s="36">
        <f>SUMIFS(СВЦЭМ!$D$39:$D$782,СВЦЭМ!$A$39:$A$782,$A33,СВЦЭМ!$B$39:$B$782,W$11)+'СЕТ СН'!$F$11+СВЦЭМ!$D$10+'СЕТ СН'!$F$5-'СЕТ СН'!$F$21</f>
        <v>4959.1266260000002</v>
      </c>
      <c r="X33" s="36">
        <f>SUMIFS(СВЦЭМ!$D$39:$D$782,СВЦЭМ!$A$39:$A$782,$A33,СВЦЭМ!$B$39:$B$782,X$11)+'СЕТ СН'!$F$11+СВЦЭМ!$D$10+'СЕТ СН'!$F$5-'СЕТ СН'!$F$21</f>
        <v>4990.7719943000002</v>
      </c>
      <c r="Y33" s="36">
        <f>SUMIFS(СВЦЭМ!$D$39:$D$782,СВЦЭМ!$A$39:$A$782,$A33,СВЦЭМ!$B$39:$B$782,Y$11)+'СЕТ СН'!$F$11+СВЦЭМ!$D$10+'СЕТ СН'!$F$5-'СЕТ СН'!$F$21</f>
        <v>5010.4800109899998</v>
      </c>
    </row>
    <row r="34" spans="1:27" ht="15.75" x14ac:dyDescent="0.2">
      <c r="A34" s="35">
        <f t="shared" si="0"/>
        <v>45283</v>
      </c>
      <c r="B34" s="36">
        <f>SUMIFS(СВЦЭМ!$D$39:$D$782,СВЦЭМ!$A$39:$A$782,$A34,СВЦЭМ!$B$39:$B$782,B$11)+'СЕТ СН'!$F$11+СВЦЭМ!$D$10+'СЕТ СН'!$F$5-'СЕТ СН'!$F$21</f>
        <v>4870.1348659499999</v>
      </c>
      <c r="C34" s="36">
        <f>SUMIFS(СВЦЭМ!$D$39:$D$782,СВЦЭМ!$A$39:$A$782,$A34,СВЦЭМ!$B$39:$B$782,C$11)+'СЕТ СН'!$F$11+СВЦЭМ!$D$10+'СЕТ СН'!$F$5-'СЕТ СН'!$F$21</f>
        <v>4852.5902260500006</v>
      </c>
      <c r="D34" s="36">
        <f>SUMIFS(СВЦЭМ!$D$39:$D$782,СВЦЭМ!$A$39:$A$782,$A34,СВЦЭМ!$B$39:$B$782,D$11)+'СЕТ СН'!$F$11+СВЦЭМ!$D$10+'СЕТ СН'!$F$5-'СЕТ СН'!$F$21</f>
        <v>4886.3145234100002</v>
      </c>
      <c r="E34" s="36">
        <f>SUMIFS(СВЦЭМ!$D$39:$D$782,СВЦЭМ!$A$39:$A$782,$A34,СВЦЭМ!$B$39:$B$782,E$11)+'СЕТ СН'!$F$11+СВЦЭМ!$D$10+'СЕТ СН'!$F$5-'СЕТ СН'!$F$21</f>
        <v>5031.6811101900003</v>
      </c>
      <c r="F34" s="36">
        <f>SUMIFS(СВЦЭМ!$D$39:$D$782,СВЦЭМ!$A$39:$A$782,$A34,СВЦЭМ!$B$39:$B$782,F$11)+'СЕТ СН'!$F$11+СВЦЭМ!$D$10+'СЕТ СН'!$F$5-'СЕТ СН'!$F$21</f>
        <v>5031.7603692000002</v>
      </c>
      <c r="G34" s="36">
        <f>SUMIFS(СВЦЭМ!$D$39:$D$782,СВЦЭМ!$A$39:$A$782,$A34,СВЦЭМ!$B$39:$B$782,G$11)+'СЕТ СН'!$F$11+СВЦЭМ!$D$10+'СЕТ СН'!$F$5-'СЕТ СН'!$F$21</f>
        <v>5013.77621826</v>
      </c>
      <c r="H34" s="36">
        <f>SUMIFS(СВЦЭМ!$D$39:$D$782,СВЦЭМ!$A$39:$A$782,$A34,СВЦЭМ!$B$39:$B$782,H$11)+'СЕТ СН'!$F$11+СВЦЭМ!$D$10+'СЕТ СН'!$F$5-'СЕТ СН'!$F$21</f>
        <v>4997.6452113300002</v>
      </c>
      <c r="I34" s="36">
        <f>SUMIFS(СВЦЭМ!$D$39:$D$782,СВЦЭМ!$A$39:$A$782,$A34,СВЦЭМ!$B$39:$B$782,I$11)+'СЕТ СН'!$F$11+СВЦЭМ!$D$10+'СЕТ СН'!$F$5-'СЕТ СН'!$F$21</f>
        <v>4959.9457710999995</v>
      </c>
      <c r="J34" s="36">
        <f>SUMIFS(СВЦЭМ!$D$39:$D$782,СВЦЭМ!$A$39:$A$782,$A34,СВЦЭМ!$B$39:$B$782,J$11)+'СЕТ СН'!$F$11+СВЦЭМ!$D$10+'СЕТ СН'!$F$5-'СЕТ СН'!$F$21</f>
        <v>4910.0352198399996</v>
      </c>
      <c r="K34" s="36">
        <f>SUMIFS(СВЦЭМ!$D$39:$D$782,СВЦЭМ!$A$39:$A$782,$A34,СВЦЭМ!$B$39:$B$782,K$11)+'СЕТ СН'!$F$11+СВЦЭМ!$D$10+'СЕТ СН'!$F$5-'СЕТ СН'!$F$21</f>
        <v>4873.7841318000001</v>
      </c>
      <c r="L34" s="36">
        <f>SUMIFS(СВЦЭМ!$D$39:$D$782,СВЦЭМ!$A$39:$A$782,$A34,СВЦЭМ!$B$39:$B$782,L$11)+'СЕТ СН'!$F$11+СВЦЭМ!$D$10+'СЕТ СН'!$F$5-'СЕТ СН'!$F$21</f>
        <v>4835.5771696499996</v>
      </c>
      <c r="M34" s="36">
        <f>SUMIFS(СВЦЭМ!$D$39:$D$782,СВЦЭМ!$A$39:$A$782,$A34,СВЦЭМ!$B$39:$B$782,M$11)+'СЕТ СН'!$F$11+СВЦЭМ!$D$10+'СЕТ СН'!$F$5-'СЕТ СН'!$F$21</f>
        <v>4826.839524</v>
      </c>
      <c r="N34" s="36">
        <f>SUMIFS(СВЦЭМ!$D$39:$D$782,СВЦЭМ!$A$39:$A$782,$A34,СВЦЭМ!$B$39:$B$782,N$11)+'СЕТ СН'!$F$11+СВЦЭМ!$D$10+'СЕТ СН'!$F$5-'СЕТ СН'!$F$21</f>
        <v>4817.1502659799999</v>
      </c>
      <c r="O34" s="36">
        <f>SUMIFS(СВЦЭМ!$D$39:$D$782,СВЦЭМ!$A$39:$A$782,$A34,СВЦЭМ!$B$39:$B$782,O$11)+'СЕТ СН'!$F$11+СВЦЭМ!$D$10+'СЕТ СН'!$F$5-'СЕТ СН'!$F$21</f>
        <v>4817.3818962900004</v>
      </c>
      <c r="P34" s="36">
        <f>SUMIFS(СВЦЭМ!$D$39:$D$782,СВЦЭМ!$A$39:$A$782,$A34,СВЦЭМ!$B$39:$B$782,P$11)+'СЕТ СН'!$F$11+СВЦЭМ!$D$10+'СЕТ СН'!$F$5-'СЕТ СН'!$F$21</f>
        <v>4823.3040871000003</v>
      </c>
      <c r="Q34" s="36">
        <f>SUMIFS(СВЦЭМ!$D$39:$D$782,СВЦЭМ!$A$39:$A$782,$A34,СВЦЭМ!$B$39:$B$782,Q$11)+'СЕТ СН'!$F$11+СВЦЭМ!$D$10+'СЕТ СН'!$F$5-'СЕТ СН'!$F$21</f>
        <v>4837.2111156199999</v>
      </c>
      <c r="R34" s="36">
        <f>SUMIFS(СВЦЭМ!$D$39:$D$782,СВЦЭМ!$A$39:$A$782,$A34,СВЦЭМ!$B$39:$B$782,R$11)+'СЕТ СН'!$F$11+СВЦЭМ!$D$10+'СЕТ СН'!$F$5-'СЕТ СН'!$F$21</f>
        <v>4826.4137421400001</v>
      </c>
      <c r="S34" s="36">
        <f>SUMIFS(СВЦЭМ!$D$39:$D$782,СВЦЭМ!$A$39:$A$782,$A34,СВЦЭМ!$B$39:$B$782,S$11)+'СЕТ СН'!$F$11+СВЦЭМ!$D$10+'СЕТ СН'!$F$5-'СЕТ СН'!$F$21</f>
        <v>4795.3182902899998</v>
      </c>
      <c r="T34" s="36">
        <f>SUMIFS(СВЦЭМ!$D$39:$D$782,СВЦЭМ!$A$39:$A$782,$A34,СВЦЭМ!$B$39:$B$782,T$11)+'СЕТ СН'!$F$11+СВЦЭМ!$D$10+'СЕТ СН'!$F$5-'СЕТ СН'!$F$21</f>
        <v>4814.1823518199999</v>
      </c>
      <c r="U34" s="36">
        <f>SUMIFS(СВЦЭМ!$D$39:$D$782,СВЦЭМ!$A$39:$A$782,$A34,СВЦЭМ!$B$39:$B$782,U$11)+'СЕТ СН'!$F$11+СВЦЭМ!$D$10+'СЕТ СН'!$F$5-'СЕТ СН'!$F$21</f>
        <v>4823.5606351900005</v>
      </c>
      <c r="V34" s="36">
        <f>SUMIFS(СВЦЭМ!$D$39:$D$782,СВЦЭМ!$A$39:$A$782,$A34,СВЦЭМ!$B$39:$B$782,V$11)+'СЕТ СН'!$F$11+СВЦЭМ!$D$10+'СЕТ СН'!$F$5-'СЕТ СН'!$F$21</f>
        <v>4841.3020540500002</v>
      </c>
      <c r="W34" s="36">
        <f>SUMIFS(СВЦЭМ!$D$39:$D$782,СВЦЭМ!$A$39:$A$782,$A34,СВЦЭМ!$B$39:$B$782,W$11)+'СЕТ СН'!$F$11+СВЦЭМ!$D$10+'СЕТ СН'!$F$5-'СЕТ СН'!$F$21</f>
        <v>4848.8952939600003</v>
      </c>
      <c r="X34" s="36">
        <f>SUMIFS(СВЦЭМ!$D$39:$D$782,СВЦЭМ!$A$39:$A$782,$A34,СВЦЭМ!$B$39:$B$782,X$11)+'СЕТ СН'!$F$11+СВЦЭМ!$D$10+'СЕТ СН'!$F$5-'СЕТ СН'!$F$21</f>
        <v>4879.8437483600001</v>
      </c>
      <c r="Y34" s="36">
        <f>SUMIFS(СВЦЭМ!$D$39:$D$782,СВЦЭМ!$A$39:$A$782,$A34,СВЦЭМ!$B$39:$B$782,Y$11)+'СЕТ СН'!$F$11+СВЦЭМ!$D$10+'СЕТ СН'!$F$5-'СЕТ СН'!$F$21</f>
        <v>4891.0698675800004</v>
      </c>
    </row>
    <row r="35" spans="1:27" ht="15.75" x14ac:dyDescent="0.2">
      <c r="A35" s="35">
        <f t="shared" si="0"/>
        <v>45284</v>
      </c>
      <c r="B35" s="36">
        <f>SUMIFS(СВЦЭМ!$D$39:$D$782,СВЦЭМ!$A$39:$A$782,$A35,СВЦЭМ!$B$39:$B$782,B$11)+'СЕТ СН'!$F$11+СВЦЭМ!$D$10+'СЕТ СН'!$F$5-'СЕТ СН'!$F$21</f>
        <v>4793.4048885900002</v>
      </c>
      <c r="C35" s="36">
        <f>SUMIFS(СВЦЭМ!$D$39:$D$782,СВЦЭМ!$A$39:$A$782,$A35,СВЦЭМ!$B$39:$B$782,C$11)+'СЕТ СН'!$F$11+СВЦЭМ!$D$10+'СЕТ СН'!$F$5-'СЕТ СН'!$F$21</f>
        <v>4857.0708911199999</v>
      </c>
      <c r="D35" s="36">
        <f>SUMIFS(СВЦЭМ!$D$39:$D$782,СВЦЭМ!$A$39:$A$782,$A35,СВЦЭМ!$B$39:$B$782,D$11)+'СЕТ СН'!$F$11+СВЦЭМ!$D$10+'СЕТ СН'!$F$5-'СЕТ СН'!$F$21</f>
        <v>4910.1273558499997</v>
      </c>
      <c r="E35" s="36">
        <f>SUMIFS(СВЦЭМ!$D$39:$D$782,СВЦЭМ!$A$39:$A$782,$A35,СВЦЭМ!$B$39:$B$782,E$11)+'СЕТ СН'!$F$11+СВЦЭМ!$D$10+'СЕТ СН'!$F$5-'СЕТ СН'!$F$21</f>
        <v>4946.5785666199999</v>
      </c>
      <c r="F35" s="36">
        <f>SUMIFS(СВЦЭМ!$D$39:$D$782,СВЦЭМ!$A$39:$A$782,$A35,СВЦЭМ!$B$39:$B$782,F$11)+'СЕТ СН'!$F$11+СВЦЭМ!$D$10+'СЕТ СН'!$F$5-'СЕТ СН'!$F$21</f>
        <v>4955.5559340399996</v>
      </c>
      <c r="G35" s="36">
        <f>SUMIFS(СВЦЭМ!$D$39:$D$782,СВЦЭМ!$A$39:$A$782,$A35,СВЦЭМ!$B$39:$B$782,G$11)+'СЕТ СН'!$F$11+СВЦЭМ!$D$10+'СЕТ СН'!$F$5-'СЕТ СН'!$F$21</f>
        <v>4936.7584839400006</v>
      </c>
      <c r="H35" s="36">
        <f>SUMIFS(СВЦЭМ!$D$39:$D$782,СВЦЭМ!$A$39:$A$782,$A35,СВЦЭМ!$B$39:$B$782,H$11)+'СЕТ СН'!$F$11+СВЦЭМ!$D$10+'СЕТ СН'!$F$5-'СЕТ СН'!$F$21</f>
        <v>4926.0722549800003</v>
      </c>
      <c r="I35" s="36">
        <f>SUMIFS(СВЦЭМ!$D$39:$D$782,СВЦЭМ!$A$39:$A$782,$A35,СВЦЭМ!$B$39:$B$782,I$11)+'СЕТ СН'!$F$11+СВЦЭМ!$D$10+'СЕТ СН'!$F$5-'СЕТ СН'!$F$21</f>
        <v>4898.9559546600003</v>
      </c>
      <c r="J35" s="36">
        <f>SUMIFS(СВЦЭМ!$D$39:$D$782,СВЦЭМ!$A$39:$A$782,$A35,СВЦЭМ!$B$39:$B$782,J$11)+'СЕТ СН'!$F$11+СВЦЭМ!$D$10+'СЕТ СН'!$F$5-'СЕТ СН'!$F$21</f>
        <v>4861.9088703100006</v>
      </c>
      <c r="K35" s="36">
        <f>SUMIFS(СВЦЭМ!$D$39:$D$782,СВЦЭМ!$A$39:$A$782,$A35,СВЦЭМ!$B$39:$B$782,K$11)+'СЕТ СН'!$F$11+СВЦЭМ!$D$10+'СЕТ СН'!$F$5-'СЕТ СН'!$F$21</f>
        <v>4847.4578256499999</v>
      </c>
      <c r="L35" s="36">
        <f>SUMIFS(СВЦЭМ!$D$39:$D$782,СВЦЭМ!$A$39:$A$782,$A35,СВЦЭМ!$B$39:$B$782,L$11)+'СЕТ СН'!$F$11+СВЦЭМ!$D$10+'СЕТ СН'!$F$5-'СЕТ СН'!$F$21</f>
        <v>4787.2615063499998</v>
      </c>
      <c r="M35" s="36">
        <f>SUMIFS(СВЦЭМ!$D$39:$D$782,СВЦЭМ!$A$39:$A$782,$A35,СВЦЭМ!$B$39:$B$782,M$11)+'СЕТ СН'!$F$11+СВЦЭМ!$D$10+'СЕТ СН'!$F$5-'СЕТ СН'!$F$21</f>
        <v>4773.1990387900005</v>
      </c>
      <c r="N35" s="36">
        <f>SUMIFS(СВЦЭМ!$D$39:$D$782,СВЦЭМ!$A$39:$A$782,$A35,СВЦЭМ!$B$39:$B$782,N$11)+'СЕТ СН'!$F$11+СВЦЭМ!$D$10+'СЕТ СН'!$F$5-'СЕТ СН'!$F$21</f>
        <v>4782.6150871199998</v>
      </c>
      <c r="O35" s="36">
        <f>SUMIFS(СВЦЭМ!$D$39:$D$782,СВЦЭМ!$A$39:$A$782,$A35,СВЦЭМ!$B$39:$B$782,O$11)+'СЕТ СН'!$F$11+СВЦЭМ!$D$10+'СЕТ СН'!$F$5-'СЕТ СН'!$F$21</f>
        <v>4809.43799924</v>
      </c>
      <c r="P35" s="36">
        <f>SUMIFS(СВЦЭМ!$D$39:$D$782,СВЦЭМ!$A$39:$A$782,$A35,СВЦЭМ!$B$39:$B$782,P$11)+'СЕТ СН'!$F$11+СВЦЭМ!$D$10+'СЕТ СН'!$F$5-'СЕТ СН'!$F$21</f>
        <v>4796.0070926600001</v>
      </c>
      <c r="Q35" s="36">
        <f>SUMIFS(СВЦЭМ!$D$39:$D$782,СВЦЭМ!$A$39:$A$782,$A35,СВЦЭМ!$B$39:$B$782,Q$11)+'СЕТ СН'!$F$11+СВЦЭМ!$D$10+'СЕТ СН'!$F$5-'СЕТ СН'!$F$21</f>
        <v>4793.3704848300004</v>
      </c>
      <c r="R35" s="36">
        <f>SUMIFS(СВЦЭМ!$D$39:$D$782,СВЦЭМ!$A$39:$A$782,$A35,СВЦЭМ!$B$39:$B$782,R$11)+'СЕТ СН'!$F$11+СВЦЭМ!$D$10+'СЕТ СН'!$F$5-'СЕТ СН'!$F$21</f>
        <v>4794.7056773799995</v>
      </c>
      <c r="S35" s="36">
        <f>SUMIFS(СВЦЭМ!$D$39:$D$782,СВЦЭМ!$A$39:$A$782,$A35,СВЦЭМ!$B$39:$B$782,S$11)+'СЕТ СН'!$F$11+СВЦЭМ!$D$10+'СЕТ СН'!$F$5-'СЕТ СН'!$F$21</f>
        <v>4780.3669068099998</v>
      </c>
      <c r="T35" s="36">
        <f>SUMIFS(СВЦЭМ!$D$39:$D$782,СВЦЭМ!$A$39:$A$782,$A35,СВЦЭМ!$B$39:$B$782,T$11)+'СЕТ СН'!$F$11+СВЦЭМ!$D$10+'СЕТ СН'!$F$5-'СЕТ СН'!$F$21</f>
        <v>4757.4342001900004</v>
      </c>
      <c r="U35" s="36">
        <f>SUMIFS(СВЦЭМ!$D$39:$D$782,СВЦЭМ!$A$39:$A$782,$A35,СВЦЭМ!$B$39:$B$782,U$11)+'СЕТ СН'!$F$11+СВЦЭМ!$D$10+'СЕТ СН'!$F$5-'СЕТ СН'!$F$21</f>
        <v>4763.0892577599998</v>
      </c>
      <c r="V35" s="36">
        <f>SUMIFS(СВЦЭМ!$D$39:$D$782,СВЦЭМ!$A$39:$A$782,$A35,СВЦЭМ!$B$39:$B$782,V$11)+'СЕТ СН'!$F$11+СВЦЭМ!$D$10+'СЕТ СН'!$F$5-'СЕТ СН'!$F$21</f>
        <v>4785.8002566699997</v>
      </c>
      <c r="W35" s="36">
        <f>SUMIFS(СВЦЭМ!$D$39:$D$782,СВЦЭМ!$A$39:$A$782,$A35,СВЦЭМ!$B$39:$B$782,W$11)+'СЕТ СН'!$F$11+СВЦЭМ!$D$10+'СЕТ СН'!$F$5-'СЕТ СН'!$F$21</f>
        <v>4796.4499971000005</v>
      </c>
      <c r="X35" s="36">
        <f>SUMIFS(СВЦЭМ!$D$39:$D$782,СВЦЭМ!$A$39:$A$782,$A35,СВЦЭМ!$B$39:$B$782,X$11)+'СЕТ СН'!$F$11+СВЦЭМ!$D$10+'СЕТ СН'!$F$5-'СЕТ СН'!$F$21</f>
        <v>4824.3763379000002</v>
      </c>
      <c r="Y35" s="36">
        <f>SUMIFS(СВЦЭМ!$D$39:$D$782,СВЦЭМ!$A$39:$A$782,$A35,СВЦЭМ!$B$39:$B$782,Y$11)+'СЕТ СН'!$F$11+СВЦЭМ!$D$10+'СЕТ СН'!$F$5-'СЕТ СН'!$F$21</f>
        <v>4838.0902839199998</v>
      </c>
    </row>
    <row r="36" spans="1:27" ht="15.75" x14ac:dyDescent="0.2">
      <c r="A36" s="35">
        <f t="shared" si="0"/>
        <v>45285</v>
      </c>
      <c r="B36" s="36">
        <f>SUMIFS(СВЦЭМ!$D$39:$D$782,СВЦЭМ!$A$39:$A$782,$A36,СВЦЭМ!$B$39:$B$782,B$11)+'СЕТ СН'!$F$11+СВЦЭМ!$D$10+'СЕТ СН'!$F$5-'СЕТ СН'!$F$21</f>
        <v>4903.9988266999999</v>
      </c>
      <c r="C36" s="36">
        <f>SUMIFS(СВЦЭМ!$D$39:$D$782,СВЦЭМ!$A$39:$A$782,$A36,СВЦЭМ!$B$39:$B$782,C$11)+'СЕТ СН'!$F$11+СВЦЭМ!$D$10+'СЕТ СН'!$F$5-'СЕТ СН'!$F$21</f>
        <v>4947.5014419600002</v>
      </c>
      <c r="D36" s="36">
        <f>SUMIFS(СВЦЭМ!$D$39:$D$782,СВЦЭМ!$A$39:$A$782,$A36,СВЦЭМ!$B$39:$B$782,D$11)+'СЕТ СН'!$F$11+СВЦЭМ!$D$10+'СЕТ СН'!$F$5-'СЕТ СН'!$F$21</f>
        <v>4960.7228073400001</v>
      </c>
      <c r="E36" s="36">
        <f>SUMIFS(СВЦЭМ!$D$39:$D$782,СВЦЭМ!$A$39:$A$782,$A36,СВЦЭМ!$B$39:$B$782,E$11)+'СЕТ СН'!$F$11+СВЦЭМ!$D$10+'СЕТ СН'!$F$5-'СЕТ СН'!$F$21</f>
        <v>4970.0803992500005</v>
      </c>
      <c r="F36" s="36">
        <f>SUMIFS(СВЦЭМ!$D$39:$D$782,СВЦЭМ!$A$39:$A$782,$A36,СВЦЭМ!$B$39:$B$782,F$11)+'СЕТ СН'!$F$11+СВЦЭМ!$D$10+'СЕТ СН'!$F$5-'СЕТ СН'!$F$21</f>
        <v>4966.1892828099999</v>
      </c>
      <c r="G36" s="36">
        <f>SUMIFS(СВЦЭМ!$D$39:$D$782,СВЦЭМ!$A$39:$A$782,$A36,СВЦЭМ!$B$39:$B$782,G$11)+'СЕТ СН'!$F$11+СВЦЭМ!$D$10+'СЕТ СН'!$F$5-'СЕТ СН'!$F$21</f>
        <v>4938.7435261400005</v>
      </c>
      <c r="H36" s="36">
        <f>SUMIFS(СВЦЭМ!$D$39:$D$782,СВЦЭМ!$A$39:$A$782,$A36,СВЦЭМ!$B$39:$B$782,H$11)+'СЕТ СН'!$F$11+СВЦЭМ!$D$10+'СЕТ СН'!$F$5-'СЕТ СН'!$F$21</f>
        <v>4911.1848432200004</v>
      </c>
      <c r="I36" s="36">
        <f>SUMIFS(СВЦЭМ!$D$39:$D$782,СВЦЭМ!$A$39:$A$782,$A36,СВЦЭМ!$B$39:$B$782,I$11)+'СЕТ СН'!$F$11+СВЦЭМ!$D$10+'СЕТ СН'!$F$5-'СЕТ СН'!$F$21</f>
        <v>4869.1428307000006</v>
      </c>
      <c r="J36" s="36">
        <f>SUMIFS(СВЦЭМ!$D$39:$D$782,СВЦЭМ!$A$39:$A$782,$A36,СВЦЭМ!$B$39:$B$782,J$11)+'СЕТ СН'!$F$11+СВЦЭМ!$D$10+'СЕТ СН'!$F$5-'СЕТ СН'!$F$21</f>
        <v>4814.9138966400005</v>
      </c>
      <c r="K36" s="36">
        <f>SUMIFS(СВЦЭМ!$D$39:$D$782,СВЦЭМ!$A$39:$A$782,$A36,СВЦЭМ!$B$39:$B$782,K$11)+'СЕТ СН'!$F$11+СВЦЭМ!$D$10+'СЕТ СН'!$F$5-'СЕТ СН'!$F$21</f>
        <v>4787.0660333699998</v>
      </c>
      <c r="L36" s="36">
        <f>SUMIFS(СВЦЭМ!$D$39:$D$782,СВЦЭМ!$A$39:$A$782,$A36,СВЦЭМ!$B$39:$B$782,L$11)+'СЕТ СН'!$F$11+СВЦЭМ!$D$10+'СЕТ СН'!$F$5-'СЕТ СН'!$F$21</f>
        <v>4773.5989034200002</v>
      </c>
      <c r="M36" s="36">
        <f>SUMIFS(СВЦЭМ!$D$39:$D$782,СВЦЭМ!$A$39:$A$782,$A36,СВЦЭМ!$B$39:$B$782,M$11)+'СЕТ СН'!$F$11+СВЦЭМ!$D$10+'СЕТ СН'!$F$5-'СЕТ СН'!$F$21</f>
        <v>4787.4432353700004</v>
      </c>
      <c r="N36" s="36">
        <f>SUMIFS(СВЦЭМ!$D$39:$D$782,СВЦЭМ!$A$39:$A$782,$A36,СВЦЭМ!$B$39:$B$782,N$11)+'СЕТ СН'!$F$11+СВЦЭМ!$D$10+'СЕТ СН'!$F$5-'СЕТ СН'!$F$21</f>
        <v>4785.84497603</v>
      </c>
      <c r="O36" s="36">
        <f>SUMIFS(СВЦЭМ!$D$39:$D$782,СВЦЭМ!$A$39:$A$782,$A36,СВЦЭМ!$B$39:$B$782,O$11)+'СЕТ СН'!$F$11+СВЦЭМ!$D$10+'СЕТ СН'!$F$5-'СЕТ СН'!$F$21</f>
        <v>4790.72056969</v>
      </c>
      <c r="P36" s="36">
        <f>SUMIFS(СВЦЭМ!$D$39:$D$782,СВЦЭМ!$A$39:$A$782,$A36,СВЦЭМ!$B$39:$B$782,P$11)+'СЕТ СН'!$F$11+СВЦЭМ!$D$10+'СЕТ СН'!$F$5-'СЕТ СН'!$F$21</f>
        <v>4788.6478827400006</v>
      </c>
      <c r="Q36" s="36">
        <f>SUMIFS(СВЦЭМ!$D$39:$D$782,СВЦЭМ!$A$39:$A$782,$A36,СВЦЭМ!$B$39:$B$782,Q$11)+'СЕТ СН'!$F$11+СВЦЭМ!$D$10+'СЕТ СН'!$F$5-'СЕТ СН'!$F$21</f>
        <v>4799.8017923699999</v>
      </c>
      <c r="R36" s="36">
        <f>SUMIFS(СВЦЭМ!$D$39:$D$782,СВЦЭМ!$A$39:$A$782,$A36,СВЦЭМ!$B$39:$B$782,R$11)+'СЕТ СН'!$F$11+СВЦЭМ!$D$10+'СЕТ СН'!$F$5-'СЕТ СН'!$F$21</f>
        <v>4817.7578762900002</v>
      </c>
      <c r="S36" s="36">
        <f>SUMIFS(СВЦЭМ!$D$39:$D$782,СВЦЭМ!$A$39:$A$782,$A36,СВЦЭМ!$B$39:$B$782,S$11)+'СЕТ СН'!$F$11+СВЦЭМ!$D$10+'СЕТ СН'!$F$5-'СЕТ СН'!$F$21</f>
        <v>4789.8206008100005</v>
      </c>
      <c r="T36" s="36">
        <f>SUMIFS(СВЦЭМ!$D$39:$D$782,СВЦЭМ!$A$39:$A$782,$A36,СВЦЭМ!$B$39:$B$782,T$11)+'СЕТ СН'!$F$11+СВЦЭМ!$D$10+'СЕТ СН'!$F$5-'СЕТ СН'!$F$21</f>
        <v>4754.9019753700004</v>
      </c>
      <c r="U36" s="36">
        <f>SUMIFS(СВЦЭМ!$D$39:$D$782,СВЦЭМ!$A$39:$A$782,$A36,СВЦЭМ!$B$39:$B$782,U$11)+'СЕТ СН'!$F$11+СВЦЭМ!$D$10+'СЕТ СН'!$F$5-'СЕТ СН'!$F$21</f>
        <v>4767.6441862600004</v>
      </c>
      <c r="V36" s="36">
        <f>SUMIFS(СВЦЭМ!$D$39:$D$782,СВЦЭМ!$A$39:$A$782,$A36,СВЦЭМ!$B$39:$B$782,V$11)+'СЕТ СН'!$F$11+СВЦЭМ!$D$10+'СЕТ СН'!$F$5-'СЕТ СН'!$F$21</f>
        <v>4793.6064343100006</v>
      </c>
      <c r="W36" s="36">
        <f>SUMIFS(СВЦЭМ!$D$39:$D$782,СВЦЭМ!$A$39:$A$782,$A36,СВЦЭМ!$B$39:$B$782,W$11)+'СЕТ СН'!$F$11+СВЦЭМ!$D$10+'СЕТ СН'!$F$5-'СЕТ СН'!$F$21</f>
        <v>4809.2902557300004</v>
      </c>
      <c r="X36" s="36">
        <f>SUMIFS(СВЦЭМ!$D$39:$D$782,СВЦЭМ!$A$39:$A$782,$A36,СВЦЭМ!$B$39:$B$782,X$11)+'СЕТ СН'!$F$11+СВЦЭМ!$D$10+'СЕТ СН'!$F$5-'СЕТ СН'!$F$21</f>
        <v>4843.5146451500004</v>
      </c>
      <c r="Y36" s="36">
        <f>SUMIFS(СВЦЭМ!$D$39:$D$782,СВЦЭМ!$A$39:$A$782,$A36,СВЦЭМ!$B$39:$B$782,Y$11)+'СЕТ СН'!$F$11+СВЦЭМ!$D$10+'СЕТ СН'!$F$5-'СЕТ СН'!$F$21</f>
        <v>4861.1003072499998</v>
      </c>
    </row>
    <row r="37" spans="1:27" ht="15.75" x14ac:dyDescent="0.2">
      <c r="A37" s="35">
        <f t="shared" si="0"/>
        <v>45286</v>
      </c>
      <c r="B37" s="36">
        <f>SUMIFS(СВЦЭМ!$D$39:$D$782,СВЦЭМ!$A$39:$A$782,$A37,СВЦЭМ!$B$39:$B$782,B$11)+'СЕТ СН'!$F$11+СВЦЭМ!$D$10+'СЕТ СН'!$F$5-'СЕТ СН'!$F$21</f>
        <v>5066.8860737300001</v>
      </c>
      <c r="C37" s="36">
        <f>SUMIFS(СВЦЭМ!$D$39:$D$782,СВЦЭМ!$A$39:$A$782,$A37,СВЦЭМ!$B$39:$B$782,C$11)+'СЕТ СН'!$F$11+СВЦЭМ!$D$10+'СЕТ СН'!$F$5-'СЕТ СН'!$F$21</f>
        <v>5096.8779821299995</v>
      </c>
      <c r="D37" s="36">
        <f>SUMIFS(СВЦЭМ!$D$39:$D$782,СВЦЭМ!$A$39:$A$782,$A37,СВЦЭМ!$B$39:$B$782,D$11)+'СЕТ СН'!$F$11+СВЦЭМ!$D$10+'СЕТ СН'!$F$5-'СЕТ СН'!$F$21</f>
        <v>5106.0958296899998</v>
      </c>
      <c r="E37" s="36">
        <f>SUMIFS(СВЦЭМ!$D$39:$D$782,СВЦЭМ!$A$39:$A$782,$A37,СВЦЭМ!$B$39:$B$782,E$11)+'СЕТ СН'!$F$11+СВЦЭМ!$D$10+'СЕТ СН'!$F$5-'СЕТ СН'!$F$21</f>
        <v>5117.9013931600002</v>
      </c>
      <c r="F37" s="36">
        <f>SUMIFS(СВЦЭМ!$D$39:$D$782,СВЦЭМ!$A$39:$A$782,$A37,СВЦЭМ!$B$39:$B$782,F$11)+'СЕТ СН'!$F$11+СВЦЭМ!$D$10+'СЕТ СН'!$F$5-'СЕТ СН'!$F$21</f>
        <v>5117.3409476699999</v>
      </c>
      <c r="G37" s="36">
        <f>SUMIFS(СВЦЭМ!$D$39:$D$782,СВЦЭМ!$A$39:$A$782,$A37,СВЦЭМ!$B$39:$B$782,G$11)+'СЕТ СН'!$F$11+СВЦЭМ!$D$10+'СЕТ СН'!$F$5-'СЕТ СН'!$F$21</f>
        <v>5093.7068538200001</v>
      </c>
      <c r="H37" s="36">
        <f>SUMIFS(СВЦЭМ!$D$39:$D$782,СВЦЭМ!$A$39:$A$782,$A37,СВЦЭМ!$B$39:$B$782,H$11)+'СЕТ СН'!$F$11+СВЦЭМ!$D$10+'СЕТ СН'!$F$5-'СЕТ СН'!$F$21</f>
        <v>5050.1829389900004</v>
      </c>
      <c r="I37" s="36">
        <f>SUMIFS(СВЦЭМ!$D$39:$D$782,СВЦЭМ!$A$39:$A$782,$A37,СВЦЭМ!$B$39:$B$782,I$11)+'СЕТ СН'!$F$11+СВЦЭМ!$D$10+'СЕТ СН'!$F$5-'СЕТ СН'!$F$21</f>
        <v>5003.0082936099998</v>
      </c>
      <c r="J37" s="36">
        <f>SUMIFS(СВЦЭМ!$D$39:$D$782,СВЦЭМ!$A$39:$A$782,$A37,СВЦЭМ!$B$39:$B$782,J$11)+'СЕТ СН'!$F$11+СВЦЭМ!$D$10+'СЕТ СН'!$F$5-'СЕТ СН'!$F$21</f>
        <v>4955.5827957199999</v>
      </c>
      <c r="K37" s="36">
        <f>SUMIFS(СВЦЭМ!$D$39:$D$782,СВЦЭМ!$A$39:$A$782,$A37,СВЦЭМ!$B$39:$B$782,K$11)+'СЕТ СН'!$F$11+СВЦЭМ!$D$10+'СЕТ СН'!$F$5-'СЕТ СН'!$F$21</f>
        <v>4917.4620569099998</v>
      </c>
      <c r="L37" s="36">
        <f>SUMIFS(СВЦЭМ!$D$39:$D$782,СВЦЭМ!$A$39:$A$782,$A37,СВЦЭМ!$B$39:$B$782,L$11)+'СЕТ СН'!$F$11+СВЦЭМ!$D$10+'СЕТ СН'!$F$5-'СЕТ СН'!$F$21</f>
        <v>4907.1083434299999</v>
      </c>
      <c r="M37" s="36">
        <f>SUMIFS(СВЦЭМ!$D$39:$D$782,СВЦЭМ!$A$39:$A$782,$A37,СВЦЭМ!$B$39:$B$782,M$11)+'СЕТ СН'!$F$11+СВЦЭМ!$D$10+'СЕТ СН'!$F$5-'СЕТ СН'!$F$21</f>
        <v>4918.5060368699997</v>
      </c>
      <c r="N37" s="36">
        <f>SUMIFS(СВЦЭМ!$D$39:$D$782,СВЦЭМ!$A$39:$A$782,$A37,СВЦЭМ!$B$39:$B$782,N$11)+'СЕТ СН'!$F$11+СВЦЭМ!$D$10+'СЕТ СН'!$F$5-'СЕТ СН'!$F$21</f>
        <v>4960.2972287000002</v>
      </c>
      <c r="O37" s="36">
        <f>SUMIFS(СВЦЭМ!$D$39:$D$782,СВЦЭМ!$A$39:$A$782,$A37,СВЦЭМ!$B$39:$B$782,O$11)+'СЕТ СН'!$F$11+СВЦЭМ!$D$10+'СЕТ СН'!$F$5-'СЕТ СН'!$F$21</f>
        <v>4998.0846167199998</v>
      </c>
      <c r="P37" s="36">
        <f>SUMIFS(СВЦЭМ!$D$39:$D$782,СВЦЭМ!$A$39:$A$782,$A37,СВЦЭМ!$B$39:$B$782,P$11)+'СЕТ СН'!$F$11+СВЦЭМ!$D$10+'СЕТ СН'!$F$5-'СЕТ СН'!$F$21</f>
        <v>5023.33755621</v>
      </c>
      <c r="Q37" s="36">
        <f>SUMIFS(СВЦЭМ!$D$39:$D$782,СВЦЭМ!$A$39:$A$782,$A37,СВЦЭМ!$B$39:$B$782,Q$11)+'СЕТ СН'!$F$11+СВЦЭМ!$D$10+'СЕТ СН'!$F$5-'СЕТ СН'!$F$21</f>
        <v>5054.8874652000004</v>
      </c>
      <c r="R37" s="36">
        <f>SUMIFS(СВЦЭМ!$D$39:$D$782,СВЦЭМ!$A$39:$A$782,$A37,СВЦЭМ!$B$39:$B$782,R$11)+'СЕТ СН'!$F$11+СВЦЭМ!$D$10+'СЕТ СН'!$F$5-'СЕТ СН'!$F$21</f>
        <v>5042.3218035</v>
      </c>
      <c r="S37" s="36">
        <f>SUMIFS(СВЦЭМ!$D$39:$D$782,СВЦЭМ!$A$39:$A$782,$A37,СВЦЭМ!$B$39:$B$782,S$11)+'СЕТ СН'!$F$11+СВЦЭМ!$D$10+'СЕТ СН'!$F$5-'СЕТ СН'!$F$21</f>
        <v>4994.3669680599996</v>
      </c>
      <c r="T37" s="36">
        <f>SUMIFS(СВЦЭМ!$D$39:$D$782,СВЦЭМ!$A$39:$A$782,$A37,СВЦЭМ!$B$39:$B$782,T$11)+'СЕТ СН'!$F$11+СВЦЭМ!$D$10+'СЕТ СН'!$F$5-'СЕТ СН'!$F$21</f>
        <v>4972.9335250100003</v>
      </c>
      <c r="U37" s="36">
        <f>SUMIFS(СВЦЭМ!$D$39:$D$782,СВЦЭМ!$A$39:$A$782,$A37,СВЦЭМ!$B$39:$B$782,U$11)+'СЕТ СН'!$F$11+СВЦЭМ!$D$10+'СЕТ СН'!$F$5-'СЕТ СН'!$F$21</f>
        <v>4984.0771820700002</v>
      </c>
      <c r="V37" s="36">
        <f>SUMIFS(СВЦЭМ!$D$39:$D$782,СВЦЭМ!$A$39:$A$782,$A37,СВЦЭМ!$B$39:$B$782,V$11)+'СЕТ СН'!$F$11+СВЦЭМ!$D$10+'СЕТ СН'!$F$5-'СЕТ СН'!$F$21</f>
        <v>5007.4561752899999</v>
      </c>
      <c r="W37" s="36">
        <f>SUMIFS(СВЦЭМ!$D$39:$D$782,СВЦЭМ!$A$39:$A$782,$A37,СВЦЭМ!$B$39:$B$782,W$11)+'СЕТ СН'!$F$11+СВЦЭМ!$D$10+'СЕТ СН'!$F$5-'СЕТ СН'!$F$21</f>
        <v>5033.5080759800003</v>
      </c>
      <c r="X37" s="36">
        <f>SUMIFS(СВЦЭМ!$D$39:$D$782,СВЦЭМ!$A$39:$A$782,$A37,СВЦЭМ!$B$39:$B$782,X$11)+'СЕТ СН'!$F$11+СВЦЭМ!$D$10+'СЕТ СН'!$F$5-'СЕТ СН'!$F$21</f>
        <v>5059.5169844499997</v>
      </c>
      <c r="Y37" s="36">
        <f>SUMIFS(СВЦЭМ!$D$39:$D$782,СВЦЭМ!$A$39:$A$782,$A37,СВЦЭМ!$B$39:$B$782,Y$11)+'СЕТ СН'!$F$11+СВЦЭМ!$D$10+'СЕТ СН'!$F$5-'СЕТ СН'!$F$21</f>
        <v>5075.9052209800002</v>
      </c>
    </row>
    <row r="38" spans="1:27" ht="15.75" x14ac:dyDescent="0.2">
      <c r="A38" s="35">
        <f t="shared" si="0"/>
        <v>45287</v>
      </c>
      <c r="B38" s="36">
        <f>SUMIFS(СВЦЭМ!$D$39:$D$782,СВЦЭМ!$A$39:$A$782,$A38,СВЦЭМ!$B$39:$B$782,B$11)+'СЕТ СН'!$F$11+СВЦЭМ!$D$10+'СЕТ СН'!$F$5-'СЕТ СН'!$F$21</f>
        <v>5028.5140439500001</v>
      </c>
      <c r="C38" s="36">
        <f>SUMIFS(СВЦЭМ!$D$39:$D$782,СВЦЭМ!$A$39:$A$782,$A38,СВЦЭМ!$B$39:$B$782,C$11)+'СЕТ СН'!$F$11+СВЦЭМ!$D$10+'СЕТ СН'!$F$5-'СЕТ СН'!$F$21</f>
        <v>5017.4413077500003</v>
      </c>
      <c r="D38" s="36">
        <f>SUMIFS(СВЦЭМ!$D$39:$D$782,СВЦЭМ!$A$39:$A$782,$A38,СВЦЭМ!$B$39:$B$782,D$11)+'СЕТ СН'!$F$11+СВЦЭМ!$D$10+'СЕТ СН'!$F$5-'СЕТ СН'!$F$21</f>
        <v>5025.7463691800003</v>
      </c>
      <c r="E38" s="36">
        <f>SUMIFS(СВЦЭМ!$D$39:$D$782,СВЦЭМ!$A$39:$A$782,$A38,СВЦЭМ!$B$39:$B$782,E$11)+'СЕТ СН'!$F$11+СВЦЭМ!$D$10+'СЕТ СН'!$F$5-'СЕТ СН'!$F$21</f>
        <v>5036.1195101200001</v>
      </c>
      <c r="F38" s="36">
        <f>SUMIFS(СВЦЭМ!$D$39:$D$782,СВЦЭМ!$A$39:$A$782,$A38,СВЦЭМ!$B$39:$B$782,F$11)+'СЕТ СН'!$F$11+СВЦЭМ!$D$10+'СЕТ СН'!$F$5-'СЕТ СН'!$F$21</f>
        <v>5093.3407323000001</v>
      </c>
      <c r="G38" s="36">
        <f>SUMIFS(СВЦЭМ!$D$39:$D$782,СВЦЭМ!$A$39:$A$782,$A38,СВЦЭМ!$B$39:$B$782,G$11)+'СЕТ СН'!$F$11+СВЦЭМ!$D$10+'СЕТ СН'!$F$5-'СЕТ СН'!$F$21</f>
        <v>5087.18931299</v>
      </c>
      <c r="H38" s="36">
        <f>SUMIFS(СВЦЭМ!$D$39:$D$782,СВЦЭМ!$A$39:$A$782,$A38,СВЦЭМ!$B$39:$B$782,H$11)+'СЕТ СН'!$F$11+СВЦЭМ!$D$10+'СЕТ СН'!$F$5-'СЕТ СН'!$F$21</f>
        <v>5041.4012129800003</v>
      </c>
      <c r="I38" s="36">
        <f>SUMIFS(СВЦЭМ!$D$39:$D$782,СВЦЭМ!$A$39:$A$782,$A38,СВЦЭМ!$B$39:$B$782,I$11)+'СЕТ СН'!$F$11+СВЦЭМ!$D$10+'СЕТ СН'!$F$5-'СЕТ СН'!$F$21</f>
        <v>4983.4473092500002</v>
      </c>
      <c r="J38" s="36">
        <f>SUMIFS(СВЦЭМ!$D$39:$D$782,СВЦЭМ!$A$39:$A$782,$A38,СВЦЭМ!$B$39:$B$782,J$11)+'СЕТ СН'!$F$11+СВЦЭМ!$D$10+'СЕТ СН'!$F$5-'СЕТ СН'!$F$21</f>
        <v>4968.81590684</v>
      </c>
      <c r="K38" s="36">
        <f>SUMIFS(СВЦЭМ!$D$39:$D$782,СВЦЭМ!$A$39:$A$782,$A38,СВЦЭМ!$B$39:$B$782,K$11)+'СЕТ СН'!$F$11+СВЦЭМ!$D$10+'СЕТ СН'!$F$5-'СЕТ СН'!$F$21</f>
        <v>4959.7308513899998</v>
      </c>
      <c r="L38" s="36">
        <f>SUMIFS(СВЦЭМ!$D$39:$D$782,СВЦЭМ!$A$39:$A$782,$A38,СВЦЭМ!$B$39:$B$782,L$11)+'СЕТ СН'!$F$11+СВЦЭМ!$D$10+'СЕТ СН'!$F$5-'СЕТ СН'!$F$21</f>
        <v>4932.9203078099999</v>
      </c>
      <c r="M38" s="36">
        <f>SUMIFS(СВЦЭМ!$D$39:$D$782,СВЦЭМ!$A$39:$A$782,$A38,СВЦЭМ!$B$39:$B$782,M$11)+'СЕТ СН'!$F$11+СВЦЭМ!$D$10+'СЕТ СН'!$F$5-'СЕТ СН'!$F$21</f>
        <v>4938.6851677200002</v>
      </c>
      <c r="N38" s="36">
        <f>SUMIFS(СВЦЭМ!$D$39:$D$782,СВЦЭМ!$A$39:$A$782,$A38,СВЦЭМ!$B$39:$B$782,N$11)+'СЕТ СН'!$F$11+СВЦЭМ!$D$10+'СЕТ СН'!$F$5-'СЕТ СН'!$F$21</f>
        <v>4956.0472987399999</v>
      </c>
      <c r="O38" s="36">
        <f>SUMIFS(СВЦЭМ!$D$39:$D$782,СВЦЭМ!$A$39:$A$782,$A38,СВЦЭМ!$B$39:$B$782,O$11)+'СЕТ СН'!$F$11+СВЦЭМ!$D$10+'СЕТ СН'!$F$5-'СЕТ СН'!$F$21</f>
        <v>4955.6422610099999</v>
      </c>
      <c r="P38" s="36">
        <f>SUMIFS(СВЦЭМ!$D$39:$D$782,СВЦЭМ!$A$39:$A$782,$A38,СВЦЭМ!$B$39:$B$782,P$11)+'СЕТ СН'!$F$11+СВЦЭМ!$D$10+'СЕТ СН'!$F$5-'СЕТ СН'!$F$21</f>
        <v>4957.49505881</v>
      </c>
      <c r="Q38" s="36">
        <f>SUMIFS(СВЦЭМ!$D$39:$D$782,СВЦЭМ!$A$39:$A$782,$A38,СВЦЭМ!$B$39:$B$782,Q$11)+'СЕТ СН'!$F$11+СВЦЭМ!$D$10+'СЕТ СН'!$F$5-'СЕТ СН'!$F$21</f>
        <v>4937.2924845100006</v>
      </c>
      <c r="R38" s="36">
        <f>SUMIFS(СВЦЭМ!$D$39:$D$782,СВЦЭМ!$A$39:$A$782,$A38,СВЦЭМ!$B$39:$B$782,R$11)+'СЕТ СН'!$F$11+СВЦЭМ!$D$10+'СЕТ СН'!$F$5-'СЕТ СН'!$F$21</f>
        <v>4935.6273296600002</v>
      </c>
      <c r="S38" s="36">
        <f>SUMIFS(СВЦЭМ!$D$39:$D$782,СВЦЭМ!$A$39:$A$782,$A38,СВЦЭМ!$B$39:$B$782,S$11)+'СЕТ СН'!$F$11+СВЦЭМ!$D$10+'СЕТ СН'!$F$5-'СЕТ СН'!$F$21</f>
        <v>4900.6723847000003</v>
      </c>
      <c r="T38" s="36">
        <f>SUMIFS(СВЦЭМ!$D$39:$D$782,СВЦЭМ!$A$39:$A$782,$A38,СВЦЭМ!$B$39:$B$782,T$11)+'СЕТ СН'!$F$11+СВЦЭМ!$D$10+'СЕТ СН'!$F$5-'СЕТ СН'!$F$21</f>
        <v>4921.0411854399999</v>
      </c>
      <c r="U38" s="36">
        <f>SUMIFS(СВЦЭМ!$D$39:$D$782,СВЦЭМ!$A$39:$A$782,$A38,СВЦЭМ!$B$39:$B$782,U$11)+'СЕТ СН'!$F$11+СВЦЭМ!$D$10+'СЕТ СН'!$F$5-'СЕТ СН'!$F$21</f>
        <v>4927.8682211100004</v>
      </c>
      <c r="V38" s="36">
        <f>SUMIFS(СВЦЭМ!$D$39:$D$782,СВЦЭМ!$A$39:$A$782,$A38,СВЦЭМ!$B$39:$B$782,V$11)+'СЕТ СН'!$F$11+СВЦЭМ!$D$10+'СЕТ СН'!$F$5-'СЕТ СН'!$F$21</f>
        <v>4948.9843583399997</v>
      </c>
      <c r="W38" s="36">
        <f>SUMIFS(СВЦЭМ!$D$39:$D$782,СВЦЭМ!$A$39:$A$782,$A38,СВЦЭМ!$B$39:$B$782,W$11)+'СЕТ СН'!$F$11+СВЦЭМ!$D$10+'СЕТ СН'!$F$5-'СЕТ СН'!$F$21</f>
        <v>4943.6151686200001</v>
      </c>
      <c r="X38" s="36">
        <f>SUMIFS(СВЦЭМ!$D$39:$D$782,СВЦЭМ!$A$39:$A$782,$A38,СВЦЭМ!$B$39:$B$782,X$11)+'СЕТ СН'!$F$11+СВЦЭМ!$D$10+'СЕТ СН'!$F$5-'СЕТ СН'!$F$21</f>
        <v>4966.7797441700004</v>
      </c>
      <c r="Y38" s="36">
        <f>SUMIFS(СВЦЭМ!$D$39:$D$782,СВЦЭМ!$A$39:$A$782,$A38,СВЦЭМ!$B$39:$B$782,Y$11)+'СЕТ СН'!$F$11+СВЦЭМ!$D$10+'СЕТ СН'!$F$5-'СЕТ СН'!$F$21</f>
        <v>4983.2013050300002</v>
      </c>
    </row>
    <row r="39" spans="1:27" ht="15.75" x14ac:dyDescent="0.2">
      <c r="A39" s="35">
        <f t="shared" si="0"/>
        <v>45288</v>
      </c>
      <c r="B39" s="36">
        <f>SUMIFS(СВЦЭМ!$D$39:$D$782,СВЦЭМ!$A$39:$A$782,$A39,СВЦЭМ!$B$39:$B$782,B$11)+'СЕТ СН'!$F$11+СВЦЭМ!$D$10+'СЕТ СН'!$F$5-'СЕТ СН'!$F$21</f>
        <v>4949.3718321899996</v>
      </c>
      <c r="C39" s="36">
        <f>SUMIFS(СВЦЭМ!$D$39:$D$782,СВЦЭМ!$A$39:$A$782,$A39,СВЦЭМ!$B$39:$B$782,C$11)+'СЕТ СН'!$F$11+СВЦЭМ!$D$10+'СЕТ СН'!$F$5-'СЕТ СН'!$F$21</f>
        <v>4993.8842399599998</v>
      </c>
      <c r="D39" s="36">
        <f>SUMIFS(СВЦЭМ!$D$39:$D$782,СВЦЭМ!$A$39:$A$782,$A39,СВЦЭМ!$B$39:$B$782,D$11)+'СЕТ СН'!$F$11+СВЦЭМ!$D$10+'СЕТ СН'!$F$5-'СЕТ СН'!$F$21</f>
        <v>5010.1532127099999</v>
      </c>
      <c r="E39" s="36">
        <f>SUMIFS(СВЦЭМ!$D$39:$D$782,СВЦЭМ!$A$39:$A$782,$A39,СВЦЭМ!$B$39:$B$782,E$11)+'СЕТ СН'!$F$11+СВЦЭМ!$D$10+'СЕТ СН'!$F$5-'СЕТ СН'!$F$21</f>
        <v>5015.5845066800002</v>
      </c>
      <c r="F39" s="36">
        <f>SUMIFS(СВЦЭМ!$D$39:$D$782,СВЦЭМ!$A$39:$A$782,$A39,СВЦЭМ!$B$39:$B$782,F$11)+'СЕТ СН'!$F$11+СВЦЭМ!$D$10+'СЕТ СН'!$F$5-'СЕТ СН'!$F$21</f>
        <v>5016.9541504099998</v>
      </c>
      <c r="G39" s="36">
        <f>SUMIFS(СВЦЭМ!$D$39:$D$782,СВЦЭМ!$A$39:$A$782,$A39,СВЦЭМ!$B$39:$B$782,G$11)+'СЕТ СН'!$F$11+СВЦЭМ!$D$10+'СЕТ СН'!$F$5-'СЕТ СН'!$F$21</f>
        <v>5011.0728777499999</v>
      </c>
      <c r="H39" s="36">
        <f>SUMIFS(СВЦЭМ!$D$39:$D$782,СВЦЭМ!$A$39:$A$782,$A39,СВЦЭМ!$B$39:$B$782,H$11)+'СЕТ СН'!$F$11+СВЦЭМ!$D$10+'СЕТ СН'!$F$5-'СЕТ СН'!$F$21</f>
        <v>4959.1193265000002</v>
      </c>
      <c r="I39" s="36">
        <f>SUMIFS(СВЦЭМ!$D$39:$D$782,СВЦЭМ!$A$39:$A$782,$A39,СВЦЭМ!$B$39:$B$782,I$11)+'СЕТ СН'!$F$11+СВЦЭМ!$D$10+'СЕТ СН'!$F$5-'СЕТ СН'!$F$21</f>
        <v>4905.34895048</v>
      </c>
      <c r="J39" s="36">
        <f>SUMIFS(СВЦЭМ!$D$39:$D$782,СВЦЭМ!$A$39:$A$782,$A39,СВЦЭМ!$B$39:$B$782,J$11)+'СЕТ СН'!$F$11+СВЦЭМ!$D$10+'СЕТ СН'!$F$5-'СЕТ СН'!$F$21</f>
        <v>4884.8499147599996</v>
      </c>
      <c r="K39" s="36">
        <f>SUMIFS(СВЦЭМ!$D$39:$D$782,СВЦЭМ!$A$39:$A$782,$A39,СВЦЭМ!$B$39:$B$782,K$11)+'СЕТ СН'!$F$11+СВЦЭМ!$D$10+'СЕТ СН'!$F$5-'СЕТ СН'!$F$21</f>
        <v>4865.1795474299997</v>
      </c>
      <c r="L39" s="36">
        <f>SUMIFS(СВЦЭМ!$D$39:$D$782,СВЦЭМ!$A$39:$A$782,$A39,СВЦЭМ!$B$39:$B$782,L$11)+'СЕТ СН'!$F$11+СВЦЭМ!$D$10+'СЕТ СН'!$F$5-'СЕТ СН'!$F$21</f>
        <v>4891.6379868799995</v>
      </c>
      <c r="M39" s="36">
        <f>SUMIFS(СВЦЭМ!$D$39:$D$782,СВЦЭМ!$A$39:$A$782,$A39,СВЦЭМ!$B$39:$B$782,M$11)+'СЕТ СН'!$F$11+СВЦЭМ!$D$10+'СЕТ СН'!$F$5-'СЕТ СН'!$F$21</f>
        <v>4916.5045041900003</v>
      </c>
      <c r="N39" s="36">
        <f>SUMIFS(СВЦЭМ!$D$39:$D$782,СВЦЭМ!$A$39:$A$782,$A39,СВЦЭМ!$B$39:$B$782,N$11)+'СЕТ СН'!$F$11+СВЦЭМ!$D$10+'СЕТ СН'!$F$5-'СЕТ СН'!$F$21</f>
        <v>4881.4381654600002</v>
      </c>
      <c r="O39" s="36">
        <f>SUMIFS(СВЦЭМ!$D$39:$D$782,СВЦЭМ!$A$39:$A$782,$A39,СВЦЭМ!$B$39:$B$782,O$11)+'СЕТ СН'!$F$11+СВЦЭМ!$D$10+'СЕТ СН'!$F$5-'СЕТ СН'!$F$21</f>
        <v>4888.4177318500006</v>
      </c>
      <c r="P39" s="36">
        <f>SUMIFS(СВЦЭМ!$D$39:$D$782,СВЦЭМ!$A$39:$A$782,$A39,СВЦЭМ!$B$39:$B$782,P$11)+'СЕТ СН'!$F$11+СВЦЭМ!$D$10+'СЕТ СН'!$F$5-'СЕТ СН'!$F$21</f>
        <v>4886.3383586300006</v>
      </c>
      <c r="Q39" s="36">
        <f>SUMIFS(СВЦЭМ!$D$39:$D$782,СВЦЭМ!$A$39:$A$782,$A39,СВЦЭМ!$B$39:$B$782,Q$11)+'СЕТ СН'!$F$11+СВЦЭМ!$D$10+'СЕТ СН'!$F$5-'СЕТ СН'!$F$21</f>
        <v>4831.19507084</v>
      </c>
      <c r="R39" s="36">
        <f>SUMIFS(СВЦЭМ!$D$39:$D$782,СВЦЭМ!$A$39:$A$782,$A39,СВЦЭМ!$B$39:$B$782,R$11)+'СЕТ СН'!$F$11+СВЦЭМ!$D$10+'СЕТ СН'!$F$5-'СЕТ СН'!$F$21</f>
        <v>4840.7841698399998</v>
      </c>
      <c r="S39" s="36">
        <f>SUMIFS(СВЦЭМ!$D$39:$D$782,СВЦЭМ!$A$39:$A$782,$A39,СВЦЭМ!$B$39:$B$782,S$11)+'СЕТ СН'!$F$11+СВЦЭМ!$D$10+'СЕТ СН'!$F$5-'СЕТ СН'!$F$21</f>
        <v>4869.5295912399997</v>
      </c>
      <c r="T39" s="36">
        <f>SUMIFS(СВЦЭМ!$D$39:$D$782,СВЦЭМ!$A$39:$A$782,$A39,СВЦЭМ!$B$39:$B$782,T$11)+'СЕТ СН'!$F$11+СВЦЭМ!$D$10+'СЕТ СН'!$F$5-'СЕТ СН'!$F$21</f>
        <v>4821.9556618999995</v>
      </c>
      <c r="U39" s="36">
        <f>SUMIFS(СВЦЭМ!$D$39:$D$782,СВЦЭМ!$A$39:$A$782,$A39,СВЦЭМ!$B$39:$B$782,U$11)+'СЕТ СН'!$F$11+СВЦЭМ!$D$10+'СЕТ СН'!$F$5-'СЕТ СН'!$F$21</f>
        <v>4859.7872545400005</v>
      </c>
      <c r="V39" s="36">
        <f>SUMIFS(СВЦЭМ!$D$39:$D$782,СВЦЭМ!$A$39:$A$782,$A39,СВЦЭМ!$B$39:$B$782,V$11)+'СЕТ СН'!$F$11+СВЦЭМ!$D$10+'СЕТ СН'!$F$5-'СЕТ СН'!$F$21</f>
        <v>4862.1827241800002</v>
      </c>
      <c r="W39" s="36">
        <f>SUMIFS(СВЦЭМ!$D$39:$D$782,СВЦЭМ!$A$39:$A$782,$A39,СВЦЭМ!$B$39:$B$782,W$11)+'СЕТ СН'!$F$11+СВЦЭМ!$D$10+'СЕТ СН'!$F$5-'СЕТ СН'!$F$21</f>
        <v>4887.9270108399996</v>
      </c>
      <c r="X39" s="36">
        <f>SUMIFS(СВЦЭМ!$D$39:$D$782,СВЦЭМ!$A$39:$A$782,$A39,СВЦЭМ!$B$39:$B$782,X$11)+'СЕТ СН'!$F$11+СВЦЭМ!$D$10+'СЕТ СН'!$F$5-'СЕТ СН'!$F$21</f>
        <v>4895.2699374599997</v>
      </c>
      <c r="Y39" s="36">
        <f>SUMIFS(СВЦЭМ!$D$39:$D$782,СВЦЭМ!$A$39:$A$782,$A39,СВЦЭМ!$B$39:$B$782,Y$11)+'СЕТ СН'!$F$11+СВЦЭМ!$D$10+'СЕТ СН'!$F$5-'СЕТ СН'!$F$21</f>
        <v>4930.1327165800003</v>
      </c>
    </row>
    <row r="40" spans="1:27" ht="15.75" x14ac:dyDescent="0.2">
      <c r="A40" s="35">
        <f t="shared" si="0"/>
        <v>45289</v>
      </c>
      <c r="B40" s="36">
        <f>SUMIFS(СВЦЭМ!$D$39:$D$782,СВЦЭМ!$A$39:$A$782,$A40,СВЦЭМ!$B$39:$B$782,B$11)+'СЕТ СН'!$F$11+СВЦЭМ!$D$10+'СЕТ СН'!$F$5-'СЕТ СН'!$F$21</f>
        <v>5045.2613792100001</v>
      </c>
      <c r="C40" s="36">
        <f>SUMIFS(СВЦЭМ!$D$39:$D$782,СВЦЭМ!$A$39:$A$782,$A40,СВЦЭМ!$B$39:$B$782,C$11)+'СЕТ СН'!$F$11+СВЦЭМ!$D$10+'СЕТ СН'!$F$5-'СЕТ СН'!$F$21</f>
        <v>5088.6941772</v>
      </c>
      <c r="D40" s="36">
        <f>SUMIFS(СВЦЭМ!$D$39:$D$782,СВЦЭМ!$A$39:$A$782,$A40,СВЦЭМ!$B$39:$B$782,D$11)+'СЕТ СН'!$F$11+СВЦЭМ!$D$10+'СЕТ СН'!$F$5-'СЕТ СН'!$F$21</f>
        <v>5059.6112308800002</v>
      </c>
      <c r="E40" s="36">
        <f>SUMIFS(СВЦЭМ!$D$39:$D$782,СВЦЭМ!$A$39:$A$782,$A40,СВЦЭМ!$B$39:$B$782,E$11)+'СЕТ СН'!$F$11+СВЦЭМ!$D$10+'СЕТ СН'!$F$5-'СЕТ СН'!$F$21</f>
        <v>5058.9681677099998</v>
      </c>
      <c r="F40" s="36">
        <f>SUMIFS(СВЦЭМ!$D$39:$D$782,СВЦЭМ!$A$39:$A$782,$A40,СВЦЭМ!$B$39:$B$782,F$11)+'СЕТ СН'!$F$11+СВЦЭМ!$D$10+'СЕТ СН'!$F$5-'СЕТ СН'!$F$21</f>
        <v>5059.1620445299995</v>
      </c>
      <c r="G40" s="36">
        <f>SUMIFS(СВЦЭМ!$D$39:$D$782,СВЦЭМ!$A$39:$A$782,$A40,СВЦЭМ!$B$39:$B$782,G$11)+'СЕТ СН'!$F$11+СВЦЭМ!$D$10+'СЕТ СН'!$F$5-'СЕТ СН'!$F$21</f>
        <v>4984.4136194299999</v>
      </c>
      <c r="H40" s="36">
        <f>SUMIFS(СВЦЭМ!$D$39:$D$782,СВЦЭМ!$A$39:$A$782,$A40,СВЦЭМ!$B$39:$B$782,H$11)+'СЕТ СН'!$F$11+СВЦЭМ!$D$10+'СЕТ СН'!$F$5-'СЕТ СН'!$F$21</f>
        <v>5007.9520970600006</v>
      </c>
      <c r="I40" s="36">
        <f>SUMIFS(СВЦЭМ!$D$39:$D$782,СВЦЭМ!$A$39:$A$782,$A40,СВЦЭМ!$B$39:$B$782,I$11)+'СЕТ СН'!$F$11+СВЦЭМ!$D$10+'СЕТ СН'!$F$5-'СЕТ СН'!$F$21</f>
        <v>4976.2131146400006</v>
      </c>
      <c r="J40" s="36">
        <f>SUMIFS(СВЦЭМ!$D$39:$D$782,СВЦЭМ!$A$39:$A$782,$A40,СВЦЭМ!$B$39:$B$782,J$11)+'СЕТ СН'!$F$11+СВЦЭМ!$D$10+'СЕТ СН'!$F$5-'СЕТ СН'!$F$21</f>
        <v>4973.2857050500006</v>
      </c>
      <c r="K40" s="36">
        <f>SUMIFS(СВЦЭМ!$D$39:$D$782,СВЦЭМ!$A$39:$A$782,$A40,СВЦЭМ!$B$39:$B$782,K$11)+'СЕТ СН'!$F$11+СВЦЭМ!$D$10+'СЕТ СН'!$F$5-'СЕТ СН'!$F$21</f>
        <v>4953.7120045299998</v>
      </c>
      <c r="L40" s="36">
        <f>SUMIFS(СВЦЭМ!$D$39:$D$782,СВЦЭМ!$A$39:$A$782,$A40,СВЦЭМ!$B$39:$B$782,L$11)+'СЕТ СН'!$F$11+СВЦЭМ!$D$10+'СЕТ СН'!$F$5-'СЕТ СН'!$F$21</f>
        <v>4960.90046867</v>
      </c>
      <c r="M40" s="36">
        <f>SUMIFS(СВЦЭМ!$D$39:$D$782,СВЦЭМ!$A$39:$A$782,$A40,СВЦЭМ!$B$39:$B$782,M$11)+'СЕТ СН'!$F$11+СВЦЭМ!$D$10+'СЕТ СН'!$F$5-'СЕТ СН'!$F$21</f>
        <v>4983.1680112100003</v>
      </c>
      <c r="N40" s="36">
        <f>SUMIFS(СВЦЭМ!$D$39:$D$782,СВЦЭМ!$A$39:$A$782,$A40,СВЦЭМ!$B$39:$B$782,N$11)+'СЕТ СН'!$F$11+СВЦЭМ!$D$10+'СЕТ СН'!$F$5-'СЕТ СН'!$F$21</f>
        <v>4981.1882781000004</v>
      </c>
      <c r="O40" s="36">
        <f>SUMIFS(СВЦЭМ!$D$39:$D$782,СВЦЭМ!$A$39:$A$782,$A40,СВЦЭМ!$B$39:$B$782,O$11)+'СЕТ СН'!$F$11+СВЦЭМ!$D$10+'СЕТ СН'!$F$5-'СЕТ СН'!$F$21</f>
        <v>4970.8827296099998</v>
      </c>
      <c r="P40" s="36">
        <f>SUMIFS(СВЦЭМ!$D$39:$D$782,СВЦЭМ!$A$39:$A$782,$A40,СВЦЭМ!$B$39:$B$782,P$11)+'СЕТ СН'!$F$11+СВЦЭМ!$D$10+'СЕТ СН'!$F$5-'СЕТ СН'!$F$21</f>
        <v>4978.9875464500001</v>
      </c>
      <c r="Q40" s="36">
        <f>SUMIFS(СВЦЭМ!$D$39:$D$782,СВЦЭМ!$A$39:$A$782,$A40,СВЦЭМ!$B$39:$B$782,Q$11)+'СЕТ СН'!$F$11+СВЦЭМ!$D$10+'СЕТ СН'!$F$5-'СЕТ СН'!$F$21</f>
        <v>4990.45685392</v>
      </c>
      <c r="R40" s="36">
        <f>SUMIFS(СВЦЭМ!$D$39:$D$782,СВЦЭМ!$A$39:$A$782,$A40,СВЦЭМ!$B$39:$B$782,R$11)+'СЕТ СН'!$F$11+СВЦЭМ!$D$10+'СЕТ СН'!$F$5-'СЕТ СН'!$F$21</f>
        <v>4987.1908887</v>
      </c>
      <c r="S40" s="36">
        <f>SUMIFS(СВЦЭМ!$D$39:$D$782,СВЦЭМ!$A$39:$A$782,$A40,СВЦЭМ!$B$39:$B$782,S$11)+'СЕТ СН'!$F$11+СВЦЭМ!$D$10+'СЕТ СН'!$F$5-'СЕТ СН'!$F$21</f>
        <v>4944.2545396599999</v>
      </c>
      <c r="T40" s="36">
        <f>SUMIFS(СВЦЭМ!$D$39:$D$782,СВЦЭМ!$A$39:$A$782,$A40,СВЦЭМ!$B$39:$B$782,T$11)+'СЕТ СН'!$F$11+СВЦЭМ!$D$10+'СЕТ СН'!$F$5-'СЕТ СН'!$F$21</f>
        <v>4956.7054990899996</v>
      </c>
      <c r="U40" s="36">
        <f>SUMIFS(СВЦЭМ!$D$39:$D$782,СВЦЭМ!$A$39:$A$782,$A40,СВЦЭМ!$B$39:$B$782,U$11)+'СЕТ СН'!$F$11+СВЦЭМ!$D$10+'СЕТ СН'!$F$5-'СЕТ СН'!$F$21</f>
        <v>4966.8000047799997</v>
      </c>
      <c r="V40" s="36">
        <f>SUMIFS(СВЦЭМ!$D$39:$D$782,СВЦЭМ!$A$39:$A$782,$A40,СВЦЭМ!$B$39:$B$782,V$11)+'СЕТ СН'!$F$11+СВЦЭМ!$D$10+'СЕТ СН'!$F$5-'СЕТ СН'!$F$21</f>
        <v>4994.7068351300004</v>
      </c>
      <c r="W40" s="36">
        <f>SUMIFS(СВЦЭМ!$D$39:$D$782,СВЦЭМ!$A$39:$A$782,$A40,СВЦЭМ!$B$39:$B$782,W$11)+'СЕТ СН'!$F$11+СВЦЭМ!$D$10+'СЕТ СН'!$F$5-'СЕТ СН'!$F$21</f>
        <v>4994.6771580300001</v>
      </c>
      <c r="X40" s="36">
        <f>SUMIFS(СВЦЭМ!$D$39:$D$782,СВЦЭМ!$A$39:$A$782,$A40,СВЦЭМ!$B$39:$B$782,X$11)+'СЕТ СН'!$F$11+СВЦЭМ!$D$10+'СЕТ СН'!$F$5-'СЕТ СН'!$F$21</f>
        <v>4993.06826258</v>
      </c>
      <c r="Y40" s="36">
        <f>SUMIFS(СВЦЭМ!$D$39:$D$782,СВЦЭМ!$A$39:$A$782,$A40,СВЦЭМ!$B$39:$B$782,Y$11)+'СЕТ СН'!$F$11+СВЦЭМ!$D$10+'СЕТ СН'!$F$5-'СЕТ СН'!$F$21</f>
        <v>5043.9185433599996</v>
      </c>
    </row>
    <row r="41" spans="1:27" ht="15.75" x14ac:dyDescent="0.2">
      <c r="A41" s="35">
        <f t="shared" si="0"/>
        <v>45290</v>
      </c>
      <c r="B41" s="36">
        <f>SUMIFS(СВЦЭМ!$D$39:$D$782,СВЦЭМ!$A$39:$A$782,$A41,СВЦЭМ!$B$39:$B$782,B$11)+'СЕТ СН'!$F$11+СВЦЭМ!$D$10+'СЕТ СН'!$F$5-'СЕТ СН'!$F$21</f>
        <v>5129.3279581699999</v>
      </c>
      <c r="C41" s="36">
        <f>SUMIFS(СВЦЭМ!$D$39:$D$782,СВЦЭМ!$A$39:$A$782,$A41,СВЦЭМ!$B$39:$B$782,C$11)+'СЕТ СН'!$F$11+СВЦЭМ!$D$10+'СЕТ СН'!$F$5-'СЕТ СН'!$F$21</f>
        <v>5167.6347908500002</v>
      </c>
      <c r="D41" s="36">
        <f>SUMIFS(СВЦЭМ!$D$39:$D$782,СВЦЭМ!$A$39:$A$782,$A41,СВЦЭМ!$B$39:$B$782,D$11)+'СЕТ СН'!$F$11+СВЦЭМ!$D$10+'СЕТ СН'!$F$5-'СЕТ СН'!$F$21</f>
        <v>5186.5490318499997</v>
      </c>
      <c r="E41" s="36">
        <f>SUMIFS(СВЦЭМ!$D$39:$D$782,СВЦЭМ!$A$39:$A$782,$A41,СВЦЭМ!$B$39:$B$782,E$11)+'СЕТ СН'!$F$11+СВЦЭМ!$D$10+'СЕТ СН'!$F$5-'СЕТ СН'!$F$21</f>
        <v>5186.5646626600001</v>
      </c>
      <c r="F41" s="36">
        <f>SUMIFS(СВЦЭМ!$D$39:$D$782,СВЦЭМ!$A$39:$A$782,$A41,СВЦЭМ!$B$39:$B$782,F$11)+'СЕТ СН'!$F$11+СВЦЭМ!$D$10+'СЕТ СН'!$F$5-'СЕТ СН'!$F$21</f>
        <v>5199.6735920800002</v>
      </c>
      <c r="G41" s="36">
        <f>SUMIFS(СВЦЭМ!$D$39:$D$782,СВЦЭМ!$A$39:$A$782,$A41,СВЦЭМ!$B$39:$B$782,G$11)+'СЕТ СН'!$F$11+СВЦЭМ!$D$10+'СЕТ СН'!$F$5-'СЕТ СН'!$F$21</f>
        <v>5187.2737847900007</v>
      </c>
      <c r="H41" s="36">
        <f>SUMIFS(СВЦЭМ!$D$39:$D$782,СВЦЭМ!$A$39:$A$782,$A41,СВЦЭМ!$B$39:$B$782,H$11)+'СЕТ СН'!$F$11+СВЦЭМ!$D$10+'СЕТ СН'!$F$5-'СЕТ СН'!$F$21</f>
        <v>5177.2821455200001</v>
      </c>
      <c r="I41" s="36">
        <f>SUMIFS(СВЦЭМ!$D$39:$D$782,СВЦЭМ!$A$39:$A$782,$A41,СВЦЭМ!$B$39:$B$782,I$11)+'СЕТ СН'!$F$11+СВЦЭМ!$D$10+'СЕТ СН'!$F$5-'СЕТ СН'!$F$21</f>
        <v>5116.3979726199996</v>
      </c>
      <c r="J41" s="36">
        <f>SUMIFS(СВЦЭМ!$D$39:$D$782,СВЦЭМ!$A$39:$A$782,$A41,СВЦЭМ!$B$39:$B$782,J$11)+'СЕТ СН'!$F$11+СВЦЭМ!$D$10+'СЕТ СН'!$F$5-'СЕТ СН'!$F$21</f>
        <v>5050.25339644</v>
      </c>
      <c r="K41" s="36">
        <f>SUMIFS(СВЦЭМ!$D$39:$D$782,СВЦЭМ!$A$39:$A$782,$A41,СВЦЭМ!$B$39:$B$782,K$11)+'СЕТ СН'!$F$11+СВЦЭМ!$D$10+'СЕТ СН'!$F$5-'СЕТ СН'!$F$21</f>
        <v>5052.37118663</v>
      </c>
      <c r="L41" s="36">
        <f>SUMIFS(СВЦЭМ!$D$39:$D$782,СВЦЭМ!$A$39:$A$782,$A41,СВЦЭМ!$B$39:$B$782,L$11)+'СЕТ СН'!$F$11+СВЦЭМ!$D$10+'СЕТ СН'!$F$5-'СЕТ СН'!$F$21</f>
        <v>5039.8078216800004</v>
      </c>
      <c r="M41" s="36">
        <f>SUMIFS(СВЦЭМ!$D$39:$D$782,СВЦЭМ!$A$39:$A$782,$A41,СВЦЭМ!$B$39:$B$782,M$11)+'СЕТ СН'!$F$11+СВЦЭМ!$D$10+'СЕТ СН'!$F$5-'СЕТ СН'!$F$21</f>
        <v>5068.6367857499999</v>
      </c>
      <c r="N41" s="36">
        <f>SUMIFS(СВЦЭМ!$D$39:$D$782,СВЦЭМ!$A$39:$A$782,$A41,СВЦЭМ!$B$39:$B$782,N$11)+'СЕТ СН'!$F$11+СВЦЭМ!$D$10+'СЕТ СН'!$F$5-'СЕТ СН'!$F$21</f>
        <v>5078.2617874200005</v>
      </c>
      <c r="O41" s="36">
        <f>SUMIFS(СВЦЭМ!$D$39:$D$782,СВЦЭМ!$A$39:$A$782,$A41,СВЦЭМ!$B$39:$B$782,O$11)+'СЕТ СН'!$F$11+СВЦЭМ!$D$10+'СЕТ СН'!$F$5-'СЕТ СН'!$F$21</f>
        <v>5092.4535863500005</v>
      </c>
      <c r="P41" s="36">
        <f>SUMIFS(СВЦЭМ!$D$39:$D$782,СВЦЭМ!$A$39:$A$782,$A41,СВЦЭМ!$B$39:$B$782,P$11)+'СЕТ СН'!$F$11+СВЦЭМ!$D$10+'СЕТ СН'!$F$5-'СЕТ СН'!$F$21</f>
        <v>5113.4173168899997</v>
      </c>
      <c r="Q41" s="36">
        <f>SUMIFS(СВЦЭМ!$D$39:$D$782,СВЦЭМ!$A$39:$A$782,$A41,СВЦЭМ!$B$39:$B$782,Q$11)+'СЕТ СН'!$F$11+СВЦЭМ!$D$10+'СЕТ СН'!$F$5-'СЕТ СН'!$F$21</f>
        <v>5125.3791548400004</v>
      </c>
      <c r="R41" s="36">
        <f>SUMIFS(СВЦЭМ!$D$39:$D$782,СВЦЭМ!$A$39:$A$782,$A41,СВЦЭМ!$B$39:$B$782,R$11)+'СЕТ СН'!$F$11+СВЦЭМ!$D$10+'СЕТ СН'!$F$5-'СЕТ СН'!$F$21</f>
        <v>5131.4177041900002</v>
      </c>
      <c r="S41" s="36">
        <f>SUMIFS(СВЦЭМ!$D$39:$D$782,СВЦЭМ!$A$39:$A$782,$A41,СВЦЭМ!$B$39:$B$782,S$11)+'СЕТ СН'!$F$11+СВЦЭМ!$D$10+'СЕТ СН'!$F$5-'СЕТ СН'!$F$21</f>
        <v>5108.9869796200001</v>
      </c>
      <c r="T41" s="36">
        <f>SUMIFS(СВЦЭМ!$D$39:$D$782,СВЦЭМ!$A$39:$A$782,$A41,СВЦЭМ!$B$39:$B$782,T$11)+'СЕТ СН'!$F$11+СВЦЭМ!$D$10+'СЕТ СН'!$F$5-'СЕТ СН'!$F$21</f>
        <v>5037.5147559199995</v>
      </c>
      <c r="U41" s="36">
        <f>SUMIFS(СВЦЭМ!$D$39:$D$782,СВЦЭМ!$A$39:$A$782,$A41,СВЦЭМ!$B$39:$B$782,U$11)+'СЕТ СН'!$F$11+СВЦЭМ!$D$10+'СЕТ СН'!$F$5-'СЕТ СН'!$F$21</f>
        <v>5071.6958332300001</v>
      </c>
      <c r="V41" s="36">
        <f>SUMIFS(СВЦЭМ!$D$39:$D$782,СВЦЭМ!$A$39:$A$782,$A41,СВЦЭМ!$B$39:$B$782,V$11)+'СЕТ СН'!$F$11+СВЦЭМ!$D$10+'СЕТ СН'!$F$5-'СЕТ СН'!$F$21</f>
        <v>5082.1875081899998</v>
      </c>
      <c r="W41" s="36">
        <f>SUMIFS(СВЦЭМ!$D$39:$D$782,СВЦЭМ!$A$39:$A$782,$A41,СВЦЭМ!$B$39:$B$782,W$11)+'СЕТ СН'!$F$11+СВЦЭМ!$D$10+'СЕТ СН'!$F$5-'СЕТ СН'!$F$21</f>
        <v>5090.76521211</v>
      </c>
      <c r="X41" s="36">
        <f>SUMIFS(СВЦЭМ!$D$39:$D$782,СВЦЭМ!$A$39:$A$782,$A41,СВЦЭМ!$B$39:$B$782,X$11)+'СЕТ СН'!$F$11+СВЦЭМ!$D$10+'СЕТ СН'!$F$5-'СЕТ СН'!$F$21</f>
        <v>5117.2667598899998</v>
      </c>
      <c r="Y41" s="36">
        <f>SUMIFS(СВЦЭМ!$D$39:$D$782,СВЦЭМ!$A$39:$A$782,$A41,СВЦЭМ!$B$39:$B$782,Y$11)+'СЕТ СН'!$F$11+СВЦЭМ!$D$10+'СЕТ СН'!$F$5-'СЕТ СН'!$F$21</f>
        <v>5133.3813815600006</v>
      </c>
    </row>
    <row r="42" spans="1:27" ht="15.75" x14ac:dyDescent="0.2">
      <c r="A42" s="35">
        <f t="shared" si="0"/>
        <v>45291</v>
      </c>
      <c r="B42" s="36">
        <f>SUMIFS(СВЦЭМ!$D$39:$D$782,СВЦЭМ!$A$39:$A$782,$A42,СВЦЭМ!$B$39:$B$782,B$11)+'СЕТ СН'!$F$11+СВЦЭМ!$D$10+'СЕТ СН'!$F$5-'СЕТ СН'!$F$21</f>
        <v>5086.6911877500006</v>
      </c>
      <c r="C42" s="36">
        <f>SUMIFS(СВЦЭМ!$D$39:$D$782,СВЦЭМ!$A$39:$A$782,$A42,СВЦЭМ!$B$39:$B$782,C$11)+'СЕТ СН'!$F$11+СВЦЭМ!$D$10+'СЕТ СН'!$F$5-'СЕТ СН'!$F$21</f>
        <v>5068.7234542599999</v>
      </c>
      <c r="D42" s="36">
        <f>SUMIFS(СВЦЭМ!$D$39:$D$782,СВЦЭМ!$A$39:$A$782,$A42,СВЦЭМ!$B$39:$B$782,D$11)+'СЕТ СН'!$F$11+СВЦЭМ!$D$10+'СЕТ СН'!$F$5-'СЕТ СН'!$F$21</f>
        <v>5085.74497961</v>
      </c>
      <c r="E42" s="36">
        <f>SUMIFS(СВЦЭМ!$D$39:$D$782,СВЦЭМ!$A$39:$A$782,$A42,СВЦЭМ!$B$39:$B$782,E$11)+'СЕТ СН'!$F$11+СВЦЭМ!$D$10+'СЕТ СН'!$F$5-'СЕТ СН'!$F$21</f>
        <v>5090.8724651000002</v>
      </c>
      <c r="F42" s="36">
        <f>SUMIFS(СВЦЭМ!$D$39:$D$782,СВЦЭМ!$A$39:$A$782,$A42,СВЦЭМ!$B$39:$B$782,F$11)+'СЕТ СН'!$F$11+СВЦЭМ!$D$10+'СЕТ СН'!$F$5-'СЕТ СН'!$F$21</f>
        <v>5086.3542304800003</v>
      </c>
      <c r="G42" s="36">
        <f>SUMIFS(СВЦЭМ!$D$39:$D$782,СВЦЭМ!$A$39:$A$782,$A42,СВЦЭМ!$B$39:$B$782,G$11)+'СЕТ СН'!$F$11+СВЦЭМ!$D$10+'СЕТ СН'!$F$5-'СЕТ СН'!$F$21</f>
        <v>5043.2922627099997</v>
      </c>
      <c r="H42" s="36">
        <f>SUMIFS(СВЦЭМ!$D$39:$D$782,СВЦЭМ!$A$39:$A$782,$A42,СВЦЭМ!$B$39:$B$782,H$11)+'СЕТ СН'!$F$11+СВЦЭМ!$D$10+'СЕТ СН'!$F$5-'СЕТ СН'!$F$21</f>
        <v>5042.7953772700002</v>
      </c>
      <c r="I42" s="36">
        <f>SUMIFS(СВЦЭМ!$D$39:$D$782,СВЦЭМ!$A$39:$A$782,$A42,СВЦЭМ!$B$39:$B$782,I$11)+'СЕТ СН'!$F$11+СВЦЭМ!$D$10+'СЕТ СН'!$F$5-'СЕТ СН'!$F$21</f>
        <v>5043.4648976200006</v>
      </c>
      <c r="J42" s="36">
        <f>SUMIFS(СВЦЭМ!$D$39:$D$782,СВЦЭМ!$A$39:$A$782,$A42,СВЦЭМ!$B$39:$B$782,J$11)+'СЕТ СН'!$F$11+СВЦЭМ!$D$10+'СЕТ СН'!$F$5-'СЕТ СН'!$F$21</f>
        <v>5020.7664285400006</v>
      </c>
      <c r="K42" s="36">
        <f>SUMIFS(СВЦЭМ!$D$39:$D$782,СВЦЭМ!$A$39:$A$782,$A42,СВЦЭМ!$B$39:$B$782,K$11)+'СЕТ СН'!$F$11+СВЦЭМ!$D$10+'СЕТ СН'!$F$5-'СЕТ СН'!$F$21</f>
        <v>4979.3254582199997</v>
      </c>
      <c r="L42" s="36">
        <f>SUMIFS(СВЦЭМ!$D$39:$D$782,СВЦЭМ!$A$39:$A$782,$A42,СВЦЭМ!$B$39:$B$782,L$11)+'СЕТ СН'!$F$11+СВЦЭМ!$D$10+'СЕТ СН'!$F$5-'СЕТ СН'!$F$21</f>
        <v>4962.5756518300004</v>
      </c>
      <c r="M42" s="36">
        <f>SUMIFS(СВЦЭМ!$D$39:$D$782,СВЦЭМ!$A$39:$A$782,$A42,СВЦЭМ!$B$39:$B$782,M$11)+'СЕТ СН'!$F$11+СВЦЭМ!$D$10+'СЕТ СН'!$F$5-'СЕТ СН'!$F$21</f>
        <v>4944.9055595099999</v>
      </c>
      <c r="N42" s="36">
        <f>SUMIFS(СВЦЭМ!$D$39:$D$782,СВЦЭМ!$A$39:$A$782,$A42,СВЦЭМ!$B$39:$B$782,N$11)+'СЕТ СН'!$F$11+СВЦЭМ!$D$10+'СЕТ СН'!$F$5-'СЕТ СН'!$F$21</f>
        <v>4951.3360240399998</v>
      </c>
      <c r="O42" s="36">
        <f>SUMIFS(СВЦЭМ!$D$39:$D$782,СВЦЭМ!$A$39:$A$782,$A42,СВЦЭМ!$B$39:$B$782,O$11)+'СЕТ СН'!$F$11+СВЦЭМ!$D$10+'СЕТ СН'!$F$5-'СЕТ СН'!$F$21</f>
        <v>4963.19915494</v>
      </c>
      <c r="P42" s="36">
        <f>SUMIFS(СВЦЭМ!$D$39:$D$782,СВЦЭМ!$A$39:$A$782,$A42,СВЦЭМ!$B$39:$B$782,P$11)+'СЕТ СН'!$F$11+СВЦЭМ!$D$10+'СЕТ СН'!$F$5-'СЕТ СН'!$F$21</f>
        <v>4988.0497950899999</v>
      </c>
      <c r="Q42" s="36">
        <f>SUMIFS(СВЦЭМ!$D$39:$D$782,СВЦЭМ!$A$39:$A$782,$A42,СВЦЭМ!$B$39:$B$782,Q$11)+'СЕТ СН'!$F$11+СВЦЭМ!$D$10+'СЕТ СН'!$F$5-'СЕТ СН'!$F$21</f>
        <v>4969.3966983099999</v>
      </c>
      <c r="R42" s="36">
        <f>SUMIFS(СВЦЭМ!$D$39:$D$782,СВЦЭМ!$A$39:$A$782,$A42,СВЦЭМ!$B$39:$B$782,R$11)+'СЕТ СН'!$F$11+СВЦЭМ!$D$10+'СЕТ СН'!$F$5-'СЕТ СН'!$F$21</f>
        <v>4985.5728391100001</v>
      </c>
      <c r="S42" s="36">
        <f>SUMIFS(СВЦЭМ!$D$39:$D$782,СВЦЭМ!$A$39:$A$782,$A42,СВЦЭМ!$B$39:$B$782,S$11)+'СЕТ СН'!$F$11+СВЦЭМ!$D$10+'СЕТ СН'!$F$5-'СЕТ СН'!$F$21</f>
        <v>4949.7487091499997</v>
      </c>
      <c r="T42" s="36">
        <f>SUMIFS(СВЦЭМ!$D$39:$D$782,СВЦЭМ!$A$39:$A$782,$A42,СВЦЭМ!$B$39:$B$782,T$11)+'СЕТ СН'!$F$11+СВЦЭМ!$D$10+'СЕТ СН'!$F$5-'СЕТ СН'!$F$21</f>
        <v>4884.3853171299997</v>
      </c>
      <c r="U42" s="36">
        <f>SUMIFS(СВЦЭМ!$D$39:$D$782,СВЦЭМ!$A$39:$A$782,$A42,СВЦЭМ!$B$39:$B$782,U$11)+'СЕТ СН'!$F$11+СВЦЭМ!$D$10+'СЕТ СН'!$F$5-'СЕТ СН'!$F$21</f>
        <v>4862.0094764900005</v>
      </c>
      <c r="V42" s="36">
        <f>SUMIFS(СВЦЭМ!$D$39:$D$782,СВЦЭМ!$A$39:$A$782,$A42,СВЦЭМ!$B$39:$B$782,V$11)+'СЕТ СН'!$F$11+СВЦЭМ!$D$10+'СЕТ СН'!$F$5-'СЕТ СН'!$F$21</f>
        <v>4899.9001185699999</v>
      </c>
      <c r="W42" s="36">
        <f>SUMIFS(СВЦЭМ!$D$39:$D$782,СВЦЭМ!$A$39:$A$782,$A42,СВЦЭМ!$B$39:$B$782,W$11)+'СЕТ СН'!$F$11+СВЦЭМ!$D$10+'СЕТ СН'!$F$5-'СЕТ СН'!$F$21</f>
        <v>4955.86641616</v>
      </c>
      <c r="X42" s="36">
        <f>SUMIFS(СВЦЭМ!$D$39:$D$782,СВЦЭМ!$A$39:$A$782,$A42,СВЦЭМ!$B$39:$B$782,X$11)+'СЕТ СН'!$F$11+СВЦЭМ!$D$10+'СЕТ СН'!$F$5-'СЕТ СН'!$F$21</f>
        <v>5012.0075208899998</v>
      </c>
      <c r="Y42" s="36">
        <f>SUMIFS(СВЦЭМ!$D$39:$D$782,СВЦЭМ!$A$39:$A$782,$A42,СВЦЭМ!$B$39:$B$782,Y$11)+'СЕТ СН'!$F$11+СВЦЭМ!$D$10+'СЕТ СН'!$F$5-'СЕТ СН'!$F$21</f>
        <v>5057.8229031700002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01.12.2023</v>
      </c>
      <c r="B48" s="36">
        <f>SUMIFS(СВЦЭМ!$D$39:$D$782,СВЦЭМ!$A$39:$A$782,$A48,СВЦЭМ!$B$39:$B$782,B$47)+'СЕТ СН'!$G$11+СВЦЭМ!$D$10+'СЕТ СН'!$G$5-'СЕТ СН'!$G$21</f>
        <v>5195.5463897700001</v>
      </c>
      <c r="C48" s="36">
        <f>SUMIFS(СВЦЭМ!$D$39:$D$782,СВЦЭМ!$A$39:$A$782,$A48,СВЦЭМ!$B$39:$B$782,C$47)+'СЕТ СН'!$G$11+СВЦЭМ!$D$10+'СЕТ СН'!$G$5-'СЕТ СН'!$G$21</f>
        <v>5233.4558343999997</v>
      </c>
      <c r="D48" s="36">
        <f>SUMIFS(СВЦЭМ!$D$39:$D$782,СВЦЭМ!$A$39:$A$782,$A48,СВЦЭМ!$B$39:$B$782,D$47)+'СЕТ СН'!$G$11+СВЦЭМ!$D$10+'СЕТ СН'!$G$5-'СЕТ СН'!$G$21</f>
        <v>5264.9183640000001</v>
      </c>
      <c r="E48" s="36">
        <f>SUMIFS(СВЦЭМ!$D$39:$D$782,СВЦЭМ!$A$39:$A$782,$A48,СВЦЭМ!$B$39:$B$782,E$47)+'СЕТ СН'!$G$11+СВЦЭМ!$D$10+'СЕТ СН'!$G$5-'СЕТ СН'!$G$21</f>
        <v>5266.6782720499996</v>
      </c>
      <c r="F48" s="36">
        <f>SUMIFS(СВЦЭМ!$D$39:$D$782,СВЦЭМ!$A$39:$A$782,$A48,СВЦЭМ!$B$39:$B$782,F$47)+'СЕТ СН'!$G$11+СВЦЭМ!$D$10+'СЕТ СН'!$G$5-'СЕТ СН'!$G$21</f>
        <v>5274.9934674300002</v>
      </c>
      <c r="G48" s="36">
        <f>SUMIFS(СВЦЭМ!$D$39:$D$782,СВЦЭМ!$A$39:$A$782,$A48,СВЦЭМ!$B$39:$B$782,G$47)+'СЕТ СН'!$G$11+СВЦЭМ!$D$10+'СЕТ СН'!$G$5-'СЕТ СН'!$G$21</f>
        <v>5253.5847809300003</v>
      </c>
      <c r="H48" s="36">
        <f>SUMIFS(СВЦЭМ!$D$39:$D$782,СВЦЭМ!$A$39:$A$782,$A48,СВЦЭМ!$B$39:$B$782,H$47)+'СЕТ СН'!$G$11+СВЦЭМ!$D$10+'СЕТ СН'!$G$5-'СЕТ СН'!$G$21</f>
        <v>5210.9051437100006</v>
      </c>
      <c r="I48" s="36">
        <f>SUMIFS(СВЦЭМ!$D$39:$D$782,СВЦЭМ!$A$39:$A$782,$A48,СВЦЭМ!$B$39:$B$782,I$47)+'СЕТ СН'!$G$11+СВЦЭМ!$D$10+'СЕТ СН'!$G$5-'СЕТ СН'!$G$21</f>
        <v>5166.5138914099998</v>
      </c>
      <c r="J48" s="36">
        <f>SUMIFS(СВЦЭМ!$D$39:$D$782,СВЦЭМ!$A$39:$A$782,$A48,СВЦЭМ!$B$39:$B$782,J$47)+'СЕТ СН'!$G$11+СВЦЭМ!$D$10+'СЕТ СН'!$G$5-'СЕТ СН'!$G$21</f>
        <v>5120.8187887599997</v>
      </c>
      <c r="K48" s="36">
        <f>SUMIFS(СВЦЭМ!$D$39:$D$782,СВЦЭМ!$A$39:$A$782,$A48,СВЦЭМ!$B$39:$B$782,K$47)+'СЕТ СН'!$G$11+СВЦЭМ!$D$10+'СЕТ СН'!$G$5-'СЕТ СН'!$G$21</f>
        <v>5104.7525009000001</v>
      </c>
      <c r="L48" s="36">
        <f>SUMIFS(СВЦЭМ!$D$39:$D$782,СВЦЭМ!$A$39:$A$782,$A48,СВЦЭМ!$B$39:$B$782,L$47)+'СЕТ СН'!$G$11+СВЦЭМ!$D$10+'СЕТ СН'!$G$5-'СЕТ СН'!$G$21</f>
        <v>5101.6665855499996</v>
      </c>
      <c r="M48" s="36">
        <f>SUMIFS(СВЦЭМ!$D$39:$D$782,СВЦЭМ!$A$39:$A$782,$A48,СВЦЭМ!$B$39:$B$782,M$47)+'СЕТ СН'!$G$11+СВЦЭМ!$D$10+'СЕТ СН'!$G$5-'СЕТ СН'!$G$21</f>
        <v>5123.4897683899999</v>
      </c>
      <c r="N48" s="36">
        <f>SUMIFS(СВЦЭМ!$D$39:$D$782,СВЦЭМ!$A$39:$A$782,$A48,СВЦЭМ!$B$39:$B$782,N$47)+'СЕТ СН'!$G$11+СВЦЭМ!$D$10+'СЕТ СН'!$G$5-'СЕТ СН'!$G$21</f>
        <v>5136.5927644100002</v>
      </c>
      <c r="O48" s="36">
        <f>SUMIFS(СВЦЭМ!$D$39:$D$782,СВЦЭМ!$A$39:$A$782,$A48,СВЦЭМ!$B$39:$B$782,O$47)+'СЕТ СН'!$G$11+СВЦЭМ!$D$10+'СЕТ СН'!$G$5-'СЕТ СН'!$G$21</f>
        <v>5145.9559213700004</v>
      </c>
      <c r="P48" s="36">
        <f>SUMIFS(СВЦЭМ!$D$39:$D$782,СВЦЭМ!$A$39:$A$782,$A48,СВЦЭМ!$B$39:$B$782,P$47)+'СЕТ СН'!$G$11+СВЦЭМ!$D$10+'СЕТ СН'!$G$5-'СЕТ СН'!$G$21</f>
        <v>5157.6949244300004</v>
      </c>
      <c r="Q48" s="36">
        <f>SUMIFS(СВЦЭМ!$D$39:$D$782,СВЦЭМ!$A$39:$A$782,$A48,СВЦЭМ!$B$39:$B$782,Q$47)+'СЕТ СН'!$G$11+СВЦЭМ!$D$10+'СЕТ СН'!$G$5-'СЕТ СН'!$G$21</f>
        <v>5137.6008478800004</v>
      </c>
      <c r="R48" s="36">
        <f>SUMIFS(СВЦЭМ!$D$39:$D$782,СВЦЭМ!$A$39:$A$782,$A48,СВЦЭМ!$B$39:$B$782,R$47)+'СЕТ СН'!$G$11+СВЦЭМ!$D$10+'СЕТ СН'!$G$5-'СЕТ СН'!$G$21</f>
        <v>5145.3726601400003</v>
      </c>
      <c r="S48" s="36">
        <f>SUMIFS(СВЦЭМ!$D$39:$D$782,СВЦЭМ!$A$39:$A$782,$A48,СВЦЭМ!$B$39:$B$782,S$47)+'СЕТ СН'!$G$11+СВЦЭМ!$D$10+'СЕТ СН'!$G$5-'СЕТ СН'!$G$21</f>
        <v>5108.5898470600005</v>
      </c>
      <c r="T48" s="36">
        <f>SUMIFS(СВЦЭМ!$D$39:$D$782,СВЦЭМ!$A$39:$A$782,$A48,СВЦЭМ!$B$39:$B$782,T$47)+'СЕТ СН'!$G$11+СВЦЭМ!$D$10+'СЕТ СН'!$G$5-'СЕТ СН'!$G$21</f>
        <v>5066.8926984</v>
      </c>
      <c r="U48" s="36">
        <f>SUMIFS(СВЦЭМ!$D$39:$D$782,СВЦЭМ!$A$39:$A$782,$A48,СВЦЭМ!$B$39:$B$782,U$47)+'СЕТ СН'!$G$11+СВЦЭМ!$D$10+'СЕТ СН'!$G$5-'СЕТ СН'!$G$21</f>
        <v>5075.81984861</v>
      </c>
      <c r="V48" s="36">
        <f>SUMIFS(СВЦЭМ!$D$39:$D$782,СВЦЭМ!$A$39:$A$782,$A48,СВЦЭМ!$B$39:$B$782,V$47)+'СЕТ СН'!$G$11+СВЦЭМ!$D$10+'СЕТ СН'!$G$5-'СЕТ СН'!$G$21</f>
        <v>5103.1591389200003</v>
      </c>
      <c r="W48" s="36">
        <f>SUMIFS(СВЦЭМ!$D$39:$D$782,СВЦЭМ!$A$39:$A$782,$A48,СВЦЭМ!$B$39:$B$782,W$47)+'СЕТ СН'!$G$11+СВЦЭМ!$D$10+'СЕТ СН'!$G$5-'СЕТ СН'!$G$21</f>
        <v>5116.5459700499996</v>
      </c>
      <c r="X48" s="36">
        <f>SUMIFS(СВЦЭМ!$D$39:$D$782,СВЦЭМ!$A$39:$A$782,$A48,СВЦЭМ!$B$39:$B$782,X$47)+'СЕТ СН'!$G$11+СВЦЭМ!$D$10+'СЕТ СН'!$G$5-'СЕТ СН'!$G$21</f>
        <v>5121.4710462599996</v>
      </c>
      <c r="Y48" s="36">
        <f>SUMIFS(СВЦЭМ!$D$39:$D$782,СВЦЭМ!$A$39:$A$782,$A48,СВЦЭМ!$B$39:$B$782,Y$47)+'СЕТ СН'!$G$11+СВЦЭМ!$D$10+'СЕТ СН'!$G$5-'СЕТ СН'!$G$21</f>
        <v>5144.3240986800001</v>
      </c>
      <c r="AA48" s="45"/>
    </row>
    <row r="49" spans="1:25" ht="15.75" x14ac:dyDescent="0.2">
      <c r="A49" s="35">
        <f>A48+1</f>
        <v>45262</v>
      </c>
      <c r="B49" s="36">
        <f>SUMIFS(СВЦЭМ!$D$39:$D$782,СВЦЭМ!$A$39:$A$782,$A49,СВЦЭМ!$B$39:$B$782,B$47)+'СЕТ СН'!$G$11+СВЦЭМ!$D$10+'СЕТ СН'!$G$5-'СЕТ СН'!$G$21</f>
        <v>5266.0424556500002</v>
      </c>
      <c r="C49" s="36">
        <f>SUMIFS(СВЦЭМ!$D$39:$D$782,СВЦЭМ!$A$39:$A$782,$A49,СВЦЭМ!$B$39:$B$782,C$47)+'СЕТ СН'!$G$11+СВЦЭМ!$D$10+'СЕТ СН'!$G$5-'СЕТ СН'!$G$21</f>
        <v>5260.3644767700007</v>
      </c>
      <c r="D49" s="36">
        <f>SUMIFS(СВЦЭМ!$D$39:$D$782,СВЦЭМ!$A$39:$A$782,$A49,СВЦЭМ!$B$39:$B$782,D$47)+'СЕТ СН'!$G$11+СВЦЭМ!$D$10+'СЕТ СН'!$G$5-'СЕТ СН'!$G$21</f>
        <v>5272.8664890099999</v>
      </c>
      <c r="E49" s="36">
        <f>SUMIFS(СВЦЭМ!$D$39:$D$782,СВЦЭМ!$A$39:$A$782,$A49,СВЦЭМ!$B$39:$B$782,E$47)+'СЕТ СН'!$G$11+СВЦЭМ!$D$10+'СЕТ СН'!$G$5-'СЕТ СН'!$G$21</f>
        <v>5285.6895990499997</v>
      </c>
      <c r="F49" s="36">
        <f>SUMIFS(СВЦЭМ!$D$39:$D$782,СВЦЭМ!$A$39:$A$782,$A49,СВЦЭМ!$B$39:$B$782,F$47)+'СЕТ СН'!$G$11+СВЦЭМ!$D$10+'СЕТ СН'!$G$5-'СЕТ СН'!$G$21</f>
        <v>5291.6845107899999</v>
      </c>
      <c r="G49" s="36">
        <f>SUMIFS(СВЦЭМ!$D$39:$D$782,СВЦЭМ!$A$39:$A$782,$A49,СВЦЭМ!$B$39:$B$782,G$47)+'СЕТ СН'!$G$11+СВЦЭМ!$D$10+'СЕТ СН'!$G$5-'СЕТ СН'!$G$21</f>
        <v>5294.02034809</v>
      </c>
      <c r="H49" s="36">
        <f>SUMIFS(СВЦЭМ!$D$39:$D$782,СВЦЭМ!$A$39:$A$782,$A49,СВЦЭМ!$B$39:$B$782,H$47)+'СЕТ СН'!$G$11+СВЦЭМ!$D$10+'СЕТ СН'!$G$5-'СЕТ СН'!$G$21</f>
        <v>5293.0750841299996</v>
      </c>
      <c r="I49" s="36">
        <f>SUMIFS(СВЦЭМ!$D$39:$D$782,СВЦЭМ!$A$39:$A$782,$A49,СВЦЭМ!$B$39:$B$782,I$47)+'СЕТ СН'!$G$11+СВЦЭМ!$D$10+'СЕТ СН'!$G$5-'СЕТ СН'!$G$21</f>
        <v>5258.3176832299996</v>
      </c>
      <c r="J49" s="36">
        <f>SUMIFS(СВЦЭМ!$D$39:$D$782,СВЦЭМ!$A$39:$A$782,$A49,СВЦЭМ!$B$39:$B$782,J$47)+'СЕТ СН'!$G$11+СВЦЭМ!$D$10+'СЕТ СН'!$G$5-'СЕТ СН'!$G$21</f>
        <v>5214.6763025300006</v>
      </c>
      <c r="K49" s="36">
        <f>SUMIFS(СВЦЭМ!$D$39:$D$782,СВЦЭМ!$A$39:$A$782,$A49,СВЦЭМ!$B$39:$B$782,K$47)+'СЕТ СН'!$G$11+СВЦЭМ!$D$10+'СЕТ СН'!$G$5-'СЕТ СН'!$G$21</f>
        <v>5178.0836310100003</v>
      </c>
      <c r="L49" s="36">
        <f>SUMIFS(СВЦЭМ!$D$39:$D$782,СВЦЭМ!$A$39:$A$782,$A49,СВЦЭМ!$B$39:$B$782,L$47)+'СЕТ СН'!$G$11+СВЦЭМ!$D$10+'СЕТ СН'!$G$5-'СЕТ СН'!$G$21</f>
        <v>5144.9700321999999</v>
      </c>
      <c r="M49" s="36">
        <f>SUMIFS(СВЦЭМ!$D$39:$D$782,СВЦЭМ!$A$39:$A$782,$A49,СВЦЭМ!$B$39:$B$782,M$47)+'СЕТ СН'!$G$11+СВЦЭМ!$D$10+'СЕТ СН'!$G$5-'СЕТ СН'!$G$21</f>
        <v>5136.8719726700001</v>
      </c>
      <c r="N49" s="36">
        <f>SUMIFS(СВЦЭМ!$D$39:$D$782,СВЦЭМ!$A$39:$A$782,$A49,СВЦЭМ!$B$39:$B$782,N$47)+'СЕТ СН'!$G$11+СВЦЭМ!$D$10+'СЕТ СН'!$G$5-'СЕТ СН'!$G$21</f>
        <v>5158.6574878000001</v>
      </c>
      <c r="O49" s="36">
        <f>SUMIFS(СВЦЭМ!$D$39:$D$782,СВЦЭМ!$A$39:$A$782,$A49,СВЦЭМ!$B$39:$B$782,O$47)+'СЕТ СН'!$G$11+СВЦЭМ!$D$10+'СЕТ СН'!$G$5-'СЕТ СН'!$G$21</f>
        <v>5180.4174789400004</v>
      </c>
      <c r="P49" s="36">
        <f>SUMIFS(СВЦЭМ!$D$39:$D$782,СВЦЭМ!$A$39:$A$782,$A49,СВЦЭМ!$B$39:$B$782,P$47)+'СЕТ СН'!$G$11+СВЦЭМ!$D$10+'СЕТ СН'!$G$5-'СЕТ СН'!$G$21</f>
        <v>5193.1486494600003</v>
      </c>
      <c r="Q49" s="36">
        <f>SUMIFS(СВЦЭМ!$D$39:$D$782,СВЦЭМ!$A$39:$A$782,$A49,СВЦЭМ!$B$39:$B$782,Q$47)+'СЕТ СН'!$G$11+СВЦЭМ!$D$10+'СЕТ СН'!$G$5-'СЕТ СН'!$G$21</f>
        <v>5195.9566740500004</v>
      </c>
      <c r="R49" s="36">
        <f>SUMIFS(СВЦЭМ!$D$39:$D$782,СВЦЭМ!$A$39:$A$782,$A49,СВЦЭМ!$B$39:$B$782,R$47)+'СЕТ СН'!$G$11+СВЦЭМ!$D$10+'СЕТ СН'!$G$5-'СЕТ СН'!$G$21</f>
        <v>5172.5470691600003</v>
      </c>
      <c r="S49" s="36">
        <f>SUMIFS(СВЦЭМ!$D$39:$D$782,СВЦЭМ!$A$39:$A$782,$A49,СВЦЭМ!$B$39:$B$782,S$47)+'СЕТ СН'!$G$11+СВЦЭМ!$D$10+'СЕТ СН'!$G$5-'СЕТ СН'!$G$21</f>
        <v>5135.2297596200006</v>
      </c>
      <c r="T49" s="36">
        <f>SUMIFS(СВЦЭМ!$D$39:$D$782,СВЦЭМ!$A$39:$A$782,$A49,СВЦЭМ!$B$39:$B$782,T$47)+'СЕТ СН'!$G$11+СВЦЭМ!$D$10+'СЕТ СН'!$G$5-'СЕТ СН'!$G$21</f>
        <v>5103.8138265500002</v>
      </c>
      <c r="U49" s="36">
        <f>SUMIFS(СВЦЭМ!$D$39:$D$782,СВЦЭМ!$A$39:$A$782,$A49,СВЦЭМ!$B$39:$B$782,U$47)+'СЕТ СН'!$G$11+СВЦЭМ!$D$10+'СЕТ СН'!$G$5-'СЕТ СН'!$G$21</f>
        <v>5114.5066363599999</v>
      </c>
      <c r="V49" s="36">
        <f>SUMIFS(СВЦЭМ!$D$39:$D$782,СВЦЭМ!$A$39:$A$782,$A49,СВЦЭМ!$B$39:$B$782,V$47)+'СЕТ СН'!$G$11+СВЦЭМ!$D$10+'СЕТ СН'!$G$5-'СЕТ СН'!$G$21</f>
        <v>5139.8427683299997</v>
      </c>
      <c r="W49" s="36">
        <f>SUMIFS(СВЦЭМ!$D$39:$D$782,СВЦЭМ!$A$39:$A$782,$A49,СВЦЭМ!$B$39:$B$782,W$47)+'СЕТ СН'!$G$11+СВЦЭМ!$D$10+'СЕТ СН'!$G$5-'СЕТ СН'!$G$21</f>
        <v>5152.4254195000003</v>
      </c>
      <c r="X49" s="36">
        <f>SUMIFS(СВЦЭМ!$D$39:$D$782,СВЦЭМ!$A$39:$A$782,$A49,СВЦЭМ!$B$39:$B$782,X$47)+'СЕТ СН'!$G$11+СВЦЭМ!$D$10+'СЕТ СН'!$G$5-'СЕТ СН'!$G$21</f>
        <v>5183.7237579399998</v>
      </c>
      <c r="Y49" s="36">
        <f>SUMIFS(СВЦЭМ!$D$39:$D$782,СВЦЭМ!$A$39:$A$782,$A49,СВЦЭМ!$B$39:$B$782,Y$47)+'СЕТ СН'!$G$11+СВЦЭМ!$D$10+'СЕТ СН'!$G$5-'СЕТ СН'!$G$21</f>
        <v>5205.60593694</v>
      </c>
    </row>
    <row r="50" spans="1:25" ht="15.75" x14ac:dyDescent="0.2">
      <c r="A50" s="35">
        <f t="shared" ref="A50:A78" si="1">A49+1</f>
        <v>45263</v>
      </c>
      <c r="B50" s="36">
        <f>SUMIFS(СВЦЭМ!$D$39:$D$782,СВЦЭМ!$A$39:$A$782,$A50,СВЦЭМ!$B$39:$B$782,B$47)+'СЕТ СН'!$G$11+СВЦЭМ!$D$10+'СЕТ СН'!$G$5-'СЕТ СН'!$G$21</f>
        <v>5169.31672695</v>
      </c>
      <c r="C50" s="36">
        <f>SUMIFS(СВЦЭМ!$D$39:$D$782,СВЦЭМ!$A$39:$A$782,$A50,СВЦЭМ!$B$39:$B$782,C$47)+'СЕТ СН'!$G$11+СВЦЭМ!$D$10+'СЕТ СН'!$G$5-'СЕТ СН'!$G$21</f>
        <v>5212.0303171900005</v>
      </c>
      <c r="D50" s="36">
        <f>SUMIFS(СВЦЭМ!$D$39:$D$782,СВЦЭМ!$A$39:$A$782,$A50,СВЦЭМ!$B$39:$B$782,D$47)+'СЕТ СН'!$G$11+СВЦЭМ!$D$10+'СЕТ СН'!$G$5-'СЕТ СН'!$G$21</f>
        <v>5256.19943582</v>
      </c>
      <c r="E50" s="36">
        <f>SUMIFS(СВЦЭМ!$D$39:$D$782,СВЦЭМ!$A$39:$A$782,$A50,СВЦЭМ!$B$39:$B$782,E$47)+'СЕТ СН'!$G$11+СВЦЭМ!$D$10+'СЕТ СН'!$G$5-'СЕТ СН'!$G$21</f>
        <v>5252.60516998</v>
      </c>
      <c r="F50" s="36">
        <f>SUMIFS(СВЦЭМ!$D$39:$D$782,СВЦЭМ!$A$39:$A$782,$A50,СВЦЭМ!$B$39:$B$782,F$47)+'СЕТ СН'!$G$11+СВЦЭМ!$D$10+'СЕТ СН'!$G$5-'СЕТ СН'!$G$21</f>
        <v>5247.6356575200007</v>
      </c>
      <c r="G50" s="36">
        <f>SUMIFS(СВЦЭМ!$D$39:$D$782,СВЦЭМ!$A$39:$A$782,$A50,СВЦЭМ!$B$39:$B$782,G$47)+'СЕТ СН'!$G$11+СВЦЭМ!$D$10+'СЕТ СН'!$G$5-'СЕТ СН'!$G$21</f>
        <v>5259.6223304599998</v>
      </c>
      <c r="H50" s="36">
        <f>SUMIFS(СВЦЭМ!$D$39:$D$782,СВЦЭМ!$A$39:$A$782,$A50,СВЦЭМ!$B$39:$B$782,H$47)+'СЕТ СН'!$G$11+СВЦЭМ!$D$10+'СЕТ СН'!$G$5-'СЕТ СН'!$G$21</f>
        <v>5251.9824933</v>
      </c>
      <c r="I50" s="36">
        <f>SUMIFS(СВЦЭМ!$D$39:$D$782,СВЦЭМ!$A$39:$A$782,$A50,СВЦЭМ!$B$39:$B$782,I$47)+'СЕТ СН'!$G$11+СВЦЭМ!$D$10+'СЕТ СН'!$G$5-'СЕТ СН'!$G$21</f>
        <v>5250.0579907700003</v>
      </c>
      <c r="J50" s="36">
        <f>SUMIFS(СВЦЭМ!$D$39:$D$782,СВЦЭМ!$A$39:$A$782,$A50,СВЦЭМ!$B$39:$B$782,J$47)+'СЕТ СН'!$G$11+СВЦЭМ!$D$10+'СЕТ СН'!$G$5-'СЕТ СН'!$G$21</f>
        <v>5219.4327118399997</v>
      </c>
      <c r="K50" s="36">
        <f>SUMIFS(СВЦЭМ!$D$39:$D$782,СВЦЭМ!$A$39:$A$782,$A50,СВЦЭМ!$B$39:$B$782,K$47)+'СЕТ СН'!$G$11+СВЦЭМ!$D$10+'СЕТ СН'!$G$5-'СЕТ СН'!$G$21</f>
        <v>5185.0683092700001</v>
      </c>
      <c r="L50" s="36">
        <f>SUMIFS(СВЦЭМ!$D$39:$D$782,СВЦЭМ!$A$39:$A$782,$A50,СВЦЭМ!$B$39:$B$782,L$47)+'СЕТ СН'!$G$11+СВЦЭМ!$D$10+'СЕТ СН'!$G$5-'СЕТ СН'!$G$21</f>
        <v>5143.4467033300007</v>
      </c>
      <c r="M50" s="36">
        <f>SUMIFS(СВЦЭМ!$D$39:$D$782,СВЦЭМ!$A$39:$A$782,$A50,СВЦЭМ!$B$39:$B$782,M$47)+'СЕТ СН'!$G$11+СВЦЭМ!$D$10+'СЕТ СН'!$G$5-'СЕТ СН'!$G$21</f>
        <v>5139.9389839699998</v>
      </c>
      <c r="N50" s="36">
        <f>SUMIFS(СВЦЭМ!$D$39:$D$782,СВЦЭМ!$A$39:$A$782,$A50,СВЦЭМ!$B$39:$B$782,N$47)+'СЕТ СН'!$G$11+СВЦЭМ!$D$10+'СЕТ СН'!$G$5-'СЕТ СН'!$G$21</f>
        <v>5153.3564876399996</v>
      </c>
      <c r="O50" s="36">
        <f>SUMIFS(СВЦЭМ!$D$39:$D$782,СВЦЭМ!$A$39:$A$782,$A50,СВЦЭМ!$B$39:$B$782,O$47)+'СЕТ СН'!$G$11+СВЦЭМ!$D$10+'СЕТ СН'!$G$5-'СЕТ СН'!$G$21</f>
        <v>5178.6763571900001</v>
      </c>
      <c r="P50" s="36">
        <f>SUMIFS(СВЦЭМ!$D$39:$D$782,СВЦЭМ!$A$39:$A$782,$A50,СВЦЭМ!$B$39:$B$782,P$47)+'СЕТ СН'!$G$11+СВЦЭМ!$D$10+'СЕТ СН'!$G$5-'СЕТ СН'!$G$21</f>
        <v>5181.4069134800002</v>
      </c>
      <c r="Q50" s="36">
        <f>SUMIFS(СВЦЭМ!$D$39:$D$782,СВЦЭМ!$A$39:$A$782,$A50,СВЦЭМ!$B$39:$B$782,Q$47)+'СЕТ СН'!$G$11+СВЦЭМ!$D$10+'СЕТ СН'!$G$5-'СЕТ СН'!$G$21</f>
        <v>5189.7073771699997</v>
      </c>
      <c r="R50" s="36">
        <f>SUMIFS(СВЦЭМ!$D$39:$D$782,СВЦЭМ!$A$39:$A$782,$A50,СВЦЭМ!$B$39:$B$782,R$47)+'СЕТ СН'!$G$11+СВЦЭМ!$D$10+'СЕТ СН'!$G$5-'СЕТ СН'!$G$21</f>
        <v>5173.0007040800001</v>
      </c>
      <c r="S50" s="36">
        <f>SUMIFS(СВЦЭМ!$D$39:$D$782,СВЦЭМ!$A$39:$A$782,$A50,СВЦЭМ!$B$39:$B$782,S$47)+'СЕТ СН'!$G$11+СВЦЭМ!$D$10+'СЕТ СН'!$G$5-'СЕТ СН'!$G$21</f>
        <v>5126.8266082199998</v>
      </c>
      <c r="T50" s="36">
        <f>SUMIFS(СВЦЭМ!$D$39:$D$782,СВЦЭМ!$A$39:$A$782,$A50,СВЦЭМ!$B$39:$B$782,T$47)+'СЕТ СН'!$G$11+СВЦЭМ!$D$10+'СЕТ СН'!$G$5-'СЕТ СН'!$G$21</f>
        <v>5080.9147706100002</v>
      </c>
      <c r="U50" s="36">
        <f>SUMIFS(СВЦЭМ!$D$39:$D$782,СВЦЭМ!$A$39:$A$782,$A50,СВЦЭМ!$B$39:$B$782,U$47)+'СЕТ СН'!$G$11+СВЦЭМ!$D$10+'СЕТ СН'!$G$5-'СЕТ СН'!$G$21</f>
        <v>5089.7724272800006</v>
      </c>
      <c r="V50" s="36">
        <f>SUMIFS(СВЦЭМ!$D$39:$D$782,СВЦЭМ!$A$39:$A$782,$A50,СВЦЭМ!$B$39:$B$782,V$47)+'СЕТ СН'!$G$11+СВЦЭМ!$D$10+'СЕТ СН'!$G$5-'СЕТ СН'!$G$21</f>
        <v>5121.0809748600004</v>
      </c>
      <c r="W50" s="36">
        <f>SUMIFS(СВЦЭМ!$D$39:$D$782,СВЦЭМ!$A$39:$A$782,$A50,СВЦЭМ!$B$39:$B$782,W$47)+'СЕТ СН'!$G$11+СВЦЭМ!$D$10+'СЕТ СН'!$G$5-'СЕТ СН'!$G$21</f>
        <v>5131.1109305099999</v>
      </c>
      <c r="X50" s="36">
        <f>SUMIFS(СВЦЭМ!$D$39:$D$782,СВЦЭМ!$A$39:$A$782,$A50,СВЦЭМ!$B$39:$B$782,X$47)+'СЕТ СН'!$G$11+СВЦЭМ!$D$10+'СЕТ СН'!$G$5-'СЕТ СН'!$G$21</f>
        <v>5160.1234178200002</v>
      </c>
      <c r="Y50" s="36">
        <f>SUMIFS(СВЦЭМ!$D$39:$D$782,СВЦЭМ!$A$39:$A$782,$A50,СВЦЭМ!$B$39:$B$782,Y$47)+'СЕТ СН'!$G$11+СВЦЭМ!$D$10+'СЕТ СН'!$G$5-'СЕТ СН'!$G$21</f>
        <v>5209.1216086900004</v>
      </c>
    </row>
    <row r="51" spans="1:25" ht="15.75" x14ac:dyDescent="0.2">
      <c r="A51" s="35">
        <f t="shared" si="1"/>
        <v>45264</v>
      </c>
      <c r="B51" s="36">
        <f>SUMIFS(СВЦЭМ!$D$39:$D$782,СВЦЭМ!$A$39:$A$782,$A51,СВЦЭМ!$B$39:$B$782,B$47)+'СЕТ СН'!$G$11+СВЦЭМ!$D$10+'СЕТ СН'!$G$5-'СЕТ СН'!$G$21</f>
        <v>5196.1310727199998</v>
      </c>
      <c r="C51" s="36">
        <f>SUMIFS(СВЦЭМ!$D$39:$D$782,СВЦЭМ!$A$39:$A$782,$A51,СВЦЭМ!$B$39:$B$782,C$47)+'СЕТ СН'!$G$11+СВЦЭМ!$D$10+'СЕТ СН'!$G$5-'СЕТ СН'!$G$21</f>
        <v>5236.9627412600003</v>
      </c>
      <c r="D51" s="36">
        <f>SUMIFS(СВЦЭМ!$D$39:$D$782,СВЦЭМ!$A$39:$A$782,$A51,СВЦЭМ!$B$39:$B$782,D$47)+'СЕТ СН'!$G$11+СВЦЭМ!$D$10+'СЕТ СН'!$G$5-'СЕТ СН'!$G$21</f>
        <v>5233.2845469000004</v>
      </c>
      <c r="E51" s="36">
        <f>SUMIFS(СВЦЭМ!$D$39:$D$782,СВЦЭМ!$A$39:$A$782,$A51,СВЦЭМ!$B$39:$B$782,E$47)+'СЕТ СН'!$G$11+СВЦЭМ!$D$10+'СЕТ СН'!$G$5-'СЕТ СН'!$G$21</f>
        <v>5240.0916038300002</v>
      </c>
      <c r="F51" s="36">
        <f>SUMIFS(СВЦЭМ!$D$39:$D$782,СВЦЭМ!$A$39:$A$782,$A51,СВЦЭМ!$B$39:$B$782,F$47)+'СЕТ СН'!$G$11+СВЦЭМ!$D$10+'СЕТ СН'!$G$5-'СЕТ СН'!$G$21</f>
        <v>5236.2801180699998</v>
      </c>
      <c r="G51" s="36">
        <f>SUMIFS(СВЦЭМ!$D$39:$D$782,СВЦЭМ!$A$39:$A$782,$A51,СВЦЭМ!$B$39:$B$782,G$47)+'СЕТ СН'!$G$11+СВЦЭМ!$D$10+'СЕТ СН'!$G$5-'СЕТ СН'!$G$21</f>
        <v>5226.1679044700004</v>
      </c>
      <c r="H51" s="36">
        <f>SUMIFS(СВЦЭМ!$D$39:$D$782,СВЦЭМ!$A$39:$A$782,$A51,СВЦЭМ!$B$39:$B$782,H$47)+'СЕТ СН'!$G$11+СВЦЭМ!$D$10+'СЕТ СН'!$G$5-'СЕТ СН'!$G$21</f>
        <v>5197.0680770199997</v>
      </c>
      <c r="I51" s="36">
        <f>SUMIFS(СВЦЭМ!$D$39:$D$782,СВЦЭМ!$A$39:$A$782,$A51,СВЦЭМ!$B$39:$B$782,I$47)+'СЕТ СН'!$G$11+СВЦЭМ!$D$10+'СЕТ СН'!$G$5-'СЕТ СН'!$G$21</f>
        <v>5128.6435773399999</v>
      </c>
      <c r="J51" s="36">
        <f>SUMIFS(СВЦЭМ!$D$39:$D$782,СВЦЭМ!$A$39:$A$782,$A51,СВЦЭМ!$B$39:$B$782,J$47)+'СЕТ СН'!$G$11+СВЦЭМ!$D$10+'СЕТ СН'!$G$5-'СЕТ СН'!$G$21</f>
        <v>5107.0064145400002</v>
      </c>
      <c r="K51" s="36">
        <f>SUMIFS(СВЦЭМ!$D$39:$D$782,СВЦЭМ!$A$39:$A$782,$A51,СВЦЭМ!$B$39:$B$782,K$47)+'СЕТ СН'!$G$11+СВЦЭМ!$D$10+'СЕТ СН'!$G$5-'СЕТ СН'!$G$21</f>
        <v>5094.9528641800007</v>
      </c>
      <c r="L51" s="36">
        <f>SUMIFS(СВЦЭМ!$D$39:$D$782,СВЦЭМ!$A$39:$A$782,$A51,СВЦЭМ!$B$39:$B$782,L$47)+'СЕТ СН'!$G$11+СВЦЭМ!$D$10+'СЕТ СН'!$G$5-'СЕТ СН'!$G$21</f>
        <v>5088.68105345</v>
      </c>
      <c r="M51" s="36">
        <f>SUMIFS(СВЦЭМ!$D$39:$D$782,СВЦЭМ!$A$39:$A$782,$A51,СВЦЭМ!$B$39:$B$782,M$47)+'СЕТ СН'!$G$11+СВЦЭМ!$D$10+'СЕТ СН'!$G$5-'СЕТ СН'!$G$21</f>
        <v>5097.2385255200006</v>
      </c>
      <c r="N51" s="36">
        <f>SUMIFS(СВЦЭМ!$D$39:$D$782,СВЦЭМ!$A$39:$A$782,$A51,СВЦЭМ!$B$39:$B$782,N$47)+'СЕТ СН'!$G$11+СВЦЭМ!$D$10+'СЕТ СН'!$G$5-'СЕТ СН'!$G$21</f>
        <v>5107.1041718100005</v>
      </c>
      <c r="O51" s="36">
        <f>SUMIFS(СВЦЭМ!$D$39:$D$782,СВЦЭМ!$A$39:$A$782,$A51,СВЦЭМ!$B$39:$B$782,O$47)+'СЕТ СН'!$G$11+СВЦЭМ!$D$10+'СЕТ СН'!$G$5-'СЕТ СН'!$G$21</f>
        <v>5117.5344209300001</v>
      </c>
      <c r="P51" s="36">
        <f>SUMIFS(СВЦЭМ!$D$39:$D$782,СВЦЭМ!$A$39:$A$782,$A51,СВЦЭМ!$B$39:$B$782,P$47)+'СЕТ СН'!$G$11+СВЦЭМ!$D$10+'СЕТ СН'!$G$5-'СЕТ СН'!$G$21</f>
        <v>5130.6868296600005</v>
      </c>
      <c r="Q51" s="36">
        <f>SUMIFS(СВЦЭМ!$D$39:$D$782,СВЦЭМ!$A$39:$A$782,$A51,СВЦЭМ!$B$39:$B$782,Q$47)+'СЕТ СН'!$G$11+СВЦЭМ!$D$10+'СЕТ СН'!$G$5-'СЕТ СН'!$G$21</f>
        <v>5132.7850649900001</v>
      </c>
      <c r="R51" s="36">
        <f>SUMIFS(СВЦЭМ!$D$39:$D$782,СВЦЭМ!$A$39:$A$782,$A51,СВЦЭМ!$B$39:$B$782,R$47)+'СЕТ СН'!$G$11+СВЦЭМ!$D$10+'СЕТ СН'!$G$5-'СЕТ СН'!$G$21</f>
        <v>5120.4477411099997</v>
      </c>
      <c r="S51" s="36">
        <f>SUMIFS(СВЦЭМ!$D$39:$D$782,СВЦЭМ!$A$39:$A$782,$A51,СВЦЭМ!$B$39:$B$782,S$47)+'СЕТ СН'!$G$11+СВЦЭМ!$D$10+'СЕТ СН'!$G$5-'СЕТ СН'!$G$21</f>
        <v>5081.8256885199999</v>
      </c>
      <c r="T51" s="36">
        <f>SUMIFS(СВЦЭМ!$D$39:$D$782,СВЦЭМ!$A$39:$A$782,$A51,СВЦЭМ!$B$39:$B$782,T$47)+'СЕТ СН'!$G$11+СВЦЭМ!$D$10+'СЕТ СН'!$G$5-'СЕТ СН'!$G$21</f>
        <v>5058.7727645699997</v>
      </c>
      <c r="U51" s="36">
        <f>SUMIFS(СВЦЭМ!$D$39:$D$782,СВЦЭМ!$A$39:$A$782,$A51,СВЦЭМ!$B$39:$B$782,U$47)+'СЕТ СН'!$G$11+СВЦЭМ!$D$10+'СЕТ СН'!$G$5-'СЕТ СН'!$G$21</f>
        <v>5069.9833526100001</v>
      </c>
      <c r="V51" s="36">
        <f>SUMIFS(СВЦЭМ!$D$39:$D$782,СВЦЭМ!$A$39:$A$782,$A51,СВЦЭМ!$B$39:$B$782,V$47)+'СЕТ СН'!$G$11+СВЦЭМ!$D$10+'СЕТ СН'!$G$5-'СЕТ СН'!$G$21</f>
        <v>5090.4926669500001</v>
      </c>
      <c r="W51" s="36">
        <f>SUMIFS(СВЦЭМ!$D$39:$D$782,СВЦЭМ!$A$39:$A$782,$A51,СВЦЭМ!$B$39:$B$782,W$47)+'СЕТ СН'!$G$11+СВЦЭМ!$D$10+'СЕТ СН'!$G$5-'СЕТ СН'!$G$21</f>
        <v>5103.2185736299998</v>
      </c>
      <c r="X51" s="36">
        <f>SUMIFS(СВЦЭМ!$D$39:$D$782,СВЦЭМ!$A$39:$A$782,$A51,СВЦЭМ!$B$39:$B$782,X$47)+'СЕТ СН'!$G$11+СВЦЭМ!$D$10+'СЕТ СН'!$G$5-'СЕТ СН'!$G$21</f>
        <v>5141.3646581399998</v>
      </c>
      <c r="Y51" s="36">
        <f>SUMIFS(СВЦЭМ!$D$39:$D$782,СВЦЭМ!$A$39:$A$782,$A51,СВЦЭМ!$B$39:$B$782,Y$47)+'СЕТ СН'!$G$11+СВЦЭМ!$D$10+'СЕТ СН'!$G$5-'СЕТ СН'!$G$21</f>
        <v>5159.1996169399999</v>
      </c>
    </row>
    <row r="52" spans="1:25" ht="15.75" x14ac:dyDescent="0.2">
      <c r="A52" s="35">
        <f t="shared" si="1"/>
        <v>45265</v>
      </c>
      <c r="B52" s="36">
        <f>SUMIFS(СВЦЭМ!$D$39:$D$782,СВЦЭМ!$A$39:$A$782,$A52,СВЦЭМ!$B$39:$B$782,B$47)+'СЕТ СН'!$G$11+СВЦЭМ!$D$10+'СЕТ СН'!$G$5-'СЕТ СН'!$G$21</f>
        <v>5288.9355837000003</v>
      </c>
      <c r="C52" s="36">
        <f>SUMIFS(СВЦЭМ!$D$39:$D$782,СВЦЭМ!$A$39:$A$782,$A52,СВЦЭМ!$B$39:$B$782,C$47)+'СЕТ СН'!$G$11+СВЦЭМ!$D$10+'СЕТ СН'!$G$5-'СЕТ СН'!$G$21</f>
        <v>5310.6524764599999</v>
      </c>
      <c r="D52" s="36">
        <f>SUMIFS(СВЦЭМ!$D$39:$D$782,СВЦЭМ!$A$39:$A$782,$A52,СВЦЭМ!$B$39:$B$782,D$47)+'СЕТ СН'!$G$11+СВЦЭМ!$D$10+'СЕТ СН'!$G$5-'СЕТ СН'!$G$21</f>
        <v>5347.2826847800006</v>
      </c>
      <c r="E52" s="36">
        <f>SUMIFS(СВЦЭМ!$D$39:$D$782,СВЦЭМ!$A$39:$A$782,$A52,СВЦЭМ!$B$39:$B$782,E$47)+'СЕТ СН'!$G$11+СВЦЭМ!$D$10+'СЕТ СН'!$G$5-'СЕТ СН'!$G$21</f>
        <v>5315.3535631200002</v>
      </c>
      <c r="F52" s="36">
        <f>SUMIFS(СВЦЭМ!$D$39:$D$782,СВЦЭМ!$A$39:$A$782,$A52,СВЦЭМ!$B$39:$B$782,F$47)+'СЕТ СН'!$G$11+СВЦЭМ!$D$10+'СЕТ СН'!$G$5-'СЕТ СН'!$G$21</f>
        <v>5310.8856648800001</v>
      </c>
      <c r="G52" s="36">
        <f>SUMIFS(СВЦЭМ!$D$39:$D$782,СВЦЭМ!$A$39:$A$782,$A52,СВЦЭМ!$B$39:$B$782,G$47)+'СЕТ СН'!$G$11+СВЦЭМ!$D$10+'СЕТ СН'!$G$5-'СЕТ СН'!$G$21</f>
        <v>5307.9198892599998</v>
      </c>
      <c r="H52" s="36">
        <f>SUMIFS(СВЦЭМ!$D$39:$D$782,СВЦЭМ!$A$39:$A$782,$A52,СВЦЭМ!$B$39:$B$782,H$47)+'СЕТ СН'!$G$11+СВЦЭМ!$D$10+'СЕТ СН'!$G$5-'СЕТ СН'!$G$21</f>
        <v>5266.9264640399997</v>
      </c>
      <c r="I52" s="36">
        <f>SUMIFS(СВЦЭМ!$D$39:$D$782,СВЦЭМ!$A$39:$A$782,$A52,СВЦЭМ!$B$39:$B$782,I$47)+'СЕТ СН'!$G$11+СВЦЭМ!$D$10+'СЕТ СН'!$G$5-'СЕТ СН'!$G$21</f>
        <v>5224.9110686200002</v>
      </c>
      <c r="J52" s="36">
        <f>SUMIFS(СВЦЭМ!$D$39:$D$782,СВЦЭМ!$A$39:$A$782,$A52,СВЦЭМ!$B$39:$B$782,J$47)+'СЕТ СН'!$G$11+СВЦЭМ!$D$10+'СЕТ СН'!$G$5-'СЕТ СН'!$G$21</f>
        <v>5184.06248366</v>
      </c>
      <c r="K52" s="36">
        <f>SUMIFS(СВЦЭМ!$D$39:$D$782,СВЦЭМ!$A$39:$A$782,$A52,СВЦЭМ!$B$39:$B$782,K$47)+'СЕТ СН'!$G$11+СВЦЭМ!$D$10+'СЕТ СН'!$G$5-'СЕТ СН'!$G$21</f>
        <v>5181.2453347999999</v>
      </c>
      <c r="L52" s="36">
        <f>SUMIFS(СВЦЭМ!$D$39:$D$782,СВЦЭМ!$A$39:$A$782,$A52,СВЦЭМ!$B$39:$B$782,L$47)+'СЕТ СН'!$G$11+СВЦЭМ!$D$10+'СЕТ СН'!$G$5-'СЕТ СН'!$G$21</f>
        <v>5214.6789259300003</v>
      </c>
      <c r="M52" s="36">
        <f>SUMIFS(СВЦЭМ!$D$39:$D$782,СВЦЭМ!$A$39:$A$782,$A52,СВЦЭМ!$B$39:$B$782,M$47)+'СЕТ СН'!$G$11+СВЦЭМ!$D$10+'СЕТ СН'!$G$5-'СЕТ СН'!$G$21</f>
        <v>5278.9968182600005</v>
      </c>
      <c r="N52" s="36">
        <f>SUMIFS(СВЦЭМ!$D$39:$D$782,СВЦЭМ!$A$39:$A$782,$A52,СВЦЭМ!$B$39:$B$782,N$47)+'СЕТ СН'!$G$11+СВЦЭМ!$D$10+'СЕТ СН'!$G$5-'СЕТ СН'!$G$21</f>
        <v>5292.5030174800004</v>
      </c>
      <c r="O52" s="36">
        <f>SUMIFS(СВЦЭМ!$D$39:$D$782,СВЦЭМ!$A$39:$A$782,$A52,СВЦЭМ!$B$39:$B$782,O$47)+'СЕТ СН'!$G$11+СВЦЭМ!$D$10+'СЕТ СН'!$G$5-'СЕТ СН'!$G$21</f>
        <v>5296.6541133400005</v>
      </c>
      <c r="P52" s="36">
        <f>SUMIFS(СВЦЭМ!$D$39:$D$782,СВЦЭМ!$A$39:$A$782,$A52,СВЦЭМ!$B$39:$B$782,P$47)+'СЕТ СН'!$G$11+СВЦЭМ!$D$10+'СЕТ СН'!$G$5-'СЕТ СН'!$G$21</f>
        <v>5292.3918587300004</v>
      </c>
      <c r="Q52" s="36">
        <f>SUMIFS(СВЦЭМ!$D$39:$D$782,СВЦЭМ!$A$39:$A$782,$A52,СВЦЭМ!$B$39:$B$782,Q$47)+'СЕТ СН'!$G$11+СВЦЭМ!$D$10+'СЕТ СН'!$G$5-'СЕТ СН'!$G$21</f>
        <v>5287.3244398400002</v>
      </c>
      <c r="R52" s="36">
        <f>SUMIFS(СВЦЭМ!$D$39:$D$782,СВЦЭМ!$A$39:$A$782,$A52,СВЦЭМ!$B$39:$B$782,R$47)+'СЕТ СН'!$G$11+СВЦЭМ!$D$10+'СЕТ СН'!$G$5-'СЕТ СН'!$G$21</f>
        <v>5240.2091575000004</v>
      </c>
      <c r="S52" s="36">
        <f>SUMIFS(СВЦЭМ!$D$39:$D$782,СВЦЭМ!$A$39:$A$782,$A52,СВЦЭМ!$B$39:$B$782,S$47)+'СЕТ СН'!$G$11+СВЦЭМ!$D$10+'СЕТ СН'!$G$5-'СЕТ СН'!$G$21</f>
        <v>5184.5674379800002</v>
      </c>
      <c r="T52" s="36">
        <f>SUMIFS(СВЦЭМ!$D$39:$D$782,СВЦЭМ!$A$39:$A$782,$A52,СВЦЭМ!$B$39:$B$782,T$47)+'СЕТ СН'!$G$11+СВЦЭМ!$D$10+'СЕТ СН'!$G$5-'СЕТ СН'!$G$21</f>
        <v>5159.9400974700002</v>
      </c>
      <c r="U52" s="36">
        <f>SUMIFS(СВЦЭМ!$D$39:$D$782,СВЦЭМ!$A$39:$A$782,$A52,СВЦЭМ!$B$39:$B$782,U$47)+'СЕТ СН'!$G$11+СВЦЭМ!$D$10+'СЕТ СН'!$G$5-'СЕТ СН'!$G$21</f>
        <v>5171.2225776800005</v>
      </c>
      <c r="V52" s="36">
        <f>SUMIFS(СВЦЭМ!$D$39:$D$782,СВЦЭМ!$A$39:$A$782,$A52,СВЦЭМ!$B$39:$B$782,V$47)+'СЕТ СН'!$G$11+СВЦЭМ!$D$10+'СЕТ СН'!$G$5-'СЕТ СН'!$G$21</f>
        <v>5209.6899829699996</v>
      </c>
      <c r="W52" s="36">
        <f>SUMIFS(СВЦЭМ!$D$39:$D$782,СВЦЭМ!$A$39:$A$782,$A52,СВЦЭМ!$B$39:$B$782,W$47)+'СЕТ СН'!$G$11+СВЦЭМ!$D$10+'СЕТ СН'!$G$5-'СЕТ СН'!$G$21</f>
        <v>5217.1758081300004</v>
      </c>
      <c r="X52" s="36">
        <f>SUMIFS(СВЦЭМ!$D$39:$D$782,СВЦЭМ!$A$39:$A$782,$A52,СВЦЭМ!$B$39:$B$782,X$47)+'СЕТ СН'!$G$11+СВЦЭМ!$D$10+'СЕТ СН'!$G$5-'СЕТ СН'!$G$21</f>
        <v>5234.8560850699996</v>
      </c>
      <c r="Y52" s="36">
        <f>SUMIFS(СВЦЭМ!$D$39:$D$782,СВЦЭМ!$A$39:$A$782,$A52,СВЦЭМ!$B$39:$B$782,Y$47)+'СЕТ СН'!$G$11+СВЦЭМ!$D$10+'СЕТ СН'!$G$5-'СЕТ СН'!$G$21</f>
        <v>5264.2139577500002</v>
      </c>
    </row>
    <row r="53" spans="1:25" ht="15.75" x14ac:dyDescent="0.2">
      <c r="A53" s="35">
        <f t="shared" si="1"/>
        <v>45266</v>
      </c>
      <c r="B53" s="36">
        <f>SUMIFS(СВЦЭМ!$D$39:$D$782,СВЦЭМ!$A$39:$A$782,$A53,СВЦЭМ!$B$39:$B$782,B$47)+'СЕТ СН'!$G$11+СВЦЭМ!$D$10+'СЕТ СН'!$G$5-'СЕТ СН'!$G$21</f>
        <v>5182.1781960899998</v>
      </c>
      <c r="C53" s="36">
        <f>SUMIFS(СВЦЭМ!$D$39:$D$782,СВЦЭМ!$A$39:$A$782,$A53,СВЦЭМ!$B$39:$B$782,C$47)+'СЕТ СН'!$G$11+СВЦЭМ!$D$10+'СЕТ СН'!$G$5-'СЕТ СН'!$G$21</f>
        <v>5194.7943061900005</v>
      </c>
      <c r="D53" s="36">
        <f>SUMIFS(СВЦЭМ!$D$39:$D$782,СВЦЭМ!$A$39:$A$782,$A53,СВЦЭМ!$B$39:$B$782,D$47)+'СЕТ СН'!$G$11+СВЦЭМ!$D$10+'СЕТ СН'!$G$5-'СЕТ СН'!$G$21</f>
        <v>5226.4737137299999</v>
      </c>
      <c r="E53" s="36">
        <f>SUMIFS(СВЦЭМ!$D$39:$D$782,СВЦЭМ!$A$39:$A$782,$A53,СВЦЭМ!$B$39:$B$782,E$47)+'СЕТ СН'!$G$11+СВЦЭМ!$D$10+'СЕТ СН'!$G$5-'СЕТ СН'!$G$21</f>
        <v>5233.9617670999996</v>
      </c>
      <c r="F53" s="36">
        <f>SUMIFS(СВЦЭМ!$D$39:$D$782,СВЦЭМ!$A$39:$A$782,$A53,СВЦЭМ!$B$39:$B$782,F$47)+'СЕТ СН'!$G$11+СВЦЭМ!$D$10+'СЕТ СН'!$G$5-'СЕТ СН'!$G$21</f>
        <v>5221.5931782999996</v>
      </c>
      <c r="G53" s="36">
        <f>SUMIFS(СВЦЭМ!$D$39:$D$782,СВЦЭМ!$A$39:$A$782,$A53,СВЦЭМ!$B$39:$B$782,G$47)+'СЕТ СН'!$G$11+СВЦЭМ!$D$10+'СЕТ СН'!$G$5-'СЕТ СН'!$G$21</f>
        <v>5192.0086215299998</v>
      </c>
      <c r="H53" s="36">
        <f>SUMIFS(СВЦЭМ!$D$39:$D$782,СВЦЭМ!$A$39:$A$782,$A53,СВЦЭМ!$B$39:$B$782,H$47)+'СЕТ СН'!$G$11+СВЦЭМ!$D$10+'СЕТ СН'!$G$5-'СЕТ СН'!$G$21</f>
        <v>5145.3226167100001</v>
      </c>
      <c r="I53" s="36">
        <f>SUMIFS(СВЦЭМ!$D$39:$D$782,СВЦЭМ!$A$39:$A$782,$A53,СВЦЭМ!$B$39:$B$782,I$47)+'СЕТ СН'!$G$11+СВЦЭМ!$D$10+'СЕТ СН'!$G$5-'СЕТ СН'!$G$21</f>
        <v>5089.1583738600002</v>
      </c>
      <c r="J53" s="36">
        <f>SUMIFS(СВЦЭМ!$D$39:$D$782,СВЦЭМ!$A$39:$A$782,$A53,СВЦЭМ!$B$39:$B$782,J$47)+'СЕТ СН'!$G$11+СВЦЭМ!$D$10+'СЕТ СН'!$G$5-'СЕТ СН'!$G$21</f>
        <v>5085.3348956999998</v>
      </c>
      <c r="K53" s="36">
        <f>SUMIFS(СВЦЭМ!$D$39:$D$782,СВЦЭМ!$A$39:$A$782,$A53,СВЦЭМ!$B$39:$B$782,K$47)+'СЕТ СН'!$G$11+СВЦЭМ!$D$10+'СЕТ СН'!$G$5-'СЕТ СН'!$G$21</f>
        <v>5065.4452079599996</v>
      </c>
      <c r="L53" s="36">
        <f>SUMIFS(СВЦЭМ!$D$39:$D$782,СВЦЭМ!$A$39:$A$782,$A53,СВЦЭМ!$B$39:$B$782,L$47)+'СЕТ СН'!$G$11+СВЦЭМ!$D$10+'СЕТ СН'!$G$5-'СЕТ СН'!$G$21</f>
        <v>5045.9065402200004</v>
      </c>
      <c r="M53" s="36">
        <f>SUMIFS(СВЦЭМ!$D$39:$D$782,СВЦЭМ!$A$39:$A$782,$A53,СВЦЭМ!$B$39:$B$782,M$47)+'СЕТ СН'!$G$11+СВЦЭМ!$D$10+'СЕТ СН'!$G$5-'СЕТ СН'!$G$21</f>
        <v>5056.2780533000005</v>
      </c>
      <c r="N53" s="36">
        <f>SUMIFS(СВЦЭМ!$D$39:$D$782,СВЦЭМ!$A$39:$A$782,$A53,СВЦЭМ!$B$39:$B$782,N$47)+'СЕТ СН'!$G$11+СВЦЭМ!$D$10+'СЕТ СН'!$G$5-'СЕТ СН'!$G$21</f>
        <v>5091.7935477600004</v>
      </c>
      <c r="O53" s="36">
        <f>SUMIFS(СВЦЭМ!$D$39:$D$782,СВЦЭМ!$A$39:$A$782,$A53,СВЦЭМ!$B$39:$B$782,O$47)+'СЕТ СН'!$G$11+СВЦЭМ!$D$10+'СЕТ СН'!$G$5-'СЕТ СН'!$G$21</f>
        <v>5089.0200476600003</v>
      </c>
      <c r="P53" s="36">
        <f>SUMIFS(СВЦЭМ!$D$39:$D$782,СВЦЭМ!$A$39:$A$782,$A53,СВЦЭМ!$B$39:$B$782,P$47)+'СЕТ СН'!$G$11+СВЦЭМ!$D$10+'СЕТ СН'!$G$5-'СЕТ СН'!$G$21</f>
        <v>5100.7171241599999</v>
      </c>
      <c r="Q53" s="36">
        <f>SUMIFS(СВЦЭМ!$D$39:$D$782,СВЦЭМ!$A$39:$A$782,$A53,СВЦЭМ!$B$39:$B$782,Q$47)+'СЕТ СН'!$G$11+СВЦЭМ!$D$10+'СЕТ СН'!$G$5-'СЕТ СН'!$G$21</f>
        <v>5108.4617193200002</v>
      </c>
      <c r="R53" s="36">
        <f>SUMIFS(СВЦЭМ!$D$39:$D$782,СВЦЭМ!$A$39:$A$782,$A53,СВЦЭМ!$B$39:$B$782,R$47)+'СЕТ СН'!$G$11+СВЦЭМ!$D$10+'СЕТ СН'!$G$5-'СЕТ СН'!$G$21</f>
        <v>5101.1529908100001</v>
      </c>
      <c r="S53" s="36">
        <f>SUMIFS(СВЦЭМ!$D$39:$D$782,СВЦЭМ!$A$39:$A$782,$A53,СВЦЭМ!$B$39:$B$782,S$47)+'СЕТ СН'!$G$11+СВЦЭМ!$D$10+'СЕТ СН'!$G$5-'СЕТ СН'!$G$21</f>
        <v>5065.0613753300004</v>
      </c>
      <c r="T53" s="36">
        <f>SUMIFS(СВЦЭМ!$D$39:$D$782,СВЦЭМ!$A$39:$A$782,$A53,СВЦЭМ!$B$39:$B$782,T$47)+'СЕТ СН'!$G$11+СВЦЭМ!$D$10+'СЕТ СН'!$G$5-'СЕТ СН'!$G$21</f>
        <v>5043.92948591</v>
      </c>
      <c r="U53" s="36">
        <f>SUMIFS(СВЦЭМ!$D$39:$D$782,СВЦЭМ!$A$39:$A$782,$A53,СВЦЭМ!$B$39:$B$782,U$47)+'СЕТ СН'!$G$11+СВЦЭМ!$D$10+'СЕТ СН'!$G$5-'СЕТ СН'!$G$21</f>
        <v>5056.5560483099998</v>
      </c>
      <c r="V53" s="36">
        <f>SUMIFS(СВЦЭМ!$D$39:$D$782,СВЦЭМ!$A$39:$A$782,$A53,СВЦЭМ!$B$39:$B$782,V$47)+'СЕТ СН'!$G$11+СВЦЭМ!$D$10+'СЕТ СН'!$G$5-'СЕТ СН'!$G$21</f>
        <v>5086.7057636400004</v>
      </c>
      <c r="W53" s="36">
        <f>SUMIFS(СВЦЭМ!$D$39:$D$782,СВЦЭМ!$A$39:$A$782,$A53,СВЦЭМ!$B$39:$B$782,W$47)+'СЕТ СН'!$G$11+СВЦЭМ!$D$10+'СЕТ СН'!$G$5-'СЕТ СН'!$G$21</f>
        <v>5087.0901930199998</v>
      </c>
      <c r="X53" s="36">
        <f>SUMIFS(СВЦЭМ!$D$39:$D$782,СВЦЭМ!$A$39:$A$782,$A53,СВЦЭМ!$B$39:$B$782,X$47)+'СЕТ СН'!$G$11+СВЦЭМ!$D$10+'СЕТ СН'!$G$5-'СЕТ СН'!$G$21</f>
        <v>5114.33788215</v>
      </c>
      <c r="Y53" s="36">
        <f>SUMIFS(СВЦЭМ!$D$39:$D$782,СВЦЭМ!$A$39:$A$782,$A53,СВЦЭМ!$B$39:$B$782,Y$47)+'СЕТ СН'!$G$11+СВЦЭМ!$D$10+'СЕТ СН'!$G$5-'СЕТ СН'!$G$21</f>
        <v>5139.2485944</v>
      </c>
    </row>
    <row r="54" spans="1:25" ht="15.75" x14ac:dyDescent="0.2">
      <c r="A54" s="35">
        <f t="shared" si="1"/>
        <v>45267</v>
      </c>
      <c r="B54" s="36">
        <f>SUMIFS(СВЦЭМ!$D$39:$D$782,СВЦЭМ!$A$39:$A$782,$A54,СВЦЭМ!$B$39:$B$782,B$47)+'СЕТ СН'!$G$11+СВЦЭМ!$D$10+'СЕТ СН'!$G$5-'СЕТ СН'!$G$21</f>
        <v>5138.8648677900001</v>
      </c>
      <c r="C54" s="36">
        <f>SUMIFS(СВЦЭМ!$D$39:$D$782,СВЦЭМ!$A$39:$A$782,$A54,СВЦЭМ!$B$39:$B$782,C$47)+'СЕТ СН'!$G$11+СВЦЭМ!$D$10+'СЕТ СН'!$G$5-'СЕТ СН'!$G$21</f>
        <v>5156.7362726299998</v>
      </c>
      <c r="D54" s="36">
        <f>SUMIFS(СВЦЭМ!$D$39:$D$782,СВЦЭМ!$A$39:$A$782,$A54,СВЦЭМ!$B$39:$B$782,D$47)+'СЕТ СН'!$G$11+СВЦЭМ!$D$10+'СЕТ СН'!$G$5-'СЕТ СН'!$G$21</f>
        <v>5209.9501175900004</v>
      </c>
      <c r="E54" s="36">
        <f>SUMIFS(СВЦЭМ!$D$39:$D$782,СВЦЭМ!$A$39:$A$782,$A54,СВЦЭМ!$B$39:$B$782,E$47)+'СЕТ СН'!$G$11+СВЦЭМ!$D$10+'СЕТ СН'!$G$5-'СЕТ СН'!$G$21</f>
        <v>5203.0120644300005</v>
      </c>
      <c r="F54" s="36">
        <f>SUMIFS(СВЦЭМ!$D$39:$D$782,СВЦЭМ!$A$39:$A$782,$A54,СВЦЭМ!$B$39:$B$782,F$47)+'СЕТ СН'!$G$11+СВЦЭМ!$D$10+'СЕТ СН'!$G$5-'СЕТ СН'!$G$21</f>
        <v>5197.7993769900004</v>
      </c>
      <c r="G54" s="36">
        <f>SUMIFS(СВЦЭМ!$D$39:$D$782,СВЦЭМ!$A$39:$A$782,$A54,СВЦЭМ!$B$39:$B$782,G$47)+'СЕТ СН'!$G$11+СВЦЭМ!$D$10+'СЕТ СН'!$G$5-'СЕТ СН'!$G$21</f>
        <v>5198.9042917000006</v>
      </c>
      <c r="H54" s="36">
        <f>SUMIFS(СВЦЭМ!$D$39:$D$782,СВЦЭМ!$A$39:$A$782,$A54,СВЦЭМ!$B$39:$B$782,H$47)+'СЕТ СН'!$G$11+СВЦЭМ!$D$10+'СЕТ СН'!$G$5-'СЕТ СН'!$G$21</f>
        <v>5154.5702908800004</v>
      </c>
      <c r="I54" s="36">
        <f>SUMIFS(СВЦЭМ!$D$39:$D$782,СВЦЭМ!$A$39:$A$782,$A54,СВЦЭМ!$B$39:$B$782,I$47)+'СЕТ СН'!$G$11+СВЦЭМ!$D$10+'СЕТ СН'!$G$5-'СЕТ СН'!$G$21</f>
        <v>5108.5258941900001</v>
      </c>
      <c r="J54" s="36">
        <f>SUMIFS(СВЦЭМ!$D$39:$D$782,СВЦЭМ!$A$39:$A$782,$A54,СВЦЭМ!$B$39:$B$782,J$47)+'СЕТ СН'!$G$11+СВЦЭМ!$D$10+'СЕТ СН'!$G$5-'СЕТ СН'!$G$21</f>
        <v>5081.0605595400002</v>
      </c>
      <c r="K54" s="36">
        <f>SUMIFS(СВЦЭМ!$D$39:$D$782,СВЦЭМ!$A$39:$A$782,$A54,СВЦЭМ!$B$39:$B$782,K$47)+'СЕТ СН'!$G$11+СВЦЭМ!$D$10+'СЕТ СН'!$G$5-'СЕТ СН'!$G$21</f>
        <v>5074.4601242999997</v>
      </c>
      <c r="L54" s="36">
        <f>SUMIFS(СВЦЭМ!$D$39:$D$782,СВЦЭМ!$A$39:$A$782,$A54,СВЦЭМ!$B$39:$B$782,L$47)+'СЕТ СН'!$G$11+СВЦЭМ!$D$10+'СЕТ СН'!$G$5-'СЕТ СН'!$G$21</f>
        <v>5081.5709674400005</v>
      </c>
      <c r="M54" s="36">
        <f>SUMIFS(СВЦЭМ!$D$39:$D$782,СВЦЭМ!$A$39:$A$782,$A54,СВЦЭМ!$B$39:$B$782,M$47)+'СЕТ СН'!$G$11+СВЦЭМ!$D$10+'СЕТ СН'!$G$5-'СЕТ СН'!$G$21</f>
        <v>5116.5612845300002</v>
      </c>
      <c r="N54" s="36">
        <f>SUMIFS(СВЦЭМ!$D$39:$D$782,СВЦЭМ!$A$39:$A$782,$A54,СВЦЭМ!$B$39:$B$782,N$47)+'СЕТ СН'!$G$11+СВЦЭМ!$D$10+'СЕТ СН'!$G$5-'СЕТ СН'!$G$21</f>
        <v>5150.2498056599998</v>
      </c>
      <c r="O54" s="36">
        <f>SUMIFS(СВЦЭМ!$D$39:$D$782,СВЦЭМ!$A$39:$A$782,$A54,СВЦЭМ!$B$39:$B$782,O$47)+'СЕТ СН'!$G$11+СВЦЭМ!$D$10+'СЕТ СН'!$G$5-'СЕТ СН'!$G$21</f>
        <v>5187.5566337300006</v>
      </c>
      <c r="P54" s="36">
        <f>SUMIFS(СВЦЭМ!$D$39:$D$782,СВЦЭМ!$A$39:$A$782,$A54,СВЦЭМ!$B$39:$B$782,P$47)+'СЕТ СН'!$G$11+СВЦЭМ!$D$10+'СЕТ СН'!$G$5-'СЕТ СН'!$G$21</f>
        <v>5190.2930297100002</v>
      </c>
      <c r="Q54" s="36">
        <f>SUMIFS(СВЦЭМ!$D$39:$D$782,СВЦЭМ!$A$39:$A$782,$A54,СВЦЭМ!$B$39:$B$782,Q$47)+'СЕТ СН'!$G$11+СВЦЭМ!$D$10+'СЕТ СН'!$G$5-'СЕТ СН'!$G$21</f>
        <v>5192.9926378</v>
      </c>
      <c r="R54" s="36">
        <f>SUMIFS(СВЦЭМ!$D$39:$D$782,СВЦЭМ!$A$39:$A$782,$A54,СВЦЭМ!$B$39:$B$782,R$47)+'СЕТ СН'!$G$11+СВЦЭМ!$D$10+'СЕТ СН'!$G$5-'СЕТ СН'!$G$21</f>
        <v>5182.4910947999997</v>
      </c>
      <c r="S54" s="36">
        <f>SUMIFS(СВЦЭМ!$D$39:$D$782,СВЦЭМ!$A$39:$A$782,$A54,СВЦЭМ!$B$39:$B$782,S$47)+'СЕТ СН'!$G$11+СВЦЭМ!$D$10+'СЕТ СН'!$G$5-'СЕТ СН'!$G$21</f>
        <v>5150.8867308099998</v>
      </c>
      <c r="T54" s="36">
        <f>SUMIFS(СВЦЭМ!$D$39:$D$782,СВЦЭМ!$A$39:$A$782,$A54,СВЦЭМ!$B$39:$B$782,T$47)+'СЕТ СН'!$G$11+СВЦЭМ!$D$10+'СЕТ СН'!$G$5-'СЕТ СН'!$G$21</f>
        <v>5109.7054993900001</v>
      </c>
      <c r="U54" s="36">
        <f>SUMIFS(СВЦЭМ!$D$39:$D$782,СВЦЭМ!$A$39:$A$782,$A54,СВЦЭМ!$B$39:$B$782,U$47)+'СЕТ СН'!$G$11+СВЦЭМ!$D$10+'СЕТ СН'!$G$5-'СЕТ СН'!$G$21</f>
        <v>5117.41143887</v>
      </c>
      <c r="V54" s="36">
        <f>SUMIFS(СВЦЭМ!$D$39:$D$782,СВЦЭМ!$A$39:$A$782,$A54,СВЦЭМ!$B$39:$B$782,V$47)+'СЕТ СН'!$G$11+СВЦЭМ!$D$10+'СЕТ СН'!$G$5-'СЕТ СН'!$G$21</f>
        <v>5171.1975354400001</v>
      </c>
      <c r="W54" s="36">
        <f>SUMIFS(СВЦЭМ!$D$39:$D$782,СВЦЭМ!$A$39:$A$782,$A54,СВЦЭМ!$B$39:$B$782,W$47)+'СЕТ СН'!$G$11+СВЦЭМ!$D$10+'СЕТ СН'!$G$5-'СЕТ СН'!$G$21</f>
        <v>5192.7025008700002</v>
      </c>
      <c r="X54" s="36">
        <f>SUMIFS(СВЦЭМ!$D$39:$D$782,СВЦЭМ!$A$39:$A$782,$A54,СВЦЭМ!$B$39:$B$782,X$47)+'СЕТ СН'!$G$11+СВЦЭМ!$D$10+'СЕТ СН'!$G$5-'СЕТ СН'!$G$21</f>
        <v>5219.4320479300004</v>
      </c>
      <c r="Y54" s="36">
        <f>SUMIFS(СВЦЭМ!$D$39:$D$782,СВЦЭМ!$A$39:$A$782,$A54,СВЦЭМ!$B$39:$B$782,Y$47)+'СЕТ СН'!$G$11+СВЦЭМ!$D$10+'СЕТ СН'!$G$5-'СЕТ СН'!$G$21</f>
        <v>5252.3473523399998</v>
      </c>
    </row>
    <row r="55" spans="1:25" ht="15.75" x14ac:dyDescent="0.2">
      <c r="A55" s="35">
        <f t="shared" si="1"/>
        <v>45268</v>
      </c>
      <c r="B55" s="36">
        <f>SUMIFS(СВЦЭМ!$D$39:$D$782,СВЦЭМ!$A$39:$A$782,$A55,СВЦЭМ!$B$39:$B$782,B$47)+'СЕТ СН'!$G$11+СВЦЭМ!$D$10+'СЕТ СН'!$G$5-'СЕТ СН'!$G$21</f>
        <v>5190.4445539500002</v>
      </c>
      <c r="C55" s="36">
        <f>SUMIFS(СВЦЭМ!$D$39:$D$782,СВЦЭМ!$A$39:$A$782,$A55,СВЦЭМ!$B$39:$B$782,C$47)+'СЕТ СН'!$G$11+СВЦЭМ!$D$10+'СЕТ СН'!$G$5-'СЕТ СН'!$G$21</f>
        <v>5221.5469730100003</v>
      </c>
      <c r="D55" s="36">
        <f>SUMIFS(СВЦЭМ!$D$39:$D$782,СВЦЭМ!$A$39:$A$782,$A55,СВЦЭМ!$B$39:$B$782,D$47)+'СЕТ СН'!$G$11+СВЦЭМ!$D$10+'СЕТ СН'!$G$5-'СЕТ СН'!$G$21</f>
        <v>5227.6864959499999</v>
      </c>
      <c r="E55" s="36">
        <f>SUMIFS(СВЦЭМ!$D$39:$D$782,СВЦЭМ!$A$39:$A$782,$A55,СВЦЭМ!$B$39:$B$782,E$47)+'СЕТ СН'!$G$11+СВЦЭМ!$D$10+'СЕТ СН'!$G$5-'СЕТ СН'!$G$21</f>
        <v>5229.61074362</v>
      </c>
      <c r="F55" s="36">
        <f>SUMIFS(СВЦЭМ!$D$39:$D$782,СВЦЭМ!$A$39:$A$782,$A55,СВЦЭМ!$B$39:$B$782,F$47)+'СЕТ СН'!$G$11+СВЦЭМ!$D$10+'СЕТ СН'!$G$5-'СЕТ СН'!$G$21</f>
        <v>5228.4149207199998</v>
      </c>
      <c r="G55" s="36">
        <f>SUMIFS(СВЦЭМ!$D$39:$D$782,СВЦЭМ!$A$39:$A$782,$A55,СВЦЭМ!$B$39:$B$782,G$47)+'СЕТ СН'!$G$11+СВЦЭМ!$D$10+'СЕТ СН'!$G$5-'СЕТ СН'!$G$21</f>
        <v>5220.7536720500002</v>
      </c>
      <c r="H55" s="36">
        <f>SUMIFS(СВЦЭМ!$D$39:$D$782,СВЦЭМ!$A$39:$A$782,$A55,СВЦЭМ!$B$39:$B$782,H$47)+'СЕТ СН'!$G$11+СВЦЭМ!$D$10+'СЕТ СН'!$G$5-'СЕТ СН'!$G$21</f>
        <v>5178.0084077499996</v>
      </c>
      <c r="I55" s="36">
        <f>SUMIFS(СВЦЭМ!$D$39:$D$782,СВЦЭМ!$A$39:$A$782,$A55,СВЦЭМ!$B$39:$B$782,I$47)+'СЕТ СН'!$G$11+СВЦЭМ!$D$10+'СЕТ СН'!$G$5-'СЕТ СН'!$G$21</f>
        <v>5118.4150392499996</v>
      </c>
      <c r="J55" s="36">
        <f>SUMIFS(СВЦЭМ!$D$39:$D$782,СВЦЭМ!$A$39:$A$782,$A55,СВЦЭМ!$B$39:$B$782,J$47)+'СЕТ СН'!$G$11+СВЦЭМ!$D$10+'СЕТ СН'!$G$5-'СЕТ СН'!$G$21</f>
        <v>5080.2549667700005</v>
      </c>
      <c r="K55" s="36">
        <f>SUMIFS(СВЦЭМ!$D$39:$D$782,СВЦЭМ!$A$39:$A$782,$A55,СВЦЭМ!$B$39:$B$782,K$47)+'СЕТ СН'!$G$11+СВЦЭМ!$D$10+'СЕТ СН'!$G$5-'СЕТ СН'!$G$21</f>
        <v>5064.165583</v>
      </c>
      <c r="L55" s="36">
        <f>SUMIFS(СВЦЭМ!$D$39:$D$782,СВЦЭМ!$A$39:$A$782,$A55,СВЦЭМ!$B$39:$B$782,L$47)+'СЕТ СН'!$G$11+СВЦЭМ!$D$10+'СЕТ СН'!$G$5-'СЕТ СН'!$G$21</f>
        <v>5062.1788557500004</v>
      </c>
      <c r="M55" s="36">
        <f>SUMIFS(СВЦЭМ!$D$39:$D$782,СВЦЭМ!$A$39:$A$782,$A55,СВЦЭМ!$B$39:$B$782,M$47)+'СЕТ СН'!$G$11+СВЦЭМ!$D$10+'СЕТ СН'!$G$5-'СЕТ СН'!$G$21</f>
        <v>5074.1187272300003</v>
      </c>
      <c r="N55" s="36">
        <f>SUMIFS(СВЦЭМ!$D$39:$D$782,СВЦЭМ!$A$39:$A$782,$A55,СВЦЭМ!$B$39:$B$782,N$47)+'СЕТ СН'!$G$11+СВЦЭМ!$D$10+'СЕТ СН'!$G$5-'СЕТ СН'!$G$21</f>
        <v>5076.7347871800002</v>
      </c>
      <c r="O55" s="36">
        <f>SUMIFS(СВЦЭМ!$D$39:$D$782,СВЦЭМ!$A$39:$A$782,$A55,СВЦЭМ!$B$39:$B$782,O$47)+'СЕТ СН'!$G$11+СВЦЭМ!$D$10+'СЕТ СН'!$G$5-'СЕТ СН'!$G$21</f>
        <v>5083.4823932099998</v>
      </c>
      <c r="P55" s="36">
        <f>SUMIFS(СВЦЭМ!$D$39:$D$782,СВЦЭМ!$A$39:$A$782,$A55,СВЦЭМ!$B$39:$B$782,P$47)+'СЕТ СН'!$G$11+СВЦЭМ!$D$10+'СЕТ СН'!$G$5-'СЕТ СН'!$G$21</f>
        <v>5096.7730538800006</v>
      </c>
      <c r="Q55" s="36">
        <f>SUMIFS(СВЦЭМ!$D$39:$D$782,СВЦЭМ!$A$39:$A$782,$A55,СВЦЭМ!$B$39:$B$782,Q$47)+'СЕТ СН'!$G$11+СВЦЭМ!$D$10+'СЕТ СН'!$G$5-'СЕТ СН'!$G$21</f>
        <v>5101.6594508799999</v>
      </c>
      <c r="R55" s="36">
        <f>SUMIFS(СВЦЭМ!$D$39:$D$782,СВЦЭМ!$A$39:$A$782,$A55,СВЦЭМ!$B$39:$B$782,R$47)+'СЕТ СН'!$G$11+СВЦЭМ!$D$10+'СЕТ СН'!$G$5-'СЕТ СН'!$G$21</f>
        <v>5090.5519782800002</v>
      </c>
      <c r="S55" s="36">
        <f>SUMIFS(СВЦЭМ!$D$39:$D$782,СВЦЭМ!$A$39:$A$782,$A55,СВЦЭМ!$B$39:$B$782,S$47)+'СЕТ СН'!$G$11+СВЦЭМ!$D$10+'СЕТ СН'!$G$5-'СЕТ СН'!$G$21</f>
        <v>5048.0337708999996</v>
      </c>
      <c r="T55" s="36">
        <f>SUMIFS(СВЦЭМ!$D$39:$D$782,СВЦЭМ!$A$39:$A$782,$A55,СВЦЭМ!$B$39:$B$782,T$47)+'СЕТ СН'!$G$11+СВЦЭМ!$D$10+'СЕТ СН'!$G$5-'СЕТ СН'!$G$21</f>
        <v>5037.7743566999998</v>
      </c>
      <c r="U55" s="36">
        <f>SUMIFS(СВЦЭМ!$D$39:$D$782,СВЦЭМ!$A$39:$A$782,$A55,СВЦЭМ!$B$39:$B$782,U$47)+'СЕТ СН'!$G$11+СВЦЭМ!$D$10+'СЕТ СН'!$G$5-'СЕТ СН'!$G$21</f>
        <v>5038.4298495100002</v>
      </c>
      <c r="V55" s="36">
        <f>SUMIFS(СВЦЭМ!$D$39:$D$782,СВЦЭМ!$A$39:$A$782,$A55,СВЦЭМ!$B$39:$B$782,V$47)+'СЕТ СН'!$G$11+СВЦЭМ!$D$10+'СЕТ СН'!$G$5-'СЕТ СН'!$G$21</f>
        <v>5046.68732722</v>
      </c>
      <c r="W55" s="36">
        <f>SUMIFS(СВЦЭМ!$D$39:$D$782,СВЦЭМ!$A$39:$A$782,$A55,СВЦЭМ!$B$39:$B$782,W$47)+'СЕТ СН'!$G$11+СВЦЭМ!$D$10+'СЕТ СН'!$G$5-'СЕТ СН'!$G$21</f>
        <v>5059.7505182700006</v>
      </c>
      <c r="X55" s="36">
        <f>SUMIFS(СВЦЭМ!$D$39:$D$782,СВЦЭМ!$A$39:$A$782,$A55,СВЦЭМ!$B$39:$B$782,X$47)+'СЕТ СН'!$G$11+СВЦЭМ!$D$10+'СЕТ СН'!$G$5-'СЕТ СН'!$G$21</f>
        <v>5090.1383897899996</v>
      </c>
      <c r="Y55" s="36">
        <f>SUMIFS(СВЦЭМ!$D$39:$D$782,СВЦЭМ!$A$39:$A$782,$A55,СВЦЭМ!$B$39:$B$782,Y$47)+'СЕТ СН'!$G$11+СВЦЭМ!$D$10+'СЕТ СН'!$G$5-'СЕТ СН'!$G$21</f>
        <v>5123.9905410400006</v>
      </c>
    </row>
    <row r="56" spans="1:25" ht="15.75" x14ac:dyDescent="0.2">
      <c r="A56" s="35">
        <f t="shared" si="1"/>
        <v>45269</v>
      </c>
      <c r="B56" s="36">
        <f>SUMIFS(СВЦЭМ!$D$39:$D$782,СВЦЭМ!$A$39:$A$782,$A56,СВЦЭМ!$B$39:$B$782,B$47)+'СЕТ СН'!$G$11+СВЦЭМ!$D$10+'СЕТ СН'!$G$5-'СЕТ СН'!$G$21</f>
        <v>5284.7354478100006</v>
      </c>
      <c r="C56" s="36">
        <f>SUMIFS(СВЦЭМ!$D$39:$D$782,СВЦЭМ!$A$39:$A$782,$A56,СВЦЭМ!$B$39:$B$782,C$47)+'СЕТ СН'!$G$11+СВЦЭМ!$D$10+'СЕТ СН'!$G$5-'СЕТ СН'!$G$21</f>
        <v>5329.8904874300006</v>
      </c>
      <c r="D56" s="36">
        <f>SUMIFS(СВЦЭМ!$D$39:$D$782,СВЦЭМ!$A$39:$A$782,$A56,СВЦЭМ!$B$39:$B$782,D$47)+'СЕТ СН'!$G$11+СВЦЭМ!$D$10+'СЕТ СН'!$G$5-'СЕТ СН'!$G$21</f>
        <v>5391.0484236299999</v>
      </c>
      <c r="E56" s="36">
        <f>SUMIFS(СВЦЭМ!$D$39:$D$782,СВЦЭМ!$A$39:$A$782,$A56,СВЦЭМ!$B$39:$B$782,E$47)+'СЕТ СН'!$G$11+СВЦЭМ!$D$10+'СЕТ СН'!$G$5-'СЕТ СН'!$G$21</f>
        <v>5398.5376255800002</v>
      </c>
      <c r="F56" s="36">
        <f>SUMIFS(СВЦЭМ!$D$39:$D$782,СВЦЭМ!$A$39:$A$782,$A56,СВЦЭМ!$B$39:$B$782,F$47)+'СЕТ СН'!$G$11+СВЦЭМ!$D$10+'СЕТ СН'!$G$5-'СЕТ СН'!$G$21</f>
        <v>5402.3929501399998</v>
      </c>
      <c r="G56" s="36">
        <f>SUMIFS(СВЦЭМ!$D$39:$D$782,СВЦЭМ!$A$39:$A$782,$A56,СВЦЭМ!$B$39:$B$782,G$47)+'СЕТ СН'!$G$11+СВЦЭМ!$D$10+'СЕТ СН'!$G$5-'СЕТ СН'!$G$21</f>
        <v>5388.0412376599998</v>
      </c>
      <c r="H56" s="36">
        <f>SUMIFS(СВЦЭМ!$D$39:$D$782,СВЦЭМ!$A$39:$A$782,$A56,СВЦЭМ!$B$39:$B$782,H$47)+'СЕТ СН'!$G$11+СВЦЭМ!$D$10+'СЕТ СН'!$G$5-'СЕТ СН'!$G$21</f>
        <v>5374.0223838299999</v>
      </c>
      <c r="I56" s="36">
        <f>SUMIFS(СВЦЭМ!$D$39:$D$782,СВЦЭМ!$A$39:$A$782,$A56,СВЦЭМ!$B$39:$B$782,I$47)+'СЕТ СН'!$G$11+СВЦЭМ!$D$10+'СЕТ СН'!$G$5-'СЕТ СН'!$G$21</f>
        <v>5344.2888029599999</v>
      </c>
      <c r="J56" s="36">
        <f>SUMIFS(СВЦЭМ!$D$39:$D$782,СВЦЭМ!$A$39:$A$782,$A56,СВЦЭМ!$B$39:$B$782,J$47)+'СЕТ СН'!$G$11+СВЦЭМ!$D$10+'СЕТ СН'!$G$5-'СЕТ СН'!$G$21</f>
        <v>5303.7230921199998</v>
      </c>
      <c r="K56" s="36">
        <f>SUMIFS(СВЦЭМ!$D$39:$D$782,СВЦЭМ!$A$39:$A$782,$A56,СВЦЭМ!$B$39:$B$782,K$47)+'СЕТ СН'!$G$11+СВЦЭМ!$D$10+'СЕТ СН'!$G$5-'СЕТ СН'!$G$21</f>
        <v>5264.7745723900007</v>
      </c>
      <c r="L56" s="36">
        <f>SUMIFS(СВЦЭМ!$D$39:$D$782,СВЦЭМ!$A$39:$A$782,$A56,СВЦЭМ!$B$39:$B$782,L$47)+'СЕТ СН'!$G$11+СВЦЭМ!$D$10+'СЕТ СН'!$G$5-'СЕТ СН'!$G$21</f>
        <v>5220.0617433500001</v>
      </c>
      <c r="M56" s="36">
        <f>SUMIFS(СВЦЭМ!$D$39:$D$782,СВЦЭМ!$A$39:$A$782,$A56,СВЦЭМ!$B$39:$B$782,M$47)+'СЕТ СН'!$G$11+СВЦЭМ!$D$10+'СЕТ СН'!$G$5-'СЕТ СН'!$G$21</f>
        <v>5215.5896319800004</v>
      </c>
      <c r="N56" s="36">
        <f>SUMIFS(СВЦЭМ!$D$39:$D$782,СВЦЭМ!$A$39:$A$782,$A56,СВЦЭМ!$B$39:$B$782,N$47)+'СЕТ СН'!$G$11+СВЦЭМ!$D$10+'СЕТ СН'!$G$5-'СЕТ СН'!$G$21</f>
        <v>5246.9473017300006</v>
      </c>
      <c r="O56" s="36">
        <f>SUMIFS(СВЦЭМ!$D$39:$D$782,СВЦЭМ!$A$39:$A$782,$A56,СВЦЭМ!$B$39:$B$782,O$47)+'СЕТ СН'!$G$11+СВЦЭМ!$D$10+'СЕТ СН'!$G$5-'СЕТ СН'!$G$21</f>
        <v>5238.6335707400003</v>
      </c>
      <c r="P56" s="36">
        <f>SUMIFS(СВЦЭМ!$D$39:$D$782,СВЦЭМ!$A$39:$A$782,$A56,СВЦЭМ!$B$39:$B$782,P$47)+'СЕТ СН'!$G$11+СВЦЭМ!$D$10+'СЕТ СН'!$G$5-'СЕТ СН'!$G$21</f>
        <v>5255.2365350399996</v>
      </c>
      <c r="Q56" s="36">
        <f>SUMIFS(СВЦЭМ!$D$39:$D$782,СВЦЭМ!$A$39:$A$782,$A56,СВЦЭМ!$B$39:$B$782,Q$47)+'СЕТ СН'!$G$11+СВЦЭМ!$D$10+'СЕТ СН'!$G$5-'СЕТ СН'!$G$21</f>
        <v>5274.7462303499997</v>
      </c>
      <c r="R56" s="36">
        <f>SUMIFS(СВЦЭМ!$D$39:$D$782,СВЦЭМ!$A$39:$A$782,$A56,СВЦЭМ!$B$39:$B$782,R$47)+'СЕТ СН'!$G$11+СВЦЭМ!$D$10+'СЕТ СН'!$G$5-'СЕТ СН'!$G$21</f>
        <v>5269.4564040599998</v>
      </c>
      <c r="S56" s="36">
        <f>SUMIFS(СВЦЭМ!$D$39:$D$782,СВЦЭМ!$A$39:$A$782,$A56,СВЦЭМ!$B$39:$B$782,S$47)+'СЕТ СН'!$G$11+СВЦЭМ!$D$10+'СЕТ СН'!$G$5-'СЕТ СН'!$G$21</f>
        <v>5263.0097801299999</v>
      </c>
      <c r="T56" s="36">
        <f>SUMIFS(СВЦЭМ!$D$39:$D$782,СВЦЭМ!$A$39:$A$782,$A56,СВЦЭМ!$B$39:$B$782,T$47)+'СЕТ СН'!$G$11+СВЦЭМ!$D$10+'СЕТ СН'!$G$5-'СЕТ СН'!$G$21</f>
        <v>5223.6241339899998</v>
      </c>
      <c r="U56" s="36">
        <f>SUMIFS(СВЦЭМ!$D$39:$D$782,СВЦЭМ!$A$39:$A$782,$A56,СВЦЭМ!$B$39:$B$782,U$47)+'СЕТ СН'!$G$11+СВЦЭМ!$D$10+'СЕТ СН'!$G$5-'СЕТ СН'!$G$21</f>
        <v>5245.8395916400004</v>
      </c>
      <c r="V56" s="36">
        <f>SUMIFS(СВЦЭМ!$D$39:$D$782,СВЦЭМ!$A$39:$A$782,$A56,СВЦЭМ!$B$39:$B$782,V$47)+'СЕТ СН'!$G$11+СВЦЭМ!$D$10+'СЕТ СН'!$G$5-'СЕТ СН'!$G$21</f>
        <v>5267.2073250800004</v>
      </c>
      <c r="W56" s="36">
        <f>SUMIFS(СВЦЭМ!$D$39:$D$782,СВЦЭМ!$A$39:$A$782,$A56,СВЦЭМ!$B$39:$B$782,W$47)+'СЕТ СН'!$G$11+СВЦЭМ!$D$10+'СЕТ СН'!$G$5-'СЕТ СН'!$G$21</f>
        <v>5255.5939290300003</v>
      </c>
      <c r="X56" s="36">
        <f>SUMIFS(СВЦЭМ!$D$39:$D$782,СВЦЭМ!$A$39:$A$782,$A56,СВЦЭМ!$B$39:$B$782,X$47)+'СЕТ СН'!$G$11+СВЦЭМ!$D$10+'СЕТ СН'!$G$5-'СЕТ СН'!$G$21</f>
        <v>5290.4801391700003</v>
      </c>
      <c r="Y56" s="36">
        <f>SUMIFS(СВЦЭМ!$D$39:$D$782,СВЦЭМ!$A$39:$A$782,$A56,СВЦЭМ!$B$39:$B$782,Y$47)+'СЕТ СН'!$G$11+СВЦЭМ!$D$10+'СЕТ СН'!$G$5-'СЕТ СН'!$G$21</f>
        <v>5323.8530565999999</v>
      </c>
    </row>
    <row r="57" spans="1:25" ht="15.75" x14ac:dyDescent="0.2">
      <c r="A57" s="35">
        <f t="shared" si="1"/>
        <v>45270</v>
      </c>
      <c r="B57" s="36">
        <f>SUMIFS(СВЦЭМ!$D$39:$D$782,СВЦЭМ!$A$39:$A$782,$A57,СВЦЭМ!$B$39:$B$782,B$47)+'СЕТ СН'!$G$11+СВЦЭМ!$D$10+'СЕТ СН'!$G$5-'СЕТ СН'!$G$21</f>
        <v>5269.4101369</v>
      </c>
      <c r="C57" s="36">
        <f>SUMIFS(СВЦЭМ!$D$39:$D$782,СВЦЭМ!$A$39:$A$782,$A57,СВЦЭМ!$B$39:$B$782,C$47)+'СЕТ СН'!$G$11+СВЦЭМ!$D$10+'СЕТ СН'!$G$5-'СЕТ СН'!$G$21</f>
        <v>5310.7533887700001</v>
      </c>
      <c r="D57" s="36">
        <f>SUMIFS(СВЦЭМ!$D$39:$D$782,СВЦЭМ!$A$39:$A$782,$A57,СВЦЭМ!$B$39:$B$782,D$47)+'СЕТ СН'!$G$11+СВЦЭМ!$D$10+'СЕТ СН'!$G$5-'СЕТ СН'!$G$21</f>
        <v>5331.3510217800003</v>
      </c>
      <c r="E57" s="36">
        <f>SUMIFS(СВЦЭМ!$D$39:$D$782,СВЦЭМ!$A$39:$A$782,$A57,СВЦЭМ!$B$39:$B$782,E$47)+'СЕТ СН'!$G$11+СВЦЭМ!$D$10+'СЕТ СН'!$G$5-'СЕТ СН'!$G$21</f>
        <v>5349.4493117000002</v>
      </c>
      <c r="F57" s="36">
        <f>SUMIFS(СВЦЭМ!$D$39:$D$782,СВЦЭМ!$A$39:$A$782,$A57,СВЦЭМ!$B$39:$B$782,F$47)+'СЕТ СН'!$G$11+СВЦЭМ!$D$10+'СЕТ СН'!$G$5-'СЕТ СН'!$G$21</f>
        <v>5340.4842040200001</v>
      </c>
      <c r="G57" s="36">
        <f>SUMIFS(СВЦЭМ!$D$39:$D$782,СВЦЭМ!$A$39:$A$782,$A57,СВЦЭМ!$B$39:$B$782,G$47)+'СЕТ СН'!$G$11+СВЦЭМ!$D$10+'СЕТ СН'!$G$5-'СЕТ СН'!$G$21</f>
        <v>5313.3672977100005</v>
      </c>
      <c r="H57" s="36">
        <f>SUMIFS(СВЦЭМ!$D$39:$D$782,СВЦЭМ!$A$39:$A$782,$A57,СВЦЭМ!$B$39:$B$782,H$47)+'СЕТ СН'!$G$11+СВЦЭМ!$D$10+'СЕТ СН'!$G$5-'СЕТ СН'!$G$21</f>
        <v>5332.3829353399997</v>
      </c>
      <c r="I57" s="36">
        <f>SUMIFS(СВЦЭМ!$D$39:$D$782,СВЦЭМ!$A$39:$A$782,$A57,СВЦЭМ!$B$39:$B$782,I$47)+'СЕТ СН'!$G$11+СВЦЭМ!$D$10+'СЕТ СН'!$G$5-'СЕТ СН'!$G$21</f>
        <v>5316.7012265600006</v>
      </c>
      <c r="J57" s="36">
        <f>SUMIFS(СВЦЭМ!$D$39:$D$782,СВЦЭМ!$A$39:$A$782,$A57,СВЦЭМ!$B$39:$B$782,J$47)+'СЕТ СН'!$G$11+СВЦЭМ!$D$10+'СЕТ СН'!$G$5-'СЕТ СН'!$G$21</f>
        <v>5270.1606164200002</v>
      </c>
      <c r="K57" s="36">
        <f>SUMIFS(СВЦЭМ!$D$39:$D$782,СВЦЭМ!$A$39:$A$782,$A57,СВЦЭМ!$B$39:$B$782,K$47)+'СЕТ СН'!$G$11+СВЦЭМ!$D$10+'СЕТ СН'!$G$5-'СЕТ СН'!$G$21</f>
        <v>5209.2118162900006</v>
      </c>
      <c r="L57" s="36">
        <f>SUMIFS(СВЦЭМ!$D$39:$D$782,СВЦЭМ!$A$39:$A$782,$A57,СВЦЭМ!$B$39:$B$782,L$47)+'СЕТ СН'!$G$11+СВЦЭМ!$D$10+'СЕТ СН'!$G$5-'СЕТ СН'!$G$21</f>
        <v>5176.8105805699997</v>
      </c>
      <c r="M57" s="36">
        <f>SUMIFS(СВЦЭМ!$D$39:$D$782,СВЦЭМ!$A$39:$A$782,$A57,СВЦЭМ!$B$39:$B$782,M$47)+'СЕТ СН'!$G$11+СВЦЭМ!$D$10+'СЕТ СН'!$G$5-'СЕТ СН'!$G$21</f>
        <v>5167.9365429899999</v>
      </c>
      <c r="N57" s="36">
        <f>SUMIFS(СВЦЭМ!$D$39:$D$782,СВЦЭМ!$A$39:$A$782,$A57,СВЦЭМ!$B$39:$B$782,N$47)+'СЕТ СН'!$G$11+СВЦЭМ!$D$10+'СЕТ СН'!$G$5-'СЕТ СН'!$G$21</f>
        <v>5178.0954245600005</v>
      </c>
      <c r="O57" s="36">
        <f>SUMIFS(СВЦЭМ!$D$39:$D$782,СВЦЭМ!$A$39:$A$782,$A57,СВЦЭМ!$B$39:$B$782,O$47)+'СЕТ СН'!$G$11+СВЦЭМ!$D$10+'СЕТ СН'!$G$5-'СЕТ СН'!$G$21</f>
        <v>5207.8866821600004</v>
      </c>
      <c r="P57" s="36">
        <f>SUMIFS(СВЦЭМ!$D$39:$D$782,СВЦЭМ!$A$39:$A$782,$A57,СВЦЭМ!$B$39:$B$782,P$47)+'СЕТ СН'!$G$11+СВЦЭМ!$D$10+'СЕТ СН'!$G$5-'СЕТ СН'!$G$21</f>
        <v>5225.2491397499998</v>
      </c>
      <c r="Q57" s="36">
        <f>SUMIFS(СВЦЭМ!$D$39:$D$782,СВЦЭМ!$A$39:$A$782,$A57,СВЦЭМ!$B$39:$B$782,Q$47)+'СЕТ СН'!$G$11+СВЦЭМ!$D$10+'СЕТ СН'!$G$5-'СЕТ СН'!$G$21</f>
        <v>5223.2521536900003</v>
      </c>
      <c r="R57" s="36">
        <f>SUMIFS(СВЦЭМ!$D$39:$D$782,СВЦЭМ!$A$39:$A$782,$A57,СВЦЭМ!$B$39:$B$782,R$47)+'СЕТ СН'!$G$11+СВЦЭМ!$D$10+'СЕТ СН'!$G$5-'СЕТ СН'!$G$21</f>
        <v>5217.1394500000006</v>
      </c>
      <c r="S57" s="36">
        <f>SUMIFS(СВЦЭМ!$D$39:$D$782,СВЦЭМ!$A$39:$A$782,$A57,СВЦЭМ!$B$39:$B$782,S$47)+'СЕТ СН'!$G$11+СВЦЭМ!$D$10+'СЕТ СН'!$G$5-'СЕТ СН'!$G$21</f>
        <v>5165.6722760299999</v>
      </c>
      <c r="T57" s="36">
        <f>SUMIFS(СВЦЭМ!$D$39:$D$782,СВЦЭМ!$A$39:$A$782,$A57,СВЦЭМ!$B$39:$B$782,T$47)+'СЕТ СН'!$G$11+СВЦЭМ!$D$10+'СЕТ СН'!$G$5-'СЕТ СН'!$G$21</f>
        <v>5125.6096891100005</v>
      </c>
      <c r="U57" s="36">
        <f>SUMIFS(СВЦЭМ!$D$39:$D$782,СВЦЭМ!$A$39:$A$782,$A57,СВЦЭМ!$B$39:$B$782,U$47)+'СЕТ СН'!$G$11+СВЦЭМ!$D$10+'СЕТ СН'!$G$5-'СЕТ СН'!$G$21</f>
        <v>5139.4848247700002</v>
      </c>
      <c r="V57" s="36">
        <f>SUMIFS(СВЦЭМ!$D$39:$D$782,СВЦЭМ!$A$39:$A$782,$A57,СВЦЭМ!$B$39:$B$782,V$47)+'СЕТ СН'!$G$11+СВЦЭМ!$D$10+'СЕТ СН'!$G$5-'СЕТ СН'!$G$21</f>
        <v>5161.4866342200003</v>
      </c>
      <c r="W57" s="36">
        <f>SUMIFS(СВЦЭМ!$D$39:$D$782,СВЦЭМ!$A$39:$A$782,$A57,СВЦЭМ!$B$39:$B$782,W$47)+'СЕТ СН'!$G$11+СВЦЭМ!$D$10+'СЕТ СН'!$G$5-'СЕТ СН'!$G$21</f>
        <v>5181.7838674499999</v>
      </c>
      <c r="X57" s="36">
        <f>SUMIFS(СВЦЭМ!$D$39:$D$782,СВЦЭМ!$A$39:$A$782,$A57,СВЦЭМ!$B$39:$B$782,X$47)+'СЕТ СН'!$G$11+СВЦЭМ!$D$10+'СЕТ СН'!$G$5-'СЕТ СН'!$G$21</f>
        <v>5220.5713846400004</v>
      </c>
      <c r="Y57" s="36">
        <f>SUMIFS(СВЦЭМ!$D$39:$D$782,СВЦЭМ!$A$39:$A$782,$A57,СВЦЭМ!$B$39:$B$782,Y$47)+'СЕТ СН'!$G$11+СВЦЭМ!$D$10+'СЕТ СН'!$G$5-'СЕТ СН'!$G$21</f>
        <v>5252.4999423600002</v>
      </c>
    </row>
    <row r="58" spans="1:25" ht="15.75" x14ac:dyDescent="0.2">
      <c r="A58" s="35">
        <f t="shared" si="1"/>
        <v>45271</v>
      </c>
      <c r="B58" s="36">
        <f>SUMIFS(СВЦЭМ!$D$39:$D$782,СВЦЭМ!$A$39:$A$782,$A58,СВЦЭМ!$B$39:$B$782,B$47)+'СЕТ СН'!$G$11+СВЦЭМ!$D$10+'СЕТ СН'!$G$5-'СЕТ СН'!$G$21</f>
        <v>5255.7439059799999</v>
      </c>
      <c r="C58" s="36">
        <f>SUMIFS(СВЦЭМ!$D$39:$D$782,СВЦЭМ!$A$39:$A$782,$A58,СВЦЭМ!$B$39:$B$782,C$47)+'СЕТ СН'!$G$11+СВЦЭМ!$D$10+'СЕТ СН'!$G$5-'СЕТ СН'!$G$21</f>
        <v>5277.56635241</v>
      </c>
      <c r="D58" s="36">
        <f>SUMIFS(СВЦЭМ!$D$39:$D$782,СВЦЭМ!$A$39:$A$782,$A58,СВЦЭМ!$B$39:$B$782,D$47)+'СЕТ СН'!$G$11+СВЦЭМ!$D$10+'СЕТ СН'!$G$5-'СЕТ СН'!$G$21</f>
        <v>5308.3721086200003</v>
      </c>
      <c r="E58" s="36">
        <f>SUMIFS(СВЦЭМ!$D$39:$D$782,СВЦЭМ!$A$39:$A$782,$A58,СВЦЭМ!$B$39:$B$782,E$47)+'СЕТ СН'!$G$11+СВЦЭМ!$D$10+'СЕТ СН'!$G$5-'СЕТ СН'!$G$21</f>
        <v>5318.1379696900003</v>
      </c>
      <c r="F58" s="36">
        <f>SUMIFS(СВЦЭМ!$D$39:$D$782,СВЦЭМ!$A$39:$A$782,$A58,СВЦЭМ!$B$39:$B$782,F$47)+'СЕТ СН'!$G$11+СВЦЭМ!$D$10+'СЕТ СН'!$G$5-'СЕТ СН'!$G$21</f>
        <v>5299.4748342000003</v>
      </c>
      <c r="G58" s="36">
        <f>SUMIFS(СВЦЭМ!$D$39:$D$782,СВЦЭМ!$A$39:$A$782,$A58,СВЦЭМ!$B$39:$B$782,G$47)+'СЕТ СН'!$G$11+СВЦЭМ!$D$10+'СЕТ СН'!$G$5-'СЕТ СН'!$G$21</f>
        <v>5291.3507099899998</v>
      </c>
      <c r="H58" s="36">
        <f>SUMIFS(СВЦЭМ!$D$39:$D$782,СВЦЭМ!$A$39:$A$782,$A58,СВЦЭМ!$B$39:$B$782,H$47)+'СЕТ СН'!$G$11+СВЦЭМ!$D$10+'СЕТ СН'!$G$5-'СЕТ СН'!$G$21</f>
        <v>5234.6074680399997</v>
      </c>
      <c r="I58" s="36">
        <f>SUMIFS(СВЦЭМ!$D$39:$D$782,СВЦЭМ!$A$39:$A$782,$A58,СВЦЭМ!$B$39:$B$782,I$47)+'СЕТ СН'!$G$11+СВЦЭМ!$D$10+'СЕТ СН'!$G$5-'СЕТ СН'!$G$21</f>
        <v>5211.7475150800001</v>
      </c>
      <c r="J58" s="36">
        <f>SUMIFS(СВЦЭМ!$D$39:$D$782,СВЦЭМ!$A$39:$A$782,$A58,СВЦЭМ!$B$39:$B$782,J$47)+'СЕТ СН'!$G$11+СВЦЭМ!$D$10+'СЕТ СН'!$G$5-'СЕТ СН'!$G$21</f>
        <v>5170.7115070199998</v>
      </c>
      <c r="K58" s="36">
        <f>SUMIFS(СВЦЭМ!$D$39:$D$782,СВЦЭМ!$A$39:$A$782,$A58,СВЦЭМ!$B$39:$B$782,K$47)+'СЕТ СН'!$G$11+СВЦЭМ!$D$10+'СЕТ СН'!$G$5-'СЕТ СН'!$G$21</f>
        <v>5159.7663005800005</v>
      </c>
      <c r="L58" s="36">
        <f>SUMIFS(СВЦЭМ!$D$39:$D$782,СВЦЭМ!$A$39:$A$782,$A58,СВЦЭМ!$B$39:$B$782,L$47)+'СЕТ СН'!$G$11+СВЦЭМ!$D$10+'СЕТ СН'!$G$5-'СЕТ СН'!$G$21</f>
        <v>5151.2205521200003</v>
      </c>
      <c r="M58" s="36">
        <f>SUMIFS(СВЦЭМ!$D$39:$D$782,СВЦЭМ!$A$39:$A$782,$A58,СВЦЭМ!$B$39:$B$782,M$47)+'СЕТ СН'!$G$11+СВЦЭМ!$D$10+'СЕТ СН'!$G$5-'СЕТ СН'!$G$21</f>
        <v>5158.5546872800005</v>
      </c>
      <c r="N58" s="36">
        <f>SUMIFS(СВЦЭМ!$D$39:$D$782,СВЦЭМ!$A$39:$A$782,$A58,СВЦЭМ!$B$39:$B$782,N$47)+'СЕТ СН'!$G$11+СВЦЭМ!$D$10+'СЕТ СН'!$G$5-'СЕТ СН'!$G$21</f>
        <v>5162.7561193500005</v>
      </c>
      <c r="O58" s="36">
        <f>SUMIFS(СВЦЭМ!$D$39:$D$782,СВЦЭМ!$A$39:$A$782,$A58,СВЦЭМ!$B$39:$B$782,O$47)+'СЕТ СН'!$G$11+СВЦЭМ!$D$10+'СЕТ СН'!$G$5-'СЕТ СН'!$G$21</f>
        <v>5179.2726644699997</v>
      </c>
      <c r="P58" s="36">
        <f>SUMIFS(СВЦЭМ!$D$39:$D$782,СВЦЭМ!$A$39:$A$782,$A58,СВЦЭМ!$B$39:$B$782,P$47)+'СЕТ СН'!$G$11+СВЦЭМ!$D$10+'СЕТ СН'!$G$5-'СЕТ СН'!$G$21</f>
        <v>5189.8573015399998</v>
      </c>
      <c r="Q58" s="36">
        <f>SUMIFS(СВЦЭМ!$D$39:$D$782,СВЦЭМ!$A$39:$A$782,$A58,СВЦЭМ!$B$39:$B$782,Q$47)+'СЕТ СН'!$G$11+СВЦЭМ!$D$10+'СЕТ СН'!$G$5-'СЕТ СН'!$G$21</f>
        <v>5186.8066104</v>
      </c>
      <c r="R58" s="36">
        <f>SUMIFS(СВЦЭМ!$D$39:$D$782,СВЦЭМ!$A$39:$A$782,$A58,СВЦЭМ!$B$39:$B$782,R$47)+'СЕТ СН'!$G$11+СВЦЭМ!$D$10+'СЕТ СН'!$G$5-'СЕТ СН'!$G$21</f>
        <v>5176.8536269100005</v>
      </c>
      <c r="S58" s="36">
        <f>SUMIFS(СВЦЭМ!$D$39:$D$782,СВЦЭМ!$A$39:$A$782,$A58,СВЦЭМ!$B$39:$B$782,S$47)+'СЕТ СН'!$G$11+СВЦЭМ!$D$10+'СЕТ СН'!$G$5-'СЕТ СН'!$G$21</f>
        <v>5133.2999459100001</v>
      </c>
      <c r="T58" s="36">
        <f>SUMIFS(СВЦЭМ!$D$39:$D$782,СВЦЭМ!$A$39:$A$782,$A58,СВЦЭМ!$B$39:$B$782,T$47)+'СЕТ СН'!$G$11+СВЦЭМ!$D$10+'СЕТ СН'!$G$5-'СЕТ СН'!$G$21</f>
        <v>5105.2937472499998</v>
      </c>
      <c r="U58" s="36">
        <f>SUMIFS(СВЦЭМ!$D$39:$D$782,СВЦЭМ!$A$39:$A$782,$A58,СВЦЭМ!$B$39:$B$782,U$47)+'СЕТ СН'!$G$11+СВЦЭМ!$D$10+'СЕТ СН'!$G$5-'СЕТ СН'!$G$21</f>
        <v>5124.8121470200003</v>
      </c>
      <c r="V58" s="36">
        <f>SUMIFS(СВЦЭМ!$D$39:$D$782,СВЦЭМ!$A$39:$A$782,$A58,СВЦЭМ!$B$39:$B$782,V$47)+'СЕТ СН'!$G$11+СВЦЭМ!$D$10+'СЕТ СН'!$G$5-'СЕТ СН'!$G$21</f>
        <v>5144.90854055</v>
      </c>
      <c r="W58" s="36">
        <f>SUMIFS(СВЦЭМ!$D$39:$D$782,СВЦЭМ!$A$39:$A$782,$A58,СВЦЭМ!$B$39:$B$782,W$47)+'СЕТ СН'!$G$11+СВЦЭМ!$D$10+'СЕТ СН'!$G$5-'СЕТ СН'!$G$21</f>
        <v>5164.2222380500007</v>
      </c>
      <c r="X58" s="36">
        <f>SUMIFS(СВЦЭМ!$D$39:$D$782,СВЦЭМ!$A$39:$A$782,$A58,СВЦЭМ!$B$39:$B$782,X$47)+'СЕТ СН'!$G$11+СВЦЭМ!$D$10+'СЕТ СН'!$G$5-'СЕТ СН'!$G$21</f>
        <v>5184.6272924900004</v>
      </c>
      <c r="Y58" s="36">
        <f>SUMIFS(СВЦЭМ!$D$39:$D$782,СВЦЭМ!$A$39:$A$782,$A58,СВЦЭМ!$B$39:$B$782,Y$47)+'СЕТ СН'!$G$11+СВЦЭМ!$D$10+'СЕТ СН'!$G$5-'СЕТ СН'!$G$21</f>
        <v>5202.0941397400002</v>
      </c>
    </row>
    <row r="59" spans="1:25" ht="15.75" x14ac:dyDescent="0.2">
      <c r="A59" s="35">
        <f t="shared" si="1"/>
        <v>45272</v>
      </c>
      <c r="B59" s="36">
        <f>SUMIFS(СВЦЭМ!$D$39:$D$782,СВЦЭМ!$A$39:$A$782,$A59,СВЦЭМ!$B$39:$B$782,B$47)+'СЕТ СН'!$G$11+СВЦЭМ!$D$10+'СЕТ СН'!$G$5-'СЕТ СН'!$G$21</f>
        <v>5337.7681687200002</v>
      </c>
      <c r="C59" s="36">
        <f>SUMIFS(СВЦЭМ!$D$39:$D$782,СВЦЭМ!$A$39:$A$782,$A59,СВЦЭМ!$B$39:$B$782,C$47)+'СЕТ СН'!$G$11+СВЦЭМ!$D$10+'СЕТ СН'!$G$5-'СЕТ СН'!$G$21</f>
        <v>5366.5158784400001</v>
      </c>
      <c r="D59" s="36">
        <f>SUMIFS(СВЦЭМ!$D$39:$D$782,СВЦЭМ!$A$39:$A$782,$A59,СВЦЭМ!$B$39:$B$782,D$47)+'СЕТ СН'!$G$11+СВЦЭМ!$D$10+'СЕТ СН'!$G$5-'СЕТ СН'!$G$21</f>
        <v>5373.6493830400004</v>
      </c>
      <c r="E59" s="36">
        <f>SUMIFS(СВЦЭМ!$D$39:$D$782,СВЦЭМ!$A$39:$A$782,$A59,СВЦЭМ!$B$39:$B$782,E$47)+'СЕТ СН'!$G$11+СВЦЭМ!$D$10+'СЕТ СН'!$G$5-'СЕТ СН'!$G$21</f>
        <v>5390.3708289400001</v>
      </c>
      <c r="F59" s="36">
        <f>SUMIFS(СВЦЭМ!$D$39:$D$782,СВЦЭМ!$A$39:$A$782,$A59,СВЦЭМ!$B$39:$B$782,F$47)+'СЕТ СН'!$G$11+СВЦЭМ!$D$10+'СЕТ СН'!$G$5-'СЕТ СН'!$G$21</f>
        <v>5362.0348541599997</v>
      </c>
      <c r="G59" s="36">
        <f>SUMIFS(СВЦЭМ!$D$39:$D$782,СВЦЭМ!$A$39:$A$782,$A59,СВЦЭМ!$B$39:$B$782,G$47)+'СЕТ СН'!$G$11+СВЦЭМ!$D$10+'СЕТ СН'!$G$5-'СЕТ СН'!$G$21</f>
        <v>5351.5218754200005</v>
      </c>
      <c r="H59" s="36">
        <f>SUMIFS(СВЦЭМ!$D$39:$D$782,СВЦЭМ!$A$39:$A$782,$A59,СВЦЭМ!$B$39:$B$782,H$47)+'СЕТ СН'!$G$11+СВЦЭМ!$D$10+'СЕТ СН'!$G$5-'СЕТ СН'!$G$21</f>
        <v>5323.2313743599998</v>
      </c>
      <c r="I59" s="36">
        <f>SUMIFS(СВЦЭМ!$D$39:$D$782,СВЦЭМ!$A$39:$A$782,$A59,СВЦЭМ!$B$39:$B$782,I$47)+'СЕТ СН'!$G$11+СВЦЭМ!$D$10+'СЕТ СН'!$G$5-'СЕТ СН'!$G$21</f>
        <v>5265.2347458100003</v>
      </c>
      <c r="J59" s="36">
        <f>SUMIFS(СВЦЭМ!$D$39:$D$782,СВЦЭМ!$A$39:$A$782,$A59,СВЦЭМ!$B$39:$B$782,J$47)+'СЕТ СН'!$G$11+СВЦЭМ!$D$10+'СЕТ СН'!$G$5-'СЕТ СН'!$G$21</f>
        <v>5231.6396230400005</v>
      </c>
      <c r="K59" s="36">
        <f>SUMIFS(СВЦЭМ!$D$39:$D$782,СВЦЭМ!$A$39:$A$782,$A59,СВЦЭМ!$B$39:$B$782,K$47)+'СЕТ СН'!$G$11+СВЦЭМ!$D$10+'СЕТ СН'!$G$5-'СЕТ СН'!$G$21</f>
        <v>5221.0560166100004</v>
      </c>
      <c r="L59" s="36">
        <f>SUMIFS(СВЦЭМ!$D$39:$D$782,СВЦЭМ!$A$39:$A$782,$A59,СВЦЭМ!$B$39:$B$782,L$47)+'СЕТ СН'!$G$11+СВЦЭМ!$D$10+'СЕТ СН'!$G$5-'СЕТ СН'!$G$21</f>
        <v>5210.4007530500003</v>
      </c>
      <c r="M59" s="36">
        <f>SUMIFS(СВЦЭМ!$D$39:$D$782,СВЦЭМ!$A$39:$A$782,$A59,СВЦЭМ!$B$39:$B$782,M$47)+'СЕТ СН'!$G$11+СВЦЭМ!$D$10+'СЕТ СН'!$G$5-'СЕТ СН'!$G$21</f>
        <v>5231.6964256400006</v>
      </c>
      <c r="N59" s="36">
        <f>SUMIFS(СВЦЭМ!$D$39:$D$782,СВЦЭМ!$A$39:$A$782,$A59,СВЦЭМ!$B$39:$B$782,N$47)+'СЕТ СН'!$G$11+СВЦЭМ!$D$10+'СЕТ СН'!$G$5-'СЕТ СН'!$G$21</f>
        <v>5238.8967301900002</v>
      </c>
      <c r="O59" s="36">
        <f>SUMIFS(СВЦЭМ!$D$39:$D$782,СВЦЭМ!$A$39:$A$782,$A59,СВЦЭМ!$B$39:$B$782,O$47)+'СЕТ СН'!$G$11+СВЦЭМ!$D$10+'СЕТ СН'!$G$5-'СЕТ СН'!$G$21</f>
        <v>5247.6444685400002</v>
      </c>
      <c r="P59" s="36">
        <f>SUMIFS(СВЦЭМ!$D$39:$D$782,СВЦЭМ!$A$39:$A$782,$A59,СВЦЭМ!$B$39:$B$782,P$47)+'СЕТ СН'!$G$11+СВЦЭМ!$D$10+'СЕТ СН'!$G$5-'СЕТ СН'!$G$21</f>
        <v>5241.7443094299997</v>
      </c>
      <c r="Q59" s="36">
        <f>SUMIFS(СВЦЭМ!$D$39:$D$782,СВЦЭМ!$A$39:$A$782,$A59,СВЦЭМ!$B$39:$B$782,Q$47)+'СЕТ СН'!$G$11+СВЦЭМ!$D$10+'СЕТ СН'!$G$5-'СЕТ СН'!$G$21</f>
        <v>5259.71550174</v>
      </c>
      <c r="R59" s="36">
        <f>SUMIFS(СВЦЭМ!$D$39:$D$782,СВЦЭМ!$A$39:$A$782,$A59,СВЦЭМ!$B$39:$B$782,R$47)+'СЕТ СН'!$G$11+СВЦЭМ!$D$10+'СЕТ СН'!$G$5-'СЕТ СН'!$G$21</f>
        <v>5257.9763428300002</v>
      </c>
      <c r="S59" s="36">
        <f>SUMIFS(СВЦЭМ!$D$39:$D$782,СВЦЭМ!$A$39:$A$782,$A59,СВЦЭМ!$B$39:$B$782,S$47)+'СЕТ СН'!$G$11+СВЦЭМ!$D$10+'СЕТ СН'!$G$5-'СЕТ СН'!$G$21</f>
        <v>5214.0939139800003</v>
      </c>
      <c r="T59" s="36">
        <f>SUMIFS(СВЦЭМ!$D$39:$D$782,СВЦЭМ!$A$39:$A$782,$A59,СВЦЭМ!$B$39:$B$782,T$47)+'СЕТ СН'!$G$11+СВЦЭМ!$D$10+'СЕТ СН'!$G$5-'СЕТ СН'!$G$21</f>
        <v>5185.0515975199996</v>
      </c>
      <c r="U59" s="36">
        <f>SUMIFS(СВЦЭМ!$D$39:$D$782,СВЦЭМ!$A$39:$A$782,$A59,СВЦЭМ!$B$39:$B$782,U$47)+'СЕТ СН'!$G$11+СВЦЭМ!$D$10+'СЕТ СН'!$G$5-'СЕТ СН'!$G$21</f>
        <v>5198.1587466800001</v>
      </c>
      <c r="V59" s="36">
        <f>SUMIFS(СВЦЭМ!$D$39:$D$782,СВЦЭМ!$A$39:$A$782,$A59,СВЦЭМ!$B$39:$B$782,V$47)+'СЕТ СН'!$G$11+СВЦЭМ!$D$10+'СЕТ СН'!$G$5-'СЕТ СН'!$G$21</f>
        <v>5212.6368966600003</v>
      </c>
      <c r="W59" s="36">
        <f>SUMIFS(СВЦЭМ!$D$39:$D$782,СВЦЭМ!$A$39:$A$782,$A59,СВЦЭМ!$B$39:$B$782,W$47)+'СЕТ СН'!$G$11+СВЦЭМ!$D$10+'СЕТ СН'!$G$5-'СЕТ СН'!$G$21</f>
        <v>5226.9343295100007</v>
      </c>
      <c r="X59" s="36">
        <f>SUMIFS(СВЦЭМ!$D$39:$D$782,СВЦЭМ!$A$39:$A$782,$A59,СВЦЭМ!$B$39:$B$782,X$47)+'СЕТ СН'!$G$11+СВЦЭМ!$D$10+'СЕТ СН'!$G$5-'СЕТ СН'!$G$21</f>
        <v>5257.7016206999997</v>
      </c>
      <c r="Y59" s="36">
        <f>SUMIFS(СВЦЭМ!$D$39:$D$782,СВЦЭМ!$A$39:$A$782,$A59,СВЦЭМ!$B$39:$B$782,Y$47)+'СЕТ СН'!$G$11+СВЦЭМ!$D$10+'СЕТ СН'!$G$5-'СЕТ СН'!$G$21</f>
        <v>5282.5906940200002</v>
      </c>
    </row>
    <row r="60" spans="1:25" ht="15.75" x14ac:dyDescent="0.2">
      <c r="A60" s="35">
        <f t="shared" si="1"/>
        <v>45273</v>
      </c>
      <c r="B60" s="36">
        <f>SUMIFS(СВЦЭМ!$D$39:$D$782,СВЦЭМ!$A$39:$A$782,$A60,СВЦЭМ!$B$39:$B$782,B$47)+'СЕТ СН'!$G$11+СВЦЭМ!$D$10+'СЕТ СН'!$G$5-'СЕТ СН'!$G$21</f>
        <v>5267.8498433200002</v>
      </c>
      <c r="C60" s="36">
        <f>SUMIFS(СВЦЭМ!$D$39:$D$782,СВЦЭМ!$A$39:$A$782,$A60,СВЦЭМ!$B$39:$B$782,C$47)+'СЕТ СН'!$G$11+СВЦЭМ!$D$10+'СЕТ СН'!$G$5-'СЕТ СН'!$G$21</f>
        <v>5293.4627652700001</v>
      </c>
      <c r="D60" s="36">
        <f>SUMIFS(СВЦЭМ!$D$39:$D$782,СВЦЭМ!$A$39:$A$782,$A60,СВЦЭМ!$B$39:$B$782,D$47)+'СЕТ СН'!$G$11+СВЦЭМ!$D$10+'СЕТ СН'!$G$5-'СЕТ СН'!$G$21</f>
        <v>5324.7150993400001</v>
      </c>
      <c r="E60" s="36">
        <f>SUMIFS(СВЦЭМ!$D$39:$D$782,СВЦЭМ!$A$39:$A$782,$A60,СВЦЭМ!$B$39:$B$782,E$47)+'СЕТ СН'!$G$11+СВЦЭМ!$D$10+'СЕТ СН'!$G$5-'СЕТ СН'!$G$21</f>
        <v>5314.9961522800004</v>
      </c>
      <c r="F60" s="36">
        <f>SUMIFS(СВЦЭМ!$D$39:$D$782,СВЦЭМ!$A$39:$A$782,$A60,СВЦЭМ!$B$39:$B$782,F$47)+'СЕТ СН'!$G$11+СВЦЭМ!$D$10+'СЕТ СН'!$G$5-'СЕТ СН'!$G$21</f>
        <v>5329.49374524</v>
      </c>
      <c r="G60" s="36">
        <f>SUMIFS(СВЦЭМ!$D$39:$D$782,СВЦЭМ!$A$39:$A$782,$A60,СВЦЭМ!$B$39:$B$782,G$47)+'СЕТ СН'!$G$11+СВЦЭМ!$D$10+'СЕТ СН'!$G$5-'СЕТ СН'!$G$21</f>
        <v>5304.1053929099999</v>
      </c>
      <c r="H60" s="36">
        <f>SUMIFS(СВЦЭМ!$D$39:$D$782,СВЦЭМ!$A$39:$A$782,$A60,СВЦЭМ!$B$39:$B$782,H$47)+'СЕТ СН'!$G$11+СВЦЭМ!$D$10+'СЕТ СН'!$G$5-'СЕТ СН'!$G$21</f>
        <v>5248.9614679000006</v>
      </c>
      <c r="I60" s="36">
        <f>SUMIFS(СВЦЭМ!$D$39:$D$782,СВЦЭМ!$A$39:$A$782,$A60,СВЦЭМ!$B$39:$B$782,I$47)+'СЕТ СН'!$G$11+СВЦЭМ!$D$10+'СЕТ СН'!$G$5-'СЕТ СН'!$G$21</f>
        <v>5162.2664943899999</v>
      </c>
      <c r="J60" s="36">
        <f>SUMIFS(СВЦЭМ!$D$39:$D$782,СВЦЭМ!$A$39:$A$782,$A60,СВЦЭМ!$B$39:$B$782,J$47)+'СЕТ СН'!$G$11+СВЦЭМ!$D$10+'СЕТ СН'!$G$5-'СЕТ СН'!$G$21</f>
        <v>5126.6523161700006</v>
      </c>
      <c r="K60" s="36">
        <f>SUMIFS(СВЦЭМ!$D$39:$D$782,СВЦЭМ!$A$39:$A$782,$A60,СВЦЭМ!$B$39:$B$782,K$47)+'СЕТ СН'!$G$11+СВЦЭМ!$D$10+'СЕТ СН'!$G$5-'СЕТ СН'!$G$21</f>
        <v>5160.4730930100004</v>
      </c>
      <c r="L60" s="36">
        <f>SUMIFS(СВЦЭМ!$D$39:$D$782,СВЦЭМ!$A$39:$A$782,$A60,СВЦЭМ!$B$39:$B$782,L$47)+'СЕТ СН'!$G$11+СВЦЭМ!$D$10+'СЕТ СН'!$G$5-'СЕТ СН'!$G$21</f>
        <v>5152.9536639400003</v>
      </c>
      <c r="M60" s="36">
        <f>SUMIFS(СВЦЭМ!$D$39:$D$782,СВЦЭМ!$A$39:$A$782,$A60,СВЦЭМ!$B$39:$B$782,M$47)+'СЕТ СН'!$G$11+СВЦЭМ!$D$10+'СЕТ СН'!$G$5-'СЕТ СН'!$G$21</f>
        <v>5178.5208066100004</v>
      </c>
      <c r="N60" s="36">
        <f>SUMIFS(СВЦЭМ!$D$39:$D$782,СВЦЭМ!$A$39:$A$782,$A60,СВЦЭМ!$B$39:$B$782,N$47)+'СЕТ СН'!$G$11+СВЦЭМ!$D$10+'СЕТ СН'!$G$5-'СЕТ СН'!$G$21</f>
        <v>5191.2636153599997</v>
      </c>
      <c r="O60" s="36">
        <f>SUMIFS(СВЦЭМ!$D$39:$D$782,СВЦЭМ!$A$39:$A$782,$A60,СВЦЭМ!$B$39:$B$782,O$47)+'СЕТ СН'!$G$11+СВЦЭМ!$D$10+'СЕТ СН'!$G$5-'СЕТ СН'!$G$21</f>
        <v>5204.7040934200004</v>
      </c>
      <c r="P60" s="36">
        <f>SUMIFS(СВЦЭМ!$D$39:$D$782,СВЦЭМ!$A$39:$A$782,$A60,СВЦЭМ!$B$39:$B$782,P$47)+'СЕТ СН'!$G$11+СВЦЭМ!$D$10+'СЕТ СН'!$G$5-'СЕТ СН'!$G$21</f>
        <v>5206.9691075299997</v>
      </c>
      <c r="Q60" s="36">
        <f>SUMIFS(СВЦЭМ!$D$39:$D$782,СВЦЭМ!$A$39:$A$782,$A60,СВЦЭМ!$B$39:$B$782,Q$47)+'СЕТ СН'!$G$11+СВЦЭМ!$D$10+'СЕТ СН'!$G$5-'СЕТ СН'!$G$21</f>
        <v>5207.8487227200003</v>
      </c>
      <c r="R60" s="36">
        <f>SUMIFS(СВЦЭМ!$D$39:$D$782,СВЦЭМ!$A$39:$A$782,$A60,СВЦЭМ!$B$39:$B$782,R$47)+'СЕТ СН'!$G$11+СВЦЭМ!$D$10+'СЕТ СН'!$G$5-'СЕТ СН'!$G$21</f>
        <v>5194.97363339</v>
      </c>
      <c r="S60" s="36">
        <f>SUMIFS(СВЦЭМ!$D$39:$D$782,СВЦЭМ!$A$39:$A$782,$A60,СВЦЭМ!$B$39:$B$782,S$47)+'СЕТ СН'!$G$11+СВЦЭМ!$D$10+'СЕТ СН'!$G$5-'СЕТ СН'!$G$21</f>
        <v>5112.9696795999998</v>
      </c>
      <c r="T60" s="36">
        <f>SUMIFS(СВЦЭМ!$D$39:$D$782,СВЦЭМ!$A$39:$A$782,$A60,СВЦЭМ!$B$39:$B$782,T$47)+'СЕТ СН'!$G$11+СВЦЭМ!$D$10+'СЕТ СН'!$G$5-'СЕТ СН'!$G$21</f>
        <v>5093.1401938400004</v>
      </c>
      <c r="U60" s="36">
        <f>SUMIFS(СВЦЭМ!$D$39:$D$782,СВЦЭМ!$A$39:$A$782,$A60,СВЦЭМ!$B$39:$B$782,U$47)+'СЕТ СН'!$G$11+СВЦЭМ!$D$10+'СЕТ СН'!$G$5-'СЕТ СН'!$G$21</f>
        <v>5106.6516266199997</v>
      </c>
      <c r="V60" s="36">
        <f>SUMIFS(СВЦЭМ!$D$39:$D$782,СВЦЭМ!$A$39:$A$782,$A60,СВЦЭМ!$B$39:$B$782,V$47)+'СЕТ СН'!$G$11+СВЦЭМ!$D$10+'СЕТ СН'!$G$5-'СЕТ СН'!$G$21</f>
        <v>5095.2945673499999</v>
      </c>
      <c r="W60" s="36">
        <f>SUMIFS(СВЦЭМ!$D$39:$D$782,СВЦЭМ!$A$39:$A$782,$A60,СВЦЭМ!$B$39:$B$782,W$47)+'СЕТ СН'!$G$11+СВЦЭМ!$D$10+'СЕТ СН'!$G$5-'СЕТ СН'!$G$21</f>
        <v>5105.3161217899997</v>
      </c>
      <c r="X60" s="36">
        <f>SUMIFS(СВЦЭМ!$D$39:$D$782,СВЦЭМ!$A$39:$A$782,$A60,СВЦЭМ!$B$39:$B$782,X$47)+'СЕТ СН'!$G$11+СВЦЭМ!$D$10+'СЕТ СН'!$G$5-'СЕТ СН'!$G$21</f>
        <v>5135.84933705</v>
      </c>
      <c r="Y60" s="36">
        <f>SUMIFS(СВЦЭМ!$D$39:$D$782,СВЦЭМ!$A$39:$A$782,$A60,СВЦЭМ!$B$39:$B$782,Y$47)+'СЕТ СН'!$G$11+СВЦЭМ!$D$10+'СЕТ СН'!$G$5-'СЕТ СН'!$G$21</f>
        <v>5155.7848742900005</v>
      </c>
    </row>
    <row r="61" spans="1:25" ht="15.75" x14ac:dyDescent="0.2">
      <c r="A61" s="35">
        <f t="shared" si="1"/>
        <v>45274</v>
      </c>
      <c r="B61" s="36">
        <f>SUMIFS(СВЦЭМ!$D$39:$D$782,СВЦЭМ!$A$39:$A$782,$A61,СВЦЭМ!$B$39:$B$782,B$47)+'СЕТ СН'!$G$11+СВЦЭМ!$D$10+'СЕТ СН'!$G$5-'СЕТ СН'!$G$21</f>
        <v>5260.2942195400001</v>
      </c>
      <c r="C61" s="36">
        <f>SUMIFS(СВЦЭМ!$D$39:$D$782,СВЦЭМ!$A$39:$A$782,$A61,СВЦЭМ!$B$39:$B$782,C$47)+'СЕТ СН'!$G$11+СВЦЭМ!$D$10+'СЕТ СН'!$G$5-'СЕТ СН'!$G$21</f>
        <v>5293.6082785500003</v>
      </c>
      <c r="D61" s="36">
        <f>SUMIFS(СВЦЭМ!$D$39:$D$782,СВЦЭМ!$A$39:$A$782,$A61,СВЦЭМ!$B$39:$B$782,D$47)+'СЕТ СН'!$G$11+СВЦЭМ!$D$10+'СЕТ СН'!$G$5-'СЕТ СН'!$G$21</f>
        <v>5316.5646643099999</v>
      </c>
      <c r="E61" s="36">
        <f>SUMIFS(СВЦЭМ!$D$39:$D$782,СВЦЭМ!$A$39:$A$782,$A61,СВЦЭМ!$B$39:$B$782,E$47)+'СЕТ СН'!$G$11+СВЦЭМ!$D$10+'СЕТ СН'!$G$5-'СЕТ СН'!$G$21</f>
        <v>5324.7852467000002</v>
      </c>
      <c r="F61" s="36">
        <f>SUMIFS(СВЦЭМ!$D$39:$D$782,СВЦЭМ!$A$39:$A$782,$A61,СВЦЭМ!$B$39:$B$782,F$47)+'СЕТ СН'!$G$11+СВЦЭМ!$D$10+'СЕТ СН'!$G$5-'СЕТ СН'!$G$21</f>
        <v>5322.3684274900006</v>
      </c>
      <c r="G61" s="36">
        <f>SUMIFS(СВЦЭМ!$D$39:$D$782,СВЦЭМ!$A$39:$A$782,$A61,СВЦЭМ!$B$39:$B$782,G$47)+'СЕТ СН'!$G$11+СВЦЭМ!$D$10+'СЕТ СН'!$G$5-'СЕТ СН'!$G$21</f>
        <v>5306.7676420300004</v>
      </c>
      <c r="H61" s="36">
        <f>SUMIFS(СВЦЭМ!$D$39:$D$782,СВЦЭМ!$A$39:$A$782,$A61,СВЦЭМ!$B$39:$B$782,H$47)+'СЕТ СН'!$G$11+СВЦЭМ!$D$10+'СЕТ СН'!$G$5-'СЕТ СН'!$G$21</f>
        <v>5260.3663410600002</v>
      </c>
      <c r="I61" s="36">
        <f>SUMIFS(СВЦЭМ!$D$39:$D$782,СВЦЭМ!$A$39:$A$782,$A61,СВЦЭМ!$B$39:$B$782,I$47)+'СЕТ СН'!$G$11+СВЦЭМ!$D$10+'СЕТ СН'!$G$5-'СЕТ СН'!$G$21</f>
        <v>5213.9164214100001</v>
      </c>
      <c r="J61" s="36">
        <f>SUMIFS(СВЦЭМ!$D$39:$D$782,СВЦЭМ!$A$39:$A$782,$A61,СВЦЭМ!$B$39:$B$782,J$47)+'СЕТ СН'!$G$11+СВЦЭМ!$D$10+'СЕТ СН'!$G$5-'СЕТ СН'!$G$21</f>
        <v>5165.5926935099997</v>
      </c>
      <c r="K61" s="36">
        <f>SUMIFS(СВЦЭМ!$D$39:$D$782,СВЦЭМ!$A$39:$A$782,$A61,СВЦЭМ!$B$39:$B$782,K$47)+'СЕТ СН'!$G$11+СВЦЭМ!$D$10+'СЕТ СН'!$G$5-'СЕТ СН'!$G$21</f>
        <v>5163.9440157999998</v>
      </c>
      <c r="L61" s="36">
        <f>SUMIFS(СВЦЭМ!$D$39:$D$782,СВЦЭМ!$A$39:$A$782,$A61,СВЦЭМ!$B$39:$B$782,L$47)+'СЕТ СН'!$G$11+СВЦЭМ!$D$10+'СЕТ СН'!$G$5-'СЕТ СН'!$G$21</f>
        <v>5173.7694739799999</v>
      </c>
      <c r="M61" s="36">
        <f>SUMIFS(СВЦЭМ!$D$39:$D$782,СВЦЭМ!$A$39:$A$782,$A61,СВЦЭМ!$B$39:$B$782,M$47)+'СЕТ СН'!$G$11+СВЦЭМ!$D$10+'СЕТ СН'!$G$5-'СЕТ СН'!$G$21</f>
        <v>5184.42468973</v>
      </c>
      <c r="N61" s="36">
        <f>SUMIFS(СВЦЭМ!$D$39:$D$782,СВЦЭМ!$A$39:$A$782,$A61,СВЦЭМ!$B$39:$B$782,N$47)+'СЕТ СН'!$G$11+СВЦЭМ!$D$10+'СЕТ СН'!$G$5-'СЕТ СН'!$G$21</f>
        <v>5216.3866398199998</v>
      </c>
      <c r="O61" s="36">
        <f>SUMIFS(СВЦЭМ!$D$39:$D$782,СВЦЭМ!$A$39:$A$782,$A61,СВЦЭМ!$B$39:$B$782,O$47)+'СЕТ СН'!$G$11+СВЦЭМ!$D$10+'СЕТ СН'!$G$5-'СЕТ СН'!$G$21</f>
        <v>5214.5281350900004</v>
      </c>
      <c r="P61" s="36">
        <f>SUMIFS(СВЦЭМ!$D$39:$D$782,СВЦЭМ!$A$39:$A$782,$A61,СВЦЭМ!$B$39:$B$782,P$47)+'СЕТ СН'!$G$11+СВЦЭМ!$D$10+'СЕТ СН'!$G$5-'СЕТ СН'!$G$21</f>
        <v>5244.0220446500007</v>
      </c>
      <c r="Q61" s="36">
        <f>SUMIFS(СВЦЭМ!$D$39:$D$782,СВЦЭМ!$A$39:$A$782,$A61,СВЦЭМ!$B$39:$B$782,Q$47)+'СЕТ СН'!$G$11+СВЦЭМ!$D$10+'СЕТ СН'!$G$5-'СЕТ СН'!$G$21</f>
        <v>5238.2604151400001</v>
      </c>
      <c r="R61" s="36">
        <f>SUMIFS(СВЦЭМ!$D$39:$D$782,СВЦЭМ!$A$39:$A$782,$A61,СВЦЭМ!$B$39:$B$782,R$47)+'СЕТ СН'!$G$11+СВЦЭМ!$D$10+'СЕТ СН'!$G$5-'СЕТ СН'!$G$21</f>
        <v>5235.9553947499999</v>
      </c>
      <c r="S61" s="36">
        <f>SUMIFS(СВЦЭМ!$D$39:$D$782,СВЦЭМ!$A$39:$A$782,$A61,СВЦЭМ!$B$39:$B$782,S$47)+'СЕТ СН'!$G$11+СВЦЭМ!$D$10+'СЕТ СН'!$G$5-'СЕТ СН'!$G$21</f>
        <v>5224.22560135</v>
      </c>
      <c r="T61" s="36">
        <f>SUMIFS(СВЦЭМ!$D$39:$D$782,СВЦЭМ!$A$39:$A$782,$A61,СВЦЭМ!$B$39:$B$782,T$47)+'СЕТ СН'!$G$11+СВЦЭМ!$D$10+'СЕТ СН'!$G$5-'СЕТ СН'!$G$21</f>
        <v>5186.3659212100001</v>
      </c>
      <c r="U61" s="36">
        <f>SUMIFS(СВЦЭМ!$D$39:$D$782,СВЦЭМ!$A$39:$A$782,$A61,СВЦЭМ!$B$39:$B$782,U$47)+'СЕТ СН'!$G$11+СВЦЭМ!$D$10+'СЕТ СН'!$G$5-'СЕТ СН'!$G$21</f>
        <v>5169.4773892399999</v>
      </c>
      <c r="V61" s="36">
        <f>SUMIFS(СВЦЭМ!$D$39:$D$782,СВЦЭМ!$A$39:$A$782,$A61,СВЦЭМ!$B$39:$B$782,V$47)+'СЕТ СН'!$G$11+СВЦЭМ!$D$10+'СЕТ СН'!$G$5-'СЕТ СН'!$G$21</f>
        <v>5155.2977608399997</v>
      </c>
      <c r="W61" s="36">
        <f>SUMIFS(СВЦЭМ!$D$39:$D$782,СВЦЭМ!$A$39:$A$782,$A61,СВЦЭМ!$B$39:$B$782,W$47)+'СЕТ СН'!$G$11+СВЦЭМ!$D$10+'СЕТ СН'!$G$5-'СЕТ СН'!$G$21</f>
        <v>5182.7101893899999</v>
      </c>
      <c r="X61" s="36">
        <f>SUMIFS(СВЦЭМ!$D$39:$D$782,СВЦЭМ!$A$39:$A$782,$A61,СВЦЭМ!$B$39:$B$782,X$47)+'СЕТ СН'!$G$11+СВЦЭМ!$D$10+'СЕТ СН'!$G$5-'СЕТ СН'!$G$21</f>
        <v>5219.6445279400004</v>
      </c>
      <c r="Y61" s="36">
        <f>SUMIFS(СВЦЭМ!$D$39:$D$782,СВЦЭМ!$A$39:$A$782,$A61,СВЦЭМ!$B$39:$B$782,Y$47)+'СЕТ СН'!$G$11+СВЦЭМ!$D$10+'СЕТ СН'!$G$5-'СЕТ СН'!$G$21</f>
        <v>5254.3991703499996</v>
      </c>
    </row>
    <row r="62" spans="1:25" ht="15.75" x14ac:dyDescent="0.2">
      <c r="A62" s="35">
        <f t="shared" si="1"/>
        <v>45275</v>
      </c>
      <c r="B62" s="36">
        <f>SUMIFS(СВЦЭМ!$D$39:$D$782,СВЦЭМ!$A$39:$A$782,$A62,СВЦЭМ!$B$39:$B$782,B$47)+'СЕТ СН'!$G$11+СВЦЭМ!$D$10+'СЕТ СН'!$G$5-'СЕТ СН'!$G$21</f>
        <v>5233.6396996500007</v>
      </c>
      <c r="C62" s="36">
        <f>SUMIFS(СВЦЭМ!$D$39:$D$782,СВЦЭМ!$A$39:$A$782,$A62,СВЦЭМ!$B$39:$B$782,C$47)+'СЕТ СН'!$G$11+СВЦЭМ!$D$10+'СЕТ СН'!$G$5-'СЕТ СН'!$G$21</f>
        <v>5305.4984072900006</v>
      </c>
      <c r="D62" s="36">
        <f>SUMIFS(СВЦЭМ!$D$39:$D$782,СВЦЭМ!$A$39:$A$782,$A62,СВЦЭМ!$B$39:$B$782,D$47)+'СЕТ СН'!$G$11+СВЦЭМ!$D$10+'СЕТ СН'!$G$5-'СЕТ СН'!$G$21</f>
        <v>5321.4143136900002</v>
      </c>
      <c r="E62" s="36">
        <f>SUMIFS(СВЦЭМ!$D$39:$D$782,СВЦЭМ!$A$39:$A$782,$A62,СВЦЭМ!$B$39:$B$782,E$47)+'СЕТ СН'!$G$11+СВЦЭМ!$D$10+'СЕТ СН'!$G$5-'СЕТ СН'!$G$21</f>
        <v>5334.8320897600006</v>
      </c>
      <c r="F62" s="36">
        <f>SUMIFS(СВЦЭМ!$D$39:$D$782,СВЦЭМ!$A$39:$A$782,$A62,СВЦЭМ!$B$39:$B$782,F$47)+'СЕТ СН'!$G$11+СВЦЭМ!$D$10+'СЕТ СН'!$G$5-'СЕТ СН'!$G$21</f>
        <v>5337.1486936800002</v>
      </c>
      <c r="G62" s="36">
        <f>SUMIFS(СВЦЭМ!$D$39:$D$782,СВЦЭМ!$A$39:$A$782,$A62,СВЦЭМ!$B$39:$B$782,G$47)+'СЕТ СН'!$G$11+СВЦЭМ!$D$10+'СЕТ СН'!$G$5-'СЕТ СН'!$G$21</f>
        <v>5317.6005636800001</v>
      </c>
      <c r="H62" s="36">
        <f>SUMIFS(СВЦЭМ!$D$39:$D$782,СВЦЭМ!$A$39:$A$782,$A62,СВЦЭМ!$B$39:$B$782,H$47)+'СЕТ СН'!$G$11+СВЦЭМ!$D$10+'СЕТ СН'!$G$5-'СЕТ СН'!$G$21</f>
        <v>5265.9481056900004</v>
      </c>
      <c r="I62" s="36">
        <f>SUMIFS(СВЦЭМ!$D$39:$D$782,СВЦЭМ!$A$39:$A$782,$A62,СВЦЭМ!$B$39:$B$782,I$47)+'СЕТ СН'!$G$11+СВЦЭМ!$D$10+'СЕТ СН'!$G$5-'СЕТ СН'!$G$21</f>
        <v>5253.39293086</v>
      </c>
      <c r="J62" s="36">
        <f>SUMIFS(СВЦЭМ!$D$39:$D$782,СВЦЭМ!$A$39:$A$782,$A62,СВЦЭМ!$B$39:$B$782,J$47)+'СЕТ СН'!$G$11+СВЦЭМ!$D$10+'СЕТ СН'!$G$5-'СЕТ СН'!$G$21</f>
        <v>5213.5689379800006</v>
      </c>
      <c r="K62" s="36">
        <f>SUMIFS(СВЦЭМ!$D$39:$D$782,СВЦЭМ!$A$39:$A$782,$A62,СВЦЭМ!$B$39:$B$782,K$47)+'СЕТ СН'!$G$11+СВЦЭМ!$D$10+'СЕТ СН'!$G$5-'СЕТ СН'!$G$21</f>
        <v>5190.7142495799999</v>
      </c>
      <c r="L62" s="36">
        <f>SUMIFS(СВЦЭМ!$D$39:$D$782,СВЦЭМ!$A$39:$A$782,$A62,СВЦЭМ!$B$39:$B$782,L$47)+'СЕТ СН'!$G$11+СВЦЭМ!$D$10+'СЕТ СН'!$G$5-'СЕТ СН'!$G$21</f>
        <v>5191.2554762600003</v>
      </c>
      <c r="M62" s="36">
        <f>SUMIFS(СВЦЭМ!$D$39:$D$782,СВЦЭМ!$A$39:$A$782,$A62,СВЦЭМ!$B$39:$B$782,M$47)+'СЕТ СН'!$G$11+СВЦЭМ!$D$10+'СЕТ СН'!$G$5-'СЕТ СН'!$G$21</f>
        <v>5211.7367218600002</v>
      </c>
      <c r="N62" s="36">
        <f>SUMIFS(СВЦЭМ!$D$39:$D$782,СВЦЭМ!$A$39:$A$782,$A62,СВЦЭМ!$B$39:$B$782,N$47)+'СЕТ СН'!$G$11+СВЦЭМ!$D$10+'СЕТ СН'!$G$5-'СЕТ СН'!$G$21</f>
        <v>5214.1346846400002</v>
      </c>
      <c r="O62" s="36">
        <f>SUMIFS(СВЦЭМ!$D$39:$D$782,СВЦЭМ!$A$39:$A$782,$A62,СВЦЭМ!$B$39:$B$782,O$47)+'СЕТ СН'!$G$11+СВЦЭМ!$D$10+'СЕТ СН'!$G$5-'СЕТ СН'!$G$21</f>
        <v>5230.5604056700004</v>
      </c>
      <c r="P62" s="36">
        <f>SUMIFS(СВЦЭМ!$D$39:$D$782,СВЦЭМ!$A$39:$A$782,$A62,СВЦЭМ!$B$39:$B$782,P$47)+'СЕТ СН'!$G$11+СВЦЭМ!$D$10+'СЕТ СН'!$G$5-'СЕТ СН'!$G$21</f>
        <v>5235.4496426300002</v>
      </c>
      <c r="Q62" s="36">
        <f>SUMIFS(СВЦЭМ!$D$39:$D$782,СВЦЭМ!$A$39:$A$782,$A62,СВЦЭМ!$B$39:$B$782,Q$47)+'СЕТ СН'!$G$11+СВЦЭМ!$D$10+'СЕТ СН'!$G$5-'СЕТ СН'!$G$21</f>
        <v>5246.4288323199999</v>
      </c>
      <c r="R62" s="36">
        <f>SUMIFS(СВЦЭМ!$D$39:$D$782,СВЦЭМ!$A$39:$A$782,$A62,СВЦЭМ!$B$39:$B$782,R$47)+'СЕТ СН'!$G$11+СВЦЭМ!$D$10+'СЕТ СН'!$G$5-'СЕТ СН'!$G$21</f>
        <v>5234.3488816899999</v>
      </c>
      <c r="S62" s="36">
        <f>SUMIFS(СВЦЭМ!$D$39:$D$782,СВЦЭМ!$A$39:$A$782,$A62,СВЦЭМ!$B$39:$B$782,S$47)+'СЕТ СН'!$G$11+СВЦЭМ!$D$10+'СЕТ СН'!$G$5-'СЕТ СН'!$G$21</f>
        <v>5191.5815987400001</v>
      </c>
      <c r="T62" s="36">
        <f>SUMIFS(СВЦЭМ!$D$39:$D$782,СВЦЭМ!$A$39:$A$782,$A62,СВЦЭМ!$B$39:$B$782,T$47)+'СЕТ СН'!$G$11+СВЦЭМ!$D$10+'СЕТ СН'!$G$5-'СЕТ СН'!$G$21</f>
        <v>5172.3529118400002</v>
      </c>
      <c r="U62" s="36">
        <f>SUMIFS(СВЦЭМ!$D$39:$D$782,СВЦЭМ!$A$39:$A$782,$A62,СВЦЭМ!$B$39:$B$782,U$47)+'СЕТ СН'!$G$11+СВЦЭМ!$D$10+'СЕТ СН'!$G$5-'СЕТ СН'!$G$21</f>
        <v>5191.2154958199999</v>
      </c>
      <c r="V62" s="36">
        <f>SUMIFS(СВЦЭМ!$D$39:$D$782,СВЦЭМ!$A$39:$A$782,$A62,СВЦЭМ!$B$39:$B$782,V$47)+'СЕТ СН'!$G$11+СВЦЭМ!$D$10+'СЕТ СН'!$G$5-'СЕТ СН'!$G$21</f>
        <v>5202.6570919400001</v>
      </c>
      <c r="W62" s="36">
        <f>SUMIFS(СВЦЭМ!$D$39:$D$782,СВЦЭМ!$A$39:$A$782,$A62,СВЦЭМ!$B$39:$B$782,W$47)+'СЕТ СН'!$G$11+СВЦЭМ!$D$10+'СЕТ СН'!$G$5-'СЕТ СН'!$G$21</f>
        <v>5209.7991844900007</v>
      </c>
      <c r="X62" s="36">
        <f>SUMIFS(СВЦЭМ!$D$39:$D$782,СВЦЭМ!$A$39:$A$782,$A62,СВЦЭМ!$B$39:$B$782,X$47)+'СЕТ СН'!$G$11+СВЦЭМ!$D$10+'СЕТ СН'!$G$5-'СЕТ СН'!$G$21</f>
        <v>5223.5389150800002</v>
      </c>
      <c r="Y62" s="36">
        <f>SUMIFS(СВЦЭМ!$D$39:$D$782,СВЦЭМ!$A$39:$A$782,$A62,СВЦЭМ!$B$39:$B$782,Y$47)+'СЕТ СН'!$G$11+СВЦЭМ!$D$10+'СЕТ СН'!$G$5-'СЕТ СН'!$G$21</f>
        <v>5252.7026685700002</v>
      </c>
    </row>
    <row r="63" spans="1:25" ht="15.75" x14ac:dyDescent="0.2">
      <c r="A63" s="35">
        <f t="shared" si="1"/>
        <v>45276</v>
      </c>
      <c r="B63" s="36">
        <f>SUMIFS(СВЦЭМ!$D$39:$D$782,СВЦЭМ!$A$39:$A$782,$A63,СВЦЭМ!$B$39:$B$782,B$47)+'СЕТ СН'!$G$11+СВЦЭМ!$D$10+'СЕТ СН'!$G$5-'СЕТ СН'!$G$21</f>
        <v>5256.7097210700003</v>
      </c>
      <c r="C63" s="36">
        <f>SUMIFS(СВЦЭМ!$D$39:$D$782,СВЦЭМ!$A$39:$A$782,$A63,СВЦЭМ!$B$39:$B$782,C$47)+'СЕТ СН'!$G$11+СВЦЭМ!$D$10+'СЕТ СН'!$G$5-'СЕТ СН'!$G$21</f>
        <v>5289.3527266399997</v>
      </c>
      <c r="D63" s="36">
        <f>SUMIFS(СВЦЭМ!$D$39:$D$782,СВЦЭМ!$A$39:$A$782,$A63,СВЦЭМ!$B$39:$B$782,D$47)+'СЕТ СН'!$G$11+СВЦЭМ!$D$10+'СЕТ СН'!$G$5-'СЕТ СН'!$G$21</f>
        <v>5330.66817868</v>
      </c>
      <c r="E63" s="36">
        <f>SUMIFS(СВЦЭМ!$D$39:$D$782,СВЦЭМ!$A$39:$A$782,$A63,СВЦЭМ!$B$39:$B$782,E$47)+'СЕТ СН'!$G$11+СВЦЭМ!$D$10+'СЕТ СН'!$G$5-'СЕТ СН'!$G$21</f>
        <v>5339.1667979800004</v>
      </c>
      <c r="F63" s="36">
        <f>SUMIFS(СВЦЭМ!$D$39:$D$782,СВЦЭМ!$A$39:$A$782,$A63,СВЦЭМ!$B$39:$B$782,F$47)+'СЕТ СН'!$G$11+СВЦЭМ!$D$10+'СЕТ СН'!$G$5-'СЕТ СН'!$G$21</f>
        <v>5328.5417924900003</v>
      </c>
      <c r="G63" s="36">
        <f>SUMIFS(СВЦЭМ!$D$39:$D$782,СВЦЭМ!$A$39:$A$782,$A63,СВЦЭМ!$B$39:$B$782,G$47)+'СЕТ СН'!$G$11+СВЦЭМ!$D$10+'СЕТ СН'!$G$5-'СЕТ СН'!$G$21</f>
        <v>5324.7725990300005</v>
      </c>
      <c r="H63" s="36">
        <f>SUMIFS(СВЦЭМ!$D$39:$D$782,СВЦЭМ!$A$39:$A$782,$A63,СВЦЭМ!$B$39:$B$782,H$47)+'СЕТ СН'!$G$11+СВЦЭМ!$D$10+'СЕТ СН'!$G$5-'СЕТ СН'!$G$21</f>
        <v>5283.8173829500001</v>
      </c>
      <c r="I63" s="36">
        <f>SUMIFS(СВЦЭМ!$D$39:$D$782,СВЦЭМ!$A$39:$A$782,$A63,СВЦЭМ!$B$39:$B$782,I$47)+'СЕТ СН'!$G$11+СВЦЭМ!$D$10+'СЕТ СН'!$G$5-'СЕТ СН'!$G$21</f>
        <v>5257.2973948199997</v>
      </c>
      <c r="J63" s="36">
        <f>SUMIFS(СВЦЭМ!$D$39:$D$782,СВЦЭМ!$A$39:$A$782,$A63,СВЦЭМ!$B$39:$B$782,J$47)+'СЕТ СН'!$G$11+СВЦЭМ!$D$10+'СЕТ СН'!$G$5-'СЕТ СН'!$G$21</f>
        <v>5220.2327401900002</v>
      </c>
      <c r="K63" s="36">
        <f>SUMIFS(СВЦЭМ!$D$39:$D$782,СВЦЭМ!$A$39:$A$782,$A63,СВЦЭМ!$B$39:$B$782,K$47)+'СЕТ СН'!$G$11+СВЦЭМ!$D$10+'СЕТ СН'!$G$5-'СЕТ СН'!$G$21</f>
        <v>5176.28494469</v>
      </c>
      <c r="L63" s="36">
        <f>SUMIFS(СВЦЭМ!$D$39:$D$782,СВЦЭМ!$A$39:$A$782,$A63,СВЦЭМ!$B$39:$B$782,L$47)+'СЕТ СН'!$G$11+СВЦЭМ!$D$10+'СЕТ СН'!$G$5-'СЕТ СН'!$G$21</f>
        <v>5138.2803679400004</v>
      </c>
      <c r="M63" s="36">
        <f>SUMIFS(СВЦЭМ!$D$39:$D$782,СВЦЭМ!$A$39:$A$782,$A63,СВЦЭМ!$B$39:$B$782,M$47)+'СЕТ СН'!$G$11+СВЦЭМ!$D$10+'СЕТ СН'!$G$5-'СЕТ СН'!$G$21</f>
        <v>5116.6661757700003</v>
      </c>
      <c r="N63" s="36">
        <f>SUMIFS(СВЦЭМ!$D$39:$D$782,СВЦЭМ!$A$39:$A$782,$A63,СВЦЭМ!$B$39:$B$782,N$47)+'СЕТ СН'!$G$11+СВЦЭМ!$D$10+'СЕТ СН'!$G$5-'СЕТ СН'!$G$21</f>
        <v>5139.2071255600003</v>
      </c>
      <c r="O63" s="36">
        <f>SUMIFS(СВЦЭМ!$D$39:$D$782,СВЦЭМ!$A$39:$A$782,$A63,СВЦЭМ!$B$39:$B$782,O$47)+'СЕТ СН'!$G$11+СВЦЭМ!$D$10+'СЕТ СН'!$G$5-'СЕТ СН'!$G$21</f>
        <v>5149.8055817599998</v>
      </c>
      <c r="P63" s="36">
        <f>SUMIFS(СВЦЭМ!$D$39:$D$782,СВЦЭМ!$A$39:$A$782,$A63,СВЦЭМ!$B$39:$B$782,P$47)+'СЕТ СН'!$G$11+СВЦЭМ!$D$10+'СЕТ СН'!$G$5-'СЕТ СН'!$G$21</f>
        <v>5140.7806171000002</v>
      </c>
      <c r="Q63" s="36">
        <f>SUMIFS(СВЦЭМ!$D$39:$D$782,СВЦЭМ!$A$39:$A$782,$A63,СВЦЭМ!$B$39:$B$782,Q$47)+'СЕТ СН'!$G$11+СВЦЭМ!$D$10+'СЕТ СН'!$G$5-'СЕТ СН'!$G$21</f>
        <v>5153.9728629700003</v>
      </c>
      <c r="R63" s="36">
        <f>SUMIFS(СВЦЭМ!$D$39:$D$782,СВЦЭМ!$A$39:$A$782,$A63,СВЦЭМ!$B$39:$B$782,R$47)+'СЕТ СН'!$G$11+СВЦЭМ!$D$10+'СЕТ СН'!$G$5-'СЕТ СН'!$G$21</f>
        <v>5174.4782837900002</v>
      </c>
      <c r="S63" s="36">
        <f>SUMIFS(СВЦЭМ!$D$39:$D$782,СВЦЭМ!$A$39:$A$782,$A63,СВЦЭМ!$B$39:$B$782,S$47)+'СЕТ СН'!$G$11+СВЦЭМ!$D$10+'СЕТ СН'!$G$5-'СЕТ СН'!$G$21</f>
        <v>5141.6478331400003</v>
      </c>
      <c r="T63" s="36">
        <f>SUMIFS(СВЦЭМ!$D$39:$D$782,СВЦЭМ!$A$39:$A$782,$A63,СВЦЭМ!$B$39:$B$782,T$47)+'СЕТ СН'!$G$11+СВЦЭМ!$D$10+'СЕТ СН'!$G$5-'СЕТ СН'!$G$21</f>
        <v>5120.3908586500002</v>
      </c>
      <c r="U63" s="36">
        <f>SUMIFS(СВЦЭМ!$D$39:$D$782,СВЦЭМ!$A$39:$A$782,$A63,СВЦЭМ!$B$39:$B$782,U$47)+'СЕТ СН'!$G$11+СВЦЭМ!$D$10+'СЕТ СН'!$G$5-'СЕТ СН'!$G$21</f>
        <v>5147.0668093599998</v>
      </c>
      <c r="V63" s="36">
        <f>SUMIFS(СВЦЭМ!$D$39:$D$782,СВЦЭМ!$A$39:$A$782,$A63,СВЦЭМ!$B$39:$B$782,V$47)+'СЕТ СН'!$G$11+СВЦЭМ!$D$10+'СЕТ СН'!$G$5-'СЕТ СН'!$G$21</f>
        <v>5143.5758507500004</v>
      </c>
      <c r="W63" s="36">
        <f>SUMIFS(СВЦЭМ!$D$39:$D$782,СВЦЭМ!$A$39:$A$782,$A63,СВЦЭМ!$B$39:$B$782,W$47)+'СЕТ СН'!$G$11+СВЦЭМ!$D$10+'СЕТ СН'!$G$5-'СЕТ СН'!$G$21</f>
        <v>5145.9164601900002</v>
      </c>
      <c r="X63" s="36">
        <f>SUMIFS(СВЦЭМ!$D$39:$D$782,СВЦЭМ!$A$39:$A$782,$A63,СВЦЭМ!$B$39:$B$782,X$47)+'СЕТ СН'!$G$11+СВЦЭМ!$D$10+'СЕТ СН'!$G$5-'СЕТ СН'!$G$21</f>
        <v>5171.8342995599996</v>
      </c>
      <c r="Y63" s="36">
        <f>SUMIFS(СВЦЭМ!$D$39:$D$782,СВЦЭМ!$A$39:$A$782,$A63,СВЦЭМ!$B$39:$B$782,Y$47)+'СЕТ СН'!$G$11+СВЦЭМ!$D$10+'СЕТ СН'!$G$5-'СЕТ СН'!$G$21</f>
        <v>5204.0663676499998</v>
      </c>
    </row>
    <row r="64" spans="1:25" ht="15.75" x14ac:dyDescent="0.2">
      <c r="A64" s="35">
        <f t="shared" si="1"/>
        <v>45277</v>
      </c>
      <c r="B64" s="36">
        <f>SUMIFS(СВЦЭМ!$D$39:$D$782,СВЦЭМ!$A$39:$A$782,$A64,СВЦЭМ!$B$39:$B$782,B$47)+'СЕТ СН'!$G$11+СВЦЭМ!$D$10+'СЕТ СН'!$G$5-'СЕТ СН'!$G$21</f>
        <v>5276.4795780599998</v>
      </c>
      <c r="C64" s="36">
        <f>SUMIFS(СВЦЭМ!$D$39:$D$782,СВЦЭМ!$A$39:$A$782,$A64,СВЦЭМ!$B$39:$B$782,C$47)+'СЕТ СН'!$G$11+СВЦЭМ!$D$10+'СЕТ СН'!$G$5-'СЕТ СН'!$G$21</f>
        <v>5287.2044780899996</v>
      </c>
      <c r="D64" s="36">
        <f>SUMIFS(СВЦЭМ!$D$39:$D$782,СВЦЭМ!$A$39:$A$782,$A64,СВЦЭМ!$B$39:$B$782,D$47)+'СЕТ СН'!$G$11+СВЦЭМ!$D$10+'СЕТ СН'!$G$5-'СЕТ СН'!$G$21</f>
        <v>5323.7750108</v>
      </c>
      <c r="E64" s="36">
        <f>SUMIFS(СВЦЭМ!$D$39:$D$782,СВЦЭМ!$A$39:$A$782,$A64,СВЦЭМ!$B$39:$B$782,E$47)+'СЕТ СН'!$G$11+СВЦЭМ!$D$10+'СЕТ СН'!$G$5-'СЕТ СН'!$G$21</f>
        <v>5325.6494378500001</v>
      </c>
      <c r="F64" s="36">
        <f>SUMIFS(СВЦЭМ!$D$39:$D$782,СВЦЭМ!$A$39:$A$782,$A64,СВЦЭМ!$B$39:$B$782,F$47)+'СЕТ СН'!$G$11+СВЦЭМ!$D$10+'СЕТ СН'!$G$5-'СЕТ СН'!$G$21</f>
        <v>5323.9648996400001</v>
      </c>
      <c r="G64" s="36">
        <f>SUMIFS(СВЦЭМ!$D$39:$D$782,СВЦЭМ!$A$39:$A$782,$A64,СВЦЭМ!$B$39:$B$782,G$47)+'СЕТ СН'!$G$11+СВЦЭМ!$D$10+'СЕТ СН'!$G$5-'СЕТ СН'!$G$21</f>
        <v>5325.8582683200002</v>
      </c>
      <c r="H64" s="36">
        <f>SUMIFS(СВЦЭМ!$D$39:$D$782,СВЦЭМ!$A$39:$A$782,$A64,СВЦЭМ!$B$39:$B$782,H$47)+'СЕТ СН'!$G$11+СВЦЭМ!$D$10+'СЕТ СН'!$G$5-'СЕТ СН'!$G$21</f>
        <v>5311.9691757000001</v>
      </c>
      <c r="I64" s="36">
        <f>SUMIFS(СВЦЭМ!$D$39:$D$782,СВЦЭМ!$A$39:$A$782,$A64,СВЦЭМ!$B$39:$B$782,I$47)+'СЕТ СН'!$G$11+СВЦЭМ!$D$10+'СЕТ СН'!$G$5-'СЕТ СН'!$G$21</f>
        <v>5305.1836782700002</v>
      </c>
      <c r="J64" s="36">
        <f>SUMIFS(СВЦЭМ!$D$39:$D$782,СВЦЭМ!$A$39:$A$782,$A64,СВЦЭМ!$B$39:$B$782,J$47)+'СЕТ СН'!$G$11+СВЦЭМ!$D$10+'СЕТ СН'!$G$5-'СЕТ СН'!$G$21</f>
        <v>5269.5404802700004</v>
      </c>
      <c r="K64" s="36">
        <f>SUMIFS(СВЦЭМ!$D$39:$D$782,СВЦЭМ!$A$39:$A$782,$A64,СВЦЭМ!$B$39:$B$782,K$47)+'СЕТ СН'!$G$11+СВЦЭМ!$D$10+'СЕТ СН'!$G$5-'СЕТ СН'!$G$21</f>
        <v>5231.6251599999996</v>
      </c>
      <c r="L64" s="36">
        <f>SUMIFS(СВЦЭМ!$D$39:$D$782,СВЦЭМ!$A$39:$A$782,$A64,СВЦЭМ!$B$39:$B$782,L$47)+'СЕТ СН'!$G$11+СВЦЭМ!$D$10+'СЕТ СН'!$G$5-'СЕТ СН'!$G$21</f>
        <v>5188.2858908199996</v>
      </c>
      <c r="M64" s="36">
        <f>SUMIFS(СВЦЭМ!$D$39:$D$782,СВЦЭМ!$A$39:$A$782,$A64,СВЦЭМ!$B$39:$B$782,M$47)+'СЕТ СН'!$G$11+СВЦЭМ!$D$10+'СЕТ СН'!$G$5-'СЕТ СН'!$G$21</f>
        <v>5174.0305145900002</v>
      </c>
      <c r="N64" s="36">
        <f>SUMIFS(СВЦЭМ!$D$39:$D$782,СВЦЭМ!$A$39:$A$782,$A64,СВЦЭМ!$B$39:$B$782,N$47)+'СЕТ СН'!$G$11+СВЦЭМ!$D$10+'СЕТ СН'!$G$5-'СЕТ СН'!$G$21</f>
        <v>5189.3851071600002</v>
      </c>
      <c r="O64" s="36">
        <f>SUMIFS(СВЦЭМ!$D$39:$D$782,СВЦЭМ!$A$39:$A$782,$A64,СВЦЭМ!$B$39:$B$782,O$47)+'СЕТ СН'!$G$11+СВЦЭМ!$D$10+'СЕТ СН'!$G$5-'СЕТ СН'!$G$21</f>
        <v>5196.3718063400001</v>
      </c>
      <c r="P64" s="36">
        <f>SUMIFS(СВЦЭМ!$D$39:$D$782,СВЦЭМ!$A$39:$A$782,$A64,СВЦЭМ!$B$39:$B$782,P$47)+'СЕТ СН'!$G$11+СВЦЭМ!$D$10+'СЕТ СН'!$G$5-'СЕТ СН'!$G$21</f>
        <v>5195.6151168800006</v>
      </c>
      <c r="Q64" s="36">
        <f>SUMIFS(СВЦЭМ!$D$39:$D$782,СВЦЭМ!$A$39:$A$782,$A64,СВЦЭМ!$B$39:$B$782,Q$47)+'СЕТ СН'!$G$11+СВЦЭМ!$D$10+'СЕТ СН'!$G$5-'СЕТ СН'!$G$21</f>
        <v>5203.37760299</v>
      </c>
      <c r="R64" s="36">
        <f>SUMIFS(СВЦЭМ!$D$39:$D$782,СВЦЭМ!$A$39:$A$782,$A64,СВЦЭМ!$B$39:$B$782,R$47)+'СЕТ СН'!$G$11+СВЦЭМ!$D$10+'СЕТ СН'!$G$5-'СЕТ СН'!$G$21</f>
        <v>5211.2377936700004</v>
      </c>
      <c r="S64" s="36">
        <f>SUMIFS(СВЦЭМ!$D$39:$D$782,СВЦЭМ!$A$39:$A$782,$A64,СВЦЭМ!$B$39:$B$782,S$47)+'СЕТ СН'!$G$11+СВЦЭМ!$D$10+'СЕТ СН'!$G$5-'СЕТ СН'!$G$21</f>
        <v>5170.9158433100001</v>
      </c>
      <c r="T64" s="36">
        <f>SUMIFS(СВЦЭМ!$D$39:$D$782,СВЦЭМ!$A$39:$A$782,$A64,СВЦЭМ!$B$39:$B$782,T$47)+'СЕТ СН'!$G$11+СВЦЭМ!$D$10+'СЕТ СН'!$G$5-'СЕТ СН'!$G$21</f>
        <v>5130.6083271999996</v>
      </c>
      <c r="U64" s="36">
        <f>SUMIFS(СВЦЭМ!$D$39:$D$782,СВЦЭМ!$A$39:$A$782,$A64,СВЦЭМ!$B$39:$B$782,U$47)+'СЕТ СН'!$G$11+СВЦЭМ!$D$10+'СЕТ СН'!$G$5-'СЕТ СН'!$G$21</f>
        <v>5128.6640898100004</v>
      </c>
      <c r="V64" s="36">
        <f>SUMIFS(СВЦЭМ!$D$39:$D$782,СВЦЭМ!$A$39:$A$782,$A64,СВЦЭМ!$B$39:$B$782,V$47)+'СЕТ СН'!$G$11+СВЦЭМ!$D$10+'СЕТ СН'!$G$5-'СЕТ СН'!$G$21</f>
        <v>5157.2235950300001</v>
      </c>
      <c r="W64" s="36">
        <f>SUMIFS(СВЦЭМ!$D$39:$D$782,СВЦЭМ!$A$39:$A$782,$A64,СВЦЭМ!$B$39:$B$782,W$47)+'СЕТ СН'!$G$11+СВЦЭМ!$D$10+'СЕТ СН'!$G$5-'СЕТ СН'!$G$21</f>
        <v>5156.2089749400002</v>
      </c>
      <c r="X64" s="36">
        <f>SUMIFS(СВЦЭМ!$D$39:$D$782,СВЦЭМ!$A$39:$A$782,$A64,СВЦЭМ!$B$39:$B$782,X$47)+'СЕТ СН'!$G$11+СВЦЭМ!$D$10+'СЕТ СН'!$G$5-'СЕТ СН'!$G$21</f>
        <v>5193.8114378400005</v>
      </c>
      <c r="Y64" s="36">
        <f>SUMIFS(СВЦЭМ!$D$39:$D$782,СВЦЭМ!$A$39:$A$782,$A64,СВЦЭМ!$B$39:$B$782,Y$47)+'СЕТ СН'!$G$11+СВЦЭМ!$D$10+'СЕТ СН'!$G$5-'СЕТ СН'!$G$21</f>
        <v>5232.7617009000005</v>
      </c>
    </row>
    <row r="65" spans="1:26" ht="15.75" x14ac:dyDescent="0.2">
      <c r="A65" s="35">
        <f t="shared" si="1"/>
        <v>45278</v>
      </c>
      <c r="B65" s="36">
        <f>SUMIFS(СВЦЭМ!$D$39:$D$782,СВЦЭМ!$A$39:$A$782,$A65,СВЦЭМ!$B$39:$B$782,B$47)+'СЕТ СН'!$G$11+СВЦЭМ!$D$10+'СЕТ СН'!$G$5-'СЕТ СН'!$G$21</f>
        <v>5150.6710312300002</v>
      </c>
      <c r="C65" s="36">
        <f>SUMIFS(СВЦЭМ!$D$39:$D$782,СВЦЭМ!$A$39:$A$782,$A65,СВЦЭМ!$B$39:$B$782,C$47)+'СЕТ СН'!$G$11+СВЦЭМ!$D$10+'СЕТ СН'!$G$5-'СЕТ СН'!$G$21</f>
        <v>5183.5880833299998</v>
      </c>
      <c r="D65" s="36">
        <f>SUMIFS(СВЦЭМ!$D$39:$D$782,СВЦЭМ!$A$39:$A$782,$A65,СВЦЭМ!$B$39:$B$782,D$47)+'СЕТ СН'!$G$11+СВЦЭМ!$D$10+'СЕТ СН'!$G$5-'СЕТ СН'!$G$21</f>
        <v>5210.3591988400003</v>
      </c>
      <c r="E65" s="36">
        <f>SUMIFS(СВЦЭМ!$D$39:$D$782,СВЦЭМ!$A$39:$A$782,$A65,СВЦЭМ!$B$39:$B$782,E$47)+'СЕТ СН'!$G$11+СВЦЭМ!$D$10+'СЕТ СН'!$G$5-'СЕТ СН'!$G$21</f>
        <v>5223.0751047499998</v>
      </c>
      <c r="F65" s="36">
        <f>SUMIFS(СВЦЭМ!$D$39:$D$782,СВЦЭМ!$A$39:$A$782,$A65,СВЦЭМ!$B$39:$B$782,F$47)+'СЕТ СН'!$G$11+СВЦЭМ!$D$10+'СЕТ СН'!$G$5-'СЕТ СН'!$G$21</f>
        <v>5226.3526092499997</v>
      </c>
      <c r="G65" s="36">
        <f>SUMIFS(СВЦЭМ!$D$39:$D$782,СВЦЭМ!$A$39:$A$782,$A65,СВЦЭМ!$B$39:$B$782,G$47)+'СЕТ СН'!$G$11+СВЦЭМ!$D$10+'СЕТ СН'!$G$5-'СЕТ СН'!$G$21</f>
        <v>5205.1661806800003</v>
      </c>
      <c r="H65" s="36">
        <f>SUMIFS(СВЦЭМ!$D$39:$D$782,СВЦЭМ!$A$39:$A$782,$A65,СВЦЭМ!$B$39:$B$782,H$47)+'СЕТ СН'!$G$11+СВЦЭМ!$D$10+'СЕТ СН'!$G$5-'СЕТ СН'!$G$21</f>
        <v>5158.3149161399997</v>
      </c>
      <c r="I65" s="36">
        <f>SUMIFS(СВЦЭМ!$D$39:$D$782,СВЦЭМ!$A$39:$A$782,$A65,СВЦЭМ!$B$39:$B$782,I$47)+'СЕТ СН'!$G$11+СВЦЭМ!$D$10+'СЕТ СН'!$G$5-'СЕТ СН'!$G$21</f>
        <v>5110.9948685099998</v>
      </c>
      <c r="J65" s="36">
        <f>SUMIFS(СВЦЭМ!$D$39:$D$782,СВЦЭМ!$A$39:$A$782,$A65,СВЦЭМ!$B$39:$B$782,J$47)+'СЕТ СН'!$G$11+СВЦЭМ!$D$10+'СЕТ СН'!$G$5-'СЕТ СН'!$G$21</f>
        <v>5086.3896313000005</v>
      </c>
      <c r="K65" s="36">
        <f>SUMIFS(СВЦЭМ!$D$39:$D$782,СВЦЭМ!$A$39:$A$782,$A65,СВЦЭМ!$B$39:$B$782,K$47)+'СЕТ СН'!$G$11+СВЦЭМ!$D$10+'СЕТ СН'!$G$5-'СЕТ СН'!$G$21</f>
        <v>5052.9207470199999</v>
      </c>
      <c r="L65" s="36">
        <f>SUMIFS(СВЦЭМ!$D$39:$D$782,СВЦЭМ!$A$39:$A$782,$A65,СВЦЭМ!$B$39:$B$782,L$47)+'СЕТ СН'!$G$11+СВЦЭМ!$D$10+'СЕТ СН'!$G$5-'СЕТ СН'!$G$21</f>
        <v>5041.4750872599998</v>
      </c>
      <c r="M65" s="36">
        <f>SUMIFS(СВЦЭМ!$D$39:$D$782,СВЦЭМ!$A$39:$A$782,$A65,СВЦЭМ!$B$39:$B$782,M$47)+'СЕТ СН'!$G$11+СВЦЭМ!$D$10+'СЕТ СН'!$G$5-'СЕТ СН'!$G$21</f>
        <v>5063.7829582900004</v>
      </c>
      <c r="N65" s="36">
        <f>SUMIFS(СВЦЭМ!$D$39:$D$782,СВЦЭМ!$A$39:$A$782,$A65,СВЦЭМ!$B$39:$B$782,N$47)+'СЕТ СН'!$G$11+СВЦЭМ!$D$10+'СЕТ СН'!$G$5-'СЕТ СН'!$G$21</f>
        <v>5069.78228468</v>
      </c>
      <c r="O65" s="36">
        <f>SUMIFS(СВЦЭМ!$D$39:$D$782,СВЦЭМ!$A$39:$A$782,$A65,СВЦЭМ!$B$39:$B$782,O$47)+'СЕТ СН'!$G$11+СВЦЭМ!$D$10+'СЕТ СН'!$G$5-'СЕТ СН'!$G$21</f>
        <v>5080.7341506700004</v>
      </c>
      <c r="P65" s="36">
        <f>SUMIFS(СВЦЭМ!$D$39:$D$782,СВЦЭМ!$A$39:$A$782,$A65,СВЦЭМ!$B$39:$B$782,P$47)+'СЕТ СН'!$G$11+СВЦЭМ!$D$10+'СЕТ СН'!$G$5-'СЕТ СН'!$G$21</f>
        <v>5095.9831305900007</v>
      </c>
      <c r="Q65" s="36">
        <f>SUMIFS(СВЦЭМ!$D$39:$D$782,СВЦЭМ!$A$39:$A$782,$A65,СВЦЭМ!$B$39:$B$782,Q$47)+'СЕТ СН'!$G$11+СВЦЭМ!$D$10+'СЕТ СН'!$G$5-'СЕТ СН'!$G$21</f>
        <v>5101.5240415200005</v>
      </c>
      <c r="R65" s="36">
        <f>SUMIFS(СВЦЭМ!$D$39:$D$782,СВЦЭМ!$A$39:$A$782,$A65,СВЦЭМ!$B$39:$B$782,R$47)+'СЕТ СН'!$G$11+СВЦЭМ!$D$10+'СЕТ СН'!$G$5-'СЕТ СН'!$G$21</f>
        <v>5099.4060806500001</v>
      </c>
      <c r="S65" s="36">
        <f>SUMIFS(СВЦЭМ!$D$39:$D$782,СВЦЭМ!$A$39:$A$782,$A65,СВЦЭМ!$B$39:$B$782,S$47)+'СЕТ СН'!$G$11+СВЦЭМ!$D$10+'СЕТ СН'!$G$5-'СЕТ СН'!$G$21</f>
        <v>5074.5724321600001</v>
      </c>
      <c r="T65" s="36">
        <f>SUMIFS(СВЦЭМ!$D$39:$D$782,СВЦЭМ!$A$39:$A$782,$A65,СВЦЭМ!$B$39:$B$782,T$47)+'СЕТ СН'!$G$11+СВЦЭМ!$D$10+'СЕТ СН'!$G$5-'СЕТ СН'!$G$21</f>
        <v>5044.9111724100003</v>
      </c>
      <c r="U65" s="36">
        <f>SUMIFS(СВЦЭМ!$D$39:$D$782,СВЦЭМ!$A$39:$A$782,$A65,СВЦЭМ!$B$39:$B$782,U$47)+'СЕТ СН'!$G$11+СВЦЭМ!$D$10+'СЕТ СН'!$G$5-'СЕТ СН'!$G$21</f>
        <v>5032.9382990800004</v>
      </c>
      <c r="V65" s="36">
        <f>SUMIFS(СВЦЭМ!$D$39:$D$782,СВЦЭМ!$A$39:$A$782,$A65,СВЦЭМ!$B$39:$B$782,V$47)+'СЕТ СН'!$G$11+СВЦЭМ!$D$10+'СЕТ СН'!$G$5-'СЕТ СН'!$G$21</f>
        <v>5061.2440363400001</v>
      </c>
      <c r="W65" s="36">
        <f>SUMIFS(СВЦЭМ!$D$39:$D$782,СВЦЭМ!$A$39:$A$782,$A65,СВЦЭМ!$B$39:$B$782,W$47)+'СЕТ СН'!$G$11+СВЦЭМ!$D$10+'СЕТ СН'!$G$5-'СЕТ СН'!$G$21</f>
        <v>5041.7320048600004</v>
      </c>
      <c r="X65" s="36">
        <f>SUMIFS(СВЦЭМ!$D$39:$D$782,СВЦЭМ!$A$39:$A$782,$A65,СВЦЭМ!$B$39:$B$782,X$47)+'СЕТ СН'!$G$11+СВЦЭМ!$D$10+'СЕТ СН'!$G$5-'СЕТ СН'!$G$21</f>
        <v>5081.8109260299998</v>
      </c>
      <c r="Y65" s="36">
        <f>SUMIFS(СВЦЭМ!$D$39:$D$782,СВЦЭМ!$A$39:$A$782,$A65,СВЦЭМ!$B$39:$B$782,Y$47)+'СЕТ СН'!$G$11+СВЦЭМ!$D$10+'СЕТ СН'!$G$5-'СЕТ СН'!$G$21</f>
        <v>5107.2661278200003</v>
      </c>
    </row>
    <row r="66" spans="1:26" ht="15.75" x14ac:dyDescent="0.2">
      <c r="A66" s="35">
        <f t="shared" si="1"/>
        <v>45279</v>
      </c>
      <c r="B66" s="36">
        <f>SUMIFS(СВЦЭМ!$D$39:$D$782,СВЦЭМ!$A$39:$A$782,$A66,СВЦЭМ!$B$39:$B$782,B$47)+'СЕТ СН'!$G$11+СВЦЭМ!$D$10+'СЕТ СН'!$G$5-'СЕТ СН'!$G$21</f>
        <v>5147.6162466400001</v>
      </c>
      <c r="C66" s="36">
        <f>SUMIFS(СВЦЭМ!$D$39:$D$782,СВЦЭМ!$A$39:$A$782,$A66,СВЦЭМ!$B$39:$B$782,C$47)+'СЕТ СН'!$G$11+СВЦЭМ!$D$10+'СЕТ СН'!$G$5-'СЕТ СН'!$G$21</f>
        <v>5228.4572894299999</v>
      </c>
      <c r="D66" s="36">
        <f>SUMIFS(СВЦЭМ!$D$39:$D$782,СВЦЭМ!$A$39:$A$782,$A66,СВЦЭМ!$B$39:$B$782,D$47)+'СЕТ СН'!$G$11+СВЦЭМ!$D$10+'СЕТ СН'!$G$5-'СЕТ СН'!$G$21</f>
        <v>5268.3812456699998</v>
      </c>
      <c r="E66" s="36">
        <f>SUMIFS(СВЦЭМ!$D$39:$D$782,СВЦЭМ!$A$39:$A$782,$A66,СВЦЭМ!$B$39:$B$782,E$47)+'СЕТ СН'!$G$11+СВЦЭМ!$D$10+'СЕТ СН'!$G$5-'СЕТ СН'!$G$21</f>
        <v>5284.0240361300002</v>
      </c>
      <c r="F66" s="36">
        <f>SUMIFS(СВЦЭМ!$D$39:$D$782,СВЦЭМ!$A$39:$A$782,$A66,СВЦЭМ!$B$39:$B$782,F$47)+'СЕТ СН'!$G$11+СВЦЭМ!$D$10+'СЕТ СН'!$G$5-'СЕТ СН'!$G$21</f>
        <v>5276.1624960500003</v>
      </c>
      <c r="G66" s="36">
        <f>SUMIFS(СВЦЭМ!$D$39:$D$782,СВЦЭМ!$A$39:$A$782,$A66,СВЦЭМ!$B$39:$B$782,G$47)+'СЕТ СН'!$G$11+СВЦЭМ!$D$10+'СЕТ СН'!$G$5-'СЕТ СН'!$G$21</f>
        <v>5260.9513318600002</v>
      </c>
      <c r="H66" s="36">
        <f>SUMIFS(СВЦЭМ!$D$39:$D$782,СВЦЭМ!$A$39:$A$782,$A66,СВЦЭМ!$B$39:$B$782,H$47)+'СЕТ СН'!$G$11+СВЦЭМ!$D$10+'СЕТ СН'!$G$5-'СЕТ СН'!$G$21</f>
        <v>5196.0365741700007</v>
      </c>
      <c r="I66" s="36">
        <f>SUMIFS(СВЦЭМ!$D$39:$D$782,СВЦЭМ!$A$39:$A$782,$A66,СВЦЭМ!$B$39:$B$782,I$47)+'СЕТ СН'!$G$11+СВЦЭМ!$D$10+'СЕТ СН'!$G$5-'СЕТ СН'!$G$21</f>
        <v>5143.8166603200007</v>
      </c>
      <c r="J66" s="36">
        <f>SUMIFS(СВЦЭМ!$D$39:$D$782,СВЦЭМ!$A$39:$A$782,$A66,СВЦЭМ!$B$39:$B$782,J$47)+'СЕТ СН'!$G$11+СВЦЭМ!$D$10+'СЕТ СН'!$G$5-'СЕТ СН'!$G$21</f>
        <v>5124.0058884400005</v>
      </c>
      <c r="K66" s="36">
        <f>SUMIFS(СВЦЭМ!$D$39:$D$782,СВЦЭМ!$A$39:$A$782,$A66,СВЦЭМ!$B$39:$B$782,K$47)+'СЕТ СН'!$G$11+СВЦЭМ!$D$10+'СЕТ СН'!$G$5-'СЕТ СН'!$G$21</f>
        <v>5091.06092567</v>
      </c>
      <c r="L66" s="36">
        <f>SUMIFS(СВЦЭМ!$D$39:$D$782,СВЦЭМ!$A$39:$A$782,$A66,СВЦЭМ!$B$39:$B$782,L$47)+'СЕТ СН'!$G$11+СВЦЭМ!$D$10+'СЕТ СН'!$G$5-'СЕТ СН'!$G$21</f>
        <v>5077.0012692300006</v>
      </c>
      <c r="M66" s="36">
        <f>SUMIFS(СВЦЭМ!$D$39:$D$782,СВЦЭМ!$A$39:$A$782,$A66,СВЦЭМ!$B$39:$B$782,M$47)+'СЕТ СН'!$G$11+СВЦЭМ!$D$10+'СЕТ СН'!$G$5-'СЕТ СН'!$G$21</f>
        <v>5099.5302055499997</v>
      </c>
      <c r="N66" s="36">
        <f>SUMIFS(СВЦЭМ!$D$39:$D$782,СВЦЭМ!$A$39:$A$782,$A66,СВЦЭМ!$B$39:$B$782,N$47)+'СЕТ СН'!$G$11+СВЦЭМ!$D$10+'СЕТ СН'!$G$5-'СЕТ СН'!$G$21</f>
        <v>5114.8788345000003</v>
      </c>
      <c r="O66" s="36">
        <f>SUMIFS(СВЦЭМ!$D$39:$D$782,СВЦЭМ!$A$39:$A$782,$A66,СВЦЭМ!$B$39:$B$782,O$47)+'СЕТ СН'!$G$11+СВЦЭМ!$D$10+'СЕТ СН'!$G$5-'СЕТ СН'!$G$21</f>
        <v>5124.2064464000005</v>
      </c>
      <c r="P66" s="36">
        <f>SUMIFS(СВЦЭМ!$D$39:$D$782,СВЦЭМ!$A$39:$A$782,$A66,СВЦЭМ!$B$39:$B$782,P$47)+'СЕТ СН'!$G$11+СВЦЭМ!$D$10+'СЕТ СН'!$G$5-'СЕТ СН'!$G$21</f>
        <v>5133.27991346</v>
      </c>
      <c r="Q66" s="36">
        <f>SUMIFS(СВЦЭМ!$D$39:$D$782,СВЦЭМ!$A$39:$A$782,$A66,СВЦЭМ!$B$39:$B$782,Q$47)+'СЕТ СН'!$G$11+СВЦЭМ!$D$10+'СЕТ СН'!$G$5-'СЕТ СН'!$G$21</f>
        <v>5141.8077957900005</v>
      </c>
      <c r="R66" s="36">
        <f>SUMIFS(СВЦЭМ!$D$39:$D$782,СВЦЭМ!$A$39:$A$782,$A66,СВЦЭМ!$B$39:$B$782,R$47)+'СЕТ СН'!$G$11+СВЦЭМ!$D$10+'СЕТ СН'!$G$5-'СЕТ СН'!$G$21</f>
        <v>5134.7773690200002</v>
      </c>
      <c r="S66" s="36">
        <f>SUMIFS(СВЦЭМ!$D$39:$D$782,СВЦЭМ!$A$39:$A$782,$A66,СВЦЭМ!$B$39:$B$782,S$47)+'СЕТ СН'!$G$11+СВЦЭМ!$D$10+'СЕТ СН'!$G$5-'СЕТ СН'!$G$21</f>
        <v>5095.1056199200002</v>
      </c>
      <c r="T66" s="36">
        <f>SUMIFS(СВЦЭМ!$D$39:$D$782,СВЦЭМ!$A$39:$A$782,$A66,СВЦЭМ!$B$39:$B$782,T$47)+'СЕТ СН'!$G$11+СВЦЭМ!$D$10+'СЕТ СН'!$G$5-'СЕТ СН'!$G$21</f>
        <v>5068.3020723600002</v>
      </c>
      <c r="U66" s="36">
        <f>SUMIFS(СВЦЭМ!$D$39:$D$782,СВЦЭМ!$A$39:$A$782,$A66,СВЦЭМ!$B$39:$B$782,U$47)+'СЕТ СН'!$G$11+СВЦЭМ!$D$10+'СЕТ СН'!$G$5-'СЕТ СН'!$G$21</f>
        <v>5077.8956249299999</v>
      </c>
      <c r="V66" s="36">
        <f>SUMIFS(СВЦЭМ!$D$39:$D$782,СВЦЭМ!$A$39:$A$782,$A66,СВЦЭМ!$B$39:$B$782,V$47)+'СЕТ СН'!$G$11+СВЦЭМ!$D$10+'СЕТ СН'!$G$5-'СЕТ СН'!$G$21</f>
        <v>5098.9499430699998</v>
      </c>
      <c r="W66" s="36">
        <f>SUMIFS(СВЦЭМ!$D$39:$D$782,СВЦЭМ!$A$39:$A$782,$A66,СВЦЭМ!$B$39:$B$782,W$47)+'СЕТ СН'!$G$11+СВЦЭМ!$D$10+'СЕТ СН'!$G$5-'СЕТ СН'!$G$21</f>
        <v>5104.7450013199996</v>
      </c>
      <c r="X66" s="36">
        <f>SUMIFS(СВЦЭМ!$D$39:$D$782,СВЦЭМ!$A$39:$A$782,$A66,СВЦЭМ!$B$39:$B$782,X$47)+'СЕТ СН'!$G$11+СВЦЭМ!$D$10+'СЕТ СН'!$G$5-'СЕТ СН'!$G$21</f>
        <v>5132.5626376800001</v>
      </c>
      <c r="Y66" s="36">
        <f>SUMIFS(СВЦЭМ!$D$39:$D$782,СВЦЭМ!$A$39:$A$782,$A66,СВЦЭМ!$B$39:$B$782,Y$47)+'СЕТ СН'!$G$11+СВЦЭМ!$D$10+'СЕТ СН'!$G$5-'СЕТ СН'!$G$21</f>
        <v>5171.1199550299998</v>
      </c>
    </row>
    <row r="67" spans="1:26" ht="15.75" x14ac:dyDescent="0.2">
      <c r="A67" s="35">
        <f t="shared" si="1"/>
        <v>45280</v>
      </c>
      <c r="B67" s="36">
        <f>SUMIFS(СВЦЭМ!$D$39:$D$782,СВЦЭМ!$A$39:$A$782,$A67,СВЦЭМ!$B$39:$B$782,B$47)+'СЕТ СН'!$G$11+СВЦЭМ!$D$10+'СЕТ СН'!$G$5-'СЕТ СН'!$G$21</f>
        <v>5230.4446653100003</v>
      </c>
      <c r="C67" s="36">
        <f>SUMIFS(СВЦЭМ!$D$39:$D$782,СВЦЭМ!$A$39:$A$782,$A67,СВЦЭМ!$B$39:$B$782,C$47)+'СЕТ СН'!$G$11+СВЦЭМ!$D$10+'СЕТ СН'!$G$5-'СЕТ СН'!$G$21</f>
        <v>5267.3088604700006</v>
      </c>
      <c r="D67" s="36">
        <f>SUMIFS(СВЦЭМ!$D$39:$D$782,СВЦЭМ!$A$39:$A$782,$A67,СВЦЭМ!$B$39:$B$782,D$47)+'СЕТ СН'!$G$11+СВЦЭМ!$D$10+'СЕТ СН'!$G$5-'СЕТ СН'!$G$21</f>
        <v>5302.3462902499996</v>
      </c>
      <c r="E67" s="36">
        <f>SUMIFS(СВЦЭМ!$D$39:$D$782,СВЦЭМ!$A$39:$A$782,$A67,СВЦЭМ!$B$39:$B$782,E$47)+'СЕТ СН'!$G$11+СВЦЭМ!$D$10+'СЕТ СН'!$G$5-'СЕТ СН'!$G$21</f>
        <v>5308.6840844899998</v>
      </c>
      <c r="F67" s="36">
        <f>SUMIFS(СВЦЭМ!$D$39:$D$782,СВЦЭМ!$A$39:$A$782,$A67,СВЦЭМ!$B$39:$B$782,F$47)+'СЕТ СН'!$G$11+СВЦЭМ!$D$10+'СЕТ СН'!$G$5-'СЕТ СН'!$G$21</f>
        <v>5307.5855224799998</v>
      </c>
      <c r="G67" s="36">
        <f>SUMIFS(СВЦЭМ!$D$39:$D$782,СВЦЭМ!$A$39:$A$782,$A67,СВЦЭМ!$B$39:$B$782,G$47)+'СЕТ СН'!$G$11+СВЦЭМ!$D$10+'СЕТ СН'!$G$5-'СЕТ СН'!$G$21</f>
        <v>5276.8584778599998</v>
      </c>
      <c r="H67" s="36">
        <f>SUMIFS(СВЦЭМ!$D$39:$D$782,СВЦЭМ!$A$39:$A$782,$A67,СВЦЭМ!$B$39:$B$782,H$47)+'СЕТ СН'!$G$11+СВЦЭМ!$D$10+'СЕТ СН'!$G$5-'СЕТ СН'!$G$21</f>
        <v>5225.9652875000002</v>
      </c>
      <c r="I67" s="36">
        <f>SUMIFS(СВЦЭМ!$D$39:$D$782,СВЦЭМ!$A$39:$A$782,$A67,СВЦЭМ!$B$39:$B$782,I$47)+'СЕТ СН'!$G$11+СВЦЭМ!$D$10+'СЕТ СН'!$G$5-'СЕТ СН'!$G$21</f>
        <v>5185.9333500700004</v>
      </c>
      <c r="J67" s="36">
        <f>SUMIFS(СВЦЭМ!$D$39:$D$782,СВЦЭМ!$A$39:$A$782,$A67,СВЦЭМ!$B$39:$B$782,J$47)+'СЕТ СН'!$G$11+СВЦЭМ!$D$10+'СЕТ СН'!$G$5-'СЕТ СН'!$G$21</f>
        <v>5178.9071966299998</v>
      </c>
      <c r="K67" s="36">
        <f>SUMIFS(СВЦЭМ!$D$39:$D$782,СВЦЭМ!$A$39:$A$782,$A67,СВЦЭМ!$B$39:$B$782,K$47)+'СЕТ СН'!$G$11+СВЦЭМ!$D$10+'СЕТ СН'!$G$5-'СЕТ СН'!$G$21</f>
        <v>5154.7503297500007</v>
      </c>
      <c r="L67" s="36">
        <f>SUMIFS(СВЦЭМ!$D$39:$D$782,СВЦЭМ!$A$39:$A$782,$A67,СВЦЭМ!$B$39:$B$782,L$47)+'СЕТ СН'!$G$11+СВЦЭМ!$D$10+'СЕТ СН'!$G$5-'СЕТ СН'!$G$21</f>
        <v>5128.5086398500007</v>
      </c>
      <c r="M67" s="36">
        <f>SUMIFS(СВЦЭМ!$D$39:$D$782,СВЦЭМ!$A$39:$A$782,$A67,СВЦЭМ!$B$39:$B$782,M$47)+'СЕТ СН'!$G$11+СВЦЭМ!$D$10+'СЕТ СН'!$G$5-'СЕТ СН'!$G$21</f>
        <v>5152.2573746600001</v>
      </c>
      <c r="N67" s="36">
        <f>SUMIFS(СВЦЭМ!$D$39:$D$782,СВЦЭМ!$A$39:$A$782,$A67,СВЦЭМ!$B$39:$B$782,N$47)+'СЕТ СН'!$G$11+СВЦЭМ!$D$10+'СЕТ СН'!$G$5-'СЕТ СН'!$G$21</f>
        <v>5160.9714941900002</v>
      </c>
      <c r="O67" s="36">
        <f>SUMIFS(СВЦЭМ!$D$39:$D$782,СВЦЭМ!$A$39:$A$782,$A67,СВЦЭМ!$B$39:$B$782,O$47)+'СЕТ СН'!$G$11+СВЦЭМ!$D$10+'СЕТ СН'!$G$5-'СЕТ СН'!$G$21</f>
        <v>5176.4638742699999</v>
      </c>
      <c r="P67" s="36">
        <f>SUMIFS(СВЦЭМ!$D$39:$D$782,СВЦЭМ!$A$39:$A$782,$A67,СВЦЭМ!$B$39:$B$782,P$47)+'СЕТ СН'!$G$11+СВЦЭМ!$D$10+'СЕТ СН'!$G$5-'СЕТ СН'!$G$21</f>
        <v>5190.8716551500002</v>
      </c>
      <c r="Q67" s="36">
        <f>SUMIFS(СВЦЭМ!$D$39:$D$782,СВЦЭМ!$A$39:$A$782,$A67,СВЦЭМ!$B$39:$B$782,Q$47)+'СЕТ СН'!$G$11+СВЦЭМ!$D$10+'СЕТ СН'!$G$5-'СЕТ СН'!$G$21</f>
        <v>5202.2908985499998</v>
      </c>
      <c r="R67" s="36">
        <f>SUMIFS(СВЦЭМ!$D$39:$D$782,СВЦЭМ!$A$39:$A$782,$A67,СВЦЭМ!$B$39:$B$782,R$47)+'СЕТ СН'!$G$11+СВЦЭМ!$D$10+'СЕТ СН'!$G$5-'СЕТ СН'!$G$21</f>
        <v>5195.5278105500001</v>
      </c>
      <c r="S67" s="36">
        <f>SUMIFS(СВЦЭМ!$D$39:$D$782,СВЦЭМ!$A$39:$A$782,$A67,СВЦЭМ!$B$39:$B$782,S$47)+'СЕТ СН'!$G$11+СВЦЭМ!$D$10+'СЕТ СН'!$G$5-'СЕТ СН'!$G$21</f>
        <v>5165.3359260200004</v>
      </c>
      <c r="T67" s="36">
        <f>SUMIFS(СВЦЭМ!$D$39:$D$782,СВЦЭМ!$A$39:$A$782,$A67,СВЦЭМ!$B$39:$B$782,T$47)+'СЕТ СН'!$G$11+СВЦЭМ!$D$10+'СЕТ СН'!$G$5-'СЕТ СН'!$G$21</f>
        <v>5141.6996788400002</v>
      </c>
      <c r="U67" s="36">
        <f>SUMIFS(СВЦЭМ!$D$39:$D$782,СВЦЭМ!$A$39:$A$782,$A67,СВЦЭМ!$B$39:$B$782,U$47)+'СЕТ СН'!$G$11+СВЦЭМ!$D$10+'СЕТ СН'!$G$5-'СЕТ СН'!$G$21</f>
        <v>5141.4262231900002</v>
      </c>
      <c r="V67" s="36">
        <f>SUMIFS(СВЦЭМ!$D$39:$D$782,СВЦЭМ!$A$39:$A$782,$A67,СВЦЭМ!$B$39:$B$782,V$47)+'СЕТ СН'!$G$11+СВЦЭМ!$D$10+'СЕТ СН'!$G$5-'СЕТ СН'!$G$21</f>
        <v>5165.6168471300007</v>
      </c>
      <c r="W67" s="36">
        <f>SUMIFS(СВЦЭМ!$D$39:$D$782,СВЦЭМ!$A$39:$A$782,$A67,СВЦЭМ!$B$39:$B$782,W$47)+'СЕТ СН'!$G$11+СВЦЭМ!$D$10+'СЕТ СН'!$G$5-'СЕТ СН'!$G$21</f>
        <v>5171.8031807999996</v>
      </c>
      <c r="X67" s="36">
        <f>SUMIFS(СВЦЭМ!$D$39:$D$782,СВЦЭМ!$A$39:$A$782,$A67,СВЦЭМ!$B$39:$B$782,X$47)+'СЕТ СН'!$G$11+СВЦЭМ!$D$10+'СЕТ СН'!$G$5-'СЕТ СН'!$G$21</f>
        <v>5194.39858121</v>
      </c>
      <c r="Y67" s="36">
        <f>SUMIFS(СВЦЭМ!$D$39:$D$782,СВЦЭМ!$A$39:$A$782,$A67,СВЦЭМ!$B$39:$B$782,Y$47)+'СЕТ СН'!$G$11+СВЦЭМ!$D$10+'СЕТ СН'!$G$5-'СЕТ СН'!$G$21</f>
        <v>5204.74101737</v>
      </c>
    </row>
    <row r="68" spans="1:26" ht="15.75" x14ac:dyDescent="0.2">
      <c r="A68" s="35">
        <f t="shared" si="1"/>
        <v>45281</v>
      </c>
      <c r="B68" s="36">
        <f>SUMIFS(СВЦЭМ!$D$39:$D$782,СВЦЭМ!$A$39:$A$782,$A68,СВЦЭМ!$B$39:$B$782,B$47)+'СЕТ СН'!$G$11+СВЦЭМ!$D$10+'СЕТ СН'!$G$5-'СЕТ СН'!$G$21</f>
        <v>5274.7453463399997</v>
      </c>
      <c r="C68" s="36">
        <f>SUMIFS(СВЦЭМ!$D$39:$D$782,СВЦЭМ!$A$39:$A$782,$A68,СВЦЭМ!$B$39:$B$782,C$47)+'СЕТ СН'!$G$11+СВЦЭМ!$D$10+'СЕТ СН'!$G$5-'СЕТ СН'!$G$21</f>
        <v>5325.67080713</v>
      </c>
      <c r="D68" s="36">
        <f>SUMIFS(СВЦЭМ!$D$39:$D$782,СВЦЭМ!$A$39:$A$782,$A68,СВЦЭМ!$B$39:$B$782,D$47)+'СЕТ СН'!$G$11+СВЦЭМ!$D$10+'СЕТ СН'!$G$5-'СЕТ СН'!$G$21</f>
        <v>5355.5826646700007</v>
      </c>
      <c r="E68" s="36">
        <f>SUMIFS(СВЦЭМ!$D$39:$D$782,СВЦЭМ!$A$39:$A$782,$A68,СВЦЭМ!$B$39:$B$782,E$47)+'СЕТ СН'!$G$11+СВЦЭМ!$D$10+'СЕТ СН'!$G$5-'СЕТ СН'!$G$21</f>
        <v>5366.0966275299998</v>
      </c>
      <c r="F68" s="36">
        <f>SUMIFS(СВЦЭМ!$D$39:$D$782,СВЦЭМ!$A$39:$A$782,$A68,СВЦЭМ!$B$39:$B$782,F$47)+'СЕТ СН'!$G$11+СВЦЭМ!$D$10+'СЕТ СН'!$G$5-'СЕТ СН'!$G$21</f>
        <v>5370.7235648000005</v>
      </c>
      <c r="G68" s="36">
        <f>SUMIFS(СВЦЭМ!$D$39:$D$782,СВЦЭМ!$A$39:$A$782,$A68,СВЦЭМ!$B$39:$B$782,G$47)+'СЕТ СН'!$G$11+СВЦЭМ!$D$10+'СЕТ СН'!$G$5-'СЕТ СН'!$G$21</f>
        <v>5374.3647374900002</v>
      </c>
      <c r="H68" s="36">
        <f>SUMIFS(СВЦЭМ!$D$39:$D$782,СВЦЭМ!$A$39:$A$782,$A68,СВЦЭМ!$B$39:$B$782,H$47)+'СЕТ СН'!$G$11+СВЦЭМ!$D$10+'СЕТ СН'!$G$5-'СЕТ СН'!$G$21</f>
        <v>5329.3121666000006</v>
      </c>
      <c r="I68" s="36">
        <f>SUMIFS(СВЦЭМ!$D$39:$D$782,СВЦЭМ!$A$39:$A$782,$A68,СВЦЭМ!$B$39:$B$782,I$47)+'СЕТ СН'!$G$11+СВЦЭМ!$D$10+'СЕТ СН'!$G$5-'СЕТ СН'!$G$21</f>
        <v>5260.4802227800001</v>
      </c>
      <c r="J68" s="36">
        <f>SUMIFS(СВЦЭМ!$D$39:$D$782,СВЦЭМ!$A$39:$A$782,$A68,СВЦЭМ!$B$39:$B$782,J$47)+'СЕТ СН'!$G$11+СВЦЭМ!$D$10+'СЕТ СН'!$G$5-'СЕТ СН'!$G$21</f>
        <v>5230.8426037400004</v>
      </c>
      <c r="K68" s="36">
        <f>SUMIFS(СВЦЭМ!$D$39:$D$782,СВЦЭМ!$A$39:$A$782,$A68,СВЦЭМ!$B$39:$B$782,K$47)+'СЕТ СН'!$G$11+СВЦЭМ!$D$10+'СЕТ СН'!$G$5-'СЕТ СН'!$G$21</f>
        <v>5222.8836556599999</v>
      </c>
      <c r="L68" s="36">
        <f>SUMIFS(СВЦЭМ!$D$39:$D$782,СВЦЭМ!$A$39:$A$782,$A68,СВЦЭМ!$B$39:$B$782,L$47)+'СЕТ СН'!$G$11+СВЦЭМ!$D$10+'СЕТ СН'!$G$5-'СЕТ СН'!$G$21</f>
        <v>5226.0979630299998</v>
      </c>
      <c r="M68" s="36">
        <f>SUMIFS(СВЦЭМ!$D$39:$D$782,СВЦЭМ!$A$39:$A$782,$A68,СВЦЭМ!$B$39:$B$782,M$47)+'СЕТ СН'!$G$11+СВЦЭМ!$D$10+'СЕТ СН'!$G$5-'СЕТ СН'!$G$21</f>
        <v>5231.2697775800007</v>
      </c>
      <c r="N68" s="36">
        <f>SUMIFS(СВЦЭМ!$D$39:$D$782,СВЦЭМ!$A$39:$A$782,$A68,СВЦЭМ!$B$39:$B$782,N$47)+'СЕТ СН'!$G$11+СВЦЭМ!$D$10+'СЕТ СН'!$G$5-'СЕТ СН'!$G$21</f>
        <v>5245.4459495000001</v>
      </c>
      <c r="O68" s="36">
        <f>SUMIFS(СВЦЭМ!$D$39:$D$782,СВЦЭМ!$A$39:$A$782,$A68,СВЦЭМ!$B$39:$B$782,O$47)+'СЕТ СН'!$G$11+СВЦЭМ!$D$10+'СЕТ СН'!$G$5-'СЕТ СН'!$G$21</f>
        <v>5256.0741358800005</v>
      </c>
      <c r="P68" s="36">
        <f>SUMIFS(СВЦЭМ!$D$39:$D$782,СВЦЭМ!$A$39:$A$782,$A68,СВЦЭМ!$B$39:$B$782,P$47)+'СЕТ СН'!$G$11+СВЦЭМ!$D$10+'СЕТ СН'!$G$5-'СЕТ СН'!$G$21</f>
        <v>5269.9907458199996</v>
      </c>
      <c r="Q68" s="36">
        <f>SUMIFS(СВЦЭМ!$D$39:$D$782,СВЦЭМ!$A$39:$A$782,$A68,СВЦЭМ!$B$39:$B$782,Q$47)+'СЕТ СН'!$G$11+СВЦЭМ!$D$10+'СЕТ СН'!$G$5-'СЕТ СН'!$G$21</f>
        <v>5264.6585774499999</v>
      </c>
      <c r="R68" s="36">
        <f>SUMIFS(СВЦЭМ!$D$39:$D$782,СВЦЭМ!$A$39:$A$782,$A68,СВЦЭМ!$B$39:$B$782,R$47)+'СЕТ СН'!$G$11+СВЦЭМ!$D$10+'СЕТ СН'!$G$5-'СЕТ СН'!$G$21</f>
        <v>5249.8766422999997</v>
      </c>
      <c r="S68" s="36">
        <f>SUMIFS(СВЦЭМ!$D$39:$D$782,СВЦЭМ!$A$39:$A$782,$A68,СВЦЭМ!$B$39:$B$782,S$47)+'СЕТ СН'!$G$11+СВЦЭМ!$D$10+'СЕТ СН'!$G$5-'СЕТ СН'!$G$21</f>
        <v>5217.4339835299998</v>
      </c>
      <c r="T68" s="36">
        <f>SUMIFS(СВЦЭМ!$D$39:$D$782,СВЦЭМ!$A$39:$A$782,$A68,СВЦЭМ!$B$39:$B$782,T$47)+'СЕТ СН'!$G$11+СВЦЭМ!$D$10+'СЕТ СН'!$G$5-'СЕТ СН'!$G$21</f>
        <v>5195.8406823700006</v>
      </c>
      <c r="U68" s="36">
        <f>SUMIFS(СВЦЭМ!$D$39:$D$782,СВЦЭМ!$A$39:$A$782,$A68,СВЦЭМ!$B$39:$B$782,U$47)+'СЕТ СН'!$G$11+СВЦЭМ!$D$10+'СЕТ СН'!$G$5-'СЕТ СН'!$G$21</f>
        <v>5204.5455030100002</v>
      </c>
      <c r="V68" s="36">
        <f>SUMIFS(СВЦЭМ!$D$39:$D$782,СВЦЭМ!$A$39:$A$782,$A68,СВЦЭМ!$B$39:$B$782,V$47)+'СЕТ СН'!$G$11+СВЦЭМ!$D$10+'СЕТ СН'!$G$5-'СЕТ СН'!$G$21</f>
        <v>5231.7725508200001</v>
      </c>
      <c r="W68" s="36">
        <f>SUMIFS(СВЦЭМ!$D$39:$D$782,СВЦЭМ!$A$39:$A$782,$A68,СВЦЭМ!$B$39:$B$782,W$47)+'СЕТ СН'!$G$11+СВЦЭМ!$D$10+'СЕТ СН'!$G$5-'СЕТ СН'!$G$21</f>
        <v>5240.1137352300002</v>
      </c>
      <c r="X68" s="36">
        <f>SUMIFS(СВЦЭМ!$D$39:$D$782,СВЦЭМ!$A$39:$A$782,$A68,СВЦЭМ!$B$39:$B$782,X$47)+'СЕТ СН'!$G$11+СВЦЭМ!$D$10+'СЕТ СН'!$G$5-'СЕТ СН'!$G$21</f>
        <v>5271.4817926200003</v>
      </c>
      <c r="Y68" s="36">
        <f>SUMIFS(СВЦЭМ!$D$39:$D$782,СВЦЭМ!$A$39:$A$782,$A68,СВЦЭМ!$B$39:$B$782,Y$47)+'СЕТ СН'!$G$11+СВЦЭМ!$D$10+'СЕТ СН'!$G$5-'СЕТ СН'!$G$21</f>
        <v>5288.4527990799997</v>
      </c>
    </row>
    <row r="69" spans="1:26" ht="15.75" x14ac:dyDescent="0.2">
      <c r="A69" s="35">
        <f t="shared" si="1"/>
        <v>45282</v>
      </c>
      <c r="B69" s="36">
        <f>SUMIFS(СВЦЭМ!$D$39:$D$782,СВЦЭМ!$A$39:$A$782,$A69,СВЦЭМ!$B$39:$B$782,B$47)+'СЕТ СН'!$G$11+СВЦЭМ!$D$10+'СЕТ СН'!$G$5-'СЕТ СН'!$G$21</f>
        <v>5286.3997954200004</v>
      </c>
      <c r="C69" s="36">
        <f>SUMIFS(СВЦЭМ!$D$39:$D$782,СВЦЭМ!$A$39:$A$782,$A69,СВЦЭМ!$B$39:$B$782,C$47)+'СЕТ СН'!$G$11+СВЦЭМ!$D$10+'СЕТ СН'!$G$5-'СЕТ СН'!$G$21</f>
        <v>5332.1047781899997</v>
      </c>
      <c r="D69" s="36">
        <f>SUMIFS(СВЦЭМ!$D$39:$D$782,СВЦЭМ!$A$39:$A$782,$A69,СВЦЭМ!$B$39:$B$782,D$47)+'СЕТ СН'!$G$11+СВЦЭМ!$D$10+'СЕТ СН'!$G$5-'СЕТ СН'!$G$21</f>
        <v>5355.0764162100004</v>
      </c>
      <c r="E69" s="36">
        <f>SUMIFS(СВЦЭМ!$D$39:$D$782,СВЦЭМ!$A$39:$A$782,$A69,СВЦЭМ!$B$39:$B$782,E$47)+'СЕТ СН'!$G$11+СВЦЭМ!$D$10+'СЕТ СН'!$G$5-'СЕТ СН'!$G$21</f>
        <v>5473.6477552100005</v>
      </c>
      <c r="F69" s="36">
        <f>SUMIFS(СВЦЭМ!$D$39:$D$782,СВЦЭМ!$A$39:$A$782,$A69,СВЦЭМ!$B$39:$B$782,F$47)+'СЕТ СН'!$G$11+СВЦЭМ!$D$10+'СЕТ СН'!$G$5-'СЕТ СН'!$G$21</f>
        <v>5475.9668451500002</v>
      </c>
      <c r="G69" s="36">
        <f>SUMIFS(СВЦЭМ!$D$39:$D$782,СВЦЭМ!$A$39:$A$782,$A69,СВЦЭМ!$B$39:$B$782,G$47)+'СЕТ СН'!$G$11+СВЦЭМ!$D$10+'СЕТ СН'!$G$5-'СЕТ СН'!$G$21</f>
        <v>5465.7823924100003</v>
      </c>
      <c r="H69" s="36">
        <f>SUMIFS(СВЦЭМ!$D$39:$D$782,СВЦЭМ!$A$39:$A$782,$A69,СВЦЭМ!$B$39:$B$782,H$47)+'СЕТ СН'!$G$11+СВЦЭМ!$D$10+'СЕТ СН'!$G$5-'СЕТ СН'!$G$21</f>
        <v>5404.7690908100003</v>
      </c>
      <c r="I69" s="36">
        <f>SUMIFS(СВЦЭМ!$D$39:$D$782,СВЦЭМ!$A$39:$A$782,$A69,СВЦЭМ!$B$39:$B$782,I$47)+'СЕТ СН'!$G$11+СВЦЭМ!$D$10+'СЕТ СН'!$G$5-'СЕТ СН'!$G$21</f>
        <v>5346.2945501100003</v>
      </c>
      <c r="J69" s="36">
        <f>SUMIFS(СВЦЭМ!$D$39:$D$782,СВЦЭМ!$A$39:$A$782,$A69,СВЦЭМ!$B$39:$B$782,J$47)+'СЕТ СН'!$G$11+СВЦЭМ!$D$10+'СЕТ СН'!$G$5-'СЕТ СН'!$G$21</f>
        <v>5306.7192317299996</v>
      </c>
      <c r="K69" s="36">
        <f>SUMIFS(СВЦЭМ!$D$39:$D$782,СВЦЭМ!$A$39:$A$782,$A69,СВЦЭМ!$B$39:$B$782,K$47)+'СЕТ СН'!$G$11+СВЦЭМ!$D$10+'СЕТ СН'!$G$5-'СЕТ СН'!$G$21</f>
        <v>5270.96362907</v>
      </c>
      <c r="L69" s="36">
        <f>SUMIFS(СВЦЭМ!$D$39:$D$782,СВЦЭМ!$A$39:$A$782,$A69,СВЦЭМ!$B$39:$B$782,L$47)+'СЕТ СН'!$G$11+СВЦЭМ!$D$10+'СЕТ СН'!$G$5-'СЕТ СН'!$G$21</f>
        <v>5276.3453220900001</v>
      </c>
      <c r="M69" s="36">
        <f>SUMIFS(СВЦЭМ!$D$39:$D$782,СВЦЭМ!$A$39:$A$782,$A69,СВЦЭМ!$B$39:$B$782,M$47)+'СЕТ СН'!$G$11+СВЦЭМ!$D$10+'СЕТ СН'!$G$5-'СЕТ СН'!$G$21</f>
        <v>5284.6807906000004</v>
      </c>
      <c r="N69" s="36">
        <f>SUMIFS(СВЦЭМ!$D$39:$D$782,СВЦЭМ!$A$39:$A$782,$A69,СВЦЭМ!$B$39:$B$782,N$47)+'СЕТ СН'!$G$11+СВЦЭМ!$D$10+'СЕТ СН'!$G$5-'СЕТ СН'!$G$21</f>
        <v>5301.9380759900005</v>
      </c>
      <c r="O69" s="36">
        <f>SUMIFS(СВЦЭМ!$D$39:$D$782,СВЦЭМ!$A$39:$A$782,$A69,СВЦЭМ!$B$39:$B$782,O$47)+'СЕТ СН'!$G$11+СВЦЭМ!$D$10+'СЕТ СН'!$G$5-'СЕТ СН'!$G$21</f>
        <v>5323.7039671299999</v>
      </c>
      <c r="P69" s="36">
        <f>SUMIFS(СВЦЭМ!$D$39:$D$782,СВЦЭМ!$A$39:$A$782,$A69,СВЦЭМ!$B$39:$B$782,P$47)+'СЕТ СН'!$G$11+СВЦЭМ!$D$10+'СЕТ СН'!$G$5-'СЕТ СН'!$G$21</f>
        <v>5331.0929735600002</v>
      </c>
      <c r="Q69" s="36">
        <f>SUMIFS(СВЦЭМ!$D$39:$D$782,СВЦЭМ!$A$39:$A$782,$A69,СВЦЭМ!$B$39:$B$782,Q$47)+'СЕТ СН'!$G$11+СВЦЭМ!$D$10+'СЕТ СН'!$G$5-'СЕТ СН'!$G$21</f>
        <v>5341.9072622399999</v>
      </c>
      <c r="R69" s="36">
        <f>SUMIFS(СВЦЭМ!$D$39:$D$782,СВЦЭМ!$A$39:$A$782,$A69,СВЦЭМ!$B$39:$B$782,R$47)+'СЕТ СН'!$G$11+СВЦЭМ!$D$10+'СЕТ СН'!$G$5-'СЕТ СН'!$G$21</f>
        <v>5349.5152829600001</v>
      </c>
      <c r="S69" s="36">
        <f>SUMIFS(СВЦЭМ!$D$39:$D$782,СВЦЭМ!$A$39:$A$782,$A69,СВЦЭМ!$B$39:$B$782,S$47)+'СЕТ СН'!$G$11+СВЦЭМ!$D$10+'СЕТ СН'!$G$5-'СЕТ СН'!$G$21</f>
        <v>5320.9447536799998</v>
      </c>
      <c r="T69" s="36">
        <f>SUMIFS(СВЦЭМ!$D$39:$D$782,СВЦЭМ!$A$39:$A$782,$A69,СВЦЭМ!$B$39:$B$782,T$47)+'СЕТ СН'!$G$11+СВЦЭМ!$D$10+'СЕТ СН'!$G$5-'СЕТ СН'!$G$21</f>
        <v>5304.8811408399997</v>
      </c>
      <c r="U69" s="36">
        <f>SUMIFS(СВЦЭМ!$D$39:$D$782,СВЦЭМ!$A$39:$A$782,$A69,СВЦЭМ!$B$39:$B$782,U$47)+'СЕТ СН'!$G$11+СВЦЭМ!$D$10+'СЕТ СН'!$G$5-'СЕТ СН'!$G$21</f>
        <v>5313.9767518400004</v>
      </c>
      <c r="V69" s="36">
        <f>SUMIFS(СВЦЭМ!$D$39:$D$782,СВЦЭМ!$A$39:$A$782,$A69,СВЦЭМ!$B$39:$B$782,V$47)+'СЕТ СН'!$G$11+СВЦЭМ!$D$10+'СЕТ СН'!$G$5-'СЕТ СН'!$G$21</f>
        <v>5327.4761798700001</v>
      </c>
      <c r="W69" s="36">
        <f>SUMIFS(СВЦЭМ!$D$39:$D$782,СВЦЭМ!$A$39:$A$782,$A69,СВЦЭМ!$B$39:$B$782,W$47)+'СЕТ СН'!$G$11+СВЦЭМ!$D$10+'СЕТ СН'!$G$5-'СЕТ СН'!$G$21</f>
        <v>5339.5666259999998</v>
      </c>
      <c r="X69" s="36">
        <f>SUMIFS(СВЦЭМ!$D$39:$D$782,СВЦЭМ!$A$39:$A$782,$A69,СВЦЭМ!$B$39:$B$782,X$47)+'СЕТ СН'!$G$11+СВЦЭМ!$D$10+'СЕТ СН'!$G$5-'СЕТ СН'!$G$21</f>
        <v>5371.2119942999998</v>
      </c>
      <c r="Y69" s="36">
        <f>SUMIFS(СВЦЭМ!$D$39:$D$782,СВЦЭМ!$A$39:$A$782,$A69,СВЦЭМ!$B$39:$B$782,Y$47)+'СЕТ СН'!$G$11+СВЦЭМ!$D$10+'СЕТ СН'!$G$5-'СЕТ СН'!$G$21</f>
        <v>5390.9200109900003</v>
      </c>
    </row>
    <row r="70" spans="1:26" ht="15.75" x14ac:dyDescent="0.2">
      <c r="A70" s="35">
        <f t="shared" si="1"/>
        <v>45283</v>
      </c>
      <c r="B70" s="36">
        <f>SUMIFS(СВЦЭМ!$D$39:$D$782,СВЦЭМ!$A$39:$A$782,$A70,СВЦЭМ!$B$39:$B$782,B$47)+'СЕТ СН'!$G$11+СВЦЭМ!$D$10+'СЕТ СН'!$G$5-'СЕТ СН'!$G$21</f>
        <v>5250.5748659500005</v>
      </c>
      <c r="C70" s="36">
        <f>SUMIFS(СВЦЭМ!$D$39:$D$782,СВЦЭМ!$A$39:$A$782,$A70,СВЦЭМ!$B$39:$B$782,C$47)+'СЕТ СН'!$G$11+СВЦЭМ!$D$10+'СЕТ СН'!$G$5-'СЕТ СН'!$G$21</f>
        <v>5233.0302260500002</v>
      </c>
      <c r="D70" s="36">
        <f>SUMIFS(СВЦЭМ!$D$39:$D$782,СВЦЭМ!$A$39:$A$782,$A70,СВЦЭМ!$B$39:$B$782,D$47)+'СЕТ СН'!$G$11+СВЦЭМ!$D$10+'СЕТ СН'!$G$5-'СЕТ СН'!$G$21</f>
        <v>5266.7545234099998</v>
      </c>
      <c r="E70" s="36">
        <f>SUMIFS(СВЦЭМ!$D$39:$D$782,СВЦЭМ!$A$39:$A$782,$A70,СВЦЭМ!$B$39:$B$782,E$47)+'СЕТ СН'!$G$11+СВЦЭМ!$D$10+'СЕТ СН'!$G$5-'СЕТ СН'!$G$21</f>
        <v>5412.1211101899999</v>
      </c>
      <c r="F70" s="36">
        <f>SUMIFS(СВЦЭМ!$D$39:$D$782,СВЦЭМ!$A$39:$A$782,$A70,СВЦЭМ!$B$39:$B$782,F$47)+'СЕТ СН'!$G$11+СВЦЭМ!$D$10+'СЕТ СН'!$G$5-'СЕТ СН'!$G$21</f>
        <v>5412.2003691999998</v>
      </c>
      <c r="G70" s="36">
        <f>SUMIFS(СВЦЭМ!$D$39:$D$782,СВЦЭМ!$A$39:$A$782,$A70,СВЦЭМ!$B$39:$B$782,G$47)+'СЕТ СН'!$G$11+СВЦЭМ!$D$10+'СЕТ СН'!$G$5-'СЕТ СН'!$G$21</f>
        <v>5394.2162182600005</v>
      </c>
      <c r="H70" s="36">
        <f>SUMIFS(СВЦЭМ!$D$39:$D$782,СВЦЭМ!$A$39:$A$782,$A70,СВЦЭМ!$B$39:$B$782,H$47)+'СЕТ СН'!$G$11+СВЦЭМ!$D$10+'СЕТ СН'!$G$5-'СЕТ СН'!$G$21</f>
        <v>5378.0852113300007</v>
      </c>
      <c r="I70" s="36">
        <f>SUMIFS(СВЦЭМ!$D$39:$D$782,СВЦЭМ!$A$39:$A$782,$A70,СВЦЭМ!$B$39:$B$782,I$47)+'СЕТ СН'!$G$11+СВЦЭМ!$D$10+'СЕТ СН'!$G$5-'СЕТ СН'!$G$21</f>
        <v>5340.3857711000001</v>
      </c>
      <c r="J70" s="36">
        <f>SUMIFS(СВЦЭМ!$D$39:$D$782,СВЦЭМ!$A$39:$A$782,$A70,СВЦЭМ!$B$39:$B$782,J$47)+'СЕТ СН'!$G$11+СВЦЭМ!$D$10+'СЕТ СН'!$G$5-'СЕТ СН'!$G$21</f>
        <v>5290.4752198400001</v>
      </c>
      <c r="K70" s="36">
        <f>SUMIFS(СВЦЭМ!$D$39:$D$782,СВЦЭМ!$A$39:$A$782,$A70,СВЦЭМ!$B$39:$B$782,K$47)+'СЕТ СН'!$G$11+СВЦЭМ!$D$10+'СЕТ СН'!$G$5-'СЕТ СН'!$G$21</f>
        <v>5254.2241317999997</v>
      </c>
      <c r="L70" s="36">
        <f>SUMIFS(СВЦЭМ!$D$39:$D$782,СВЦЭМ!$A$39:$A$782,$A70,СВЦЭМ!$B$39:$B$782,L$47)+'СЕТ СН'!$G$11+СВЦЭМ!$D$10+'СЕТ СН'!$G$5-'СЕТ СН'!$G$21</f>
        <v>5216.0171696500001</v>
      </c>
      <c r="M70" s="36">
        <f>SUMIFS(СВЦЭМ!$D$39:$D$782,СВЦЭМ!$A$39:$A$782,$A70,СВЦЭМ!$B$39:$B$782,M$47)+'СЕТ СН'!$G$11+СВЦЭМ!$D$10+'СЕТ СН'!$G$5-'СЕТ СН'!$G$21</f>
        <v>5207.2795239999996</v>
      </c>
      <c r="N70" s="36">
        <f>SUMIFS(СВЦЭМ!$D$39:$D$782,СВЦЭМ!$A$39:$A$782,$A70,СВЦЭМ!$B$39:$B$782,N$47)+'СЕТ СН'!$G$11+СВЦЭМ!$D$10+'СЕТ СН'!$G$5-'СЕТ СН'!$G$21</f>
        <v>5197.5902659800004</v>
      </c>
      <c r="O70" s="36">
        <f>SUMIFS(СВЦЭМ!$D$39:$D$782,СВЦЭМ!$A$39:$A$782,$A70,СВЦЭМ!$B$39:$B$782,O$47)+'СЕТ СН'!$G$11+СВЦЭМ!$D$10+'СЕТ СН'!$G$5-'СЕТ СН'!$G$21</f>
        <v>5197.82189629</v>
      </c>
      <c r="P70" s="36">
        <f>SUMIFS(СВЦЭМ!$D$39:$D$782,СВЦЭМ!$A$39:$A$782,$A70,СВЦЭМ!$B$39:$B$782,P$47)+'СЕТ СН'!$G$11+СВЦЭМ!$D$10+'СЕТ СН'!$G$5-'СЕТ СН'!$G$21</f>
        <v>5203.7440870999999</v>
      </c>
      <c r="Q70" s="36">
        <f>SUMIFS(СВЦЭМ!$D$39:$D$782,СВЦЭМ!$A$39:$A$782,$A70,СВЦЭМ!$B$39:$B$782,Q$47)+'СЕТ СН'!$G$11+СВЦЭМ!$D$10+'СЕТ СН'!$G$5-'СЕТ СН'!$G$21</f>
        <v>5217.6511156200004</v>
      </c>
      <c r="R70" s="36">
        <f>SUMIFS(СВЦЭМ!$D$39:$D$782,СВЦЭМ!$A$39:$A$782,$A70,СВЦЭМ!$B$39:$B$782,R$47)+'СЕТ СН'!$G$11+СВЦЭМ!$D$10+'СЕТ СН'!$G$5-'СЕТ СН'!$G$21</f>
        <v>5206.8537421399997</v>
      </c>
      <c r="S70" s="36">
        <f>SUMIFS(СВЦЭМ!$D$39:$D$782,СВЦЭМ!$A$39:$A$782,$A70,СВЦЭМ!$B$39:$B$782,S$47)+'СЕТ СН'!$G$11+СВЦЭМ!$D$10+'СЕТ СН'!$G$5-'СЕТ СН'!$G$21</f>
        <v>5175.7582902900003</v>
      </c>
      <c r="T70" s="36">
        <f>SUMIFS(СВЦЭМ!$D$39:$D$782,СВЦЭМ!$A$39:$A$782,$A70,СВЦЭМ!$B$39:$B$782,T$47)+'СЕТ СН'!$G$11+СВЦЭМ!$D$10+'СЕТ СН'!$G$5-'СЕТ СН'!$G$21</f>
        <v>5194.6223518200004</v>
      </c>
      <c r="U70" s="36">
        <f>SUMIFS(СВЦЭМ!$D$39:$D$782,СВЦЭМ!$A$39:$A$782,$A70,СВЦЭМ!$B$39:$B$782,U$47)+'СЕТ СН'!$G$11+СВЦЭМ!$D$10+'СЕТ СН'!$G$5-'СЕТ СН'!$G$21</f>
        <v>5204.0006351900001</v>
      </c>
      <c r="V70" s="36">
        <f>SUMIFS(СВЦЭМ!$D$39:$D$782,СВЦЭМ!$A$39:$A$782,$A70,СВЦЭМ!$B$39:$B$782,V$47)+'СЕТ СН'!$G$11+СВЦЭМ!$D$10+'СЕТ СН'!$G$5-'СЕТ СН'!$G$21</f>
        <v>5221.7420540500007</v>
      </c>
      <c r="W70" s="36">
        <f>SUMIFS(СВЦЭМ!$D$39:$D$782,СВЦЭМ!$A$39:$A$782,$A70,СВЦЭМ!$B$39:$B$782,W$47)+'СЕТ СН'!$G$11+СВЦЭМ!$D$10+'СЕТ СН'!$G$5-'СЕТ СН'!$G$21</f>
        <v>5229.3352939599999</v>
      </c>
      <c r="X70" s="36">
        <f>SUMIFS(СВЦЭМ!$D$39:$D$782,СВЦЭМ!$A$39:$A$782,$A70,СВЦЭМ!$B$39:$B$782,X$47)+'СЕТ СН'!$G$11+СВЦЭМ!$D$10+'СЕТ СН'!$G$5-'СЕТ СН'!$G$21</f>
        <v>5260.2837483599997</v>
      </c>
      <c r="Y70" s="36">
        <f>SUMIFS(СВЦЭМ!$D$39:$D$782,СВЦЭМ!$A$39:$A$782,$A70,СВЦЭМ!$B$39:$B$782,Y$47)+'СЕТ СН'!$G$11+СВЦЭМ!$D$10+'СЕТ СН'!$G$5-'СЕТ СН'!$G$21</f>
        <v>5271.50986758</v>
      </c>
    </row>
    <row r="71" spans="1:26" ht="15.75" x14ac:dyDescent="0.2">
      <c r="A71" s="35">
        <f t="shared" si="1"/>
        <v>45284</v>
      </c>
      <c r="B71" s="36">
        <f>SUMIFS(СВЦЭМ!$D$39:$D$782,СВЦЭМ!$A$39:$A$782,$A71,СВЦЭМ!$B$39:$B$782,B$47)+'СЕТ СН'!$G$11+СВЦЭМ!$D$10+'СЕТ СН'!$G$5-'СЕТ СН'!$G$21</f>
        <v>5173.8448885899998</v>
      </c>
      <c r="C71" s="36">
        <f>SUMIFS(СВЦЭМ!$D$39:$D$782,СВЦЭМ!$A$39:$A$782,$A71,СВЦЭМ!$B$39:$B$782,C$47)+'СЕТ СН'!$G$11+СВЦЭМ!$D$10+'СЕТ СН'!$G$5-'СЕТ СН'!$G$21</f>
        <v>5237.5108911200005</v>
      </c>
      <c r="D71" s="36">
        <f>SUMIFS(СВЦЭМ!$D$39:$D$782,СВЦЭМ!$A$39:$A$782,$A71,СВЦЭМ!$B$39:$B$782,D$47)+'СЕТ СН'!$G$11+СВЦЭМ!$D$10+'СЕТ СН'!$G$5-'СЕТ СН'!$G$21</f>
        <v>5290.5673558500002</v>
      </c>
      <c r="E71" s="36">
        <f>SUMIFS(СВЦЭМ!$D$39:$D$782,СВЦЭМ!$A$39:$A$782,$A71,СВЦЭМ!$B$39:$B$782,E$47)+'СЕТ СН'!$G$11+СВЦЭМ!$D$10+'СЕТ СН'!$G$5-'СЕТ СН'!$G$21</f>
        <v>5327.0185666200005</v>
      </c>
      <c r="F71" s="36">
        <f>SUMIFS(СВЦЭМ!$D$39:$D$782,СВЦЭМ!$A$39:$A$782,$A71,СВЦЭМ!$B$39:$B$782,F$47)+'СЕТ СН'!$G$11+СВЦЭМ!$D$10+'СЕТ СН'!$G$5-'СЕТ СН'!$G$21</f>
        <v>5335.9959340400001</v>
      </c>
      <c r="G71" s="36">
        <f>SUMIFS(СВЦЭМ!$D$39:$D$782,СВЦЭМ!$A$39:$A$782,$A71,СВЦЭМ!$B$39:$B$782,G$47)+'СЕТ СН'!$G$11+СВЦЭМ!$D$10+'СЕТ СН'!$G$5-'СЕТ СН'!$G$21</f>
        <v>5317.1984839400002</v>
      </c>
      <c r="H71" s="36">
        <f>SUMIFS(СВЦЭМ!$D$39:$D$782,СВЦЭМ!$A$39:$A$782,$A71,СВЦЭМ!$B$39:$B$782,H$47)+'СЕТ СН'!$G$11+СВЦЭМ!$D$10+'СЕТ СН'!$G$5-'СЕТ СН'!$G$21</f>
        <v>5306.5122549799999</v>
      </c>
      <c r="I71" s="36">
        <f>SUMIFS(СВЦЭМ!$D$39:$D$782,СВЦЭМ!$A$39:$A$782,$A71,СВЦЭМ!$B$39:$B$782,I$47)+'СЕТ СН'!$G$11+СВЦЭМ!$D$10+'СЕТ СН'!$G$5-'СЕТ СН'!$G$21</f>
        <v>5279.3959546599999</v>
      </c>
      <c r="J71" s="36">
        <f>SUMIFS(СВЦЭМ!$D$39:$D$782,СВЦЭМ!$A$39:$A$782,$A71,СВЦЭМ!$B$39:$B$782,J$47)+'СЕТ СН'!$G$11+СВЦЭМ!$D$10+'СЕТ СН'!$G$5-'СЕТ СН'!$G$21</f>
        <v>5242.3488703100002</v>
      </c>
      <c r="K71" s="36">
        <f>SUMIFS(СВЦЭМ!$D$39:$D$782,СВЦЭМ!$A$39:$A$782,$A71,СВЦЭМ!$B$39:$B$782,K$47)+'СЕТ СН'!$G$11+СВЦЭМ!$D$10+'СЕТ СН'!$G$5-'СЕТ СН'!$G$21</f>
        <v>5227.8978256500004</v>
      </c>
      <c r="L71" s="36">
        <f>SUMIFS(СВЦЭМ!$D$39:$D$782,СВЦЭМ!$A$39:$A$782,$A71,СВЦЭМ!$B$39:$B$782,L$47)+'СЕТ СН'!$G$11+СВЦЭМ!$D$10+'СЕТ СН'!$G$5-'СЕТ СН'!$G$21</f>
        <v>5167.7015063500003</v>
      </c>
      <c r="M71" s="36">
        <f>SUMIFS(СВЦЭМ!$D$39:$D$782,СВЦЭМ!$A$39:$A$782,$A71,СВЦЭМ!$B$39:$B$782,M$47)+'СЕТ СН'!$G$11+СВЦЭМ!$D$10+'СЕТ СН'!$G$5-'СЕТ СН'!$G$21</f>
        <v>5153.6390387900001</v>
      </c>
      <c r="N71" s="36">
        <f>SUMIFS(СВЦЭМ!$D$39:$D$782,СВЦЭМ!$A$39:$A$782,$A71,СВЦЭМ!$B$39:$B$782,N$47)+'СЕТ СН'!$G$11+СВЦЭМ!$D$10+'СЕТ СН'!$G$5-'СЕТ СН'!$G$21</f>
        <v>5163.0550871200003</v>
      </c>
      <c r="O71" s="36">
        <f>SUMIFS(СВЦЭМ!$D$39:$D$782,СВЦЭМ!$A$39:$A$782,$A71,СВЦЭМ!$B$39:$B$782,O$47)+'СЕТ СН'!$G$11+СВЦЭМ!$D$10+'СЕТ СН'!$G$5-'СЕТ СН'!$G$21</f>
        <v>5189.8779992400005</v>
      </c>
      <c r="P71" s="36">
        <f>SUMIFS(СВЦЭМ!$D$39:$D$782,СВЦЭМ!$A$39:$A$782,$A71,СВЦЭМ!$B$39:$B$782,P$47)+'СЕТ СН'!$G$11+СВЦЭМ!$D$10+'СЕТ СН'!$G$5-'СЕТ СН'!$G$21</f>
        <v>5176.4470926600006</v>
      </c>
      <c r="Q71" s="36">
        <f>SUMIFS(СВЦЭМ!$D$39:$D$782,СВЦЭМ!$A$39:$A$782,$A71,СВЦЭМ!$B$39:$B$782,Q$47)+'СЕТ СН'!$G$11+СВЦЭМ!$D$10+'СЕТ СН'!$G$5-'СЕТ СН'!$G$21</f>
        <v>5173.81048483</v>
      </c>
      <c r="R71" s="36">
        <f>SUMIFS(СВЦЭМ!$D$39:$D$782,СВЦЭМ!$A$39:$A$782,$A71,СВЦЭМ!$B$39:$B$782,R$47)+'СЕТ СН'!$G$11+СВЦЭМ!$D$10+'СЕТ СН'!$G$5-'СЕТ СН'!$G$21</f>
        <v>5175.1456773800001</v>
      </c>
      <c r="S71" s="36">
        <f>SUMIFS(СВЦЭМ!$D$39:$D$782,СВЦЭМ!$A$39:$A$782,$A71,СВЦЭМ!$B$39:$B$782,S$47)+'СЕТ СН'!$G$11+СВЦЭМ!$D$10+'СЕТ СН'!$G$5-'СЕТ СН'!$G$21</f>
        <v>5160.8069068100003</v>
      </c>
      <c r="T71" s="36">
        <f>SUMIFS(СВЦЭМ!$D$39:$D$782,СВЦЭМ!$A$39:$A$782,$A71,СВЦЭМ!$B$39:$B$782,T$47)+'СЕТ СН'!$G$11+СВЦЭМ!$D$10+'СЕТ СН'!$G$5-'СЕТ СН'!$G$21</f>
        <v>5137.87420019</v>
      </c>
      <c r="U71" s="36">
        <f>SUMIFS(СВЦЭМ!$D$39:$D$782,СВЦЭМ!$A$39:$A$782,$A71,СВЦЭМ!$B$39:$B$782,U$47)+'СЕТ СН'!$G$11+СВЦЭМ!$D$10+'СЕТ СН'!$G$5-'СЕТ СН'!$G$21</f>
        <v>5143.5292577600003</v>
      </c>
      <c r="V71" s="36">
        <f>SUMIFS(СВЦЭМ!$D$39:$D$782,СВЦЭМ!$A$39:$A$782,$A71,СВЦЭМ!$B$39:$B$782,V$47)+'СЕТ СН'!$G$11+СВЦЭМ!$D$10+'СЕТ СН'!$G$5-'СЕТ СН'!$G$21</f>
        <v>5166.2402566700002</v>
      </c>
      <c r="W71" s="36">
        <f>SUMIFS(СВЦЭМ!$D$39:$D$782,СВЦЭМ!$A$39:$A$782,$A71,СВЦЭМ!$B$39:$B$782,W$47)+'СЕТ СН'!$G$11+СВЦЭМ!$D$10+'СЕТ СН'!$G$5-'СЕТ СН'!$G$21</f>
        <v>5176.8899971000001</v>
      </c>
      <c r="X71" s="36">
        <f>SUMIFS(СВЦЭМ!$D$39:$D$782,СВЦЭМ!$A$39:$A$782,$A71,СВЦЭМ!$B$39:$B$782,X$47)+'СЕТ СН'!$G$11+СВЦЭМ!$D$10+'СЕТ СН'!$G$5-'СЕТ СН'!$G$21</f>
        <v>5204.8163378999998</v>
      </c>
      <c r="Y71" s="36">
        <f>SUMIFS(СВЦЭМ!$D$39:$D$782,СВЦЭМ!$A$39:$A$782,$A71,СВЦЭМ!$B$39:$B$782,Y$47)+'СЕТ СН'!$G$11+СВЦЭМ!$D$10+'СЕТ СН'!$G$5-'СЕТ СН'!$G$21</f>
        <v>5218.5302839200003</v>
      </c>
    </row>
    <row r="72" spans="1:26" ht="15.75" x14ac:dyDescent="0.2">
      <c r="A72" s="35">
        <f t="shared" si="1"/>
        <v>45285</v>
      </c>
      <c r="B72" s="36">
        <f>SUMIFS(СВЦЭМ!$D$39:$D$782,СВЦЭМ!$A$39:$A$782,$A72,СВЦЭМ!$B$39:$B$782,B$47)+'СЕТ СН'!$G$11+СВЦЭМ!$D$10+'СЕТ СН'!$G$5-'СЕТ СН'!$G$21</f>
        <v>5284.4388267000004</v>
      </c>
      <c r="C72" s="36">
        <f>SUMIFS(СВЦЭМ!$D$39:$D$782,СВЦЭМ!$A$39:$A$782,$A72,СВЦЭМ!$B$39:$B$782,C$47)+'СЕТ СН'!$G$11+СВЦЭМ!$D$10+'СЕТ СН'!$G$5-'СЕТ СН'!$G$21</f>
        <v>5327.9414419599998</v>
      </c>
      <c r="D72" s="36">
        <f>SUMIFS(СВЦЭМ!$D$39:$D$782,СВЦЭМ!$A$39:$A$782,$A72,СВЦЭМ!$B$39:$B$782,D$47)+'СЕТ СН'!$G$11+СВЦЭМ!$D$10+'СЕТ СН'!$G$5-'СЕТ СН'!$G$21</f>
        <v>5341.1628073400007</v>
      </c>
      <c r="E72" s="36">
        <f>SUMIFS(СВЦЭМ!$D$39:$D$782,СВЦЭМ!$A$39:$A$782,$A72,СВЦЭМ!$B$39:$B$782,E$47)+'СЕТ СН'!$G$11+СВЦЭМ!$D$10+'СЕТ СН'!$G$5-'СЕТ СН'!$G$21</f>
        <v>5350.5203992500001</v>
      </c>
      <c r="F72" s="36">
        <f>SUMIFS(СВЦЭМ!$D$39:$D$782,СВЦЭМ!$A$39:$A$782,$A72,СВЦЭМ!$B$39:$B$782,F$47)+'СЕТ СН'!$G$11+СВЦЭМ!$D$10+'СЕТ СН'!$G$5-'СЕТ СН'!$G$21</f>
        <v>5346.6292828100004</v>
      </c>
      <c r="G72" s="36">
        <f>SUMIFS(СВЦЭМ!$D$39:$D$782,СВЦЭМ!$A$39:$A$782,$A72,СВЦЭМ!$B$39:$B$782,G$47)+'СЕТ СН'!$G$11+СВЦЭМ!$D$10+'СЕТ СН'!$G$5-'СЕТ СН'!$G$21</f>
        <v>5319.1835261400001</v>
      </c>
      <c r="H72" s="36">
        <f>SUMIFS(СВЦЭМ!$D$39:$D$782,СВЦЭМ!$A$39:$A$782,$A72,СВЦЭМ!$B$39:$B$782,H$47)+'СЕТ СН'!$G$11+СВЦЭМ!$D$10+'СЕТ СН'!$G$5-'СЕТ СН'!$G$21</f>
        <v>5291.62484322</v>
      </c>
      <c r="I72" s="36">
        <f>SUMIFS(СВЦЭМ!$D$39:$D$782,СВЦЭМ!$A$39:$A$782,$A72,СВЦЭМ!$B$39:$B$782,I$47)+'СЕТ СН'!$G$11+СВЦЭМ!$D$10+'СЕТ СН'!$G$5-'СЕТ СН'!$G$21</f>
        <v>5249.5828307000002</v>
      </c>
      <c r="J72" s="36">
        <f>SUMIFS(СВЦЭМ!$D$39:$D$782,СВЦЭМ!$A$39:$A$782,$A72,СВЦЭМ!$B$39:$B$782,J$47)+'СЕТ СН'!$G$11+СВЦЭМ!$D$10+'СЕТ СН'!$G$5-'СЕТ СН'!$G$21</f>
        <v>5195.3538966400001</v>
      </c>
      <c r="K72" s="36">
        <f>SUMIFS(СВЦЭМ!$D$39:$D$782,СВЦЭМ!$A$39:$A$782,$A72,СВЦЭМ!$B$39:$B$782,K$47)+'СЕТ СН'!$G$11+СВЦЭМ!$D$10+'СЕТ СН'!$G$5-'СЕТ СН'!$G$21</f>
        <v>5167.5060333700003</v>
      </c>
      <c r="L72" s="36">
        <f>SUMIFS(СВЦЭМ!$D$39:$D$782,СВЦЭМ!$A$39:$A$782,$A72,СВЦЭМ!$B$39:$B$782,L$47)+'СЕТ СН'!$G$11+СВЦЭМ!$D$10+'СЕТ СН'!$G$5-'СЕТ СН'!$G$21</f>
        <v>5154.0389034199998</v>
      </c>
      <c r="M72" s="36">
        <f>SUMIFS(СВЦЭМ!$D$39:$D$782,СВЦЭМ!$A$39:$A$782,$A72,СВЦЭМ!$B$39:$B$782,M$47)+'СЕТ СН'!$G$11+СВЦЭМ!$D$10+'СЕТ СН'!$G$5-'СЕТ СН'!$G$21</f>
        <v>5167.88323537</v>
      </c>
      <c r="N72" s="36">
        <f>SUMIFS(СВЦЭМ!$D$39:$D$782,СВЦЭМ!$A$39:$A$782,$A72,СВЦЭМ!$B$39:$B$782,N$47)+'СЕТ СН'!$G$11+СВЦЭМ!$D$10+'СЕТ СН'!$G$5-'СЕТ СН'!$G$21</f>
        <v>5166.2849760299996</v>
      </c>
      <c r="O72" s="36">
        <f>SUMIFS(СВЦЭМ!$D$39:$D$782,СВЦЭМ!$A$39:$A$782,$A72,СВЦЭМ!$B$39:$B$782,O$47)+'СЕТ СН'!$G$11+СВЦЭМ!$D$10+'СЕТ СН'!$G$5-'СЕТ СН'!$G$21</f>
        <v>5171.1605696900006</v>
      </c>
      <c r="P72" s="36">
        <f>SUMIFS(СВЦЭМ!$D$39:$D$782,СВЦЭМ!$A$39:$A$782,$A72,СВЦЭМ!$B$39:$B$782,P$47)+'СЕТ СН'!$G$11+СВЦЭМ!$D$10+'СЕТ СН'!$G$5-'СЕТ СН'!$G$21</f>
        <v>5169.0878827400002</v>
      </c>
      <c r="Q72" s="36">
        <f>SUMIFS(СВЦЭМ!$D$39:$D$782,СВЦЭМ!$A$39:$A$782,$A72,СВЦЭМ!$B$39:$B$782,Q$47)+'СЕТ СН'!$G$11+СВЦЭМ!$D$10+'СЕТ СН'!$G$5-'СЕТ СН'!$G$21</f>
        <v>5180.2417923700004</v>
      </c>
      <c r="R72" s="36">
        <f>SUMIFS(СВЦЭМ!$D$39:$D$782,СВЦЭМ!$A$39:$A$782,$A72,СВЦЭМ!$B$39:$B$782,R$47)+'СЕТ СН'!$G$11+СВЦЭМ!$D$10+'СЕТ СН'!$G$5-'СЕТ СН'!$G$21</f>
        <v>5198.1978762899998</v>
      </c>
      <c r="S72" s="36">
        <f>SUMIFS(СВЦЭМ!$D$39:$D$782,СВЦЭМ!$A$39:$A$782,$A72,СВЦЭМ!$B$39:$B$782,S$47)+'СЕТ СН'!$G$11+СВЦЭМ!$D$10+'СЕТ СН'!$G$5-'СЕТ СН'!$G$21</f>
        <v>5170.2606008100001</v>
      </c>
      <c r="T72" s="36">
        <f>SUMIFS(СВЦЭМ!$D$39:$D$782,СВЦЭМ!$A$39:$A$782,$A72,СВЦЭМ!$B$39:$B$782,T$47)+'СЕТ СН'!$G$11+СВЦЭМ!$D$10+'СЕТ СН'!$G$5-'СЕТ СН'!$G$21</f>
        <v>5135.34197537</v>
      </c>
      <c r="U72" s="36">
        <f>SUMIFS(СВЦЭМ!$D$39:$D$782,СВЦЭМ!$A$39:$A$782,$A72,СВЦЭМ!$B$39:$B$782,U$47)+'СЕТ СН'!$G$11+СВЦЭМ!$D$10+'СЕТ СН'!$G$5-'СЕТ СН'!$G$21</f>
        <v>5148.08418626</v>
      </c>
      <c r="V72" s="36">
        <f>SUMIFS(СВЦЭМ!$D$39:$D$782,СВЦЭМ!$A$39:$A$782,$A72,СВЦЭМ!$B$39:$B$782,V$47)+'СЕТ СН'!$G$11+СВЦЭМ!$D$10+'СЕТ СН'!$G$5-'СЕТ СН'!$G$21</f>
        <v>5174.0464343100002</v>
      </c>
      <c r="W72" s="36">
        <f>SUMIFS(СВЦЭМ!$D$39:$D$782,СВЦЭМ!$A$39:$A$782,$A72,СВЦЭМ!$B$39:$B$782,W$47)+'СЕТ СН'!$G$11+СВЦЭМ!$D$10+'СЕТ СН'!$G$5-'СЕТ СН'!$G$21</f>
        <v>5189.73025573</v>
      </c>
      <c r="X72" s="36">
        <f>SUMIFS(СВЦЭМ!$D$39:$D$782,СВЦЭМ!$A$39:$A$782,$A72,СВЦЭМ!$B$39:$B$782,X$47)+'СЕТ СН'!$G$11+СВЦЭМ!$D$10+'СЕТ СН'!$G$5-'СЕТ СН'!$G$21</f>
        <v>5223.95464515</v>
      </c>
      <c r="Y72" s="36">
        <f>SUMIFS(СВЦЭМ!$D$39:$D$782,СВЦЭМ!$A$39:$A$782,$A72,СВЦЭМ!$B$39:$B$782,Y$47)+'СЕТ СН'!$G$11+СВЦЭМ!$D$10+'СЕТ СН'!$G$5-'СЕТ СН'!$G$21</f>
        <v>5241.5403072500003</v>
      </c>
    </row>
    <row r="73" spans="1:26" ht="15.75" x14ac:dyDescent="0.2">
      <c r="A73" s="35">
        <f t="shared" si="1"/>
        <v>45286</v>
      </c>
      <c r="B73" s="36">
        <f>SUMIFS(СВЦЭМ!$D$39:$D$782,СВЦЭМ!$A$39:$A$782,$A73,СВЦЭМ!$B$39:$B$782,B$47)+'СЕТ СН'!$G$11+СВЦЭМ!$D$10+'СЕТ СН'!$G$5-'СЕТ СН'!$G$21</f>
        <v>5447.3260737300006</v>
      </c>
      <c r="C73" s="36">
        <f>SUMIFS(СВЦЭМ!$D$39:$D$782,СВЦЭМ!$A$39:$A$782,$A73,СВЦЭМ!$B$39:$B$782,C$47)+'СЕТ СН'!$G$11+СВЦЭМ!$D$10+'СЕТ СН'!$G$5-'СЕТ СН'!$G$21</f>
        <v>5477.31798213</v>
      </c>
      <c r="D73" s="36">
        <f>SUMIFS(СВЦЭМ!$D$39:$D$782,СВЦЭМ!$A$39:$A$782,$A73,СВЦЭМ!$B$39:$B$782,D$47)+'СЕТ СН'!$G$11+СВЦЭМ!$D$10+'СЕТ СН'!$G$5-'СЕТ СН'!$G$21</f>
        <v>5486.5358296900004</v>
      </c>
      <c r="E73" s="36">
        <f>SUMIFS(СВЦЭМ!$D$39:$D$782,СВЦЭМ!$A$39:$A$782,$A73,СВЦЭМ!$B$39:$B$782,E$47)+'СЕТ СН'!$G$11+СВЦЭМ!$D$10+'СЕТ СН'!$G$5-'СЕТ СН'!$G$21</f>
        <v>5498.3413931599998</v>
      </c>
      <c r="F73" s="36">
        <f>SUMIFS(СВЦЭМ!$D$39:$D$782,СВЦЭМ!$A$39:$A$782,$A73,СВЦЭМ!$B$39:$B$782,F$47)+'СЕТ СН'!$G$11+СВЦЭМ!$D$10+'СЕТ СН'!$G$5-'СЕТ СН'!$G$21</f>
        <v>5497.7809476700004</v>
      </c>
      <c r="G73" s="36">
        <f>SUMIFS(СВЦЭМ!$D$39:$D$782,СВЦЭМ!$A$39:$A$782,$A73,СВЦЭМ!$B$39:$B$782,G$47)+'СЕТ СН'!$G$11+СВЦЭМ!$D$10+'СЕТ СН'!$G$5-'СЕТ СН'!$G$21</f>
        <v>5474.1468538200006</v>
      </c>
      <c r="H73" s="36">
        <f>SUMIFS(СВЦЭМ!$D$39:$D$782,СВЦЭМ!$A$39:$A$782,$A73,СВЦЭМ!$B$39:$B$782,H$47)+'СЕТ СН'!$G$11+СВЦЭМ!$D$10+'СЕТ СН'!$G$5-'СЕТ СН'!$G$21</f>
        <v>5430.62293899</v>
      </c>
      <c r="I73" s="36">
        <f>SUMIFS(СВЦЭМ!$D$39:$D$782,СВЦЭМ!$A$39:$A$782,$A73,СВЦЭМ!$B$39:$B$782,I$47)+'СЕТ СН'!$G$11+СВЦЭМ!$D$10+'СЕТ СН'!$G$5-'СЕТ СН'!$G$21</f>
        <v>5383.4482936100003</v>
      </c>
      <c r="J73" s="36">
        <f>SUMIFS(СВЦЭМ!$D$39:$D$782,СВЦЭМ!$A$39:$A$782,$A73,СВЦЭМ!$B$39:$B$782,J$47)+'СЕТ СН'!$G$11+СВЦЭМ!$D$10+'СЕТ СН'!$G$5-'СЕТ СН'!$G$21</f>
        <v>5336.0227957200004</v>
      </c>
      <c r="K73" s="36">
        <f>SUMIFS(СВЦЭМ!$D$39:$D$782,СВЦЭМ!$A$39:$A$782,$A73,СВЦЭМ!$B$39:$B$782,K$47)+'СЕТ СН'!$G$11+СВЦЭМ!$D$10+'СЕТ СН'!$G$5-'СЕТ СН'!$G$21</f>
        <v>5297.9020569100003</v>
      </c>
      <c r="L73" s="36">
        <f>SUMIFS(СВЦЭМ!$D$39:$D$782,СВЦЭМ!$A$39:$A$782,$A73,СВЦЭМ!$B$39:$B$782,L$47)+'СЕТ СН'!$G$11+СВЦЭМ!$D$10+'СЕТ СН'!$G$5-'СЕТ СН'!$G$21</f>
        <v>5287.5483434300004</v>
      </c>
      <c r="M73" s="36">
        <f>SUMIFS(СВЦЭМ!$D$39:$D$782,СВЦЭМ!$A$39:$A$782,$A73,СВЦЭМ!$B$39:$B$782,M$47)+'СЕТ СН'!$G$11+СВЦЭМ!$D$10+'СЕТ СН'!$G$5-'СЕТ СН'!$G$21</f>
        <v>5298.9460368700002</v>
      </c>
      <c r="N73" s="36">
        <f>SUMIFS(СВЦЭМ!$D$39:$D$782,СВЦЭМ!$A$39:$A$782,$A73,СВЦЭМ!$B$39:$B$782,N$47)+'СЕТ СН'!$G$11+СВЦЭМ!$D$10+'СЕТ СН'!$G$5-'СЕТ СН'!$G$21</f>
        <v>5340.7372286999998</v>
      </c>
      <c r="O73" s="36">
        <f>SUMIFS(СВЦЭМ!$D$39:$D$782,СВЦЭМ!$A$39:$A$782,$A73,СВЦЭМ!$B$39:$B$782,O$47)+'СЕТ СН'!$G$11+СВЦЭМ!$D$10+'СЕТ СН'!$G$5-'СЕТ СН'!$G$21</f>
        <v>5378.5246167200003</v>
      </c>
      <c r="P73" s="36">
        <f>SUMIFS(СВЦЭМ!$D$39:$D$782,СВЦЭМ!$A$39:$A$782,$A73,СВЦЭМ!$B$39:$B$782,P$47)+'СЕТ СН'!$G$11+СВЦЭМ!$D$10+'СЕТ СН'!$G$5-'СЕТ СН'!$G$21</f>
        <v>5403.7775562099996</v>
      </c>
      <c r="Q73" s="36">
        <f>SUMIFS(СВЦЭМ!$D$39:$D$782,СВЦЭМ!$A$39:$A$782,$A73,СВЦЭМ!$B$39:$B$782,Q$47)+'СЕТ СН'!$G$11+СВЦЭМ!$D$10+'СЕТ СН'!$G$5-'СЕТ СН'!$G$21</f>
        <v>5435.3274652</v>
      </c>
      <c r="R73" s="36">
        <f>SUMIFS(СВЦЭМ!$D$39:$D$782,СВЦЭМ!$A$39:$A$782,$A73,СВЦЭМ!$B$39:$B$782,R$47)+'СЕТ СН'!$G$11+СВЦЭМ!$D$10+'СЕТ СН'!$G$5-'СЕТ СН'!$G$21</f>
        <v>5422.7618034999996</v>
      </c>
      <c r="S73" s="36">
        <f>SUMIFS(СВЦЭМ!$D$39:$D$782,СВЦЭМ!$A$39:$A$782,$A73,СВЦЭМ!$B$39:$B$782,S$47)+'СЕТ СН'!$G$11+СВЦЭМ!$D$10+'СЕТ СН'!$G$5-'СЕТ СН'!$G$21</f>
        <v>5374.8069680600001</v>
      </c>
      <c r="T73" s="36">
        <f>SUMIFS(СВЦЭМ!$D$39:$D$782,СВЦЭМ!$A$39:$A$782,$A73,СВЦЭМ!$B$39:$B$782,T$47)+'СЕТ СН'!$G$11+СВЦЭМ!$D$10+'СЕТ СН'!$G$5-'СЕТ СН'!$G$21</f>
        <v>5353.3735250099999</v>
      </c>
      <c r="U73" s="36">
        <f>SUMIFS(СВЦЭМ!$D$39:$D$782,СВЦЭМ!$A$39:$A$782,$A73,СВЦЭМ!$B$39:$B$782,U$47)+'СЕТ СН'!$G$11+СВЦЭМ!$D$10+'СЕТ СН'!$G$5-'СЕТ СН'!$G$21</f>
        <v>5364.5171820699998</v>
      </c>
      <c r="V73" s="36">
        <f>SUMIFS(СВЦЭМ!$D$39:$D$782,СВЦЭМ!$A$39:$A$782,$A73,СВЦЭМ!$B$39:$B$782,V$47)+'СЕТ СН'!$G$11+СВЦЭМ!$D$10+'СЕТ СН'!$G$5-'СЕТ СН'!$G$21</f>
        <v>5387.8961752900004</v>
      </c>
      <c r="W73" s="36">
        <f>SUMIFS(СВЦЭМ!$D$39:$D$782,СВЦЭМ!$A$39:$A$782,$A73,СВЦЭМ!$B$39:$B$782,W$47)+'СЕТ СН'!$G$11+СВЦЭМ!$D$10+'СЕТ СН'!$G$5-'СЕТ СН'!$G$21</f>
        <v>5413.9480759799999</v>
      </c>
      <c r="X73" s="36">
        <f>SUMIFS(СВЦЭМ!$D$39:$D$782,СВЦЭМ!$A$39:$A$782,$A73,СВЦЭМ!$B$39:$B$782,X$47)+'СЕТ СН'!$G$11+СВЦЭМ!$D$10+'СЕТ СН'!$G$5-'СЕТ СН'!$G$21</f>
        <v>5439.9569844500002</v>
      </c>
      <c r="Y73" s="36">
        <f>SUMIFS(СВЦЭМ!$D$39:$D$782,СВЦЭМ!$A$39:$A$782,$A73,СВЦЭМ!$B$39:$B$782,Y$47)+'СЕТ СН'!$G$11+СВЦЭМ!$D$10+'СЕТ СН'!$G$5-'СЕТ СН'!$G$21</f>
        <v>5456.3452209799998</v>
      </c>
    </row>
    <row r="74" spans="1:26" ht="15.75" x14ac:dyDescent="0.2">
      <c r="A74" s="35">
        <f t="shared" si="1"/>
        <v>45287</v>
      </c>
      <c r="B74" s="36">
        <f>SUMIFS(СВЦЭМ!$D$39:$D$782,СВЦЭМ!$A$39:$A$782,$A74,СВЦЭМ!$B$39:$B$782,B$47)+'СЕТ СН'!$G$11+СВЦЭМ!$D$10+'СЕТ СН'!$G$5-'СЕТ СН'!$G$21</f>
        <v>5408.9540439499997</v>
      </c>
      <c r="C74" s="36">
        <f>SUMIFS(СВЦЭМ!$D$39:$D$782,СВЦЭМ!$A$39:$A$782,$A74,СВЦЭМ!$B$39:$B$782,C$47)+'СЕТ СН'!$G$11+СВЦЭМ!$D$10+'СЕТ СН'!$G$5-'СЕТ СН'!$G$21</f>
        <v>5397.8813077499999</v>
      </c>
      <c r="D74" s="36">
        <f>SUMIFS(СВЦЭМ!$D$39:$D$782,СВЦЭМ!$A$39:$A$782,$A74,СВЦЭМ!$B$39:$B$782,D$47)+'СЕТ СН'!$G$11+СВЦЭМ!$D$10+'СЕТ СН'!$G$5-'СЕТ СН'!$G$21</f>
        <v>5406.1863691799999</v>
      </c>
      <c r="E74" s="36">
        <f>SUMIFS(СВЦЭМ!$D$39:$D$782,СВЦЭМ!$A$39:$A$782,$A74,СВЦЭМ!$B$39:$B$782,E$47)+'СЕТ СН'!$G$11+СВЦЭМ!$D$10+'СЕТ СН'!$G$5-'СЕТ СН'!$G$21</f>
        <v>5416.5595101199997</v>
      </c>
      <c r="F74" s="36">
        <f>SUMIFS(СВЦЭМ!$D$39:$D$782,СВЦЭМ!$A$39:$A$782,$A74,СВЦЭМ!$B$39:$B$782,F$47)+'СЕТ СН'!$G$11+СВЦЭМ!$D$10+'СЕТ СН'!$G$5-'СЕТ СН'!$G$21</f>
        <v>5473.7807322999997</v>
      </c>
      <c r="G74" s="36">
        <f>SUMIFS(СВЦЭМ!$D$39:$D$782,СВЦЭМ!$A$39:$A$782,$A74,СВЦЭМ!$B$39:$B$782,G$47)+'СЕТ СН'!$G$11+СВЦЭМ!$D$10+'СЕТ СН'!$G$5-'СЕТ СН'!$G$21</f>
        <v>5467.6293129900005</v>
      </c>
      <c r="H74" s="36">
        <f>SUMIFS(СВЦЭМ!$D$39:$D$782,СВЦЭМ!$A$39:$A$782,$A74,СВЦЭМ!$B$39:$B$782,H$47)+'СЕТ СН'!$G$11+СВЦЭМ!$D$10+'СЕТ СН'!$G$5-'СЕТ СН'!$G$21</f>
        <v>5421.8412129799999</v>
      </c>
      <c r="I74" s="36">
        <f>SUMIFS(СВЦЭМ!$D$39:$D$782,СВЦЭМ!$A$39:$A$782,$A74,СВЦЭМ!$B$39:$B$782,I$47)+'СЕТ СН'!$G$11+СВЦЭМ!$D$10+'СЕТ СН'!$G$5-'СЕТ СН'!$G$21</f>
        <v>5363.8873092499998</v>
      </c>
      <c r="J74" s="36">
        <f>SUMIFS(СВЦЭМ!$D$39:$D$782,СВЦЭМ!$A$39:$A$782,$A74,СВЦЭМ!$B$39:$B$782,J$47)+'СЕТ СН'!$G$11+СВЦЭМ!$D$10+'СЕТ СН'!$G$5-'СЕТ СН'!$G$21</f>
        <v>5349.2559068400005</v>
      </c>
      <c r="K74" s="36">
        <f>SUMIFS(СВЦЭМ!$D$39:$D$782,СВЦЭМ!$A$39:$A$782,$A74,СВЦЭМ!$B$39:$B$782,K$47)+'СЕТ СН'!$G$11+СВЦЭМ!$D$10+'СЕТ СН'!$G$5-'СЕТ СН'!$G$21</f>
        <v>5340.1708513900003</v>
      </c>
      <c r="L74" s="36">
        <f>SUMIFS(СВЦЭМ!$D$39:$D$782,СВЦЭМ!$A$39:$A$782,$A74,СВЦЭМ!$B$39:$B$782,L$47)+'СЕТ СН'!$G$11+СВЦЭМ!$D$10+'СЕТ СН'!$G$5-'СЕТ СН'!$G$21</f>
        <v>5313.3603078100004</v>
      </c>
      <c r="M74" s="36">
        <f>SUMIFS(СВЦЭМ!$D$39:$D$782,СВЦЭМ!$A$39:$A$782,$A74,СВЦЭМ!$B$39:$B$782,M$47)+'СЕТ СН'!$G$11+СВЦЭМ!$D$10+'СЕТ СН'!$G$5-'СЕТ СН'!$G$21</f>
        <v>5319.1251677199998</v>
      </c>
      <c r="N74" s="36">
        <f>SUMIFS(СВЦЭМ!$D$39:$D$782,СВЦЭМ!$A$39:$A$782,$A74,СВЦЭМ!$B$39:$B$782,N$47)+'СЕТ СН'!$G$11+СВЦЭМ!$D$10+'СЕТ СН'!$G$5-'СЕТ СН'!$G$21</f>
        <v>5336.4872987400004</v>
      </c>
      <c r="O74" s="36">
        <f>SUMIFS(СВЦЭМ!$D$39:$D$782,СВЦЭМ!$A$39:$A$782,$A74,СВЦЭМ!$B$39:$B$782,O$47)+'СЕТ СН'!$G$11+СВЦЭМ!$D$10+'СЕТ СН'!$G$5-'СЕТ СН'!$G$21</f>
        <v>5336.0822610100004</v>
      </c>
      <c r="P74" s="36">
        <f>SUMIFS(СВЦЭМ!$D$39:$D$782,СВЦЭМ!$A$39:$A$782,$A74,СВЦЭМ!$B$39:$B$782,P$47)+'СЕТ СН'!$G$11+СВЦЭМ!$D$10+'СЕТ СН'!$G$5-'СЕТ СН'!$G$21</f>
        <v>5337.9350588100006</v>
      </c>
      <c r="Q74" s="36">
        <f>SUMIFS(СВЦЭМ!$D$39:$D$782,СВЦЭМ!$A$39:$A$782,$A74,СВЦЭМ!$B$39:$B$782,Q$47)+'СЕТ СН'!$G$11+СВЦЭМ!$D$10+'СЕТ СН'!$G$5-'СЕТ СН'!$G$21</f>
        <v>5317.7324845100002</v>
      </c>
      <c r="R74" s="36">
        <f>SUMIFS(СВЦЭМ!$D$39:$D$782,СВЦЭМ!$A$39:$A$782,$A74,СВЦЭМ!$B$39:$B$782,R$47)+'СЕТ СН'!$G$11+СВЦЭМ!$D$10+'СЕТ СН'!$G$5-'СЕТ СН'!$G$21</f>
        <v>5316.0673296599998</v>
      </c>
      <c r="S74" s="36">
        <f>SUMIFS(СВЦЭМ!$D$39:$D$782,СВЦЭМ!$A$39:$A$782,$A74,СВЦЭМ!$B$39:$B$782,S$47)+'СЕТ СН'!$G$11+СВЦЭМ!$D$10+'СЕТ СН'!$G$5-'СЕТ СН'!$G$21</f>
        <v>5281.1123846999999</v>
      </c>
      <c r="T74" s="36">
        <f>SUMIFS(СВЦЭМ!$D$39:$D$782,СВЦЭМ!$A$39:$A$782,$A74,СВЦЭМ!$B$39:$B$782,T$47)+'СЕТ СН'!$G$11+СВЦЭМ!$D$10+'СЕТ СН'!$G$5-'СЕТ СН'!$G$21</f>
        <v>5301.4811854400004</v>
      </c>
      <c r="U74" s="36">
        <f>SUMIFS(СВЦЭМ!$D$39:$D$782,СВЦЭМ!$A$39:$A$782,$A74,СВЦЭМ!$B$39:$B$782,U$47)+'СЕТ СН'!$G$11+СВЦЭМ!$D$10+'СЕТ СН'!$G$5-'СЕТ СН'!$G$21</f>
        <v>5308.30822111</v>
      </c>
      <c r="V74" s="36">
        <f>SUMIFS(СВЦЭМ!$D$39:$D$782,СВЦЭМ!$A$39:$A$782,$A74,СВЦЭМ!$B$39:$B$782,V$47)+'СЕТ СН'!$G$11+СВЦЭМ!$D$10+'СЕТ СН'!$G$5-'СЕТ СН'!$G$21</f>
        <v>5329.4243583400003</v>
      </c>
      <c r="W74" s="36">
        <f>SUMIFS(СВЦЭМ!$D$39:$D$782,СВЦЭМ!$A$39:$A$782,$A74,СВЦЭМ!$B$39:$B$782,W$47)+'СЕТ СН'!$G$11+СВЦЭМ!$D$10+'СЕТ СН'!$G$5-'СЕТ СН'!$G$21</f>
        <v>5324.0551686199997</v>
      </c>
      <c r="X74" s="36">
        <f>SUMIFS(СВЦЭМ!$D$39:$D$782,СВЦЭМ!$A$39:$A$782,$A74,СВЦЭМ!$B$39:$B$782,X$47)+'СЕТ СН'!$G$11+СВЦЭМ!$D$10+'СЕТ СН'!$G$5-'СЕТ СН'!$G$21</f>
        <v>5347.21974417</v>
      </c>
      <c r="Y74" s="36">
        <f>SUMIFS(СВЦЭМ!$D$39:$D$782,СВЦЭМ!$A$39:$A$782,$A74,СВЦЭМ!$B$39:$B$782,Y$47)+'СЕТ СН'!$G$11+СВЦЭМ!$D$10+'СЕТ СН'!$G$5-'СЕТ СН'!$G$21</f>
        <v>5363.6413050299998</v>
      </c>
    </row>
    <row r="75" spans="1:26" ht="15.75" x14ac:dyDescent="0.2">
      <c r="A75" s="35">
        <f t="shared" si="1"/>
        <v>45288</v>
      </c>
      <c r="B75" s="36">
        <f>SUMIFS(СВЦЭМ!$D$39:$D$782,СВЦЭМ!$A$39:$A$782,$A75,СВЦЭМ!$B$39:$B$782,B$47)+'СЕТ СН'!$G$11+СВЦЭМ!$D$10+'СЕТ СН'!$G$5-'СЕТ СН'!$G$21</f>
        <v>5329.8118321900001</v>
      </c>
      <c r="C75" s="36">
        <f>SUMIFS(СВЦЭМ!$D$39:$D$782,СВЦЭМ!$A$39:$A$782,$A75,СВЦЭМ!$B$39:$B$782,C$47)+'СЕТ СН'!$G$11+СВЦЭМ!$D$10+'СЕТ СН'!$G$5-'СЕТ СН'!$G$21</f>
        <v>5374.3242399600003</v>
      </c>
      <c r="D75" s="36">
        <f>SUMIFS(СВЦЭМ!$D$39:$D$782,СВЦЭМ!$A$39:$A$782,$A75,СВЦЭМ!$B$39:$B$782,D$47)+'СЕТ СН'!$G$11+СВЦЭМ!$D$10+'СЕТ СН'!$G$5-'СЕТ СН'!$G$21</f>
        <v>5390.5932127100004</v>
      </c>
      <c r="E75" s="36">
        <f>SUMIFS(СВЦЭМ!$D$39:$D$782,СВЦЭМ!$A$39:$A$782,$A75,СВЦЭМ!$B$39:$B$782,E$47)+'СЕТ СН'!$G$11+СВЦЭМ!$D$10+'СЕТ СН'!$G$5-'СЕТ СН'!$G$21</f>
        <v>5396.0245066799998</v>
      </c>
      <c r="F75" s="36">
        <f>SUMIFS(СВЦЭМ!$D$39:$D$782,СВЦЭМ!$A$39:$A$782,$A75,СВЦЭМ!$B$39:$B$782,F$47)+'СЕТ СН'!$G$11+СВЦЭМ!$D$10+'СЕТ СН'!$G$5-'СЕТ СН'!$G$21</f>
        <v>5397.3941504100003</v>
      </c>
      <c r="G75" s="36">
        <f>SUMIFS(СВЦЭМ!$D$39:$D$782,СВЦЭМ!$A$39:$A$782,$A75,СВЦЭМ!$B$39:$B$782,G$47)+'СЕТ СН'!$G$11+СВЦЭМ!$D$10+'СЕТ СН'!$G$5-'СЕТ СН'!$G$21</f>
        <v>5391.5128777500004</v>
      </c>
      <c r="H75" s="36">
        <f>SUMIFS(СВЦЭМ!$D$39:$D$782,СВЦЭМ!$A$39:$A$782,$A75,СВЦЭМ!$B$39:$B$782,H$47)+'СЕТ СН'!$G$11+СВЦЭМ!$D$10+'СЕТ СН'!$G$5-'СЕТ СН'!$G$21</f>
        <v>5339.5593265000007</v>
      </c>
      <c r="I75" s="36">
        <f>SUMIFS(СВЦЭМ!$D$39:$D$782,СВЦЭМ!$A$39:$A$782,$A75,СВЦЭМ!$B$39:$B$782,I$47)+'СЕТ СН'!$G$11+СВЦЭМ!$D$10+'СЕТ СН'!$G$5-'СЕТ СН'!$G$21</f>
        <v>5285.7889504800005</v>
      </c>
      <c r="J75" s="36">
        <f>SUMIFS(СВЦЭМ!$D$39:$D$782,СВЦЭМ!$A$39:$A$782,$A75,СВЦЭМ!$B$39:$B$782,J$47)+'СЕТ СН'!$G$11+СВЦЭМ!$D$10+'СЕТ СН'!$G$5-'СЕТ СН'!$G$21</f>
        <v>5265.2899147600001</v>
      </c>
      <c r="K75" s="36">
        <f>SUMIFS(СВЦЭМ!$D$39:$D$782,СВЦЭМ!$A$39:$A$782,$A75,СВЦЭМ!$B$39:$B$782,K$47)+'СЕТ СН'!$G$11+СВЦЭМ!$D$10+'СЕТ СН'!$G$5-'СЕТ СН'!$G$21</f>
        <v>5245.6195474300002</v>
      </c>
      <c r="L75" s="36">
        <f>SUMIFS(СВЦЭМ!$D$39:$D$782,СВЦЭМ!$A$39:$A$782,$A75,СВЦЭМ!$B$39:$B$782,L$47)+'СЕТ СН'!$G$11+СВЦЭМ!$D$10+'СЕТ СН'!$G$5-'СЕТ СН'!$G$21</f>
        <v>5272.07798688</v>
      </c>
      <c r="M75" s="36">
        <f>SUMIFS(СВЦЭМ!$D$39:$D$782,СВЦЭМ!$A$39:$A$782,$A75,СВЦЭМ!$B$39:$B$782,M$47)+'СЕТ СН'!$G$11+СВЦЭМ!$D$10+'СЕТ СН'!$G$5-'СЕТ СН'!$G$21</f>
        <v>5296.9445041899999</v>
      </c>
      <c r="N75" s="36">
        <f>SUMIFS(СВЦЭМ!$D$39:$D$782,СВЦЭМ!$A$39:$A$782,$A75,СВЦЭМ!$B$39:$B$782,N$47)+'СЕТ СН'!$G$11+СВЦЭМ!$D$10+'СЕТ СН'!$G$5-'СЕТ СН'!$G$21</f>
        <v>5261.8781654600007</v>
      </c>
      <c r="O75" s="36">
        <f>SUMIFS(СВЦЭМ!$D$39:$D$782,СВЦЭМ!$A$39:$A$782,$A75,СВЦЭМ!$B$39:$B$782,O$47)+'СЕТ СН'!$G$11+СВЦЭМ!$D$10+'СЕТ СН'!$G$5-'СЕТ СН'!$G$21</f>
        <v>5268.8577318500002</v>
      </c>
      <c r="P75" s="36">
        <f>SUMIFS(СВЦЭМ!$D$39:$D$782,СВЦЭМ!$A$39:$A$782,$A75,СВЦЭМ!$B$39:$B$782,P$47)+'СЕТ СН'!$G$11+СВЦЭМ!$D$10+'СЕТ СН'!$G$5-'СЕТ СН'!$G$21</f>
        <v>5266.7783586300002</v>
      </c>
      <c r="Q75" s="36">
        <f>SUMIFS(СВЦЭМ!$D$39:$D$782,СВЦЭМ!$A$39:$A$782,$A75,СВЦЭМ!$B$39:$B$782,Q$47)+'СЕТ СН'!$G$11+СВЦЭМ!$D$10+'СЕТ СН'!$G$5-'СЕТ СН'!$G$21</f>
        <v>5211.6350708400005</v>
      </c>
      <c r="R75" s="36">
        <f>SUMIFS(СВЦЭМ!$D$39:$D$782,СВЦЭМ!$A$39:$A$782,$A75,СВЦЭМ!$B$39:$B$782,R$47)+'СЕТ СН'!$G$11+СВЦЭМ!$D$10+'СЕТ СН'!$G$5-'СЕТ СН'!$G$21</f>
        <v>5221.2241698400003</v>
      </c>
      <c r="S75" s="36">
        <f>SUMIFS(СВЦЭМ!$D$39:$D$782,СВЦЭМ!$A$39:$A$782,$A75,СВЦЭМ!$B$39:$B$782,S$47)+'СЕТ СН'!$G$11+СВЦЭМ!$D$10+'СЕТ СН'!$G$5-'СЕТ СН'!$G$21</f>
        <v>5249.9695912400002</v>
      </c>
      <c r="T75" s="36">
        <f>SUMIFS(СВЦЭМ!$D$39:$D$782,СВЦЭМ!$A$39:$A$782,$A75,СВЦЭМ!$B$39:$B$782,T$47)+'СЕТ СН'!$G$11+СВЦЭМ!$D$10+'СЕТ СН'!$G$5-'СЕТ СН'!$G$21</f>
        <v>5202.3956619000001</v>
      </c>
      <c r="U75" s="36">
        <f>SUMIFS(СВЦЭМ!$D$39:$D$782,СВЦЭМ!$A$39:$A$782,$A75,СВЦЭМ!$B$39:$B$782,U$47)+'СЕТ СН'!$G$11+СВЦЭМ!$D$10+'СЕТ СН'!$G$5-'СЕТ СН'!$G$21</f>
        <v>5240.2272545400001</v>
      </c>
      <c r="V75" s="36">
        <f>SUMIFS(СВЦЭМ!$D$39:$D$782,СВЦЭМ!$A$39:$A$782,$A75,СВЦЭМ!$B$39:$B$782,V$47)+'СЕТ СН'!$G$11+СВЦЭМ!$D$10+'СЕТ СН'!$G$5-'СЕТ СН'!$G$21</f>
        <v>5242.6227241800007</v>
      </c>
      <c r="W75" s="36">
        <f>SUMIFS(СВЦЭМ!$D$39:$D$782,СВЦЭМ!$A$39:$A$782,$A75,СВЦЭМ!$B$39:$B$782,W$47)+'СЕТ СН'!$G$11+СВЦЭМ!$D$10+'СЕТ СН'!$G$5-'СЕТ СН'!$G$21</f>
        <v>5268.3670108400001</v>
      </c>
      <c r="X75" s="36">
        <f>SUMIFS(СВЦЭМ!$D$39:$D$782,СВЦЭМ!$A$39:$A$782,$A75,СВЦЭМ!$B$39:$B$782,X$47)+'СЕТ СН'!$G$11+СВЦЭМ!$D$10+'СЕТ СН'!$G$5-'СЕТ СН'!$G$21</f>
        <v>5275.7099374600002</v>
      </c>
      <c r="Y75" s="36">
        <f>SUMIFS(СВЦЭМ!$D$39:$D$782,СВЦЭМ!$A$39:$A$782,$A75,СВЦЭМ!$B$39:$B$782,Y$47)+'СЕТ СН'!$G$11+СВЦЭМ!$D$10+'СЕТ СН'!$G$5-'СЕТ СН'!$G$21</f>
        <v>5310.5727165799999</v>
      </c>
    </row>
    <row r="76" spans="1:26" ht="15.75" x14ac:dyDescent="0.2">
      <c r="A76" s="35">
        <f t="shared" si="1"/>
        <v>45289</v>
      </c>
      <c r="B76" s="36">
        <f>SUMIFS(СВЦЭМ!$D$39:$D$782,СВЦЭМ!$A$39:$A$782,$A76,СВЦЭМ!$B$39:$B$782,B$47)+'СЕТ СН'!$G$11+СВЦЭМ!$D$10+'СЕТ СН'!$G$5-'СЕТ СН'!$G$21</f>
        <v>5425.7013792100006</v>
      </c>
      <c r="C76" s="36">
        <f>SUMIFS(СВЦЭМ!$D$39:$D$782,СВЦЭМ!$A$39:$A$782,$A76,СВЦЭМ!$B$39:$B$782,C$47)+'СЕТ СН'!$G$11+СВЦЭМ!$D$10+'СЕТ СН'!$G$5-'СЕТ СН'!$G$21</f>
        <v>5469.1341771999996</v>
      </c>
      <c r="D76" s="36">
        <f>SUMIFS(СВЦЭМ!$D$39:$D$782,СВЦЭМ!$A$39:$A$782,$A76,СВЦЭМ!$B$39:$B$782,D$47)+'СЕТ СН'!$G$11+СВЦЭМ!$D$10+'СЕТ СН'!$G$5-'СЕТ СН'!$G$21</f>
        <v>5440.0512308799998</v>
      </c>
      <c r="E76" s="36">
        <f>SUMIFS(СВЦЭМ!$D$39:$D$782,СВЦЭМ!$A$39:$A$782,$A76,СВЦЭМ!$B$39:$B$782,E$47)+'СЕТ СН'!$G$11+СВЦЭМ!$D$10+'СЕТ СН'!$G$5-'СЕТ СН'!$G$21</f>
        <v>5439.4081677100003</v>
      </c>
      <c r="F76" s="36">
        <f>SUMIFS(СВЦЭМ!$D$39:$D$782,СВЦЭМ!$A$39:$A$782,$A76,СВЦЭМ!$B$39:$B$782,F$47)+'СЕТ СН'!$G$11+СВЦЭМ!$D$10+'СЕТ СН'!$G$5-'СЕТ СН'!$G$21</f>
        <v>5439.6020445300001</v>
      </c>
      <c r="G76" s="36">
        <f>SUMIFS(СВЦЭМ!$D$39:$D$782,СВЦЭМ!$A$39:$A$782,$A76,СВЦЭМ!$B$39:$B$782,G$47)+'СЕТ СН'!$G$11+СВЦЭМ!$D$10+'СЕТ СН'!$G$5-'СЕТ СН'!$G$21</f>
        <v>5364.8536194300004</v>
      </c>
      <c r="H76" s="36">
        <f>SUMIFS(СВЦЭМ!$D$39:$D$782,СВЦЭМ!$A$39:$A$782,$A76,СВЦЭМ!$B$39:$B$782,H$47)+'СЕТ СН'!$G$11+СВЦЭМ!$D$10+'СЕТ СН'!$G$5-'СЕТ СН'!$G$21</f>
        <v>5388.3920970600002</v>
      </c>
      <c r="I76" s="36">
        <f>SUMIFS(СВЦЭМ!$D$39:$D$782,СВЦЭМ!$A$39:$A$782,$A76,СВЦЭМ!$B$39:$B$782,I$47)+'СЕТ СН'!$G$11+СВЦЭМ!$D$10+'СЕТ СН'!$G$5-'СЕТ СН'!$G$21</f>
        <v>5356.6531146400002</v>
      </c>
      <c r="J76" s="36">
        <f>SUMIFS(СВЦЭМ!$D$39:$D$782,СВЦЭМ!$A$39:$A$782,$A76,СВЦЭМ!$B$39:$B$782,J$47)+'СЕТ СН'!$G$11+СВЦЭМ!$D$10+'СЕТ СН'!$G$5-'СЕТ СН'!$G$21</f>
        <v>5353.7257050500002</v>
      </c>
      <c r="K76" s="36">
        <f>SUMIFS(СВЦЭМ!$D$39:$D$782,СВЦЭМ!$A$39:$A$782,$A76,СВЦЭМ!$B$39:$B$782,K$47)+'СЕТ СН'!$G$11+СВЦЭМ!$D$10+'СЕТ СН'!$G$5-'СЕТ СН'!$G$21</f>
        <v>5334.1520045300003</v>
      </c>
      <c r="L76" s="36">
        <f>SUMIFS(СВЦЭМ!$D$39:$D$782,СВЦЭМ!$A$39:$A$782,$A76,СВЦЭМ!$B$39:$B$782,L$47)+'СЕТ СН'!$G$11+СВЦЭМ!$D$10+'СЕТ СН'!$G$5-'СЕТ СН'!$G$21</f>
        <v>5341.3404686699996</v>
      </c>
      <c r="M76" s="36">
        <f>SUMIFS(СВЦЭМ!$D$39:$D$782,СВЦЭМ!$A$39:$A$782,$A76,СВЦЭМ!$B$39:$B$782,M$47)+'СЕТ СН'!$G$11+СВЦЭМ!$D$10+'СЕТ СН'!$G$5-'СЕТ СН'!$G$21</f>
        <v>5363.6080112099999</v>
      </c>
      <c r="N76" s="36">
        <f>SUMIFS(СВЦЭМ!$D$39:$D$782,СВЦЭМ!$A$39:$A$782,$A76,СВЦЭМ!$B$39:$B$782,N$47)+'СЕТ СН'!$G$11+СВЦЭМ!$D$10+'СЕТ СН'!$G$5-'СЕТ СН'!$G$21</f>
        <v>5361.6282781</v>
      </c>
      <c r="O76" s="36">
        <f>SUMIFS(СВЦЭМ!$D$39:$D$782,СВЦЭМ!$A$39:$A$782,$A76,СВЦЭМ!$B$39:$B$782,O$47)+'СЕТ СН'!$G$11+СВЦЭМ!$D$10+'СЕТ СН'!$G$5-'СЕТ СН'!$G$21</f>
        <v>5351.3227296100004</v>
      </c>
      <c r="P76" s="36">
        <f>SUMIFS(СВЦЭМ!$D$39:$D$782,СВЦЭМ!$A$39:$A$782,$A76,СВЦЭМ!$B$39:$B$782,P$47)+'СЕТ СН'!$G$11+СВЦЭМ!$D$10+'СЕТ СН'!$G$5-'СЕТ СН'!$G$21</f>
        <v>5359.4275464500006</v>
      </c>
      <c r="Q76" s="36">
        <f>SUMIFS(СВЦЭМ!$D$39:$D$782,СВЦЭМ!$A$39:$A$782,$A76,СВЦЭМ!$B$39:$B$782,Q$47)+'СЕТ СН'!$G$11+СВЦЭМ!$D$10+'СЕТ СН'!$G$5-'СЕТ СН'!$G$21</f>
        <v>5370.8968539200005</v>
      </c>
      <c r="R76" s="36">
        <f>SUMIFS(СВЦЭМ!$D$39:$D$782,СВЦЭМ!$A$39:$A$782,$A76,СВЦЭМ!$B$39:$B$782,R$47)+'СЕТ СН'!$G$11+СВЦЭМ!$D$10+'СЕТ СН'!$G$5-'СЕТ СН'!$G$21</f>
        <v>5367.6308887000005</v>
      </c>
      <c r="S76" s="36">
        <f>SUMIFS(СВЦЭМ!$D$39:$D$782,СВЦЭМ!$A$39:$A$782,$A76,СВЦЭМ!$B$39:$B$782,S$47)+'СЕТ СН'!$G$11+СВЦЭМ!$D$10+'СЕТ СН'!$G$5-'СЕТ СН'!$G$21</f>
        <v>5324.6945396600004</v>
      </c>
      <c r="T76" s="36">
        <f>SUMIFS(СВЦЭМ!$D$39:$D$782,СВЦЭМ!$A$39:$A$782,$A76,СВЦЭМ!$B$39:$B$782,T$47)+'СЕТ СН'!$G$11+СВЦЭМ!$D$10+'СЕТ СН'!$G$5-'СЕТ СН'!$G$21</f>
        <v>5337.1454990900002</v>
      </c>
      <c r="U76" s="36">
        <f>SUMIFS(СВЦЭМ!$D$39:$D$782,СВЦЭМ!$A$39:$A$782,$A76,СВЦЭМ!$B$39:$B$782,U$47)+'СЕТ СН'!$G$11+СВЦЭМ!$D$10+'СЕТ СН'!$G$5-'СЕТ СН'!$G$21</f>
        <v>5347.2400047800002</v>
      </c>
      <c r="V76" s="36">
        <f>SUMIFS(СВЦЭМ!$D$39:$D$782,СВЦЭМ!$A$39:$A$782,$A76,СВЦЭМ!$B$39:$B$782,V$47)+'СЕТ СН'!$G$11+СВЦЭМ!$D$10+'СЕТ СН'!$G$5-'СЕТ СН'!$G$21</f>
        <v>5375.14683513</v>
      </c>
      <c r="W76" s="36">
        <f>SUMIFS(СВЦЭМ!$D$39:$D$782,СВЦЭМ!$A$39:$A$782,$A76,СВЦЭМ!$B$39:$B$782,W$47)+'СЕТ СН'!$G$11+СВЦЭМ!$D$10+'СЕТ СН'!$G$5-'СЕТ СН'!$G$21</f>
        <v>5375.1171580299997</v>
      </c>
      <c r="X76" s="36">
        <f>SUMIFS(СВЦЭМ!$D$39:$D$782,СВЦЭМ!$A$39:$A$782,$A76,СВЦЭМ!$B$39:$B$782,X$47)+'СЕТ СН'!$G$11+СВЦЭМ!$D$10+'СЕТ СН'!$G$5-'СЕТ СН'!$G$21</f>
        <v>5373.5082625800005</v>
      </c>
      <c r="Y76" s="36">
        <f>SUMIFS(СВЦЭМ!$D$39:$D$782,СВЦЭМ!$A$39:$A$782,$A76,СВЦЭМ!$B$39:$B$782,Y$47)+'СЕТ СН'!$G$11+СВЦЭМ!$D$10+'СЕТ СН'!$G$5-'СЕТ СН'!$G$21</f>
        <v>5424.3585433600001</v>
      </c>
    </row>
    <row r="77" spans="1:26" ht="15.75" x14ac:dyDescent="0.2">
      <c r="A77" s="35">
        <f t="shared" si="1"/>
        <v>45290</v>
      </c>
      <c r="B77" s="36">
        <f>SUMIFS(СВЦЭМ!$D$39:$D$782,СВЦЭМ!$A$39:$A$782,$A77,СВЦЭМ!$B$39:$B$782,B$47)+'СЕТ СН'!$G$11+СВЦЭМ!$D$10+'СЕТ СН'!$G$5-'СЕТ СН'!$G$21</f>
        <v>5509.7679581700004</v>
      </c>
      <c r="C77" s="36">
        <f>SUMIFS(СВЦЭМ!$D$39:$D$782,СВЦЭМ!$A$39:$A$782,$A77,СВЦЭМ!$B$39:$B$782,C$47)+'СЕТ СН'!$G$11+СВЦЭМ!$D$10+'СЕТ СН'!$G$5-'СЕТ СН'!$G$21</f>
        <v>5548.0747908499998</v>
      </c>
      <c r="D77" s="36">
        <f>SUMIFS(СВЦЭМ!$D$39:$D$782,СВЦЭМ!$A$39:$A$782,$A77,СВЦЭМ!$B$39:$B$782,D$47)+'СЕТ СН'!$G$11+СВЦЭМ!$D$10+'СЕТ СН'!$G$5-'СЕТ СН'!$G$21</f>
        <v>5566.9890318500002</v>
      </c>
      <c r="E77" s="36">
        <f>SUMIFS(СВЦЭМ!$D$39:$D$782,СВЦЭМ!$A$39:$A$782,$A77,СВЦЭМ!$B$39:$B$782,E$47)+'СЕТ СН'!$G$11+СВЦЭМ!$D$10+'СЕТ СН'!$G$5-'СЕТ СН'!$G$21</f>
        <v>5567.0046626599997</v>
      </c>
      <c r="F77" s="36">
        <f>SUMIFS(СВЦЭМ!$D$39:$D$782,СВЦЭМ!$A$39:$A$782,$A77,СВЦЭМ!$B$39:$B$782,F$47)+'СЕТ СН'!$G$11+СВЦЭМ!$D$10+'СЕТ СН'!$G$5-'СЕТ СН'!$G$21</f>
        <v>5580.1135920800007</v>
      </c>
      <c r="G77" s="36">
        <f>SUMIFS(СВЦЭМ!$D$39:$D$782,СВЦЭМ!$A$39:$A$782,$A77,СВЦЭМ!$B$39:$B$782,G$47)+'СЕТ СН'!$G$11+СВЦЭМ!$D$10+'СЕТ СН'!$G$5-'СЕТ СН'!$G$21</f>
        <v>5567.7137847900003</v>
      </c>
      <c r="H77" s="36">
        <f>SUMIFS(СВЦЭМ!$D$39:$D$782,СВЦЭМ!$A$39:$A$782,$A77,СВЦЭМ!$B$39:$B$782,H$47)+'СЕТ СН'!$G$11+СВЦЭМ!$D$10+'СЕТ СН'!$G$5-'СЕТ СН'!$G$21</f>
        <v>5557.7221455199997</v>
      </c>
      <c r="I77" s="36">
        <f>SUMIFS(СВЦЭМ!$D$39:$D$782,СВЦЭМ!$A$39:$A$782,$A77,СВЦЭМ!$B$39:$B$782,I$47)+'СЕТ СН'!$G$11+СВЦЭМ!$D$10+'СЕТ СН'!$G$5-'СЕТ СН'!$G$21</f>
        <v>5496.8379726200001</v>
      </c>
      <c r="J77" s="36">
        <f>SUMIFS(СВЦЭМ!$D$39:$D$782,СВЦЭМ!$A$39:$A$782,$A77,СВЦЭМ!$B$39:$B$782,J$47)+'СЕТ СН'!$G$11+СВЦЭМ!$D$10+'СЕТ СН'!$G$5-'СЕТ СН'!$G$21</f>
        <v>5430.6933964400005</v>
      </c>
      <c r="K77" s="36">
        <f>SUMIFS(СВЦЭМ!$D$39:$D$782,СВЦЭМ!$A$39:$A$782,$A77,СВЦЭМ!$B$39:$B$782,K$47)+'СЕТ СН'!$G$11+СВЦЭМ!$D$10+'СЕТ СН'!$G$5-'СЕТ СН'!$G$21</f>
        <v>5432.8111866300005</v>
      </c>
      <c r="L77" s="36">
        <f>SUMIFS(СВЦЭМ!$D$39:$D$782,СВЦЭМ!$A$39:$A$782,$A77,СВЦЭМ!$B$39:$B$782,L$47)+'СЕТ СН'!$G$11+СВЦЭМ!$D$10+'СЕТ СН'!$G$5-'СЕТ СН'!$G$21</f>
        <v>5420.24782168</v>
      </c>
      <c r="M77" s="36">
        <f>SUMIFS(СВЦЭМ!$D$39:$D$782,СВЦЭМ!$A$39:$A$782,$A77,СВЦЭМ!$B$39:$B$782,M$47)+'СЕТ СН'!$G$11+СВЦЭМ!$D$10+'СЕТ СН'!$G$5-'СЕТ СН'!$G$21</f>
        <v>5449.0767857500005</v>
      </c>
      <c r="N77" s="36">
        <f>SUMIFS(СВЦЭМ!$D$39:$D$782,СВЦЭМ!$A$39:$A$782,$A77,СВЦЭМ!$B$39:$B$782,N$47)+'СЕТ СН'!$G$11+СВЦЭМ!$D$10+'СЕТ СН'!$G$5-'СЕТ СН'!$G$21</f>
        <v>5458.7017874200001</v>
      </c>
      <c r="O77" s="36">
        <f>SUMIFS(СВЦЭМ!$D$39:$D$782,СВЦЭМ!$A$39:$A$782,$A77,СВЦЭМ!$B$39:$B$782,O$47)+'СЕТ СН'!$G$11+СВЦЭМ!$D$10+'СЕТ СН'!$G$5-'СЕТ СН'!$G$21</f>
        <v>5472.8935863500001</v>
      </c>
      <c r="P77" s="36">
        <f>SUMIFS(СВЦЭМ!$D$39:$D$782,СВЦЭМ!$A$39:$A$782,$A77,СВЦЭМ!$B$39:$B$782,P$47)+'СЕТ СН'!$G$11+СВЦЭМ!$D$10+'СЕТ СН'!$G$5-'СЕТ СН'!$G$21</f>
        <v>5493.8573168900002</v>
      </c>
      <c r="Q77" s="36">
        <f>SUMIFS(СВЦЭМ!$D$39:$D$782,СВЦЭМ!$A$39:$A$782,$A77,СВЦЭМ!$B$39:$B$782,Q$47)+'СЕТ СН'!$G$11+СВЦЭМ!$D$10+'СЕТ СН'!$G$5-'СЕТ СН'!$G$21</f>
        <v>5505.81915484</v>
      </c>
      <c r="R77" s="36">
        <f>SUMIFS(СВЦЭМ!$D$39:$D$782,СВЦЭМ!$A$39:$A$782,$A77,СВЦЭМ!$B$39:$B$782,R$47)+'СЕТ СН'!$G$11+СВЦЭМ!$D$10+'СЕТ СН'!$G$5-'СЕТ СН'!$G$21</f>
        <v>5511.8577041899998</v>
      </c>
      <c r="S77" s="36">
        <f>SUMIFS(СВЦЭМ!$D$39:$D$782,СВЦЭМ!$A$39:$A$782,$A77,СВЦЭМ!$B$39:$B$782,S$47)+'СЕТ СН'!$G$11+СВЦЭМ!$D$10+'СЕТ СН'!$G$5-'СЕТ СН'!$G$21</f>
        <v>5489.4269796200006</v>
      </c>
      <c r="T77" s="36">
        <f>SUMIFS(СВЦЭМ!$D$39:$D$782,СВЦЭМ!$A$39:$A$782,$A77,СВЦЭМ!$B$39:$B$782,T$47)+'СЕТ СН'!$G$11+СВЦЭМ!$D$10+'СЕТ СН'!$G$5-'СЕТ СН'!$G$21</f>
        <v>5417.95475592</v>
      </c>
      <c r="U77" s="36">
        <f>SUMIFS(СВЦЭМ!$D$39:$D$782,СВЦЭМ!$A$39:$A$782,$A77,СВЦЭМ!$B$39:$B$782,U$47)+'СЕТ СН'!$G$11+СВЦЭМ!$D$10+'СЕТ СН'!$G$5-'СЕТ СН'!$G$21</f>
        <v>5452.1358332300006</v>
      </c>
      <c r="V77" s="36">
        <f>SUMIFS(СВЦЭМ!$D$39:$D$782,СВЦЭМ!$A$39:$A$782,$A77,СВЦЭМ!$B$39:$B$782,V$47)+'СЕТ СН'!$G$11+СВЦЭМ!$D$10+'СЕТ СН'!$G$5-'СЕТ СН'!$G$21</f>
        <v>5462.6275081900003</v>
      </c>
      <c r="W77" s="36">
        <f>SUMIFS(СВЦЭМ!$D$39:$D$782,СВЦЭМ!$A$39:$A$782,$A77,СВЦЭМ!$B$39:$B$782,W$47)+'СЕТ СН'!$G$11+СВЦЭМ!$D$10+'СЕТ СН'!$G$5-'СЕТ СН'!$G$21</f>
        <v>5471.2052121100005</v>
      </c>
      <c r="X77" s="36">
        <f>SUMIFS(СВЦЭМ!$D$39:$D$782,СВЦЭМ!$A$39:$A$782,$A77,СВЦЭМ!$B$39:$B$782,X$47)+'СЕТ СН'!$G$11+СВЦЭМ!$D$10+'СЕТ СН'!$G$5-'СЕТ СН'!$G$21</f>
        <v>5497.7067598900003</v>
      </c>
      <c r="Y77" s="36">
        <f>SUMIFS(СВЦЭМ!$D$39:$D$782,СВЦЭМ!$A$39:$A$782,$A77,СВЦЭМ!$B$39:$B$782,Y$47)+'СЕТ СН'!$G$11+СВЦЭМ!$D$10+'СЕТ СН'!$G$5-'СЕТ СН'!$G$21</f>
        <v>5513.8213815600002</v>
      </c>
    </row>
    <row r="78" spans="1:26" ht="15.75" x14ac:dyDescent="0.2">
      <c r="A78" s="35">
        <f t="shared" si="1"/>
        <v>45291</v>
      </c>
      <c r="B78" s="36">
        <f>SUMIFS(СВЦЭМ!$D$39:$D$782,СВЦЭМ!$A$39:$A$782,$A78,СВЦЭМ!$B$39:$B$782,B$47)+'СЕТ СН'!$G$11+СВЦЭМ!$D$10+'СЕТ СН'!$G$5-'СЕТ СН'!$G$21</f>
        <v>5467.1311877500002</v>
      </c>
      <c r="C78" s="36">
        <f>SUMIFS(СВЦЭМ!$D$39:$D$782,СВЦЭМ!$A$39:$A$782,$A78,СВЦЭМ!$B$39:$B$782,C$47)+'СЕТ СН'!$G$11+СВЦЭМ!$D$10+'СЕТ СН'!$G$5-'СЕТ СН'!$G$21</f>
        <v>5449.1634542600004</v>
      </c>
      <c r="D78" s="36">
        <f>SUMIFS(СВЦЭМ!$D$39:$D$782,СВЦЭМ!$A$39:$A$782,$A78,СВЦЭМ!$B$39:$B$782,D$47)+'СЕТ СН'!$G$11+СВЦЭМ!$D$10+'СЕТ СН'!$G$5-'СЕТ СН'!$G$21</f>
        <v>5466.1849796099996</v>
      </c>
      <c r="E78" s="36">
        <f>SUMIFS(СВЦЭМ!$D$39:$D$782,СВЦЭМ!$A$39:$A$782,$A78,СВЦЭМ!$B$39:$B$782,E$47)+'СЕТ СН'!$G$11+СВЦЭМ!$D$10+'СЕТ СН'!$G$5-'СЕТ СН'!$G$21</f>
        <v>5471.3124650999998</v>
      </c>
      <c r="F78" s="36">
        <f>SUMIFS(СВЦЭМ!$D$39:$D$782,СВЦЭМ!$A$39:$A$782,$A78,СВЦЭМ!$B$39:$B$782,F$47)+'СЕТ СН'!$G$11+СВЦЭМ!$D$10+'СЕТ СН'!$G$5-'СЕТ СН'!$G$21</f>
        <v>5466.7942304799999</v>
      </c>
      <c r="G78" s="36">
        <f>SUMIFS(СВЦЭМ!$D$39:$D$782,СВЦЭМ!$A$39:$A$782,$A78,СВЦЭМ!$B$39:$B$782,G$47)+'СЕТ СН'!$G$11+СВЦЭМ!$D$10+'СЕТ СН'!$G$5-'СЕТ СН'!$G$21</f>
        <v>5423.7322627100002</v>
      </c>
      <c r="H78" s="36">
        <f>SUMIFS(СВЦЭМ!$D$39:$D$782,СВЦЭМ!$A$39:$A$782,$A78,СВЦЭМ!$B$39:$B$782,H$47)+'СЕТ СН'!$G$11+СВЦЭМ!$D$10+'СЕТ СН'!$G$5-'СЕТ СН'!$G$21</f>
        <v>5423.2353772699998</v>
      </c>
      <c r="I78" s="36">
        <f>SUMIFS(СВЦЭМ!$D$39:$D$782,СВЦЭМ!$A$39:$A$782,$A78,СВЦЭМ!$B$39:$B$782,I$47)+'СЕТ СН'!$G$11+СВЦЭМ!$D$10+'СЕТ СН'!$G$5-'СЕТ СН'!$G$21</f>
        <v>5423.9048976200002</v>
      </c>
      <c r="J78" s="36">
        <f>SUMIFS(СВЦЭМ!$D$39:$D$782,СВЦЭМ!$A$39:$A$782,$A78,СВЦЭМ!$B$39:$B$782,J$47)+'СЕТ СН'!$G$11+СВЦЭМ!$D$10+'СЕТ СН'!$G$5-'СЕТ СН'!$G$21</f>
        <v>5401.2064285400002</v>
      </c>
      <c r="K78" s="36">
        <f>SUMIFS(СВЦЭМ!$D$39:$D$782,СВЦЭМ!$A$39:$A$782,$A78,СВЦЭМ!$B$39:$B$782,K$47)+'СЕТ СН'!$G$11+СВЦЭМ!$D$10+'СЕТ СН'!$G$5-'СЕТ СН'!$G$21</f>
        <v>5359.7654582200003</v>
      </c>
      <c r="L78" s="36">
        <f>SUMIFS(СВЦЭМ!$D$39:$D$782,СВЦЭМ!$A$39:$A$782,$A78,СВЦЭМ!$B$39:$B$782,L$47)+'СЕТ СН'!$G$11+СВЦЭМ!$D$10+'СЕТ СН'!$G$5-'СЕТ СН'!$G$21</f>
        <v>5343.01565183</v>
      </c>
      <c r="M78" s="36">
        <f>SUMIFS(СВЦЭМ!$D$39:$D$782,СВЦЭМ!$A$39:$A$782,$A78,СВЦЭМ!$B$39:$B$782,M$47)+'СЕТ СН'!$G$11+СВЦЭМ!$D$10+'СЕТ СН'!$G$5-'СЕТ СН'!$G$21</f>
        <v>5325.3455595100004</v>
      </c>
      <c r="N78" s="36">
        <f>SUMIFS(СВЦЭМ!$D$39:$D$782,СВЦЭМ!$A$39:$A$782,$A78,СВЦЭМ!$B$39:$B$782,N$47)+'СЕТ СН'!$G$11+СВЦЭМ!$D$10+'СЕТ СН'!$G$5-'СЕТ СН'!$G$21</f>
        <v>5331.7760240400003</v>
      </c>
      <c r="O78" s="36">
        <f>SUMIFS(СВЦЭМ!$D$39:$D$782,СВЦЭМ!$A$39:$A$782,$A78,СВЦЭМ!$B$39:$B$782,O$47)+'СЕТ СН'!$G$11+СВЦЭМ!$D$10+'СЕТ СН'!$G$5-'СЕТ СН'!$G$21</f>
        <v>5343.6391549399996</v>
      </c>
      <c r="P78" s="36">
        <f>SUMIFS(СВЦЭМ!$D$39:$D$782,СВЦЭМ!$A$39:$A$782,$A78,СВЦЭМ!$B$39:$B$782,P$47)+'СЕТ СН'!$G$11+СВЦЭМ!$D$10+'СЕТ СН'!$G$5-'СЕТ СН'!$G$21</f>
        <v>5368.4897950900004</v>
      </c>
      <c r="Q78" s="36">
        <f>SUMIFS(СВЦЭМ!$D$39:$D$782,СВЦЭМ!$A$39:$A$782,$A78,СВЦЭМ!$B$39:$B$782,Q$47)+'СЕТ СН'!$G$11+СВЦЭМ!$D$10+'СЕТ СН'!$G$5-'СЕТ СН'!$G$21</f>
        <v>5349.8366983100004</v>
      </c>
      <c r="R78" s="36">
        <f>SUMIFS(СВЦЭМ!$D$39:$D$782,СВЦЭМ!$A$39:$A$782,$A78,СВЦЭМ!$B$39:$B$782,R$47)+'СЕТ СН'!$G$11+СВЦЭМ!$D$10+'СЕТ СН'!$G$5-'СЕТ СН'!$G$21</f>
        <v>5366.0128391100006</v>
      </c>
      <c r="S78" s="36">
        <f>SUMIFS(СВЦЭМ!$D$39:$D$782,СВЦЭМ!$A$39:$A$782,$A78,СВЦЭМ!$B$39:$B$782,S$47)+'СЕТ СН'!$G$11+СВЦЭМ!$D$10+'СЕТ СН'!$G$5-'СЕТ СН'!$G$21</f>
        <v>5330.1887091500002</v>
      </c>
      <c r="T78" s="36">
        <f>SUMIFS(СВЦЭМ!$D$39:$D$782,СВЦЭМ!$A$39:$A$782,$A78,СВЦЭМ!$B$39:$B$782,T$47)+'СЕТ СН'!$G$11+СВЦЭМ!$D$10+'СЕТ СН'!$G$5-'СЕТ СН'!$G$21</f>
        <v>5264.8253171300003</v>
      </c>
      <c r="U78" s="36">
        <f>SUMIFS(СВЦЭМ!$D$39:$D$782,СВЦЭМ!$A$39:$A$782,$A78,СВЦЭМ!$B$39:$B$782,U$47)+'СЕТ СН'!$G$11+СВЦЭМ!$D$10+'СЕТ СН'!$G$5-'СЕТ СН'!$G$21</f>
        <v>5242.4494764900001</v>
      </c>
      <c r="V78" s="36">
        <f>SUMIFS(СВЦЭМ!$D$39:$D$782,СВЦЭМ!$A$39:$A$782,$A78,СВЦЭМ!$B$39:$B$782,V$47)+'СЕТ СН'!$G$11+СВЦЭМ!$D$10+'СЕТ СН'!$G$5-'СЕТ СН'!$G$21</f>
        <v>5280.3401185700004</v>
      </c>
      <c r="W78" s="36">
        <f>SUMIFS(СВЦЭМ!$D$39:$D$782,СВЦЭМ!$A$39:$A$782,$A78,СВЦЭМ!$B$39:$B$782,W$47)+'СЕТ СН'!$G$11+СВЦЭМ!$D$10+'СЕТ СН'!$G$5-'СЕТ СН'!$G$21</f>
        <v>5336.3064161599996</v>
      </c>
      <c r="X78" s="36">
        <f>SUMIFS(СВЦЭМ!$D$39:$D$782,СВЦЭМ!$A$39:$A$782,$A78,СВЦЭМ!$B$39:$B$782,X$47)+'СЕТ СН'!$G$11+СВЦЭМ!$D$10+'СЕТ СН'!$G$5-'СЕТ СН'!$G$21</f>
        <v>5392.4475208900003</v>
      </c>
      <c r="Y78" s="36">
        <f>SUMIFS(СВЦЭМ!$D$39:$D$782,СВЦЭМ!$A$39:$A$782,$A78,СВЦЭМ!$B$39:$B$782,Y$47)+'СЕТ СН'!$G$11+СВЦЭМ!$D$10+'СЕТ СН'!$G$5-'СЕТ СН'!$G$21</f>
        <v>5438.2629031699998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СН'!$H$11+СВЦЭМ!$D$10+'СЕТ СН'!$H$5-'СЕТ СН'!$H$21</f>
        <v>5318.3163897699997</v>
      </c>
      <c r="C84" s="36">
        <f>SUMIFS(СВЦЭМ!$D$39:$D$782,СВЦЭМ!$A$39:$A$782,$A84,СВЦЭМ!$B$39:$B$782,C$83)+'СЕТ СН'!$H$11+СВЦЭМ!$D$10+'СЕТ СН'!$H$5-'СЕТ СН'!$H$21</f>
        <v>5356.2258344000002</v>
      </c>
      <c r="D84" s="36">
        <f>SUMIFS(СВЦЭМ!$D$39:$D$782,СВЦЭМ!$A$39:$A$782,$A84,СВЦЭМ!$B$39:$B$782,D$83)+'СЕТ СН'!$H$11+СВЦЭМ!$D$10+'СЕТ СН'!$H$5-'СЕТ СН'!$H$21</f>
        <v>5387.6883639999996</v>
      </c>
      <c r="E84" s="36">
        <f>SUMIFS(СВЦЭМ!$D$39:$D$782,СВЦЭМ!$A$39:$A$782,$A84,СВЦЭМ!$B$39:$B$782,E$83)+'СЕТ СН'!$H$11+СВЦЭМ!$D$10+'СЕТ СН'!$H$5-'СЕТ СН'!$H$21</f>
        <v>5389.44827205</v>
      </c>
      <c r="F84" s="36">
        <f>SUMIFS(СВЦЭМ!$D$39:$D$782,СВЦЭМ!$A$39:$A$782,$A84,СВЦЭМ!$B$39:$B$782,F$83)+'СЕТ СН'!$H$11+СВЦЭМ!$D$10+'СЕТ СН'!$H$5-'СЕТ СН'!$H$21</f>
        <v>5397.7634674300007</v>
      </c>
      <c r="G84" s="36">
        <f>SUMIFS(СВЦЭМ!$D$39:$D$782,СВЦЭМ!$A$39:$A$782,$A84,СВЦЭМ!$B$39:$B$782,G$83)+'СЕТ СН'!$H$11+СВЦЭМ!$D$10+'СЕТ СН'!$H$5-'СЕТ СН'!$H$21</f>
        <v>5376.3547809299998</v>
      </c>
      <c r="H84" s="36">
        <f>SUMIFS(СВЦЭМ!$D$39:$D$782,СВЦЭМ!$A$39:$A$782,$A84,СВЦЭМ!$B$39:$B$782,H$83)+'СЕТ СН'!$H$11+СВЦЭМ!$D$10+'СЕТ СН'!$H$5-'СЕТ СН'!$H$21</f>
        <v>5333.6751437100002</v>
      </c>
      <c r="I84" s="36">
        <f>SUMIFS(СВЦЭМ!$D$39:$D$782,СВЦЭМ!$A$39:$A$782,$A84,СВЦЭМ!$B$39:$B$782,I$83)+'СЕТ СН'!$H$11+СВЦЭМ!$D$10+'СЕТ СН'!$H$5-'СЕТ СН'!$H$21</f>
        <v>5289.2838914100003</v>
      </c>
      <c r="J84" s="36">
        <f>SUMIFS(СВЦЭМ!$D$39:$D$782,СВЦЭМ!$A$39:$A$782,$A84,СВЦЭМ!$B$39:$B$782,J$83)+'СЕТ СН'!$H$11+СВЦЭМ!$D$10+'СЕТ СН'!$H$5-'СЕТ СН'!$H$21</f>
        <v>5243.5887887600002</v>
      </c>
      <c r="K84" s="36">
        <f>SUMIFS(СВЦЭМ!$D$39:$D$782,СВЦЭМ!$A$39:$A$782,$A84,СВЦЭМ!$B$39:$B$782,K$83)+'СЕТ СН'!$H$11+СВЦЭМ!$D$10+'СЕТ СН'!$H$5-'СЕТ СН'!$H$21</f>
        <v>5227.5225009000005</v>
      </c>
      <c r="L84" s="36">
        <f>SUMIFS(СВЦЭМ!$D$39:$D$782,СВЦЭМ!$A$39:$A$782,$A84,СВЦЭМ!$B$39:$B$782,L$83)+'СЕТ СН'!$H$11+СВЦЭМ!$D$10+'СЕТ СН'!$H$5-'СЕТ СН'!$H$21</f>
        <v>5224.43658555</v>
      </c>
      <c r="M84" s="36">
        <f>SUMIFS(СВЦЭМ!$D$39:$D$782,СВЦЭМ!$A$39:$A$782,$A84,СВЦЭМ!$B$39:$B$782,M$83)+'СЕТ СН'!$H$11+СВЦЭМ!$D$10+'СЕТ СН'!$H$5-'СЕТ СН'!$H$21</f>
        <v>5246.2597683900003</v>
      </c>
      <c r="N84" s="36">
        <f>SUMIFS(СВЦЭМ!$D$39:$D$782,СВЦЭМ!$A$39:$A$782,$A84,СВЦЭМ!$B$39:$B$782,N$83)+'СЕТ СН'!$H$11+СВЦЭМ!$D$10+'СЕТ СН'!$H$5-'СЕТ СН'!$H$21</f>
        <v>5259.3627644099997</v>
      </c>
      <c r="O84" s="36">
        <f>SUMIFS(СВЦЭМ!$D$39:$D$782,СВЦЭМ!$A$39:$A$782,$A84,СВЦЭМ!$B$39:$B$782,O$83)+'СЕТ СН'!$H$11+СВЦЭМ!$D$10+'СЕТ СН'!$H$5-'СЕТ СН'!$H$21</f>
        <v>5268.7259213699999</v>
      </c>
      <c r="P84" s="36">
        <f>SUMIFS(СВЦЭМ!$D$39:$D$782,СВЦЭМ!$A$39:$A$782,$A84,СВЦЭМ!$B$39:$B$782,P$83)+'СЕТ СН'!$H$11+СВЦЭМ!$D$10+'СЕТ СН'!$H$5-'СЕТ СН'!$H$21</f>
        <v>5280.4649244299999</v>
      </c>
      <c r="Q84" s="36">
        <f>SUMIFS(СВЦЭМ!$D$39:$D$782,СВЦЭМ!$A$39:$A$782,$A84,СВЦЭМ!$B$39:$B$782,Q$83)+'СЕТ СН'!$H$11+СВЦЭМ!$D$10+'СЕТ СН'!$H$5-'СЕТ СН'!$H$21</f>
        <v>5260.3708478799999</v>
      </c>
      <c r="R84" s="36">
        <f>SUMIFS(СВЦЭМ!$D$39:$D$782,СВЦЭМ!$A$39:$A$782,$A84,СВЦЭМ!$B$39:$B$782,R$83)+'СЕТ СН'!$H$11+СВЦЭМ!$D$10+'СЕТ СН'!$H$5-'СЕТ СН'!$H$21</f>
        <v>5268.1426601399999</v>
      </c>
      <c r="S84" s="36">
        <f>SUMIFS(СВЦЭМ!$D$39:$D$782,СВЦЭМ!$A$39:$A$782,$A84,СВЦЭМ!$B$39:$B$782,S$83)+'СЕТ СН'!$H$11+СВЦЭМ!$D$10+'СЕТ СН'!$H$5-'СЕТ СН'!$H$21</f>
        <v>5231.35984706</v>
      </c>
      <c r="T84" s="36">
        <f>SUMIFS(СВЦЭМ!$D$39:$D$782,СВЦЭМ!$A$39:$A$782,$A84,СВЦЭМ!$B$39:$B$782,T$83)+'СЕТ СН'!$H$11+СВЦЭМ!$D$10+'СЕТ СН'!$H$5-'СЕТ СН'!$H$21</f>
        <v>5189.6626984000004</v>
      </c>
      <c r="U84" s="36">
        <f>SUMIFS(СВЦЭМ!$D$39:$D$782,СВЦЭМ!$A$39:$A$782,$A84,СВЦЭМ!$B$39:$B$782,U$83)+'СЕТ СН'!$H$11+СВЦЭМ!$D$10+'СЕТ СН'!$H$5-'СЕТ СН'!$H$21</f>
        <v>5198.5898486100004</v>
      </c>
      <c r="V84" s="36">
        <f>SUMIFS(СВЦЭМ!$D$39:$D$782,СВЦЭМ!$A$39:$A$782,$A84,СВЦЭМ!$B$39:$B$782,V$83)+'СЕТ СН'!$H$11+СВЦЭМ!$D$10+'СЕТ СН'!$H$5-'СЕТ СН'!$H$21</f>
        <v>5225.9291389199998</v>
      </c>
      <c r="W84" s="36">
        <f>SUMIFS(СВЦЭМ!$D$39:$D$782,СВЦЭМ!$A$39:$A$782,$A84,СВЦЭМ!$B$39:$B$782,W$83)+'СЕТ СН'!$H$11+СВЦЭМ!$D$10+'СЕТ СН'!$H$5-'СЕТ СН'!$H$21</f>
        <v>5239.31597005</v>
      </c>
      <c r="X84" s="36">
        <f>SUMIFS(СВЦЭМ!$D$39:$D$782,СВЦЭМ!$A$39:$A$782,$A84,СВЦЭМ!$B$39:$B$782,X$83)+'СЕТ СН'!$H$11+СВЦЭМ!$D$10+'СЕТ СН'!$H$5-'СЕТ СН'!$H$21</f>
        <v>5244.2410462600001</v>
      </c>
      <c r="Y84" s="36">
        <f>SUMIFS(СВЦЭМ!$D$39:$D$782,СВЦЭМ!$A$39:$A$782,$A84,СВЦЭМ!$B$39:$B$782,Y$83)+'СЕТ СН'!$H$11+СВЦЭМ!$D$10+'СЕТ СН'!$H$5-'СЕТ СН'!$H$21</f>
        <v>5267.0940986799997</v>
      </c>
      <c r="AA84" s="45"/>
    </row>
    <row r="85" spans="1:27" ht="15.75" x14ac:dyDescent="0.2">
      <c r="A85" s="35">
        <f>A84+1</f>
        <v>45262</v>
      </c>
      <c r="B85" s="36">
        <f>SUMIFS(СВЦЭМ!$D$39:$D$782,СВЦЭМ!$A$39:$A$782,$A85,СВЦЭМ!$B$39:$B$782,B$83)+'СЕТ СН'!$H$11+СВЦЭМ!$D$10+'СЕТ СН'!$H$5-'СЕТ СН'!$H$21</f>
        <v>5388.8124556500006</v>
      </c>
      <c r="C85" s="36">
        <f>SUMIFS(СВЦЭМ!$D$39:$D$782,СВЦЭМ!$A$39:$A$782,$A85,СВЦЭМ!$B$39:$B$782,C$83)+'СЕТ СН'!$H$11+СВЦЭМ!$D$10+'СЕТ СН'!$H$5-'СЕТ СН'!$H$21</f>
        <v>5383.1344767700002</v>
      </c>
      <c r="D85" s="36">
        <f>SUMIFS(СВЦЭМ!$D$39:$D$782,СВЦЭМ!$A$39:$A$782,$A85,СВЦЭМ!$B$39:$B$782,D$83)+'СЕТ СН'!$H$11+СВЦЭМ!$D$10+'СЕТ СН'!$H$5-'СЕТ СН'!$H$21</f>
        <v>5395.6364890100003</v>
      </c>
      <c r="E85" s="36">
        <f>SUMIFS(СВЦЭМ!$D$39:$D$782,СВЦЭМ!$A$39:$A$782,$A85,СВЦЭМ!$B$39:$B$782,E$83)+'СЕТ СН'!$H$11+СВЦЭМ!$D$10+'СЕТ СН'!$H$5-'СЕТ СН'!$H$21</f>
        <v>5408.4595990500002</v>
      </c>
      <c r="F85" s="36">
        <f>SUMIFS(СВЦЭМ!$D$39:$D$782,СВЦЭМ!$A$39:$A$782,$A85,СВЦЭМ!$B$39:$B$782,F$83)+'СЕТ СН'!$H$11+СВЦЭМ!$D$10+'СЕТ СН'!$H$5-'СЕТ СН'!$H$21</f>
        <v>5414.4545107900003</v>
      </c>
      <c r="G85" s="36">
        <f>SUMIFS(СВЦЭМ!$D$39:$D$782,СВЦЭМ!$A$39:$A$782,$A85,СВЦЭМ!$B$39:$B$782,G$83)+'СЕТ СН'!$H$11+СВЦЭМ!$D$10+'СЕТ СН'!$H$5-'СЕТ СН'!$H$21</f>
        <v>5416.7903480900004</v>
      </c>
      <c r="H85" s="36">
        <f>SUMIFS(СВЦЭМ!$D$39:$D$782,СВЦЭМ!$A$39:$A$782,$A85,СВЦЭМ!$B$39:$B$782,H$83)+'СЕТ СН'!$H$11+СВЦЭМ!$D$10+'СЕТ СН'!$H$5-'СЕТ СН'!$H$21</f>
        <v>5415.84508413</v>
      </c>
      <c r="I85" s="36">
        <f>SUMIFS(СВЦЭМ!$D$39:$D$782,СВЦЭМ!$A$39:$A$782,$A85,СВЦЭМ!$B$39:$B$782,I$83)+'СЕТ СН'!$H$11+СВЦЭМ!$D$10+'СЕТ СН'!$H$5-'СЕТ СН'!$H$21</f>
        <v>5381.08768323</v>
      </c>
      <c r="J85" s="36">
        <f>SUMIFS(СВЦЭМ!$D$39:$D$782,СВЦЭМ!$A$39:$A$782,$A85,СВЦЭМ!$B$39:$B$782,J$83)+'СЕТ СН'!$H$11+СВЦЭМ!$D$10+'СЕТ СН'!$H$5-'СЕТ СН'!$H$21</f>
        <v>5337.4463025300001</v>
      </c>
      <c r="K85" s="36">
        <f>SUMIFS(СВЦЭМ!$D$39:$D$782,СВЦЭМ!$A$39:$A$782,$A85,СВЦЭМ!$B$39:$B$782,K$83)+'СЕТ СН'!$H$11+СВЦЭМ!$D$10+'СЕТ СН'!$H$5-'СЕТ СН'!$H$21</f>
        <v>5300.8536310099998</v>
      </c>
      <c r="L85" s="36">
        <f>SUMIFS(СВЦЭМ!$D$39:$D$782,СВЦЭМ!$A$39:$A$782,$A85,СВЦЭМ!$B$39:$B$782,L$83)+'СЕТ СН'!$H$11+СВЦЭМ!$D$10+'СЕТ СН'!$H$5-'СЕТ СН'!$H$21</f>
        <v>5267.7400322000003</v>
      </c>
      <c r="M85" s="36">
        <f>SUMIFS(СВЦЭМ!$D$39:$D$782,СВЦЭМ!$A$39:$A$782,$A85,СВЦЭМ!$B$39:$B$782,M$83)+'СЕТ СН'!$H$11+СВЦЭМ!$D$10+'СЕТ СН'!$H$5-'СЕТ СН'!$H$21</f>
        <v>5259.6419726700005</v>
      </c>
      <c r="N85" s="36">
        <f>SUMIFS(СВЦЭМ!$D$39:$D$782,СВЦЭМ!$A$39:$A$782,$A85,СВЦЭМ!$B$39:$B$782,N$83)+'СЕТ СН'!$H$11+СВЦЭМ!$D$10+'СЕТ СН'!$H$5-'СЕТ СН'!$H$21</f>
        <v>5281.4274877999997</v>
      </c>
      <c r="O85" s="36">
        <f>SUMIFS(СВЦЭМ!$D$39:$D$782,СВЦЭМ!$A$39:$A$782,$A85,СВЦЭМ!$B$39:$B$782,O$83)+'СЕТ СН'!$H$11+СВЦЭМ!$D$10+'СЕТ СН'!$H$5-'СЕТ СН'!$H$21</f>
        <v>5303.1874789399999</v>
      </c>
      <c r="P85" s="36">
        <f>SUMIFS(СВЦЭМ!$D$39:$D$782,СВЦЭМ!$A$39:$A$782,$A85,СВЦЭМ!$B$39:$B$782,P$83)+'СЕТ СН'!$H$11+СВЦЭМ!$D$10+'СЕТ СН'!$H$5-'СЕТ СН'!$H$21</f>
        <v>5315.9186494599999</v>
      </c>
      <c r="Q85" s="36">
        <f>SUMIFS(СВЦЭМ!$D$39:$D$782,СВЦЭМ!$A$39:$A$782,$A85,СВЦЭМ!$B$39:$B$782,Q$83)+'СЕТ СН'!$H$11+СВЦЭМ!$D$10+'СЕТ СН'!$H$5-'СЕТ СН'!$H$21</f>
        <v>5318.7266740499999</v>
      </c>
      <c r="R85" s="36">
        <f>SUMIFS(СВЦЭМ!$D$39:$D$782,СВЦЭМ!$A$39:$A$782,$A85,СВЦЭМ!$B$39:$B$782,R$83)+'СЕТ СН'!$H$11+СВЦЭМ!$D$10+'СЕТ СН'!$H$5-'СЕТ СН'!$H$21</f>
        <v>5295.3170691599998</v>
      </c>
      <c r="S85" s="36">
        <f>SUMIFS(СВЦЭМ!$D$39:$D$782,СВЦЭМ!$A$39:$A$782,$A85,СВЦЭМ!$B$39:$B$782,S$83)+'СЕТ СН'!$H$11+СВЦЭМ!$D$10+'СЕТ СН'!$H$5-'СЕТ СН'!$H$21</f>
        <v>5257.9997596200001</v>
      </c>
      <c r="T85" s="36">
        <f>SUMIFS(СВЦЭМ!$D$39:$D$782,СВЦЭМ!$A$39:$A$782,$A85,СВЦЭМ!$B$39:$B$782,T$83)+'СЕТ СН'!$H$11+СВЦЭМ!$D$10+'СЕТ СН'!$H$5-'СЕТ СН'!$H$21</f>
        <v>5226.5838265500006</v>
      </c>
      <c r="U85" s="36">
        <f>SUMIFS(СВЦЭМ!$D$39:$D$782,СВЦЭМ!$A$39:$A$782,$A85,СВЦЭМ!$B$39:$B$782,U$83)+'СЕТ СН'!$H$11+СВЦЭМ!$D$10+'СЕТ СН'!$H$5-'СЕТ СН'!$H$21</f>
        <v>5237.2766363600003</v>
      </c>
      <c r="V85" s="36">
        <f>SUMIFS(СВЦЭМ!$D$39:$D$782,СВЦЭМ!$A$39:$A$782,$A85,СВЦЭМ!$B$39:$B$782,V$83)+'СЕТ СН'!$H$11+СВЦЭМ!$D$10+'СЕТ СН'!$H$5-'СЕТ СН'!$H$21</f>
        <v>5262.6127683300001</v>
      </c>
      <c r="W85" s="36">
        <f>SUMIFS(СВЦЭМ!$D$39:$D$782,СВЦЭМ!$A$39:$A$782,$A85,СВЦЭМ!$B$39:$B$782,W$83)+'СЕТ СН'!$H$11+СВЦЭМ!$D$10+'СЕТ СН'!$H$5-'СЕТ СН'!$H$21</f>
        <v>5275.1954194999998</v>
      </c>
      <c r="X85" s="36">
        <f>SUMIFS(СВЦЭМ!$D$39:$D$782,СВЦЭМ!$A$39:$A$782,$A85,СВЦЭМ!$B$39:$B$782,X$83)+'СЕТ СН'!$H$11+СВЦЭМ!$D$10+'СЕТ СН'!$H$5-'СЕТ СН'!$H$21</f>
        <v>5306.4937579400003</v>
      </c>
      <c r="Y85" s="36">
        <f>SUMIFS(СВЦЭМ!$D$39:$D$782,СВЦЭМ!$A$39:$A$782,$A85,СВЦЭМ!$B$39:$B$782,Y$83)+'СЕТ СН'!$H$11+СВЦЭМ!$D$10+'СЕТ СН'!$H$5-'СЕТ СН'!$H$21</f>
        <v>5328.3759369400004</v>
      </c>
    </row>
    <row r="86" spans="1:27" ht="15.75" x14ac:dyDescent="0.2">
      <c r="A86" s="35">
        <f t="shared" ref="A86:A114" si="2">A85+1</f>
        <v>45263</v>
      </c>
      <c r="B86" s="36">
        <f>SUMIFS(СВЦЭМ!$D$39:$D$782,СВЦЭМ!$A$39:$A$782,$A86,СВЦЭМ!$B$39:$B$782,B$83)+'СЕТ СН'!$H$11+СВЦЭМ!$D$10+'СЕТ СН'!$H$5-'СЕТ СН'!$H$21</f>
        <v>5292.0867269500004</v>
      </c>
      <c r="C86" s="36">
        <f>SUMIFS(СВЦЭМ!$D$39:$D$782,СВЦЭМ!$A$39:$A$782,$A86,СВЦЭМ!$B$39:$B$782,C$83)+'СЕТ СН'!$H$11+СВЦЭМ!$D$10+'СЕТ СН'!$H$5-'СЕТ СН'!$H$21</f>
        <v>5334.80031719</v>
      </c>
      <c r="D86" s="36">
        <f>SUMIFS(СВЦЭМ!$D$39:$D$782,СВЦЭМ!$A$39:$A$782,$A86,СВЦЭМ!$B$39:$B$782,D$83)+'СЕТ СН'!$H$11+СВЦЭМ!$D$10+'СЕТ СН'!$H$5-'СЕТ СН'!$H$21</f>
        <v>5378.9694358200004</v>
      </c>
      <c r="E86" s="36">
        <f>SUMIFS(СВЦЭМ!$D$39:$D$782,СВЦЭМ!$A$39:$A$782,$A86,СВЦЭМ!$B$39:$B$782,E$83)+'СЕТ СН'!$H$11+СВЦЭМ!$D$10+'СЕТ СН'!$H$5-'СЕТ СН'!$H$21</f>
        <v>5375.3751699799996</v>
      </c>
      <c r="F86" s="36">
        <f>SUMIFS(СВЦЭМ!$D$39:$D$782,СВЦЭМ!$A$39:$A$782,$A86,СВЦЭМ!$B$39:$B$782,F$83)+'СЕТ СН'!$H$11+СВЦЭМ!$D$10+'СЕТ СН'!$H$5-'СЕТ СН'!$H$21</f>
        <v>5370.4056575200002</v>
      </c>
      <c r="G86" s="36">
        <f>SUMIFS(СВЦЭМ!$D$39:$D$782,СВЦЭМ!$A$39:$A$782,$A86,СВЦЭМ!$B$39:$B$782,G$83)+'СЕТ СН'!$H$11+СВЦЭМ!$D$10+'СЕТ СН'!$H$5-'СЕТ СН'!$H$21</f>
        <v>5382.3923304600003</v>
      </c>
      <c r="H86" s="36">
        <f>SUMIFS(СВЦЭМ!$D$39:$D$782,СВЦЭМ!$A$39:$A$782,$A86,СВЦЭМ!$B$39:$B$782,H$83)+'СЕТ СН'!$H$11+СВЦЭМ!$D$10+'СЕТ СН'!$H$5-'СЕТ СН'!$H$21</f>
        <v>5374.7524933000004</v>
      </c>
      <c r="I86" s="36">
        <f>SUMIFS(СВЦЭМ!$D$39:$D$782,СВЦЭМ!$A$39:$A$782,$A86,СВЦЭМ!$B$39:$B$782,I$83)+'СЕТ СН'!$H$11+СВЦЭМ!$D$10+'СЕТ СН'!$H$5-'СЕТ СН'!$H$21</f>
        <v>5372.8279907699998</v>
      </c>
      <c r="J86" s="36">
        <f>SUMIFS(СВЦЭМ!$D$39:$D$782,СВЦЭМ!$A$39:$A$782,$A86,СВЦЭМ!$B$39:$B$782,J$83)+'СЕТ СН'!$H$11+СВЦЭМ!$D$10+'СЕТ СН'!$H$5-'СЕТ СН'!$H$21</f>
        <v>5342.2027118400001</v>
      </c>
      <c r="K86" s="36">
        <f>SUMIFS(СВЦЭМ!$D$39:$D$782,СВЦЭМ!$A$39:$A$782,$A86,СВЦЭМ!$B$39:$B$782,K$83)+'СЕТ СН'!$H$11+СВЦЭМ!$D$10+'СЕТ СН'!$H$5-'СЕТ СН'!$H$21</f>
        <v>5307.8383092700005</v>
      </c>
      <c r="L86" s="36">
        <f>SUMIFS(СВЦЭМ!$D$39:$D$782,СВЦЭМ!$A$39:$A$782,$A86,СВЦЭМ!$B$39:$B$782,L$83)+'СЕТ СН'!$H$11+СВЦЭМ!$D$10+'СЕТ СН'!$H$5-'СЕТ СН'!$H$21</f>
        <v>5266.2167033300002</v>
      </c>
      <c r="M86" s="36">
        <f>SUMIFS(СВЦЭМ!$D$39:$D$782,СВЦЭМ!$A$39:$A$782,$A86,СВЦЭМ!$B$39:$B$782,M$83)+'СЕТ СН'!$H$11+СВЦЭМ!$D$10+'СЕТ СН'!$H$5-'СЕТ СН'!$H$21</f>
        <v>5262.7089839700002</v>
      </c>
      <c r="N86" s="36">
        <f>SUMIFS(СВЦЭМ!$D$39:$D$782,СВЦЭМ!$A$39:$A$782,$A86,СВЦЭМ!$B$39:$B$782,N$83)+'СЕТ СН'!$H$11+СВЦЭМ!$D$10+'СЕТ СН'!$H$5-'СЕТ СН'!$H$21</f>
        <v>5276.1264876400001</v>
      </c>
      <c r="O86" s="36">
        <f>SUMIFS(СВЦЭМ!$D$39:$D$782,СВЦЭМ!$A$39:$A$782,$A86,СВЦЭМ!$B$39:$B$782,O$83)+'СЕТ СН'!$H$11+СВЦЭМ!$D$10+'СЕТ СН'!$H$5-'СЕТ СН'!$H$21</f>
        <v>5301.4463571899996</v>
      </c>
      <c r="P86" s="36">
        <f>SUMIFS(СВЦЭМ!$D$39:$D$782,СВЦЭМ!$A$39:$A$782,$A86,СВЦЭМ!$B$39:$B$782,P$83)+'СЕТ СН'!$H$11+СВЦЭМ!$D$10+'СЕТ СН'!$H$5-'СЕТ СН'!$H$21</f>
        <v>5304.1769134799997</v>
      </c>
      <c r="Q86" s="36">
        <f>SUMIFS(СВЦЭМ!$D$39:$D$782,СВЦЭМ!$A$39:$A$782,$A86,СВЦЭМ!$B$39:$B$782,Q$83)+'СЕТ СН'!$H$11+СВЦЭМ!$D$10+'СЕТ СН'!$H$5-'СЕТ СН'!$H$21</f>
        <v>5312.4773771700002</v>
      </c>
      <c r="R86" s="36">
        <f>SUMIFS(СВЦЭМ!$D$39:$D$782,СВЦЭМ!$A$39:$A$782,$A86,СВЦЭМ!$B$39:$B$782,R$83)+'СЕТ СН'!$H$11+СВЦЭМ!$D$10+'СЕТ СН'!$H$5-'СЕТ СН'!$H$21</f>
        <v>5295.7707040799996</v>
      </c>
      <c r="S86" s="36">
        <f>SUMIFS(СВЦЭМ!$D$39:$D$782,СВЦЭМ!$A$39:$A$782,$A86,СВЦЭМ!$B$39:$B$782,S$83)+'СЕТ СН'!$H$11+СВЦЭМ!$D$10+'СЕТ СН'!$H$5-'СЕТ СН'!$H$21</f>
        <v>5249.5966082200002</v>
      </c>
      <c r="T86" s="36">
        <f>SUMIFS(СВЦЭМ!$D$39:$D$782,СВЦЭМ!$A$39:$A$782,$A86,СВЦЭМ!$B$39:$B$782,T$83)+'СЕТ СН'!$H$11+СВЦЭМ!$D$10+'СЕТ СН'!$H$5-'СЕТ СН'!$H$21</f>
        <v>5203.6847706099998</v>
      </c>
      <c r="U86" s="36">
        <f>SUMIFS(СВЦЭМ!$D$39:$D$782,СВЦЭМ!$A$39:$A$782,$A86,СВЦЭМ!$B$39:$B$782,U$83)+'СЕТ СН'!$H$11+СВЦЭМ!$D$10+'СЕТ СН'!$H$5-'СЕТ СН'!$H$21</f>
        <v>5212.5424272800001</v>
      </c>
      <c r="V86" s="36">
        <f>SUMIFS(СВЦЭМ!$D$39:$D$782,СВЦЭМ!$A$39:$A$782,$A86,СВЦЭМ!$B$39:$B$782,V$83)+'СЕТ СН'!$H$11+СВЦЭМ!$D$10+'СЕТ СН'!$H$5-'СЕТ СН'!$H$21</f>
        <v>5243.85097486</v>
      </c>
      <c r="W86" s="36">
        <f>SUMIFS(СВЦЭМ!$D$39:$D$782,СВЦЭМ!$A$39:$A$782,$A86,СВЦЭМ!$B$39:$B$782,W$83)+'СЕТ СН'!$H$11+СВЦЭМ!$D$10+'СЕТ СН'!$H$5-'СЕТ СН'!$H$21</f>
        <v>5253.8809305100003</v>
      </c>
      <c r="X86" s="36">
        <f>SUMIFS(СВЦЭМ!$D$39:$D$782,СВЦЭМ!$A$39:$A$782,$A86,СВЦЭМ!$B$39:$B$782,X$83)+'СЕТ СН'!$H$11+СВЦЭМ!$D$10+'СЕТ СН'!$H$5-'СЕТ СН'!$H$21</f>
        <v>5282.8934178199997</v>
      </c>
      <c r="Y86" s="36">
        <f>SUMIFS(СВЦЭМ!$D$39:$D$782,СВЦЭМ!$A$39:$A$782,$A86,СВЦЭМ!$B$39:$B$782,Y$83)+'СЕТ СН'!$H$11+СВЦЭМ!$D$10+'СЕТ СН'!$H$5-'СЕТ СН'!$H$21</f>
        <v>5331.8916086899999</v>
      </c>
    </row>
    <row r="87" spans="1:27" ht="15.75" x14ac:dyDescent="0.2">
      <c r="A87" s="35">
        <f t="shared" si="2"/>
        <v>45264</v>
      </c>
      <c r="B87" s="36">
        <f>SUMIFS(СВЦЭМ!$D$39:$D$782,СВЦЭМ!$A$39:$A$782,$A87,СВЦЭМ!$B$39:$B$782,B$83)+'СЕТ СН'!$H$11+СВЦЭМ!$D$10+'СЕТ СН'!$H$5-'СЕТ СН'!$H$21</f>
        <v>5318.9010727200002</v>
      </c>
      <c r="C87" s="36">
        <f>SUMIFS(СВЦЭМ!$D$39:$D$782,СВЦЭМ!$A$39:$A$782,$A87,СВЦЭМ!$B$39:$B$782,C$83)+'СЕТ СН'!$H$11+СВЦЭМ!$D$10+'СЕТ СН'!$H$5-'СЕТ СН'!$H$21</f>
        <v>5359.7327412599998</v>
      </c>
      <c r="D87" s="36">
        <f>SUMIFS(СВЦЭМ!$D$39:$D$782,СВЦЭМ!$A$39:$A$782,$A87,СВЦЭМ!$B$39:$B$782,D$83)+'СЕТ СН'!$H$11+СВЦЭМ!$D$10+'СЕТ СН'!$H$5-'СЕТ СН'!$H$21</f>
        <v>5356.0545468999999</v>
      </c>
      <c r="E87" s="36">
        <f>SUMIFS(СВЦЭМ!$D$39:$D$782,СВЦЭМ!$A$39:$A$782,$A87,СВЦЭМ!$B$39:$B$782,E$83)+'СЕТ СН'!$H$11+СВЦЭМ!$D$10+'СЕТ СН'!$H$5-'СЕТ СН'!$H$21</f>
        <v>5362.8616038300006</v>
      </c>
      <c r="F87" s="36">
        <f>SUMIFS(СВЦЭМ!$D$39:$D$782,СВЦЭМ!$A$39:$A$782,$A87,СВЦЭМ!$B$39:$B$782,F$83)+'СЕТ СН'!$H$11+СВЦЭМ!$D$10+'СЕТ СН'!$H$5-'СЕТ СН'!$H$21</f>
        <v>5359.0501180700003</v>
      </c>
      <c r="G87" s="36">
        <f>SUMIFS(СВЦЭМ!$D$39:$D$782,СВЦЭМ!$A$39:$A$782,$A87,СВЦЭМ!$B$39:$B$782,G$83)+'СЕТ СН'!$H$11+СВЦЭМ!$D$10+'СЕТ СН'!$H$5-'СЕТ СН'!$H$21</f>
        <v>5348.9379044699999</v>
      </c>
      <c r="H87" s="36">
        <f>SUMIFS(СВЦЭМ!$D$39:$D$782,СВЦЭМ!$A$39:$A$782,$A87,СВЦЭМ!$B$39:$B$782,H$83)+'СЕТ СН'!$H$11+СВЦЭМ!$D$10+'СЕТ СН'!$H$5-'СЕТ СН'!$H$21</f>
        <v>5319.8380770200001</v>
      </c>
      <c r="I87" s="36">
        <f>SUMIFS(СВЦЭМ!$D$39:$D$782,СВЦЭМ!$A$39:$A$782,$A87,СВЦЭМ!$B$39:$B$782,I$83)+'СЕТ СН'!$H$11+СВЦЭМ!$D$10+'СЕТ СН'!$H$5-'СЕТ СН'!$H$21</f>
        <v>5251.4135773400003</v>
      </c>
      <c r="J87" s="36">
        <f>SUMIFS(СВЦЭМ!$D$39:$D$782,СВЦЭМ!$A$39:$A$782,$A87,СВЦЭМ!$B$39:$B$782,J$83)+'СЕТ СН'!$H$11+СВЦЭМ!$D$10+'СЕТ СН'!$H$5-'СЕТ СН'!$H$21</f>
        <v>5229.7764145399997</v>
      </c>
      <c r="K87" s="36">
        <f>SUMIFS(СВЦЭМ!$D$39:$D$782,СВЦЭМ!$A$39:$A$782,$A87,СВЦЭМ!$B$39:$B$782,K$83)+'СЕТ СН'!$H$11+СВЦЭМ!$D$10+'СЕТ СН'!$H$5-'СЕТ СН'!$H$21</f>
        <v>5217.7228641800002</v>
      </c>
      <c r="L87" s="36">
        <f>SUMIFS(СВЦЭМ!$D$39:$D$782,СВЦЭМ!$A$39:$A$782,$A87,СВЦЭМ!$B$39:$B$782,L$83)+'СЕТ СН'!$H$11+СВЦЭМ!$D$10+'СЕТ СН'!$H$5-'СЕТ СН'!$H$21</f>
        <v>5211.4510534500005</v>
      </c>
      <c r="M87" s="36">
        <f>SUMIFS(СВЦЭМ!$D$39:$D$782,СВЦЭМ!$A$39:$A$782,$A87,СВЦЭМ!$B$39:$B$782,M$83)+'СЕТ СН'!$H$11+СВЦЭМ!$D$10+'СЕТ СН'!$H$5-'СЕТ СН'!$H$21</f>
        <v>5220.0085255200001</v>
      </c>
      <c r="N87" s="36">
        <f>SUMIFS(СВЦЭМ!$D$39:$D$782,СВЦЭМ!$A$39:$A$782,$A87,СВЦЭМ!$B$39:$B$782,N$83)+'СЕТ СН'!$H$11+СВЦЭМ!$D$10+'СЕТ СН'!$H$5-'СЕТ СН'!$H$21</f>
        <v>5229.87417181</v>
      </c>
      <c r="O87" s="36">
        <f>SUMIFS(СВЦЭМ!$D$39:$D$782,СВЦЭМ!$A$39:$A$782,$A87,СВЦЭМ!$B$39:$B$782,O$83)+'СЕТ СН'!$H$11+СВЦЭМ!$D$10+'СЕТ СН'!$H$5-'СЕТ СН'!$H$21</f>
        <v>5240.3044209300006</v>
      </c>
      <c r="P87" s="36">
        <f>SUMIFS(СВЦЭМ!$D$39:$D$782,СВЦЭМ!$A$39:$A$782,$A87,СВЦЭМ!$B$39:$B$782,P$83)+'СЕТ СН'!$H$11+СВЦЭМ!$D$10+'СЕТ СН'!$H$5-'СЕТ СН'!$H$21</f>
        <v>5253.45682966</v>
      </c>
      <c r="Q87" s="36">
        <f>SUMIFS(СВЦЭМ!$D$39:$D$782,СВЦЭМ!$A$39:$A$782,$A87,СВЦЭМ!$B$39:$B$782,Q$83)+'СЕТ СН'!$H$11+СВЦЭМ!$D$10+'СЕТ СН'!$H$5-'СЕТ СН'!$H$21</f>
        <v>5255.5550649899997</v>
      </c>
      <c r="R87" s="36">
        <f>SUMIFS(СВЦЭМ!$D$39:$D$782,СВЦЭМ!$A$39:$A$782,$A87,СВЦЭМ!$B$39:$B$782,R$83)+'СЕТ СН'!$H$11+СВЦЭМ!$D$10+'СЕТ СН'!$H$5-'СЕТ СН'!$H$21</f>
        <v>5243.2177411100001</v>
      </c>
      <c r="S87" s="36">
        <f>SUMIFS(СВЦЭМ!$D$39:$D$782,СВЦЭМ!$A$39:$A$782,$A87,СВЦЭМ!$B$39:$B$782,S$83)+'СЕТ СН'!$H$11+СВЦЭМ!$D$10+'СЕТ СН'!$H$5-'СЕТ СН'!$H$21</f>
        <v>5204.5956885200003</v>
      </c>
      <c r="T87" s="36">
        <f>SUMIFS(СВЦЭМ!$D$39:$D$782,СВЦЭМ!$A$39:$A$782,$A87,СВЦЭМ!$B$39:$B$782,T$83)+'СЕТ СН'!$H$11+СВЦЭМ!$D$10+'СЕТ СН'!$H$5-'СЕТ СН'!$H$21</f>
        <v>5181.5427645700001</v>
      </c>
      <c r="U87" s="36">
        <f>SUMIFS(СВЦЭМ!$D$39:$D$782,СВЦЭМ!$A$39:$A$782,$A87,СВЦЭМ!$B$39:$B$782,U$83)+'СЕТ СН'!$H$11+СВЦЭМ!$D$10+'СЕТ СН'!$H$5-'СЕТ СН'!$H$21</f>
        <v>5192.7533526099996</v>
      </c>
      <c r="V87" s="36">
        <f>SUMIFS(СВЦЭМ!$D$39:$D$782,СВЦЭМ!$A$39:$A$782,$A87,СВЦЭМ!$B$39:$B$782,V$83)+'СЕТ СН'!$H$11+СВЦЭМ!$D$10+'СЕТ СН'!$H$5-'СЕТ СН'!$H$21</f>
        <v>5213.2626669500005</v>
      </c>
      <c r="W87" s="36">
        <f>SUMIFS(СВЦЭМ!$D$39:$D$782,СВЦЭМ!$A$39:$A$782,$A87,СВЦЭМ!$B$39:$B$782,W$83)+'СЕТ СН'!$H$11+СВЦЭМ!$D$10+'СЕТ СН'!$H$5-'СЕТ СН'!$H$21</f>
        <v>5225.9885736300002</v>
      </c>
      <c r="X87" s="36">
        <f>SUMIFS(СВЦЭМ!$D$39:$D$782,СВЦЭМ!$A$39:$A$782,$A87,СВЦЭМ!$B$39:$B$782,X$83)+'СЕТ СН'!$H$11+СВЦЭМ!$D$10+'СЕТ СН'!$H$5-'СЕТ СН'!$H$21</f>
        <v>5264.1346581400003</v>
      </c>
      <c r="Y87" s="36">
        <f>SUMIFS(СВЦЭМ!$D$39:$D$782,СВЦЭМ!$A$39:$A$782,$A87,СВЦЭМ!$B$39:$B$782,Y$83)+'СЕТ СН'!$H$11+СВЦЭМ!$D$10+'СЕТ СН'!$H$5-'СЕТ СН'!$H$21</f>
        <v>5281.9696169400004</v>
      </c>
    </row>
    <row r="88" spans="1:27" ht="15.75" x14ac:dyDescent="0.2">
      <c r="A88" s="35">
        <f t="shared" si="2"/>
        <v>45265</v>
      </c>
      <c r="B88" s="36">
        <f>SUMIFS(СВЦЭМ!$D$39:$D$782,СВЦЭМ!$A$39:$A$782,$A88,СВЦЭМ!$B$39:$B$782,B$83)+'СЕТ СН'!$H$11+СВЦЭМ!$D$10+'СЕТ СН'!$H$5-'СЕТ СН'!$H$21</f>
        <v>5411.7055836999998</v>
      </c>
      <c r="C88" s="36">
        <f>SUMIFS(СВЦЭМ!$D$39:$D$782,СВЦЭМ!$A$39:$A$782,$A88,СВЦЭМ!$B$39:$B$782,C$83)+'СЕТ СН'!$H$11+СВЦЭМ!$D$10+'СЕТ СН'!$H$5-'СЕТ СН'!$H$21</f>
        <v>5433.4224764600003</v>
      </c>
      <c r="D88" s="36">
        <f>SUMIFS(СВЦЭМ!$D$39:$D$782,СВЦЭМ!$A$39:$A$782,$A88,СВЦЭМ!$B$39:$B$782,D$83)+'СЕТ СН'!$H$11+СВЦЭМ!$D$10+'СЕТ СН'!$H$5-'СЕТ СН'!$H$21</f>
        <v>5470.0526847800002</v>
      </c>
      <c r="E88" s="36">
        <f>SUMIFS(СВЦЭМ!$D$39:$D$782,СВЦЭМ!$A$39:$A$782,$A88,СВЦЭМ!$B$39:$B$782,E$83)+'СЕТ СН'!$H$11+СВЦЭМ!$D$10+'СЕТ СН'!$H$5-'СЕТ СН'!$H$21</f>
        <v>5438.1235631199997</v>
      </c>
      <c r="F88" s="36">
        <f>SUMIFS(СВЦЭМ!$D$39:$D$782,СВЦЭМ!$A$39:$A$782,$A88,СВЦЭМ!$B$39:$B$782,F$83)+'СЕТ СН'!$H$11+СВЦЭМ!$D$10+'СЕТ СН'!$H$5-'СЕТ СН'!$H$21</f>
        <v>5433.6556648799997</v>
      </c>
      <c r="G88" s="36">
        <f>SUMIFS(СВЦЭМ!$D$39:$D$782,СВЦЭМ!$A$39:$A$782,$A88,СВЦЭМ!$B$39:$B$782,G$83)+'СЕТ СН'!$H$11+СВЦЭМ!$D$10+'СЕТ СН'!$H$5-'СЕТ СН'!$H$21</f>
        <v>5430.6898892600002</v>
      </c>
      <c r="H88" s="36">
        <f>SUMIFS(СВЦЭМ!$D$39:$D$782,СВЦЭМ!$A$39:$A$782,$A88,СВЦЭМ!$B$39:$B$782,H$83)+'СЕТ СН'!$H$11+СВЦЭМ!$D$10+'СЕТ СН'!$H$5-'СЕТ СН'!$H$21</f>
        <v>5389.6964640400001</v>
      </c>
      <c r="I88" s="36">
        <f>SUMIFS(СВЦЭМ!$D$39:$D$782,СВЦЭМ!$A$39:$A$782,$A88,СВЦЭМ!$B$39:$B$782,I$83)+'СЕТ СН'!$H$11+СВЦЭМ!$D$10+'СЕТ СН'!$H$5-'СЕТ СН'!$H$21</f>
        <v>5347.6810686200006</v>
      </c>
      <c r="J88" s="36">
        <f>SUMIFS(СВЦЭМ!$D$39:$D$782,СВЦЭМ!$A$39:$A$782,$A88,СВЦЭМ!$B$39:$B$782,J$83)+'СЕТ СН'!$H$11+СВЦЭМ!$D$10+'СЕТ СН'!$H$5-'СЕТ СН'!$H$21</f>
        <v>5306.8324836600004</v>
      </c>
      <c r="K88" s="36">
        <f>SUMIFS(СВЦЭМ!$D$39:$D$782,СВЦЭМ!$A$39:$A$782,$A88,СВЦЭМ!$B$39:$B$782,K$83)+'СЕТ СН'!$H$11+СВЦЭМ!$D$10+'СЕТ СН'!$H$5-'СЕТ СН'!$H$21</f>
        <v>5304.0153348000003</v>
      </c>
      <c r="L88" s="36">
        <f>SUMIFS(СВЦЭМ!$D$39:$D$782,СВЦЭМ!$A$39:$A$782,$A88,СВЦЭМ!$B$39:$B$782,L$83)+'СЕТ СН'!$H$11+СВЦЭМ!$D$10+'СЕТ СН'!$H$5-'СЕТ СН'!$H$21</f>
        <v>5337.4489259299999</v>
      </c>
      <c r="M88" s="36">
        <f>SUMIFS(СВЦЭМ!$D$39:$D$782,СВЦЭМ!$A$39:$A$782,$A88,СВЦЭМ!$B$39:$B$782,M$83)+'СЕТ СН'!$H$11+СВЦЭМ!$D$10+'СЕТ СН'!$H$5-'СЕТ СН'!$H$21</f>
        <v>5401.76681826</v>
      </c>
      <c r="N88" s="36">
        <f>SUMIFS(СВЦЭМ!$D$39:$D$782,СВЦЭМ!$A$39:$A$782,$A88,СВЦЭМ!$B$39:$B$782,N$83)+'СЕТ СН'!$H$11+СВЦЭМ!$D$10+'СЕТ СН'!$H$5-'СЕТ СН'!$H$21</f>
        <v>5415.2730174799999</v>
      </c>
      <c r="O88" s="36">
        <f>SUMIFS(СВЦЭМ!$D$39:$D$782,СВЦЭМ!$A$39:$A$782,$A88,СВЦЭМ!$B$39:$B$782,O$83)+'СЕТ СН'!$H$11+СВЦЭМ!$D$10+'СЕТ СН'!$H$5-'СЕТ СН'!$H$21</f>
        <v>5419.4241133400001</v>
      </c>
      <c r="P88" s="36">
        <f>SUMIFS(СВЦЭМ!$D$39:$D$782,СВЦЭМ!$A$39:$A$782,$A88,СВЦЭМ!$B$39:$B$782,P$83)+'СЕТ СН'!$H$11+СВЦЭМ!$D$10+'СЕТ СН'!$H$5-'СЕТ СН'!$H$21</f>
        <v>5415.1618587299999</v>
      </c>
      <c r="Q88" s="36">
        <f>SUMIFS(СВЦЭМ!$D$39:$D$782,СВЦЭМ!$A$39:$A$782,$A88,СВЦЭМ!$B$39:$B$782,Q$83)+'СЕТ СН'!$H$11+СВЦЭМ!$D$10+'СЕТ СН'!$H$5-'СЕТ СН'!$H$21</f>
        <v>5410.0944398400006</v>
      </c>
      <c r="R88" s="36">
        <f>SUMIFS(СВЦЭМ!$D$39:$D$782,СВЦЭМ!$A$39:$A$782,$A88,СВЦЭМ!$B$39:$B$782,R$83)+'СЕТ СН'!$H$11+СВЦЭМ!$D$10+'СЕТ СН'!$H$5-'СЕТ СН'!$H$21</f>
        <v>5362.9791574999999</v>
      </c>
      <c r="S88" s="36">
        <f>SUMIFS(СВЦЭМ!$D$39:$D$782,СВЦЭМ!$A$39:$A$782,$A88,СВЦЭМ!$B$39:$B$782,S$83)+'СЕТ СН'!$H$11+СВЦЭМ!$D$10+'СЕТ СН'!$H$5-'СЕТ СН'!$H$21</f>
        <v>5307.3374379799998</v>
      </c>
      <c r="T88" s="36">
        <f>SUMIFS(СВЦЭМ!$D$39:$D$782,СВЦЭМ!$A$39:$A$782,$A88,СВЦЭМ!$B$39:$B$782,T$83)+'СЕТ СН'!$H$11+СВЦЭМ!$D$10+'СЕТ СН'!$H$5-'СЕТ СН'!$H$21</f>
        <v>5282.7100974700006</v>
      </c>
      <c r="U88" s="36">
        <f>SUMIFS(СВЦЭМ!$D$39:$D$782,СВЦЭМ!$A$39:$A$782,$A88,СВЦЭМ!$B$39:$B$782,U$83)+'СЕТ СН'!$H$11+СВЦЭМ!$D$10+'СЕТ СН'!$H$5-'СЕТ СН'!$H$21</f>
        <v>5293.9925776800001</v>
      </c>
      <c r="V88" s="36">
        <f>SUMIFS(СВЦЭМ!$D$39:$D$782,СВЦЭМ!$A$39:$A$782,$A88,СВЦЭМ!$B$39:$B$782,V$83)+'СЕТ СН'!$H$11+СВЦЭМ!$D$10+'СЕТ СН'!$H$5-'СЕТ СН'!$H$21</f>
        <v>5332.4599829700001</v>
      </c>
      <c r="W88" s="36">
        <f>SUMIFS(СВЦЭМ!$D$39:$D$782,СВЦЭМ!$A$39:$A$782,$A88,СВЦЭМ!$B$39:$B$782,W$83)+'СЕТ СН'!$H$11+СВЦЭМ!$D$10+'СЕТ СН'!$H$5-'СЕТ СН'!$H$21</f>
        <v>5339.9458081299999</v>
      </c>
      <c r="X88" s="36">
        <f>SUMIFS(СВЦЭМ!$D$39:$D$782,СВЦЭМ!$A$39:$A$782,$A88,СВЦЭМ!$B$39:$B$782,X$83)+'СЕТ СН'!$H$11+СВЦЭМ!$D$10+'СЕТ СН'!$H$5-'СЕТ СН'!$H$21</f>
        <v>5357.62608507</v>
      </c>
      <c r="Y88" s="36">
        <f>SUMIFS(СВЦЭМ!$D$39:$D$782,СВЦЭМ!$A$39:$A$782,$A88,СВЦЭМ!$B$39:$B$782,Y$83)+'СЕТ СН'!$H$11+СВЦЭМ!$D$10+'СЕТ СН'!$H$5-'СЕТ СН'!$H$21</f>
        <v>5386.9839577500006</v>
      </c>
    </row>
    <row r="89" spans="1:27" ht="15.75" x14ac:dyDescent="0.2">
      <c r="A89" s="35">
        <f t="shared" si="2"/>
        <v>45266</v>
      </c>
      <c r="B89" s="36">
        <f>SUMIFS(СВЦЭМ!$D$39:$D$782,СВЦЭМ!$A$39:$A$782,$A89,СВЦЭМ!$B$39:$B$782,B$83)+'СЕТ СН'!$H$11+СВЦЭМ!$D$10+'СЕТ СН'!$H$5-'СЕТ СН'!$H$21</f>
        <v>5304.9481960900002</v>
      </c>
      <c r="C89" s="36">
        <f>SUMIFS(СВЦЭМ!$D$39:$D$782,СВЦЭМ!$A$39:$A$782,$A89,СВЦЭМ!$B$39:$B$782,C$83)+'СЕТ СН'!$H$11+СВЦЭМ!$D$10+'СЕТ СН'!$H$5-'СЕТ СН'!$H$21</f>
        <v>5317.56430619</v>
      </c>
      <c r="D89" s="36">
        <f>SUMIFS(СВЦЭМ!$D$39:$D$782,СВЦЭМ!$A$39:$A$782,$A89,СВЦЭМ!$B$39:$B$782,D$83)+'СЕТ СН'!$H$11+СВЦЭМ!$D$10+'СЕТ СН'!$H$5-'СЕТ СН'!$H$21</f>
        <v>5349.2437137300003</v>
      </c>
      <c r="E89" s="36">
        <f>SUMIFS(СВЦЭМ!$D$39:$D$782,СВЦЭМ!$A$39:$A$782,$A89,СВЦЭМ!$B$39:$B$782,E$83)+'СЕТ СН'!$H$11+СВЦЭМ!$D$10+'СЕТ СН'!$H$5-'СЕТ СН'!$H$21</f>
        <v>5356.7317671000001</v>
      </c>
      <c r="F89" s="36">
        <f>SUMIFS(СВЦЭМ!$D$39:$D$782,СВЦЭМ!$A$39:$A$782,$A89,СВЦЭМ!$B$39:$B$782,F$83)+'СЕТ СН'!$H$11+СВЦЭМ!$D$10+'СЕТ СН'!$H$5-'СЕТ СН'!$H$21</f>
        <v>5344.3631783000001</v>
      </c>
      <c r="G89" s="36">
        <f>SUMIFS(СВЦЭМ!$D$39:$D$782,СВЦЭМ!$A$39:$A$782,$A89,СВЦЭМ!$B$39:$B$782,G$83)+'СЕТ СН'!$H$11+СВЦЭМ!$D$10+'СЕТ СН'!$H$5-'СЕТ СН'!$H$21</f>
        <v>5314.7786215300002</v>
      </c>
      <c r="H89" s="36">
        <f>SUMIFS(СВЦЭМ!$D$39:$D$782,СВЦЭМ!$A$39:$A$782,$A89,СВЦЭМ!$B$39:$B$782,H$83)+'СЕТ СН'!$H$11+СВЦЭМ!$D$10+'СЕТ СН'!$H$5-'СЕТ СН'!$H$21</f>
        <v>5268.0926167100006</v>
      </c>
      <c r="I89" s="36">
        <f>SUMIFS(СВЦЭМ!$D$39:$D$782,СВЦЭМ!$A$39:$A$782,$A89,СВЦЭМ!$B$39:$B$782,I$83)+'СЕТ СН'!$H$11+СВЦЭМ!$D$10+'СЕТ СН'!$H$5-'СЕТ СН'!$H$21</f>
        <v>5211.9283738600006</v>
      </c>
      <c r="J89" s="36">
        <f>SUMIFS(СВЦЭМ!$D$39:$D$782,СВЦЭМ!$A$39:$A$782,$A89,СВЦЭМ!$B$39:$B$782,J$83)+'СЕТ СН'!$H$11+СВЦЭМ!$D$10+'СЕТ СН'!$H$5-'СЕТ СН'!$H$21</f>
        <v>5208.1048957000003</v>
      </c>
      <c r="K89" s="36">
        <f>SUMIFS(СВЦЭМ!$D$39:$D$782,СВЦЭМ!$A$39:$A$782,$A89,СВЦЭМ!$B$39:$B$782,K$83)+'СЕТ СН'!$H$11+СВЦЭМ!$D$10+'СЕТ СН'!$H$5-'СЕТ СН'!$H$21</f>
        <v>5188.21520796</v>
      </c>
      <c r="L89" s="36">
        <f>SUMIFS(СВЦЭМ!$D$39:$D$782,СВЦЭМ!$A$39:$A$782,$A89,СВЦЭМ!$B$39:$B$782,L$83)+'СЕТ СН'!$H$11+СВЦЭМ!$D$10+'СЕТ СН'!$H$5-'СЕТ СН'!$H$21</f>
        <v>5168.6765402199999</v>
      </c>
      <c r="M89" s="36">
        <f>SUMIFS(СВЦЭМ!$D$39:$D$782,СВЦЭМ!$A$39:$A$782,$A89,СВЦЭМ!$B$39:$B$782,M$83)+'СЕТ СН'!$H$11+СВЦЭМ!$D$10+'СЕТ СН'!$H$5-'СЕТ СН'!$H$21</f>
        <v>5179.0480533</v>
      </c>
      <c r="N89" s="36">
        <f>SUMIFS(СВЦЭМ!$D$39:$D$782,СВЦЭМ!$A$39:$A$782,$A89,СВЦЭМ!$B$39:$B$782,N$83)+'СЕТ СН'!$H$11+СВЦЭМ!$D$10+'СЕТ СН'!$H$5-'СЕТ СН'!$H$21</f>
        <v>5214.5635477599999</v>
      </c>
      <c r="O89" s="36">
        <f>SUMIFS(СВЦЭМ!$D$39:$D$782,СВЦЭМ!$A$39:$A$782,$A89,СВЦЭМ!$B$39:$B$782,O$83)+'СЕТ СН'!$H$11+СВЦЭМ!$D$10+'СЕТ СН'!$H$5-'СЕТ СН'!$H$21</f>
        <v>5211.7900476599998</v>
      </c>
      <c r="P89" s="36">
        <f>SUMIFS(СВЦЭМ!$D$39:$D$782,СВЦЭМ!$A$39:$A$782,$A89,СВЦЭМ!$B$39:$B$782,P$83)+'СЕТ СН'!$H$11+СВЦЭМ!$D$10+'СЕТ СН'!$H$5-'СЕТ СН'!$H$21</f>
        <v>5223.4871241600003</v>
      </c>
      <c r="Q89" s="36">
        <f>SUMIFS(СВЦЭМ!$D$39:$D$782,СВЦЭМ!$A$39:$A$782,$A89,СВЦЭМ!$B$39:$B$782,Q$83)+'СЕТ СН'!$H$11+СВЦЭМ!$D$10+'СЕТ СН'!$H$5-'СЕТ СН'!$H$21</f>
        <v>5231.2317193199997</v>
      </c>
      <c r="R89" s="36">
        <f>SUMIFS(СВЦЭМ!$D$39:$D$782,СВЦЭМ!$A$39:$A$782,$A89,СВЦЭМ!$B$39:$B$782,R$83)+'СЕТ СН'!$H$11+СВЦЭМ!$D$10+'СЕТ СН'!$H$5-'СЕТ СН'!$H$21</f>
        <v>5223.9229908100006</v>
      </c>
      <c r="S89" s="36">
        <f>SUMIFS(СВЦЭМ!$D$39:$D$782,СВЦЭМ!$A$39:$A$782,$A89,СВЦЭМ!$B$39:$B$782,S$83)+'СЕТ СН'!$H$11+СВЦЭМ!$D$10+'СЕТ СН'!$H$5-'СЕТ СН'!$H$21</f>
        <v>5187.8313753299999</v>
      </c>
      <c r="T89" s="36">
        <f>SUMIFS(СВЦЭМ!$D$39:$D$782,СВЦЭМ!$A$39:$A$782,$A89,СВЦЭМ!$B$39:$B$782,T$83)+'СЕТ СН'!$H$11+СВЦЭМ!$D$10+'СЕТ СН'!$H$5-'СЕТ СН'!$H$21</f>
        <v>5166.6994859099996</v>
      </c>
      <c r="U89" s="36">
        <f>SUMIFS(СВЦЭМ!$D$39:$D$782,СВЦЭМ!$A$39:$A$782,$A89,СВЦЭМ!$B$39:$B$782,U$83)+'СЕТ СН'!$H$11+СВЦЭМ!$D$10+'СЕТ СН'!$H$5-'СЕТ СН'!$H$21</f>
        <v>5179.3260483100003</v>
      </c>
      <c r="V89" s="36">
        <f>SUMIFS(СВЦЭМ!$D$39:$D$782,СВЦЭМ!$A$39:$A$782,$A89,СВЦЭМ!$B$39:$B$782,V$83)+'СЕТ СН'!$H$11+СВЦЭМ!$D$10+'СЕТ СН'!$H$5-'СЕТ СН'!$H$21</f>
        <v>5209.47576364</v>
      </c>
      <c r="W89" s="36">
        <f>SUMIFS(СВЦЭМ!$D$39:$D$782,СВЦЭМ!$A$39:$A$782,$A89,СВЦЭМ!$B$39:$B$782,W$83)+'СЕТ СН'!$H$11+СВЦЭМ!$D$10+'СЕТ СН'!$H$5-'СЕТ СН'!$H$21</f>
        <v>5209.8601930200002</v>
      </c>
      <c r="X89" s="36">
        <f>SUMIFS(СВЦЭМ!$D$39:$D$782,СВЦЭМ!$A$39:$A$782,$A89,СВЦЭМ!$B$39:$B$782,X$83)+'СЕТ СН'!$H$11+СВЦЭМ!$D$10+'СЕТ СН'!$H$5-'СЕТ СН'!$H$21</f>
        <v>5237.1078821499996</v>
      </c>
      <c r="Y89" s="36">
        <f>SUMIFS(СВЦЭМ!$D$39:$D$782,СВЦЭМ!$A$39:$A$782,$A89,СВЦЭМ!$B$39:$B$782,Y$83)+'СЕТ СН'!$H$11+СВЦЭМ!$D$10+'СЕТ СН'!$H$5-'СЕТ СН'!$H$21</f>
        <v>5262.0185944000004</v>
      </c>
    </row>
    <row r="90" spans="1:27" ht="15.75" x14ac:dyDescent="0.2">
      <c r="A90" s="35">
        <f t="shared" si="2"/>
        <v>45267</v>
      </c>
      <c r="B90" s="36">
        <f>SUMIFS(СВЦЭМ!$D$39:$D$782,СВЦЭМ!$A$39:$A$782,$A90,СВЦЭМ!$B$39:$B$782,B$83)+'СЕТ СН'!$H$11+СВЦЭМ!$D$10+'СЕТ СН'!$H$5-'СЕТ СН'!$H$21</f>
        <v>5261.6348677900005</v>
      </c>
      <c r="C90" s="36">
        <f>SUMIFS(СВЦЭМ!$D$39:$D$782,СВЦЭМ!$A$39:$A$782,$A90,СВЦЭМ!$B$39:$B$782,C$83)+'СЕТ СН'!$H$11+СВЦЭМ!$D$10+'СЕТ СН'!$H$5-'СЕТ СН'!$H$21</f>
        <v>5279.5062726300002</v>
      </c>
      <c r="D90" s="36">
        <f>SUMIFS(СВЦЭМ!$D$39:$D$782,СВЦЭМ!$A$39:$A$782,$A90,СВЦЭМ!$B$39:$B$782,D$83)+'СЕТ СН'!$H$11+СВЦЭМ!$D$10+'СЕТ СН'!$H$5-'СЕТ СН'!$H$21</f>
        <v>5332.72011759</v>
      </c>
      <c r="E90" s="36">
        <f>SUMIFS(СВЦЭМ!$D$39:$D$782,СВЦЭМ!$A$39:$A$782,$A90,СВЦЭМ!$B$39:$B$782,E$83)+'СЕТ СН'!$H$11+СВЦЭМ!$D$10+'СЕТ СН'!$H$5-'СЕТ СН'!$H$21</f>
        <v>5325.78206443</v>
      </c>
      <c r="F90" s="36">
        <f>SUMIFS(СВЦЭМ!$D$39:$D$782,СВЦЭМ!$A$39:$A$782,$A90,СВЦЭМ!$B$39:$B$782,F$83)+'СЕТ СН'!$H$11+СВЦЭМ!$D$10+'СЕТ СН'!$H$5-'СЕТ СН'!$H$21</f>
        <v>5320.5693769899999</v>
      </c>
      <c r="G90" s="36">
        <f>SUMIFS(СВЦЭМ!$D$39:$D$782,СВЦЭМ!$A$39:$A$782,$A90,СВЦЭМ!$B$39:$B$782,G$83)+'СЕТ СН'!$H$11+СВЦЭМ!$D$10+'СЕТ СН'!$H$5-'СЕТ СН'!$H$21</f>
        <v>5321.6742917000001</v>
      </c>
      <c r="H90" s="36">
        <f>SUMIFS(СВЦЭМ!$D$39:$D$782,СВЦЭМ!$A$39:$A$782,$A90,СВЦЭМ!$B$39:$B$782,H$83)+'СЕТ СН'!$H$11+СВЦЭМ!$D$10+'СЕТ СН'!$H$5-'СЕТ СН'!$H$21</f>
        <v>5277.3402908799999</v>
      </c>
      <c r="I90" s="36">
        <f>SUMIFS(СВЦЭМ!$D$39:$D$782,СВЦЭМ!$A$39:$A$782,$A90,СВЦЭМ!$B$39:$B$782,I$83)+'СЕТ СН'!$H$11+СВЦЭМ!$D$10+'СЕТ СН'!$H$5-'СЕТ СН'!$H$21</f>
        <v>5231.2958941899997</v>
      </c>
      <c r="J90" s="36">
        <f>SUMIFS(СВЦЭМ!$D$39:$D$782,СВЦЭМ!$A$39:$A$782,$A90,СВЦЭМ!$B$39:$B$782,J$83)+'СЕТ СН'!$H$11+СВЦЭМ!$D$10+'СЕТ СН'!$H$5-'СЕТ СН'!$H$21</f>
        <v>5203.8305595399997</v>
      </c>
      <c r="K90" s="36">
        <f>SUMIFS(СВЦЭМ!$D$39:$D$782,СВЦЭМ!$A$39:$A$782,$A90,СВЦЭМ!$B$39:$B$782,K$83)+'СЕТ СН'!$H$11+СВЦЭМ!$D$10+'СЕТ СН'!$H$5-'СЕТ СН'!$H$21</f>
        <v>5197.2301243000002</v>
      </c>
      <c r="L90" s="36">
        <f>SUMIFS(СВЦЭМ!$D$39:$D$782,СВЦЭМ!$A$39:$A$782,$A90,СВЦЭМ!$B$39:$B$782,L$83)+'СЕТ СН'!$H$11+СВЦЭМ!$D$10+'СЕТ СН'!$H$5-'СЕТ СН'!$H$21</f>
        <v>5204.34096744</v>
      </c>
      <c r="M90" s="36">
        <f>SUMIFS(СВЦЭМ!$D$39:$D$782,СВЦЭМ!$A$39:$A$782,$A90,СВЦЭМ!$B$39:$B$782,M$83)+'СЕТ СН'!$H$11+СВЦЭМ!$D$10+'СЕТ СН'!$H$5-'СЕТ СН'!$H$21</f>
        <v>5239.3312845300006</v>
      </c>
      <c r="N90" s="36">
        <f>SUMIFS(СВЦЭМ!$D$39:$D$782,СВЦЭМ!$A$39:$A$782,$A90,СВЦЭМ!$B$39:$B$782,N$83)+'СЕТ СН'!$H$11+СВЦЭМ!$D$10+'СЕТ СН'!$H$5-'СЕТ СН'!$H$21</f>
        <v>5273.0198056600002</v>
      </c>
      <c r="O90" s="36">
        <f>SUMIFS(СВЦЭМ!$D$39:$D$782,СВЦЭМ!$A$39:$A$782,$A90,СВЦЭМ!$B$39:$B$782,O$83)+'СЕТ СН'!$H$11+СВЦЭМ!$D$10+'СЕТ СН'!$H$5-'СЕТ СН'!$H$21</f>
        <v>5310.3266337300001</v>
      </c>
      <c r="P90" s="36">
        <f>SUMIFS(СВЦЭМ!$D$39:$D$782,СВЦЭМ!$A$39:$A$782,$A90,СВЦЭМ!$B$39:$B$782,P$83)+'СЕТ СН'!$H$11+СВЦЭМ!$D$10+'СЕТ СН'!$H$5-'СЕТ СН'!$H$21</f>
        <v>5313.0630297099997</v>
      </c>
      <c r="Q90" s="36">
        <f>SUMIFS(СВЦЭМ!$D$39:$D$782,СВЦЭМ!$A$39:$A$782,$A90,СВЦЭМ!$B$39:$B$782,Q$83)+'СЕТ СН'!$H$11+СВЦЭМ!$D$10+'СЕТ СН'!$H$5-'СЕТ СН'!$H$21</f>
        <v>5315.7626378000004</v>
      </c>
      <c r="R90" s="36">
        <f>SUMIFS(СВЦЭМ!$D$39:$D$782,СВЦЭМ!$A$39:$A$782,$A90,СВЦЭМ!$B$39:$B$782,R$83)+'СЕТ СН'!$H$11+СВЦЭМ!$D$10+'СЕТ СН'!$H$5-'СЕТ СН'!$H$21</f>
        <v>5305.2610948000001</v>
      </c>
      <c r="S90" s="36">
        <f>SUMIFS(СВЦЭМ!$D$39:$D$782,СВЦЭМ!$A$39:$A$782,$A90,СВЦЭМ!$B$39:$B$782,S$83)+'СЕТ СН'!$H$11+СВЦЭМ!$D$10+'СЕТ СН'!$H$5-'СЕТ СН'!$H$21</f>
        <v>5273.6567308100002</v>
      </c>
      <c r="T90" s="36">
        <f>SUMIFS(СВЦЭМ!$D$39:$D$782,СВЦЭМ!$A$39:$A$782,$A90,СВЦЭМ!$B$39:$B$782,T$83)+'СЕТ СН'!$H$11+СВЦЭМ!$D$10+'СЕТ СН'!$H$5-'СЕТ СН'!$H$21</f>
        <v>5232.4754993900006</v>
      </c>
      <c r="U90" s="36">
        <f>SUMIFS(СВЦЭМ!$D$39:$D$782,СВЦЭМ!$A$39:$A$782,$A90,СВЦЭМ!$B$39:$B$782,U$83)+'СЕТ СН'!$H$11+СВЦЭМ!$D$10+'СЕТ СН'!$H$5-'СЕТ СН'!$H$21</f>
        <v>5240.1814388700004</v>
      </c>
      <c r="V90" s="36">
        <f>SUMIFS(СВЦЭМ!$D$39:$D$782,СВЦЭМ!$A$39:$A$782,$A90,СВЦЭМ!$B$39:$B$782,V$83)+'СЕТ СН'!$H$11+СВЦЭМ!$D$10+'СЕТ СН'!$H$5-'СЕТ СН'!$H$21</f>
        <v>5293.9675354400006</v>
      </c>
      <c r="W90" s="36">
        <f>SUMIFS(СВЦЭМ!$D$39:$D$782,СВЦЭМ!$A$39:$A$782,$A90,СВЦЭМ!$B$39:$B$782,W$83)+'СЕТ СН'!$H$11+СВЦЭМ!$D$10+'СЕТ СН'!$H$5-'СЕТ СН'!$H$21</f>
        <v>5315.4725008700007</v>
      </c>
      <c r="X90" s="36">
        <f>SUMIFS(СВЦЭМ!$D$39:$D$782,СВЦЭМ!$A$39:$A$782,$A90,СВЦЭМ!$B$39:$B$782,X$83)+'СЕТ СН'!$H$11+СВЦЭМ!$D$10+'СЕТ СН'!$H$5-'СЕТ СН'!$H$21</f>
        <v>5342.2020479299999</v>
      </c>
      <c r="Y90" s="36">
        <f>SUMIFS(СВЦЭМ!$D$39:$D$782,СВЦЭМ!$A$39:$A$782,$A90,СВЦЭМ!$B$39:$B$782,Y$83)+'СЕТ СН'!$H$11+СВЦЭМ!$D$10+'СЕТ СН'!$H$5-'СЕТ СН'!$H$21</f>
        <v>5375.1173523400003</v>
      </c>
    </row>
    <row r="91" spans="1:27" ht="15.75" x14ac:dyDescent="0.2">
      <c r="A91" s="35">
        <f t="shared" si="2"/>
        <v>45268</v>
      </c>
      <c r="B91" s="36">
        <f>SUMIFS(СВЦЭМ!$D$39:$D$782,СВЦЭМ!$A$39:$A$782,$A91,СВЦЭМ!$B$39:$B$782,B$83)+'СЕТ СН'!$H$11+СВЦЭМ!$D$10+'СЕТ СН'!$H$5-'СЕТ СН'!$H$21</f>
        <v>5313.2145539499998</v>
      </c>
      <c r="C91" s="36">
        <f>SUMIFS(СВЦЭМ!$D$39:$D$782,СВЦЭМ!$A$39:$A$782,$A91,СВЦЭМ!$B$39:$B$782,C$83)+'СЕТ СН'!$H$11+СВЦЭМ!$D$10+'СЕТ СН'!$H$5-'СЕТ СН'!$H$21</f>
        <v>5344.3169730099999</v>
      </c>
      <c r="D91" s="36">
        <f>SUMIFS(СВЦЭМ!$D$39:$D$782,СВЦЭМ!$A$39:$A$782,$A91,СВЦЭМ!$B$39:$B$782,D$83)+'СЕТ СН'!$H$11+СВЦЭМ!$D$10+'СЕТ СН'!$H$5-'СЕТ СН'!$H$21</f>
        <v>5350.4564959500003</v>
      </c>
      <c r="E91" s="36">
        <f>SUMIFS(СВЦЭМ!$D$39:$D$782,СВЦЭМ!$A$39:$A$782,$A91,СВЦЭМ!$B$39:$B$782,E$83)+'СЕТ СН'!$H$11+СВЦЭМ!$D$10+'СЕТ СН'!$H$5-'СЕТ СН'!$H$21</f>
        <v>5352.3807436200004</v>
      </c>
      <c r="F91" s="36">
        <f>SUMIFS(СВЦЭМ!$D$39:$D$782,СВЦЭМ!$A$39:$A$782,$A91,СВЦЭМ!$B$39:$B$782,F$83)+'СЕТ СН'!$H$11+СВЦЭМ!$D$10+'СЕТ СН'!$H$5-'СЕТ СН'!$H$21</f>
        <v>5351.1849207200003</v>
      </c>
      <c r="G91" s="36">
        <f>SUMIFS(СВЦЭМ!$D$39:$D$782,СВЦЭМ!$A$39:$A$782,$A91,СВЦЭМ!$B$39:$B$782,G$83)+'СЕТ СН'!$H$11+СВЦЭМ!$D$10+'СЕТ СН'!$H$5-'СЕТ СН'!$H$21</f>
        <v>5343.5236720499997</v>
      </c>
      <c r="H91" s="36">
        <f>SUMIFS(СВЦЭМ!$D$39:$D$782,СВЦЭМ!$A$39:$A$782,$A91,СВЦЭМ!$B$39:$B$782,H$83)+'СЕТ СН'!$H$11+СВЦЭМ!$D$10+'СЕТ СН'!$H$5-'СЕТ СН'!$H$21</f>
        <v>5300.77840775</v>
      </c>
      <c r="I91" s="36">
        <f>SUMIFS(СВЦЭМ!$D$39:$D$782,СВЦЭМ!$A$39:$A$782,$A91,СВЦЭМ!$B$39:$B$782,I$83)+'СЕТ СН'!$H$11+СВЦЭМ!$D$10+'СЕТ СН'!$H$5-'СЕТ СН'!$H$21</f>
        <v>5241.18503925</v>
      </c>
      <c r="J91" s="36">
        <f>SUMIFS(СВЦЭМ!$D$39:$D$782,СВЦЭМ!$A$39:$A$782,$A91,СВЦЭМ!$B$39:$B$782,J$83)+'СЕТ СН'!$H$11+СВЦЭМ!$D$10+'СЕТ СН'!$H$5-'СЕТ СН'!$H$21</f>
        <v>5203.02496677</v>
      </c>
      <c r="K91" s="36">
        <f>SUMIFS(СВЦЭМ!$D$39:$D$782,СВЦЭМ!$A$39:$A$782,$A91,СВЦЭМ!$B$39:$B$782,K$83)+'СЕТ СН'!$H$11+СВЦЭМ!$D$10+'СЕТ СН'!$H$5-'СЕТ СН'!$H$21</f>
        <v>5186.9355830000004</v>
      </c>
      <c r="L91" s="36">
        <f>SUMIFS(СВЦЭМ!$D$39:$D$782,СВЦЭМ!$A$39:$A$782,$A91,СВЦЭМ!$B$39:$B$782,L$83)+'СЕТ СН'!$H$11+СВЦЭМ!$D$10+'СЕТ СН'!$H$5-'СЕТ СН'!$H$21</f>
        <v>5184.9488557499999</v>
      </c>
      <c r="M91" s="36">
        <f>SUMIFS(СВЦЭМ!$D$39:$D$782,СВЦЭМ!$A$39:$A$782,$A91,СВЦЭМ!$B$39:$B$782,M$83)+'СЕТ СН'!$H$11+СВЦЭМ!$D$10+'СЕТ СН'!$H$5-'СЕТ СН'!$H$21</f>
        <v>5196.8887272299999</v>
      </c>
      <c r="N91" s="36">
        <f>SUMIFS(СВЦЭМ!$D$39:$D$782,СВЦЭМ!$A$39:$A$782,$A91,СВЦЭМ!$B$39:$B$782,N$83)+'СЕТ СН'!$H$11+СВЦЭМ!$D$10+'СЕТ СН'!$H$5-'СЕТ СН'!$H$21</f>
        <v>5199.5047871799998</v>
      </c>
      <c r="O91" s="36">
        <f>SUMIFS(СВЦЭМ!$D$39:$D$782,СВЦЭМ!$A$39:$A$782,$A91,СВЦЭМ!$B$39:$B$782,O$83)+'СЕТ СН'!$H$11+СВЦЭМ!$D$10+'СЕТ СН'!$H$5-'СЕТ СН'!$H$21</f>
        <v>5206.2523932100003</v>
      </c>
      <c r="P91" s="36">
        <f>SUMIFS(СВЦЭМ!$D$39:$D$782,СВЦЭМ!$A$39:$A$782,$A91,СВЦЭМ!$B$39:$B$782,P$83)+'СЕТ СН'!$H$11+СВЦЭМ!$D$10+'СЕТ СН'!$H$5-'СЕТ СН'!$H$21</f>
        <v>5219.5430538800001</v>
      </c>
      <c r="Q91" s="36">
        <f>SUMIFS(СВЦЭМ!$D$39:$D$782,СВЦЭМ!$A$39:$A$782,$A91,СВЦЭМ!$B$39:$B$782,Q$83)+'СЕТ СН'!$H$11+СВЦЭМ!$D$10+'СЕТ СН'!$H$5-'СЕТ СН'!$H$21</f>
        <v>5224.4294508800003</v>
      </c>
      <c r="R91" s="36">
        <f>SUMIFS(СВЦЭМ!$D$39:$D$782,СВЦЭМ!$A$39:$A$782,$A91,СВЦЭМ!$B$39:$B$782,R$83)+'СЕТ СН'!$H$11+СВЦЭМ!$D$10+'СЕТ СН'!$H$5-'СЕТ СН'!$H$21</f>
        <v>5213.3219782800006</v>
      </c>
      <c r="S91" s="36">
        <f>SUMIFS(СВЦЭМ!$D$39:$D$782,СВЦЭМ!$A$39:$A$782,$A91,СВЦЭМ!$B$39:$B$782,S$83)+'СЕТ СН'!$H$11+СВЦЭМ!$D$10+'СЕТ СН'!$H$5-'СЕТ СН'!$H$21</f>
        <v>5170.8037709</v>
      </c>
      <c r="T91" s="36">
        <f>SUMIFS(СВЦЭМ!$D$39:$D$782,СВЦЭМ!$A$39:$A$782,$A91,СВЦЭМ!$B$39:$B$782,T$83)+'СЕТ СН'!$H$11+СВЦЭМ!$D$10+'СЕТ СН'!$H$5-'СЕТ СН'!$H$21</f>
        <v>5160.5443567000002</v>
      </c>
      <c r="U91" s="36">
        <f>SUMIFS(СВЦЭМ!$D$39:$D$782,СВЦЭМ!$A$39:$A$782,$A91,СВЦЭМ!$B$39:$B$782,U$83)+'СЕТ СН'!$H$11+СВЦЭМ!$D$10+'СЕТ СН'!$H$5-'СЕТ СН'!$H$21</f>
        <v>5161.1998495099997</v>
      </c>
      <c r="V91" s="36">
        <f>SUMIFS(СВЦЭМ!$D$39:$D$782,СВЦЭМ!$A$39:$A$782,$A91,СВЦЭМ!$B$39:$B$782,V$83)+'СЕТ СН'!$H$11+СВЦЭМ!$D$10+'СЕТ СН'!$H$5-'СЕТ СН'!$H$21</f>
        <v>5169.4573272199996</v>
      </c>
      <c r="W91" s="36">
        <f>SUMIFS(СВЦЭМ!$D$39:$D$782,СВЦЭМ!$A$39:$A$782,$A91,СВЦЭМ!$B$39:$B$782,W$83)+'СЕТ СН'!$H$11+СВЦЭМ!$D$10+'СЕТ СН'!$H$5-'СЕТ СН'!$H$21</f>
        <v>5182.5205182700001</v>
      </c>
      <c r="X91" s="36">
        <f>SUMIFS(СВЦЭМ!$D$39:$D$782,СВЦЭМ!$A$39:$A$782,$A91,СВЦЭМ!$B$39:$B$782,X$83)+'СЕТ СН'!$H$11+СВЦЭМ!$D$10+'СЕТ СН'!$H$5-'СЕТ СН'!$H$21</f>
        <v>5212.90838979</v>
      </c>
      <c r="Y91" s="36">
        <f>SUMIFS(СВЦЭМ!$D$39:$D$782,СВЦЭМ!$A$39:$A$782,$A91,СВЦЭМ!$B$39:$B$782,Y$83)+'СЕТ СН'!$H$11+СВЦЭМ!$D$10+'СЕТ СН'!$H$5-'СЕТ СН'!$H$21</f>
        <v>5246.7605410400001</v>
      </c>
    </row>
    <row r="92" spans="1:27" ht="15.75" x14ac:dyDescent="0.2">
      <c r="A92" s="35">
        <f t="shared" si="2"/>
        <v>45269</v>
      </c>
      <c r="B92" s="36">
        <f>SUMIFS(СВЦЭМ!$D$39:$D$782,СВЦЭМ!$A$39:$A$782,$A92,СВЦЭМ!$B$39:$B$782,B$83)+'СЕТ СН'!$H$11+СВЦЭМ!$D$10+'СЕТ СН'!$H$5-'СЕТ СН'!$H$21</f>
        <v>5407.5054478100001</v>
      </c>
      <c r="C92" s="36">
        <f>SUMIFS(СВЦЭМ!$D$39:$D$782,СВЦЭМ!$A$39:$A$782,$A92,СВЦЭМ!$B$39:$B$782,C$83)+'СЕТ СН'!$H$11+СВЦЭМ!$D$10+'СЕТ СН'!$H$5-'СЕТ СН'!$H$21</f>
        <v>5452.6604874300001</v>
      </c>
      <c r="D92" s="36">
        <f>SUMIFS(СВЦЭМ!$D$39:$D$782,СВЦЭМ!$A$39:$A$782,$A92,СВЦЭМ!$B$39:$B$782,D$83)+'СЕТ СН'!$H$11+СВЦЭМ!$D$10+'СЕТ СН'!$H$5-'СЕТ СН'!$H$21</f>
        <v>5513.8184236300003</v>
      </c>
      <c r="E92" s="36">
        <f>SUMIFS(СВЦЭМ!$D$39:$D$782,СВЦЭМ!$A$39:$A$782,$A92,СВЦЭМ!$B$39:$B$782,E$83)+'СЕТ СН'!$H$11+СВЦЭМ!$D$10+'СЕТ СН'!$H$5-'СЕТ СН'!$H$21</f>
        <v>5521.3076255800006</v>
      </c>
      <c r="F92" s="36">
        <f>SUMIFS(СВЦЭМ!$D$39:$D$782,СВЦЭМ!$A$39:$A$782,$A92,СВЦЭМ!$B$39:$B$782,F$83)+'СЕТ СН'!$H$11+СВЦЭМ!$D$10+'СЕТ СН'!$H$5-'СЕТ СН'!$H$21</f>
        <v>5525.1629501400002</v>
      </c>
      <c r="G92" s="36">
        <f>SUMIFS(СВЦЭМ!$D$39:$D$782,СВЦЭМ!$A$39:$A$782,$A92,СВЦЭМ!$B$39:$B$782,G$83)+'СЕТ СН'!$H$11+СВЦЭМ!$D$10+'СЕТ СН'!$H$5-'СЕТ СН'!$H$21</f>
        <v>5510.8112376600002</v>
      </c>
      <c r="H92" s="36">
        <f>SUMIFS(СВЦЭМ!$D$39:$D$782,СВЦЭМ!$A$39:$A$782,$A92,СВЦЭМ!$B$39:$B$782,H$83)+'СЕТ СН'!$H$11+СВЦЭМ!$D$10+'СЕТ СН'!$H$5-'СЕТ СН'!$H$21</f>
        <v>5496.7923838300003</v>
      </c>
      <c r="I92" s="36">
        <f>SUMIFS(СВЦЭМ!$D$39:$D$782,СВЦЭМ!$A$39:$A$782,$A92,СВЦЭМ!$B$39:$B$782,I$83)+'СЕТ СН'!$H$11+СВЦЭМ!$D$10+'СЕТ СН'!$H$5-'СЕТ СН'!$H$21</f>
        <v>5467.0588029600003</v>
      </c>
      <c r="J92" s="36">
        <f>SUMIFS(СВЦЭМ!$D$39:$D$782,СВЦЭМ!$A$39:$A$782,$A92,СВЦЭМ!$B$39:$B$782,J$83)+'СЕТ СН'!$H$11+СВЦЭМ!$D$10+'СЕТ СН'!$H$5-'СЕТ СН'!$H$21</f>
        <v>5426.4930921200003</v>
      </c>
      <c r="K92" s="36">
        <f>SUMIFS(СВЦЭМ!$D$39:$D$782,СВЦЭМ!$A$39:$A$782,$A92,СВЦЭМ!$B$39:$B$782,K$83)+'СЕТ СН'!$H$11+СВЦЭМ!$D$10+'СЕТ СН'!$H$5-'СЕТ СН'!$H$21</f>
        <v>5387.5445723900002</v>
      </c>
      <c r="L92" s="36">
        <f>SUMIFS(СВЦЭМ!$D$39:$D$782,СВЦЭМ!$A$39:$A$782,$A92,СВЦЭМ!$B$39:$B$782,L$83)+'СЕТ СН'!$H$11+СВЦЭМ!$D$10+'СЕТ СН'!$H$5-'СЕТ СН'!$H$21</f>
        <v>5342.8317433499997</v>
      </c>
      <c r="M92" s="36">
        <f>SUMIFS(СВЦЭМ!$D$39:$D$782,СВЦЭМ!$A$39:$A$782,$A92,СВЦЭМ!$B$39:$B$782,M$83)+'СЕТ СН'!$H$11+СВЦЭМ!$D$10+'СЕТ СН'!$H$5-'СЕТ СН'!$H$21</f>
        <v>5338.3596319799999</v>
      </c>
      <c r="N92" s="36">
        <f>SUMIFS(СВЦЭМ!$D$39:$D$782,СВЦЭМ!$A$39:$A$782,$A92,СВЦЭМ!$B$39:$B$782,N$83)+'СЕТ СН'!$H$11+СВЦЭМ!$D$10+'СЕТ СН'!$H$5-'СЕТ СН'!$H$21</f>
        <v>5369.7173017300001</v>
      </c>
      <c r="O92" s="36">
        <f>SUMIFS(СВЦЭМ!$D$39:$D$782,СВЦЭМ!$A$39:$A$782,$A92,СВЦЭМ!$B$39:$B$782,O$83)+'СЕТ СН'!$H$11+СВЦЭМ!$D$10+'СЕТ СН'!$H$5-'СЕТ СН'!$H$21</f>
        <v>5361.4035707399999</v>
      </c>
      <c r="P92" s="36">
        <f>SUMIFS(СВЦЭМ!$D$39:$D$782,СВЦЭМ!$A$39:$A$782,$A92,СВЦЭМ!$B$39:$B$782,P$83)+'СЕТ СН'!$H$11+СВЦЭМ!$D$10+'СЕТ СН'!$H$5-'СЕТ СН'!$H$21</f>
        <v>5378.00653504</v>
      </c>
      <c r="Q92" s="36">
        <f>SUMIFS(СВЦЭМ!$D$39:$D$782,СВЦЭМ!$A$39:$A$782,$A92,СВЦЭМ!$B$39:$B$782,Q$83)+'СЕТ СН'!$H$11+СВЦЭМ!$D$10+'СЕТ СН'!$H$5-'СЕТ СН'!$H$21</f>
        <v>5397.5162303500001</v>
      </c>
      <c r="R92" s="36">
        <f>SUMIFS(СВЦЭМ!$D$39:$D$782,СВЦЭМ!$A$39:$A$782,$A92,СВЦЭМ!$B$39:$B$782,R$83)+'СЕТ СН'!$H$11+СВЦЭМ!$D$10+'СЕТ СН'!$H$5-'СЕТ СН'!$H$21</f>
        <v>5392.2264040600003</v>
      </c>
      <c r="S92" s="36">
        <f>SUMIFS(СВЦЭМ!$D$39:$D$782,СВЦЭМ!$A$39:$A$782,$A92,СВЦЭМ!$B$39:$B$782,S$83)+'СЕТ СН'!$H$11+СВЦЭМ!$D$10+'СЕТ СН'!$H$5-'СЕТ СН'!$H$21</f>
        <v>5385.7797801300003</v>
      </c>
      <c r="T92" s="36">
        <f>SUMIFS(СВЦЭМ!$D$39:$D$782,СВЦЭМ!$A$39:$A$782,$A92,СВЦЭМ!$B$39:$B$782,T$83)+'СЕТ СН'!$H$11+СВЦЭМ!$D$10+'СЕТ СН'!$H$5-'СЕТ СН'!$H$21</f>
        <v>5346.3941339900002</v>
      </c>
      <c r="U92" s="36">
        <f>SUMIFS(СВЦЭМ!$D$39:$D$782,СВЦЭМ!$A$39:$A$782,$A92,СВЦЭМ!$B$39:$B$782,U$83)+'СЕТ СН'!$H$11+СВЦЭМ!$D$10+'СЕТ СН'!$H$5-'СЕТ СН'!$H$21</f>
        <v>5368.60959164</v>
      </c>
      <c r="V92" s="36">
        <f>SUMIFS(СВЦЭМ!$D$39:$D$782,СВЦЭМ!$A$39:$A$782,$A92,СВЦЭМ!$B$39:$B$782,V$83)+'СЕТ СН'!$H$11+СВЦЭМ!$D$10+'СЕТ СН'!$H$5-'СЕТ СН'!$H$21</f>
        <v>5389.9773250799999</v>
      </c>
      <c r="W92" s="36">
        <f>SUMIFS(СВЦЭМ!$D$39:$D$782,СВЦЭМ!$A$39:$A$782,$A92,СВЦЭМ!$B$39:$B$782,W$83)+'СЕТ СН'!$H$11+СВЦЭМ!$D$10+'СЕТ СН'!$H$5-'СЕТ СН'!$H$21</f>
        <v>5378.3639290299998</v>
      </c>
      <c r="X92" s="36">
        <f>SUMIFS(СВЦЭМ!$D$39:$D$782,СВЦЭМ!$A$39:$A$782,$A92,СВЦЭМ!$B$39:$B$782,X$83)+'СЕТ СН'!$H$11+СВЦЭМ!$D$10+'СЕТ СН'!$H$5-'СЕТ СН'!$H$21</f>
        <v>5413.2501391699998</v>
      </c>
      <c r="Y92" s="36">
        <f>SUMIFS(СВЦЭМ!$D$39:$D$782,СВЦЭМ!$A$39:$A$782,$A92,СВЦЭМ!$B$39:$B$782,Y$83)+'СЕТ СН'!$H$11+СВЦЭМ!$D$10+'СЕТ СН'!$H$5-'СЕТ СН'!$H$21</f>
        <v>5446.6230566000004</v>
      </c>
    </row>
    <row r="93" spans="1:27" ht="15.75" x14ac:dyDescent="0.2">
      <c r="A93" s="35">
        <f t="shared" si="2"/>
        <v>45270</v>
      </c>
      <c r="B93" s="36">
        <f>SUMIFS(СВЦЭМ!$D$39:$D$782,СВЦЭМ!$A$39:$A$782,$A93,СВЦЭМ!$B$39:$B$782,B$83)+'СЕТ СН'!$H$11+СВЦЭМ!$D$10+'СЕТ СН'!$H$5-'СЕТ СН'!$H$21</f>
        <v>5392.1801369000004</v>
      </c>
      <c r="C93" s="36">
        <f>SUMIFS(СВЦЭМ!$D$39:$D$782,СВЦЭМ!$A$39:$A$782,$A93,СВЦЭМ!$B$39:$B$782,C$83)+'СЕТ СН'!$H$11+СВЦЭМ!$D$10+'СЕТ СН'!$H$5-'СЕТ СН'!$H$21</f>
        <v>5433.5233887699997</v>
      </c>
      <c r="D93" s="36">
        <f>SUMIFS(СВЦЭМ!$D$39:$D$782,СВЦЭМ!$A$39:$A$782,$A93,СВЦЭМ!$B$39:$B$782,D$83)+'СЕТ СН'!$H$11+СВЦЭМ!$D$10+'СЕТ СН'!$H$5-'СЕТ СН'!$H$21</f>
        <v>5454.1210217799999</v>
      </c>
      <c r="E93" s="36">
        <f>SUMIFS(СВЦЭМ!$D$39:$D$782,СВЦЭМ!$A$39:$A$782,$A93,СВЦЭМ!$B$39:$B$782,E$83)+'СЕТ СН'!$H$11+СВЦЭМ!$D$10+'СЕТ СН'!$H$5-'СЕТ СН'!$H$21</f>
        <v>5472.2193117000006</v>
      </c>
      <c r="F93" s="36">
        <f>SUMIFS(СВЦЭМ!$D$39:$D$782,СВЦЭМ!$A$39:$A$782,$A93,СВЦЭМ!$B$39:$B$782,F$83)+'СЕТ СН'!$H$11+СВЦЭМ!$D$10+'СЕТ СН'!$H$5-'СЕТ СН'!$H$21</f>
        <v>5463.2542040200005</v>
      </c>
      <c r="G93" s="36">
        <f>SUMIFS(СВЦЭМ!$D$39:$D$782,СВЦЭМ!$A$39:$A$782,$A93,СВЦЭМ!$B$39:$B$782,G$83)+'СЕТ СН'!$H$11+СВЦЭМ!$D$10+'СЕТ СН'!$H$5-'СЕТ СН'!$H$21</f>
        <v>5436.13729771</v>
      </c>
      <c r="H93" s="36">
        <f>SUMIFS(СВЦЭМ!$D$39:$D$782,СВЦЭМ!$A$39:$A$782,$A93,СВЦЭМ!$B$39:$B$782,H$83)+'СЕТ СН'!$H$11+СВЦЭМ!$D$10+'СЕТ СН'!$H$5-'СЕТ СН'!$H$21</f>
        <v>5455.1529353400001</v>
      </c>
      <c r="I93" s="36">
        <f>SUMIFS(СВЦЭМ!$D$39:$D$782,СВЦЭМ!$A$39:$A$782,$A93,СВЦЭМ!$B$39:$B$782,I$83)+'СЕТ СН'!$H$11+СВЦЭМ!$D$10+'СЕТ СН'!$H$5-'СЕТ СН'!$H$21</f>
        <v>5439.4712265600001</v>
      </c>
      <c r="J93" s="36">
        <f>SUMIFS(СВЦЭМ!$D$39:$D$782,СВЦЭМ!$A$39:$A$782,$A93,СВЦЭМ!$B$39:$B$782,J$83)+'СЕТ СН'!$H$11+СВЦЭМ!$D$10+'СЕТ СН'!$H$5-'СЕТ СН'!$H$21</f>
        <v>5392.9306164200007</v>
      </c>
      <c r="K93" s="36">
        <f>SUMIFS(СВЦЭМ!$D$39:$D$782,СВЦЭМ!$A$39:$A$782,$A93,СВЦЭМ!$B$39:$B$782,K$83)+'СЕТ СН'!$H$11+СВЦЭМ!$D$10+'СЕТ СН'!$H$5-'СЕТ СН'!$H$21</f>
        <v>5331.9818162900001</v>
      </c>
      <c r="L93" s="36">
        <f>SUMIFS(СВЦЭМ!$D$39:$D$782,СВЦЭМ!$A$39:$A$782,$A93,СВЦЭМ!$B$39:$B$782,L$83)+'СЕТ СН'!$H$11+СВЦЭМ!$D$10+'СЕТ СН'!$H$5-'СЕТ СН'!$H$21</f>
        <v>5299.5805805700002</v>
      </c>
      <c r="M93" s="36">
        <f>SUMIFS(СВЦЭМ!$D$39:$D$782,СВЦЭМ!$A$39:$A$782,$A93,СВЦЭМ!$B$39:$B$782,M$83)+'СЕТ СН'!$H$11+СВЦЭМ!$D$10+'СЕТ СН'!$H$5-'СЕТ СН'!$H$21</f>
        <v>5290.7065429900003</v>
      </c>
      <c r="N93" s="36">
        <f>SUMIFS(СВЦЭМ!$D$39:$D$782,СВЦЭМ!$A$39:$A$782,$A93,СВЦЭМ!$B$39:$B$782,N$83)+'СЕТ СН'!$H$11+СВЦЭМ!$D$10+'СЕТ СН'!$H$5-'СЕТ СН'!$H$21</f>
        <v>5300.8654245600001</v>
      </c>
      <c r="O93" s="36">
        <f>SUMIFS(СВЦЭМ!$D$39:$D$782,СВЦЭМ!$A$39:$A$782,$A93,СВЦЭМ!$B$39:$B$782,O$83)+'СЕТ СН'!$H$11+СВЦЭМ!$D$10+'СЕТ СН'!$H$5-'СЕТ СН'!$H$21</f>
        <v>5330.6566821599999</v>
      </c>
      <c r="P93" s="36">
        <f>SUMIFS(СВЦЭМ!$D$39:$D$782,СВЦЭМ!$A$39:$A$782,$A93,СВЦЭМ!$B$39:$B$782,P$83)+'СЕТ СН'!$H$11+СВЦЭМ!$D$10+'СЕТ СН'!$H$5-'СЕТ СН'!$H$21</f>
        <v>5348.0191397500002</v>
      </c>
      <c r="Q93" s="36">
        <f>SUMIFS(СВЦЭМ!$D$39:$D$782,СВЦЭМ!$A$39:$A$782,$A93,СВЦЭМ!$B$39:$B$782,Q$83)+'СЕТ СН'!$H$11+СВЦЭМ!$D$10+'СЕТ СН'!$H$5-'СЕТ СН'!$H$21</f>
        <v>5346.0221536899999</v>
      </c>
      <c r="R93" s="36">
        <f>SUMIFS(СВЦЭМ!$D$39:$D$782,СВЦЭМ!$A$39:$A$782,$A93,СВЦЭМ!$B$39:$B$782,R$83)+'СЕТ СН'!$H$11+СВЦЭМ!$D$10+'СЕТ СН'!$H$5-'СЕТ СН'!$H$21</f>
        <v>5339.9094500000001</v>
      </c>
      <c r="S93" s="36">
        <f>SUMIFS(СВЦЭМ!$D$39:$D$782,СВЦЭМ!$A$39:$A$782,$A93,СВЦЭМ!$B$39:$B$782,S$83)+'СЕТ СН'!$H$11+СВЦЭМ!$D$10+'СЕТ СН'!$H$5-'СЕТ СН'!$H$21</f>
        <v>5288.4422760300004</v>
      </c>
      <c r="T93" s="36">
        <f>SUMIFS(СВЦЭМ!$D$39:$D$782,СВЦЭМ!$A$39:$A$782,$A93,СВЦЭМ!$B$39:$B$782,T$83)+'СЕТ СН'!$H$11+СВЦЭМ!$D$10+'СЕТ СН'!$H$5-'СЕТ СН'!$H$21</f>
        <v>5248.3796891100001</v>
      </c>
      <c r="U93" s="36">
        <f>SUMIFS(СВЦЭМ!$D$39:$D$782,СВЦЭМ!$A$39:$A$782,$A93,СВЦЭМ!$B$39:$B$782,U$83)+'СЕТ СН'!$H$11+СВЦЭМ!$D$10+'СЕТ СН'!$H$5-'СЕТ СН'!$H$21</f>
        <v>5262.2548247699997</v>
      </c>
      <c r="V93" s="36">
        <f>SUMIFS(СВЦЭМ!$D$39:$D$782,СВЦЭМ!$A$39:$A$782,$A93,СВЦЭМ!$B$39:$B$782,V$83)+'СЕТ СН'!$H$11+СВЦЭМ!$D$10+'СЕТ СН'!$H$5-'СЕТ СН'!$H$21</f>
        <v>5284.2566342199998</v>
      </c>
      <c r="W93" s="36">
        <f>SUMIFS(СВЦЭМ!$D$39:$D$782,СВЦЭМ!$A$39:$A$782,$A93,СВЦЭМ!$B$39:$B$782,W$83)+'СЕТ СН'!$H$11+СВЦЭМ!$D$10+'СЕТ СН'!$H$5-'СЕТ СН'!$H$21</f>
        <v>5304.5538674500003</v>
      </c>
      <c r="X93" s="36">
        <f>SUMIFS(СВЦЭМ!$D$39:$D$782,СВЦЭМ!$A$39:$A$782,$A93,СВЦЭМ!$B$39:$B$782,X$83)+'СЕТ СН'!$H$11+СВЦЭМ!$D$10+'СЕТ СН'!$H$5-'СЕТ СН'!$H$21</f>
        <v>5343.3413846399999</v>
      </c>
      <c r="Y93" s="36">
        <f>SUMIFS(СВЦЭМ!$D$39:$D$782,СВЦЭМ!$A$39:$A$782,$A93,СВЦЭМ!$B$39:$B$782,Y$83)+'СЕТ СН'!$H$11+СВЦЭМ!$D$10+'СЕТ СН'!$H$5-'СЕТ СН'!$H$21</f>
        <v>5375.2699423600006</v>
      </c>
    </row>
    <row r="94" spans="1:27" ht="15.75" x14ac:dyDescent="0.2">
      <c r="A94" s="35">
        <f t="shared" si="2"/>
        <v>45271</v>
      </c>
      <c r="B94" s="36">
        <f>SUMIFS(СВЦЭМ!$D$39:$D$782,СВЦЭМ!$A$39:$A$782,$A94,СВЦЭМ!$B$39:$B$782,B$83)+'СЕТ СН'!$H$11+СВЦЭМ!$D$10+'СЕТ СН'!$H$5-'СЕТ СН'!$H$21</f>
        <v>5378.5139059800003</v>
      </c>
      <c r="C94" s="36">
        <f>SUMIFS(СВЦЭМ!$D$39:$D$782,СВЦЭМ!$A$39:$A$782,$A94,СВЦЭМ!$B$39:$B$782,C$83)+'СЕТ СН'!$H$11+СВЦЭМ!$D$10+'СЕТ СН'!$H$5-'СЕТ СН'!$H$21</f>
        <v>5400.3363524100005</v>
      </c>
      <c r="D94" s="36">
        <f>SUMIFS(СВЦЭМ!$D$39:$D$782,СВЦЭМ!$A$39:$A$782,$A94,СВЦЭМ!$B$39:$B$782,D$83)+'СЕТ СН'!$H$11+СВЦЭМ!$D$10+'СЕТ СН'!$H$5-'СЕТ СН'!$H$21</f>
        <v>5431.1421086199998</v>
      </c>
      <c r="E94" s="36">
        <f>SUMIFS(СВЦЭМ!$D$39:$D$782,СВЦЭМ!$A$39:$A$782,$A94,СВЦЭМ!$B$39:$B$782,E$83)+'СЕТ СН'!$H$11+СВЦЭМ!$D$10+'СЕТ СН'!$H$5-'СЕТ СН'!$H$21</f>
        <v>5440.9079696899998</v>
      </c>
      <c r="F94" s="36">
        <f>SUMIFS(СВЦЭМ!$D$39:$D$782,СВЦЭМ!$A$39:$A$782,$A94,СВЦЭМ!$B$39:$B$782,F$83)+'СЕТ СН'!$H$11+СВЦЭМ!$D$10+'СЕТ СН'!$H$5-'СЕТ СН'!$H$21</f>
        <v>5422.2448341999998</v>
      </c>
      <c r="G94" s="36">
        <f>SUMIFS(СВЦЭМ!$D$39:$D$782,СВЦЭМ!$A$39:$A$782,$A94,СВЦЭМ!$B$39:$B$782,G$83)+'СЕТ СН'!$H$11+СВЦЭМ!$D$10+'СЕТ СН'!$H$5-'СЕТ СН'!$H$21</f>
        <v>5414.1207099900003</v>
      </c>
      <c r="H94" s="36">
        <f>SUMIFS(СВЦЭМ!$D$39:$D$782,СВЦЭМ!$A$39:$A$782,$A94,СВЦЭМ!$B$39:$B$782,H$83)+'СЕТ СН'!$H$11+СВЦЭМ!$D$10+'СЕТ СН'!$H$5-'СЕТ СН'!$H$21</f>
        <v>5357.3774680400002</v>
      </c>
      <c r="I94" s="36">
        <f>SUMIFS(СВЦЭМ!$D$39:$D$782,СВЦЭМ!$A$39:$A$782,$A94,СВЦЭМ!$B$39:$B$782,I$83)+'СЕТ СН'!$H$11+СВЦЭМ!$D$10+'СЕТ СН'!$H$5-'СЕТ СН'!$H$21</f>
        <v>5334.5175150800005</v>
      </c>
      <c r="J94" s="36">
        <f>SUMIFS(СВЦЭМ!$D$39:$D$782,СВЦЭМ!$A$39:$A$782,$A94,СВЦЭМ!$B$39:$B$782,J$83)+'СЕТ СН'!$H$11+СВЦЭМ!$D$10+'СЕТ СН'!$H$5-'СЕТ СН'!$H$21</f>
        <v>5293.4815070200002</v>
      </c>
      <c r="K94" s="36">
        <f>SUMIFS(СВЦЭМ!$D$39:$D$782,СВЦЭМ!$A$39:$A$782,$A94,СВЦЭМ!$B$39:$B$782,K$83)+'СЕТ СН'!$H$11+СВЦЭМ!$D$10+'СЕТ СН'!$H$5-'СЕТ СН'!$H$21</f>
        <v>5282.53630058</v>
      </c>
      <c r="L94" s="36">
        <f>SUMIFS(СВЦЭМ!$D$39:$D$782,СВЦЭМ!$A$39:$A$782,$A94,СВЦЭМ!$B$39:$B$782,L$83)+'СЕТ СН'!$H$11+СВЦЭМ!$D$10+'СЕТ СН'!$H$5-'СЕТ СН'!$H$21</f>
        <v>5273.9905521199998</v>
      </c>
      <c r="M94" s="36">
        <f>SUMIFS(СВЦЭМ!$D$39:$D$782,СВЦЭМ!$A$39:$A$782,$A94,СВЦЭМ!$B$39:$B$782,M$83)+'СЕТ СН'!$H$11+СВЦЭМ!$D$10+'СЕТ СН'!$H$5-'СЕТ СН'!$H$21</f>
        <v>5281.32468728</v>
      </c>
      <c r="N94" s="36">
        <f>SUMIFS(СВЦЭМ!$D$39:$D$782,СВЦЭМ!$A$39:$A$782,$A94,СВЦЭМ!$B$39:$B$782,N$83)+'СЕТ СН'!$H$11+СВЦЭМ!$D$10+'СЕТ СН'!$H$5-'СЕТ СН'!$H$21</f>
        <v>5285.52611935</v>
      </c>
      <c r="O94" s="36">
        <f>SUMIFS(СВЦЭМ!$D$39:$D$782,СВЦЭМ!$A$39:$A$782,$A94,СВЦЭМ!$B$39:$B$782,O$83)+'СЕТ СН'!$H$11+СВЦЭМ!$D$10+'СЕТ СН'!$H$5-'СЕТ СН'!$H$21</f>
        <v>5302.0426644700001</v>
      </c>
      <c r="P94" s="36">
        <f>SUMIFS(СВЦЭМ!$D$39:$D$782,СВЦЭМ!$A$39:$A$782,$A94,СВЦЭМ!$B$39:$B$782,P$83)+'СЕТ СН'!$H$11+СВЦЭМ!$D$10+'СЕТ СН'!$H$5-'СЕТ СН'!$H$21</f>
        <v>5312.6273015400002</v>
      </c>
      <c r="Q94" s="36">
        <f>SUMIFS(СВЦЭМ!$D$39:$D$782,СВЦЭМ!$A$39:$A$782,$A94,СВЦЭМ!$B$39:$B$782,Q$83)+'СЕТ СН'!$H$11+СВЦЭМ!$D$10+'СЕТ СН'!$H$5-'СЕТ СН'!$H$21</f>
        <v>5309.5766104000004</v>
      </c>
      <c r="R94" s="36">
        <f>SUMIFS(СВЦЭМ!$D$39:$D$782,СВЦЭМ!$A$39:$A$782,$A94,СВЦЭМ!$B$39:$B$782,R$83)+'СЕТ СН'!$H$11+СВЦЭМ!$D$10+'СЕТ СН'!$H$5-'СЕТ СН'!$H$21</f>
        <v>5299.62362691</v>
      </c>
      <c r="S94" s="36">
        <f>SUMIFS(СВЦЭМ!$D$39:$D$782,СВЦЭМ!$A$39:$A$782,$A94,СВЦЭМ!$B$39:$B$782,S$83)+'СЕТ СН'!$H$11+СВЦЭМ!$D$10+'СЕТ СН'!$H$5-'СЕТ СН'!$H$21</f>
        <v>5256.0699459099997</v>
      </c>
      <c r="T94" s="36">
        <f>SUMIFS(СВЦЭМ!$D$39:$D$782,СВЦЭМ!$A$39:$A$782,$A94,СВЦЭМ!$B$39:$B$782,T$83)+'СЕТ СН'!$H$11+СВЦЭМ!$D$10+'СЕТ СН'!$H$5-'СЕТ СН'!$H$21</f>
        <v>5228.0637472500002</v>
      </c>
      <c r="U94" s="36">
        <f>SUMIFS(СВЦЭМ!$D$39:$D$782,СВЦЭМ!$A$39:$A$782,$A94,СВЦЭМ!$B$39:$B$782,U$83)+'СЕТ СН'!$H$11+СВЦЭМ!$D$10+'СЕТ СН'!$H$5-'СЕТ СН'!$H$21</f>
        <v>5247.5821470199999</v>
      </c>
      <c r="V94" s="36">
        <f>SUMIFS(СВЦЭМ!$D$39:$D$782,СВЦЭМ!$A$39:$A$782,$A94,СВЦЭМ!$B$39:$B$782,V$83)+'СЕТ СН'!$H$11+СВЦЭМ!$D$10+'СЕТ СН'!$H$5-'СЕТ СН'!$H$21</f>
        <v>5267.6785405500004</v>
      </c>
      <c r="W94" s="36">
        <f>SUMIFS(СВЦЭМ!$D$39:$D$782,СВЦЭМ!$A$39:$A$782,$A94,СВЦЭМ!$B$39:$B$782,W$83)+'СЕТ СН'!$H$11+СВЦЭМ!$D$10+'СЕТ СН'!$H$5-'СЕТ СН'!$H$21</f>
        <v>5286.9922380500002</v>
      </c>
      <c r="X94" s="36">
        <f>SUMIFS(СВЦЭМ!$D$39:$D$782,СВЦЭМ!$A$39:$A$782,$A94,СВЦЭМ!$B$39:$B$782,X$83)+'СЕТ СН'!$H$11+СВЦЭМ!$D$10+'СЕТ СН'!$H$5-'СЕТ СН'!$H$21</f>
        <v>5307.3972924899999</v>
      </c>
      <c r="Y94" s="36">
        <f>SUMIFS(СВЦЭМ!$D$39:$D$782,СВЦЭМ!$A$39:$A$782,$A94,СВЦЭМ!$B$39:$B$782,Y$83)+'СЕТ СН'!$H$11+СВЦЭМ!$D$10+'СЕТ СН'!$H$5-'СЕТ СН'!$H$21</f>
        <v>5324.8641397400006</v>
      </c>
    </row>
    <row r="95" spans="1:27" ht="15.75" x14ac:dyDescent="0.2">
      <c r="A95" s="35">
        <f t="shared" si="2"/>
        <v>45272</v>
      </c>
      <c r="B95" s="36">
        <f>SUMIFS(СВЦЭМ!$D$39:$D$782,СВЦЭМ!$A$39:$A$782,$A95,СВЦЭМ!$B$39:$B$782,B$83)+'СЕТ СН'!$H$11+СВЦЭМ!$D$10+'СЕТ СН'!$H$5-'СЕТ СН'!$H$21</f>
        <v>5460.5381687200006</v>
      </c>
      <c r="C95" s="36">
        <f>SUMIFS(СВЦЭМ!$D$39:$D$782,СВЦЭМ!$A$39:$A$782,$A95,СВЦЭМ!$B$39:$B$782,C$83)+'СЕТ СН'!$H$11+СВЦЭМ!$D$10+'СЕТ СН'!$H$5-'СЕТ СН'!$H$21</f>
        <v>5489.2858784399996</v>
      </c>
      <c r="D95" s="36">
        <f>SUMIFS(СВЦЭМ!$D$39:$D$782,СВЦЭМ!$A$39:$A$782,$A95,СВЦЭМ!$B$39:$B$782,D$83)+'СЕТ СН'!$H$11+СВЦЭМ!$D$10+'СЕТ СН'!$H$5-'СЕТ СН'!$H$21</f>
        <v>5496.41938304</v>
      </c>
      <c r="E95" s="36">
        <f>SUMIFS(СВЦЭМ!$D$39:$D$782,СВЦЭМ!$A$39:$A$782,$A95,СВЦЭМ!$B$39:$B$782,E$83)+'СЕТ СН'!$H$11+СВЦЭМ!$D$10+'СЕТ СН'!$H$5-'СЕТ СН'!$H$21</f>
        <v>5513.1408289400006</v>
      </c>
      <c r="F95" s="36">
        <f>SUMIFS(СВЦЭМ!$D$39:$D$782,СВЦЭМ!$A$39:$A$782,$A95,СВЦЭМ!$B$39:$B$782,F$83)+'СЕТ СН'!$H$11+СВЦЭМ!$D$10+'СЕТ СН'!$H$5-'СЕТ СН'!$H$21</f>
        <v>5484.8048541600001</v>
      </c>
      <c r="G95" s="36">
        <f>SUMIFS(СВЦЭМ!$D$39:$D$782,СВЦЭМ!$A$39:$A$782,$A95,СВЦЭМ!$B$39:$B$782,G$83)+'СЕТ СН'!$H$11+СВЦЭМ!$D$10+'СЕТ СН'!$H$5-'СЕТ СН'!$H$21</f>
        <v>5474.29187542</v>
      </c>
      <c r="H95" s="36">
        <f>SUMIFS(СВЦЭМ!$D$39:$D$782,СВЦЭМ!$A$39:$A$782,$A95,СВЦЭМ!$B$39:$B$782,H$83)+'СЕТ СН'!$H$11+СВЦЭМ!$D$10+'СЕТ СН'!$H$5-'СЕТ СН'!$H$21</f>
        <v>5446.0013743600002</v>
      </c>
      <c r="I95" s="36">
        <f>SUMIFS(СВЦЭМ!$D$39:$D$782,СВЦЭМ!$A$39:$A$782,$A95,СВЦЭМ!$B$39:$B$782,I$83)+'СЕТ СН'!$H$11+СВЦЭМ!$D$10+'СЕТ СН'!$H$5-'СЕТ СН'!$H$21</f>
        <v>5388.0047458099998</v>
      </c>
      <c r="J95" s="36">
        <f>SUMIFS(СВЦЭМ!$D$39:$D$782,СВЦЭМ!$A$39:$A$782,$A95,СВЦЭМ!$B$39:$B$782,J$83)+'СЕТ СН'!$H$11+СВЦЭМ!$D$10+'СЕТ СН'!$H$5-'СЕТ СН'!$H$21</f>
        <v>5354.40962304</v>
      </c>
      <c r="K95" s="36">
        <f>SUMIFS(СВЦЭМ!$D$39:$D$782,СВЦЭМ!$A$39:$A$782,$A95,СВЦЭМ!$B$39:$B$782,K$83)+'СЕТ СН'!$H$11+СВЦЭМ!$D$10+'СЕТ СН'!$H$5-'СЕТ СН'!$H$21</f>
        <v>5343.8260166099999</v>
      </c>
      <c r="L95" s="36">
        <f>SUMIFS(СВЦЭМ!$D$39:$D$782,СВЦЭМ!$A$39:$A$782,$A95,СВЦЭМ!$B$39:$B$782,L$83)+'СЕТ СН'!$H$11+СВЦЭМ!$D$10+'СЕТ СН'!$H$5-'СЕТ СН'!$H$21</f>
        <v>5333.1707530499998</v>
      </c>
      <c r="M95" s="36">
        <f>SUMIFS(СВЦЭМ!$D$39:$D$782,СВЦЭМ!$A$39:$A$782,$A95,СВЦЭМ!$B$39:$B$782,M$83)+'СЕТ СН'!$H$11+СВЦЭМ!$D$10+'СЕТ СН'!$H$5-'СЕТ СН'!$H$21</f>
        <v>5354.4664256400001</v>
      </c>
      <c r="N95" s="36">
        <f>SUMIFS(СВЦЭМ!$D$39:$D$782,СВЦЭМ!$A$39:$A$782,$A95,СВЦЭМ!$B$39:$B$782,N$83)+'СЕТ СН'!$H$11+СВЦЭМ!$D$10+'СЕТ СН'!$H$5-'СЕТ СН'!$H$21</f>
        <v>5361.6667301899997</v>
      </c>
      <c r="O95" s="36">
        <f>SUMIFS(СВЦЭМ!$D$39:$D$782,СВЦЭМ!$A$39:$A$782,$A95,СВЦЭМ!$B$39:$B$782,O$83)+'СЕТ СН'!$H$11+СВЦЭМ!$D$10+'СЕТ СН'!$H$5-'СЕТ СН'!$H$21</f>
        <v>5370.4144685400006</v>
      </c>
      <c r="P95" s="36">
        <f>SUMIFS(СВЦЭМ!$D$39:$D$782,СВЦЭМ!$A$39:$A$782,$A95,СВЦЭМ!$B$39:$B$782,P$83)+'СЕТ СН'!$H$11+СВЦЭМ!$D$10+'СЕТ СН'!$H$5-'СЕТ СН'!$H$21</f>
        <v>5364.5143094300001</v>
      </c>
      <c r="Q95" s="36">
        <f>SUMIFS(СВЦЭМ!$D$39:$D$782,СВЦЭМ!$A$39:$A$782,$A95,СВЦЭМ!$B$39:$B$782,Q$83)+'СЕТ СН'!$H$11+СВЦЭМ!$D$10+'СЕТ СН'!$H$5-'СЕТ СН'!$H$21</f>
        <v>5382.4855017400005</v>
      </c>
      <c r="R95" s="36">
        <f>SUMIFS(СВЦЭМ!$D$39:$D$782,СВЦЭМ!$A$39:$A$782,$A95,СВЦЭМ!$B$39:$B$782,R$83)+'СЕТ СН'!$H$11+СВЦЭМ!$D$10+'СЕТ СН'!$H$5-'СЕТ СН'!$H$21</f>
        <v>5380.7463428299998</v>
      </c>
      <c r="S95" s="36">
        <f>SUMIFS(СВЦЭМ!$D$39:$D$782,СВЦЭМ!$A$39:$A$782,$A95,СВЦЭМ!$B$39:$B$782,S$83)+'СЕТ СН'!$H$11+СВЦЭМ!$D$10+'СЕТ СН'!$H$5-'СЕТ СН'!$H$21</f>
        <v>5336.8639139799998</v>
      </c>
      <c r="T95" s="36">
        <f>SUMIFS(СВЦЭМ!$D$39:$D$782,СВЦЭМ!$A$39:$A$782,$A95,СВЦЭМ!$B$39:$B$782,T$83)+'СЕТ СН'!$H$11+СВЦЭМ!$D$10+'СЕТ СН'!$H$5-'СЕТ СН'!$H$21</f>
        <v>5307.8215975200001</v>
      </c>
      <c r="U95" s="36">
        <f>SUMIFS(СВЦЭМ!$D$39:$D$782,СВЦЭМ!$A$39:$A$782,$A95,СВЦЭМ!$B$39:$B$782,U$83)+'СЕТ СН'!$H$11+СВЦЭМ!$D$10+'СЕТ СН'!$H$5-'СЕТ СН'!$H$21</f>
        <v>5320.9287466799997</v>
      </c>
      <c r="V95" s="36">
        <f>SUMIFS(СВЦЭМ!$D$39:$D$782,СВЦЭМ!$A$39:$A$782,$A95,СВЦЭМ!$B$39:$B$782,V$83)+'СЕТ СН'!$H$11+СВЦЭМ!$D$10+'СЕТ СН'!$H$5-'СЕТ СН'!$H$21</f>
        <v>5335.4068966599998</v>
      </c>
      <c r="W95" s="36">
        <f>SUMIFS(СВЦЭМ!$D$39:$D$782,СВЦЭМ!$A$39:$A$782,$A95,СВЦЭМ!$B$39:$B$782,W$83)+'СЕТ СН'!$H$11+СВЦЭМ!$D$10+'СЕТ СН'!$H$5-'СЕТ СН'!$H$21</f>
        <v>5349.7043295100002</v>
      </c>
      <c r="X95" s="36">
        <f>SUMIFS(СВЦЭМ!$D$39:$D$782,СВЦЭМ!$A$39:$A$782,$A95,СВЦЭМ!$B$39:$B$782,X$83)+'СЕТ СН'!$H$11+СВЦЭМ!$D$10+'СЕТ СН'!$H$5-'СЕТ СН'!$H$21</f>
        <v>5380.4716207000001</v>
      </c>
      <c r="Y95" s="36">
        <f>SUMIFS(СВЦЭМ!$D$39:$D$782,СВЦЭМ!$A$39:$A$782,$A95,СВЦЭМ!$B$39:$B$782,Y$83)+'СЕТ СН'!$H$11+СВЦЭМ!$D$10+'СЕТ СН'!$H$5-'СЕТ СН'!$H$21</f>
        <v>5405.3606940200007</v>
      </c>
    </row>
    <row r="96" spans="1:27" ht="15.75" x14ac:dyDescent="0.2">
      <c r="A96" s="35">
        <f t="shared" si="2"/>
        <v>45273</v>
      </c>
      <c r="B96" s="36">
        <f>SUMIFS(СВЦЭМ!$D$39:$D$782,СВЦЭМ!$A$39:$A$782,$A96,СВЦЭМ!$B$39:$B$782,B$83)+'СЕТ СН'!$H$11+СВЦЭМ!$D$10+'СЕТ СН'!$H$5-'СЕТ СН'!$H$21</f>
        <v>5390.6198433200007</v>
      </c>
      <c r="C96" s="36">
        <f>SUMIFS(СВЦЭМ!$D$39:$D$782,СВЦЭМ!$A$39:$A$782,$A96,СВЦЭМ!$B$39:$B$782,C$83)+'СЕТ СН'!$H$11+СВЦЭМ!$D$10+'СЕТ СН'!$H$5-'СЕТ СН'!$H$21</f>
        <v>5416.2327652700005</v>
      </c>
      <c r="D96" s="36">
        <f>SUMIFS(СВЦЭМ!$D$39:$D$782,СВЦЭМ!$A$39:$A$782,$A96,СВЦЭМ!$B$39:$B$782,D$83)+'СЕТ СН'!$H$11+СВЦЭМ!$D$10+'СЕТ СН'!$H$5-'СЕТ СН'!$H$21</f>
        <v>5447.4850993399996</v>
      </c>
      <c r="E96" s="36">
        <f>SUMIFS(СВЦЭМ!$D$39:$D$782,СВЦЭМ!$A$39:$A$782,$A96,СВЦЭМ!$B$39:$B$782,E$83)+'СЕТ СН'!$H$11+СВЦЭМ!$D$10+'СЕТ СН'!$H$5-'СЕТ СН'!$H$21</f>
        <v>5437.7661522799999</v>
      </c>
      <c r="F96" s="36">
        <f>SUMIFS(СВЦЭМ!$D$39:$D$782,СВЦЭМ!$A$39:$A$782,$A96,СВЦЭМ!$B$39:$B$782,F$83)+'СЕТ СН'!$H$11+СВЦЭМ!$D$10+'СЕТ СН'!$H$5-'СЕТ СН'!$H$21</f>
        <v>5452.2637452400004</v>
      </c>
      <c r="G96" s="36">
        <f>SUMIFS(СВЦЭМ!$D$39:$D$782,СВЦЭМ!$A$39:$A$782,$A96,СВЦЭМ!$B$39:$B$782,G$83)+'СЕТ СН'!$H$11+СВЦЭМ!$D$10+'СЕТ СН'!$H$5-'СЕТ СН'!$H$21</f>
        <v>5426.8753929100003</v>
      </c>
      <c r="H96" s="36">
        <f>SUMIFS(СВЦЭМ!$D$39:$D$782,СВЦЭМ!$A$39:$A$782,$A96,СВЦЭМ!$B$39:$B$782,H$83)+'СЕТ СН'!$H$11+СВЦЭМ!$D$10+'СЕТ СН'!$H$5-'СЕТ СН'!$H$21</f>
        <v>5371.7314679000001</v>
      </c>
      <c r="I96" s="36">
        <f>SUMIFS(СВЦЭМ!$D$39:$D$782,СВЦЭМ!$A$39:$A$782,$A96,СВЦЭМ!$B$39:$B$782,I$83)+'СЕТ СН'!$H$11+СВЦЭМ!$D$10+'СЕТ СН'!$H$5-'СЕТ СН'!$H$21</f>
        <v>5285.0364943900004</v>
      </c>
      <c r="J96" s="36">
        <f>SUMIFS(СВЦЭМ!$D$39:$D$782,СВЦЭМ!$A$39:$A$782,$A96,СВЦЭМ!$B$39:$B$782,J$83)+'СЕТ СН'!$H$11+СВЦЭМ!$D$10+'СЕТ СН'!$H$5-'СЕТ СН'!$H$21</f>
        <v>5249.4223161700002</v>
      </c>
      <c r="K96" s="36">
        <f>SUMIFS(СВЦЭМ!$D$39:$D$782,СВЦЭМ!$A$39:$A$782,$A96,СВЦЭМ!$B$39:$B$782,K$83)+'СЕТ СН'!$H$11+СВЦЭМ!$D$10+'СЕТ СН'!$H$5-'СЕТ СН'!$H$21</f>
        <v>5283.2430930099999</v>
      </c>
      <c r="L96" s="36">
        <f>SUMIFS(СВЦЭМ!$D$39:$D$782,СВЦЭМ!$A$39:$A$782,$A96,СВЦЭМ!$B$39:$B$782,L$83)+'СЕТ СН'!$H$11+СВЦЭМ!$D$10+'СЕТ СН'!$H$5-'СЕТ СН'!$H$21</f>
        <v>5275.7236639399998</v>
      </c>
      <c r="M96" s="36">
        <f>SUMIFS(СВЦЭМ!$D$39:$D$782,СВЦЭМ!$A$39:$A$782,$A96,СВЦЭМ!$B$39:$B$782,M$83)+'СЕТ СН'!$H$11+СВЦЭМ!$D$10+'СЕТ СН'!$H$5-'СЕТ СН'!$H$21</f>
        <v>5301.2908066099999</v>
      </c>
      <c r="N96" s="36">
        <f>SUMIFS(СВЦЭМ!$D$39:$D$782,СВЦЭМ!$A$39:$A$782,$A96,СВЦЭМ!$B$39:$B$782,N$83)+'СЕТ СН'!$H$11+СВЦЭМ!$D$10+'СЕТ СН'!$H$5-'СЕТ СН'!$H$21</f>
        <v>5314.0336153600001</v>
      </c>
      <c r="O96" s="36">
        <f>SUMIFS(СВЦЭМ!$D$39:$D$782,СВЦЭМ!$A$39:$A$782,$A96,СВЦЭМ!$B$39:$B$782,O$83)+'СЕТ СН'!$H$11+СВЦЭМ!$D$10+'СЕТ СН'!$H$5-'СЕТ СН'!$H$21</f>
        <v>5327.4740934199999</v>
      </c>
      <c r="P96" s="36">
        <f>SUMIFS(СВЦЭМ!$D$39:$D$782,СВЦЭМ!$A$39:$A$782,$A96,СВЦЭМ!$B$39:$B$782,P$83)+'СЕТ СН'!$H$11+СВЦЭМ!$D$10+'СЕТ СН'!$H$5-'СЕТ СН'!$H$21</f>
        <v>5329.7391075300002</v>
      </c>
      <c r="Q96" s="36">
        <f>SUMIFS(СВЦЭМ!$D$39:$D$782,СВЦЭМ!$A$39:$A$782,$A96,СВЦЭМ!$B$39:$B$782,Q$83)+'СЕТ СН'!$H$11+СВЦЭМ!$D$10+'СЕТ СН'!$H$5-'СЕТ СН'!$H$21</f>
        <v>5330.6187227199998</v>
      </c>
      <c r="R96" s="36">
        <f>SUMIFS(СВЦЭМ!$D$39:$D$782,СВЦЭМ!$A$39:$A$782,$A96,СВЦЭМ!$B$39:$B$782,R$83)+'СЕТ СН'!$H$11+СВЦЭМ!$D$10+'СЕТ СН'!$H$5-'СЕТ СН'!$H$21</f>
        <v>5317.7436333900005</v>
      </c>
      <c r="S96" s="36">
        <f>SUMIFS(СВЦЭМ!$D$39:$D$782,СВЦЭМ!$A$39:$A$782,$A96,СВЦЭМ!$B$39:$B$782,S$83)+'СЕТ СН'!$H$11+СВЦЭМ!$D$10+'СЕТ СН'!$H$5-'СЕТ СН'!$H$21</f>
        <v>5235.7396796000003</v>
      </c>
      <c r="T96" s="36">
        <f>SUMIFS(СВЦЭМ!$D$39:$D$782,СВЦЭМ!$A$39:$A$782,$A96,СВЦЭМ!$B$39:$B$782,T$83)+'СЕТ СН'!$H$11+СВЦЭМ!$D$10+'СЕТ СН'!$H$5-'СЕТ СН'!$H$21</f>
        <v>5215.9101938399999</v>
      </c>
      <c r="U96" s="36">
        <f>SUMIFS(СВЦЭМ!$D$39:$D$782,СВЦЭМ!$A$39:$A$782,$A96,СВЦЭМ!$B$39:$B$782,U$83)+'СЕТ СН'!$H$11+СВЦЭМ!$D$10+'СЕТ СН'!$H$5-'СЕТ СН'!$H$21</f>
        <v>5229.4216266200001</v>
      </c>
      <c r="V96" s="36">
        <f>SUMIFS(СВЦЭМ!$D$39:$D$782,СВЦЭМ!$A$39:$A$782,$A96,СВЦЭМ!$B$39:$B$782,V$83)+'СЕТ СН'!$H$11+СВЦЭМ!$D$10+'СЕТ СН'!$H$5-'СЕТ СН'!$H$21</f>
        <v>5218.0645673500003</v>
      </c>
      <c r="W96" s="36">
        <f>SUMIFS(СВЦЭМ!$D$39:$D$782,СВЦЭМ!$A$39:$A$782,$A96,СВЦЭМ!$B$39:$B$782,W$83)+'СЕТ СН'!$H$11+СВЦЭМ!$D$10+'СЕТ СН'!$H$5-'СЕТ СН'!$H$21</f>
        <v>5228.0861217900001</v>
      </c>
      <c r="X96" s="36">
        <f>SUMIFS(СВЦЭМ!$D$39:$D$782,СВЦЭМ!$A$39:$A$782,$A96,СВЦЭМ!$B$39:$B$782,X$83)+'СЕТ СН'!$H$11+СВЦЭМ!$D$10+'СЕТ СН'!$H$5-'СЕТ СН'!$H$21</f>
        <v>5258.6193370500005</v>
      </c>
      <c r="Y96" s="36">
        <f>SUMIFS(СВЦЭМ!$D$39:$D$782,СВЦЭМ!$A$39:$A$782,$A96,СВЦЭМ!$B$39:$B$782,Y$83)+'СЕТ СН'!$H$11+СВЦЭМ!$D$10+'СЕТ СН'!$H$5-'СЕТ СН'!$H$21</f>
        <v>5278.55487429</v>
      </c>
    </row>
    <row r="97" spans="1:25" ht="15.75" x14ac:dyDescent="0.2">
      <c r="A97" s="35">
        <f t="shared" si="2"/>
        <v>45274</v>
      </c>
      <c r="B97" s="36">
        <f>SUMIFS(СВЦЭМ!$D$39:$D$782,СВЦЭМ!$A$39:$A$782,$A97,СВЦЭМ!$B$39:$B$782,B$83)+'СЕТ СН'!$H$11+СВЦЭМ!$D$10+'СЕТ СН'!$H$5-'СЕТ СН'!$H$21</f>
        <v>5383.0642195399996</v>
      </c>
      <c r="C97" s="36">
        <f>SUMIFS(СВЦЭМ!$D$39:$D$782,СВЦЭМ!$A$39:$A$782,$A97,СВЦЭМ!$B$39:$B$782,C$83)+'СЕТ СН'!$H$11+СВЦЭМ!$D$10+'СЕТ СН'!$H$5-'СЕТ СН'!$H$21</f>
        <v>5416.3782785499998</v>
      </c>
      <c r="D97" s="36">
        <f>SUMIFS(СВЦЭМ!$D$39:$D$782,СВЦЭМ!$A$39:$A$782,$A97,СВЦЭМ!$B$39:$B$782,D$83)+'СЕТ СН'!$H$11+СВЦЭМ!$D$10+'СЕТ СН'!$H$5-'СЕТ СН'!$H$21</f>
        <v>5439.3346643100003</v>
      </c>
      <c r="E97" s="36">
        <f>SUMIFS(СВЦЭМ!$D$39:$D$782,СВЦЭМ!$A$39:$A$782,$A97,СВЦЭМ!$B$39:$B$782,E$83)+'СЕТ СН'!$H$11+СВЦЭМ!$D$10+'СЕТ СН'!$H$5-'СЕТ СН'!$H$21</f>
        <v>5447.5552466999998</v>
      </c>
      <c r="F97" s="36">
        <f>SUMIFS(СВЦЭМ!$D$39:$D$782,СВЦЭМ!$A$39:$A$782,$A97,СВЦЭМ!$B$39:$B$782,F$83)+'СЕТ СН'!$H$11+СВЦЭМ!$D$10+'СЕТ СН'!$H$5-'СЕТ СН'!$H$21</f>
        <v>5445.1384274900001</v>
      </c>
      <c r="G97" s="36">
        <f>SUMIFS(СВЦЭМ!$D$39:$D$782,СВЦЭМ!$A$39:$A$782,$A97,СВЦЭМ!$B$39:$B$782,G$83)+'СЕТ СН'!$H$11+СВЦЭМ!$D$10+'СЕТ СН'!$H$5-'СЕТ СН'!$H$21</f>
        <v>5429.5376420299999</v>
      </c>
      <c r="H97" s="36">
        <f>SUMIFS(СВЦЭМ!$D$39:$D$782,СВЦЭМ!$A$39:$A$782,$A97,СВЦЭМ!$B$39:$B$782,H$83)+'СЕТ СН'!$H$11+СВЦЭМ!$D$10+'СЕТ СН'!$H$5-'СЕТ СН'!$H$21</f>
        <v>5383.1363410600006</v>
      </c>
      <c r="I97" s="36">
        <f>SUMIFS(СВЦЭМ!$D$39:$D$782,СВЦЭМ!$A$39:$A$782,$A97,СВЦЭМ!$B$39:$B$782,I$83)+'СЕТ СН'!$H$11+СВЦЭМ!$D$10+'СЕТ СН'!$H$5-'СЕТ СН'!$H$21</f>
        <v>5336.6864214100005</v>
      </c>
      <c r="J97" s="36">
        <f>SUMIFS(СВЦЭМ!$D$39:$D$782,СВЦЭМ!$A$39:$A$782,$A97,СВЦЭМ!$B$39:$B$782,J$83)+'СЕТ СН'!$H$11+СВЦЭМ!$D$10+'СЕТ СН'!$H$5-'СЕТ СН'!$H$21</f>
        <v>5288.3626935100001</v>
      </c>
      <c r="K97" s="36">
        <f>SUMIFS(СВЦЭМ!$D$39:$D$782,СВЦЭМ!$A$39:$A$782,$A97,СВЦЭМ!$B$39:$B$782,K$83)+'СЕТ СН'!$H$11+СВЦЭМ!$D$10+'СЕТ СН'!$H$5-'СЕТ СН'!$H$21</f>
        <v>5286.7140158000002</v>
      </c>
      <c r="L97" s="36">
        <f>SUMIFS(СВЦЭМ!$D$39:$D$782,СВЦЭМ!$A$39:$A$782,$A97,СВЦЭМ!$B$39:$B$782,L$83)+'СЕТ СН'!$H$11+СВЦЭМ!$D$10+'СЕТ СН'!$H$5-'СЕТ СН'!$H$21</f>
        <v>5296.5394739800004</v>
      </c>
      <c r="M97" s="36">
        <f>SUMIFS(СВЦЭМ!$D$39:$D$782,СВЦЭМ!$A$39:$A$782,$A97,СВЦЭМ!$B$39:$B$782,M$83)+'СЕТ СН'!$H$11+СВЦЭМ!$D$10+'СЕТ СН'!$H$5-'СЕТ СН'!$H$21</f>
        <v>5307.1946897300004</v>
      </c>
      <c r="N97" s="36">
        <f>SUMIFS(СВЦЭМ!$D$39:$D$782,СВЦЭМ!$A$39:$A$782,$A97,СВЦЭМ!$B$39:$B$782,N$83)+'СЕТ СН'!$H$11+СВЦЭМ!$D$10+'СЕТ СН'!$H$5-'СЕТ СН'!$H$21</f>
        <v>5339.1566398200002</v>
      </c>
      <c r="O97" s="36">
        <f>SUMIFS(СВЦЭМ!$D$39:$D$782,СВЦЭМ!$A$39:$A$782,$A97,СВЦЭМ!$B$39:$B$782,O$83)+'СЕТ СН'!$H$11+СВЦЭМ!$D$10+'СЕТ СН'!$H$5-'СЕТ СН'!$H$21</f>
        <v>5337.29813509</v>
      </c>
      <c r="P97" s="36">
        <f>SUMIFS(СВЦЭМ!$D$39:$D$782,СВЦЭМ!$A$39:$A$782,$A97,СВЦЭМ!$B$39:$B$782,P$83)+'СЕТ СН'!$H$11+СВЦЭМ!$D$10+'СЕТ СН'!$H$5-'СЕТ СН'!$H$21</f>
        <v>5366.7920446500002</v>
      </c>
      <c r="Q97" s="36">
        <f>SUMIFS(СВЦЭМ!$D$39:$D$782,СВЦЭМ!$A$39:$A$782,$A97,СВЦЭМ!$B$39:$B$782,Q$83)+'СЕТ СН'!$H$11+СВЦЭМ!$D$10+'СЕТ СН'!$H$5-'СЕТ СН'!$H$21</f>
        <v>5361.0304151399996</v>
      </c>
      <c r="R97" s="36">
        <f>SUMIFS(СВЦЭМ!$D$39:$D$782,СВЦЭМ!$A$39:$A$782,$A97,СВЦЭМ!$B$39:$B$782,R$83)+'СЕТ СН'!$H$11+СВЦЭМ!$D$10+'СЕТ СН'!$H$5-'СЕТ СН'!$H$21</f>
        <v>5358.7253947500003</v>
      </c>
      <c r="S97" s="36">
        <f>SUMIFS(СВЦЭМ!$D$39:$D$782,СВЦЭМ!$A$39:$A$782,$A97,СВЦЭМ!$B$39:$B$782,S$83)+'СЕТ СН'!$H$11+СВЦЭМ!$D$10+'СЕТ СН'!$H$5-'СЕТ СН'!$H$21</f>
        <v>5346.9956013499996</v>
      </c>
      <c r="T97" s="36">
        <f>SUMIFS(СВЦЭМ!$D$39:$D$782,СВЦЭМ!$A$39:$A$782,$A97,СВЦЭМ!$B$39:$B$782,T$83)+'СЕТ СН'!$H$11+СВЦЭМ!$D$10+'СЕТ СН'!$H$5-'СЕТ СН'!$H$21</f>
        <v>5309.1359212099997</v>
      </c>
      <c r="U97" s="36">
        <f>SUMIFS(СВЦЭМ!$D$39:$D$782,СВЦЭМ!$A$39:$A$782,$A97,СВЦЭМ!$B$39:$B$782,U$83)+'СЕТ СН'!$H$11+СВЦЭМ!$D$10+'СЕТ СН'!$H$5-'СЕТ СН'!$H$21</f>
        <v>5292.2473892400003</v>
      </c>
      <c r="V97" s="36">
        <f>SUMIFS(СВЦЭМ!$D$39:$D$782,СВЦЭМ!$A$39:$A$782,$A97,СВЦЭМ!$B$39:$B$782,V$83)+'СЕТ СН'!$H$11+СВЦЭМ!$D$10+'СЕТ СН'!$H$5-'СЕТ СН'!$H$21</f>
        <v>5278.0677608400001</v>
      </c>
      <c r="W97" s="36">
        <f>SUMIFS(СВЦЭМ!$D$39:$D$782,СВЦЭМ!$A$39:$A$782,$A97,СВЦЭМ!$B$39:$B$782,W$83)+'СЕТ СН'!$H$11+СВЦЭМ!$D$10+'СЕТ СН'!$H$5-'СЕТ СН'!$H$21</f>
        <v>5305.4801893900003</v>
      </c>
      <c r="X97" s="36">
        <f>SUMIFS(СВЦЭМ!$D$39:$D$782,СВЦЭМ!$A$39:$A$782,$A97,СВЦЭМ!$B$39:$B$782,X$83)+'СЕТ СН'!$H$11+СВЦЭМ!$D$10+'СЕТ СН'!$H$5-'СЕТ СН'!$H$21</f>
        <v>5342.41452794</v>
      </c>
      <c r="Y97" s="36">
        <f>SUMIFS(СВЦЭМ!$D$39:$D$782,СВЦЭМ!$A$39:$A$782,$A97,СВЦЭМ!$B$39:$B$782,Y$83)+'СЕТ СН'!$H$11+СВЦЭМ!$D$10+'СЕТ СН'!$H$5-'СЕТ СН'!$H$21</f>
        <v>5377.1691703500001</v>
      </c>
    </row>
    <row r="98" spans="1:25" ht="15.75" x14ac:dyDescent="0.2">
      <c r="A98" s="35">
        <f t="shared" si="2"/>
        <v>45275</v>
      </c>
      <c r="B98" s="36">
        <f>SUMIFS(СВЦЭМ!$D$39:$D$782,СВЦЭМ!$A$39:$A$782,$A98,СВЦЭМ!$B$39:$B$782,B$83)+'СЕТ СН'!$H$11+СВЦЭМ!$D$10+'СЕТ СН'!$H$5-'СЕТ СН'!$H$21</f>
        <v>5356.4096996500002</v>
      </c>
      <c r="C98" s="36">
        <f>SUMIFS(СВЦЭМ!$D$39:$D$782,СВЦЭМ!$A$39:$A$782,$A98,СВЦЭМ!$B$39:$B$782,C$83)+'СЕТ СН'!$H$11+СВЦЭМ!$D$10+'СЕТ СН'!$H$5-'СЕТ СН'!$H$21</f>
        <v>5428.2684072900001</v>
      </c>
      <c r="D98" s="36">
        <f>SUMIFS(СВЦЭМ!$D$39:$D$782,СВЦЭМ!$A$39:$A$782,$A98,СВЦЭМ!$B$39:$B$782,D$83)+'СЕТ СН'!$H$11+СВЦЭМ!$D$10+'СЕТ СН'!$H$5-'СЕТ СН'!$H$21</f>
        <v>5444.1843136900006</v>
      </c>
      <c r="E98" s="36">
        <f>SUMIFS(СВЦЭМ!$D$39:$D$782,СВЦЭМ!$A$39:$A$782,$A98,СВЦЭМ!$B$39:$B$782,E$83)+'СЕТ СН'!$H$11+СВЦЭМ!$D$10+'СЕТ СН'!$H$5-'СЕТ СН'!$H$21</f>
        <v>5457.6020897600001</v>
      </c>
      <c r="F98" s="36">
        <f>SUMIFS(СВЦЭМ!$D$39:$D$782,СВЦЭМ!$A$39:$A$782,$A98,СВЦЭМ!$B$39:$B$782,F$83)+'СЕТ СН'!$H$11+СВЦЭМ!$D$10+'СЕТ СН'!$H$5-'СЕТ СН'!$H$21</f>
        <v>5459.9186936799997</v>
      </c>
      <c r="G98" s="36">
        <f>SUMIFS(СВЦЭМ!$D$39:$D$782,СВЦЭМ!$A$39:$A$782,$A98,СВЦЭМ!$B$39:$B$782,G$83)+'СЕТ СН'!$H$11+СВЦЭМ!$D$10+'СЕТ СН'!$H$5-'СЕТ СН'!$H$21</f>
        <v>5440.3705636800005</v>
      </c>
      <c r="H98" s="36">
        <f>SUMIFS(СВЦЭМ!$D$39:$D$782,СВЦЭМ!$A$39:$A$782,$A98,СВЦЭМ!$B$39:$B$782,H$83)+'СЕТ СН'!$H$11+СВЦЭМ!$D$10+'СЕТ СН'!$H$5-'СЕТ СН'!$H$21</f>
        <v>5388.7181056899999</v>
      </c>
      <c r="I98" s="36">
        <f>SUMIFS(СВЦЭМ!$D$39:$D$782,СВЦЭМ!$A$39:$A$782,$A98,СВЦЭМ!$B$39:$B$782,I$83)+'СЕТ СН'!$H$11+СВЦЭМ!$D$10+'СЕТ СН'!$H$5-'СЕТ СН'!$H$21</f>
        <v>5376.1629308600004</v>
      </c>
      <c r="J98" s="36">
        <f>SUMIFS(СВЦЭМ!$D$39:$D$782,СВЦЭМ!$A$39:$A$782,$A98,СВЦЭМ!$B$39:$B$782,J$83)+'СЕТ СН'!$H$11+СВЦЭМ!$D$10+'СЕТ СН'!$H$5-'СЕТ СН'!$H$21</f>
        <v>5336.3389379800001</v>
      </c>
      <c r="K98" s="36">
        <f>SUMIFS(СВЦЭМ!$D$39:$D$782,СВЦЭМ!$A$39:$A$782,$A98,СВЦЭМ!$B$39:$B$782,K$83)+'СЕТ СН'!$H$11+СВЦЭМ!$D$10+'СЕТ СН'!$H$5-'СЕТ СН'!$H$21</f>
        <v>5313.4842495800003</v>
      </c>
      <c r="L98" s="36">
        <f>SUMIFS(СВЦЭМ!$D$39:$D$782,СВЦЭМ!$A$39:$A$782,$A98,СВЦЭМ!$B$39:$B$782,L$83)+'СЕТ СН'!$H$11+СВЦЭМ!$D$10+'СЕТ СН'!$H$5-'СЕТ СН'!$H$21</f>
        <v>5314.0254762599998</v>
      </c>
      <c r="M98" s="36">
        <f>SUMIFS(СВЦЭМ!$D$39:$D$782,СВЦЭМ!$A$39:$A$782,$A98,СВЦЭМ!$B$39:$B$782,M$83)+'СЕТ СН'!$H$11+СВЦЭМ!$D$10+'СЕТ СН'!$H$5-'СЕТ СН'!$H$21</f>
        <v>5334.5067218599997</v>
      </c>
      <c r="N98" s="36">
        <f>SUMIFS(СВЦЭМ!$D$39:$D$782,СВЦЭМ!$A$39:$A$782,$A98,СВЦЭМ!$B$39:$B$782,N$83)+'СЕТ СН'!$H$11+СВЦЭМ!$D$10+'СЕТ СН'!$H$5-'СЕТ СН'!$H$21</f>
        <v>5336.9046846399997</v>
      </c>
      <c r="O98" s="36">
        <f>SUMIFS(СВЦЭМ!$D$39:$D$782,СВЦЭМ!$A$39:$A$782,$A98,СВЦЭМ!$B$39:$B$782,O$83)+'СЕТ СН'!$H$11+СВЦЭМ!$D$10+'СЕТ СН'!$H$5-'СЕТ СН'!$H$21</f>
        <v>5353.3304056699999</v>
      </c>
      <c r="P98" s="36">
        <f>SUMIFS(СВЦЭМ!$D$39:$D$782,СВЦЭМ!$A$39:$A$782,$A98,СВЦЭМ!$B$39:$B$782,P$83)+'СЕТ СН'!$H$11+СВЦЭМ!$D$10+'СЕТ СН'!$H$5-'СЕТ СН'!$H$21</f>
        <v>5358.2196426299997</v>
      </c>
      <c r="Q98" s="36">
        <f>SUMIFS(СВЦЭМ!$D$39:$D$782,СВЦЭМ!$A$39:$A$782,$A98,СВЦЭМ!$B$39:$B$782,Q$83)+'СЕТ СН'!$H$11+СВЦЭМ!$D$10+'СЕТ СН'!$H$5-'СЕТ СН'!$H$21</f>
        <v>5369.1988323200003</v>
      </c>
      <c r="R98" s="36">
        <f>SUMIFS(СВЦЭМ!$D$39:$D$782,СВЦЭМ!$A$39:$A$782,$A98,СВЦЭМ!$B$39:$B$782,R$83)+'СЕТ СН'!$H$11+СВЦЭМ!$D$10+'СЕТ СН'!$H$5-'СЕТ СН'!$H$21</f>
        <v>5357.1188816900003</v>
      </c>
      <c r="S98" s="36">
        <f>SUMIFS(СВЦЭМ!$D$39:$D$782,СВЦЭМ!$A$39:$A$782,$A98,СВЦЭМ!$B$39:$B$782,S$83)+'СЕТ СН'!$H$11+СВЦЭМ!$D$10+'СЕТ СН'!$H$5-'СЕТ СН'!$H$21</f>
        <v>5314.3515987400006</v>
      </c>
      <c r="T98" s="36">
        <f>SUMIFS(СВЦЭМ!$D$39:$D$782,СВЦЭМ!$A$39:$A$782,$A98,СВЦЭМ!$B$39:$B$782,T$83)+'СЕТ СН'!$H$11+СВЦЭМ!$D$10+'СЕТ СН'!$H$5-'СЕТ СН'!$H$21</f>
        <v>5295.1229118400006</v>
      </c>
      <c r="U98" s="36">
        <f>SUMIFS(СВЦЭМ!$D$39:$D$782,СВЦЭМ!$A$39:$A$782,$A98,СВЦЭМ!$B$39:$B$782,U$83)+'СЕТ СН'!$H$11+СВЦЭМ!$D$10+'СЕТ СН'!$H$5-'СЕТ СН'!$H$21</f>
        <v>5313.9854958200003</v>
      </c>
      <c r="V98" s="36">
        <f>SUMIFS(СВЦЭМ!$D$39:$D$782,СВЦЭМ!$A$39:$A$782,$A98,СВЦЭМ!$B$39:$B$782,V$83)+'СЕТ СН'!$H$11+СВЦЭМ!$D$10+'СЕТ СН'!$H$5-'СЕТ СН'!$H$21</f>
        <v>5325.4270919400005</v>
      </c>
      <c r="W98" s="36">
        <f>SUMIFS(СВЦЭМ!$D$39:$D$782,СВЦЭМ!$A$39:$A$782,$A98,СВЦЭМ!$B$39:$B$782,W$83)+'СЕТ СН'!$H$11+СВЦЭМ!$D$10+'СЕТ СН'!$H$5-'СЕТ СН'!$H$21</f>
        <v>5332.5691844900002</v>
      </c>
      <c r="X98" s="36">
        <f>SUMIFS(СВЦЭМ!$D$39:$D$782,СВЦЭМ!$A$39:$A$782,$A98,СВЦЭМ!$B$39:$B$782,X$83)+'СЕТ СН'!$H$11+СВЦЭМ!$D$10+'СЕТ СН'!$H$5-'СЕТ СН'!$H$21</f>
        <v>5346.3089150800006</v>
      </c>
      <c r="Y98" s="36">
        <f>SUMIFS(СВЦЭМ!$D$39:$D$782,СВЦЭМ!$A$39:$A$782,$A98,СВЦЭМ!$B$39:$B$782,Y$83)+'СЕТ СН'!$H$11+СВЦЭМ!$D$10+'СЕТ СН'!$H$5-'СЕТ СН'!$H$21</f>
        <v>5375.4726685700007</v>
      </c>
    </row>
    <row r="99" spans="1:25" ht="15.75" x14ac:dyDescent="0.2">
      <c r="A99" s="35">
        <f t="shared" si="2"/>
        <v>45276</v>
      </c>
      <c r="B99" s="36">
        <f>SUMIFS(СВЦЭМ!$D$39:$D$782,СВЦЭМ!$A$39:$A$782,$A99,СВЦЭМ!$B$39:$B$782,B$83)+'СЕТ СН'!$H$11+СВЦЭМ!$D$10+'СЕТ СН'!$H$5-'СЕТ СН'!$H$21</f>
        <v>5379.4797210699999</v>
      </c>
      <c r="C99" s="36">
        <f>SUMIFS(СВЦЭМ!$D$39:$D$782,СВЦЭМ!$A$39:$A$782,$A99,СВЦЭМ!$B$39:$B$782,C$83)+'СЕТ СН'!$H$11+СВЦЭМ!$D$10+'СЕТ СН'!$H$5-'СЕТ СН'!$H$21</f>
        <v>5412.1227266400001</v>
      </c>
      <c r="D99" s="36">
        <f>SUMIFS(СВЦЭМ!$D$39:$D$782,СВЦЭМ!$A$39:$A$782,$A99,СВЦЭМ!$B$39:$B$782,D$83)+'СЕТ СН'!$H$11+СВЦЭМ!$D$10+'СЕТ СН'!$H$5-'СЕТ СН'!$H$21</f>
        <v>5453.4381786800004</v>
      </c>
      <c r="E99" s="36">
        <f>SUMIFS(СВЦЭМ!$D$39:$D$782,СВЦЭМ!$A$39:$A$782,$A99,СВЦЭМ!$B$39:$B$782,E$83)+'СЕТ СН'!$H$11+СВЦЭМ!$D$10+'СЕТ СН'!$H$5-'СЕТ СН'!$H$21</f>
        <v>5461.9367979799999</v>
      </c>
      <c r="F99" s="36">
        <f>SUMIFS(СВЦЭМ!$D$39:$D$782,СВЦЭМ!$A$39:$A$782,$A99,СВЦЭМ!$B$39:$B$782,F$83)+'СЕТ СН'!$H$11+СВЦЭМ!$D$10+'СЕТ СН'!$H$5-'СЕТ СН'!$H$21</f>
        <v>5451.3117924899998</v>
      </c>
      <c r="G99" s="36">
        <f>SUMIFS(СВЦЭМ!$D$39:$D$782,СВЦЭМ!$A$39:$A$782,$A99,СВЦЭМ!$B$39:$B$782,G$83)+'СЕТ СН'!$H$11+СВЦЭМ!$D$10+'СЕТ СН'!$H$5-'СЕТ СН'!$H$21</f>
        <v>5447.54259903</v>
      </c>
      <c r="H99" s="36">
        <f>SUMIFS(СВЦЭМ!$D$39:$D$782,СВЦЭМ!$A$39:$A$782,$A99,СВЦЭМ!$B$39:$B$782,H$83)+'СЕТ СН'!$H$11+СВЦЭМ!$D$10+'СЕТ СН'!$H$5-'СЕТ СН'!$H$21</f>
        <v>5406.5873829499997</v>
      </c>
      <c r="I99" s="36">
        <f>SUMIFS(СВЦЭМ!$D$39:$D$782,СВЦЭМ!$A$39:$A$782,$A99,СВЦЭМ!$B$39:$B$782,I$83)+'СЕТ СН'!$H$11+СВЦЭМ!$D$10+'СЕТ СН'!$H$5-'СЕТ СН'!$H$21</f>
        <v>5380.0673948200001</v>
      </c>
      <c r="J99" s="36">
        <f>SUMIFS(СВЦЭМ!$D$39:$D$782,СВЦЭМ!$A$39:$A$782,$A99,СВЦЭМ!$B$39:$B$782,J$83)+'СЕТ СН'!$H$11+СВЦЭМ!$D$10+'СЕТ СН'!$H$5-'СЕТ СН'!$H$21</f>
        <v>5343.0027401900006</v>
      </c>
      <c r="K99" s="36">
        <f>SUMIFS(СВЦЭМ!$D$39:$D$782,СВЦЭМ!$A$39:$A$782,$A99,СВЦЭМ!$B$39:$B$782,K$83)+'СЕТ СН'!$H$11+СВЦЭМ!$D$10+'СЕТ СН'!$H$5-'СЕТ СН'!$H$21</f>
        <v>5299.0549446900004</v>
      </c>
      <c r="L99" s="36">
        <f>SUMIFS(СВЦЭМ!$D$39:$D$782,СВЦЭМ!$A$39:$A$782,$A99,СВЦЭМ!$B$39:$B$782,L$83)+'СЕТ СН'!$H$11+СВЦЭМ!$D$10+'СЕТ СН'!$H$5-'СЕТ СН'!$H$21</f>
        <v>5261.0503679399999</v>
      </c>
      <c r="M99" s="36">
        <f>SUMIFS(СВЦЭМ!$D$39:$D$782,СВЦЭМ!$A$39:$A$782,$A99,СВЦЭМ!$B$39:$B$782,M$83)+'СЕТ СН'!$H$11+СВЦЭМ!$D$10+'СЕТ СН'!$H$5-'СЕТ СН'!$H$21</f>
        <v>5239.4361757699999</v>
      </c>
      <c r="N99" s="36">
        <f>SUMIFS(СВЦЭМ!$D$39:$D$782,СВЦЭМ!$A$39:$A$782,$A99,СВЦЭМ!$B$39:$B$782,N$83)+'СЕТ СН'!$H$11+СВЦЭМ!$D$10+'СЕТ СН'!$H$5-'СЕТ СН'!$H$21</f>
        <v>5261.9771255599999</v>
      </c>
      <c r="O99" s="36">
        <f>SUMIFS(СВЦЭМ!$D$39:$D$782,СВЦЭМ!$A$39:$A$782,$A99,СВЦЭМ!$B$39:$B$782,O$83)+'СЕТ СН'!$H$11+СВЦЭМ!$D$10+'СЕТ СН'!$H$5-'СЕТ СН'!$H$21</f>
        <v>5272.5755817600002</v>
      </c>
      <c r="P99" s="36">
        <f>SUMIFS(СВЦЭМ!$D$39:$D$782,СВЦЭМ!$A$39:$A$782,$A99,СВЦЭМ!$B$39:$B$782,P$83)+'СЕТ СН'!$H$11+СВЦЭМ!$D$10+'СЕТ СН'!$H$5-'СЕТ СН'!$H$21</f>
        <v>5263.5506170999997</v>
      </c>
      <c r="Q99" s="36">
        <f>SUMIFS(СВЦЭМ!$D$39:$D$782,СВЦЭМ!$A$39:$A$782,$A99,СВЦЭМ!$B$39:$B$782,Q$83)+'СЕТ СН'!$H$11+СВЦЭМ!$D$10+'СЕТ СН'!$H$5-'СЕТ СН'!$H$21</f>
        <v>5276.7428629699998</v>
      </c>
      <c r="R99" s="36">
        <f>SUMIFS(СВЦЭМ!$D$39:$D$782,СВЦЭМ!$A$39:$A$782,$A99,СВЦЭМ!$B$39:$B$782,R$83)+'СЕТ СН'!$H$11+СВЦЭМ!$D$10+'СЕТ СН'!$H$5-'СЕТ СН'!$H$21</f>
        <v>5297.2482837900006</v>
      </c>
      <c r="S99" s="36">
        <f>SUMIFS(СВЦЭМ!$D$39:$D$782,СВЦЭМ!$A$39:$A$782,$A99,СВЦЭМ!$B$39:$B$782,S$83)+'СЕТ СН'!$H$11+СВЦЭМ!$D$10+'СЕТ СН'!$H$5-'СЕТ СН'!$H$21</f>
        <v>5264.4178331399999</v>
      </c>
      <c r="T99" s="36">
        <f>SUMIFS(СВЦЭМ!$D$39:$D$782,СВЦЭМ!$A$39:$A$782,$A99,СВЦЭМ!$B$39:$B$782,T$83)+'СЕТ СН'!$H$11+СВЦЭМ!$D$10+'СЕТ СН'!$H$5-'СЕТ СН'!$H$21</f>
        <v>5243.1608586500006</v>
      </c>
      <c r="U99" s="36">
        <f>SUMIFS(СВЦЭМ!$D$39:$D$782,СВЦЭМ!$A$39:$A$782,$A99,СВЦЭМ!$B$39:$B$782,U$83)+'СЕТ СН'!$H$11+СВЦЭМ!$D$10+'СЕТ СН'!$H$5-'СЕТ СН'!$H$21</f>
        <v>5269.8368093600002</v>
      </c>
      <c r="V99" s="36">
        <f>SUMIFS(СВЦЭМ!$D$39:$D$782,СВЦЭМ!$A$39:$A$782,$A99,СВЦЭМ!$B$39:$B$782,V$83)+'СЕТ СН'!$H$11+СВЦЭМ!$D$10+'СЕТ СН'!$H$5-'СЕТ СН'!$H$21</f>
        <v>5266.34585075</v>
      </c>
      <c r="W99" s="36">
        <f>SUMIFS(СВЦЭМ!$D$39:$D$782,СВЦЭМ!$A$39:$A$782,$A99,СВЦЭМ!$B$39:$B$782,W$83)+'СЕТ СН'!$H$11+СВЦЭМ!$D$10+'СЕТ СН'!$H$5-'СЕТ СН'!$H$21</f>
        <v>5268.6864601899997</v>
      </c>
      <c r="X99" s="36">
        <f>SUMIFS(СВЦЭМ!$D$39:$D$782,СВЦЭМ!$A$39:$A$782,$A99,СВЦЭМ!$B$39:$B$782,X$83)+'СЕТ СН'!$H$11+СВЦЭМ!$D$10+'СЕТ СН'!$H$5-'СЕТ СН'!$H$21</f>
        <v>5294.6042995600001</v>
      </c>
      <c r="Y99" s="36">
        <f>SUMIFS(СВЦЭМ!$D$39:$D$782,СВЦЭМ!$A$39:$A$782,$A99,СВЦЭМ!$B$39:$B$782,Y$83)+'СЕТ СН'!$H$11+СВЦЭМ!$D$10+'СЕТ СН'!$H$5-'СЕТ СН'!$H$21</f>
        <v>5326.8363676500003</v>
      </c>
    </row>
    <row r="100" spans="1:25" ht="15.75" x14ac:dyDescent="0.2">
      <c r="A100" s="35">
        <f t="shared" si="2"/>
        <v>45277</v>
      </c>
      <c r="B100" s="36">
        <f>SUMIFS(СВЦЭМ!$D$39:$D$782,СВЦЭМ!$A$39:$A$782,$A100,СВЦЭМ!$B$39:$B$782,B$83)+'СЕТ СН'!$H$11+СВЦЭМ!$D$10+'СЕТ СН'!$H$5-'СЕТ СН'!$H$21</f>
        <v>5399.2495780600002</v>
      </c>
      <c r="C100" s="36">
        <f>SUMIFS(СВЦЭМ!$D$39:$D$782,СВЦЭМ!$A$39:$A$782,$A100,СВЦЭМ!$B$39:$B$782,C$83)+'СЕТ СН'!$H$11+СВЦЭМ!$D$10+'СЕТ СН'!$H$5-'СЕТ СН'!$H$21</f>
        <v>5409.97447809</v>
      </c>
      <c r="D100" s="36">
        <f>SUMIFS(СВЦЭМ!$D$39:$D$782,СВЦЭМ!$A$39:$A$782,$A100,СВЦЭМ!$B$39:$B$782,D$83)+'СЕТ СН'!$H$11+СВЦЭМ!$D$10+'СЕТ СН'!$H$5-'СЕТ СН'!$H$21</f>
        <v>5446.5450108000005</v>
      </c>
      <c r="E100" s="36">
        <f>SUMIFS(СВЦЭМ!$D$39:$D$782,СВЦЭМ!$A$39:$A$782,$A100,СВЦЭМ!$B$39:$B$782,E$83)+'СЕТ СН'!$H$11+СВЦЭМ!$D$10+'СЕТ СН'!$H$5-'СЕТ СН'!$H$21</f>
        <v>5448.4194378499997</v>
      </c>
      <c r="F100" s="36">
        <f>SUMIFS(СВЦЭМ!$D$39:$D$782,СВЦЭМ!$A$39:$A$782,$A100,СВЦЭМ!$B$39:$B$782,F$83)+'СЕТ СН'!$H$11+СВЦЭМ!$D$10+'СЕТ СН'!$H$5-'СЕТ СН'!$H$21</f>
        <v>5446.7348996399996</v>
      </c>
      <c r="G100" s="36">
        <f>SUMIFS(СВЦЭМ!$D$39:$D$782,СВЦЭМ!$A$39:$A$782,$A100,СВЦЭМ!$B$39:$B$782,G$83)+'СЕТ СН'!$H$11+СВЦЭМ!$D$10+'СЕТ СН'!$H$5-'СЕТ СН'!$H$21</f>
        <v>5448.6282683200006</v>
      </c>
      <c r="H100" s="36">
        <f>SUMIFS(СВЦЭМ!$D$39:$D$782,СВЦЭМ!$A$39:$A$782,$A100,СВЦЭМ!$B$39:$B$782,H$83)+'СЕТ СН'!$H$11+СВЦЭМ!$D$10+'СЕТ СН'!$H$5-'СЕТ СН'!$H$21</f>
        <v>5434.7391757000005</v>
      </c>
      <c r="I100" s="36">
        <f>SUMIFS(СВЦЭМ!$D$39:$D$782,СВЦЭМ!$A$39:$A$782,$A100,СВЦЭМ!$B$39:$B$782,I$83)+'СЕТ СН'!$H$11+СВЦЭМ!$D$10+'СЕТ СН'!$H$5-'СЕТ СН'!$H$21</f>
        <v>5427.9536782699997</v>
      </c>
      <c r="J100" s="36">
        <f>SUMIFS(СВЦЭМ!$D$39:$D$782,СВЦЭМ!$A$39:$A$782,$A100,СВЦЭМ!$B$39:$B$782,J$83)+'СЕТ СН'!$H$11+СВЦЭМ!$D$10+'СЕТ СН'!$H$5-'СЕТ СН'!$H$21</f>
        <v>5392.31048027</v>
      </c>
      <c r="K100" s="36">
        <f>SUMIFS(СВЦЭМ!$D$39:$D$782,СВЦЭМ!$A$39:$A$782,$A100,СВЦЭМ!$B$39:$B$782,K$83)+'СЕТ СН'!$H$11+СВЦЭМ!$D$10+'СЕТ СН'!$H$5-'СЕТ СН'!$H$21</f>
        <v>5354.39516</v>
      </c>
      <c r="L100" s="36">
        <f>SUMIFS(СВЦЭМ!$D$39:$D$782,СВЦЭМ!$A$39:$A$782,$A100,СВЦЭМ!$B$39:$B$782,L$83)+'СЕТ СН'!$H$11+СВЦЭМ!$D$10+'СЕТ СН'!$H$5-'СЕТ СН'!$H$21</f>
        <v>5311.0558908200001</v>
      </c>
      <c r="M100" s="36">
        <f>SUMIFS(СВЦЭМ!$D$39:$D$782,СВЦЭМ!$A$39:$A$782,$A100,СВЦЭМ!$B$39:$B$782,M$83)+'СЕТ СН'!$H$11+СВЦЭМ!$D$10+'СЕТ СН'!$H$5-'СЕТ СН'!$H$21</f>
        <v>5296.8005145900006</v>
      </c>
      <c r="N100" s="36">
        <f>SUMIFS(СВЦЭМ!$D$39:$D$782,СВЦЭМ!$A$39:$A$782,$A100,СВЦЭМ!$B$39:$B$782,N$83)+'СЕТ СН'!$H$11+СВЦЭМ!$D$10+'СЕТ СН'!$H$5-'СЕТ СН'!$H$21</f>
        <v>5312.1551071600006</v>
      </c>
      <c r="O100" s="36">
        <f>SUMIFS(СВЦЭМ!$D$39:$D$782,СВЦЭМ!$A$39:$A$782,$A100,СВЦЭМ!$B$39:$B$782,O$83)+'СЕТ СН'!$H$11+СВЦЭМ!$D$10+'СЕТ СН'!$H$5-'СЕТ СН'!$H$21</f>
        <v>5319.1418063399997</v>
      </c>
      <c r="P100" s="36">
        <f>SUMIFS(СВЦЭМ!$D$39:$D$782,СВЦЭМ!$A$39:$A$782,$A100,СВЦЭМ!$B$39:$B$782,P$83)+'СЕТ СН'!$H$11+СВЦЭМ!$D$10+'СЕТ СН'!$H$5-'СЕТ СН'!$H$21</f>
        <v>5318.3851168800002</v>
      </c>
      <c r="Q100" s="36">
        <f>SUMIFS(СВЦЭМ!$D$39:$D$782,СВЦЭМ!$A$39:$A$782,$A100,СВЦЭМ!$B$39:$B$782,Q$83)+'СЕТ СН'!$H$11+СВЦЭМ!$D$10+'СЕТ СН'!$H$5-'СЕТ СН'!$H$21</f>
        <v>5326.1476029900005</v>
      </c>
      <c r="R100" s="36">
        <f>SUMIFS(СВЦЭМ!$D$39:$D$782,СВЦЭМ!$A$39:$A$782,$A100,СВЦЭМ!$B$39:$B$782,R$83)+'СЕТ СН'!$H$11+СВЦЭМ!$D$10+'СЕТ СН'!$H$5-'СЕТ СН'!$H$21</f>
        <v>5334.00779367</v>
      </c>
      <c r="S100" s="36">
        <f>SUMIFS(СВЦЭМ!$D$39:$D$782,СВЦЭМ!$A$39:$A$782,$A100,СВЦЭМ!$B$39:$B$782,S$83)+'СЕТ СН'!$H$11+СВЦЭМ!$D$10+'СЕТ СН'!$H$5-'СЕТ СН'!$H$21</f>
        <v>5293.6858433100006</v>
      </c>
      <c r="T100" s="36">
        <f>SUMIFS(СВЦЭМ!$D$39:$D$782,СВЦЭМ!$A$39:$A$782,$A100,СВЦЭМ!$B$39:$B$782,T$83)+'СЕТ СН'!$H$11+СВЦЭМ!$D$10+'СЕТ СН'!$H$5-'СЕТ СН'!$H$21</f>
        <v>5253.3783272000001</v>
      </c>
      <c r="U100" s="36">
        <f>SUMIFS(СВЦЭМ!$D$39:$D$782,СВЦЭМ!$A$39:$A$782,$A100,СВЦЭМ!$B$39:$B$782,U$83)+'СЕТ СН'!$H$11+СВЦЭМ!$D$10+'СЕТ СН'!$H$5-'СЕТ СН'!$H$21</f>
        <v>5251.4340898099999</v>
      </c>
      <c r="V100" s="36">
        <f>SUMIFS(СВЦЭМ!$D$39:$D$782,СВЦЭМ!$A$39:$A$782,$A100,СВЦЭМ!$B$39:$B$782,V$83)+'СЕТ СН'!$H$11+СВЦЭМ!$D$10+'СЕТ СН'!$H$5-'СЕТ СН'!$H$21</f>
        <v>5279.9935950300005</v>
      </c>
      <c r="W100" s="36">
        <f>SUMIFS(СВЦЭМ!$D$39:$D$782,СВЦЭМ!$A$39:$A$782,$A100,СВЦЭМ!$B$39:$B$782,W$83)+'СЕТ СН'!$H$11+СВЦЭМ!$D$10+'СЕТ СН'!$H$5-'СЕТ СН'!$H$21</f>
        <v>5278.9789749400006</v>
      </c>
      <c r="X100" s="36">
        <f>SUMIFS(СВЦЭМ!$D$39:$D$782,СВЦЭМ!$A$39:$A$782,$A100,СВЦЭМ!$B$39:$B$782,X$83)+'СЕТ СН'!$H$11+СВЦЭМ!$D$10+'СЕТ СН'!$H$5-'СЕТ СН'!$H$21</f>
        <v>5316.58143784</v>
      </c>
      <c r="Y100" s="36">
        <f>SUMIFS(СВЦЭМ!$D$39:$D$782,СВЦЭМ!$A$39:$A$782,$A100,СВЦЭМ!$B$39:$B$782,Y$83)+'СЕТ СН'!$H$11+СВЦЭМ!$D$10+'СЕТ СН'!$H$5-'СЕТ СН'!$H$21</f>
        <v>5355.5317009</v>
      </c>
    </row>
    <row r="101" spans="1:25" ht="15.75" x14ac:dyDescent="0.2">
      <c r="A101" s="35">
        <f t="shared" si="2"/>
        <v>45278</v>
      </c>
      <c r="B101" s="36">
        <f>SUMIFS(СВЦЭМ!$D$39:$D$782,СВЦЭМ!$A$39:$A$782,$A101,СВЦЭМ!$B$39:$B$782,B$83)+'СЕТ СН'!$H$11+СВЦЭМ!$D$10+'СЕТ СН'!$H$5-'СЕТ СН'!$H$21</f>
        <v>5273.4410312300006</v>
      </c>
      <c r="C101" s="36">
        <f>SUMIFS(СВЦЭМ!$D$39:$D$782,СВЦЭМ!$A$39:$A$782,$A101,СВЦЭМ!$B$39:$B$782,C$83)+'СЕТ СН'!$H$11+СВЦЭМ!$D$10+'СЕТ СН'!$H$5-'СЕТ СН'!$H$21</f>
        <v>5306.3580833300002</v>
      </c>
      <c r="D101" s="36">
        <f>SUMIFS(СВЦЭМ!$D$39:$D$782,СВЦЭМ!$A$39:$A$782,$A101,СВЦЭМ!$B$39:$B$782,D$83)+'СЕТ СН'!$H$11+СВЦЭМ!$D$10+'СЕТ СН'!$H$5-'СЕТ СН'!$H$21</f>
        <v>5333.1291988399998</v>
      </c>
      <c r="E101" s="36">
        <f>SUMIFS(СВЦЭМ!$D$39:$D$782,СВЦЭМ!$A$39:$A$782,$A101,СВЦЭМ!$B$39:$B$782,E$83)+'СЕТ СН'!$H$11+СВЦЭМ!$D$10+'СЕТ СН'!$H$5-'СЕТ СН'!$H$21</f>
        <v>5345.8451047500002</v>
      </c>
      <c r="F101" s="36">
        <f>SUMIFS(СВЦЭМ!$D$39:$D$782,СВЦЭМ!$A$39:$A$782,$A101,СВЦЭМ!$B$39:$B$782,F$83)+'СЕТ СН'!$H$11+СВЦЭМ!$D$10+'СЕТ СН'!$H$5-'СЕТ СН'!$H$21</f>
        <v>5349.1226092500001</v>
      </c>
      <c r="G101" s="36">
        <f>SUMIFS(СВЦЭМ!$D$39:$D$782,СВЦЭМ!$A$39:$A$782,$A101,СВЦЭМ!$B$39:$B$782,G$83)+'СЕТ СН'!$H$11+СВЦЭМ!$D$10+'СЕТ СН'!$H$5-'СЕТ СН'!$H$21</f>
        <v>5327.9361806799998</v>
      </c>
      <c r="H101" s="36">
        <f>SUMIFS(СВЦЭМ!$D$39:$D$782,СВЦЭМ!$A$39:$A$782,$A101,СВЦЭМ!$B$39:$B$782,H$83)+'СЕТ СН'!$H$11+СВЦЭМ!$D$10+'СЕТ СН'!$H$5-'СЕТ СН'!$H$21</f>
        <v>5281.0849161400001</v>
      </c>
      <c r="I101" s="36">
        <f>SUMIFS(СВЦЭМ!$D$39:$D$782,СВЦЭМ!$A$39:$A$782,$A101,СВЦЭМ!$B$39:$B$782,I$83)+'СЕТ СН'!$H$11+СВЦЭМ!$D$10+'СЕТ СН'!$H$5-'СЕТ СН'!$H$21</f>
        <v>5233.7648685100003</v>
      </c>
      <c r="J101" s="36">
        <f>SUMIFS(СВЦЭМ!$D$39:$D$782,СВЦЭМ!$A$39:$A$782,$A101,СВЦЭМ!$B$39:$B$782,J$83)+'СЕТ СН'!$H$11+СВЦЭМ!$D$10+'СЕТ СН'!$H$5-'СЕТ СН'!$H$21</f>
        <v>5209.1596313</v>
      </c>
      <c r="K101" s="36">
        <f>SUMIFS(СВЦЭМ!$D$39:$D$782,СВЦЭМ!$A$39:$A$782,$A101,СВЦЭМ!$B$39:$B$782,K$83)+'СЕТ СН'!$H$11+СВЦЭМ!$D$10+'СЕТ СН'!$H$5-'СЕТ СН'!$H$21</f>
        <v>5175.6907470200003</v>
      </c>
      <c r="L101" s="36">
        <f>SUMIFS(СВЦЭМ!$D$39:$D$782,СВЦЭМ!$A$39:$A$782,$A101,СВЦЭМ!$B$39:$B$782,L$83)+'СЕТ СН'!$H$11+СВЦЭМ!$D$10+'СЕТ СН'!$H$5-'СЕТ СН'!$H$21</f>
        <v>5164.2450872600002</v>
      </c>
      <c r="M101" s="36">
        <f>SUMIFS(СВЦЭМ!$D$39:$D$782,СВЦЭМ!$A$39:$A$782,$A101,СВЦЭМ!$B$39:$B$782,M$83)+'СЕТ СН'!$H$11+СВЦЭМ!$D$10+'СЕТ СН'!$H$5-'СЕТ СН'!$H$21</f>
        <v>5186.5529582899999</v>
      </c>
      <c r="N101" s="36">
        <f>SUMIFS(СВЦЭМ!$D$39:$D$782,СВЦЭМ!$A$39:$A$782,$A101,СВЦЭМ!$B$39:$B$782,N$83)+'СЕТ СН'!$H$11+СВЦЭМ!$D$10+'СЕТ СН'!$H$5-'СЕТ СН'!$H$21</f>
        <v>5192.5522846800004</v>
      </c>
      <c r="O101" s="36">
        <f>SUMIFS(СВЦЭМ!$D$39:$D$782,СВЦЭМ!$A$39:$A$782,$A101,СВЦЭМ!$B$39:$B$782,O$83)+'СЕТ СН'!$H$11+СВЦЭМ!$D$10+'СЕТ СН'!$H$5-'СЕТ СН'!$H$21</f>
        <v>5203.5041506699999</v>
      </c>
      <c r="P101" s="36">
        <f>SUMIFS(СВЦЭМ!$D$39:$D$782,СВЦЭМ!$A$39:$A$782,$A101,СВЦЭМ!$B$39:$B$782,P$83)+'СЕТ СН'!$H$11+СВЦЭМ!$D$10+'СЕТ СН'!$H$5-'СЕТ СН'!$H$21</f>
        <v>5218.7531305900002</v>
      </c>
      <c r="Q101" s="36">
        <f>SUMIFS(СВЦЭМ!$D$39:$D$782,СВЦЭМ!$A$39:$A$782,$A101,СВЦЭМ!$B$39:$B$782,Q$83)+'СЕТ СН'!$H$11+СВЦЭМ!$D$10+'СЕТ СН'!$H$5-'СЕТ СН'!$H$21</f>
        <v>5224.2940415200001</v>
      </c>
      <c r="R101" s="36">
        <f>SUMIFS(СВЦЭМ!$D$39:$D$782,СВЦЭМ!$A$39:$A$782,$A101,СВЦЭМ!$B$39:$B$782,R$83)+'СЕТ СН'!$H$11+СВЦЭМ!$D$10+'СЕТ СН'!$H$5-'СЕТ СН'!$H$21</f>
        <v>5222.1760806500006</v>
      </c>
      <c r="S101" s="36">
        <f>SUMIFS(СВЦЭМ!$D$39:$D$782,СВЦЭМ!$A$39:$A$782,$A101,СВЦЭМ!$B$39:$B$782,S$83)+'СЕТ СН'!$H$11+СВЦЭМ!$D$10+'СЕТ СН'!$H$5-'СЕТ СН'!$H$21</f>
        <v>5197.3424321599996</v>
      </c>
      <c r="T101" s="36">
        <f>SUMIFS(СВЦЭМ!$D$39:$D$782,СВЦЭМ!$A$39:$A$782,$A101,СВЦЭМ!$B$39:$B$782,T$83)+'СЕТ СН'!$H$11+СВЦЭМ!$D$10+'СЕТ СН'!$H$5-'СЕТ СН'!$H$21</f>
        <v>5167.6811724099998</v>
      </c>
      <c r="U101" s="36">
        <f>SUMIFS(СВЦЭМ!$D$39:$D$782,СВЦЭМ!$A$39:$A$782,$A101,СВЦЭМ!$B$39:$B$782,U$83)+'СЕТ СН'!$H$11+СВЦЭМ!$D$10+'СЕТ СН'!$H$5-'СЕТ СН'!$H$21</f>
        <v>5155.70829908</v>
      </c>
      <c r="V101" s="36">
        <f>SUMIFS(СВЦЭМ!$D$39:$D$782,СВЦЭМ!$A$39:$A$782,$A101,СВЦЭМ!$B$39:$B$782,V$83)+'СЕТ СН'!$H$11+СВЦЭМ!$D$10+'СЕТ СН'!$H$5-'СЕТ СН'!$H$21</f>
        <v>5184.0140363400005</v>
      </c>
      <c r="W101" s="36">
        <f>SUMIFS(СВЦЭМ!$D$39:$D$782,СВЦЭМ!$A$39:$A$782,$A101,СВЦЭМ!$B$39:$B$782,W$83)+'СЕТ СН'!$H$11+СВЦЭМ!$D$10+'СЕТ СН'!$H$5-'СЕТ СН'!$H$21</f>
        <v>5164.5020048599999</v>
      </c>
      <c r="X101" s="36">
        <f>SUMIFS(СВЦЭМ!$D$39:$D$782,СВЦЭМ!$A$39:$A$782,$A101,СВЦЭМ!$B$39:$B$782,X$83)+'СЕТ СН'!$H$11+СВЦЭМ!$D$10+'СЕТ СН'!$H$5-'СЕТ СН'!$H$21</f>
        <v>5204.5809260300002</v>
      </c>
      <c r="Y101" s="36">
        <f>SUMIFS(СВЦЭМ!$D$39:$D$782,СВЦЭМ!$A$39:$A$782,$A101,СВЦЭМ!$B$39:$B$782,Y$83)+'СЕТ СН'!$H$11+СВЦЭМ!$D$10+'СЕТ СН'!$H$5-'СЕТ СН'!$H$21</f>
        <v>5230.0361278199998</v>
      </c>
    </row>
    <row r="102" spans="1:25" ht="15.75" x14ac:dyDescent="0.2">
      <c r="A102" s="35">
        <f t="shared" si="2"/>
        <v>45279</v>
      </c>
      <c r="B102" s="36">
        <f>SUMIFS(СВЦЭМ!$D$39:$D$782,СВЦЭМ!$A$39:$A$782,$A102,СВЦЭМ!$B$39:$B$782,B$83)+'СЕТ СН'!$H$11+СВЦЭМ!$D$10+'СЕТ СН'!$H$5-'СЕТ СН'!$H$21</f>
        <v>5270.3862466400005</v>
      </c>
      <c r="C102" s="36">
        <f>SUMIFS(СВЦЭМ!$D$39:$D$782,СВЦЭМ!$A$39:$A$782,$A102,СВЦЭМ!$B$39:$B$782,C$83)+'СЕТ СН'!$H$11+СВЦЭМ!$D$10+'СЕТ СН'!$H$5-'СЕТ СН'!$H$21</f>
        <v>5351.2272894300004</v>
      </c>
      <c r="D102" s="36">
        <f>SUMIFS(СВЦЭМ!$D$39:$D$782,СВЦЭМ!$A$39:$A$782,$A102,СВЦЭМ!$B$39:$B$782,D$83)+'СЕТ СН'!$H$11+СВЦЭМ!$D$10+'СЕТ СН'!$H$5-'СЕТ СН'!$H$21</f>
        <v>5391.1512456700002</v>
      </c>
      <c r="E102" s="36">
        <f>SUMIFS(СВЦЭМ!$D$39:$D$782,СВЦЭМ!$A$39:$A$782,$A102,СВЦЭМ!$B$39:$B$782,E$83)+'СЕТ СН'!$H$11+СВЦЭМ!$D$10+'СЕТ СН'!$H$5-'СЕТ СН'!$H$21</f>
        <v>5406.7940361300007</v>
      </c>
      <c r="F102" s="36">
        <f>SUMIFS(СВЦЭМ!$D$39:$D$782,СВЦЭМ!$A$39:$A$782,$A102,СВЦЭМ!$B$39:$B$782,F$83)+'СЕТ СН'!$H$11+СВЦЭМ!$D$10+'СЕТ СН'!$H$5-'СЕТ СН'!$H$21</f>
        <v>5398.9324960499998</v>
      </c>
      <c r="G102" s="36">
        <f>SUMIFS(СВЦЭМ!$D$39:$D$782,СВЦЭМ!$A$39:$A$782,$A102,СВЦЭМ!$B$39:$B$782,G$83)+'СЕТ СН'!$H$11+СВЦЭМ!$D$10+'СЕТ СН'!$H$5-'СЕТ СН'!$H$21</f>
        <v>5383.7213318600006</v>
      </c>
      <c r="H102" s="36">
        <f>SUMIFS(СВЦЭМ!$D$39:$D$782,СВЦЭМ!$A$39:$A$782,$A102,СВЦЭМ!$B$39:$B$782,H$83)+'СЕТ СН'!$H$11+СВЦЭМ!$D$10+'СЕТ СН'!$H$5-'СЕТ СН'!$H$21</f>
        <v>5318.8065741700002</v>
      </c>
      <c r="I102" s="36">
        <f>SUMIFS(СВЦЭМ!$D$39:$D$782,СВЦЭМ!$A$39:$A$782,$A102,СВЦЭМ!$B$39:$B$782,I$83)+'СЕТ СН'!$H$11+СВЦЭМ!$D$10+'СЕТ СН'!$H$5-'СЕТ СН'!$H$21</f>
        <v>5266.5866603200002</v>
      </c>
      <c r="J102" s="36">
        <f>SUMIFS(СВЦЭМ!$D$39:$D$782,СВЦЭМ!$A$39:$A$782,$A102,СВЦЭМ!$B$39:$B$782,J$83)+'СЕТ СН'!$H$11+СВЦЭМ!$D$10+'СЕТ СН'!$H$5-'СЕТ СН'!$H$21</f>
        <v>5246.77588844</v>
      </c>
      <c r="K102" s="36">
        <f>SUMIFS(СВЦЭМ!$D$39:$D$782,СВЦЭМ!$A$39:$A$782,$A102,СВЦЭМ!$B$39:$B$782,K$83)+'СЕТ СН'!$H$11+СВЦЭМ!$D$10+'СЕТ СН'!$H$5-'СЕТ СН'!$H$21</f>
        <v>5213.8309256700004</v>
      </c>
      <c r="L102" s="36">
        <f>SUMIFS(СВЦЭМ!$D$39:$D$782,СВЦЭМ!$A$39:$A$782,$A102,СВЦЭМ!$B$39:$B$782,L$83)+'СЕТ СН'!$H$11+СВЦЭМ!$D$10+'СЕТ СН'!$H$5-'СЕТ СН'!$H$21</f>
        <v>5199.7712692300001</v>
      </c>
      <c r="M102" s="36">
        <f>SUMIFS(СВЦЭМ!$D$39:$D$782,СВЦЭМ!$A$39:$A$782,$A102,СВЦЭМ!$B$39:$B$782,M$83)+'СЕТ СН'!$H$11+СВЦЭМ!$D$10+'СЕТ СН'!$H$5-'СЕТ СН'!$H$21</f>
        <v>5222.3002055500001</v>
      </c>
      <c r="N102" s="36">
        <f>SUMIFS(СВЦЭМ!$D$39:$D$782,СВЦЭМ!$A$39:$A$782,$A102,СВЦЭМ!$B$39:$B$782,N$83)+'СЕТ СН'!$H$11+СВЦЭМ!$D$10+'СЕТ СН'!$H$5-'СЕТ СН'!$H$21</f>
        <v>5237.6488344999998</v>
      </c>
      <c r="O102" s="36">
        <f>SUMIFS(СВЦЭМ!$D$39:$D$782,СВЦЭМ!$A$39:$A$782,$A102,СВЦЭМ!$B$39:$B$782,O$83)+'СЕТ СН'!$H$11+СВЦЭМ!$D$10+'СЕТ СН'!$H$5-'СЕТ СН'!$H$21</f>
        <v>5246.9764464</v>
      </c>
      <c r="P102" s="36">
        <f>SUMIFS(СВЦЭМ!$D$39:$D$782,СВЦЭМ!$A$39:$A$782,$A102,СВЦЭМ!$B$39:$B$782,P$83)+'СЕТ СН'!$H$11+СВЦЭМ!$D$10+'СЕТ СН'!$H$5-'СЕТ СН'!$H$21</f>
        <v>5256.0499134600004</v>
      </c>
      <c r="Q102" s="36">
        <f>SUMIFS(СВЦЭМ!$D$39:$D$782,СВЦЭМ!$A$39:$A$782,$A102,СВЦЭМ!$B$39:$B$782,Q$83)+'СЕТ СН'!$H$11+СВЦЭМ!$D$10+'СЕТ СН'!$H$5-'СЕТ СН'!$H$21</f>
        <v>5264.57779579</v>
      </c>
      <c r="R102" s="36">
        <f>SUMIFS(СВЦЭМ!$D$39:$D$782,СВЦЭМ!$A$39:$A$782,$A102,СВЦЭМ!$B$39:$B$782,R$83)+'СЕТ СН'!$H$11+СВЦЭМ!$D$10+'СЕТ СН'!$H$5-'СЕТ СН'!$H$21</f>
        <v>5257.5473690199997</v>
      </c>
      <c r="S102" s="36">
        <f>SUMIFS(СВЦЭМ!$D$39:$D$782,СВЦЭМ!$A$39:$A$782,$A102,СВЦЭМ!$B$39:$B$782,S$83)+'СЕТ СН'!$H$11+СВЦЭМ!$D$10+'СЕТ СН'!$H$5-'СЕТ СН'!$H$21</f>
        <v>5217.8756199199997</v>
      </c>
      <c r="T102" s="36">
        <f>SUMIFS(СВЦЭМ!$D$39:$D$782,СВЦЭМ!$A$39:$A$782,$A102,СВЦЭМ!$B$39:$B$782,T$83)+'СЕТ СН'!$H$11+СВЦЭМ!$D$10+'СЕТ СН'!$H$5-'СЕТ СН'!$H$21</f>
        <v>5191.0720723600007</v>
      </c>
      <c r="U102" s="36">
        <f>SUMIFS(СВЦЭМ!$D$39:$D$782,СВЦЭМ!$A$39:$A$782,$A102,СВЦЭМ!$B$39:$B$782,U$83)+'СЕТ СН'!$H$11+СВЦЭМ!$D$10+'СЕТ СН'!$H$5-'СЕТ СН'!$H$21</f>
        <v>5200.6656249300004</v>
      </c>
      <c r="V102" s="36">
        <f>SUMIFS(СВЦЭМ!$D$39:$D$782,СВЦЭМ!$A$39:$A$782,$A102,СВЦЭМ!$B$39:$B$782,V$83)+'СЕТ СН'!$H$11+СВЦЭМ!$D$10+'СЕТ СН'!$H$5-'СЕТ СН'!$H$21</f>
        <v>5221.7199430700002</v>
      </c>
      <c r="W102" s="36">
        <f>SUMIFS(СВЦЭМ!$D$39:$D$782,СВЦЭМ!$A$39:$A$782,$A102,СВЦЭМ!$B$39:$B$782,W$83)+'СЕТ СН'!$H$11+СВЦЭМ!$D$10+'СЕТ СН'!$H$5-'СЕТ СН'!$H$21</f>
        <v>5227.51500132</v>
      </c>
      <c r="X102" s="36">
        <f>SUMIFS(СВЦЭМ!$D$39:$D$782,СВЦЭМ!$A$39:$A$782,$A102,СВЦЭМ!$B$39:$B$782,X$83)+'СЕТ СН'!$H$11+СВЦЭМ!$D$10+'СЕТ СН'!$H$5-'СЕТ СН'!$H$21</f>
        <v>5255.3326376799996</v>
      </c>
      <c r="Y102" s="36">
        <f>SUMIFS(СВЦЭМ!$D$39:$D$782,СВЦЭМ!$A$39:$A$782,$A102,СВЦЭМ!$B$39:$B$782,Y$83)+'СЕТ СН'!$H$11+СВЦЭМ!$D$10+'СЕТ СН'!$H$5-'СЕТ СН'!$H$21</f>
        <v>5293.8899550300002</v>
      </c>
    </row>
    <row r="103" spans="1:25" ht="15.75" x14ac:dyDescent="0.2">
      <c r="A103" s="35">
        <f t="shared" si="2"/>
        <v>45280</v>
      </c>
      <c r="B103" s="36">
        <f>SUMIFS(СВЦЭМ!$D$39:$D$782,СВЦЭМ!$A$39:$A$782,$A103,СВЦЭМ!$B$39:$B$782,B$83)+'СЕТ СН'!$H$11+СВЦЭМ!$D$10+'СЕТ СН'!$H$5-'СЕТ СН'!$H$21</f>
        <v>5353.2146653099999</v>
      </c>
      <c r="C103" s="36">
        <f>SUMIFS(СВЦЭМ!$D$39:$D$782,СВЦЭМ!$A$39:$A$782,$A103,СВЦЭМ!$B$39:$B$782,C$83)+'СЕТ СН'!$H$11+СВЦЭМ!$D$10+'СЕТ СН'!$H$5-'СЕТ СН'!$H$21</f>
        <v>5390.0788604700001</v>
      </c>
      <c r="D103" s="36">
        <f>SUMIFS(СВЦЭМ!$D$39:$D$782,СВЦЭМ!$A$39:$A$782,$A103,СВЦЭМ!$B$39:$B$782,D$83)+'СЕТ СН'!$H$11+СВЦЭМ!$D$10+'СЕТ СН'!$H$5-'СЕТ СН'!$H$21</f>
        <v>5425.11629025</v>
      </c>
      <c r="E103" s="36">
        <f>SUMIFS(СВЦЭМ!$D$39:$D$782,СВЦЭМ!$A$39:$A$782,$A103,СВЦЭМ!$B$39:$B$782,E$83)+'СЕТ СН'!$H$11+СВЦЭМ!$D$10+'СЕТ СН'!$H$5-'СЕТ СН'!$H$21</f>
        <v>5431.4540844900002</v>
      </c>
      <c r="F103" s="36">
        <f>SUMIFS(СВЦЭМ!$D$39:$D$782,СВЦЭМ!$A$39:$A$782,$A103,СВЦЭМ!$B$39:$B$782,F$83)+'СЕТ СН'!$H$11+СВЦЭМ!$D$10+'СЕТ СН'!$H$5-'СЕТ СН'!$H$21</f>
        <v>5430.3555224800002</v>
      </c>
      <c r="G103" s="36">
        <f>SUMIFS(СВЦЭМ!$D$39:$D$782,СВЦЭМ!$A$39:$A$782,$A103,СВЦЭМ!$B$39:$B$782,G$83)+'СЕТ СН'!$H$11+СВЦЭМ!$D$10+'СЕТ СН'!$H$5-'СЕТ СН'!$H$21</f>
        <v>5399.6284778600002</v>
      </c>
      <c r="H103" s="36">
        <f>SUMIFS(СВЦЭМ!$D$39:$D$782,СВЦЭМ!$A$39:$A$782,$A103,СВЦЭМ!$B$39:$B$782,H$83)+'СЕТ СН'!$H$11+СВЦЭМ!$D$10+'СЕТ СН'!$H$5-'СЕТ СН'!$H$21</f>
        <v>5348.7352874999997</v>
      </c>
      <c r="I103" s="36">
        <f>SUMIFS(СВЦЭМ!$D$39:$D$782,СВЦЭМ!$A$39:$A$782,$A103,СВЦЭМ!$B$39:$B$782,I$83)+'СЕТ СН'!$H$11+СВЦЭМ!$D$10+'СЕТ СН'!$H$5-'СЕТ СН'!$H$21</f>
        <v>5308.7033500699999</v>
      </c>
      <c r="J103" s="36">
        <f>SUMIFS(СВЦЭМ!$D$39:$D$782,СВЦЭМ!$A$39:$A$782,$A103,СВЦЭМ!$B$39:$B$782,J$83)+'СЕТ СН'!$H$11+СВЦЭМ!$D$10+'СЕТ СН'!$H$5-'СЕТ СН'!$H$21</f>
        <v>5301.6771966300003</v>
      </c>
      <c r="K103" s="36">
        <f>SUMIFS(СВЦЭМ!$D$39:$D$782,СВЦЭМ!$A$39:$A$782,$A103,СВЦЭМ!$B$39:$B$782,K$83)+'СЕТ СН'!$H$11+СВЦЭМ!$D$10+'СЕТ СН'!$H$5-'СЕТ СН'!$H$21</f>
        <v>5277.5203297500002</v>
      </c>
      <c r="L103" s="36">
        <f>SUMIFS(СВЦЭМ!$D$39:$D$782,СВЦЭМ!$A$39:$A$782,$A103,СВЦЭМ!$B$39:$B$782,L$83)+'СЕТ СН'!$H$11+СВЦЭМ!$D$10+'СЕТ СН'!$H$5-'СЕТ СН'!$H$21</f>
        <v>5251.2786398500002</v>
      </c>
      <c r="M103" s="36">
        <f>SUMIFS(СВЦЭМ!$D$39:$D$782,СВЦЭМ!$A$39:$A$782,$A103,СВЦЭМ!$B$39:$B$782,M$83)+'СЕТ СН'!$H$11+СВЦЭМ!$D$10+'СЕТ СН'!$H$5-'СЕТ СН'!$H$21</f>
        <v>5275.0273746599996</v>
      </c>
      <c r="N103" s="36">
        <f>SUMIFS(СВЦЭМ!$D$39:$D$782,СВЦЭМ!$A$39:$A$782,$A103,СВЦЭМ!$B$39:$B$782,N$83)+'СЕТ СН'!$H$11+СВЦЭМ!$D$10+'СЕТ СН'!$H$5-'СЕТ СН'!$H$21</f>
        <v>5283.7414941900006</v>
      </c>
      <c r="O103" s="36">
        <f>SUMIFS(СВЦЭМ!$D$39:$D$782,СВЦЭМ!$A$39:$A$782,$A103,СВЦЭМ!$B$39:$B$782,O$83)+'СЕТ СН'!$H$11+СВЦЭМ!$D$10+'СЕТ СН'!$H$5-'СЕТ СН'!$H$21</f>
        <v>5299.2338742700003</v>
      </c>
      <c r="P103" s="36">
        <f>SUMIFS(СВЦЭМ!$D$39:$D$782,СВЦЭМ!$A$39:$A$782,$A103,СВЦЭМ!$B$39:$B$782,P$83)+'СЕТ СН'!$H$11+СВЦЭМ!$D$10+'СЕТ СН'!$H$5-'СЕТ СН'!$H$21</f>
        <v>5313.6416551500006</v>
      </c>
      <c r="Q103" s="36">
        <f>SUMIFS(СВЦЭМ!$D$39:$D$782,СВЦЭМ!$A$39:$A$782,$A103,СВЦЭМ!$B$39:$B$782,Q$83)+'СЕТ СН'!$H$11+СВЦЭМ!$D$10+'СЕТ СН'!$H$5-'СЕТ СН'!$H$21</f>
        <v>5325.0608985500003</v>
      </c>
      <c r="R103" s="36">
        <f>SUMIFS(СВЦЭМ!$D$39:$D$782,СВЦЭМ!$A$39:$A$782,$A103,СВЦЭМ!$B$39:$B$782,R$83)+'СЕТ СН'!$H$11+СВЦЭМ!$D$10+'СЕТ СН'!$H$5-'СЕТ СН'!$H$21</f>
        <v>5318.2978105500006</v>
      </c>
      <c r="S103" s="36">
        <f>SUMIFS(СВЦЭМ!$D$39:$D$782,СВЦЭМ!$A$39:$A$782,$A103,СВЦЭМ!$B$39:$B$782,S$83)+'СЕТ СН'!$H$11+СВЦЭМ!$D$10+'СЕТ СН'!$H$5-'СЕТ СН'!$H$21</f>
        <v>5288.10592602</v>
      </c>
      <c r="T103" s="36">
        <f>SUMIFS(СВЦЭМ!$D$39:$D$782,СВЦЭМ!$A$39:$A$782,$A103,СВЦЭМ!$B$39:$B$782,T$83)+'СЕТ СН'!$H$11+СВЦЭМ!$D$10+'СЕТ СН'!$H$5-'СЕТ СН'!$H$21</f>
        <v>5264.4696788399997</v>
      </c>
      <c r="U103" s="36">
        <f>SUMIFS(СВЦЭМ!$D$39:$D$782,СВЦЭМ!$A$39:$A$782,$A103,СВЦЭМ!$B$39:$B$782,U$83)+'СЕТ СН'!$H$11+СВЦЭМ!$D$10+'СЕТ СН'!$H$5-'СЕТ СН'!$H$21</f>
        <v>5264.1962231899997</v>
      </c>
      <c r="V103" s="36">
        <f>SUMIFS(СВЦЭМ!$D$39:$D$782,СВЦЭМ!$A$39:$A$782,$A103,СВЦЭМ!$B$39:$B$782,V$83)+'СЕТ СН'!$H$11+СВЦЭМ!$D$10+'СЕТ СН'!$H$5-'СЕТ СН'!$H$21</f>
        <v>5288.3868471300002</v>
      </c>
      <c r="W103" s="36">
        <f>SUMIFS(СВЦЭМ!$D$39:$D$782,СВЦЭМ!$A$39:$A$782,$A103,СВЦЭМ!$B$39:$B$782,W$83)+'СЕТ СН'!$H$11+СВЦЭМ!$D$10+'СЕТ СН'!$H$5-'СЕТ СН'!$H$21</f>
        <v>5294.5731808</v>
      </c>
      <c r="X103" s="36">
        <f>SUMIFS(СВЦЭМ!$D$39:$D$782,СВЦЭМ!$A$39:$A$782,$A103,СВЦЭМ!$B$39:$B$782,X$83)+'СЕТ СН'!$H$11+СВЦЭМ!$D$10+'СЕТ СН'!$H$5-'СЕТ СН'!$H$21</f>
        <v>5317.1685812100004</v>
      </c>
      <c r="Y103" s="36">
        <f>SUMIFS(СВЦЭМ!$D$39:$D$782,СВЦЭМ!$A$39:$A$782,$A103,СВЦЭМ!$B$39:$B$782,Y$83)+'СЕТ СН'!$H$11+СВЦЭМ!$D$10+'СЕТ СН'!$H$5-'СЕТ СН'!$H$21</f>
        <v>5327.5110173700004</v>
      </c>
    </row>
    <row r="104" spans="1:25" ht="15.75" x14ac:dyDescent="0.2">
      <c r="A104" s="35">
        <f t="shared" si="2"/>
        <v>45281</v>
      </c>
      <c r="B104" s="36">
        <f>SUMIFS(СВЦЭМ!$D$39:$D$782,СВЦЭМ!$A$39:$A$782,$A104,СВЦЭМ!$B$39:$B$782,B$83)+'СЕТ СН'!$H$11+СВЦЭМ!$D$10+'СЕТ СН'!$H$5-'СЕТ СН'!$H$21</f>
        <v>5397.5153463400002</v>
      </c>
      <c r="C104" s="36">
        <f>SUMIFS(СВЦЭМ!$D$39:$D$782,СВЦЭМ!$A$39:$A$782,$A104,СВЦЭМ!$B$39:$B$782,C$83)+'СЕТ СН'!$H$11+СВЦЭМ!$D$10+'СЕТ СН'!$H$5-'СЕТ СН'!$H$21</f>
        <v>5448.4408071300004</v>
      </c>
      <c r="D104" s="36">
        <f>SUMIFS(СВЦЭМ!$D$39:$D$782,СВЦЭМ!$A$39:$A$782,$A104,СВЦЭМ!$B$39:$B$782,D$83)+'СЕТ СН'!$H$11+СВЦЭМ!$D$10+'СЕТ СН'!$H$5-'СЕТ СН'!$H$21</f>
        <v>5478.3526646700002</v>
      </c>
      <c r="E104" s="36">
        <f>SUMIFS(СВЦЭМ!$D$39:$D$782,СВЦЭМ!$A$39:$A$782,$A104,СВЦЭМ!$B$39:$B$782,E$83)+'СЕТ СН'!$H$11+СВЦЭМ!$D$10+'СЕТ СН'!$H$5-'СЕТ СН'!$H$21</f>
        <v>5488.8666275300002</v>
      </c>
      <c r="F104" s="36">
        <f>SUMIFS(СВЦЭМ!$D$39:$D$782,СВЦЭМ!$A$39:$A$782,$A104,СВЦЭМ!$B$39:$B$782,F$83)+'СЕТ СН'!$H$11+СВЦЭМ!$D$10+'СЕТ СН'!$H$5-'СЕТ СН'!$H$21</f>
        <v>5493.4935648000001</v>
      </c>
      <c r="G104" s="36">
        <f>SUMIFS(СВЦЭМ!$D$39:$D$782,СВЦЭМ!$A$39:$A$782,$A104,СВЦЭМ!$B$39:$B$782,G$83)+'СЕТ СН'!$H$11+СВЦЭМ!$D$10+'СЕТ СН'!$H$5-'СЕТ СН'!$H$21</f>
        <v>5497.1347374899997</v>
      </c>
      <c r="H104" s="36">
        <f>SUMIFS(СВЦЭМ!$D$39:$D$782,СВЦЭМ!$A$39:$A$782,$A104,СВЦЭМ!$B$39:$B$782,H$83)+'СЕТ СН'!$H$11+СВЦЭМ!$D$10+'СЕТ СН'!$H$5-'СЕТ СН'!$H$21</f>
        <v>5452.0821666000002</v>
      </c>
      <c r="I104" s="36">
        <f>SUMIFS(СВЦЭМ!$D$39:$D$782,СВЦЭМ!$A$39:$A$782,$A104,СВЦЭМ!$B$39:$B$782,I$83)+'СЕТ СН'!$H$11+СВЦЭМ!$D$10+'СЕТ СН'!$H$5-'СЕТ СН'!$H$21</f>
        <v>5383.2502227799996</v>
      </c>
      <c r="J104" s="36">
        <f>SUMIFS(СВЦЭМ!$D$39:$D$782,СВЦЭМ!$A$39:$A$782,$A104,СВЦЭМ!$B$39:$B$782,J$83)+'СЕТ СН'!$H$11+СВЦЭМ!$D$10+'СЕТ СН'!$H$5-'СЕТ СН'!$H$21</f>
        <v>5353.6126037399999</v>
      </c>
      <c r="K104" s="36">
        <f>SUMIFS(СВЦЭМ!$D$39:$D$782,СВЦЭМ!$A$39:$A$782,$A104,СВЦЭМ!$B$39:$B$782,K$83)+'СЕТ СН'!$H$11+СВЦЭМ!$D$10+'СЕТ СН'!$H$5-'СЕТ СН'!$H$21</f>
        <v>5345.6536556600004</v>
      </c>
      <c r="L104" s="36">
        <f>SUMIFS(СВЦЭМ!$D$39:$D$782,СВЦЭМ!$A$39:$A$782,$A104,СВЦЭМ!$B$39:$B$782,L$83)+'СЕТ СН'!$H$11+СВЦЭМ!$D$10+'СЕТ СН'!$H$5-'СЕТ СН'!$H$21</f>
        <v>5348.8679630300003</v>
      </c>
      <c r="M104" s="36">
        <f>SUMIFS(СВЦЭМ!$D$39:$D$782,СВЦЭМ!$A$39:$A$782,$A104,СВЦЭМ!$B$39:$B$782,M$83)+'СЕТ СН'!$H$11+СВЦЭМ!$D$10+'СЕТ СН'!$H$5-'СЕТ СН'!$H$21</f>
        <v>5354.0397775800002</v>
      </c>
      <c r="N104" s="36">
        <f>SUMIFS(СВЦЭМ!$D$39:$D$782,СВЦЭМ!$A$39:$A$782,$A104,СВЦЭМ!$B$39:$B$782,N$83)+'СЕТ СН'!$H$11+СВЦЭМ!$D$10+'СЕТ СН'!$H$5-'СЕТ СН'!$H$21</f>
        <v>5368.2159494999996</v>
      </c>
      <c r="O104" s="36">
        <f>SUMIFS(СВЦЭМ!$D$39:$D$782,СВЦЭМ!$A$39:$A$782,$A104,СВЦЭМ!$B$39:$B$782,O$83)+'СЕТ СН'!$H$11+СВЦЭМ!$D$10+'СЕТ СН'!$H$5-'СЕТ СН'!$H$21</f>
        <v>5378.8441358800001</v>
      </c>
      <c r="P104" s="36">
        <f>SUMIFS(СВЦЭМ!$D$39:$D$782,СВЦЭМ!$A$39:$A$782,$A104,СВЦЭМ!$B$39:$B$782,P$83)+'СЕТ СН'!$H$11+СВЦЭМ!$D$10+'СЕТ СН'!$H$5-'СЕТ СН'!$H$21</f>
        <v>5392.76074582</v>
      </c>
      <c r="Q104" s="36">
        <f>SUMIFS(СВЦЭМ!$D$39:$D$782,СВЦЭМ!$A$39:$A$782,$A104,СВЦЭМ!$B$39:$B$782,Q$83)+'СЕТ СН'!$H$11+СВЦЭМ!$D$10+'СЕТ СН'!$H$5-'СЕТ СН'!$H$21</f>
        <v>5387.4285774500004</v>
      </c>
      <c r="R104" s="36">
        <f>SUMIFS(СВЦЭМ!$D$39:$D$782,СВЦЭМ!$A$39:$A$782,$A104,СВЦЭМ!$B$39:$B$782,R$83)+'СЕТ СН'!$H$11+СВЦЭМ!$D$10+'СЕТ СН'!$H$5-'СЕТ СН'!$H$21</f>
        <v>5372.6466423000002</v>
      </c>
      <c r="S104" s="36">
        <f>SUMIFS(СВЦЭМ!$D$39:$D$782,СВЦЭМ!$A$39:$A$782,$A104,СВЦЭМ!$B$39:$B$782,S$83)+'СЕТ СН'!$H$11+СВЦЭМ!$D$10+'СЕТ СН'!$H$5-'СЕТ СН'!$H$21</f>
        <v>5340.2039835300002</v>
      </c>
      <c r="T104" s="36">
        <f>SUMIFS(СВЦЭМ!$D$39:$D$782,СВЦЭМ!$A$39:$A$782,$A104,СВЦЭМ!$B$39:$B$782,T$83)+'СЕТ СН'!$H$11+СВЦЭМ!$D$10+'СЕТ СН'!$H$5-'СЕТ СН'!$H$21</f>
        <v>5318.6106823700002</v>
      </c>
      <c r="U104" s="36">
        <f>SUMIFS(СВЦЭМ!$D$39:$D$782,СВЦЭМ!$A$39:$A$782,$A104,СВЦЭМ!$B$39:$B$782,U$83)+'СЕТ СН'!$H$11+СВЦЭМ!$D$10+'СЕТ СН'!$H$5-'СЕТ СН'!$H$21</f>
        <v>5327.3155030100006</v>
      </c>
      <c r="V104" s="36">
        <f>SUMIFS(СВЦЭМ!$D$39:$D$782,СВЦЭМ!$A$39:$A$782,$A104,СВЦЭМ!$B$39:$B$782,V$83)+'СЕТ СН'!$H$11+СВЦЭМ!$D$10+'СЕТ СН'!$H$5-'СЕТ СН'!$H$21</f>
        <v>5354.5425508200005</v>
      </c>
      <c r="W104" s="36">
        <f>SUMIFS(СВЦЭМ!$D$39:$D$782,СВЦЭМ!$A$39:$A$782,$A104,СВЦЭМ!$B$39:$B$782,W$83)+'СЕТ СН'!$H$11+СВЦЭМ!$D$10+'СЕТ СН'!$H$5-'СЕТ СН'!$H$21</f>
        <v>5362.8837352299997</v>
      </c>
      <c r="X104" s="36">
        <f>SUMIFS(СВЦЭМ!$D$39:$D$782,СВЦЭМ!$A$39:$A$782,$A104,СВЦЭМ!$B$39:$B$782,X$83)+'СЕТ СН'!$H$11+СВЦЭМ!$D$10+'СЕТ СН'!$H$5-'СЕТ СН'!$H$21</f>
        <v>5394.2517926199998</v>
      </c>
      <c r="Y104" s="36">
        <f>SUMIFS(СВЦЭМ!$D$39:$D$782,СВЦЭМ!$A$39:$A$782,$A104,СВЦЭМ!$B$39:$B$782,Y$83)+'СЕТ СН'!$H$11+СВЦЭМ!$D$10+'СЕТ СН'!$H$5-'СЕТ СН'!$H$21</f>
        <v>5411.2227990800002</v>
      </c>
    </row>
    <row r="105" spans="1:25" ht="15.75" x14ac:dyDescent="0.2">
      <c r="A105" s="35">
        <f t="shared" si="2"/>
        <v>45282</v>
      </c>
      <c r="B105" s="36">
        <f>SUMIFS(СВЦЭМ!$D$39:$D$782,СВЦЭМ!$A$39:$A$782,$A105,СВЦЭМ!$B$39:$B$782,B$83)+'СЕТ СН'!$H$11+СВЦЭМ!$D$10+'СЕТ СН'!$H$5-'СЕТ СН'!$H$21</f>
        <v>5409.1697954199999</v>
      </c>
      <c r="C105" s="36">
        <f>SUMIFS(СВЦЭМ!$D$39:$D$782,СВЦЭМ!$A$39:$A$782,$A105,СВЦЭМ!$B$39:$B$782,C$83)+'СЕТ СН'!$H$11+СВЦЭМ!$D$10+'СЕТ СН'!$H$5-'СЕТ СН'!$H$21</f>
        <v>5454.8747781900001</v>
      </c>
      <c r="D105" s="36">
        <f>SUMIFS(СВЦЭМ!$D$39:$D$782,СВЦЭМ!$A$39:$A$782,$A105,СВЦЭМ!$B$39:$B$782,D$83)+'СЕТ СН'!$H$11+СВЦЭМ!$D$10+'СЕТ СН'!$H$5-'СЕТ СН'!$H$21</f>
        <v>5477.8464162099999</v>
      </c>
      <c r="E105" s="36">
        <f>SUMIFS(СВЦЭМ!$D$39:$D$782,СВЦЭМ!$A$39:$A$782,$A105,СВЦЭМ!$B$39:$B$782,E$83)+'СЕТ СН'!$H$11+СВЦЭМ!$D$10+'СЕТ СН'!$H$5-'СЕТ СН'!$H$21</f>
        <v>5596.41775521</v>
      </c>
      <c r="F105" s="36">
        <f>SUMIFS(СВЦЭМ!$D$39:$D$782,СВЦЭМ!$A$39:$A$782,$A105,СВЦЭМ!$B$39:$B$782,F$83)+'СЕТ СН'!$H$11+СВЦЭМ!$D$10+'СЕТ СН'!$H$5-'СЕТ СН'!$H$21</f>
        <v>5598.7368451500006</v>
      </c>
      <c r="G105" s="36">
        <f>SUMIFS(СВЦЭМ!$D$39:$D$782,СВЦЭМ!$A$39:$A$782,$A105,СВЦЭМ!$B$39:$B$782,G$83)+'СЕТ СН'!$H$11+СВЦЭМ!$D$10+'СЕТ СН'!$H$5-'СЕТ СН'!$H$21</f>
        <v>5588.5523924099998</v>
      </c>
      <c r="H105" s="36">
        <f>SUMIFS(СВЦЭМ!$D$39:$D$782,СВЦЭМ!$A$39:$A$782,$A105,СВЦЭМ!$B$39:$B$782,H$83)+'СЕТ СН'!$H$11+СВЦЭМ!$D$10+'СЕТ СН'!$H$5-'СЕТ СН'!$H$21</f>
        <v>5527.5390908099998</v>
      </c>
      <c r="I105" s="36">
        <f>SUMIFS(СВЦЭМ!$D$39:$D$782,СВЦЭМ!$A$39:$A$782,$A105,СВЦЭМ!$B$39:$B$782,I$83)+'СЕТ СН'!$H$11+СВЦЭМ!$D$10+'СЕТ СН'!$H$5-'СЕТ СН'!$H$21</f>
        <v>5469.0645501099998</v>
      </c>
      <c r="J105" s="36">
        <f>SUMIFS(СВЦЭМ!$D$39:$D$782,СВЦЭМ!$A$39:$A$782,$A105,СВЦЭМ!$B$39:$B$782,J$83)+'СЕТ СН'!$H$11+СВЦЭМ!$D$10+'СЕТ СН'!$H$5-'СЕТ СН'!$H$21</f>
        <v>5429.48923173</v>
      </c>
      <c r="K105" s="36">
        <f>SUMIFS(СВЦЭМ!$D$39:$D$782,СВЦЭМ!$A$39:$A$782,$A105,СВЦЭМ!$B$39:$B$782,K$83)+'СЕТ СН'!$H$11+СВЦЭМ!$D$10+'СЕТ СН'!$H$5-'СЕТ СН'!$H$21</f>
        <v>5393.7336290700005</v>
      </c>
      <c r="L105" s="36">
        <f>SUMIFS(СВЦЭМ!$D$39:$D$782,СВЦЭМ!$A$39:$A$782,$A105,СВЦЭМ!$B$39:$B$782,L$83)+'СЕТ СН'!$H$11+СВЦЭМ!$D$10+'СЕТ СН'!$H$5-'СЕТ СН'!$H$21</f>
        <v>5399.1153220899996</v>
      </c>
      <c r="M105" s="36">
        <f>SUMIFS(СВЦЭМ!$D$39:$D$782,СВЦЭМ!$A$39:$A$782,$A105,СВЦЭМ!$B$39:$B$782,M$83)+'СЕТ СН'!$H$11+СВЦЭМ!$D$10+'СЕТ СН'!$H$5-'СЕТ СН'!$H$21</f>
        <v>5407.4507905999999</v>
      </c>
      <c r="N105" s="36">
        <f>SUMIFS(СВЦЭМ!$D$39:$D$782,СВЦЭМ!$A$39:$A$782,$A105,СВЦЭМ!$B$39:$B$782,N$83)+'СЕТ СН'!$H$11+СВЦЭМ!$D$10+'СЕТ СН'!$H$5-'СЕТ СН'!$H$21</f>
        <v>5424.70807599</v>
      </c>
      <c r="O105" s="36">
        <f>SUMIFS(СВЦЭМ!$D$39:$D$782,СВЦЭМ!$A$39:$A$782,$A105,СВЦЭМ!$B$39:$B$782,O$83)+'СЕТ СН'!$H$11+СВЦЭМ!$D$10+'СЕТ СН'!$H$5-'СЕТ СН'!$H$21</f>
        <v>5446.4739671300003</v>
      </c>
      <c r="P105" s="36">
        <f>SUMIFS(СВЦЭМ!$D$39:$D$782,СВЦЭМ!$A$39:$A$782,$A105,СВЦЭМ!$B$39:$B$782,P$83)+'СЕТ СН'!$H$11+СВЦЭМ!$D$10+'СЕТ СН'!$H$5-'СЕТ СН'!$H$21</f>
        <v>5453.8629735599998</v>
      </c>
      <c r="Q105" s="36">
        <f>SUMIFS(СВЦЭМ!$D$39:$D$782,СВЦЭМ!$A$39:$A$782,$A105,СВЦЭМ!$B$39:$B$782,Q$83)+'СЕТ СН'!$H$11+СВЦЭМ!$D$10+'СЕТ СН'!$H$5-'СЕТ СН'!$H$21</f>
        <v>5464.6772622400003</v>
      </c>
      <c r="R105" s="36">
        <f>SUMIFS(СВЦЭМ!$D$39:$D$782,СВЦЭМ!$A$39:$A$782,$A105,СВЦЭМ!$B$39:$B$782,R$83)+'СЕТ СН'!$H$11+СВЦЭМ!$D$10+'СЕТ СН'!$H$5-'СЕТ СН'!$H$21</f>
        <v>5472.2852829599997</v>
      </c>
      <c r="S105" s="36">
        <f>SUMIFS(СВЦЭМ!$D$39:$D$782,СВЦЭМ!$A$39:$A$782,$A105,СВЦЭМ!$B$39:$B$782,S$83)+'СЕТ СН'!$H$11+СВЦЭМ!$D$10+'СЕТ СН'!$H$5-'СЕТ СН'!$H$21</f>
        <v>5443.7147536800003</v>
      </c>
      <c r="T105" s="36">
        <f>SUMIFS(СВЦЭМ!$D$39:$D$782,СВЦЭМ!$A$39:$A$782,$A105,СВЦЭМ!$B$39:$B$782,T$83)+'СЕТ СН'!$H$11+СВЦЭМ!$D$10+'СЕТ СН'!$H$5-'СЕТ СН'!$H$21</f>
        <v>5427.6511408400002</v>
      </c>
      <c r="U105" s="36">
        <f>SUMIFS(СВЦЭМ!$D$39:$D$782,СВЦЭМ!$A$39:$A$782,$A105,СВЦЭМ!$B$39:$B$782,U$83)+'СЕТ СН'!$H$11+СВЦЭМ!$D$10+'СЕТ СН'!$H$5-'СЕТ СН'!$H$21</f>
        <v>5436.7467518399999</v>
      </c>
      <c r="V105" s="36">
        <f>SUMIFS(СВЦЭМ!$D$39:$D$782,СВЦЭМ!$A$39:$A$782,$A105,СВЦЭМ!$B$39:$B$782,V$83)+'СЕТ СН'!$H$11+СВЦЭМ!$D$10+'СЕТ СН'!$H$5-'СЕТ СН'!$H$21</f>
        <v>5450.2461798700006</v>
      </c>
      <c r="W105" s="36">
        <f>SUMIFS(СВЦЭМ!$D$39:$D$782,СВЦЭМ!$A$39:$A$782,$A105,СВЦЭМ!$B$39:$B$782,W$83)+'СЕТ СН'!$H$11+СВЦЭМ!$D$10+'СЕТ СН'!$H$5-'СЕТ СН'!$H$21</f>
        <v>5462.3366260000003</v>
      </c>
      <c r="X105" s="36">
        <f>SUMIFS(СВЦЭМ!$D$39:$D$782,СВЦЭМ!$A$39:$A$782,$A105,СВЦЭМ!$B$39:$B$782,X$83)+'СЕТ СН'!$H$11+СВЦЭМ!$D$10+'СЕТ СН'!$H$5-'СЕТ СН'!$H$21</f>
        <v>5493.9819943000002</v>
      </c>
      <c r="Y105" s="36">
        <f>SUMIFS(СВЦЭМ!$D$39:$D$782,СВЦЭМ!$A$39:$A$782,$A105,СВЦЭМ!$B$39:$B$782,Y$83)+'СЕТ СН'!$H$11+СВЦЭМ!$D$10+'СЕТ СН'!$H$5-'СЕТ СН'!$H$21</f>
        <v>5513.6900109899998</v>
      </c>
    </row>
    <row r="106" spans="1:25" ht="15.75" x14ac:dyDescent="0.2">
      <c r="A106" s="35">
        <f t="shared" si="2"/>
        <v>45283</v>
      </c>
      <c r="B106" s="36">
        <f>SUMIFS(СВЦЭМ!$D$39:$D$782,СВЦЭМ!$A$39:$A$782,$A106,СВЦЭМ!$B$39:$B$782,B$83)+'СЕТ СН'!$H$11+СВЦЭМ!$D$10+'СЕТ СН'!$H$5-'СЕТ СН'!$H$21</f>
        <v>5373.34486595</v>
      </c>
      <c r="C106" s="36">
        <f>SUMIFS(СВЦЭМ!$D$39:$D$782,СВЦЭМ!$A$39:$A$782,$A106,СВЦЭМ!$B$39:$B$782,C$83)+'СЕТ СН'!$H$11+СВЦЭМ!$D$10+'СЕТ СН'!$H$5-'СЕТ СН'!$H$21</f>
        <v>5355.8002260499998</v>
      </c>
      <c r="D106" s="36">
        <f>SUMIFS(СВЦЭМ!$D$39:$D$782,СВЦЭМ!$A$39:$A$782,$A106,СВЦЭМ!$B$39:$B$782,D$83)+'СЕТ СН'!$H$11+СВЦЭМ!$D$10+'СЕТ СН'!$H$5-'СЕТ СН'!$H$21</f>
        <v>5389.5245234100003</v>
      </c>
      <c r="E106" s="36">
        <f>SUMIFS(СВЦЭМ!$D$39:$D$782,СВЦЭМ!$A$39:$A$782,$A106,СВЦЭМ!$B$39:$B$782,E$83)+'СЕТ СН'!$H$11+СВЦЭМ!$D$10+'СЕТ СН'!$H$5-'СЕТ СН'!$H$21</f>
        <v>5534.8911101900003</v>
      </c>
      <c r="F106" s="36">
        <f>SUMIFS(СВЦЭМ!$D$39:$D$782,СВЦЭМ!$A$39:$A$782,$A106,СВЦЭМ!$B$39:$B$782,F$83)+'СЕТ СН'!$H$11+СВЦЭМ!$D$10+'СЕТ СН'!$H$5-'СЕТ СН'!$H$21</f>
        <v>5534.9703692000003</v>
      </c>
      <c r="G106" s="36">
        <f>SUMIFS(СВЦЭМ!$D$39:$D$782,СВЦЭМ!$A$39:$A$782,$A106,СВЦЭМ!$B$39:$B$782,G$83)+'СЕТ СН'!$H$11+СВЦЭМ!$D$10+'СЕТ СН'!$H$5-'СЕТ СН'!$H$21</f>
        <v>5516.98621826</v>
      </c>
      <c r="H106" s="36">
        <f>SUMIFS(СВЦЭМ!$D$39:$D$782,СВЦЭМ!$A$39:$A$782,$A106,СВЦЭМ!$B$39:$B$782,H$83)+'СЕТ СН'!$H$11+СВЦЭМ!$D$10+'СЕТ СН'!$H$5-'СЕТ СН'!$H$21</f>
        <v>5500.8552113300002</v>
      </c>
      <c r="I106" s="36">
        <f>SUMIFS(СВЦЭМ!$D$39:$D$782,СВЦЭМ!$A$39:$A$782,$A106,СВЦЭМ!$B$39:$B$782,I$83)+'СЕТ СН'!$H$11+СВЦЭМ!$D$10+'СЕТ СН'!$H$5-'СЕТ СН'!$H$21</f>
        <v>5463.1557711000005</v>
      </c>
      <c r="J106" s="36">
        <f>SUMIFS(СВЦЭМ!$D$39:$D$782,СВЦЭМ!$A$39:$A$782,$A106,СВЦЭМ!$B$39:$B$782,J$83)+'СЕТ СН'!$H$11+СВЦЭМ!$D$10+'СЕТ СН'!$H$5-'СЕТ СН'!$H$21</f>
        <v>5413.2452198400006</v>
      </c>
      <c r="K106" s="36">
        <f>SUMIFS(СВЦЭМ!$D$39:$D$782,СВЦЭМ!$A$39:$A$782,$A106,СВЦЭМ!$B$39:$B$782,K$83)+'СЕТ СН'!$H$11+СВЦЭМ!$D$10+'СЕТ СН'!$H$5-'СЕТ СН'!$H$21</f>
        <v>5376.9941318000001</v>
      </c>
      <c r="L106" s="36">
        <f>SUMIFS(СВЦЭМ!$D$39:$D$782,СВЦЭМ!$A$39:$A$782,$A106,СВЦЭМ!$B$39:$B$782,L$83)+'СЕТ СН'!$H$11+СВЦЭМ!$D$10+'СЕТ СН'!$H$5-'СЕТ СН'!$H$21</f>
        <v>5338.7871696500006</v>
      </c>
      <c r="M106" s="36">
        <f>SUMIFS(СВЦЭМ!$D$39:$D$782,СВЦЭМ!$A$39:$A$782,$A106,СВЦЭМ!$B$39:$B$782,M$83)+'СЕТ СН'!$H$11+СВЦЭМ!$D$10+'СЕТ СН'!$H$5-'СЕТ СН'!$H$21</f>
        <v>5330.049524</v>
      </c>
      <c r="N106" s="36">
        <f>SUMIFS(СВЦЭМ!$D$39:$D$782,СВЦЭМ!$A$39:$A$782,$A106,СВЦЭМ!$B$39:$B$782,N$83)+'СЕТ СН'!$H$11+СВЦЭМ!$D$10+'СЕТ СН'!$H$5-'СЕТ СН'!$H$21</f>
        <v>5320.3602659799999</v>
      </c>
      <c r="O106" s="36">
        <f>SUMIFS(СВЦЭМ!$D$39:$D$782,СВЦЭМ!$A$39:$A$782,$A106,СВЦЭМ!$B$39:$B$782,O$83)+'СЕТ СН'!$H$11+СВЦЭМ!$D$10+'СЕТ СН'!$H$5-'СЕТ СН'!$H$21</f>
        <v>5320.5918962899996</v>
      </c>
      <c r="P106" s="36">
        <f>SUMIFS(СВЦЭМ!$D$39:$D$782,СВЦЭМ!$A$39:$A$782,$A106,СВЦЭМ!$B$39:$B$782,P$83)+'СЕТ СН'!$H$11+СВЦЭМ!$D$10+'СЕТ СН'!$H$5-'СЕТ СН'!$H$21</f>
        <v>5326.5140871000003</v>
      </c>
      <c r="Q106" s="36">
        <f>SUMIFS(СВЦЭМ!$D$39:$D$782,СВЦЭМ!$A$39:$A$782,$A106,СВЦЭМ!$B$39:$B$782,Q$83)+'СЕТ СН'!$H$11+СВЦЭМ!$D$10+'СЕТ СН'!$H$5-'СЕТ СН'!$H$21</f>
        <v>5340.4211156199999</v>
      </c>
      <c r="R106" s="36">
        <f>SUMIFS(СВЦЭМ!$D$39:$D$782,СВЦЭМ!$A$39:$A$782,$A106,СВЦЭМ!$B$39:$B$782,R$83)+'СЕТ СН'!$H$11+СВЦЭМ!$D$10+'СЕТ СН'!$H$5-'СЕТ СН'!$H$21</f>
        <v>5329.6237421400001</v>
      </c>
      <c r="S106" s="36">
        <f>SUMIFS(СВЦЭМ!$D$39:$D$782,СВЦЭМ!$A$39:$A$782,$A106,СВЦЭМ!$B$39:$B$782,S$83)+'СЕТ СН'!$H$11+СВЦЭМ!$D$10+'СЕТ СН'!$H$5-'СЕТ СН'!$H$21</f>
        <v>5298.5282902899999</v>
      </c>
      <c r="T106" s="36">
        <f>SUMIFS(СВЦЭМ!$D$39:$D$782,СВЦЭМ!$A$39:$A$782,$A106,СВЦЭМ!$B$39:$B$782,T$83)+'СЕТ СН'!$H$11+СВЦЭМ!$D$10+'СЕТ СН'!$H$5-'СЕТ СН'!$H$21</f>
        <v>5317.3923518199999</v>
      </c>
      <c r="U106" s="36">
        <f>SUMIFS(СВЦЭМ!$D$39:$D$782,СВЦЭМ!$A$39:$A$782,$A106,СВЦЭМ!$B$39:$B$782,U$83)+'СЕТ СН'!$H$11+СВЦЭМ!$D$10+'СЕТ СН'!$H$5-'СЕТ СН'!$H$21</f>
        <v>5326.7706351899997</v>
      </c>
      <c r="V106" s="36">
        <f>SUMIFS(СВЦЭМ!$D$39:$D$782,СВЦЭМ!$A$39:$A$782,$A106,СВЦЭМ!$B$39:$B$782,V$83)+'СЕТ СН'!$H$11+СВЦЭМ!$D$10+'СЕТ СН'!$H$5-'СЕТ СН'!$H$21</f>
        <v>5344.5120540500002</v>
      </c>
      <c r="W106" s="36">
        <f>SUMIFS(СВЦЭМ!$D$39:$D$782,СВЦЭМ!$A$39:$A$782,$A106,СВЦЭМ!$B$39:$B$782,W$83)+'СЕТ СН'!$H$11+СВЦЭМ!$D$10+'СЕТ СН'!$H$5-'СЕТ СН'!$H$21</f>
        <v>5352.1052939600004</v>
      </c>
      <c r="X106" s="36">
        <f>SUMIFS(СВЦЭМ!$D$39:$D$782,СВЦЭМ!$A$39:$A$782,$A106,СВЦЭМ!$B$39:$B$782,X$83)+'СЕТ СН'!$H$11+СВЦЭМ!$D$10+'СЕТ СН'!$H$5-'СЕТ СН'!$H$21</f>
        <v>5383.0537483600001</v>
      </c>
      <c r="Y106" s="36">
        <f>SUMIFS(СВЦЭМ!$D$39:$D$782,СВЦЭМ!$A$39:$A$782,$A106,СВЦЭМ!$B$39:$B$782,Y$83)+'СЕТ СН'!$H$11+СВЦЭМ!$D$10+'СЕТ СН'!$H$5-'СЕТ СН'!$H$21</f>
        <v>5394.2798675800004</v>
      </c>
    </row>
    <row r="107" spans="1:25" ht="15.75" x14ac:dyDescent="0.2">
      <c r="A107" s="35">
        <f t="shared" si="2"/>
        <v>45284</v>
      </c>
      <c r="B107" s="36">
        <f>SUMIFS(СВЦЭМ!$D$39:$D$782,СВЦЭМ!$A$39:$A$782,$A107,СВЦЭМ!$B$39:$B$782,B$83)+'СЕТ СН'!$H$11+СВЦЭМ!$D$10+'СЕТ СН'!$H$5-'СЕТ СН'!$H$21</f>
        <v>5296.6148885900002</v>
      </c>
      <c r="C107" s="36">
        <f>SUMIFS(СВЦЭМ!$D$39:$D$782,СВЦЭМ!$A$39:$A$782,$A107,СВЦЭМ!$B$39:$B$782,C$83)+'СЕТ СН'!$H$11+СВЦЭМ!$D$10+'СЕТ СН'!$H$5-'СЕТ СН'!$H$21</f>
        <v>5360.28089112</v>
      </c>
      <c r="D107" s="36">
        <f>SUMIFS(СВЦЭМ!$D$39:$D$782,СВЦЭМ!$A$39:$A$782,$A107,СВЦЭМ!$B$39:$B$782,D$83)+'СЕТ СН'!$H$11+СВЦЭМ!$D$10+'СЕТ СН'!$H$5-'СЕТ СН'!$H$21</f>
        <v>5413.3373558500007</v>
      </c>
      <c r="E107" s="36">
        <f>SUMIFS(СВЦЭМ!$D$39:$D$782,СВЦЭМ!$A$39:$A$782,$A107,СВЦЭМ!$B$39:$B$782,E$83)+'СЕТ СН'!$H$11+СВЦЭМ!$D$10+'СЕТ СН'!$H$5-'СЕТ СН'!$H$21</f>
        <v>5449.78856662</v>
      </c>
      <c r="F107" s="36">
        <f>SUMIFS(СВЦЭМ!$D$39:$D$782,СВЦЭМ!$A$39:$A$782,$A107,СВЦЭМ!$B$39:$B$782,F$83)+'СЕТ СН'!$H$11+СВЦЭМ!$D$10+'СЕТ СН'!$H$5-'СЕТ СН'!$H$21</f>
        <v>5458.7659340400005</v>
      </c>
      <c r="G107" s="36">
        <f>SUMIFS(СВЦЭМ!$D$39:$D$782,СВЦЭМ!$A$39:$A$782,$A107,СВЦЭМ!$B$39:$B$782,G$83)+'СЕТ СН'!$H$11+СВЦЭМ!$D$10+'СЕТ СН'!$H$5-'СЕТ СН'!$H$21</f>
        <v>5439.9684839399997</v>
      </c>
      <c r="H107" s="36">
        <f>SUMIFS(СВЦЭМ!$D$39:$D$782,СВЦЭМ!$A$39:$A$782,$A107,СВЦЭМ!$B$39:$B$782,H$83)+'СЕТ СН'!$H$11+СВЦЭМ!$D$10+'СЕТ СН'!$H$5-'СЕТ СН'!$H$21</f>
        <v>5429.2822549800003</v>
      </c>
      <c r="I107" s="36">
        <f>SUMIFS(СВЦЭМ!$D$39:$D$782,СВЦЭМ!$A$39:$A$782,$A107,СВЦЭМ!$B$39:$B$782,I$83)+'СЕТ СН'!$H$11+СВЦЭМ!$D$10+'СЕТ СН'!$H$5-'СЕТ СН'!$H$21</f>
        <v>5402.1659546600004</v>
      </c>
      <c r="J107" s="36">
        <f>SUMIFS(СВЦЭМ!$D$39:$D$782,СВЦЭМ!$A$39:$A$782,$A107,СВЦЭМ!$B$39:$B$782,J$83)+'СЕТ СН'!$H$11+СВЦЭМ!$D$10+'СЕТ СН'!$H$5-'СЕТ СН'!$H$21</f>
        <v>5365.1188703099997</v>
      </c>
      <c r="K107" s="36">
        <f>SUMIFS(СВЦЭМ!$D$39:$D$782,СВЦЭМ!$A$39:$A$782,$A107,СВЦЭМ!$B$39:$B$782,K$83)+'СЕТ СН'!$H$11+СВЦЭМ!$D$10+'СЕТ СН'!$H$5-'СЕТ СН'!$H$21</f>
        <v>5350.6678256499999</v>
      </c>
      <c r="L107" s="36">
        <f>SUMIFS(СВЦЭМ!$D$39:$D$782,СВЦЭМ!$A$39:$A$782,$A107,СВЦЭМ!$B$39:$B$782,L$83)+'СЕТ СН'!$H$11+СВЦЭМ!$D$10+'СЕТ СН'!$H$5-'СЕТ СН'!$H$21</f>
        <v>5290.4715063499998</v>
      </c>
      <c r="M107" s="36">
        <f>SUMIFS(СВЦЭМ!$D$39:$D$782,СВЦЭМ!$A$39:$A$782,$A107,СВЦЭМ!$B$39:$B$782,M$83)+'СЕТ СН'!$H$11+СВЦЭМ!$D$10+'СЕТ СН'!$H$5-'СЕТ СН'!$H$21</f>
        <v>5276.4090387899996</v>
      </c>
      <c r="N107" s="36">
        <f>SUMIFS(СВЦЭМ!$D$39:$D$782,СВЦЭМ!$A$39:$A$782,$A107,СВЦЭМ!$B$39:$B$782,N$83)+'СЕТ СН'!$H$11+СВЦЭМ!$D$10+'СЕТ СН'!$H$5-'СЕТ СН'!$H$21</f>
        <v>5285.8250871199998</v>
      </c>
      <c r="O107" s="36">
        <f>SUMIFS(СВЦЭМ!$D$39:$D$782,СВЦЭМ!$A$39:$A$782,$A107,СВЦЭМ!$B$39:$B$782,O$83)+'СЕТ СН'!$H$11+СВЦЭМ!$D$10+'СЕТ СН'!$H$5-'СЕТ СН'!$H$21</f>
        <v>5312.64799924</v>
      </c>
      <c r="P107" s="36">
        <f>SUMIFS(СВЦЭМ!$D$39:$D$782,СВЦЭМ!$A$39:$A$782,$A107,СВЦЭМ!$B$39:$B$782,P$83)+'СЕТ СН'!$H$11+СВЦЭМ!$D$10+'СЕТ СН'!$H$5-'СЕТ СН'!$H$21</f>
        <v>5299.2170926600002</v>
      </c>
      <c r="Q107" s="36">
        <f>SUMIFS(СВЦЭМ!$D$39:$D$782,СВЦЭМ!$A$39:$A$782,$A107,СВЦЭМ!$B$39:$B$782,Q$83)+'СЕТ СН'!$H$11+СВЦЭМ!$D$10+'СЕТ СН'!$H$5-'СЕТ СН'!$H$21</f>
        <v>5296.5804848300004</v>
      </c>
      <c r="R107" s="36">
        <f>SUMIFS(СВЦЭМ!$D$39:$D$782,СВЦЭМ!$A$39:$A$782,$A107,СВЦЭМ!$B$39:$B$782,R$83)+'СЕТ СН'!$H$11+СВЦЭМ!$D$10+'СЕТ СН'!$H$5-'СЕТ СН'!$H$21</f>
        <v>5297.9156773800005</v>
      </c>
      <c r="S107" s="36">
        <f>SUMIFS(СВЦЭМ!$D$39:$D$782,СВЦЭМ!$A$39:$A$782,$A107,СВЦЭМ!$B$39:$B$782,S$83)+'СЕТ СН'!$H$11+СВЦЭМ!$D$10+'СЕТ СН'!$H$5-'СЕТ СН'!$H$21</f>
        <v>5283.5769068099999</v>
      </c>
      <c r="T107" s="36">
        <f>SUMIFS(СВЦЭМ!$D$39:$D$782,СВЦЭМ!$A$39:$A$782,$A107,СВЦЭМ!$B$39:$B$782,T$83)+'СЕТ СН'!$H$11+СВЦЭМ!$D$10+'СЕТ СН'!$H$5-'СЕТ СН'!$H$21</f>
        <v>5260.6442001900004</v>
      </c>
      <c r="U107" s="36">
        <f>SUMIFS(СВЦЭМ!$D$39:$D$782,СВЦЭМ!$A$39:$A$782,$A107,СВЦЭМ!$B$39:$B$782,U$83)+'СЕТ СН'!$H$11+СВЦЭМ!$D$10+'СЕТ СН'!$H$5-'СЕТ СН'!$H$21</f>
        <v>5266.2992577599998</v>
      </c>
      <c r="V107" s="36">
        <f>SUMIFS(СВЦЭМ!$D$39:$D$782,СВЦЭМ!$A$39:$A$782,$A107,СВЦЭМ!$B$39:$B$782,V$83)+'СЕТ СН'!$H$11+СВЦЭМ!$D$10+'СЕТ СН'!$H$5-'СЕТ СН'!$H$21</f>
        <v>5289.0102566700007</v>
      </c>
      <c r="W107" s="36">
        <f>SUMIFS(СВЦЭМ!$D$39:$D$782,СВЦЭМ!$A$39:$A$782,$A107,СВЦЭМ!$B$39:$B$782,W$83)+'СЕТ СН'!$H$11+СВЦЭМ!$D$10+'СЕТ СН'!$H$5-'СЕТ СН'!$H$21</f>
        <v>5299.6599970999996</v>
      </c>
      <c r="X107" s="36">
        <f>SUMIFS(СВЦЭМ!$D$39:$D$782,СВЦЭМ!$A$39:$A$782,$A107,СВЦЭМ!$B$39:$B$782,X$83)+'СЕТ СН'!$H$11+СВЦЭМ!$D$10+'СЕТ СН'!$H$5-'СЕТ СН'!$H$21</f>
        <v>5327.5863379000002</v>
      </c>
      <c r="Y107" s="36">
        <f>SUMIFS(СВЦЭМ!$D$39:$D$782,СВЦЭМ!$A$39:$A$782,$A107,СВЦЭМ!$B$39:$B$782,Y$83)+'СЕТ СН'!$H$11+СВЦЭМ!$D$10+'СЕТ СН'!$H$5-'СЕТ СН'!$H$21</f>
        <v>5341.3002839199999</v>
      </c>
    </row>
    <row r="108" spans="1:25" ht="15.75" x14ac:dyDescent="0.2">
      <c r="A108" s="35">
        <f t="shared" si="2"/>
        <v>45285</v>
      </c>
      <c r="B108" s="36">
        <f>SUMIFS(СВЦЭМ!$D$39:$D$782,СВЦЭМ!$A$39:$A$782,$A108,СВЦЭМ!$B$39:$B$782,B$83)+'СЕТ СН'!$H$11+СВЦЭМ!$D$10+'СЕТ СН'!$H$5-'СЕТ СН'!$H$21</f>
        <v>5407.2088266999999</v>
      </c>
      <c r="C108" s="36">
        <f>SUMIFS(СВЦЭМ!$D$39:$D$782,СВЦЭМ!$A$39:$A$782,$A108,СВЦЭМ!$B$39:$B$782,C$83)+'СЕТ СН'!$H$11+СВЦЭМ!$D$10+'СЕТ СН'!$H$5-'СЕТ СН'!$H$21</f>
        <v>5450.7114419600002</v>
      </c>
      <c r="D108" s="36">
        <f>SUMIFS(СВЦЭМ!$D$39:$D$782,СВЦЭМ!$A$39:$A$782,$A108,СВЦЭМ!$B$39:$B$782,D$83)+'СЕТ СН'!$H$11+СВЦЭМ!$D$10+'СЕТ СН'!$H$5-'СЕТ СН'!$H$21</f>
        <v>5463.9328073400002</v>
      </c>
      <c r="E108" s="36">
        <f>SUMIFS(СВЦЭМ!$D$39:$D$782,СВЦЭМ!$A$39:$A$782,$A108,СВЦЭМ!$B$39:$B$782,E$83)+'СЕТ СН'!$H$11+СВЦЭМ!$D$10+'СЕТ СН'!$H$5-'СЕТ СН'!$H$21</f>
        <v>5473.2903992499996</v>
      </c>
      <c r="F108" s="36">
        <f>SUMIFS(СВЦЭМ!$D$39:$D$782,СВЦЭМ!$A$39:$A$782,$A108,СВЦЭМ!$B$39:$B$782,F$83)+'СЕТ СН'!$H$11+СВЦЭМ!$D$10+'СЕТ СН'!$H$5-'СЕТ СН'!$H$21</f>
        <v>5469.3992828099999</v>
      </c>
      <c r="G108" s="36">
        <f>SUMIFS(СВЦЭМ!$D$39:$D$782,СВЦЭМ!$A$39:$A$782,$A108,СВЦЭМ!$B$39:$B$782,G$83)+'СЕТ СН'!$H$11+СВЦЭМ!$D$10+'СЕТ СН'!$H$5-'СЕТ СН'!$H$21</f>
        <v>5441.9535261399997</v>
      </c>
      <c r="H108" s="36">
        <f>SUMIFS(СВЦЭМ!$D$39:$D$782,СВЦЭМ!$A$39:$A$782,$A108,СВЦЭМ!$B$39:$B$782,H$83)+'СЕТ СН'!$H$11+СВЦЭМ!$D$10+'СЕТ СН'!$H$5-'СЕТ СН'!$H$21</f>
        <v>5414.3948432200004</v>
      </c>
      <c r="I108" s="36">
        <f>SUMIFS(СВЦЭМ!$D$39:$D$782,СВЦЭМ!$A$39:$A$782,$A108,СВЦЭМ!$B$39:$B$782,I$83)+'СЕТ СН'!$H$11+СВЦЭМ!$D$10+'СЕТ СН'!$H$5-'СЕТ СН'!$H$21</f>
        <v>5372.3528306999997</v>
      </c>
      <c r="J108" s="36">
        <f>SUMIFS(СВЦЭМ!$D$39:$D$782,СВЦЭМ!$A$39:$A$782,$A108,СВЦЭМ!$B$39:$B$782,J$83)+'СЕТ СН'!$H$11+СВЦЭМ!$D$10+'СЕТ СН'!$H$5-'СЕТ СН'!$H$21</f>
        <v>5318.1238966399997</v>
      </c>
      <c r="K108" s="36">
        <f>SUMIFS(СВЦЭМ!$D$39:$D$782,СВЦЭМ!$A$39:$A$782,$A108,СВЦЭМ!$B$39:$B$782,K$83)+'СЕТ СН'!$H$11+СВЦЭМ!$D$10+'СЕТ СН'!$H$5-'СЕТ СН'!$H$21</f>
        <v>5290.2760333699998</v>
      </c>
      <c r="L108" s="36">
        <f>SUMIFS(СВЦЭМ!$D$39:$D$782,СВЦЭМ!$A$39:$A$782,$A108,СВЦЭМ!$B$39:$B$782,L$83)+'СЕТ СН'!$H$11+СВЦЭМ!$D$10+'СЕТ СН'!$H$5-'СЕТ СН'!$H$21</f>
        <v>5276.8089034200002</v>
      </c>
      <c r="M108" s="36">
        <f>SUMIFS(СВЦЭМ!$D$39:$D$782,СВЦЭМ!$A$39:$A$782,$A108,СВЦЭМ!$B$39:$B$782,M$83)+'СЕТ СН'!$H$11+СВЦЭМ!$D$10+'СЕТ СН'!$H$5-'СЕТ СН'!$H$21</f>
        <v>5290.6532353700004</v>
      </c>
      <c r="N108" s="36">
        <f>SUMIFS(СВЦЭМ!$D$39:$D$782,СВЦЭМ!$A$39:$A$782,$A108,СВЦЭМ!$B$39:$B$782,N$83)+'СЕТ СН'!$H$11+СВЦЭМ!$D$10+'СЕТ СН'!$H$5-'СЕТ СН'!$H$21</f>
        <v>5289.05497603</v>
      </c>
      <c r="O108" s="36">
        <f>SUMIFS(СВЦЭМ!$D$39:$D$782,СВЦЭМ!$A$39:$A$782,$A108,СВЦЭМ!$B$39:$B$782,O$83)+'СЕТ СН'!$H$11+СВЦЭМ!$D$10+'СЕТ СН'!$H$5-'СЕТ СН'!$H$21</f>
        <v>5293.9305696900001</v>
      </c>
      <c r="P108" s="36">
        <f>SUMIFS(СВЦЭМ!$D$39:$D$782,СВЦЭМ!$A$39:$A$782,$A108,СВЦЭМ!$B$39:$B$782,P$83)+'СЕТ СН'!$H$11+СВЦЭМ!$D$10+'СЕТ СН'!$H$5-'СЕТ СН'!$H$21</f>
        <v>5291.8578827399997</v>
      </c>
      <c r="Q108" s="36">
        <f>SUMIFS(СВЦЭМ!$D$39:$D$782,СВЦЭМ!$A$39:$A$782,$A108,СВЦЭМ!$B$39:$B$782,Q$83)+'СЕТ СН'!$H$11+СВЦЭМ!$D$10+'СЕТ СН'!$H$5-'СЕТ СН'!$H$21</f>
        <v>5303.01179237</v>
      </c>
      <c r="R108" s="36">
        <f>SUMIFS(СВЦЭМ!$D$39:$D$782,СВЦЭМ!$A$39:$A$782,$A108,СВЦЭМ!$B$39:$B$782,R$83)+'СЕТ СН'!$H$11+СВЦЭМ!$D$10+'СЕТ СН'!$H$5-'СЕТ СН'!$H$21</f>
        <v>5320.9678762900003</v>
      </c>
      <c r="S108" s="36">
        <f>SUMIFS(СВЦЭМ!$D$39:$D$782,СВЦЭМ!$A$39:$A$782,$A108,СВЦЭМ!$B$39:$B$782,S$83)+'СЕТ СН'!$H$11+СВЦЭМ!$D$10+'СЕТ СН'!$H$5-'СЕТ СН'!$H$21</f>
        <v>5293.0306008099997</v>
      </c>
      <c r="T108" s="36">
        <f>SUMIFS(СВЦЭМ!$D$39:$D$782,СВЦЭМ!$A$39:$A$782,$A108,СВЦЭМ!$B$39:$B$782,T$83)+'СЕТ СН'!$H$11+СВЦЭМ!$D$10+'СЕТ СН'!$H$5-'СЕТ СН'!$H$21</f>
        <v>5258.1119753700004</v>
      </c>
      <c r="U108" s="36">
        <f>SUMIFS(СВЦЭМ!$D$39:$D$782,СВЦЭМ!$A$39:$A$782,$A108,СВЦЭМ!$B$39:$B$782,U$83)+'СЕТ СН'!$H$11+СВЦЭМ!$D$10+'СЕТ СН'!$H$5-'СЕТ СН'!$H$21</f>
        <v>5270.8541862599996</v>
      </c>
      <c r="V108" s="36">
        <f>SUMIFS(СВЦЭМ!$D$39:$D$782,СВЦЭМ!$A$39:$A$782,$A108,СВЦЭМ!$B$39:$B$782,V$83)+'СЕТ СН'!$H$11+СВЦЭМ!$D$10+'СЕТ СН'!$H$5-'СЕТ СН'!$H$21</f>
        <v>5296.8164343099997</v>
      </c>
      <c r="W108" s="36">
        <f>SUMIFS(СВЦЭМ!$D$39:$D$782,СВЦЭМ!$A$39:$A$782,$A108,СВЦЭМ!$B$39:$B$782,W$83)+'СЕТ СН'!$H$11+СВЦЭМ!$D$10+'СЕТ СН'!$H$5-'СЕТ СН'!$H$21</f>
        <v>5312.5002557300004</v>
      </c>
      <c r="X108" s="36">
        <f>SUMIFS(СВЦЭМ!$D$39:$D$782,СВЦЭМ!$A$39:$A$782,$A108,СВЦЭМ!$B$39:$B$782,X$83)+'СЕТ СН'!$H$11+СВЦЭМ!$D$10+'СЕТ СН'!$H$5-'СЕТ СН'!$H$21</f>
        <v>5346.7246451499996</v>
      </c>
      <c r="Y108" s="36">
        <f>SUMIFS(СВЦЭМ!$D$39:$D$782,СВЦЭМ!$A$39:$A$782,$A108,СВЦЭМ!$B$39:$B$782,Y$83)+'СЕТ СН'!$H$11+СВЦЭМ!$D$10+'СЕТ СН'!$H$5-'СЕТ СН'!$H$21</f>
        <v>5364.3103072499998</v>
      </c>
    </row>
    <row r="109" spans="1:25" ht="15.75" x14ac:dyDescent="0.2">
      <c r="A109" s="35">
        <f t="shared" si="2"/>
        <v>45286</v>
      </c>
      <c r="B109" s="36">
        <f>SUMIFS(СВЦЭМ!$D$39:$D$782,СВЦЭМ!$A$39:$A$782,$A109,СВЦЭМ!$B$39:$B$782,B$83)+'СЕТ СН'!$H$11+СВЦЭМ!$D$10+'СЕТ СН'!$H$5-'СЕТ СН'!$H$21</f>
        <v>5570.0960737300002</v>
      </c>
      <c r="C109" s="36">
        <f>SUMIFS(СВЦЭМ!$D$39:$D$782,СВЦЭМ!$A$39:$A$782,$A109,СВЦЭМ!$B$39:$B$782,C$83)+'СЕТ СН'!$H$11+СВЦЭМ!$D$10+'СЕТ СН'!$H$5-'СЕТ СН'!$H$21</f>
        <v>5600.0879821300005</v>
      </c>
      <c r="D109" s="36">
        <f>SUMIFS(СВЦЭМ!$D$39:$D$782,СВЦЭМ!$A$39:$A$782,$A109,СВЦЭМ!$B$39:$B$782,D$83)+'СЕТ СН'!$H$11+СВЦЭМ!$D$10+'СЕТ СН'!$H$5-'СЕТ СН'!$H$21</f>
        <v>5609.3058296899999</v>
      </c>
      <c r="E109" s="36">
        <f>SUMIFS(СВЦЭМ!$D$39:$D$782,СВЦЭМ!$A$39:$A$782,$A109,СВЦЭМ!$B$39:$B$782,E$83)+'СЕТ СН'!$H$11+СВЦЭМ!$D$10+'СЕТ СН'!$H$5-'СЕТ СН'!$H$21</f>
        <v>5621.1113931600003</v>
      </c>
      <c r="F109" s="36">
        <f>SUMIFS(СВЦЭМ!$D$39:$D$782,СВЦЭМ!$A$39:$A$782,$A109,СВЦЭМ!$B$39:$B$782,F$83)+'СЕТ СН'!$H$11+СВЦЭМ!$D$10+'СЕТ СН'!$H$5-'СЕТ СН'!$H$21</f>
        <v>5620.5509476699999</v>
      </c>
      <c r="G109" s="36">
        <f>SUMIFS(СВЦЭМ!$D$39:$D$782,СВЦЭМ!$A$39:$A$782,$A109,СВЦЭМ!$B$39:$B$782,G$83)+'СЕТ СН'!$H$11+СВЦЭМ!$D$10+'СЕТ СН'!$H$5-'СЕТ СН'!$H$21</f>
        <v>5596.9168538200001</v>
      </c>
      <c r="H109" s="36">
        <f>SUMIFS(СВЦЭМ!$D$39:$D$782,СВЦЭМ!$A$39:$A$782,$A109,СВЦЭМ!$B$39:$B$782,H$83)+'СЕТ СН'!$H$11+СВЦЭМ!$D$10+'СЕТ СН'!$H$5-'СЕТ СН'!$H$21</f>
        <v>5553.3929389900004</v>
      </c>
      <c r="I109" s="36">
        <f>SUMIFS(СВЦЭМ!$D$39:$D$782,СВЦЭМ!$A$39:$A$782,$A109,СВЦЭМ!$B$39:$B$782,I$83)+'СЕТ СН'!$H$11+СВЦЭМ!$D$10+'СЕТ СН'!$H$5-'СЕТ СН'!$H$21</f>
        <v>5506.2182936099998</v>
      </c>
      <c r="J109" s="36">
        <f>SUMIFS(СВЦЭМ!$D$39:$D$782,СВЦЭМ!$A$39:$A$782,$A109,СВЦЭМ!$B$39:$B$782,J$83)+'СЕТ СН'!$H$11+СВЦЭМ!$D$10+'СЕТ СН'!$H$5-'СЕТ СН'!$H$21</f>
        <v>5458.79279572</v>
      </c>
      <c r="K109" s="36">
        <f>SUMIFS(СВЦЭМ!$D$39:$D$782,СВЦЭМ!$A$39:$A$782,$A109,СВЦЭМ!$B$39:$B$782,K$83)+'СЕТ СН'!$H$11+СВЦЭМ!$D$10+'СЕТ СН'!$H$5-'СЕТ СН'!$H$21</f>
        <v>5420.6720569099998</v>
      </c>
      <c r="L109" s="36">
        <f>SUMIFS(СВЦЭМ!$D$39:$D$782,СВЦЭМ!$A$39:$A$782,$A109,СВЦЭМ!$B$39:$B$782,L$83)+'СЕТ СН'!$H$11+СВЦЭМ!$D$10+'СЕТ СН'!$H$5-'СЕТ СН'!$H$21</f>
        <v>5410.3183434299999</v>
      </c>
      <c r="M109" s="36">
        <f>SUMIFS(СВЦЭМ!$D$39:$D$782,СВЦЭМ!$A$39:$A$782,$A109,СВЦЭМ!$B$39:$B$782,M$83)+'СЕТ СН'!$H$11+СВЦЭМ!$D$10+'СЕТ СН'!$H$5-'СЕТ СН'!$H$21</f>
        <v>5421.7160368700006</v>
      </c>
      <c r="N109" s="36">
        <f>SUMIFS(СВЦЭМ!$D$39:$D$782,СВЦЭМ!$A$39:$A$782,$A109,СВЦЭМ!$B$39:$B$782,N$83)+'СЕТ СН'!$H$11+СВЦЭМ!$D$10+'СЕТ СН'!$H$5-'СЕТ СН'!$H$21</f>
        <v>5463.5072287000003</v>
      </c>
      <c r="O109" s="36">
        <f>SUMIFS(СВЦЭМ!$D$39:$D$782,СВЦЭМ!$A$39:$A$782,$A109,СВЦЭМ!$B$39:$B$782,O$83)+'СЕТ СН'!$H$11+СВЦЭМ!$D$10+'СЕТ СН'!$H$5-'СЕТ СН'!$H$21</f>
        <v>5501.2946167199998</v>
      </c>
      <c r="P109" s="36">
        <f>SUMIFS(СВЦЭМ!$D$39:$D$782,СВЦЭМ!$A$39:$A$782,$A109,СВЦЭМ!$B$39:$B$782,P$83)+'СЕТ СН'!$H$11+СВЦЭМ!$D$10+'СЕТ СН'!$H$5-'СЕТ СН'!$H$21</f>
        <v>5526.54755621</v>
      </c>
      <c r="Q109" s="36">
        <f>SUMIFS(СВЦЭМ!$D$39:$D$782,СВЦЭМ!$A$39:$A$782,$A109,СВЦЭМ!$B$39:$B$782,Q$83)+'СЕТ СН'!$H$11+СВЦЭМ!$D$10+'СЕТ СН'!$H$5-'СЕТ СН'!$H$21</f>
        <v>5558.0974652000004</v>
      </c>
      <c r="R109" s="36">
        <f>SUMIFS(СВЦЭМ!$D$39:$D$782,СВЦЭМ!$A$39:$A$782,$A109,СВЦЭМ!$B$39:$B$782,R$83)+'СЕТ СН'!$H$11+СВЦЭМ!$D$10+'СЕТ СН'!$H$5-'СЕТ СН'!$H$21</f>
        <v>5545.5318035</v>
      </c>
      <c r="S109" s="36">
        <f>SUMIFS(СВЦЭМ!$D$39:$D$782,СВЦЭМ!$A$39:$A$782,$A109,СВЦЭМ!$B$39:$B$782,S$83)+'СЕТ СН'!$H$11+СВЦЭМ!$D$10+'СЕТ СН'!$H$5-'СЕТ СН'!$H$21</f>
        <v>5497.5769680600006</v>
      </c>
      <c r="T109" s="36">
        <f>SUMIFS(СВЦЭМ!$D$39:$D$782,СВЦЭМ!$A$39:$A$782,$A109,СВЦЭМ!$B$39:$B$782,T$83)+'СЕТ СН'!$H$11+СВЦЭМ!$D$10+'СЕТ СН'!$H$5-'СЕТ СН'!$H$21</f>
        <v>5476.1435250100003</v>
      </c>
      <c r="U109" s="36">
        <f>SUMIFS(СВЦЭМ!$D$39:$D$782,СВЦЭМ!$A$39:$A$782,$A109,СВЦЭМ!$B$39:$B$782,U$83)+'СЕТ СН'!$H$11+СВЦЭМ!$D$10+'СЕТ СН'!$H$5-'СЕТ СН'!$H$21</f>
        <v>5487.2871820700002</v>
      </c>
      <c r="V109" s="36">
        <f>SUMIFS(СВЦЭМ!$D$39:$D$782,СВЦЭМ!$A$39:$A$782,$A109,СВЦЭМ!$B$39:$B$782,V$83)+'СЕТ СН'!$H$11+СВЦЭМ!$D$10+'СЕТ СН'!$H$5-'СЕТ СН'!$H$21</f>
        <v>5510.66617529</v>
      </c>
      <c r="W109" s="36">
        <f>SUMIFS(СВЦЭМ!$D$39:$D$782,СВЦЭМ!$A$39:$A$782,$A109,СВЦЭМ!$B$39:$B$782,W$83)+'СЕТ СН'!$H$11+СВЦЭМ!$D$10+'СЕТ СН'!$H$5-'СЕТ СН'!$H$21</f>
        <v>5536.7180759800003</v>
      </c>
      <c r="X109" s="36">
        <f>SUMIFS(СВЦЭМ!$D$39:$D$782,СВЦЭМ!$A$39:$A$782,$A109,СВЦЭМ!$B$39:$B$782,X$83)+'СЕТ СН'!$H$11+СВЦЭМ!$D$10+'СЕТ СН'!$H$5-'СЕТ СН'!$H$21</f>
        <v>5562.7269844500006</v>
      </c>
      <c r="Y109" s="36">
        <f>SUMIFS(СВЦЭМ!$D$39:$D$782,СВЦЭМ!$A$39:$A$782,$A109,СВЦЭМ!$B$39:$B$782,Y$83)+'СЕТ СН'!$H$11+СВЦЭМ!$D$10+'СЕТ СН'!$H$5-'СЕТ СН'!$H$21</f>
        <v>5579.1152209800002</v>
      </c>
    </row>
    <row r="110" spans="1:25" ht="15.75" x14ac:dyDescent="0.2">
      <c r="A110" s="35">
        <f t="shared" si="2"/>
        <v>45287</v>
      </c>
      <c r="B110" s="36">
        <f>SUMIFS(СВЦЭМ!$D$39:$D$782,СВЦЭМ!$A$39:$A$782,$A110,СВЦЭМ!$B$39:$B$782,B$83)+'СЕТ СН'!$H$11+СВЦЭМ!$D$10+'СЕТ СН'!$H$5-'СЕТ СН'!$H$21</f>
        <v>5531.7240439500001</v>
      </c>
      <c r="C110" s="36">
        <f>SUMIFS(СВЦЭМ!$D$39:$D$782,СВЦЭМ!$A$39:$A$782,$A110,СВЦЭМ!$B$39:$B$782,C$83)+'СЕТ СН'!$H$11+СВЦЭМ!$D$10+'СЕТ СН'!$H$5-'СЕТ СН'!$H$21</f>
        <v>5520.6513077500003</v>
      </c>
      <c r="D110" s="36">
        <f>SUMIFS(СВЦЭМ!$D$39:$D$782,СВЦЭМ!$A$39:$A$782,$A110,СВЦЭМ!$B$39:$B$782,D$83)+'СЕТ СН'!$H$11+СВЦЭМ!$D$10+'СЕТ СН'!$H$5-'СЕТ СН'!$H$21</f>
        <v>5528.9563691800004</v>
      </c>
      <c r="E110" s="36">
        <f>SUMIFS(СВЦЭМ!$D$39:$D$782,СВЦЭМ!$A$39:$A$782,$A110,СВЦЭМ!$B$39:$B$782,E$83)+'СЕТ СН'!$H$11+СВЦЭМ!$D$10+'СЕТ СН'!$H$5-'СЕТ СН'!$H$21</f>
        <v>5539.3295101200001</v>
      </c>
      <c r="F110" s="36">
        <f>SUMIFS(СВЦЭМ!$D$39:$D$782,СВЦЭМ!$A$39:$A$782,$A110,СВЦЭМ!$B$39:$B$782,F$83)+'СЕТ СН'!$H$11+СВЦЭМ!$D$10+'СЕТ СН'!$H$5-'СЕТ СН'!$H$21</f>
        <v>5596.5507323000002</v>
      </c>
      <c r="G110" s="36">
        <f>SUMIFS(СВЦЭМ!$D$39:$D$782,СВЦЭМ!$A$39:$A$782,$A110,СВЦЭМ!$B$39:$B$782,G$83)+'СЕТ СН'!$H$11+СВЦЭМ!$D$10+'СЕТ СН'!$H$5-'СЕТ СН'!$H$21</f>
        <v>5590.39931299</v>
      </c>
      <c r="H110" s="36">
        <f>SUMIFS(СВЦЭМ!$D$39:$D$782,СВЦЭМ!$A$39:$A$782,$A110,СВЦЭМ!$B$39:$B$782,H$83)+'СЕТ СН'!$H$11+СВЦЭМ!$D$10+'СЕТ СН'!$H$5-'СЕТ СН'!$H$21</f>
        <v>5544.6112129800003</v>
      </c>
      <c r="I110" s="36">
        <f>SUMIFS(СВЦЭМ!$D$39:$D$782,СВЦЭМ!$A$39:$A$782,$A110,СВЦЭМ!$B$39:$B$782,I$83)+'СЕТ СН'!$H$11+СВЦЭМ!$D$10+'СЕТ СН'!$H$5-'СЕТ СН'!$H$21</f>
        <v>5486.6573092500003</v>
      </c>
      <c r="J110" s="36">
        <f>SUMIFS(СВЦЭМ!$D$39:$D$782,СВЦЭМ!$A$39:$A$782,$A110,СВЦЭМ!$B$39:$B$782,J$83)+'СЕТ СН'!$H$11+СВЦЭМ!$D$10+'СЕТ СН'!$H$5-'СЕТ СН'!$H$21</f>
        <v>5472.0259068400001</v>
      </c>
      <c r="K110" s="36">
        <f>SUMIFS(СВЦЭМ!$D$39:$D$782,СВЦЭМ!$A$39:$A$782,$A110,СВЦЭМ!$B$39:$B$782,K$83)+'СЕТ СН'!$H$11+СВЦЭМ!$D$10+'СЕТ СН'!$H$5-'СЕТ СН'!$H$21</f>
        <v>5462.9408513899998</v>
      </c>
      <c r="L110" s="36">
        <f>SUMIFS(СВЦЭМ!$D$39:$D$782,СВЦЭМ!$A$39:$A$782,$A110,СВЦЭМ!$B$39:$B$782,L$83)+'СЕТ СН'!$H$11+СВЦЭМ!$D$10+'СЕТ СН'!$H$5-'СЕТ СН'!$H$21</f>
        <v>5436.13030781</v>
      </c>
      <c r="M110" s="36">
        <f>SUMIFS(СВЦЭМ!$D$39:$D$782,СВЦЭМ!$A$39:$A$782,$A110,СВЦЭМ!$B$39:$B$782,M$83)+'СЕТ СН'!$H$11+СВЦЭМ!$D$10+'СЕТ СН'!$H$5-'СЕТ СН'!$H$21</f>
        <v>5441.8951677200002</v>
      </c>
      <c r="N110" s="36">
        <f>SUMIFS(СВЦЭМ!$D$39:$D$782,СВЦЭМ!$A$39:$A$782,$A110,СВЦЭМ!$B$39:$B$782,N$83)+'СЕТ СН'!$H$11+СВЦЭМ!$D$10+'СЕТ СН'!$H$5-'СЕТ СН'!$H$21</f>
        <v>5459.2572987399999</v>
      </c>
      <c r="O110" s="36">
        <f>SUMIFS(СВЦЭМ!$D$39:$D$782,СВЦЭМ!$A$39:$A$782,$A110,СВЦЭМ!$B$39:$B$782,O$83)+'СЕТ СН'!$H$11+СВЦЭМ!$D$10+'СЕТ СН'!$H$5-'СЕТ СН'!$H$21</f>
        <v>5458.8522610099999</v>
      </c>
      <c r="P110" s="36">
        <f>SUMIFS(СВЦЭМ!$D$39:$D$782,СВЦЭМ!$A$39:$A$782,$A110,СВЦЭМ!$B$39:$B$782,P$83)+'СЕТ СН'!$H$11+СВЦЭМ!$D$10+'СЕТ СН'!$H$5-'СЕТ СН'!$H$21</f>
        <v>5460.7050588100001</v>
      </c>
      <c r="Q110" s="36">
        <f>SUMIFS(СВЦЭМ!$D$39:$D$782,СВЦЭМ!$A$39:$A$782,$A110,СВЦЭМ!$B$39:$B$782,Q$83)+'СЕТ СН'!$H$11+СВЦЭМ!$D$10+'СЕТ СН'!$H$5-'СЕТ СН'!$H$21</f>
        <v>5440.5024845099997</v>
      </c>
      <c r="R110" s="36">
        <f>SUMIFS(СВЦЭМ!$D$39:$D$782,СВЦЭМ!$A$39:$A$782,$A110,СВЦЭМ!$B$39:$B$782,R$83)+'СЕТ СН'!$H$11+СВЦЭМ!$D$10+'СЕТ СН'!$H$5-'СЕТ СН'!$H$21</f>
        <v>5438.8373296600003</v>
      </c>
      <c r="S110" s="36">
        <f>SUMIFS(СВЦЭМ!$D$39:$D$782,СВЦЭМ!$A$39:$A$782,$A110,СВЦЭМ!$B$39:$B$782,S$83)+'СЕТ СН'!$H$11+СВЦЭМ!$D$10+'СЕТ СН'!$H$5-'СЕТ СН'!$H$21</f>
        <v>5403.8823847000003</v>
      </c>
      <c r="T110" s="36">
        <f>SUMIFS(СВЦЭМ!$D$39:$D$782,СВЦЭМ!$A$39:$A$782,$A110,СВЦЭМ!$B$39:$B$782,T$83)+'СЕТ СН'!$H$11+СВЦЭМ!$D$10+'СЕТ СН'!$H$5-'СЕТ СН'!$H$21</f>
        <v>5424.25118544</v>
      </c>
      <c r="U110" s="36">
        <f>SUMIFS(СВЦЭМ!$D$39:$D$782,СВЦЭМ!$A$39:$A$782,$A110,СВЦЭМ!$B$39:$B$782,U$83)+'СЕТ СН'!$H$11+СВЦЭМ!$D$10+'СЕТ СН'!$H$5-'СЕТ СН'!$H$21</f>
        <v>5431.0782211100004</v>
      </c>
      <c r="V110" s="36">
        <f>SUMIFS(СВЦЭМ!$D$39:$D$782,СВЦЭМ!$A$39:$A$782,$A110,СВЦЭМ!$B$39:$B$782,V$83)+'СЕТ СН'!$H$11+СВЦЭМ!$D$10+'СЕТ СН'!$H$5-'СЕТ СН'!$H$21</f>
        <v>5452.1943583399998</v>
      </c>
      <c r="W110" s="36">
        <f>SUMIFS(СВЦЭМ!$D$39:$D$782,СВЦЭМ!$A$39:$A$782,$A110,СВЦЭМ!$B$39:$B$782,W$83)+'СЕТ СН'!$H$11+СВЦЭМ!$D$10+'СЕТ СН'!$H$5-'СЕТ СН'!$H$21</f>
        <v>5446.8251686200001</v>
      </c>
      <c r="X110" s="36">
        <f>SUMIFS(СВЦЭМ!$D$39:$D$782,СВЦЭМ!$A$39:$A$782,$A110,СВЦЭМ!$B$39:$B$782,X$83)+'СЕТ СН'!$H$11+СВЦЭМ!$D$10+'СЕТ СН'!$H$5-'СЕТ СН'!$H$21</f>
        <v>5469.9897441700004</v>
      </c>
      <c r="Y110" s="36">
        <f>SUMIFS(СВЦЭМ!$D$39:$D$782,СВЦЭМ!$A$39:$A$782,$A110,СВЦЭМ!$B$39:$B$782,Y$83)+'СЕТ СН'!$H$11+СВЦЭМ!$D$10+'СЕТ СН'!$H$5-'СЕТ СН'!$H$21</f>
        <v>5486.4113050300002</v>
      </c>
    </row>
    <row r="111" spans="1:25" ht="15.75" x14ac:dyDescent="0.2">
      <c r="A111" s="35">
        <f t="shared" si="2"/>
        <v>45288</v>
      </c>
      <c r="B111" s="36">
        <f>SUMIFS(СВЦЭМ!$D$39:$D$782,СВЦЭМ!$A$39:$A$782,$A111,СВЦЭМ!$B$39:$B$782,B$83)+'СЕТ СН'!$H$11+СВЦЭМ!$D$10+'СЕТ СН'!$H$5-'СЕТ СН'!$H$21</f>
        <v>5452.5818321900006</v>
      </c>
      <c r="C111" s="36">
        <f>SUMIFS(СВЦЭМ!$D$39:$D$782,СВЦЭМ!$A$39:$A$782,$A111,СВЦЭМ!$B$39:$B$782,C$83)+'СЕТ СН'!$H$11+СВЦЭМ!$D$10+'СЕТ СН'!$H$5-'СЕТ СН'!$H$21</f>
        <v>5497.0942399599999</v>
      </c>
      <c r="D111" s="36">
        <f>SUMIFS(СВЦЭМ!$D$39:$D$782,СВЦЭМ!$A$39:$A$782,$A111,СВЦЭМ!$B$39:$B$782,D$83)+'СЕТ СН'!$H$11+СВЦЭМ!$D$10+'СЕТ СН'!$H$5-'СЕТ СН'!$H$21</f>
        <v>5513.36321271</v>
      </c>
      <c r="E111" s="36">
        <f>SUMIFS(СВЦЭМ!$D$39:$D$782,СВЦЭМ!$A$39:$A$782,$A111,СВЦЭМ!$B$39:$B$782,E$83)+'СЕТ СН'!$H$11+СВЦЭМ!$D$10+'СЕТ СН'!$H$5-'СЕТ СН'!$H$21</f>
        <v>5518.7945066800003</v>
      </c>
      <c r="F111" s="36">
        <f>SUMIFS(СВЦЭМ!$D$39:$D$782,СВЦЭМ!$A$39:$A$782,$A111,СВЦЭМ!$B$39:$B$782,F$83)+'СЕТ СН'!$H$11+СВЦЭМ!$D$10+'СЕТ СН'!$H$5-'СЕТ СН'!$H$21</f>
        <v>5520.1641504099998</v>
      </c>
      <c r="G111" s="36">
        <f>SUMIFS(СВЦЭМ!$D$39:$D$782,СВЦЭМ!$A$39:$A$782,$A111,СВЦЭМ!$B$39:$B$782,G$83)+'СЕТ СН'!$H$11+СВЦЭМ!$D$10+'СЕТ СН'!$H$5-'СЕТ СН'!$H$21</f>
        <v>5514.2828777499999</v>
      </c>
      <c r="H111" s="36">
        <f>SUMIFS(СВЦЭМ!$D$39:$D$782,СВЦЭМ!$A$39:$A$782,$A111,СВЦЭМ!$B$39:$B$782,H$83)+'СЕТ СН'!$H$11+СВЦЭМ!$D$10+'СЕТ СН'!$H$5-'СЕТ СН'!$H$21</f>
        <v>5462.3293265000002</v>
      </c>
      <c r="I111" s="36">
        <f>SUMIFS(СВЦЭМ!$D$39:$D$782,СВЦЭМ!$A$39:$A$782,$A111,СВЦЭМ!$B$39:$B$782,I$83)+'СЕТ СН'!$H$11+СВЦЭМ!$D$10+'СЕТ СН'!$H$5-'СЕТ СН'!$H$21</f>
        <v>5408.55895048</v>
      </c>
      <c r="J111" s="36">
        <f>SUMIFS(СВЦЭМ!$D$39:$D$782,СВЦЭМ!$A$39:$A$782,$A111,СВЦЭМ!$B$39:$B$782,J$83)+'СЕТ СН'!$H$11+СВЦЭМ!$D$10+'СЕТ СН'!$H$5-'СЕТ СН'!$H$21</f>
        <v>5388.0599147600005</v>
      </c>
      <c r="K111" s="36">
        <f>SUMIFS(СВЦЭМ!$D$39:$D$782,СВЦЭМ!$A$39:$A$782,$A111,СВЦЭМ!$B$39:$B$782,K$83)+'СЕТ СН'!$H$11+СВЦЭМ!$D$10+'СЕТ СН'!$H$5-'СЕТ СН'!$H$21</f>
        <v>5368.3895474300007</v>
      </c>
      <c r="L111" s="36">
        <f>SUMIFS(СВЦЭМ!$D$39:$D$782,СВЦЭМ!$A$39:$A$782,$A111,СВЦЭМ!$B$39:$B$782,L$83)+'СЕТ СН'!$H$11+СВЦЭМ!$D$10+'СЕТ СН'!$H$5-'СЕТ СН'!$H$21</f>
        <v>5394.8479868800005</v>
      </c>
      <c r="M111" s="36">
        <f>SUMIFS(СВЦЭМ!$D$39:$D$782,СВЦЭМ!$A$39:$A$782,$A111,СВЦЭМ!$B$39:$B$782,M$83)+'СЕТ СН'!$H$11+СВЦЭМ!$D$10+'СЕТ СН'!$H$5-'СЕТ СН'!$H$21</f>
        <v>5419.7145041900003</v>
      </c>
      <c r="N111" s="36">
        <f>SUMIFS(СВЦЭМ!$D$39:$D$782,СВЦЭМ!$A$39:$A$782,$A111,СВЦЭМ!$B$39:$B$782,N$83)+'СЕТ СН'!$H$11+СВЦЭМ!$D$10+'СЕТ СН'!$H$5-'СЕТ СН'!$H$21</f>
        <v>5384.6481654600002</v>
      </c>
      <c r="O111" s="36">
        <f>SUMIFS(СВЦЭМ!$D$39:$D$782,СВЦЭМ!$A$39:$A$782,$A111,СВЦЭМ!$B$39:$B$782,O$83)+'СЕТ СН'!$H$11+СВЦЭМ!$D$10+'СЕТ СН'!$H$5-'СЕТ СН'!$H$21</f>
        <v>5391.6277318499997</v>
      </c>
      <c r="P111" s="36">
        <f>SUMIFS(СВЦЭМ!$D$39:$D$782,СВЦЭМ!$A$39:$A$782,$A111,СВЦЭМ!$B$39:$B$782,P$83)+'СЕТ СН'!$H$11+СВЦЭМ!$D$10+'СЕТ СН'!$H$5-'СЕТ СН'!$H$21</f>
        <v>5389.5483586299997</v>
      </c>
      <c r="Q111" s="36">
        <f>SUMIFS(СВЦЭМ!$D$39:$D$782,СВЦЭМ!$A$39:$A$782,$A111,СВЦЭМ!$B$39:$B$782,Q$83)+'СЕТ СН'!$H$11+СВЦЭМ!$D$10+'СЕТ СН'!$H$5-'СЕТ СН'!$H$21</f>
        <v>5334.40507084</v>
      </c>
      <c r="R111" s="36">
        <f>SUMIFS(СВЦЭМ!$D$39:$D$782,СВЦЭМ!$A$39:$A$782,$A111,СВЦЭМ!$B$39:$B$782,R$83)+'СЕТ СН'!$H$11+СВЦЭМ!$D$10+'СЕТ СН'!$H$5-'СЕТ СН'!$H$21</f>
        <v>5343.9941698399998</v>
      </c>
      <c r="S111" s="36">
        <f>SUMIFS(СВЦЭМ!$D$39:$D$782,СВЦЭМ!$A$39:$A$782,$A111,СВЦЭМ!$B$39:$B$782,S$83)+'СЕТ СН'!$H$11+СВЦЭМ!$D$10+'СЕТ СН'!$H$5-'СЕТ СН'!$H$21</f>
        <v>5372.7395912400007</v>
      </c>
      <c r="T111" s="36">
        <f>SUMIFS(СВЦЭМ!$D$39:$D$782,СВЦЭМ!$A$39:$A$782,$A111,СВЦЭМ!$B$39:$B$782,T$83)+'СЕТ СН'!$H$11+СВЦЭМ!$D$10+'СЕТ СН'!$H$5-'СЕТ СН'!$H$21</f>
        <v>5325.1656619000005</v>
      </c>
      <c r="U111" s="36">
        <f>SUMIFS(СВЦЭМ!$D$39:$D$782,СВЦЭМ!$A$39:$A$782,$A111,СВЦЭМ!$B$39:$B$782,U$83)+'СЕТ СН'!$H$11+СВЦЭМ!$D$10+'СЕТ СН'!$H$5-'СЕТ СН'!$H$21</f>
        <v>5362.9972545399996</v>
      </c>
      <c r="V111" s="36">
        <f>SUMIFS(СВЦЭМ!$D$39:$D$782,СВЦЭМ!$A$39:$A$782,$A111,СВЦЭМ!$B$39:$B$782,V$83)+'СЕТ СН'!$H$11+СВЦЭМ!$D$10+'СЕТ СН'!$H$5-'СЕТ СН'!$H$21</f>
        <v>5365.3927241800002</v>
      </c>
      <c r="W111" s="36">
        <f>SUMIFS(СВЦЭМ!$D$39:$D$782,СВЦЭМ!$A$39:$A$782,$A111,СВЦЭМ!$B$39:$B$782,W$83)+'СЕТ СН'!$H$11+СВЦЭМ!$D$10+'СЕТ СН'!$H$5-'СЕТ СН'!$H$21</f>
        <v>5391.1370108400006</v>
      </c>
      <c r="X111" s="36">
        <f>SUMIFS(СВЦЭМ!$D$39:$D$782,СВЦЭМ!$A$39:$A$782,$A111,СВЦЭМ!$B$39:$B$782,X$83)+'СЕТ СН'!$H$11+СВЦЭМ!$D$10+'СЕТ СН'!$H$5-'СЕТ СН'!$H$21</f>
        <v>5398.4799374600007</v>
      </c>
      <c r="Y111" s="36">
        <f>SUMIFS(СВЦЭМ!$D$39:$D$782,СВЦЭМ!$A$39:$A$782,$A111,СВЦЭМ!$B$39:$B$782,Y$83)+'СЕТ СН'!$H$11+СВЦЭМ!$D$10+'СЕТ СН'!$H$5-'СЕТ СН'!$H$21</f>
        <v>5433.3427165800003</v>
      </c>
    </row>
    <row r="112" spans="1:25" ht="15.75" x14ac:dyDescent="0.2">
      <c r="A112" s="35">
        <f t="shared" si="2"/>
        <v>45289</v>
      </c>
      <c r="B112" s="36">
        <f>SUMIFS(СВЦЭМ!$D$39:$D$782,СВЦЭМ!$A$39:$A$782,$A112,СВЦЭМ!$B$39:$B$782,B$83)+'СЕТ СН'!$H$11+СВЦЭМ!$D$10+'СЕТ СН'!$H$5-'СЕТ СН'!$H$21</f>
        <v>5548.4713792100001</v>
      </c>
      <c r="C112" s="36">
        <f>SUMIFS(СВЦЭМ!$D$39:$D$782,СВЦЭМ!$A$39:$A$782,$A112,СВЦЭМ!$B$39:$B$782,C$83)+'СЕТ СН'!$H$11+СВЦЭМ!$D$10+'СЕТ СН'!$H$5-'СЕТ СН'!$H$21</f>
        <v>5591.9041772</v>
      </c>
      <c r="D112" s="36">
        <f>SUMIFS(СВЦЭМ!$D$39:$D$782,СВЦЭМ!$A$39:$A$782,$A112,СВЦЭМ!$B$39:$B$782,D$83)+'СЕТ СН'!$H$11+СВЦЭМ!$D$10+'СЕТ СН'!$H$5-'СЕТ СН'!$H$21</f>
        <v>5562.8212308800003</v>
      </c>
      <c r="E112" s="36">
        <f>SUMIFS(СВЦЭМ!$D$39:$D$782,СВЦЭМ!$A$39:$A$782,$A112,СВЦЭМ!$B$39:$B$782,E$83)+'СЕТ СН'!$H$11+СВЦЭМ!$D$10+'СЕТ СН'!$H$5-'СЕТ СН'!$H$21</f>
        <v>5562.1781677099998</v>
      </c>
      <c r="F112" s="36">
        <f>SUMIFS(СВЦЭМ!$D$39:$D$782,СВЦЭМ!$A$39:$A$782,$A112,СВЦЭМ!$B$39:$B$782,F$83)+'СЕТ СН'!$H$11+СВЦЭМ!$D$10+'СЕТ СН'!$H$5-'СЕТ СН'!$H$21</f>
        <v>5562.3720445300005</v>
      </c>
      <c r="G112" s="36">
        <f>SUMIFS(СВЦЭМ!$D$39:$D$782,СВЦЭМ!$A$39:$A$782,$A112,СВЦЭМ!$B$39:$B$782,G$83)+'СЕТ СН'!$H$11+СВЦЭМ!$D$10+'СЕТ СН'!$H$5-'СЕТ СН'!$H$21</f>
        <v>5487.62361943</v>
      </c>
      <c r="H112" s="36">
        <f>SUMIFS(СВЦЭМ!$D$39:$D$782,СВЦЭМ!$A$39:$A$782,$A112,СВЦЭМ!$B$39:$B$782,H$83)+'СЕТ СН'!$H$11+СВЦЭМ!$D$10+'СЕТ СН'!$H$5-'СЕТ СН'!$H$21</f>
        <v>5511.1620970599997</v>
      </c>
      <c r="I112" s="36">
        <f>SUMIFS(СВЦЭМ!$D$39:$D$782,СВЦЭМ!$A$39:$A$782,$A112,СВЦЭМ!$B$39:$B$782,I$83)+'СЕТ СН'!$H$11+СВЦЭМ!$D$10+'СЕТ СН'!$H$5-'СЕТ СН'!$H$21</f>
        <v>5479.4231146399998</v>
      </c>
      <c r="J112" s="36">
        <f>SUMIFS(СВЦЭМ!$D$39:$D$782,СВЦЭМ!$A$39:$A$782,$A112,СВЦЭМ!$B$39:$B$782,J$83)+'СЕТ СН'!$H$11+СВЦЭМ!$D$10+'СЕТ СН'!$H$5-'СЕТ СН'!$H$21</f>
        <v>5476.4957050499997</v>
      </c>
      <c r="K112" s="36">
        <f>SUMIFS(СВЦЭМ!$D$39:$D$782,СВЦЭМ!$A$39:$A$782,$A112,СВЦЭМ!$B$39:$B$782,K$83)+'СЕТ СН'!$H$11+СВЦЭМ!$D$10+'СЕТ СН'!$H$5-'СЕТ СН'!$H$21</f>
        <v>5456.9220045299999</v>
      </c>
      <c r="L112" s="36">
        <f>SUMIFS(СВЦЭМ!$D$39:$D$782,СВЦЭМ!$A$39:$A$782,$A112,СВЦЭМ!$B$39:$B$782,L$83)+'СЕТ СН'!$H$11+СВЦЭМ!$D$10+'СЕТ СН'!$H$5-'СЕТ СН'!$H$21</f>
        <v>5464.11046867</v>
      </c>
      <c r="M112" s="36">
        <f>SUMIFS(СВЦЭМ!$D$39:$D$782,СВЦЭМ!$A$39:$A$782,$A112,СВЦЭМ!$B$39:$B$782,M$83)+'СЕТ СН'!$H$11+СВЦЭМ!$D$10+'СЕТ СН'!$H$5-'СЕТ СН'!$H$21</f>
        <v>5486.3780112100003</v>
      </c>
      <c r="N112" s="36">
        <f>SUMIFS(СВЦЭМ!$D$39:$D$782,СВЦЭМ!$A$39:$A$782,$A112,СВЦЭМ!$B$39:$B$782,N$83)+'СЕТ СН'!$H$11+СВЦЭМ!$D$10+'СЕТ СН'!$H$5-'СЕТ СН'!$H$21</f>
        <v>5484.3982781000004</v>
      </c>
      <c r="O112" s="36">
        <f>SUMIFS(СВЦЭМ!$D$39:$D$782,СВЦЭМ!$A$39:$A$782,$A112,СВЦЭМ!$B$39:$B$782,O$83)+'СЕТ СН'!$H$11+СВЦЭМ!$D$10+'СЕТ СН'!$H$5-'СЕТ СН'!$H$21</f>
        <v>5474.0927296099999</v>
      </c>
      <c r="P112" s="36">
        <f>SUMIFS(СВЦЭМ!$D$39:$D$782,СВЦЭМ!$A$39:$A$782,$A112,СВЦЭМ!$B$39:$B$782,P$83)+'СЕТ СН'!$H$11+СВЦЭМ!$D$10+'СЕТ СН'!$H$5-'СЕТ СН'!$H$21</f>
        <v>5482.1975464500001</v>
      </c>
      <c r="Q112" s="36">
        <f>SUMIFS(СВЦЭМ!$D$39:$D$782,СВЦЭМ!$A$39:$A$782,$A112,СВЦЭМ!$B$39:$B$782,Q$83)+'СЕТ СН'!$H$11+СВЦЭМ!$D$10+'СЕТ СН'!$H$5-'СЕТ СН'!$H$21</f>
        <v>5493.66685392</v>
      </c>
      <c r="R112" s="36">
        <f>SUMIFS(СВЦЭМ!$D$39:$D$782,СВЦЭМ!$A$39:$A$782,$A112,СВЦЭМ!$B$39:$B$782,R$83)+'СЕТ СН'!$H$11+СВЦЭМ!$D$10+'СЕТ СН'!$H$5-'СЕТ СН'!$H$21</f>
        <v>5490.4008887</v>
      </c>
      <c r="S112" s="36">
        <f>SUMIFS(СВЦЭМ!$D$39:$D$782,СВЦЭМ!$A$39:$A$782,$A112,СВЦЭМ!$B$39:$B$782,S$83)+'СЕТ СН'!$H$11+СВЦЭМ!$D$10+'СЕТ СН'!$H$5-'СЕТ СН'!$H$21</f>
        <v>5447.4645396599999</v>
      </c>
      <c r="T112" s="36">
        <f>SUMIFS(СВЦЭМ!$D$39:$D$782,СВЦЭМ!$A$39:$A$782,$A112,СВЦЭМ!$B$39:$B$782,T$83)+'СЕТ СН'!$H$11+СВЦЭМ!$D$10+'СЕТ СН'!$H$5-'СЕТ СН'!$H$21</f>
        <v>5459.9154990900006</v>
      </c>
      <c r="U112" s="36">
        <f>SUMIFS(СВЦЭМ!$D$39:$D$782,СВЦЭМ!$A$39:$A$782,$A112,СВЦЭМ!$B$39:$B$782,U$83)+'СЕТ СН'!$H$11+СВЦЭМ!$D$10+'СЕТ СН'!$H$5-'СЕТ СН'!$H$21</f>
        <v>5470.0100047800006</v>
      </c>
      <c r="V112" s="36">
        <f>SUMIFS(СВЦЭМ!$D$39:$D$782,СВЦЭМ!$A$39:$A$782,$A112,СВЦЭМ!$B$39:$B$782,V$83)+'СЕТ СН'!$H$11+СВЦЭМ!$D$10+'СЕТ СН'!$H$5-'СЕТ СН'!$H$21</f>
        <v>5497.9168351300004</v>
      </c>
      <c r="W112" s="36">
        <f>SUMIFS(СВЦЭМ!$D$39:$D$782,СВЦЭМ!$A$39:$A$782,$A112,СВЦЭМ!$B$39:$B$782,W$83)+'СЕТ СН'!$H$11+СВЦЭМ!$D$10+'СЕТ СН'!$H$5-'СЕТ СН'!$H$21</f>
        <v>5497.8871580300001</v>
      </c>
      <c r="X112" s="36">
        <f>SUMIFS(СВЦЭМ!$D$39:$D$782,СВЦЭМ!$A$39:$A$782,$A112,СВЦЭМ!$B$39:$B$782,X$83)+'СЕТ СН'!$H$11+СВЦЭМ!$D$10+'СЕТ СН'!$H$5-'СЕТ СН'!$H$21</f>
        <v>5496.27826258</v>
      </c>
      <c r="Y112" s="36">
        <f>SUMIFS(СВЦЭМ!$D$39:$D$782,СВЦЭМ!$A$39:$A$782,$A112,СВЦЭМ!$B$39:$B$782,Y$83)+'СЕТ СН'!$H$11+СВЦЭМ!$D$10+'СЕТ СН'!$H$5-'СЕТ СН'!$H$21</f>
        <v>5547.1285433600005</v>
      </c>
    </row>
    <row r="113" spans="1:27" ht="15.75" x14ac:dyDescent="0.2">
      <c r="A113" s="35">
        <f t="shared" si="2"/>
        <v>45290</v>
      </c>
      <c r="B113" s="36">
        <f>SUMIFS(СВЦЭМ!$D$39:$D$782,СВЦЭМ!$A$39:$A$782,$A113,СВЦЭМ!$B$39:$B$782,B$83)+'СЕТ СН'!$H$11+СВЦЭМ!$D$10+'СЕТ СН'!$H$5-'СЕТ СН'!$H$21</f>
        <v>5632.5379581699999</v>
      </c>
      <c r="C113" s="36">
        <f>SUMIFS(СВЦЭМ!$D$39:$D$782,СВЦЭМ!$A$39:$A$782,$A113,СВЦЭМ!$B$39:$B$782,C$83)+'СЕТ СН'!$H$11+СВЦЭМ!$D$10+'СЕТ СН'!$H$5-'СЕТ СН'!$H$21</f>
        <v>5670.8447908500002</v>
      </c>
      <c r="D113" s="36">
        <f>SUMIFS(СВЦЭМ!$D$39:$D$782,СВЦЭМ!$A$39:$A$782,$A113,СВЦЭМ!$B$39:$B$782,D$83)+'СЕТ СН'!$H$11+СВЦЭМ!$D$10+'СЕТ СН'!$H$5-'СЕТ СН'!$H$21</f>
        <v>5689.7590318500006</v>
      </c>
      <c r="E113" s="36">
        <f>SUMIFS(СВЦЭМ!$D$39:$D$782,СВЦЭМ!$A$39:$A$782,$A113,СВЦЭМ!$B$39:$B$782,E$83)+'СЕТ СН'!$H$11+СВЦЭМ!$D$10+'СЕТ СН'!$H$5-'СЕТ СН'!$H$21</f>
        <v>5689.7746626600001</v>
      </c>
      <c r="F113" s="36">
        <f>SUMIFS(СВЦЭМ!$D$39:$D$782,СВЦЭМ!$A$39:$A$782,$A113,СВЦЭМ!$B$39:$B$782,F$83)+'СЕТ СН'!$H$11+СВЦЭМ!$D$10+'СЕТ СН'!$H$5-'СЕТ СН'!$H$21</f>
        <v>5702.8835920800002</v>
      </c>
      <c r="G113" s="36">
        <f>SUMIFS(СВЦЭМ!$D$39:$D$782,СВЦЭМ!$A$39:$A$782,$A113,СВЦЭМ!$B$39:$B$782,G$83)+'СЕТ СН'!$H$11+СВЦЭМ!$D$10+'СЕТ СН'!$H$5-'СЕТ СН'!$H$21</f>
        <v>5690.4837847899998</v>
      </c>
      <c r="H113" s="36">
        <f>SUMIFS(СВЦЭМ!$D$39:$D$782,СВЦЭМ!$A$39:$A$782,$A113,СВЦЭМ!$B$39:$B$782,H$83)+'СЕТ СН'!$H$11+СВЦЭМ!$D$10+'СЕТ СН'!$H$5-'СЕТ СН'!$H$21</f>
        <v>5680.4921455200001</v>
      </c>
      <c r="I113" s="36">
        <f>SUMIFS(СВЦЭМ!$D$39:$D$782,СВЦЭМ!$A$39:$A$782,$A113,СВЦЭМ!$B$39:$B$782,I$83)+'СЕТ СН'!$H$11+СВЦЭМ!$D$10+'СЕТ СН'!$H$5-'СЕТ СН'!$H$21</f>
        <v>5619.6079726200005</v>
      </c>
      <c r="J113" s="36">
        <f>SUMIFS(СВЦЭМ!$D$39:$D$782,СВЦЭМ!$A$39:$A$782,$A113,СВЦЭМ!$B$39:$B$782,J$83)+'СЕТ СН'!$H$11+СВЦЭМ!$D$10+'СЕТ СН'!$H$5-'СЕТ СН'!$H$21</f>
        <v>5553.46339644</v>
      </c>
      <c r="K113" s="36">
        <f>SUMIFS(СВЦЭМ!$D$39:$D$782,СВЦЭМ!$A$39:$A$782,$A113,СВЦЭМ!$B$39:$B$782,K$83)+'СЕТ СН'!$H$11+СВЦЭМ!$D$10+'СЕТ СН'!$H$5-'СЕТ СН'!$H$21</f>
        <v>5555.58118663</v>
      </c>
      <c r="L113" s="36">
        <f>SUMIFS(СВЦЭМ!$D$39:$D$782,СВЦЭМ!$A$39:$A$782,$A113,СВЦЭМ!$B$39:$B$782,L$83)+'СЕТ СН'!$H$11+СВЦЭМ!$D$10+'СЕТ СН'!$H$5-'СЕТ СН'!$H$21</f>
        <v>5543.0178216800005</v>
      </c>
      <c r="M113" s="36">
        <f>SUMIFS(СВЦЭМ!$D$39:$D$782,СВЦЭМ!$A$39:$A$782,$A113,СВЦЭМ!$B$39:$B$782,M$83)+'СЕТ СН'!$H$11+СВЦЭМ!$D$10+'СЕТ СН'!$H$5-'СЕТ СН'!$H$21</f>
        <v>5571.84678575</v>
      </c>
      <c r="N113" s="36">
        <f>SUMIFS(СВЦЭМ!$D$39:$D$782,СВЦЭМ!$A$39:$A$782,$A113,СВЦЭМ!$B$39:$B$782,N$83)+'СЕТ СН'!$H$11+СВЦЭМ!$D$10+'СЕТ СН'!$H$5-'СЕТ СН'!$H$21</f>
        <v>5581.4717874199996</v>
      </c>
      <c r="O113" s="36">
        <f>SUMIFS(СВЦЭМ!$D$39:$D$782,СВЦЭМ!$A$39:$A$782,$A113,СВЦЭМ!$B$39:$B$782,O$83)+'СЕТ СН'!$H$11+СВЦЭМ!$D$10+'СЕТ СН'!$H$5-'СЕТ СН'!$H$21</f>
        <v>5595.6635863499996</v>
      </c>
      <c r="P113" s="36">
        <f>SUMIFS(СВЦЭМ!$D$39:$D$782,СВЦЭМ!$A$39:$A$782,$A113,СВЦЭМ!$B$39:$B$782,P$83)+'СЕТ СН'!$H$11+СВЦЭМ!$D$10+'СЕТ СН'!$H$5-'СЕТ СН'!$H$21</f>
        <v>5616.6273168900007</v>
      </c>
      <c r="Q113" s="36">
        <f>SUMIFS(СВЦЭМ!$D$39:$D$782,СВЦЭМ!$A$39:$A$782,$A113,СВЦЭМ!$B$39:$B$782,Q$83)+'СЕТ СН'!$H$11+СВЦЭМ!$D$10+'СЕТ СН'!$H$5-'СЕТ СН'!$H$21</f>
        <v>5628.5891548400004</v>
      </c>
      <c r="R113" s="36">
        <f>SUMIFS(СВЦЭМ!$D$39:$D$782,СВЦЭМ!$A$39:$A$782,$A113,СВЦЭМ!$B$39:$B$782,R$83)+'СЕТ СН'!$H$11+СВЦЭМ!$D$10+'СЕТ СН'!$H$5-'СЕТ СН'!$H$21</f>
        <v>5634.6277041900003</v>
      </c>
      <c r="S113" s="36">
        <f>SUMIFS(СВЦЭМ!$D$39:$D$782,СВЦЭМ!$A$39:$A$782,$A113,СВЦЭМ!$B$39:$B$782,S$83)+'СЕТ СН'!$H$11+СВЦЭМ!$D$10+'СЕТ СН'!$H$5-'СЕТ СН'!$H$21</f>
        <v>5612.1969796200001</v>
      </c>
      <c r="T113" s="36">
        <f>SUMIFS(СВЦЭМ!$D$39:$D$782,СВЦЭМ!$A$39:$A$782,$A113,СВЦЭМ!$B$39:$B$782,T$83)+'СЕТ СН'!$H$11+СВЦЭМ!$D$10+'СЕТ СН'!$H$5-'СЕТ СН'!$H$21</f>
        <v>5540.7247559200005</v>
      </c>
      <c r="U113" s="36">
        <f>SUMIFS(СВЦЭМ!$D$39:$D$782,СВЦЭМ!$A$39:$A$782,$A113,СВЦЭМ!$B$39:$B$782,U$83)+'СЕТ СН'!$H$11+СВЦЭМ!$D$10+'СЕТ СН'!$H$5-'СЕТ СН'!$H$21</f>
        <v>5574.9058332300001</v>
      </c>
      <c r="V113" s="36">
        <f>SUMIFS(СВЦЭМ!$D$39:$D$782,СВЦЭМ!$A$39:$A$782,$A113,СВЦЭМ!$B$39:$B$782,V$83)+'СЕТ СН'!$H$11+СВЦЭМ!$D$10+'СЕТ СН'!$H$5-'СЕТ СН'!$H$21</f>
        <v>5585.3975081899998</v>
      </c>
      <c r="W113" s="36">
        <f>SUMIFS(СВЦЭМ!$D$39:$D$782,СВЦЭМ!$A$39:$A$782,$A113,СВЦЭМ!$B$39:$B$782,W$83)+'СЕТ СН'!$H$11+СВЦЭМ!$D$10+'СЕТ СН'!$H$5-'СЕТ СН'!$H$21</f>
        <v>5593.97521211</v>
      </c>
      <c r="X113" s="36">
        <f>SUMIFS(СВЦЭМ!$D$39:$D$782,СВЦЭМ!$A$39:$A$782,$A113,СВЦЭМ!$B$39:$B$782,X$83)+'СЕТ СН'!$H$11+СВЦЭМ!$D$10+'СЕТ СН'!$H$5-'СЕТ СН'!$H$21</f>
        <v>5620.4767598899998</v>
      </c>
      <c r="Y113" s="36">
        <f>SUMIFS(СВЦЭМ!$D$39:$D$782,СВЦЭМ!$A$39:$A$782,$A113,СВЦЭМ!$B$39:$B$782,Y$83)+'СЕТ СН'!$H$11+СВЦЭМ!$D$10+'СЕТ СН'!$H$5-'СЕТ СН'!$H$21</f>
        <v>5636.5913815599997</v>
      </c>
    </row>
    <row r="114" spans="1:27" ht="15.75" x14ac:dyDescent="0.2">
      <c r="A114" s="35">
        <f t="shared" si="2"/>
        <v>45291</v>
      </c>
      <c r="B114" s="36">
        <f>SUMIFS(СВЦЭМ!$D$39:$D$782,СВЦЭМ!$A$39:$A$782,$A114,СВЦЭМ!$B$39:$B$782,B$83)+'СЕТ СН'!$H$11+СВЦЭМ!$D$10+'СЕТ СН'!$H$5-'СЕТ СН'!$H$21</f>
        <v>5589.9011877499997</v>
      </c>
      <c r="C114" s="36">
        <f>SUMIFS(СВЦЭМ!$D$39:$D$782,СВЦЭМ!$A$39:$A$782,$A114,СВЦЭМ!$B$39:$B$782,C$83)+'СЕТ СН'!$H$11+СВЦЭМ!$D$10+'СЕТ СН'!$H$5-'СЕТ СН'!$H$21</f>
        <v>5571.93345426</v>
      </c>
      <c r="D114" s="36">
        <f>SUMIFS(СВЦЭМ!$D$39:$D$782,СВЦЭМ!$A$39:$A$782,$A114,СВЦЭМ!$B$39:$B$782,D$83)+'СЕТ СН'!$H$11+СВЦЭМ!$D$10+'СЕТ СН'!$H$5-'СЕТ СН'!$H$21</f>
        <v>5588.95497961</v>
      </c>
      <c r="E114" s="36">
        <f>SUMIFS(СВЦЭМ!$D$39:$D$782,СВЦЭМ!$A$39:$A$782,$A114,СВЦЭМ!$B$39:$B$782,E$83)+'СЕТ СН'!$H$11+СВЦЭМ!$D$10+'СЕТ СН'!$H$5-'СЕТ СН'!$H$21</f>
        <v>5594.0824651000003</v>
      </c>
      <c r="F114" s="36">
        <f>SUMIFS(СВЦЭМ!$D$39:$D$782,СВЦЭМ!$A$39:$A$782,$A114,СВЦЭМ!$B$39:$B$782,F$83)+'СЕТ СН'!$H$11+СВЦЭМ!$D$10+'СЕТ СН'!$H$5-'СЕТ СН'!$H$21</f>
        <v>5589.5642304800003</v>
      </c>
      <c r="G114" s="36">
        <f>SUMIFS(СВЦЭМ!$D$39:$D$782,СВЦЭМ!$A$39:$A$782,$A114,СВЦЭМ!$B$39:$B$782,G$83)+'СЕТ СН'!$H$11+СВЦЭМ!$D$10+'СЕТ СН'!$H$5-'СЕТ СН'!$H$21</f>
        <v>5546.5022627100007</v>
      </c>
      <c r="H114" s="36">
        <f>SUMIFS(СВЦЭМ!$D$39:$D$782,СВЦЭМ!$A$39:$A$782,$A114,СВЦЭМ!$B$39:$B$782,H$83)+'СЕТ СН'!$H$11+СВЦЭМ!$D$10+'СЕТ СН'!$H$5-'СЕТ СН'!$H$21</f>
        <v>5546.0053772700003</v>
      </c>
      <c r="I114" s="36">
        <f>SUMIFS(СВЦЭМ!$D$39:$D$782,СВЦЭМ!$A$39:$A$782,$A114,СВЦЭМ!$B$39:$B$782,I$83)+'СЕТ СН'!$H$11+СВЦЭМ!$D$10+'СЕТ СН'!$H$5-'СЕТ СН'!$H$21</f>
        <v>5546.6748976199997</v>
      </c>
      <c r="J114" s="36">
        <f>SUMIFS(СВЦЭМ!$D$39:$D$782,СВЦЭМ!$A$39:$A$782,$A114,СВЦЭМ!$B$39:$B$782,J$83)+'СЕТ СН'!$H$11+СВЦЭМ!$D$10+'СЕТ СН'!$H$5-'СЕТ СН'!$H$21</f>
        <v>5523.9764285399997</v>
      </c>
      <c r="K114" s="36">
        <f>SUMIFS(СВЦЭМ!$D$39:$D$782,СВЦЭМ!$A$39:$A$782,$A114,СВЦЭМ!$B$39:$B$782,K$83)+'СЕТ СН'!$H$11+СВЦЭМ!$D$10+'СЕТ СН'!$H$5-'СЕТ СН'!$H$21</f>
        <v>5482.5354582199998</v>
      </c>
      <c r="L114" s="36">
        <f>SUMIFS(СВЦЭМ!$D$39:$D$782,СВЦЭМ!$A$39:$A$782,$A114,СВЦЭМ!$B$39:$B$782,L$83)+'СЕТ СН'!$H$11+СВЦЭМ!$D$10+'СЕТ СН'!$H$5-'СЕТ СН'!$H$21</f>
        <v>5465.7856518299996</v>
      </c>
      <c r="M114" s="36">
        <f>SUMIFS(СВЦЭМ!$D$39:$D$782,СВЦЭМ!$A$39:$A$782,$A114,СВЦЭМ!$B$39:$B$782,M$83)+'СЕТ СН'!$H$11+СВЦЭМ!$D$10+'СЕТ СН'!$H$5-'СЕТ СН'!$H$21</f>
        <v>5448.1155595099999</v>
      </c>
      <c r="N114" s="36">
        <f>SUMIFS(СВЦЭМ!$D$39:$D$782,СВЦЭМ!$A$39:$A$782,$A114,СВЦЭМ!$B$39:$B$782,N$83)+'СЕТ СН'!$H$11+СВЦЭМ!$D$10+'СЕТ СН'!$H$5-'СЕТ СН'!$H$21</f>
        <v>5454.5460240399998</v>
      </c>
      <c r="O114" s="36">
        <f>SUMIFS(СВЦЭМ!$D$39:$D$782,СВЦЭМ!$A$39:$A$782,$A114,СВЦЭМ!$B$39:$B$782,O$83)+'СЕТ СН'!$H$11+СВЦЭМ!$D$10+'СЕТ СН'!$H$5-'СЕТ СН'!$H$21</f>
        <v>5466.40915494</v>
      </c>
      <c r="P114" s="36">
        <f>SUMIFS(СВЦЭМ!$D$39:$D$782,СВЦЭМ!$A$39:$A$782,$A114,СВЦЭМ!$B$39:$B$782,P$83)+'СЕТ СН'!$H$11+СВЦЭМ!$D$10+'СЕТ СН'!$H$5-'СЕТ СН'!$H$21</f>
        <v>5491.2597950899999</v>
      </c>
      <c r="Q114" s="36">
        <f>SUMIFS(СВЦЭМ!$D$39:$D$782,СВЦЭМ!$A$39:$A$782,$A114,СВЦЭМ!$B$39:$B$782,Q$83)+'СЕТ СН'!$H$11+СВЦЭМ!$D$10+'СЕТ СН'!$H$5-'СЕТ СН'!$H$21</f>
        <v>5472.60669831</v>
      </c>
      <c r="R114" s="36">
        <f>SUMIFS(СВЦЭМ!$D$39:$D$782,СВЦЭМ!$A$39:$A$782,$A114,СВЦЭМ!$B$39:$B$782,R$83)+'СЕТ СН'!$H$11+СВЦЭМ!$D$10+'СЕТ СН'!$H$5-'СЕТ СН'!$H$21</f>
        <v>5488.7828391100002</v>
      </c>
      <c r="S114" s="36">
        <f>SUMIFS(СВЦЭМ!$D$39:$D$782,СВЦЭМ!$A$39:$A$782,$A114,СВЦЭМ!$B$39:$B$782,S$83)+'СЕТ СН'!$H$11+СВЦЭМ!$D$10+'СЕТ СН'!$H$5-'СЕТ СН'!$H$21</f>
        <v>5452.9587091499998</v>
      </c>
      <c r="T114" s="36">
        <f>SUMIFS(СВЦЭМ!$D$39:$D$782,СВЦЭМ!$A$39:$A$782,$A114,СВЦЭМ!$B$39:$B$782,T$83)+'СЕТ СН'!$H$11+СВЦЭМ!$D$10+'СЕТ СН'!$H$5-'СЕТ СН'!$H$21</f>
        <v>5387.5953171299998</v>
      </c>
      <c r="U114" s="36">
        <f>SUMIFS(СВЦЭМ!$D$39:$D$782,СВЦЭМ!$A$39:$A$782,$A114,СВЦЭМ!$B$39:$B$782,U$83)+'СЕТ СН'!$H$11+СВЦЭМ!$D$10+'СЕТ СН'!$H$5-'СЕТ СН'!$H$21</f>
        <v>5365.2194764899996</v>
      </c>
      <c r="V114" s="36">
        <f>SUMIFS(СВЦЭМ!$D$39:$D$782,СВЦЭМ!$A$39:$A$782,$A114,СВЦЭМ!$B$39:$B$782,V$83)+'СЕТ СН'!$H$11+СВЦЭМ!$D$10+'СЕТ СН'!$H$5-'СЕТ СН'!$H$21</f>
        <v>5403.1101185699999</v>
      </c>
      <c r="W114" s="36">
        <f>SUMIFS(СВЦЭМ!$D$39:$D$782,СВЦЭМ!$A$39:$A$782,$A114,СВЦЭМ!$B$39:$B$782,W$83)+'СЕТ СН'!$H$11+СВЦЭМ!$D$10+'СЕТ СН'!$H$5-'СЕТ СН'!$H$21</f>
        <v>5459.07641616</v>
      </c>
      <c r="X114" s="36">
        <f>SUMIFS(СВЦЭМ!$D$39:$D$782,СВЦЭМ!$A$39:$A$782,$A114,СВЦЭМ!$B$39:$B$782,X$83)+'СЕТ СН'!$H$11+СВЦЭМ!$D$10+'СЕТ СН'!$H$5-'СЕТ СН'!$H$21</f>
        <v>5515.2175208899998</v>
      </c>
      <c r="Y114" s="36">
        <f>SUMIFS(СВЦЭМ!$D$39:$D$782,СВЦЭМ!$A$39:$A$782,$A114,СВЦЭМ!$B$39:$B$782,Y$83)+'СЕТ СН'!$H$11+СВЦЭМ!$D$10+'СЕТ СН'!$H$5-'СЕТ СН'!$H$21</f>
        <v>5561.0329031700003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СН'!$I$11+СВЦЭМ!$D$10+'СЕТ СН'!$I$5-'СЕТ СН'!$I$21</f>
        <v>5570.3363897700001</v>
      </c>
      <c r="C120" s="36">
        <f>SUMIFS(СВЦЭМ!$D$39:$D$782,СВЦЭМ!$A$39:$A$782,$A120,СВЦЭМ!$B$39:$B$782,C$119)+'СЕТ СН'!$I$11+СВЦЭМ!$D$10+'СЕТ СН'!$I$5-'СЕТ СН'!$I$21</f>
        <v>5608.2458344000006</v>
      </c>
      <c r="D120" s="36">
        <f>SUMIFS(СВЦЭМ!$D$39:$D$782,СВЦЭМ!$A$39:$A$782,$A120,СВЦЭМ!$B$39:$B$782,D$119)+'СЕТ СН'!$I$11+СВЦЭМ!$D$10+'СЕТ СН'!$I$5-'СЕТ СН'!$I$21</f>
        <v>5639.7083640000001</v>
      </c>
      <c r="E120" s="36">
        <f>SUMIFS(СВЦЭМ!$D$39:$D$782,СВЦЭМ!$A$39:$A$782,$A120,СВЦЭМ!$B$39:$B$782,E$119)+'СЕТ СН'!$I$11+СВЦЭМ!$D$10+'СЕТ СН'!$I$5-'СЕТ СН'!$I$21</f>
        <v>5641.4682720500005</v>
      </c>
      <c r="F120" s="36">
        <f>SUMIFS(СВЦЭМ!$D$39:$D$782,СВЦЭМ!$A$39:$A$782,$A120,СВЦЭМ!$B$39:$B$782,F$119)+'СЕТ СН'!$I$11+СВЦЭМ!$D$10+'СЕТ СН'!$I$5-'СЕТ СН'!$I$21</f>
        <v>5649.7834674300002</v>
      </c>
      <c r="G120" s="36">
        <f>SUMIFS(СВЦЭМ!$D$39:$D$782,СВЦЭМ!$A$39:$A$782,$A120,СВЦЭМ!$B$39:$B$782,G$119)+'СЕТ СН'!$I$11+СВЦЭМ!$D$10+'СЕТ СН'!$I$5-'СЕТ СН'!$I$21</f>
        <v>5628.3747809300003</v>
      </c>
      <c r="H120" s="36">
        <f>SUMIFS(СВЦЭМ!$D$39:$D$782,СВЦЭМ!$A$39:$A$782,$A120,СВЦЭМ!$B$39:$B$782,H$119)+'СЕТ СН'!$I$11+СВЦЭМ!$D$10+'СЕТ СН'!$I$5-'СЕТ СН'!$I$21</f>
        <v>5585.6951437099997</v>
      </c>
      <c r="I120" s="36">
        <f>SUMIFS(СВЦЭМ!$D$39:$D$782,СВЦЭМ!$A$39:$A$782,$A120,СВЦЭМ!$B$39:$B$782,I$119)+'СЕТ СН'!$I$11+СВЦЭМ!$D$10+'СЕТ СН'!$I$5-'СЕТ СН'!$I$21</f>
        <v>5541.3038914099998</v>
      </c>
      <c r="J120" s="36">
        <f>SUMIFS(СВЦЭМ!$D$39:$D$782,СВЦЭМ!$A$39:$A$782,$A120,СВЦЭМ!$B$39:$B$782,J$119)+'СЕТ СН'!$I$11+СВЦЭМ!$D$10+'СЕТ СН'!$I$5-'СЕТ СН'!$I$21</f>
        <v>5495.6087887600006</v>
      </c>
      <c r="K120" s="36">
        <f>SUMIFS(СВЦЭМ!$D$39:$D$782,СВЦЭМ!$A$39:$A$782,$A120,СВЦЭМ!$B$39:$B$782,K$119)+'СЕТ СН'!$I$11+СВЦЭМ!$D$10+'СЕТ СН'!$I$5-'СЕТ СН'!$I$21</f>
        <v>5479.5425009000001</v>
      </c>
      <c r="L120" s="36">
        <f>SUMIFS(СВЦЭМ!$D$39:$D$782,СВЦЭМ!$A$39:$A$782,$A120,СВЦЭМ!$B$39:$B$782,L$119)+'СЕТ СН'!$I$11+СВЦЭМ!$D$10+'СЕТ СН'!$I$5-'СЕТ СН'!$I$21</f>
        <v>5476.4565855500005</v>
      </c>
      <c r="M120" s="36">
        <f>SUMIFS(СВЦЭМ!$D$39:$D$782,СВЦЭМ!$A$39:$A$782,$A120,СВЦЭМ!$B$39:$B$782,M$119)+'СЕТ СН'!$I$11+СВЦЭМ!$D$10+'СЕТ СН'!$I$5-'СЕТ СН'!$I$21</f>
        <v>5498.2797683899998</v>
      </c>
      <c r="N120" s="36">
        <f>SUMIFS(СВЦЭМ!$D$39:$D$782,СВЦЭМ!$A$39:$A$782,$A120,СВЦЭМ!$B$39:$B$782,N$119)+'СЕТ СН'!$I$11+СВЦЭМ!$D$10+'СЕТ СН'!$I$5-'СЕТ СН'!$I$21</f>
        <v>5511.3827644100002</v>
      </c>
      <c r="O120" s="36">
        <f>SUMIFS(СВЦЭМ!$D$39:$D$782,СВЦЭМ!$A$39:$A$782,$A120,СВЦЭМ!$B$39:$B$782,O$119)+'СЕТ СН'!$I$11+СВЦЭМ!$D$10+'СЕТ СН'!$I$5-'СЕТ СН'!$I$21</f>
        <v>5520.7459213700004</v>
      </c>
      <c r="P120" s="36">
        <f>SUMIFS(СВЦЭМ!$D$39:$D$782,СВЦЭМ!$A$39:$A$782,$A120,СВЦЭМ!$B$39:$B$782,P$119)+'СЕТ СН'!$I$11+СВЦЭМ!$D$10+'СЕТ СН'!$I$5-'СЕТ СН'!$I$21</f>
        <v>5532.4849244300003</v>
      </c>
      <c r="Q120" s="36">
        <f>SUMIFS(СВЦЭМ!$D$39:$D$782,СВЦЭМ!$A$39:$A$782,$A120,СВЦЭМ!$B$39:$B$782,Q$119)+'СЕТ СН'!$I$11+СВЦЭМ!$D$10+'СЕТ СН'!$I$5-'СЕТ СН'!$I$21</f>
        <v>5512.3908478800004</v>
      </c>
      <c r="R120" s="36">
        <f>SUMIFS(СВЦЭМ!$D$39:$D$782,СВЦЭМ!$A$39:$A$782,$A120,СВЦЭМ!$B$39:$B$782,R$119)+'СЕТ СН'!$I$11+СВЦЭМ!$D$10+'СЕТ СН'!$I$5-'СЕТ СН'!$I$21</f>
        <v>5520.1626601400003</v>
      </c>
      <c r="S120" s="36">
        <f>SUMIFS(СВЦЭМ!$D$39:$D$782,СВЦЭМ!$A$39:$A$782,$A120,СВЦЭМ!$B$39:$B$782,S$119)+'СЕТ СН'!$I$11+СВЦЭМ!$D$10+'СЕТ СН'!$I$5-'СЕТ СН'!$I$21</f>
        <v>5483.3798470600004</v>
      </c>
      <c r="T120" s="36">
        <f>SUMIFS(СВЦЭМ!$D$39:$D$782,СВЦЭМ!$A$39:$A$782,$A120,СВЦЭМ!$B$39:$B$782,T$119)+'СЕТ СН'!$I$11+СВЦЭМ!$D$10+'СЕТ СН'!$I$5-'СЕТ СН'!$I$21</f>
        <v>5441.6826983999999</v>
      </c>
      <c r="U120" s="36">
        <f>SUMIFS(СВЦЭМ!$D$39:$D$782,СВЦЭМ!$A$39:$A$782,$A120,СВЦЭМ!$B$39:$B$782,U$119)+'СЕТ СН'!$I$11+СВЦЭМ!$D$10+'СЕТ СН'!$I$5-'СЕТ СН'!$I$21</f>
        <v>5450.60984861</v>
      </c>
      <c r="V120" s="36">
        <f>SUMIFS(СВЦЭМ!$D$39:$D$782,СВЦЭМ!$A$39:$A$782,$A120,СВЦЭМ!$B$39:$B$782,V$119)+'СЕТ СН'!$I$11+СВЦЭМ!$D$10+'СЕТ СН'!$I$5-'СЕТ СН'!$I$21</f>
        <v>5477.9491389200002</v>
      </c>
      <c r="W120" s="36">
        <f>SUMIFS(СВЦЭМ!$D$39:$D$782,СВЦЭМ!$A$39:$A$782,$A120,СВЦЭМ!$B$39:$B$782,W$119)+'СЕТ СН'!$I$11+СВЦЭМ!$D$10+'СЕТ СН'!$I$5-'СЕТ СН'!$I$21</f>
        <v>5491.3359700500005</v>
      </c>
      <c r="X120" s="36">
        <f>SUMIFS(СВЦЭМ!$D$39:$D$782,СВЦЭМ!$A$39:$A$782,$A120,СВЦЭМ!$B$39:$B$782,X$119)+'СЕТ СН'!$I$11+СВЦЭМ!$D$10+'СЕТ СН'!$I$5-'СЕТ СН'!$I$21</f>
        <v>5496.2610462600005</v>
      </c>
      <c r="Y120" s="36">
        <f>SUMIFS(СВЦЭМ!$D$39:$D$782,СВЦЭМ!$A$39:$A$782,$A120,СВЦЭМ!$B$39:$B$782,Y$119)+'СЕТ СН'!$I$11+СВЦЭМ!$D$10+'СЕТ СН'!$I$5-'СЕТ СН'!$I$21</f>
        <v>5519.1140986800001</v>
      </c>
      <c r="AA120" s="45"/>
    </row>
    <row r="121" spans="1:27" ht="15.75" x14ac:dyDescent="0.2">
      <c r="A121" s="35">
        <f>A120+1</f>
        <v>45262</v>
      </c>
      <c r="B121" s="36">
        <f>SUMIFS(СВЦЭМ!$D$39:$D$782,СВЦЭМ!$A$39:$A$782,$A121,СВЦЭМ!$B$39:$B$782,B$119)+'СЕТ СН'!$I$11+СВЦЭМ!$D$10+'СЕТ СН'!$I$5-'СЕТ СН'!$I$21</f>
        <v>5640.8324556500002</v>
      </c>
      <c r="C121" s="36">
        <f>SUMIFS(СВЦЭМ!$D$39:$D$782,СВЦЭМ!$A$39:$A$782,$A121,СВЦЭМ!$B$39:$B$782,C$119)+'СЕТ СН'!$I$11+СВЦЭМ!$D$10+'СЕТ СН'!$I$5-'СЕТ СН'!$I$21</f>
        <v>5635.1544767699997</v>
      </c>
      <c r="D121" s="36">
        <f>SUMIFS(СВЦЭМ!$D$39:$D$782,СВЦЭМ!$A$39:$A$782,$A121,СВЦЭМ!$B$39:$B$782,D$119)+'СЕТ СН'!$I$11+СВЦЭМ!$D$10+'СЕТ СН'!$I$5-'СЕТ СН'!$I$21</f>
        <v>5647.6564890099999</v>
      </c>
      <c r="E121" s="36">
        <f>SUMIFS(СВЦЭМ!$D$39:$D$782,СВЦЭМ!$A$39:$A$782,$A121,СВЦЭМ!$B$39:$B$782,E$119)+'СЕТ СН'!$I$11+СВЦЭМ!$D$10+'СЕТ СН'!$I$5-'СЕТ СН'!$I$21</f>
        <v>5660.4795990500006</v>
      </c>
      <c r="F121" s="36">
        <f>SUMIFS(СВЦЭМ!$D$39:$D$782,СВЦЭМ!$A$39:$A$782,$A121,СВЦЭМ!$B$39:$B$782,F$119)+'СЕТ СН'!$I$11+СВЦЭМ!$D$10+'СЕТ СН'!$I$5-'СЕТ СН'!$I$21</f>
        <v>5666.4745107899998</v>
      </c>
      <c r="G121" s="36">
        <f>SUMIFS(СВЦЭМ!$D$39:$D$782,СВЦЭМ!$A$39:$A$782,$A121,СВЦЭМ!$B$39:$B$782,G$119)+'СЕТ СН'!$I$11+СВЦЭМ!$D$10+'СЕТ СН'!$I$5-'СЕТ СН'!$I$21</f>
        <v>5668.8103480899999</v>
      </c>
      <c r="H121" s="36">
        <f>SUMIFS(СВЦЭМ!$D$39:$D$782,СВЦЭМ!$A$39:$A$782,$A121,СВЦЭМ!$B$39:$B$782,H$119)+'СЕТ СН'!$I$11+СВЦЭМ!$D$10+'СЕТ СН'!$I$5-'СЕТ СН'!$I$21</f>
        <v>5667.8650841300005</v>
      </c>
      <c r="I121" s="36">
        <f>SUMIFS(СВЦЭМ!$D$39:$D$782,СВЦЭМ!$A$39:$A$782,$A121,СВЦЭМ!$B$39:$B$782,I$119)+'СЕТ СН'!$I$11+СВЦЭМ!$D$10+'СЕТ СН'!$I$5-'СЕТ СН'!$I$21</f>
        <v>5633.1076832300005</v>
      </c>
      <c r="J121" s="36">
        <f>SUMIFS(СВЦЭМ!$D$39:$D$782,СВЦЭМ!$A$39:$A$782,$A121,СВЦЭМ!$B$39:$B$782,J$119)+'СЕТ СН'!$I$11+СВЦЭМ!$D$10+'СЕТ СН'!$I$5-'СЕТ СН'!$I$21</f>
        <v>5589.4663025299997</v>
      </c>
      <c r="K121" s="36">
        <f>SUMIFS(СВЦЭМ!$D$39:$D$782,СВЦЭМ!$A$39:$A$782,$A121,СВЦЭМ!$B$39:$B$782,K$119)+'СЕТ СН'!$I$11+СВЦЭМ!$D$10+'СЕТ СН'!$I$5-'СЕТ СН'!$I$21</f>
        <v>5552.8736310100003</v>
      </c>
      <c r="L121" s="36">
        <f>SUMIFS(СВЦЭМ!$D$39:$D$782,СВЦЭМ!$A$39:$A$782,$A121,СВЦЭМ!$B$39:$B$782,L$119)+'СЕТ СН'!$I$11+СВЦЭМ!$D$10+'СЕТ СН'!$I$5-'СЕТ СН'!$I$21</f>
        <v>5519.7600321999998</v>
      </c>
      <c r="M121" s="36">
        <f>SUMIFS(СВЦЭМ!$D$39:$D$782,СВЦЭМ!$A$39:$A$782,$A121,СВЦЭМ!$B$39:$B$782,M$119)+'СЕТ СН'!$I$11+СВЦЭМ!$D$10+'СЕТ СН'!$I$5-'СЕТ СН'!$I$21</f>
        <v>5511.6619726700001</v>
      </c>
      <c r="N121" s="36">
        <f>SUMIFS(СВЦЭМ!$D$39:$D$782,СВЦЭМ!$A$39:$A$782,$A121,СВЦЭМ!$B$39:$B$782,N$119)+'СЕТ СН'!$I$11+СВЦЭМ!$D$10+'СЕТ СН'!$I$5-'СЕТ СН'!$I$21</f>
        <v>5533.4474878000001</v>
      </c>
      <c r="O121" s="36">
        <f>SUMIFS(СВЦЭМ!$D$39:$D$782,СВЦЭМ!$A$39:$A$782,$A121,СВЦЭМ!$B$39:$B$782,O$119)+'СЕТ СН'!$I$11+СВЦЭМ!$D$10+'СЕТ СН'!$I$5-'СЕТ СН'!$I$21</f>
        <v>5555.2074789400003</v>
      </c>
      <c r="P121" s="36">
        <f>SUMIFS(СВЦЭМ!$D$39:$D$782,СВЦЭМ!$A$39:$A$782,$A121,СВЦЭМ!$B$39:$B$782,P$119)+'СЕТ СН'!$I$11+СВЦЭМ!$D$10+'СЕТ СН'!$I$5-'СЕТ СН'!$I$21</f>
        <v>5567.9386494600003</v>
      </c>
      <c r="Q121" s="36">
        <f>SUMIFS(СВЦЭМ!$D$39:$D$782,СВЦЭМ!$A$39:$A$782,$A121,СВЦЭМ!$B$39:$B$782,Q$119)+'СЕТ СН'!$I$11+СВЦЭМ!$D$10+'СЕТ СН'!$I$5-'СЕТ СН'!$I$21</f>
        <v>5570.7466740500004</v>
      </c>
      <c r="R121" s="36">
        <f>SUMIFS(СВЦЭМ!$D$39:$D$782,СВЦЭМ!$A$39:$A$782,$A121,СВЦЭМ!$B$39:$B$782,R$119)+'СЕТ СН'!$I$11+СВЦЭМ!$D$10+'СЕТ СН'!$I$5-'СЕТ СН'!$I$21</f>
        <v>5547.3370691600003</v>
      </c>
      <c r="S121" s="36">
        <f>SUMIFS(СВЦЭМ!$D$39:$D$782,СВЦЭМ!$A$39:$A$782,$A121,СВЦЭМ!$B$39:$B$782,S$119)+'СЕТ СН'!$I$11+СВЦЭМ!$D$10+'СЕТ СН'!$I$5-'СЕТ СН'!$I$21</f>
        <v>5510.0197596199996</v>
      </c>
      <c r="T121" s="36">
        <f>SUMIFS(СВЦЭМ!$D$39:$D$782,СВЦЭМ!$A$39:$A$782,$A121,СВЦЭМ!$B$39:$B$782,T$119)+'СЕТ СН'!$I$11+СВЦЭМ!$D$10+'СЕТ СН'!$I$5-'СЕТ СН'!$I$21</f>
        <v>5478.6038265500001</v>
      </c>
      <c r="U121" s="36">
        <f>SUMIFS(СВЦЭМ!$D$39:$D$782,СВЦЭМ!$A$39:$A$782,$A121,СВЦЭМ!$B$39:$B$782,U$119)+'СЕТ СН'!$I$11+СВЦЭМ!$D$10+'СЕТ СН'!$I$5-'СЕТ СН'!$I$21</f>
        <v>5489.2966363599999</v>
      </c>
      <c r="V121" s="36">
        <f>SUMIFS(СВЦЭМ!$D$39:$D$782,СВЦЭМ!$A$39:$A$782,$A121,СВЦЭМ!$B$39:$B$782,V$119)+'СЕТ СН'!$I$11+СВЦЭМ!$D$10+'СЕТ СН'!$I$5-'СЕТ СН'!$I$21</f>
        <v>5514.6327683300005</v>
      </c>
      <c r="W121" s="36">
        <f>SUMIFS(СВЦЭМ!$D$39:$D$782,СВЦЭМ!$A$39:$A$782,$A121,СВЦЭМ!$B$39:$B$782,W$119)+'СЕТ СН'!$I$11+СВЦЭМ!$D$10+'СЕТ СН'!$I$5-'СЕТ СН'!$I$21</f>
        <v>5527.2154195000003</v>
      </c>
      <c r="X121" s="36">
        <f>SUMIFS(СВЦЭМ!$D$39:$D$782,СВЦЭМ!$A$39:$A$782,$A121,СВЦЭМ!$B$39:$B$782,X$119)+'СЕТ СН'!$I$11+СВЦЭМ!$D$10+'СЕТ СН'!$I$5-'СЕТ СН'!$I$21</f>
        <v>5558.5137579399998</v>
      </c>
      <c r="Y121" s="36">
        <f>SUMIFS(СВЦЭМ!$D$39:$D$782,СВЦЭМ!$A$39:$A$782,$A121,СВЦЭМ!$B$39:$B$782,Y$119)+'СЕТ СН'!$I$11+СВЦЭМ!$D$10+'СЕТ СН'!$I$5-'СЕТ СН'!$I$21</f>
        <v>5580.39593694</v>
      </c>
    </row>
    <row r="122" spans="1:27" ht="15.75" x14ac:dyDescent="0.2">
      <c r="A122" s="35">
        <f t="shared" ref="A122:A150" si="3">A121+1</f>
        <v>45263</v>
      </c>
      <c r="B122" s="36">
        <f>SUMIFS(СВЦЭМ!$D$39:$D$782,СВЦЭМ!$A$39:$A$782,$A122,СВЦЭМ!$B$39:$B$782,B$119)+'СЕТ СН'!$I$11+СВЦЭМ!$D$10+'СЕТ СН'!$I$5-'СЕТ СН'!$I$21</f>
        <v>5544.1067269499999</v>
      </c>
      <c r="C122" s="36">
        <f>SUMIFS(СВЦЭМ!$D$39:$D$782,СВЦЭМ!$A$39:$A$782,$A122,СВЦЭМ!$B$39:$B$782,C$119)+'СЕТ СН'!$I$11+СВЦЭМ!$D$10+'СЕТ СН'!$I$5-'СЕТ СН'!$I$21</f>
        <v>5586.8203171900004</v>
      </c>
      <c r="D122" s="36">
        <f>SUMIFS(СВЦЭМ!$D$39:$D$782,СВЦЭМ!$A$39:$A$782,$A122,СВЦЭМ!$B$39:$B$782,D$119)+'СЕТ СН'!$I$11+СВЦЭМ!$D$10+'СЕТ СН'!$I$5-'СЕТ СН'!$I$21</f>
        <v>5630.9894358199999</v>
      </c>
      <c r="E122" s="36">
        <f>SUMIFS(СВЦЭМ!$D$39:$D$782,СВЦЭМ!$A$39:$A$782,$A122,СВЦЭМ!$B$39:$B$782,E$119)+'СЕТ СН'!$I$11+СВЦЭМ!$D$10+'СЕТ СН'!$I$5-'СЕТ СН'!$I$21</f>
        <v>5627.39516998</v>
      </c>
      <c r="F122" s="36">
        <f>SUMIFS(СВЦЭМ!$D$39:$D$782,СВЦЭМ!$A$39:$A$782,$A122,СВЦЭМ!$B$39:$B$782,F$119)+'СЕТ СН'!$I$11+СВЦЭМ!$D$10+'СЕТ СН'!$I$5-'СЕТ СН'!$I$21</f>
        <v>5622.4256575199997</v>
      </c>
      <c r="G122" s="36">
        <f>SUMIFS(СВЦЭМ!$D$39:$D$782,СВЦЭМ!$A$39:$A$782,$A122,СВЦЭМ!$B$39:$B$782,G$119)+'СЕТ СН'!$I$11+СВЦЭМ!$D$10+'СЕТ СН'!$I$5-'СЕТ СН'!$I$21</f>
        <v>5634.4123304599998</v>
      </c>
      <c r="H122" s="36">
        <f>SUMIFS(СВЦЭМ!$D$39:$D$782,СВЦЭМ!$A$39:$A$782,$A122,СВЦЭМ!$B$39:$B$782,H$119)+'СЕТ СН'!$I$11+СВЦЭМ!$D$10+'СЕТ СН'!$I$5-'СЕТ СН'!$I$21</f>
        <v>5626.7724933</v>
      </c>
      <c r="I122" s="36">
        <f>SUMIFS(СВЦЭМ!$D$39:$D$782,СВЦЭМ!$A$39:$A$782,$A122,СВЦЭМ!$B$39:$B$782,I$119)+'СЕТ СН'!$I$11+СВЦЭМ!$D$10+'СЕТ СН'!$I$5-'СЕТ СН'!$I$21</f>
        <v>5624.8479907700003</v>
      </c>
      <c r="J122" s="36">
        <f>SUMIFS(СВЦЭМ!$D$39:$D$782,СВЦЭМ!$A$39:$A$782,$A122,СВЦЭМ!$B$39:$B$782,J$119)+'СЕТ СН'!$I$11+СВЦЭМ!$D$10+'СЕТ СН'!$I$5-'СЕТ СН'!$I$21</f>
        <v>5594.2227118400006</v>
      </c>
      <c r="K122" s="36">
        <f>SUMIFS(СВЦЭМ!$D$39:$D$782,СВЦЭМ!$A$39:$A$782,$A122,СВЦЭМ!$B$39:$B$782,K$119)+'СЕТ СН'!$I$11+СВЦЭМ!$D$10+'СЕТ СН'!$I$5-'СЕТ СН'!$I$21</f>
        <v>5559.8583092700001</v>
      </c>
      <c r="L122" s="36">
        <f>SUMIFS(СВЦЭМ!$D$39:$D$782,СВЦЭМ!$A$39:$A$782,$A122,СВЦЭМ!$B$39:$B$782,L$119)+'СЕТ СН'!$I$11+СВЦЭМ!$D$10+'СЕТ СН'!$I$5-'СЕТ СН'!$I$21</f>
        <v>5518.2367033299997</v>
      </c>
      <c r="M122" s="36">
        <f>SUMIFS(СВЦЭМ!$D$39:$D$782,СВЦЭМ!$A$39:$A$782,$A122,СВЦЭМ!$B$39:$B$782,M$119)+'СЕТ СН'!$I$11+СВЦЭМ!$D$10+'СЕТ СН'!$I$5-'СЕТ СН'!$I$21</f>
        <v>5514.7289839700006</v>
      </c>
      <c r="N122" s="36">
        <f>SUMIFS(СВЦЭМ!$D$39:$D$782,СВЦЭМ!$A$39:$A$782,$A122,СВЦЭМ!$B$39:$B$782,N$119)+'СЕТ СН'!$I$11+СВЦЭМ!$D$10+'СЕТ СН'!$I$5-'СЕТ СН'!$I$21</f>
        <v>5528.1464876400005</v>
      </c>
      <c r="O122" s="36">
        <f>SUMIFS(СВЦЭМ!$D$39:$D$782,СВЦЭМ!$A$39:$A$782,$A122,СВЦЭМ!$B$39:$B$782,O$119)+'СЕТ СН'!$I$11+СВЦЭМ!$D$10+'СЕТ СН'!$I$5-'СЕТ СН'!$I$21</f>
        <v>5553.4663571900001</v>
      </c>
      <c r="P122" s="36">
        <f>SUMIFS(СВЦЭМ!$D$39:$D$782,СВЦЭМ!$A$39:$A$782,$A122,СВЦЭМ!$B$39:$B$782,P$119)+'СЕТ СН'!$I$11+СВЦЭМ!$D$10+'СЕТ СН'!$I$5-'СЕТ СН'!$I$21</f>
        <v>5556.1969134800001</v>
      </c>
      <c r="Q122" s="36">
        <f>SUMIFS(СВЦЭМ!$D$39:$D$782,СВЦЭМ!$A$39:$A$782,$A122,СВЦЭМ!$B$39:$B$782,Q$119)+'СЕТ СН'!$I$11+СВЦЭМ!$D$10+'СЕТ СН'!$I$5-'СЕТ СН'!$I$21</f>
        <v>5564.4973771700006</v>
      </c>
      <c r="R122" s="36">
        <f>SUMIFS(СВЦЭМ!$D$39:$D$782,СВЦЭМ!$A$39:$A$782,$A122,СВЦЭМ!$B$39:$B$782,R$119)+'СЕТ СН'!$I$11+СВЦЭМ!$D$10+'СЕТ СН'!$I$5-'СЕТ СН'!$I$21</f>
        <v>5547.7907040800001</v>
      </c>
      <c r="S122" s="36">
        <f>SUMIFS(СВЦЭМ!$D$39:$D$782,СВЦЭМ!$A$39:$A$782,$A122,СВЦЭМ!$B$39:$B$782,S$119)+'СЕТ СН'!$I$11+СВЦЭМ!$D$10+'СЕТ СН'!$I$5-'СЕТ СН'!$I$21</f>
        <v>5501.6166082199998</v>
      </c>
      <c r="T122" s="36">
        <f>SUMIFS(СВЦЭМ!$D$39:$D$782,СВЦЭМ!$A$39:$A$782,$A122,СВЦЭМ!$B$39:$B$782,T$119)+'СЕТ СН'!$I$11+СВЦЭМ!$D$10+'СЕТ СН'!$I$5-'СЕТ СН'!$I$21</f>
        <v>5455.7047706100002</v>
      </c>
      <c r="U122" s="36">
        <f>SUMIFS(СВЦЭМ!$D$39:$D$782,СВЦЭМ!$A$39:$A$782,$A122,СВЦЭМ!$B$39:$B$782,U$119)+'СЕТ СН'!$I$11+СВЦЭМ!$D$10+'СЕТ СН'!$I$5-'СЕТ СН'!$I$21</f>
        <v>5464.5624272799996</v>
      </c>
      <c r="V122" s="36">
        <f>SUMIFS(СВЦЭМ!$D$39:$D$782,СВЦЭМ!$A$39:$A$782,$A122,СВЦЭМ!$B$39:$B$782,V$119)+'СЕТ СН'!$I$11+СВЦЭМ!$D$10+'СЕТ СН'!$I$5-'СЕТ СН'!$I$21</f>
        <v>5495.8709748600004</v>
      </c>
      <c r="W122" s="36">
        <f>SUMIFS(СВЦЭМ!$D$39:$D$782,СВЦЭМ!$A$39:$A$782,$A122,СВЦЭМ!$B$39:$B$782,W$119)+'СЕТ СН'!$I$11+СВЦЭМ!$D$10+'СЕТ СН'!$I$5-'СЕТ СН'!$I$21</f>
        <v>5505.9009305099999</v>
      </c>
      <c r="X122" s="36">
        <f>SUMIFS(СВЦЭМ!$D$39:$D$782,СВЦЭМ!$A$39:$A$782,$A122,СВЦЭМ!$B$39:$B$782,X$119)+'СЕТ СН'!$I$11+СВЦЭМ!$D$10+'СЕТ СН'!$I$5-'СЕТ СН'!$I$21</f>
        <v>5534.9134178200002</v>
      </c>
      <c r="Y122" s="36">
        <f>SUMIFS(СВЦЭМ!$D$39:$D$782,СВЦЭМ!$A$39:$A$782,$A122,СВЦЭМ!$B$39:$B$782,Y$119)+'СЕТ СН'!$I$11+СВЦЭМ!$D$10+'СЕТ СН'!$I$5-'СЕТ СН'!$I$21</f>
        <v>5583.9116086900003</v>
      </c>
    </row>
    <row r="123" spans="1:27" ht="15.75" x14ac:dyDescent="0.2">
      <c r="A123" s="35">
        <f t="shared" si="3"/>
        <v>45264</v>
      </c>
      <c r="B123" s="36">
        <f>SUMIFS(СВЦЭМ!$D$39:$D$782,СВЦЭМ!$A$39:$A$782,$A123,СВЦЭМ!$B$39:$B$782,B$119)+'СЕТ СН'!$I$11+СВЦЭМ!$D$10+'СЕТ СН'!$I$5-'СЕТ СН'!$I$21</f>
        <v>5570.9210727199998</v>
      </c>
      <c r="C123" s="36">
        <f>SUMIFS(СВЦЭМ!$D$39:$D$782,СВЦЭМ!$A$39:$A$782,$A123,СВЦЭМ!$B$39:$B$782,C$119)+'СЕТ СН'!$I$11+СВЦЭМ!$D$10+'СЕТ СН'!$I$5-'СЕТ СН'!$I$21</f>
        <v>5611.7527412600002</v>
      </c>
      <c r="D123" s="36">
        <f>SUMIFS(СВЦЭМ!$D$39:$D$782,СВЦЭМ!$A$39:$A$782,$A123,СВЦЭМ!$B$39:$B$782,D$119)+'СЕТ СН'!$I$11+СВЦЭМ!$D$10+'СЕТ СН'!$I$5-'СЕТ СН'!$I$21</f>
        <v>5608.0745469000003</v>
      </c>
      <c r="E123" s="36">
        <f>SUMIFS(СВЦЭМ!$D$39:$D$782,СВЦЭМ!$A$39:$A$782,$A123,СВЦЭМ!$B$39:$B$782,E$119)+'СЕТ СН'!$I$11+СВЦЭМ!$D$10+'СЕТ СН'!$I$5-'СЕТ СН'!$I$21</f>
        <v>5614.8816038300001</v>
      </c>
      <c r="F123" s="36">
        <f>SUMIFS(СВЦЭМ!$D$39:$D$782,СВЦЭМ!$A$39:$A$782,$A123,СВЦЭМ!$B$39:$B$782,F$119)+'СЕТ СН'!$I$11+СВЦЭМ!$D$10+'СЕТ СН'!$I$5-'СЕТ СН'!$I$21</f>
        <v>5611.0701180699998</v>
      </c>
      <c r="G123" s="36">
        <f>SUMIFS(СВЦЭМ!$D$39:$D$782,СВЦЭМ!$A$39:$A$782,$A123,СВЦЭМ!$B$39:$B$782,G$119)+'СЕТ СН'!$I$11+СВЦЭМ!$D$10+'СЕТ СН'!$I$5-'СЕТ СН'!$I$21</f>
        <v>5600.9579044700004</v>
      </c>
      <c r="H123" s="36">
        <f>SUMIFS(СВЦЭМ!$D$39:$D$782,СВЦЭМ!$A$39:$A$782,$A123,СВЦЭМ!$B$39:$B$782,H$119)+'СЕТ СН'!$I$11+СВЦЭМ!$D$10+'СЕТ СН'!$I$5-'СЕТ СН'!$I$21</f>
        <v>5571.8580770200006</v>
      </c>
      <c r="I123" s="36">
        <f>SUMIFS(СВЦЭМ!$D$39:$D$782,СВЦЭМ!$A$39:$A$782,$A123,СВЦЭМ!$B$39:$B$782,I$119)+'СЕТ СН'!$I$11+СВЦЭМ!$D$10+'СЕТ СН'!$I$5-'СЕТ СН'!$I$21</f>
        <v>5503.4335773399998</v>
      </c>
      <c r="J123" s="36">
        <f>SUMIFS(СВЦЭМ!$D$39:$D$782,СВЦЭМ!$A$39:$A$782,$A123,СВЦЭМ!$B$39:$B$782,J$119)+'СЕТ СН'!$I$11+СВЦЭМ!$D$10+'СЕТ СН'!$I$5-'СЕТ СН'!$I$21</f>
        <v>5481.7964145400001</v>
      </c>
      <c r="K123" s="36">
        <f>SUMIFS(СВЦЭМ!$D$39:$D$782,СВЦЭМ!$A$39:$A$782,$A123,СВЦЭМ!$B$39:$B$782,K$119)+'СЕТ СН'!$I$11+СВЦЭМ!$D$10+'СЕТ СН'!$I$5-'СЕТ СН'!$I$21</f>
        <v>5469.7428641799997</v>
      </c>
      <c r="L123" s="36">
        <f>SUMIFS(СВЦЭМ!$D$39:$D$782,СВЦЭМ!$A$39:$A$782,$A123,СВЦЭМ!$B$39:$B$782,L$119)+'СЕТ СН'!$I$11+СВЦЭМ!$D$10+'СЕТ СН'!$I$5-'СЕТ СН'!$I$21</f>
        <v>5463.47105345</v>
      </c>
      <c r="M123" s="36">
        <f>SUMIFS(СВЦЭМ!$D$39:$D$782,СВЦЭМ!$A$39:$A$782,$A123,СВЦЭМ!$B$39:$B$782,M$119)+'СЕТ СН'!$I$11+СВЦЭМ!$D$10+'СЕТ СН'!$I$5-'СЕТ СН'!$I$21</f>
        <v>5472.0285255199997</v>
      </c>
      <c r="N123" s="36">
        <f>SUMIFS(СВЦЭМ!$D$39:$D$782,СВЦЭМ!$A$39:$A$782,$A123,СВЦЭМ!$B$39:$B$782,N$119)+'СЕТ СН'!$I$11+СВЦЭМ!$D$10+'СЕТ СН'!$I$5-'СЕТ СН'!$I$21</f>
        <v>5481.8941718099995</v>
      </c>
      <c r="O123" s="36">
        <f>SUMIFS(СВЦЭМ!$D$39:$D$782,СВЦЭМ!$A$39:$A$782,$A123,СВЦЭМ!$B$39:$B$782,O$119)+'СЕТ СН'!$I$11+СВЦЭМ!$D$10+'СЕТ СН'!$I$5-'СЕТ СН'!$I$21</f>
        <v>5492.3244209300001</v>
      </c>
      <c r="P123" s="36">
        <f>SUMIFS(СВЦЭМ!$D$39:$D$782,СВЦЭМ!$A$39:$A$782,$A123,СВЦЭМ!$B$39:$B$782,P$119)+'СЕТ СН'!$I$11+СВЦЭМ!$D$10+'СЕТ СН'!$I$5-'СЕТ СН'!$I$21</f>
        <v>5505.4768296599996</v>
      </c>
      <c r="Q123" s="36">
        <f>SUMIFS(СВЦЭМ!$D$39:$D$782,СВЦЭМ!$A$39:$A$782,$A123,СВЦЭМ!$B$39:$B$782,Q$119)+'СЕТ СН'!$I$11+СВЦЭМ!$D$10+'СЕТ СН'!$I$5-'СЕТ СН'!$I$21</f>
        <v>5507.5750649900001</v>
      </c>
      <c r="R123" s="36">
        <f>SUMIFS(СВЦЭМ!$D$39:$D$782,СВЦЭМ!$A$39:$A$782,$A123,СВЦЭМ!$B$39:$B$782,R$119)+'СЕТ СН'!$I$11+СВЦЭМ!$D$10+'СЕТ СН'!$I$5-'СЕТ СН'!$I$21</f>
        <v>5495.2377411100006</v>
      </c>
      <c r="S123" s="36">
        <f>SUMIFS(СВЦЭМ!$D$39:$D$782,СВЦЭМ!$A$39:$A$782,$A123,СВЦЭМ!$B$39:$B$782,S$119)+'СЕТ СН'!$I$11+СВЦЭМ!$D$10+'СЕТ СН'!$I$5-'СЕТ СН'!$I$21</f>
        <v>5456.6156885199998</v>
      </c>
      <c r="T123" s="36">
        <f>SUMIFS(СВЦЭМ!$D$39:$D$782,СВЦЭМ!$A$39:$A$782,$A123,СВЦЭМ!$B$39:$B$782,T$119)+'СЕТ СН'!$I$11+СВЦЭМ!$D$10+'СЕТ СН'!$I$5-'СЕТ СН'!$I$21</f>
        <v>5433.5627645700006</v>
      </c>
      <c r="U123" s="36">
        <f>SUMIFS(СВЦЭМ!$D$39:$D$782,СВЦЭМ!$A$39:$A$782,$A123,СВЦЭМ!$B$39:$B$782,U$119)+'СЕТ СН'!$I$11+СВЦЭМ!$D$10+'СЕТ СН'!$I$5-'СЕТ СН'!$I$21</f>
        <v>5444.7733526100001</v>
      </c>
      <c r="V123" s="36">
        <f>SUMIFS(СВЦЭМ!$D$39:$D$782,СВЦЭМ!$A$39:$A$782,$A123,СВЦЭМ!$B$39:$B$782,V$119)+'СЕТ СН'!$I$11+СВЦЭМ!$D$10+'СЕТ СН'!$I$5-'СЕТ СН'!$I$21</f>
        <v>5465.28266695</v>
      </c>
      <c r="W123" s="36">
        <f>SUMIFS(СВЦЭМ!$D$39:$D$782,СВЦЭМ!$A$39:$A$782,$A123,СВЦЭМ!$B$39:$B$782,W$119)+'СЕТ СН'!$I$11+СВЦЭМ!$D$10+'СЕТ СН'!$I$5-'СЕТ СН'!$I$21</f>
        <v>5478.0085736299998</v>
      </c>
      <c r="X123" s="36">
        <f>SUMIFS(СВЦЭМ!$D$39:$D$782,СВЦЭМ!$A$39:$A$782,$A123,СВЦЭМ!$B$39:$B$782,X$119)+'СЕТ СН'!$I$11+СВЦЭМ!$D$10+'СЕТ СН'!$I$5-'СЕТ СН'!$I$21</f>
        <v>5516.1546581399998</v>
      </c>
      <c r="Y123" s="36">
        <f>SUMIFS(СВЦЭМ!$D$39:$D$782,СВЦЭМ!$A$39:$A$782,$A123,СВЦЭМ!$B$39:$B$782,Y$119)+'СЕТ СН'!$I$11+СВЦЭМ!$D$10+'СЕТ СН'!$I$5-'СЕТ СН'!$I$21</f>
        <v>5533.9896169399999</v>
      </c>
    </row>
    <row r="124" spans="1:27" ht="15.75" x14ac:dyDescent="0.2">
      <c r="A124" s="35">
        <f t="shared" si="3"/>
        <v>45265</v>
      </c>
      <c r="B124" s="36">
        <f>SUMIFS(СВЦЭМ!$D$39:$D$782,СВЦЭМ!$A$39:$A$782,$A124,СВЦЭМ!$B$39:$B$782,B$119)+'СЕТ СН'!$I$11+СВЦЭМ!$D$10+'СЕТ СН'!$I$5-'СЕТ СН'!$I$21</f>
        <v>5663.7255837000002</v>
      </c>
      <c r="C124" s="36">
        <f>SUMIFS(СВЦЭМ!$D$39:$D$782,СВЦЭМ!$A$39:$A$782,$A124,СВЦЭМ!$B$39:$B$782,C$119)+'СЕТ СН'!$I$11+СВЦЭМ!$D$10+'СЕТ СН'!$I$5-'СЕТ СН'!$I$21</f>
        <v>5685.4424764599999</v>
      </c>
      <c r="D124" s="36">
        <f>SUMIFS(СВЦЭМ!$D$39:$D$782,СВЦЭМ!$A$39:$A$782,$A124,СВЦЭМ!$B$39:$B$782,D$119)+'СЕТ СН'!$I$11+СВЦЭМ!$D$10+'СЕТ СН'!$I$5-'СЕТ СН'!$I$21</f>
        <v>5722.0726847799997</v>
      </c>
      <c r="E124" s="36">
        <f>SUMIFS(СВЦЭМ!$D$39:$D$782,СВЦЭМ!$A$39:$A$782,$A124,СВЦЭМ!$B$39:$B$782,E$119)+'СЕТ СН'!$I$11+СВЦЭМ!$D$10+'СЕТ СН'!$I$5-'СЕТ СН'!$I$21</f>
        <v>5690.1435631200002</v>
      </c>
      <c r="F124" s="36">
        <f>SUMIFS(СВЦЭМ!$D$39:$D$782,СВЦЭМ!$A$39:$A$782,$A124,СВЦЭМ!$B$39:$B$782,F$119)+'СЕТ СН'!$I$11+СВЦЭМ!$D$10+'СЕТ СН'!$I$5-'СЕТ СН'!$I$21</f>
        <v>5685.6756648800001</v>
      </c>
      <c r="G124" s="36">
        <f>SUMIFS(СВЦЭМ!$D$39:$D$782,СВЦЭМ!$A$39:$A$782,$A124,СВЦЭМ!$B$39:$B$782,G$119)+'СЕТ СН'!$I$11+СВЦЭМ!$D$10+'СЕТ СН'!$I$5-'СЕТ СН'!$I$21</f>
        <v>5682.7098892600006</v>
      </c>
      <c r="H124" s="36">
        <f>SUMIFS(СВЦЭМ!$D$39:$D$782,СВЦЭМ!$A$39:$A$782,$A124,СВЦЭМ!$B$39:$B$782,H$119)+'СЕТ СН'!$I$11+СВЦЭМ!$D$10+'СЕТ СН'!$I$5-'СЕТ СН'!$I$21</f>
        <v>5641.7164640400006</v>
      </c>
      <c r="I124" s="36">
        <f>SUMIFS(СВЦЭМ!$D$39:$D$782,СВЦЭМ!$A$39:$A$782,$A124,СВЦЭМ!$B$39:$B$782,I$119)+'СЕТ СН'!$I$11+СВЦЭМ!$D$10+'СЕТ СН'!$I$5-'СЕТ СН'!$I$21</f>
        <v>5599.7010686200001</v>
      </c>
      <c r="J124" s="36">
        <f>SUMIFS(СВЦЭМ!$D$39:$D$782,СВЦЭМ!$A$39:$A$782,$A124,СВЦЭМ!$B$39:$B$782,J$119)+'СЕТ СН'!$I$11+СВЦЭМ!$D$10+'СЕТ СН'!$I$5-'СЕТ СН'!$I$21</f>
        <v>5558.85248366</v>
      </c>
      <c r="K124" s="36">
        <f>SUMIFS(СВЦЭМ!$D$39:$D$782,СВЦЭМ!$A$39:$A$782,$A124,СВЦЭМ!$B$39:$B$782,K$119)+'СЕТ СН'!$I$11+СВЦЭМ!$D$10+'СЕТ СН'!$I$5-'СЕТ СН'!$I$21</f>
        <v>5556.0353347999999</v>
      </c>
      <c r="L124" s="36">
        <f>SUMIFS(СВЦЭМ!$D$39:$D$782,СВЦЭМ!$A$39:$A$782,$A124,СВЦЭМ!$B$39:$B$782,L$119)+'СЕТ СН'!$I$11+СВЦЭМ!$D$10+'СЕТ СН'!$I$5-'СЕТ СН'!$I$21</f>
        <v>5589.4689259300003</v>
      </c>
      <c r="M124" s="36">
        <f>SUMIFS(СВЦЭМ!$D$39:$D$782,СВЦЭМ!$A$39:$A$782,$A124,СВЦЭМ!$B$39:$B$782,M$119)+'СЕТ СН'!$I$11+СВЦЭМ!$D$10+'СЕТ СН'!$I$5-'СЕТ СН'!$I$21</f>
        <v>5653.7868182599996</v>
      </c>
      <c r="N124" s="36">
        <f>SUMIFS(СВЦЭМ!$D$39:$D$782,СВЦЭМ!$A$39:$A$782,$A124,СВЦЭМ!$B$39:$B$782,N$119)+'СЕТ СН'!$I$11+СВЦЭМ!$D$10+'СЕТ СН'!$I$5-'СЕТ СН'!$I$21</f>
        <v>5667.2930174800003</v>
      </c>
      <c r="O124" s="36">
        <f>SUMIFS(СВЦЭМ!$D$39:$D$782,СВЦЭМ!$A$39:$A$782,$A124,СВЦЭМ!$B$39:$B$782,O$119)+'СЕТ СН'!$I$11+СВЦЭМ!$D$10+'СЕТ СН'!$I$5-'СЕТ СН'!$I$21</f>
        <v>5671.4441133399996</v>
      </c>
      <c r="P124" s="36">
        <f>SUMIFS(СВЦЭМ!$D$39:$D$782,СВЦЭМ!$A$39:$A$782,$A124,СВЦЭМ!$B$39:$B$782,P$119)+'СЕТ СН'!$I$11+СВЦЭМ!$D$10+'СЕТ СН'!$I$5-'СЕТ СН'!$I$21</f>
        <v>5667.1818587300004</v>
      </c>
      <c r="Q124" s="36">
        <f>SUMIFS(СВЦЭМ!$D$39:$D$782,СВЦЭМ!$A$39:$A$782,$A124,СВЦЭМ!$B$39:$B$782,Q$119)+'СЕТ СН'!$I$11+СВЦЭМ!$D$10+'СЕТ СН'!$I$5-'СЕТ СН'!$I$21</f>
        <v>5662.1144398400002</v>
      </c>
      <c r="R124" s="36">
        <f>SUMIFS(СВЦЭМ!$D$39:$D$782,СВЦЭМ!$A$39:$A$782,$A124,СВЦЭМ!$B$39:$B$782,R$119)+'СЕТ СН'!$I$11+СВЦЭМ!$D$10+'СЕТ СН'!$I$5-'СЕТ СН'!$I$21</f>
        <v>5614.9991575000004</v>
      </c>
      <c r="S124" s="36">
        <f>SUMIFS(СВЦЭМ!$D$39:$D$782,СВЦЭМ!$A$39:$A$782,$A124,СВЦЭМ!$B$39:$B$782,S$119)+'СЕТ СН'!$I$11+СВЦЭМ!$D$10+'СЕТ СН'!$I$5-'СЕТ СН'!$I$21</f>
        <v>5559.3574379800002</v>
      </c>
      <c r="T124" s="36">
        <f>SUMIFS(СВЦЭМ!$D$39:$D$782,СВЦЭМ!$A$39:$A$782,$A124,СВЦЭМ!$B$39:$B$782,T$119)+'СЕТ СН'!$I$11+СВЦЭМ!$D$10+'СЕТ СН'!$I$5-'СЕТ СН'!$I$21</f>
        <v>5534.7300974700001</v>
      </c>
      <c r="U124" s="36">
        <f>SUMIFS(СВЦЭМ!$D$39:$D$782,СВЦЭМ!$A$39:$A$782,$A124,СВЦЭМ!$B$39:$B$782,U$119)+'СЕТ СН'!$I$11+СВЦЭМ!$D$10+'СЕТ СН'!$I$5-'СЕТ СН'!$I$21</f>
        <v>5546.0125776799996</v>
      </c>
      <c r="V124" s="36">
        <f>SUMIFS(СВЦЭМ!$D$39:$D$782,СВЦЭМ!$A$39:$A$782,$A124,СВЦЭМ!$B$39:$B$782,V$119)+'СЕТ СН'!$I$11+СВЦЭМ!$D$10+'СЕТ СН'!$I$5-'СЕТ СН'!$I$21</f>
        <v>5584.4799829700005</v>
      </c>
      <c r="W124" s="36">
        <f>SUMIFS(СВЦЭМ!$D$39:$D$782,СВЦЭМ!$A$39:$A$782,$A124,СВЦЭМ!$B$39:$B$782,W$119)+'СЕТ СН'!$I$11+СВЦЭМ!$D$10+'СЕТ СН'!$I$5-'СЕТ СН'!$I$21</f>
        <v>5591.9658081300004</v>
      </c>
      <c r="X124" s="36">
        <f>SUMIFS(СВЦЭМ!$D$39:$D$782,СВЦЭМ!$A$39:$A$782,$A124,СВЦЭМ!$B$39:$B$782,X$119)+'СЕТ СН'!$I$11+СВЦЭМ!$D$10+'СЕТ СН'!$I$5-'СЕТ СН'!$I$21</f>
        <v>5609.6460850700005</v>
      </c>
      <c r="Y124" s="36">
        <f>SUMIFS(СВЦЭМ!$D$39:$D$782,СВЦЭМ!$A$39:$A$782,$A124,СВЦЭМ!$B$39:$B$782,Y$119)+'СЕТ СН'!$I$11+СВЦЭМ!$D$10+'СЕТ СН'!$I$5-'СЕТ СН'!$I$21</f>
        <v>5639.0039577500002</v>
      </c>
    </row>
    <row r="125" spans="1:27" ht="15.75" x14ac:dyDescent="0.2">
      <c r="A125" s="35">
        <f t="shared" si="3"/>
        <v>45266</v>
      </c>
      <c r="B125" s="36">
        <f>SUMIFS(СВЦЭМ!$D$39:$D$782,СВЦЭМ!$A$39:$A$782,$A125,СВЦЭМ!$B$39:$B$782,B$119)+'СЕТ СН'!$I$11+СВЦЭМ!$D$10+'СЕТ СН'!$I$5-'СЕТ СН'!$I$21</f>
        <v>5556.9681960899998</v>
      </c>
      <c r="C125" s="36">
        <f>SUMIFS(СВЦЭМ!$D$39:$D$782,СВЦЭМ!$A$39:$A$782,$A125,СВЦЭМ!$B$39:$B$782,C$119)+'СЕТ СН'!$I$11+СВЦЭМ!$D$10+'СЕТ СН'!$I$5-'СЕТ СН'!$I$21</f>
        <v>5569.5843061899996</v>
      </c>
      <c r="D125" s="36">
        <f>SUMIFS(СВЦЭМ!$D$39:$D$782,СВЦЭМ!$A$39:$A$782,$A125,СВЦЭМ!$B$39:$B$782,D$119)+'СЕТ СН'!$I$11+СВЦЭМ!$D$10+'СЕТ СН'!$I$5-'СЕТ СН'!$I$21</f>
        <v>5601.2637137299998</v>
      </c>
      <c r="E125" s="36">
        <f>SUMIFS(СВЦЭМ!$D$39:$D$782,СВЦЭМ!$A$39:$A$782,$A125,СВЦЭМ!$B$39:$B$782,E$119)+'СЕТ СН'!$I$11+СВЦЭМ!$D$10+'СЕТ СН'!$I$5-'СЕТ СН'!$I$21</f>
        <v>5608.7517671000005</v>
      </c>
      <c r="F125" s="36">
        <f>SUMIFS(СВЦЭМ!$D$39:$D$782,СВЦЭМ!$A$39:$A$782,$A125,СВЦЭМ!$B$39:$B$782,F$119)+'СЕТ СН'!$I$11+СВЦЭМ!$D$10+'СЕТ СН'!$I$5-'СЕТ СН'!$I$21</f>
        <v>5596.3831783000005</v>
      </c>
      <c r="G125" s="36">
        <f>SUMIFS(СВЦЭМ!$D$39:$D$782,СВЦЭМ!$A$39:$A$782,$A125,СВЦЭМ!$B$39:$B$782,G$119)+'СЕТ СН'!$I$11+СВЦЭМ!$D$10+'СЕТ СН'!$I$5-'СЕТ СН'!$I$21</f>
        <v>5566.7986215299998</v>
      </c>
      <c r="H125" s="36">
        <f>SUMIFS(СВЦЭМ!$D$39:$D$782,СВЦЭМ!$A$39:$A$782,$A125,СВЦЭМ!$B$39:$B$782,H$119)+'СЕТ СН'!$I$11+СВЦЭМ!$D$10+'СЕТ СН'!$I$5-'СЕТ СН'!$I$21</f>
        <v>5520.1126167100001</v>
      </c>
      <c r="I125" s="36">
        <f>SUMIFS(СВЦЭМ!$D$39:$D$782,СВЦЭМ!$A$39:$A$782,$A125,СВЦЭМ!$B$39:$B$782,I$119)+'СЕТ СН'!$I$11+СВЦЭМ!$D$10+'СЕТ СН'!$I$5-'СЕТ СН'!$I$21</f>
        <v>5463.9483738600002</v>
      </c>
      <c r="J125" s="36">
        <f>SUMIFS(СВЦЭМ!$D$39:$D$782,СВЦЭМ!$A$39:$A$782,$A125,СВЦЭМ!$B$39:$B$782,J$119)+'СЕТ СН'!$I$11+СВЦЭМ!$D$10+'СЕТ СН'!$I$5-'СЕТ СН'!$I$21</f>
        <v>5460.1248956999998</v>
      </c>
      <c r="K125" s="36">
        <f>SUMIFS(СВЦЭМ!$D$39:$D$782,СВЦЭМ!$A$39:$A$782,$A125,СВЦЭМ!$B$39:$B$782,K$119)+'СЕТ СН'!$I$11+СВЦЭМ!$D$10+'СЕТ СН'!$I$5-'СЕТ СН'!$I$21</f>
        <v>5440.2352079600005</v>
      </c>
      <c r="L125" s="36">
        <f>SUMIFS(СВЦЭМ!$D$39:$D$782,СВЦЭМ!$A$39:$A$782,$A125,СВЦЭМ!$B$39:$B$782,L$119)+'СЕТ СН'!$I$11+СВЦЭМ!$D$10+'СЕТ СН'!$I$5-'СЕТ СН'!$I$21</f>
        <v>5420.6965402200003</v>
      </c>
      <c r="M125" s="36">
        <f>SUMIFS(СВЦЭМ!$D$39:$D$782,СВЦЭМ!$A$39:$A$782,$A125,СВЦЭМ!$B$39:$B$782,M$119)+'СЕТ СН'!$I$11+СВЦЭМ!$D$10+'СЕТ СН'!$I$5-'СЕТ СН'!$I$21</f>
        <v>5431.0680533000004</v>
      </c>
      <c r="N125" s="36">
        <f>SUMIFS(СВЦЭМ!$D$39:$D$782,СВЦЭМ!$A$39:$A$782,$A125,СВЦЭМ!$B$39:$B$782,N$119)+'СЕТ СН'!$I$11+СВЦЭМ!$D$10+'СЕТ СН'!$I$5-'СЕТ СН'!$I$21</f>
        <v>5466.5835477600003</v>
      </c>
      <c r="O125" s="36">
        <f>SUMIFS(СВЦЭМ!$D$39:$D$782,СВЦЭМ!$A$39:$A$782,$A125,СВЦЭМ!$B$39:$B$782,O$119)+'СЕТ СН'!$I$11+СВЦЭМ!$D$10+'СЕТ СН'!$I$5-'СЕТ СН'!$I$21</f>
        <v>5463.8100476600002</v>
      </c>
      <c r="P125" s="36">
        <f>SUMIFS(СВЦЭМ!$D$39:$D$782,СВЦЭМ!$A$39:$A$782,$A125,СВЦЭМ!$B$39:$B$782,P$119)+'СЕТ СН'!$I$11+СВЦЭМ!$D$10+'СЕТ СН'!$I$5-'СЕТ СН'!$I$21</f>
        <v>5475.5071241599999</v>
      </c>
      <c r="Q125" s="36">
        <f>SUMIFS(СВЦЭМ!$D$39:$D$782,СВЦЭМ!$A$39:$A$782,$A125,СВЦЭМ!$B$39:$B$782,Q$119)+'СЕТ СН'!$I$11+СВЦЭМ!$D$10+'СЕТ СН'!$I$5-'СЕТ СН'!$I$21</f>
        <v>5483.2517193200001</v>
      </c>
      <c r="R125" s="36">
        <f>SUMIFS(СВЦЭМ!$D$39:$D$782,СВЦЭМ!$A$39:$A$782,$A125,СВЦЭМ!$B$39:$B$782,R$119)+'СЕТ СН'!$I$11+СВЦЭМ!$D$10+'СЕТ СН'!$I$5-'СЕТ СН'!$I$21</f>
        <v>5475.9429908100001</v>
      </c>
      <c r="S125" s="36">
        <f>SUMIFS(СВЦЭМ!$D$39:$D$782,СВЦЭМ!$A$39:$A$782,$A125,СВЦЭМ!$B$39:$B$782,S$119)+'СЕТ СН'!$I$11+СВЦЭМ!$D$10+'СЕТ СН'!$I$5-'СЕТ СН'!$I$21</f>
        <v>5439.8513753300003</v>
      </c>
      <c r="T125" s="36">
        <f>SUMIFS(СВЦЭМ!$D$39:$D$782,СВЦЭМ!$A$39:$A$782,$A125,СВЦЭМ!$B$39:$B$782,T$119)+'СЕТ СН'!$I$11+СВЦЭМ!$D$10+'СЕТ СН'!$I$5-'СЕТ СН'!$I$21</f>
        <v>5418.71948591</v>
      </c>
      <c r="U125" s="36">
        <f>SUMIFS(СВЦЭМ!$D$39:$D$782,СВЦЭМ!$A$39:$A$782,$A125,СВЦЭМ!$B$39:$B$782,U$119)+'СЕТ СН'!$I$11+СВЦЭМ!$D$10+'СЕТ СН'!$I$5-'СЕТ СН'!$I$21</f>
        <v>5431.3460483099998</v>
      </c>
      <c r="V125" s="36">
        <f>SUMIFS(СВЦЭМ!$D$39:$D$782,СВЦЭМ!$A$39:$A$782,$A125,СВЦЭМ!$B$39:$B$782,V$119)+'СЕТ СН'!$I$11+СВЦЭМ!$D$10+'СЕТ СН'!$I$5-'СЕТ СН'!$I$21</f>
        <v>5461.4957636400004</v>
      </c>
      <c r="W125" s="36">
        <f>SUMIFS(СВЦЭМ!$D$39:$D$782,СВЦЭМ!$A$39:$A$782,$A125,СВЦЭМ!$B$39:$B$782,W$119)+'СЕТ СН'!$I$11+СВЦЭМ!$D$10+'СЕТ СН'!$I$5-'СЕТ СН'!$I$21</f>
        <v>5461.8801930200007</v>
      </c>
      <c r="X125" s="36">
        <f>SUMIFS(СВЦЭМ!$D$39:$D$782,СВЦЭМ!$A$39:$A$782,$A125,СВЦЭМ!$B$39:$B$782,X$119)+'СЕТ СН'!$I$11+СВЦЭМ!$D$10+'СЕТ СН'!$I$5-'СЕТ СН'!$I$21</f>
        <v>5489.12788215</v>
      </c>
      <c r="Y125" s="36">
        <f>SUMIFS(СВЦЭМ!$D$39:$D$782,СВЦЭМ!$A$39:$A$782,$A125,СВЦЭМ!$B$39:$B$782,Y$119)+'СЕТ СН'!$I$11+СВЦЭМ!$D$10+'СЕТ СН'!$I$5-'СЕТ СН'!$I$21</f>
        <v>5514.0385944</v>
      </c>
    </row>
    <row r="126" spans="1:27" ht="15.75" x14ac:dyDescent="0.2">
      <c r="A126" s="35">
        <f t="shared" si="3"/>
        <v>45267</v>
      </c>
      <c r="B126" s="36">
        <f>SUMIFS(СВЦЭМ!$D$39:$D$782,СВЦЭМ!$A$39:$A$782,$A126,СВЦЭМ!$B$39:$B$782,B$119)+'СЕТ СН'!$I$11+СВЦЭМ!$D$10+'СЕТ СН'!$I$5-'СЕТ СН'!$I$21</f>
        <v>5513.65486779</v>
      </c>
      <c r="C126" s="36">
        <f>SUMIFS(СВЦЭМ!$D$39:$D$782,СВЦЭМ!$A$39:$A$782,$A126,СВЦЭМ!$B$39:$B$782,C$119)+'СЕТ СН'!$I$11+СВЦЭМ!$D$10+'СЕТ СН'!$I$5-'СЕТ СН'!$I$21</f>
        <v>5531.5262726299998</v>
      </c>
      <c r="D126" s="36">
        <f>SUMIFS(СВЦЭМ!$D$39:$D$782,СВЦЭМ!$A$39:$A$782,$A126,СВЦЭМ!$B$39:$B$782,D$119)+'СЕТ СН'!$I$11+СВЦЭМ!$D$10+'СЕТ СН'!$I$5-'СЕТ СН'!$I$21</f>
        <v>5584.7401175900004</v>
      </c>
      <c r="E126" s="36">
        <f>SUMIFS(СВЦЭМ!$D$39:$D$782,СВЦЭМ!$A$39:$A$782,$A126,СВЦЭМ!$B$39:$B$782,E$119)+'СЕТ СН'!$I$11+СВЦЭМ!$D$10+'СЕТ СН'!$I$5-'СЕТ СН'!$I$21</f>
        <v>5577.8020644300004</v>
      </c>
      <c r="F126" s="36">
        <f>SUMIFS(СВЦЭМ!$D$39:$D$782,СВЦЭМ!$A$39:$A$782,$A126,СВЦЭМ!$B$39:$B$782,F$119)+'СЕТ СН'!$I$11+СВЦЭМ!$D$10+'СЕТ СН'!$I$5-'СЕТ СН'!$I$21</f>
        <v>5572.5893769900003</v>
      </c>
      <c r="G126" s="36">
        <f>SUMIFS(СВЦЭМ!$D$39:$D$782,СВЦЭМ!$A$39:$A$782,$A126,СВЦЭМ!$B$39:$B$782,G$119)+'СЕТ СН'!$I$11+СВЦЭМ!$D$10+'СЕТ СН'!$I$5-'СЕТ СН'!$I$21</f>
        <v>5573.6942916999997</v>
      </c>
      <c r="H126" s="36">
        <f>SUMIFS(СВЦЭМ!$D$39:$D$782,СВЦЭМ!$A$39:$A$782,$A126,СВЦЭМ!$B$39:$B$782,H$119)+'СЕТ СН'!$I$11+СВЦЭМ!$D$10+'СЕТ СН'!$I$5-'СЕТ СН'!$I$21</f>
        <v>5529.3602908800003</v>
      </c>
      <c r="I126" s="36">
        <f>SUMIFS(СВЦЭМ!$D$39:$D$782,СВЦЭМ!$A$39:$A$782,$A126,СВЦЭМ!$B$39:$B$782,I$119)+'СЕТ СН'!$I$11+СВЦЭМ!$D$10+'СЕТ СН'!$I$5-'СЕТ СН'!$I$21</f>
        <v>5483.3158941900001</v>
      </c>
      <c r="J126" s="36">
        <f>SUMIFS(СВЦЭМ!$D$39:$D$782,СВЦЭМ!$A$39:$A$782,$A126,СВЦЭМ!$B$39:$B$782,J$119)+'СЕТ СН'!$I$11+СВЦЭМ!$D$10+'СЕТ СН'!$I$5-'СЕТ СН'!$I$21</f>
        <v>5455.8505595400002</v>
      </c>
      <c r="K126" s="36">
        <f>SUMIFS(СВЦЭМ!$D$39:$D$782,СВЦЭМ!$A$39:$A$782,$A126,СВЦЭМ!$B$39:$B$782,K$119)+'СЕТ СН'!$I$11+СВЦЭМ!$D$10+'СЕТ СН'!$I$5-'СЕТ СН'!$I$21</f>
        <v>5449.2501243000006</v>
      </c>
      <c r="L126" s="36">
        <f>SUMIFS(СВЦЭМ!$D$39:$D$782,СВЦЭМ!$A$39:$A$782,$A126,СВЦЭМ!$B$39:$B$782,L$119)+'СЕТ СН'!$I$11+СВЦЭМ!$D$10+'СЕТ СН'!$I$5-'СЕТ СН'!$I$21</f>
        <v>5456.3609674400004</v>
      </c>
      <c r="M126" s="36">
        <f>SUMIFS(СВЦЭМ!$D$39:$D$782,СВЦЭМ!$A$39:$A$782,$A126,СВЦЭМ!$B$39:$B$782,M$119)+'СЕТ СН'!$I$11+СВЦЭМ!$D$10+'СЕТ СН'!$I$5-'СЕТ СН'!$I$21</f>
        <v>5491.3512845300002</v>
      </c>
      <c r="N126" s="36">
        <f>SUMIFS(СВЦЭМ!$D$39:$D$782,СВЦЭМ!$A$39:$A$782,$A126,СВЦЭМ!$B$39:$B$782,N$119)+'СЕТ СН'!$I$11+СВЦЭМ!$D$10+'СЕТ СН'!$I$5-'СЕТ СН'!$I$21</f>
        <v>5525.0398056600006</v>
      </c>
      <c r="O126" s="36">
        <f>SUMIFS(СВЦЭМ!$D$39:$D$782,СВЦЭМ!$A$39:$A$782,$A126,СВЦЭМ!$B$39:$B$782,O$119)+'СЕТ СН'!$I$11+СВЦЭМ!$D$10+'СЕТ СН'!$I$5-'СЕТ СН'!$I$21</f>
        <v>5562.3466337299997</v>
      </c>
      <c r="P126" s="36">
        <f>SUMIFS(СВЦЭМ!$D$39:$D$782,СВЦЭМ!$A$39:$A$782,$A126,СВЦЭМ!$B$39:$B$782,P$119)+'СЕТ СН'!$I$11+СВЦЭМ!$D$10+'СЕТ СН'!$I$5-'СЕТ СН'!$I$21</f>
        <v>5565.0830297100001</v>
      </c>
      <c r="Q126" s="36">
        <f>SUMIFS(СВЦЭМ!$D$39:$D$782,СВЦЭМ!$A$39:$A$782,$A126,СВЦЭМ!$B$39:$B$782,Q$119)+'СЕТ СН'!$I$11+СВЦЭМ!$D$10+'СЕТ СН'!$I$5-'СЕТ СН'!$I$21</f>
        <v>5567.7826378</v>
      </c>
      <c r="R126" s="36">
        <f>SUMIFS(СВЦЭМ!$D$39:$D$782,СВЦЭМ!$A$39:$A$782,$A126,СВЦЭМ!$B$39:$B$782,R$119)+'СЕТ СН'!$I$11+СВЦЭМ!$D$10+'СЕТ СН'!$I$5-'СЕТ СН'!$I$21</f>
        <v>5557.2810948000006</v>
      </c>
      <c r="S126" s="36">
        <f>SUMIFS(СВЦЭМ!$D$39:$D$782,СВЦЭМ!$A$39:$A$782,$A126,СВЦЭМ!$B$39:$B$782,S$119)+'СЕТ СН'!$I$11+СВЦЭМ!$D$10+'СЕТ СН'!$I$5-'СЕТ СН'!$I$21</f>
        <v>5525.6767308099998</v>
      </c>
      <c r="T126" s="36">
        <f>SUMIFS(СВЦЭМ!$D$39:$D$782,СВЦЭМ!$A$39:$A$782,$A126,СВЦЭМ!$B$39:$B$782,T$119)+'СЕТ СН'!$I$11+СВЦЭМ!$D$10+'СЕТ СН'!$I$5-'СЕТ СН'!$I$21</f>
        <v>5484.4954993900001</v>
      </c>
      <c r="U126" s="36">
        <f>SUMIFS(СВЦЭМ!$D$39:$D$782,СВЦЭМ!$A$39:$A$782,$A126,СВЦЭМ!$B$39:$B$782,U$119)+'СЕТ СН'!$I$11+СВЦЭМ!$D$10+'СЕТ СН'!$I$5-'СЕТ СН'!$I$21</f>
        <v>5492.2014388699999</v>
      </c>
      <c r="V126" s="36">
        <f>SUMIFS(СВЦЭМ!$D$39:$D$782,СВЦЭМ!$A$39:$A$782,$A126,СВЦЭМ!$B$39:$B$782,V$119)+'СЕТ СН'!$I$11+СВЦЭМ!$D$10+'СЕТ СН'!$I$5-'СЕТ СН'!$I$21</f>
        <v>5545.9875354400001</v>
      </c>
      <c r="W126" s="36">
        <f>SUMIFS(СВЦЭМ!$D$39:$D$782,СВЦЭМ!$A$39:$A$782,$A126,СВЦЭМ!$B$39:$B$782,W$119)+'СЕТ СН'!$I$11+СВЦЭМ!$D$10+'СЕТ СН'!$I$5-'СЕТ СН'!$I$21</f>
        <v>5567.4925008700002</v>
      </c>
      <c r="X126" s="36">
        <f>SUMIFS(СВЦЭМ!$D$39:$D$782,СВЦЭМ!$A$39:$A$782,$A126,СВЦЭМ!$B$39:$B$782,X$119)+'СЕТ СН'!$I$11+СВЦЭМ!$D$10+'СЕТ СН'!$I$5-'СЕТ СН'!$I$21</f>
        <v>5594.2220479300004</v>
      </c>
      <c r="Y126" s="36">
        <f>SUMIFS(СВЦЭМ!$D$39:$D$782,СВЦЭМ!$A$39:$A$782,$A126,СВЦЭМ!$B$39:$B$782,Y$119)+'СЕТ СН'!$I$11+СВЦЭМ!$D$10+'СЕТ СН'!$I$5-'СЕТ СН'!$I$21</f>
        <v>5627.1373523399998</v>
      </c>
    </row>
    <row r="127" spans="1:27" ht="15.75" x14ac:dyDescent="0.2">
      <c r="A127" s="35">
        <f t="shared" si="3"/>
        <v>45268</v>
      </c>
      <c r="B127" s="36">
        <f>SUMIFS(СВЦЭМ!$D$39:$D$782,СВЦЭМ!$A$39:$A$782,$A127,СВЦЭМ!$B$39:$B$782,B$119)+'СЕТ СН'!$I$11+СВЦЭМ!$D$10+'СЕТ СН'!$I$5-'СЕТ СН'!$I$21</f>
        <v>5565.2345539500002</v>
      </c>
      <c r="C127" s="36">
        <f>SUMIFS(СВЦЭМ!$D$39:$D$782,СВЦЭМ!$A$39:$A$782,$A127,СВЦЭМ!$B$39:$B$782,C$119)+'СЕТ СН'!$I$11+СВЦЭМ!$D$10+'СЕТ СН'!$I$5-'СЕТ СН'!$I$21</f>
        <v>5596.3369730100003</v>
      </c>
      <c r="D127" s="36">
        <f>SUMIFS(СВЦЭМ!$D$39:$D$782,СВЦЭМ!$A$39:$A$782,$A127,СВЦЭМ!$B$39:$B$782,D$119)+'СЕТ СН'!$I$11+СВЦЭМ!$D$10+'СЕТ СН'!$I$5-'СЕТ СН'!$I$21</f>
        <v>5602.4764959499998</v>
      </c>
      <c r="E127" s="36">
        <f>SUMIFS(СВЦЭМ!$D$39:$D$782,СВЦЭМ!$A$39:$A$782,$A127,СВЦЭМ!$B$39:$B$782,E$119)+'СЕТ СН'!$I$11+СВЦЭМ!$D$10+'СЕТ СН'!$I$5-'СЕТ СН'!$I$21</f>
        <v>5604.40074362</v>
      </c>
      <c r="F127" s="36">
        <f>SUMIFS(СВЦЭМ!$D$39:$D$782,СВЦЭМ!$A$39:$A$782,$A127,СВЦЭМ!$B$39:$B$782,F$119)+'СЕТ СН'!$I$11+СВЦЭМ!$D$10+'СЕТ СН'!$I$5-'СЕТ СН'!$I$21</f>
        <v>5603.2049207199998</v>
      </c>
      <c r="G127" s="36">
        <f>SUMIFS(СВЦЭМ!$D$39:$D$782,СВЦЭМ!$A$39:$A$782,$A127,СВЦЭМ!$B$39:$B$782,G$119)+'СЕТ СН'!$I$11+СВЦЭМ!$D$10+'СЕТ СН'!$I$5-'СЕТ СН'!$I$21</f>
        <v>5595.5436720500002</v>
      </c>
      <c r="H127" s="36">
        <f>SUMIFS(СВЦЭМ!$D$39:$D$782,СВЦЭМ!$A$39:$A$782,$A127,СВЦЭМ!$B$39:$B$782,H$119)+'СЕТ СН'!$I$11+СВЦЭМ!$D$10+'СЕТ СН'!$I$5-'СЕТ СН'!$I$21</f>
        <v>5552.7984077500005</v>
      </c>
      <c r="I127" s="36">
        <f>SUMIFS(СВЦЭМ!$D$39:$D$782,СВЦЭМ!$A$39:$A$782,$A127,СВЦЭМ!$B$39:$B$782,I$119)+'СЕТ СН'!$I$11+СВЦЭМ!$D$10+'СЕТ СН'!$I$5-'СЕТ СН'!$I$21</f>
        <v>5493.2050392500005</v>
      </c>
      <c r="J127" s="36">
        <f>SUMIFS(СВЦЭМ!$D$39:$D$782,СВЦЭМ!$A$39:$A$782,$A127,СВЦЭМ!$B$39:$B$782,J$119)+'СЕТ СН'!$I$11+СВЦЭМ!$D$10+'СЕТ СН'!$I$5-'СЕТ СН'!$I$21</f>
        <v>5455.0449667700004</v>
      </c>
      <c r="K127" s="36">
        <f>SUMIFS(СВЦЭМ!$D$39:$D$782,СВЦЭМ!$A$39:$A$782,$A127,СВЦЭМ!$B$39:$B$782,K$119)+'СЕТ СН'!$I$11+СВЦЭМ!$D$10+'СЕТ СН'!$I$5-'СЕТ СН'!$I$21</f>
        <v>5438.9555829999999</v>
      </c>
      <c r="L127" s="36">
        <f>SUMIFS(СВЦЭМ!$D$39:$D$782,СВЦЭМ!$A$39:$A$782,$A127,СВЦЭМ!$B$39:$B$782,L$119)+'СЕТ СН'!$I$11+СВЦЭМ!$D$10+'СЕТ СН'!$I$5-'СЕТ СН'!$I$21</f>
        <v>5436.9688557500003</v>
      </c>
      <c r="M127" s="36">
        <f>SUMIFS(СВЦЭМ!$D$39:$D$782,СВЦЭМ!$A$39:$A$782,$A127,СВЦЭМ!$B$39:$B$782,M$119)+'СЕТ СН'!$I$11+СВЦЭМ!$D$10+'СЕТ СН'!$I$5-'СЕТ СН'!$I$21</f>
        <v>5448.9087272300003</v>
      </c>
      <c r="N127" s="36">
        <f>SUMIFS(СВЦЭМ!$D$39:$D$782,СВЦЭМ!$A$39:$A$782,$A127,СВЦЭМ!$B$39:$B$782,N$119)+'СЕТ СН'!$I$11+СВЦЭМ!$D$10+'СЕТ СН'!$I$5-'СЕТ СН'!$I$21</f>
        <v>5451.5247871800002</v>
      </c>
      <c r="O127" s="36">
        <f>SUMIFS(СВЦЭМ!$D$39:$D$782,СВЦЭМ!$A$39:$A$782,$A127,СВЦЭМ!$B$39:$B$782,O$119)+'СЕТ СН'!$I$11+СВЦЭМ!$D$10+'СЕТ СН'!$I$5-'СЕТ СН'!$I$21</f>
        <v>5458.2723932099998</v>
      </c>
      <c r="P127" s="36">
        <f>SUMIFS(СВЦЭМ!$D$39:$D$782,СВЦЭМ!$A$39:$A$782,$A127,СВЦЭМ!$B$39:$B$782,P$119)+'СЕТ СН'!$I$11+СВЦЭМ!$D$10+'СЕТ СН'!$I$5-'СЕТ СН'!$I$21</f>
        <v>5471.5630538799996</v>
      </c>
      <c r="Q127" s="36">
        <f>SUMIFS(СВЦЭМ!$D$39:$D$782,СВЦЭМ!$A$39:$A$782,$A127,СВЦЭМ!$B$39:$B$782,Q$119)+'СЕТ СН'!$I$11+СВЦЭМ!$D$10+'СЕТ СН'!$I$5-'СЕТ СН'!$I$21</f>
        <v>5476.4494508799999</v>
      </c>
      <c r="R127" s="36">
        <f>SUMIFS(СВЦЭМ!$D$39:$D$782,СВЦЭМ!$A$39:$A$782,$A127,СВЦЭМ!$B$39:$B$782,R$119)+'СЕТ СН'!$I$11+СВЦЭМ!$D$10+'СЕТ СН'!$I$5-'СЕТ СН'!$I$21</f>
        <v>5465.3419782800001</v>
      </c>
      <c r="S127" s="36">
        <f>SUMIFS(СВЦЭМ!$D$39:$D$782,СВЦЭМ!$A$39:$A$782,$A127,СВЦЭМ!$B$39:$B$782,S$119)+'СЕТ СН'!$I$11+СВЦЭМ!$D$10+'СЕТ СН'!$I$5-'СЕТ СН'!$I$21</f>
        <v>5422.8237709000005</v>
      </c>
      <c r="T127" s="36">
        <f>SUMIFS(СВЦЭМ!$D$39:$D$782,СВЦЭМ!$A$39:$A$782,$A127,СВЦЭМ!$B$39:$B$782,T$119)+'СЕТ СН'!$I$11+СВЦЭМ!$D$10+'СЕТ СН'!$I$5-'СЕТ СН'!$I$21</f>
        <v>5412.5643567000006</v>
      </c>
      <c r="U127" s="36">
        <f>SUMIFS(СВЦЭМ!$D$39:$D$782,СВЦЭМ!$A$39:$A$782,$A127,СВЦЭМ!$B$39:$B$782,U$119)+'СЕТ СН'!$I$11+СВЦЭМ!$D$10+'СЕТ СН'!$I$5-'СЕТ СН'!$I$21</f>
        <v>5413.2198495100001</v>
      </c>
      <c r="V127" s="36">
        <f>SUMIFS(СВЦЭМ!$D$39:$D$782,СВЦЭМ!$A$39:$A$782,$A127,СВЦЭМ!$B$39:$B$782,V$119)+'СЕТ СН'!$I$11+СВЦЭМ!$D$10+'СЕТ СН'!$I$5-'СЕТ СН'!$I$21</f>
        <v>5421.47732722</v>
      </c>
      <c r="W127" s="36">
        <f>SUMIFS(СВЦЭМ!$D$39:$D$782,СВЦЭМ!$A$39:$A$782,$A127,СВЦЭМ!$B$39:$B$782,W$119)+'СЕТ СН'!$I$11+СВЦЭМ!$D$10+'СЕТ СН'!$I$5-'СЕТ СН'!$I$21</f>
        <v>5434.5405182699997</v>
      </c>
      <c r="X127" s="36">
        <f>SUMIFS(СВЦЭМ!$D$39:$D$782,СВЦЭМ!$A$39:$A$782,$A127,СВЦЭМ!$B$39:$B$782,X$119)+'СЕТ СН'!$I$11+СВЦЭМ!$D$10+'СЕТ СН'!$I$5-'СЕТ СН'!$I$21</f>
        <v>5464.9283897900004</v>
      </c>
      <c r="Y127" s="36">
        <f>SUMIFS(СВЦЭМ!$D$39:$D$782,СВЦЭМ!$A$39:$A$782,$A127,СВЦЭМ!$B$39:$B$782,Y$119)+'СЕТ СН'!$I$11+СВЦЭМ!$D$10+'СЕТ СН'!$I$5-'СЕТ СН'!$I$21</f>
        <v>5498.7805410399997</v>
      </c>
    </row>
    <row r="128" spans="1:27" ht="15.75" x14ac:dyDescent="0.2">
      <c r="A128" s="35">
        <f t="shared" si="3"/>
        <v>45269</v>
      </c>
      <c r="B128" s="36">
        <f>SUMIFS(СВЦЭМ!$D$39:$D$782,СВЦЭМ!$A$39:$A$782,$A128,СВЦЭМ!$B$39:$B$782,B$119)+'СЕТ СН'!$I$11+СВЦЭМ!$D$10+'СЕТ СН'!$I$5-'СЕТ СН'!$I$21</f>
        <v>5659.5254478099996</v>
      </c>
      <c r="C128" s="36">
        <f>SUMIFS(СВЦЭМ!$D$39:$D$782,СВЦЭМ!$A$39:$A$782,$A128,СВЦЭМ!$B$39:$B$782,C$119)+'СЕТ СН'!$I$11+СВЦЭМ!$D$10+'СЕТ СН'!$I$5-'СЕТ СН'!$I$21</f>
        <v>5704.6804874299996</v>
      </c>
      <c r="D128" s="36">
        <f>SUMIFS(СВЦЭМ!$D$39:$D$782,СВЦЭМ!$A$39:$A$782,$A128,СВЦЭМ!$B$39:$B$782,D$119)+'СЕТ СН'!$I$11+СВЦЭМ!$D$10+'СЕТ СН'!$I$5-'СЕТ СН'!$I$21</f>
        <v>5765.8384236299999</v>
      </c>
      <c r="E128" s="36">
        <f>SUMIFS(СВЦЭМ!$D$39:$D$782,СВЦЭМ!$A$39:$A$782,$A128,СВЦЭМ!$B$39:$B$782,E$119)+'СЕТ СН'!$I$11+СВЦЭМ!$D$10+'СЕТ СН'!$I$5-'СЕТ СН'!$I$21</f>
        <v>5773.3276255800001</v>
      </c>
      <c r="F128" s="36">
        <f>SUMIFS(СВЦЭМ!$D$39:$D$782,СВЦЭМ!$A$39:$A$782,$A128,СВЦЭМ!$B$39:$B$782,F$119)+'СЕТ СН'!$I$11+СВЦЭМ!$D$10+'СЕТ СН'!$I$5-'СЕТ СН'!$I$21</f>
        <v>5777.1829501399998</v>
      </c>
      <c r="G128" s="36">
        <f>SUMIFS(СВЦЭМ!$D$39:$D$782,СВЦЭМ!$A$39:$A$782,$A128,СВЦЭМ!$B$39:$B$782,G$119)+'СЕТ СН'!$I$11+СВЦЭМ!$D$10+'СЕТ СН'!$I$5-'СЕТ СН'!$I$21</f>
        <v>5762.8312376600006</v>
      </c>
      <c r="H128" s="36">
        <f>SUMIFS(СВЦЭМ!$D$39:$D$782,СВЦЭМ!$A$39:$A$782,$A128,СВЦЭМ!$B$39:$B$782,H$119)+'СЕТ СН'!$I$11+СВЦЭМ!$D$10+'СЕТ СН'!$I$5-'СЕТ СН'!$I$21</f>
        <v>5748.8123838299998</v>
      </c>
      <c r="I128" s="36">
        <f>SUMIFS(СВЦЭМ!$D$39:$D$782,СВЦЭМ!$A$39:$A$782,$A128,СВЦЭМ!$B$39:$B$782,I$119)+'СЕТ СН'!$I$11+СВЦЭМ!$D$10+'СЕТ СН'!$I$5-'СЕТ СН'!$I$21</f>
        <v>5719.0788029599998</v>
      </c>
      <c r="J128" s="36">
        <f>SUMIFS(СВЦЭМ!$D$39:$D$782,СВЦЭМ!$A$39:$A$782,$A128,СВЦЭМ!$B$39:$B$782,J$119)+'СЕТ СН'!$I$11+СВЦЭМ!$D$10+'СЕТ СН'!$I$5-'СЕТ СН'!$I$21</f>
        <v>5678.5130921199998</v>
      </c>
      <c r="K128" s="36">
        <f>SUMIFS(СВЦЭМ!$D$39:$D$782,СВЦЭМ!$A$39:$A$782,$A128,СВЦЭМ!$B$39:$B$782,K$119)+'СЕТ СН'!$I$11+СВЦЭМ!$D$10+'СЕТ СН'!$I$5-'СЕТ СН'!$I$21</f>
        <v>5639.5645723899997</v>
      </c>
      <c r="L128" s="36">
        <f>SUMIFS(СВЦЭМ!$D$39:$D$782,СВЦЭМ!$A$39:$A$782,$A128,СВЦЭМ!$B$39:$B$782,L$119)+'СЕТ СН'!$I$11+СВЦЭМ!$D$10+'СЕТ СН'!$I$5-'СЕТ СН'!$I$21</f>
        <v>5594.8517433500001</v>
      </c>
      <c r="M128" s="36">
        <f>SUMIFS(СВЦЭМ!$D$39:$D$782,СВЦЭМ!$A$39:$A$782,$A128,СВЦЭМ!$B$39:$B$782,M$119)+'СЕТ СН'!$I$11+СВЦЭМ!$D$10+'СЕТ СН'!$I$5-'СЕТ СН'!$I$21</f>
        <v>5590.3796319800003</v>
      </c>
      <c r="N128" s="36">
        <f>SUMIFS(СВЦЭМ!$D$39:$D$782,СВЦЭМ!$A$39:$A$782,$A128,СВЦЭМ!$B$39:$B$782,N$119)+'СЕТ СН'!$I$11+СВЦЭМ!$D$10+'СЕТ СН'!$I$5-'СЕТ СН'!$I$21</f>
        <v>5621.7373017299997</v>
      </c>
      <c r="O128" s="36">
        <f>SUMIFS(СВЦЭМ!$D$39:$D$782,СВЦЭМ!$A$39:$A$782,$A128,СВЦЭМ!$B$39:$B$782,O$119)+'СЕТ СН'!$I$11+СВЦЭМ!$D$10+'СЕТ СН'!$I$5-'СЕТ СН'!$I$21</f>
        <v>5613.4235707400003</v>
      </c>
      <c r="P128" s="36">
        <f>SUMIFS(СВЦЭМ!$D$39:$D$782,СВЦЭМ!$A$39:$A$782,$A128,СВЦЭМ!$B$39:$B$782,P$119)+'СЕТ СН'!$I$11+СВЦЭМ!$D$10+'СЕТ СН'!$I$5-'СЕТ СН'!$I$21</f>
        <v>5630.0265350400005</v>
      </c>
      <c r="Q128" s="36">
        <f>SUMIFS(СВЦЭМ!$D$39:$D$782,СВЦЭМ!$A$39:$A$782,$A128,СВЦЭМ!$B$39:$B$782,Q$119)+'СЕТ СН'!$I$11+СВЦЭМ!$D$10+'СЕТ СН'!$I$5-'СЕТ СН'!$I$21</f>
        <v>5649.5362303500006</v>
      </c>
      <c r="R128" s="36">
        <f>SUMIFS(СВЦЭМ!$D$39:$D$782,СВЦЭМ!$A$39:$A$782,$A128,СВЦЭМ!$B$39:$B$782,R$119)+'СЕТ СН'!$I$11+СВЦЭМ!$D$10+'СЕТ СН'!$I$5-'СЕТ СН'!$I$21</f>
        <v>5644.2464040599998</v>
      </c>
      <c r="S128" s="36">
        <f>SUMIFS(СВЦЭМ!$D$39:$D$782,СВЦЭМ!$A$39:$A$782,$A128,СВЦЭМ!$B$39:$B$782,S$119)+'СЕТ СН'!$I$11+СВЦЭМ!$D$10+'СЕТ СН'!$I$5-'СЕТ СН'!$I$21</f>
        <v>5637.7997801299998</v>
      </c>
      <c r="T128" s="36">
        <f>SUMIFS(СВЦЭМ!$D$39:$D$782,СВЦЭМ!$A$39:$A$782,$A128,СВЦЭМ!$B$39:$B$782,T$119)+'СЕТ СН'!$I$11+СВЦЭМ!$D$10+'СЕТ СН'!$I$5-'СЕТ СН'!$I$21</f>
        <v>5598.4141339899998</v>
      </c>
      <c r="U128" s="36">
        <f>SUMIFS(СВЦЭМ!$D$39:$D$782,СВЦЭМ!$A$39:$A$782,$A128,СВЦЭМ!$B$39:$B$782,U$119)+'СЕТ СН'!$I$11+СВЦЭМ!$D$10+'СЕТ СН'!$I$5-'СЕТ СН'!$I$21</f>
        <v>5620.6295916400004</v>
      </c>
      <c r="V128" s="36">
        <f>SUMIFS(СВЦЭМ!$D$39:$D$782,СВЦЭМ!$A$39:$A$782,$A128,СВЦЭМ!$B$39:$B$782,V$119)+'СЕТ СН'!$I$11+СВЦЭМ!$D$10+'СЕТ СН'!$I$5-'СЕТ СН'!$I$21</f>
        <v>5641.9973250800003</v>
      </c>
      <c r="W128" s="36">
        <f>SUMIFS(СВЦЭМ!$D$39:$D$782,СВЦЭМ!$A$39:$A$782,$A128,СВЦЭМ!$B$39:$B$782,W$119)+'СЕТ СН'!$I$11+СВЦЭМ!$D$10+'СЕТ СН'!$I$5-'СЕТ СН'!$I$21</f>
        <v>5630.3839290300002</v>
      </c>
      <c r="X128" s="36">
        <f>SUMIFS(СВЦЭМ!$D$39:$D$782,СВЦЭМ!$A$39:$A$782,$A128,СВЦЭМ!$B$39:$B$782,X$119)+'СЕТ СН'!$I$11+СВЦЭМ!$D$10+'СЕТ СН'!$I$5-'СЕТ СН'!$I$21</f>
        <v>5665.2701391700002</v>
      </c>
      <c r="Y128" s="36">
        <f>SUMIFS(СВЦЭМ!$D$39:$D$782,СВЦЭМ!$A$39:$A$782,$A128,СВЦЭМ!$B$39:$B$782,Y$119)+'СЕТ СН'!$I$11+СВЦЭМ!$D$10+'СЕТ СН'!$I$5-'СЕТ СН'!$I$21</f>
        <v>5698.6430565999999</v>
      </c>
    </row>
    <row r="129" spans="1:25" ht="15.75" x14ac:dyDescent="0.2">
      <c r="A129" s="35">
        <f t="shared" si="3"/>
        <v>45270</v>
      </c>
      <c r="B129" s="36">
        <f>SUMIFS(СВЦЭМ!$D$39:$D$782,СВЦЭМ!$A$39:$A$782,$A129,СВЦЭМ!$B$39:$B$782,B$119)+'СЕТ СН'!$I$11+СВЦЭМ!$D$10+'СЕТ СН'!$I$5-'СЕТ СН'!$I$21</f>
        <v>5644.2001369</v>
      </c>
      <c r="C129" s="36">
        <f>SUMIFS(СВЦЭМ!$D$39:$D$782,СВЦЭМ!$A$39:$A$782,$A129,СВЦЭМ!$B$39:$B$782,C$119)+'СЕТ СН'!$I$11+СВЦЭМ!$D$10+'СЕТ СН'!$I$5-'СЕТ СН'!$I$21</f>
        <v>5685.5433887700001</v>
      </c>
      <c r="D129" s="36">
        <f>SUMIFS(СВЦЭМ!$D$39:$D$782,СВЦЭМ!$A$39:$A$782,$A129,СВЦЭМ!$B$39:$B$782,D$119)+'СЕТ СН'!$I$11+СВЦЭМ!$D$10+'СЕТ СН'!$I$5-'СЕТ СН'!$I$21</f>
        <v>5706.1410217800003</v>
      </c>
      <c r="E129" s="36">
        <f>SUMIFS(СВЦЭМ!$D$39:$D$782,СВЦЭМ!$A$39:$A$782,$A129,СВЦЭМ!$B$39:$B$782,E$119)+'СЕТ СН'!$I$11+СВЦЭМ!$D$10+'СЕТ СН'!$I$5-'СЕТ СН'!$I$21</f>
        <v>5724.2393117000001</v>
      </c>
      <c r="F129" s="36">
        <f>SUMIFS(СВЦЭМ!$D$39:$D$782,СВЦЭМ!$A$39:$A$782,$A129,СВЦЭМ!$B$39:$B$782,F$119)+'СЕТ СН'!$I$11+СВЦЭМ!$D$10+'СЕТ СН'!$I$5-'СЕТ СН'!$I$21</f>
        <v>5715.2742040200001</v>
      </c>
      <c r="G129" s="36">
        <f>SUMIFS(СВЦЭМ!$D$39:$D$782,СВЦЭМ!$A$39:$A$782,$A129,СВЦЭМ!$B$39:$B$782,G$119)+'СЕТ СН'!$I$11+СВЦЭМ!$D$10+'СЕТ СН'!$I$5-'СЕТ СН'!$I$21</f>
        <v>5688.1572977100004</v>
      </c>
      <c r="H129" s="36">
        <f>SUMIFS(СВЦЭМ!$D$39:$D$782,СВЦЭМ!$A$39:$A$782,$A129,СВЦЭМ!$B$39:$B$782,H$119)+'СЕТ СН'!$I$11+СВЦЭМ!$D$10+'СЕТ СН'!$I$5-'СЕТ СН'!$I$21</f>
        <v>5707.1729353400005</v>
      </c>
      <c r="I129" s="36">
        <f>SUMIFS(СВЦЭМ!$D$39:$D$782,СВЦЭМ!$A$39:$A$782,$A129,СВЦЭМ!$B$39:$B$782,I$119)+'СЕТ СН'!$I$11+СВЦЭМ!$D$10+'СЕТ СН'!$I$5-'СЕТ СН'!$I$21</f>
        <v>5691.4912265599996</v>
      </c>
      <c r="J129" s="36">
        <f>SUMIFS(СВЦЭМ!$D$39:$D$782,СВЦЭМ!$A$39:$A$782,$A129,СВЦЭМ!$B$39:$B$782,J$119)+'СЕТ СН'!$I$11+СВЦЭМ!$D$10+'СЕТ СН'!$I$5-'СЕТ СН'!$I$21</f>
        <v>5644.9506164200002</v>
      </c>
      <c r="K129" s="36">
        <f>SUMIFS(СВЦЭМ!$D$39:$D$782,СВЦЭМ!$A$39:$A$782,$A129,СВЦЭМ!$B$39:$B$782,K$119)+'СЕТ СН'!$I$11+СВЦЭМ!$D$10+'СЕТ СН'!$I$5-'СЕТ СН'!$I$21</f>
        <v>5584.0018162899996</v>
      </c>
      <c r="L129" s="36">
        <f>SUMIFS(СВЦЭМ!$D$39:$D$782,СВЦЭМ!$A$39:$A$782,$A129,СВЦЭМ!$B$39:$B$782,L$119)+'СЕТ СН'!$I$11+СВЦЭМ!$D$10+'СЕТ СН'!$I$5-'СЕТ СН'!$I$21</f>
        <v>5551.6005805700006</v>
      </c>
      <c r="M129" s="36">
        <f>SUMIFS(СВЦЭМ!$D$39:$D$782,СВЦЭМ!$A$39:$A$782,$A129,СВЦЭМ!$B$39:$B$782,M$119)+'СЕТ СН'!$I$11+СВЦЭМ!$D$10+'СЕТ СН'!$I$5-'СЕТ СН'!$I$21</f>
        <v>5542.7265429899999</v>
      </c>
      <c r="N129" s="36">
        <f>SUMIFS(СВЦЭМ!$D$39:$D$782,СВЦЭМ!$A$39:$A$782,$A129,СВЦЭМ!$B$39:$B$782,N$119)+'СЕТ СН'!$I$11+СВЦЭМ!$D$10+'СЕТ СН'!$I$5-'СЕТ СН'!$I$21</f>
        <v>5552.8854245599996</v>
      </c>
      <c r="O129" s="36">
        <f>SUMIFS(СВЦЭМ!$D$39:$D$782,СВЦЭМ!$A$39:$A$782,$A129,СВЦЭМ!$B$39:$B$782,O$119)+'СЕТ СН'!$I$11+СВЦЭМ!$D$10+'СЕТ СН'!$I$5-'СЕТ СН'!$I$21</f>
        <v>5582.6766821600004</v>
      </c>
      <c r="P129" s="36">
        <f>SUMIFS(СВЦЭМ!$D$39:$D$782,СВЦЭМ!$A$39:$A$782,$A129,СВЦЭМ!$B$39:$B$782,P$119)+'СЕТ СН'!$I$11+СВЦЭМ!$D$10+'СЕТ СН'!$I$5-'СЕТ СН'!$I$21</f>
        <v>5600.0391397499998</v>
      </c>
      <c r="Q129" s="36">
        <f>SUMIFS(СВЦЭМ!$D$39:$D$782,СВЦЭМ!$A$39:$A$782,$A129,СВЦЭМ!$B$39:$B$782,Q$119)+'СЕТ СН'!$I$11+СВЦЭМ!$D$10+'СЕТ СН'!$I$5-'СЕТ СН'!$I$21</f>
        <v>5598.0421536900003</v>
      </c>
      <c r="R129" s="36">
        <f>SUMIFS(СВЦЭМ!$D$39:$D$782,СВЦЭМ!$A$39:$A$782,$A129,СВЦЭМ!$B$39:$B$782,R$119)+'СЕТ СН'!$I$11+СВЦЭМ!$D$10+'СЕТ СН'!$I$5-'СЕТ СН'!$I$21</f>
        <v>5591.9294499999996</v>
      </c>
      <c r="S129" s="36">
        <f>SUMIFS(СВЦЭМ!$D$39:$D$782,СВЦЭМ!$A$39:$A$782,$A129,СВЦЭМ!$B$39:$B$782,S$119)+'СЕТ СН'!$I$11+СВЦЭМ!$D$10+'СЕТ СН'!$I$5-'СЕТ СН'!$I$21</f>
        <v>5540.4622760299999</v>
      </c>
      <c r="T129" s="36">
        <f>SUMIFS(СВЦЭМ!$D$39:$D$782,СВЦЭМ!$A$39:$A$782,$A129,СВЦЭМ!$B$39:$B$782,T$119)+'СЕТ СН'!$I$11+СВЦЭМ!$D$10+'СЕТ СН'!$I$5-'СЕТ СН'!$I$21</f>
        <v>5500.3996891099996</v>
      </c>
      <c r="U129" s="36">
        <f>SUMIFS(СВЦЭМ!$D$39:$D$782,СВЦЭМ!$A$39:$A$782,$A129,СВЦЭМ!$B$39:$B$782,U$119)+'СЕТ СН'!$I$11+СВЦЭМ!$D$10+'СЕТ СН'!$I$5-'СЕТ СН'!$I$21</f>
        <v>5514.2748247700001</v>
      </c>
      <c r="V129" s="36">
        <f>SUMIFS(СВЦЭМ!$D$39:$D$782,СВЦЭМ!$A$39:$A$782,$A129,СВЦЭМ!$B$39:$B$782,V$119)+'СЕТ СН'!$I$11+СВЦЭМ!$D$10+'СЕТ СН'!$I$5-'СЕТ СН'!$I$21</f>
        <v>5536.2766342200002</v>
      </c>
      <c r="W129" s="36">
        <f>SUMIFS(СВЦЭМ!$D$39:$D$782,СВЦЭМ!$A$39:$A$782,$A129,СВЦЭМ!$B$39:$B$782,W$119)+'СЕТ СН'!$I$11+СВЦЭМ!$D$10+'СЕТ СН'!$I$5-'СЕТ СН'!$I$21</f>
        <v>5556.5738674499999</v>
      </c>
      <c r="X129" s="36">
        <f>SUMIFS(СВЦЭМ!$D$39:$D$782,СВЦЭМ!$A$39:$A$782,$A129,СВЦЭМ!$B$39:$B$782,X$119)+'СЕТ СН'!$I$11+СВЦЭМ!$D$10+'СЕТ СН'!$I$5-'СЕТ СН'!$I$21</f>
        <v>5595.3613846400003</v>
      </c>
      <c r="Y129" s="36">
        <f>SUMIFS(СВЦЭМ!$D$39:$D$782,СВЦЭМ!$A$39:$A$782,$A129,СВЦЭМ!$B$39:$B$782,Y$119)+'СЕТ СН'!$I$11+СВЦЭМ!$D$10+'СЕТ СН'!$I$5-'СЕТ СН'!$I$21</f>
        <v>5627.2899423600002</v>
      </c>
    </row>
    <row r="130" spans="1:25" ht="15.75" x14ac:dyDescent="0.2">
      <c r="A130" s="35">
        <f t="shared" si="3"/>
        <v>45271</v>
      </c>
      <c r="B130" s="36">
        <f>SUMIFS(СВЦЭМ!$D$39:$D$782,СВЦЭМ!$A$39:$A$782,$A130,СВЦЭМ!$B$39:$B$782,B$119)+'СЕТ СН'!$I$11+СВЦЭМ!$D$10+'СЕТ СН'!$I$5-'СЕТ СН'!$I$21</f>
        <v>5630.5339059799999</v>
      </c>
      <c r="C130" s="36">
        <f>SUMIFS(СВЦЭМ!$D$39:$D$782,СВЦЭМ!$A$39:$A$782,$A130,СВЦЭМ!$B$39:$B$782,C$119)+'СЕТ СН'!$I$11+СВЦЭМ!$D$10+'СЕТ СН'!$I$5-'СЕТ СН'!$I$21</f>
        <v>5652.35635241</v>
      </c>
      <c r="D130" s="36">
        <f>SUMIFS(СВЦЭМ!$D$39:$D$782,СВЦЭМ!$A$39:$A$782,$A130,СВЦЭМ!$B$39:$B$782,D$119)+'СЕТ СН'!$I$11+СВЦЭМ!$D$10+'СЕТ СН'!$I$5-'СЕТ СН'!$I$21</f>
        <v>5683.1621086200003</v>
      </c>
      <c r="E130" s="36">
        <f>SUMIFS(СВЦЭМ!$D$39:$D$782,СВЦЭМ!$A$39:$A$782,$A130,СВЦЭМ!$B$39:$B$782,E$119)+'СЕТ СН'!$I$11+СВЦЭМ!$D$10+'СЕТ СН'!$I$5-'СЕТ СН'!$I$21</f>
        <v>5692.9279696900003</v>
      </c>
      <c r="F130" s="36">
        <f>SUMIFS(СВЦЭМ!$D$39:$D$782,СВЦЭМ!$A$39:$A$782,$A130,СВЦЭМ!$B$39:$B$782,F$119)+'СЕТ СН'!$I$11+СВЦЭМ!$D$10+'СЕТ СН'!$I$5-'СЕТ СН'!$I$21</f>
        <v>5674.2648342000002</v>
      </c>
      <c r="G130" s="36">
        <f>SUMIFS(СВЦЭМ!$D$39:$D$782,СВЦЭМ!$A$39:$A$782,$A130,СВЦЭМ!$B$39:$B$782,G$119)+'СЕТ СН'!$I$11+СВЦЭМ!$D$10+'СЕТ СН'!$I$5-'СЕТ СН'!$I$21</f>
        <v>5666.1407099899998</v>
      </c>
      <c r="H130" s="36">
        <f>SUMIFS(СВЦЭМ!$D$39:$D$782,СВЦЭМ!$A$39:$A$782,$A130,СВЦЭМ!$B$39:$B$782,H$119)+'СЕТ СН'!$I$11+СВЦЭМ!$D$10+'СЕТ СН'!$I$5-'СЕТ СН'!$I$21</f>
        <v>5609.3974680400006</v>
      </c>
      <c r="I130" s="36">
        <f>SUMIFS(СВЦЭМ!$D$39:$D$782,СВЦЭМ!$A$39:$A$782,$A130,СВЦЭМ!$B$39:$B$782,I$119)+'СЕТ СН'!$I$11+СВЦЭМ!$D$10+'СЕТ СН'!$I$5-'СЕТ СН'!$I$21</f>
        <v>5586.53751508</v>
      </c>
      <c r="J130" s="36">
        <f>SUMIFS(СВЦЭМ!$D$39:$D$782,СВЦЭМ!$A$39:$A$782,$A130,СВЦЭМ!$B$39:$B$782,J$119)+'СЕТ СН'!$I$11+СВЦЭМ!$D$10+'СЕТ СН'!$I$5-'СЕТ СН'!$I$21</f>
        <v>5545.5015070200006</v>
      </c>
      <c r="K130" s="36">
        <f>SUMIFS(СВЦЭМ!$D$39:$D$782,СВЦЭМ!$A$39:$A$782,$A130,СВЦЭМ!$B$39:$B$782,K$119)+'СЕТ СН'!$I$11+СВЦЭМ!$D$10+'СЕТ СН'!$I$5-'СЕТ СН'!$I$21</f>
        <v>5534.5563005800004</v>
      </c>
      <c r="L130" s="36">
        <f>SUMIFS(СВЦЭМ!$D$39:$D$782,СВЦЭМ!$A$39:$A$782,$A130,СВЦЭМ!$B$39:$B$782,L$119)+'СЕТ СН'!$I$11+СВЦЭМ!$D$10+'СЕТ СН'!$I$5-'СЕТ СН'!$I$21</f>
        <v>5526.0105521200003</v>
      </c>
      <c r="M130" s="36">
        <f>SUMIFS(СВЦЭМ!$D$39:$D$782,СВЦЭМ!$A$39:$A$782,$A130,СВЦЭМ!$B$39:$B$782,M$119)+'СЕТ СН'!$I$11+СВЦЭМ!$D$10+'СЕТ СН'!$I$5-'СЕТ СН'!$I$21</f>
        <v>5533.3446872799996</v>
      </c>
      <c r="N130" s="36">
        <f>SUMIFS(СВЦЭМ!$D$39:$D$782,СВЦЭМ!$A$39:$A$782,$A130,СВЦЭМ!$B$39:$B$782,N$119)+'СЕТ СН'!$I$11+СВЦЭМ!$D$10+'СЕТ СН'!$I$5-'СЕТ СН'!$I$21</f>
        <v>5537.5461193499996</v>
      </c>
      <c r="O130" s="36">
        <f>SUMIFS(СВЦЭМ!$D$39:$D$782,СВЦЭМ!$A$39:$A$782,$A130,СВЦЭМ!$B$39:$B$782,O$119)+'СЕТ СН'!$I$11+СВЦЭМ!$D$10+'СЕТ СН'!$I$5-'СЕТ СН'!$I$21</f>
        <v>5554.0626644700005</v>
      </c>
      <c r="P130" s="36">
        <f>SUMIFS(СВЦЭМ!$D$39:$D$782,СВЦЭМ!$A$39:$A$782,$A130,СВЦЭМ!$B$39:$B$782,P$119)+'СЕТ СН'!$I$11+СВЦЭМ!$D$10+'СЕТ СН'!$I$5-'СЕТ СН'!$I$21</f>
        <v>5564.6473015400006</v>
      </c>
      <c r="Q130" s="36">
        <f>SUMIFS(СВЦЭМ!$D$39:$D$782,СВЦЭМ!$A$39:$A$782,$A130,СВЦЭМ!$B$39:$B$782,Q$119)+'СЕТ СН'!$I$11+СВЦЭМ!$D$10+'СЕТ СН'!$I$5-'СЕТ СН'!$I$21</f>
        <v>5561.5966103999999</v>
      </c>
      <c r="R130" s="36">
        <f>SUMIFS(СВЦЭМ!$D$39:$D$782,СВЦЭМ!$A$39:$A$782,$A130,СВЦЭМ!$B$39:$B$782,R$119)+'СЕТ СН'!$I$11+СВЦЭМ!$D$10+'СЕТ СН'!$I$5-'СЕТ СН'!$I$21</f>
        <v>5551.6436269100004</v>
      </c>
      <c r="S130" s="36">
        <f>SUMIFS(СВЦЭМ!$D$39:$D$782,СВЦЭМ!$A$39:$A$782,$A130,СВЦЭМ!$B$39:$B$782,S$119)+'СЕТ СН'!$I$11+СВЦЭМ!$D$10+'СЕТ СН'!$I$5-'СЕТ СН'!$I$21</f>
        <v>5508.0899459100001</v>
      </c>
      <c r="T130" s="36">
        <f>SUMIFS(СВЦЭМ!$D$39:$D$782,СВЦЭМ!$A$39:$A$782,$A130,СВЦЭМ!$B$39:$B$782,T$119)+'СЕТ СН'!$I$11+СВЦЭМ!$D$10+'СЕТ СН'!$I$5-'СЕТ СН'!$I$21</f>
        <v>5480.0837472499998</v>
      </c>
      <c r="U130" s="36">
        <f>SUMIFS(СВЦЭМ!$D$39:$D$782,СВЦЭМ!$A$39:$A$782,$A130,СВЦЭМ!$B$39:$B$782,U$119)+'СЕТ СН'!$I$11+СВЦЭМ!$D$10+'СЕТ СН'!$I$5-'СЕТ СН'!$I$21</f>
        <v>5499.6021470200003</v>
      </c>
      <c r="V130" s="36">
        <f>SUMIFS(СВЦЭМ!$D$39:$D$782,СВЦЭМ!$A$39:$A$782,$A130,СВЦЭМ!$B$39:$B$782,V$119)+'СЕТ СН'!$I$11+СВЦЭМ!$D$10+'СЕТ СН'!$I$5-'СЕТ СН'!$I$21</f>
        <v>5519.69854055</v>
      </c>
      <c r="W130" s="36">
        <f>SUMIFS(СВЦЭМ!$D$39:$D$782,СВЦЭМ!$A$39:$A$782,$A130,СВЦЭМ!$B$39:$B$782,W$119)+'СЕТ СН'!$I$11+СВЦЭМ!$D$10+'СЕТ СН'!$I$5-'СЕТ СН'!$I$21</f>
        <v>5539.0122380499997</v>
      </c>
      <c r="X130" s="36">
        <f>SUMIFS(СВЦЭМ!$D$39:$D$782,СВЦЭМ!$A$39:$A$782,$A130,СВЦЭМ!$B$39:$B$782,X$119)+'СЕТ СН'!$I$11+СВЦЭМ!$D$10+'СЕТ СН'!$I$5-'СЕТ СН'!$I$21</f>
        <v>5559.4172924900004</v>
      </c>
      <c r="Y130" s="36">
        <f>SUMIFS(СВЦЭМ!$D$39:$D$782,СВЦЭМ!$A$39:$A$782,$A130,СВЦЭМ!$B$39:$B$782,Y$119)+'СЕТ СН'!$I$11+СВЦЭМ!$D$10+'СЕТ СН'!$I$5-'СЕТ СН'!$I$21</f>
        <v>5576.8841397400001</v>
      </c>
    </row>
    <row r="131" spans="1:25" ht="15.75" x14ac:dyDescent="0.2">
      <c r="A131" s="35">
        <f t="shared" si="3"/>
        <v>45272</v>
      </c>
      <c r="B131" s="36">
        <f>SUMIFS(СВЦЭМ!$D$39:$D$782,СВЦЭМ!$A$39:$A$782,$A131,СВЦЭМ!$B$39:$B$782,B$119)+'СЕТ СН'!$I$11+СВЦЭМ!$D$10+'СЕТ СН'!$I$5-'СЕТ СН'!$I$21</f>
        <v>5712.5581687200001</v>
      </c>
      <c r="C131" s="36">
        <f>SUMIFS(СВЦЭМ!$D$39:$D$782,СВЦЭМ!$A$39:$A$782,$A131,СВЦЭМ!$B$39:$B$782,C$119)+'СЕТ СН'!$I$11+СВЦЭМ!$D$10+'СЕТ СН'!$I$5-'СЕТ СН'!$I$21</f>
        <v>5741.30587844</v>
      </c>
      <c r="D131" s="36">
        <f>SUMIFS(СВЦЭМ!$D$39:$D$782,СВЦЭМ!$A$39:$A$782,$A131,СВЦЭМ!$B$39:$B$782,D$119)+'СЕТ СН'!$I$11+СВЦЭМ!$D$10+'СЕТ СН'!$I$5-'СЕТ СН'!$I$21</f>
        <v>5748.4393830400004</v>
      </c>
      <c r="E131" s="36">
        <f>SUMIFS(СВЦЭМ!$D$39:$D$782,СВЦЭМ!$A$39:$A$782,$A131,СВЦЭМ!$B$39:$B$782,E$119)+'СЕТ СН'!$I$11+СВЦЭМ!$D$10+'СЕТ СН'!$I$5-'СЕТ СН'!$I$21</f>
        <v>5765.1608289400001</v>
      </c>
      <c r="F131" s="36">
        <f>SUMIFS(СВЦЭМ!$D$39:$D$782,СВЦЭМ!$A$39:$A$782,$A131,СВЦЭМ!$B$39:$B$782,F$119)+'СЕТ СН'!$I$11+СВЦЭМ!$D$10+'СЕТ СН'!$I$5-'СЕТ СН'!$I$21</f>
        <v>5736.8248541600005</v>
      </c>
      <c r="G131" s="36">
        <f>SUMIFS(СВЦЭМ!$D$39:$D$782,СВЦЭМ!$A$39:$A$782,$A131,СВЦЭМ!$B$39:$B$782,G$119)+'СЕТ СН'!$I$11+СВЦЭМ!$D$10+'СЕТ СН'!$I$5-'СЕТ СН'!$I$21</f>
        <v>5726.3118754200004</v>
      </c>
      <c r="H131" s="36">
        <f>SUMIFS(СВЦЭМ!$D$39:$D$782,СВЦЭМ!$A$39:$A$782,$A131,СВЦЭМ!$B$39:$B$782,H$119)+'СЕТ СН'!$I$11+СВЦЭМ!$D$10+'СЕТ СН'!$I$5-'СЕТ СН'!$I$21</f>
        <v>5698.0213743599998</v>
      </c>
      <c r="I131" s="36">
        <f>SUMIFS(СВЦЭМ!$D$39:$D$782,СВЦЭМ!$A$39:$A$782,$A131,СВЦЭМ!$B$39:$B$782,I$119)+'СЕТ СН'!$I$11+СВЦЭМ!$D$10+'СЕТ СН'!$I$5-'СЕТ СН'!$I$21</f>
        <v>5640.0247458100002</v>
      </c>
      <c r="J131" s="36">
        <f>SUMIFS(СВЦЭМ!$D$39:$D$782,СВЦЭМ!$A$39:$A$782,$A131,СВЦЭМ!$B$39:$B$782,J$119)+'СЕТ СН'!$I$11+СВЦЭМ!$D$10+'СЕТ СН'!$I$5-'СЕТ СН'!$I$21</f>
        <v>5606.4296230399996</v>
      </c>
      <c r="K131" s="36">
        <f>SUMIFS(СВЦЭМ!$D$39:$D$782,СВЦЭМ!$A$39:$A$782,$A131,СВЦЭМ!$B$39:$B$782,K$119)+'СЕТ СН'!$I$11+СВЦЭМ!$D$10+'СЕТ СН'!$I$5-'СЕТ СН'!$I$21</f>
        <v>5595.8460166100003</v>
      </c>
      <c r="L131" s="36">
        <f>SUMIFS(СВЦЭМ!$D$39:$D$782,СВЦЭМ!$A$39:$A$782,$A131,СВЦЭМ!$B$39:$B$782,L$119)+'СЕТ СН'!$I$11+СВЦЭМ!$D$10+'СЕТ СН'!$I$5-'СЕТ СН'!$I$21</f>
        <v>5585.1907530500002</v>
      </c>
      <c r="M131" s="36">
        <f>SUMIFS(СВЦЭМ!$D$39:$D$782,СВЦЭМ!$A$39:$A$782,$A131,СВЦЭМ!$B$39:$B$782,M$119)+'СЕТ СН'!$I$11+СВЦЭМ!$D$10+'СЕТ СН'!$I$5-'СЕТ СН'!$I$21</f>
        <v>5606.4864256399997</v>
      </c>
      <c r="N131" s="36">
        <f>SUMIFS(СВЦЭМ!$D$39:$D$782,СВЦЭМ!$A$39:$A$782,$A131,СВЦЭМ!$B$39:$B$782,N$119)+'СЕТ СН'!$I$11+СВЦЭМ!$D$10+'СЕТ СН'!$I$5-'СЕТ СН'!$I$21</f>
        <v>5613.6867301900002</v>
      </c>
      <c r="O131" s="36">
        <f>SUMIFS(СВЦЭМ!$D$39:$D$782,СВЦЭМ!$A$39:$A$782,$A131,СВЦЭМ!$B$39:$B$782,O$119)+'СЕТ СН'!$I$11+СВЦЭМ!$D$10+'СЕТ СН'!$I$5-'СЕТ СН'!$I$21</f>
        <v>5622.4344685400001</v>
      </c>
      <c r="P131" s="36">
        <f>SUMIFS(СВЦЭМ!$D$39:$D$782,СВЦЭМ!$A$39:$A$782,$A131,СВЦЭМ!$B$39:$B$782,P$119)+'СЕТ СН'!$I$11+СВЦЭМ!$D$10+'СЕТ СН'!$I$5-'СЕТ СН'!$I$21</f>
        <v>5616.5343094300006</v>
      </c>
      <c r="Q131" s="36">
        <f>SUMIFS(СВЦЭМ!$D$39:$D$782,СВЦЭМ!$A$39:$A$782,$A131,СВЦЭМ!$B$39:$B$782,Q$119)+'СЕТ СН'!$I$11+СВЦЭМ!$D$10+'СЕТ СН'!$I$5-'СЕТ СН'!$I$21</f>
        <v>5634.50550174</v>
      </c>
      <c r="R131" s="36">
        <f>SUMIFS(СВЦЭМ!$D$39:$D$782,СВЦЭМ!$A$39:$A$782,$A131,СВЦЭМ!$B$39:$B$782,R$119)+'СЕТ СН'!$I$11+СВЦЭМ!$D$10+'СЕТ СН'!$I$5-'СЕТ СН'!$I$21</f>
        <v>5632.7663428300002</v>
      </c>
      <c r="S131" s="36">
        <f>SUMIFS(СВЦЭМ!$D$39:$D$782,СВЦЭМ!$A$39:$A$782,$A131,СВЦЭМ!$B$39:$B$782,S$119)+'СЕТ СН'!$I$11+СВЦЭМ!$D$10+'СЕТ СН'!$I$5-'СЕТ СН'!$I$21</f>
        <v>5588.8839139800002</v>
      </c>
      <c r="T131" s="36">
        <f>SUMIFS(СВЦЭМ!$D$39:$D$782,СВЦЭМ!$A$39:$A$782,$A131,СВЦЭМ!$B$39:$B$782,T$119)+'СЕТ СН'!$I$11+СВЦЭМ!$D$10+'СЕТ СН'!$I$5-'СЕТ СН'!$I$21</f>
        <v>5559.8415975200005</v>
      </c>
      <c r="U131" s="36">
        <f>SUMIFS(СВЦЭМ!$D$39:$D$782,СВЦЭМ!$A$39:$A$782,$A131,СВЦЭМ!$B$39:$B$782,U$119)+'СЕТ СН'!$I$11+СВЦЭМ!$D$10+'СЕТ СН'!$I$5-'СЕТ СН'!$I$21</f>
        <v>5572.9487466800001</v>
      </c>
      <c r="V131" s="36">
        <f>SUMIFS(СВЦЭМ!$D$39:$D$782,СВЦЭМ!$A$39:$A$782,$A131,СВЦЭМ!$B$39:$B$782,V$119)+'СЕТ СН'!$I$11+СВЦЭМ!$D$10+'СЕТ СН'!$I$5-'СЕТ СН'!$I$21</f>
        <v>5587.4268966600002</v>
      </c>
      <c r="W131" s="36">
        <f>SUMIFS(СВЦЭМ!$D$39:$D$782,СВЦЭМ!$A$39:$A$782,$A131,СВЦЭМ!$B$39:$B$782,W$119)+'СЕТ СН'!$I$11+СВЦЭМ!$D$10+'СЕТ СН'!$I$5-'СЕТ СН'!$I$21</f>
        <v>5601.7243295099997</v>
      </c>
      <c r="X131" s="36">
        <f>SUMIFS(СВЦЭМ!$D$39:$D$782,СВЦЭМ!$A$39:$A$782,$A131,СВЦЭМ!$B$39:$B$782,X$119)+'СЕТ СН'!$I$11+СВЦЭМ!$D$10+'СЕТ СН'!$I$5-'СЕТ СН'!$I$21</f>
        <v>5632.4916207000006</v>
      </c>
      <c r="Y131" s="36">
        <f>SUMIFS(СВЦЭМ!$D$39:$D$782,СВЦЭМ!$A$39:$A$782,$A131,СВЦЭМ!$B$39:$B$782,Y$119)+'СЕТ СН'!$I$11+СВЦЭМ!$D$10+'СЕТ СН'!$I$5-'СЕТ СН'!$I$21</f>
        <v>5657.3806940200002</v>
      </c>
    </row>
    <row r="132" spans="1:25" ht="15.75" x14ac:dyDescent="0.2">
      <c r="A132" s="35">
        <f t="shared" si="3"/>
        <v>45273</v>
      </c>
      <c r="B132" s="36">
        <f>SUMIFS(СВЦЭМ!$D$39:$D$782,СВЦЭМ!$A$39:$A$782,$A132,СВЦЭМ!$B$39:$B$782,B$119)+'СЕТ СН'!$I$11+СВЦЭМ!$D$10+'СЕТ СН'!$I$5-'СЕТ СН'!$I$21</f>
        <v>5642.6398433200002</v>
      </c>
      <c r="C132" s="36">
        <f>SUMIFS(СВЦЭМ!$D$39:$D$782,СВЦЭМ!$A$39:$A$782,$A132,СВЦЭМ!$B$39:$B$782,C$119)+'СЕТ СН'!$I$11+СВЦЭМ!$D$10+'СЕТ СН'!$I$5-'СЕТ СН'!$I$21</f>
        <v>5668.2527652700001</v>
      </c>
      <c r="D132" s="36">
        <f>SUMIFS(СВЦЭМ!$D$39:$D$782,СВЦЭМ!$A$39:$A$782,$A132,СВЦЭМ!$B$39:$B$782,D$119)+'СЕТ СН'!$I$11+СВЦЭМ!$D$10+'СЕТ СН'!$I$5-'СЕТ СН'!$I$21</f>
        <v>5699.50509934</v>
      </c>
      <c r="E132" s="36">
        <f>SUMIFS(СВЦЭМ!$D$39:$D$782,СВЦЭМ!$A$39:$A$782,$A132,СВЦЭМ!$B$39:$B$782,E$119)+'СЕТ СН'!$I$11+СВЦЭМ!$D$10+'СЕТ СН'!$I$5-'СЕТ СН'!$I$21</f>
        <v>5689.7861522800004</v>
      </c>
      <c r="F132" s="36">
        <f>SUMIFS(СВЦЭМ!$D$39:$D$782,СВЦЭМ!$A$39:$A$782,$A132,СВЦЭМ!$B$39:$B$782,F$119)+'СЕТ СН'!$I$11+СВЦЭМ!$D$10+'СЕТ СН'!$I$5-'СЕТ СН'!$I$21</f>
        <v>5704.2837452399999</v>
      </c>
      <c r="G132" s="36">
        <f>SUMIFS(СВЦЭМ!$D$39:$D$782,СВЦЭМ!$A$39:$A$782,$A132,СВЦЭМ!$B$39:$B$782,G$119)+'СЕТ СН'!$I$11+СВЦЭМ!$D$10+'СЕТ СН'!$I$5-'СЕТ СН'!$I$21</f>
        <v>5678.8953929099998</v>
      </c>
      <c r="H132" s="36">
        <f>SUMIFS(СВЦЭМ!$D$39:$D$782,СВЦЭМ!$A$39:$A$782,$A132,СВЦЭМ!$B$39:$B$782,H$119)+'СЕТ СН'!$I$11+СВЦЭМ!$D$10+'СЕТ СН'!$I$5-'СЕТ СН'!$I$21</f>
        <v>5623.7514678999996</v>
      </c>
      <c r="I132" s="36">
        <f>SUMIFS(СВЦЭМ!$D$39:$D$782,СВЦЭМ!$A$39:$A$782,$A132,СВЦЭМ!$B$39:$B$782,I$119)+'СЕТ СН'!$I$11+СВЦЭМ!$D$10+'СЕТ СН'!$I$5-'СЕТ СН'!$I$21</f>
        <v>5537.0564943899999</v>
      </c>
      <c r="J132" s="36">
        <f>SUMIFS(СВЦЭМ!$D$39:$D$782,СВЦЭМ!$A$39:$A$782,$A132,СВЦЭМ!$B$39:$B$782,J$119)+'СЕТ СН'!$I$11+СВЦЭМ!$D$10+'СЕТ СН'!$I$5-'СЕТ СН'!$I$21</f>
        <v>5501.4423161699997</v>
      </c>
      <c r="K132" s="36">
        <f>SUMIFS(СВЦЭМ!$D$39:$D$782,СВЦЭМ!$A$39:$A$782,$A132,СВЦЭМ!$B$39:$B$782,K$119)+'СЕТ СН'!$I$11+СВЦЭМ!$D$10+'СЕТ СН'!$I$5-'СЕТ СН'!$I$21</f>
        <v>5535.2630930100004</v>
      </c>
      <c r="L132" s="36">
        <f>SUMIFS(СВЦЭМ!$D$39:$D$782,СВЦЭМ!$A$39:$A$782,$A132,СВЦЭМ!$B$39:$B$782,L$119)+'СЕТ СН'!$I$11+СВЦЭМ!$D$10+'СЕТ СН'!$I$5-'СЕТ СН'!$I$21</f>
        <v>5527.7436639400003</v>
      </c>
      <c r="M132" s="36">
        <f>SUMIFS(СВЦЭМ!$D$39:$D$782,СВЦЭМ!$A$39:$A$782,$A132,СВЦЭМ!$B$39:$B$782,M$119)+'СЕТ СН'!$I$11+СВЦЭМ!$D$10+'СЕТ СН'!$I$5-'СЕТ СН'!$I$21</f>
        <v>5553.3108066100003</v>
      </c>
      <c r="N132" s="36">
        <f>SUMIFS(СВЦЭМ!$D$39:$D$782,СВЦЭМ!$A$39:$A$782,$A132,СВЦЭМ!$B$39:$B$782,N$119)+'СЕТ СН'!$I$11+СВЦЭМ!$D$10+'СЕТ СН'!$I$5-'СЕТ СН'!$I$21</f>
        <v>5566.0536153600005</v>
      </c>
      <c r="O132" s="36">
        <f>SUMIFS(СВЦЭМ!$D$39:$D$782,СВЦЭМ!$A$39:$A$782,$A132,СВЦЭМ!$B$39:$B$782,O$119)+'СЕТ СН'!$I$11+СВЦЭМ!$D$10+'СЕТ СН'!$I$5-'СЕТ СН'!$I$21</f>
        <v>5579.4940934200004</v>
      </c>
      <c r="P132" s="36">
        <f>SUMIFS(СВЦЭМ!$D$39:$D$782,СВЦЭМ!$A$39:$A$782,$A132,СВЦЭМ!$B$39:$B$782,P$119)+'СЕТ СН'!$I$11+СВЦЭМ!$D$10+'СЕТ СН'!$I$5-'СЕТ СН'!$I$21</f>
        <v>5581.7591075300006</v>
      </c>
      <c r="Q132" s="36">
        <f>SUMIFS(СВЦЭМ!$D$39:$D$782,СВЦЭМ!$A$39:$A$782,$A132,СВЦЭМ!$B$39:$B$782,Q$119)+'СЕТ СН'!$I$11+СВЦЭМ!$D$10+'СЕТ СН'!$I$5-'СЕТ СН'!$I$21</f>
        <v>5582.6387227200003</v>
      </c>
      <c r="R132" s="36">
        <f>SUMIFS(СВЦЭМ!$D$39:$D$782,СВЦЭМ!$A$39:$A$782,$A132,СВЦЭМ!$B$39:$B$782,R$119)+'СЕТ СН'!$I$11+СВЦЭМ!$D$10+'СЕТ СН'!$I$5-'СЕТ СН'!$I$21</f>
        <v>5569.76363339</v>
      </c>
      <c r="S132" s="36">
        <f>SUMIFS(СВЦЭМ!$D$39:$D$782,СВЦЭМ!$A$39:$A$782,$A132,СВЦЭМ!$B$39:$B$782,S$119)+'СЕТ СН'!$I$11+СВЦЭМ!$D$10+'СЕТ СН'!$I$5-'СЕТ СН'!$I$21</f>
        <v>5487.7596795999998</v>
      </c>
      <c r="T132" s="36">
        <f>SUMIFS(СВЦЭМ!$D$39:$D$782,СВЦЭМ!$A$39:$A$782,$A132,СВЦЭМ!$B$39:$B$782,T$119)+'СЕТ СН'!$I$11+СВЦЭМ!$D$10+'СЕТ СН'!$I$5-'СЕТ СН'!$I$21</f>
        <v>5467.9301938400004</v>
      </c>
      <c r="U132" s="36">
        <f>SUMIFS(СВЦЭМ!$D$39:$D$782,СВЦЭМ!$A$39:$A$782,$A132,СВЦЭМ!$B$39:$B$782,U$119)+'СЕТ СН'!$I$11+СВЦЭМ!$D$10+'СЕТ СН'!$I$5-'СЕТ СН'!$I$21</f>
        <v>5481.4416266200005</v>
      </c>
      <c r="V132" s="36">
        <f>SUMIFS(СВЦЭМ!$D$39:$D$782,СВЦЭМ!$A$39:$A$782,$A132,СВЦЭМ!$B$39:$B$782,V$119)+'СЕТ СН'!$I$11+СВЦЭМ!$D$10+'СЕТ СН'!$I$5-'СЕТ СН'!$I$21</f>
        <v>5470.0845673499998</v>
      </c>
      <c r="W132" s="36">
        <f>SUMIFS(СВЦЭМ!$D$39:$D$782,СВЦЭМ!$A$39:$A$782,$A132,СВЦЭМ!$B$39:$B$782,W$119)+'СЕТ СН'!$I$11+СВЦЭМ!$D$10+'СЕТ СН'!$I$5-'СЕТ СН'!$I$21</f>
        <v>5480.1061217900005</v>
      </c>
      <c r="X132" s="36">
        <f>SUMIFS(СВЦЭМ!$D$39:$D$782,СВЦЭМ!$A$39:$A$782,$A132,СВЦЭМ!$B$39:$B$782,X$119)+'СЕТ СН'!$I$11+СВЦЭМ!$D$10+'СЕТ СН'!$I$5-'СЕТ СН'!$I$21</f>
        <v>5510.63933705</v>
      </c>
      <c r="Y132" s="36">
        <f>SUMIFS(СВЦЭМ!$D$39:$D$782,СВЦЭМ!$A$39:$A$782,$A132,СВЦЭМ!$B$39:$B$782,Y$119)+'СЕТ СН'!$I$11+СВЦЭМ!$D$10+'СЕТ СН'!$I$5-'СЕТ СН'!$I$21</f>
        <v>5530.5748742899996</v>
      </c>
    </row>
    <row r="133" spans="1:25" ht="15.75" x14ac:dyDescent="0.2">
      <c r="A133" s="35">
        <f t="shared" si="3"/>
        <v>45274</v>
      </c>
      <c r="B133" s="36">
        <f>SUMIFS(СВЦЭМ!$D$39:$D$782,СВЦЭМ!$A$39:$A$782,$A133,СВЦЭМ!$B$39:$B$782,B$119)+'СЕТ СН'!$I$11+СВЦЭМ!$D$10+'СЕТ СН'!$I$5-'СЕТ СН'!$I$21</f>
        <v>5635.08421954</v>
      </c>
      <c r="C133" s="36">
        <f>SUMIFS(СВЦЭМ!$D$39:$D$782,СВЦЭМ!$A$39:$A$782,$A133,СВЦЭМ!$B$39:$B$782,C$119)+'СЕТ СН'!$I$11+СВЦЭМ!$D$10+'СЕТ СН'!$I$5-'СЕТ СН'!$I$21</f>
        <v>5668.3982785500002</v>
      </c>
      <c r="D133" s="36">
        <f>SUMIFS(СВЦЭМ!$D$39:$D$782,СВЦЭМ!$A$39:$A$782,$A133,СВЦЭМ!$B$39:$B$782,D$119)+'СЕТ СН'!$I$11+СВЦЭМ!$D$10+'СЕТ СН'!$I$5-'СЕТ СН'!$I$21</f>
        <v>5691.3546643099999</v>
      </c>
      <c r="E133" s="36">
        <f>SUMIFS(СВЦЭМ!$D$39:$D$782,СВЦЭМ!$A$39:$A$782,$A133,СВЦЭМ!$B$39:$B$782,E$119)+'СЕТ СН'!$I$11+СВЦЭМ!$D$10+'СЕТ СН'!$I$5-'СЕТ СН'!$I$21</f>
        <v>5699.5752467000002</v>
      </c>
      <c r="F133" s="36">
        <f>SUMIFS(СВЦЭМ!$D$39:$D$782,СВЦЭМ!$A$39:$A$782,$A133,СВЦЭМ!$B$39:$B$782,F$119)+'СЕТ СН'!$I$11+СВЦЭМ!$D$10+'СЕТ СН'!$I$5-'СЕТ СН'!$I$21</f>
        <v>5697.1584274899997</v>
      </c>
      <c r="G133" s="36">
        <f>SUMIFS(СВЦЭМ!$D$39:$D$782,СВЦЭМ!$A$39:$A$782,$A133,СВЦЭМ!$B$39:$B$782,G$119)+'СЕТ СН'!$I$11+СВЦЭМ!$D$10+'СЕТ СН'!$I$5-'СЕТ СН'!$I$21</f>
        <v>5681.5576420300004</v>
      </c>
      <c r="H133" s="36">
        <f>SUMIFS(СВЦЭМ!$D$39:$D$782,СВЦЭМ!$A$39:$A$782,$A133,СВЦЭМ!$B$39:$B$782,H$119)+'СЕТ СН'!$I$11+СВЦЭМ!$D$10+'СЕТ СН'!$I$5-'СЕТ СН'!$I$21</f>
        <v>5635.1563410600002</v>
      </c>
      <c r="I133" s="36">
        <f>SUMIFS(СВЦЭМ!$D$39:$D$782,СВЦЭМ!$A$39:$A$782,$A133,СВЦЭМ!$B$39:$B$782,I$119)+'СЕТ СН'!$I$11+СВЦЭМ!$D$10+'СЕТ СН'!$I$5-'СЕТ СН'!$I$21</f>
        <v>5588.7064214100001</v>
      </c>
      <c r="J133" s="36">
        <f>SUMIFS(СВЦЭМ!$D$39:$D$782,СВЦЭМ!$A$39:$A$782,$A133,СВЦЭМ!$B$39:$B$782,J$119)+'СЕТ СН'!$I$11+СВЦЭМ!$D$10+'СЕТ СН'!$I$5-'СЕТ СН'!$I$21</f>
        <v>5540.3826935100005</v>
      </c>
      <c r="K133" s="36">
        <f>SUMIFS(СВЦЭМ!$D$39:$D$782,СВЦЭМ!$A$39:$A$782,$A133,СВЦЭМ!$B$39:$B$782,K$119)+'СЕТ СН'!$I$11+СВЦЭМ!$D$10+'СЕТ СН'!$I$5-'СЕТ СН'!$I$21</f>
        <v>5538.7340158000006</v>
      </c>
      <c r="L133" s="36">
        <f>SUMIFS(СВЦЭМ!$D$39:$D$782,СВЦЭМ!$A$39:$A$782,$A133,СВЦЭМ!$B$39:$B$782,L$119)+'СЕТ СН'!$I$11+СВЦЭМ!$D$10+'СЕТ СН'!$I$5-'СЕТ СН'!$I$21</f>
        <v>5548.5594739799999</v>
      </c>
      <c r="M133" s="36">
        <f>SUMIFS(СВЦЭМ!$D$39:$D$782,СВЦЭМ!$A$39:$A$782,$A133,СВЦЭМ!$B$39:$B$782,M$119)+'СЕТ СН'!$I$11+СВЦЭМ!$D$10+'СЕТ СН'!$I$5-'СЕТ СН'!$I$21</f>
        <v>5559.2146897299999</v>
      </c>
      <c r="N133" s="36">
        <f>SUMIFS(СВЦЭМ!$D$39:$D$782,СВЦЭМ!$A$39:$A$782,$A133,СВЦЭМ!$B$39:$B$782,N$119)+'СЕТ СН'!$I$11+СВЦЭМ!$D$10+'СЕТ СН'!$I$5-'СЕТ СН'!$I$21</f>
        <v>5591.1766398199998</v>
      </c>
      <c r="O133" s="36">
        <f>SUMIFS(СВЦЭМ!$D$39:$D$782,СВЦЭМ!$A$39:$A$782,$A133,СВЦЭМ!$B$39:$B$782,O$119)+'СЕТ СН'!$I$11+СВЦЭМ!$D$10+'СЕТ СН'!$I$5-'СЕТ СН'!$I$21</f>
        <v>5589.3181350900004</v>
      </c>
      <c r="P133" s="36">
        <f>SUMIFS(СВЦЭМ!$D$39:$D$782,СВЦЭМ!$A$39:$A$782,$A133,СВЦЭМ!$B$39:$B$782,P$119)+'СЕТ СН'!$I$11+СВЦЭМ!$D$10+'СЕТ СН'!$I$5-'СЕТ СН'!$I$21</f>
        <v>5618.8120446499997</v>
      </c>
      <c r="Q133" s="36">
        <f>SUMIFS(СВЦЭМ!$D$39:$D$782,СВЦЭМ!$A$39:$A$782,$A133,СВЦЭМ!$B$39:$B$782,Q$119)+'СЕТ СН'!$I$11+СВЦЭМ!$D$10+'СЕТ СН'!$I$5-'СЕТ СН'!$I$21</f>
        <v>5613.05041514</v>
      </c>
      <c r="R133" s="36">
        <f>SUMIFS(СВЦЭМ!$D$39:$D$782,СВЦЭМ!$A$39:$A$782,$A133,СВЦЭМ!$B$39:$B$782,R$119)+'СЕТ СН'!$I$11+СВЦЭМ!$D$10+'СЕТ СН'!$I$5-'СЕТ СН'!$I$21</f>
        <v>5610.7453947499998</v>
      </c>
      <c r="S133" s="36">
        <f>SUMIFS(СВЦЭМ!$D$39:$D$782,СВЦЭМ!$A$39:$A$782,$A133,СВЦЭМ!$B$39:$B$782,S$119)+'СЕТ СН'!$I$11+СВЦЭМ!$D$10+'СЕТ СН'!$I$5-'СЕТ СН'!$I$21</f>
        <v>5599.01560135</v>
      </c>
      <c r="T133" s="36">
        <f>SUMIFS(СВЦЭМ!$D$39:$D$782,СВЦЭМ!$A$39:$A$782,$A133,СВЦЭМ!$B$39:$B$782,T$119)+'СЕТ СН'!$I$11+СВЦЭМ!$D$10+'СЕТ СН'!$I$5-'СЕТ СН'!$I$21</f>
        <v>5561.1559212100001</v>
      </c>
      <c r="U133" s="36">
        <f>SUMIFS(СВЦЭМ!$D$39:$D$782,СВЦЭМ!$A$39:$A$782,$A133,СВЦЭМ!$B$39:$B$782,U$119)+'СЕТ СН'!$I$11+СВЦЭМ!$D$10+'СЕТ СН'!$I$5-'СЕТ СН'!$I$21</f>
        <v>5544.2673892399998</v>
      </c>
      <c r="V133" s="36">
        <f>SUMIFS(СВЦЭМ!$D$39:$D$782,СВЦЭМ!$A$39:$A$782,$A133,СВЦЭМ!$B$39:$B$782,V$119)+'СЕТ СН'!$I$11+СВЦЭМ!$D$10+'СЕТ СН'!$I$5-'СЕТ СН'!$I$21</f>
        <v>5530.0877608400006</v>
      </c>
      <c r="W133" s="36">
        <f>SUMIFS(СВЦЭМ!$D$39:$D$782,СВЦЭМ!$A$39:$A$782,$A133,СВЦЭМ!$B$39:$B$782,W$119)+'СЕТ СН'!$I$11+СВЦЭМ!$D$10+'СЕТ СН'!$I$5-'СЕТ СН'!$I$21</f>
        <v>5557.5001893899998</v>
      </c>
      <c r="X133" s="36">
        <f>SUMIFS(СВЦЭМ!$D$39:$D$782,СВЦЭМ!$A$39:$A$782,$A133,СВЦЭМ!$B$39:$B$782,X$119)+'СЕТ СН'!$I$11+СВЦЭМ!$D$10+'СЕТ СН'!$I$5-'СЕТ СН'!$I$21</f>
        <v>5594.4345279400004</v>
      </c>
      <c r="Y133" s="36">
        <f>SUMIFS(СВЦЭМ!$D$39:$D$782,СВЦЭМ!$A$39:$A$782,$A133,СВЦЭМ!$B$39:$B$782,Y$119)+'СЕТ СН'!$I$11+СВЦЭМ!$D$10+'СЕТ СН'!$I$5-'СЕТ СН'!$I$21</f>
        <v>5629.1891703500005</v>
      </c>
    </row>
    <row r="134" spans="1:25" ht="15.75" x14ac:dyDescent="0.2">
      <c r="A134" s="35">
        <f t="shared" si="3"/>
        <v>45275</v>
      </c>
      <c r="B134" s="36">
        <f>SUMIFS(СВЦЭМ!$D$39:$D$782,СВЦЭМ!$A$39:$A$782,$A134,СВЦЭМ!$B$39:$B$782,B$119)+'СЕТ СН'!$I$11+СВЦЭМ!$D$10+'СЕТ СН'!$I$5-'СЕТ СН'!$I$21</f>
        <v>5608.4296996499997</v>
      </c>
      <c r="C134" s="36">
        <f>SUMIFS(СВЦЭМ!$D$39:$D$782,СВЦЭМ!$A$39:$A$782,$A134,СВЦЭМ!$B$39:$B$782,C$119)+'СЕТ СН'!$I$11+СВЦЭМ!$D$10+'СЕТ СН'!$I$5-'СЕТ СН'!$I$21</f>
        <v>5680.2884072899997</v>
      </c>
      <c r="D134" s="36">
        <f>SUMIFS(СВЦЭМ!$D$39:$D$782,СВЦЭМ!$A$39:$A$782,$A134,СВЦЭМ!$B$39:$B$782,D$119)+'СЕТ СН'!$I$11+СВЦЭМ!$D$10+'СЕТ СН'!$I$5-'СЕТ СН'!$I$21</f>
        <v>5696.2043136900002</v>
      </c>
      <c r="E134" s="36">
        <f>SUMIFS(СВЦЭМ!$D$39:$D$782,СВЦЭМ!$A$39:$A$782,$A134,СВЦЭМ!$B$39:$B$782,E$119)+'СЕТ СН'!$I$11+СВЦЭМ!$D$10+'СЕТ СН'!$I$5-'СЕТ СН'!$I$21</f>
        <v>5709.6220897599997</v>
      </c>
      <c r="F134" s="36">
        <f>SUMIFS(СВЦЭМ!$D$39:$D$782,СВЦЭМ!$A$39:$A$782,$A134,СВЦЭМ!$B$39:$B$782,F$119)+'СЕТ СН'!$I$11+СВЦЭМ!$D$10+'СЕТ СН'!$I$5-'СЕТ СН'!$I$21</f>
        <v>5711.9386936800001</v>
      </c>
      <c r="G134" s="36">
        <f>SUMIFS(СВЦЭМ!$D$39:$D$782,СВЦЭМ!$A$39:$A$782,$A134,СВЦЭМ!$B$39:$B$782,G$119)+'СЕТ СН'!$I$11+СВЦЭМ!$D$10+'СЕТ СН'!$I$5-'СЕТ СН'!$I$21</f>
        <v>5692.39056368</v>
      </c>
      <c r="H134" s="36">
        <f>SUMIFS(СВЦЭМ!$D$39:$D$782,СВЦЭМ!$A$39:$A$782,$A134,СВЦЭМ!$B$39:$B$782,H$119)+'СЕТ СН'!$I$11+СВЦЭМ!$D$10+'СЕТ СН'!$I$5-'СЕТ СН'!$I$21</f>
        <v>5640.7381056900003</v>
      </c>
      <c r="I134" s="36">
        <f>SUMIFS(СВЦЭМ!$D$39:$D$782,СВЦЭМ!$A$39:$A$782,$A134,СВЦЭМ!$B$39:$B$782,I$119)+'СЕТ СН'!$I$11+СВЦЭМ!$D$10+'СЕТ СН'!$I$5-'СЕТ СН'!$I$21</f>
        <v>5628.1829308599999</v>
      </c>
      <c r="J134" s="36">
        <f>SUMIFS(СВЦЭМ!$D$39:$D$782,СВЦЭМ!$A$39:$A$782,$A134,СВЦЭМ!$B$39:$B$782,J$119)+'СЕТ СН'!$I$11+СВЦЭМ!$D$10+'СЕТ СН'!$I$5-'СЕТ СН'!$I$21</f>
        <v>5588.3589379799996</v>
      </c>
      <c r="K134" s="36">
        <f>SUMIFS(СВЦЭМ!$D$39:$D$782,СВЦЭМ!$A$39:$A$782,$A134,СВЦЭМ!$B$39:$B$782,K$119)+'СЕТ СН'!$I$11+СВЦЭМ!$D$10+'СЕТ СН'!$I$5-'СЕТ СН'!$I$21</f>
        <v>5565.5042495799999</v>
      </c>
      <c r="L134" s="36">
        <f>SUMIFS(СВЦЭМ!$D$39:$D$782,СВЦЭМ!$A$39:$A$782,$A134,СВЦЭМ!$B$39:$B$782,L$119)+'СЕТ СН'!$I$11+СВЦЭМ!$D$10+'СЕТ СН'!$I$5-'СЕТ СН'!$I$21</f>
        <v>5566.0454762600002</v>
      </c>
      <c r="M134" s="36">
        <f>SUMIFS(СВЦЭМ!$D$39:$D$782,СВЦЭМ!$A$39:$A$782,$A134,СВЦЭМ!$B$39:$B$782,M$119)+'СЕТ СН'!$I$11+СВЦЭМ!$D$10+'СЕТ СН'!$I$5-'СЕТ СН'!$I$21</f>
        <v>5586.5267218600002</v>
      </c>
      <c r="N134" s="36">
        <f>SUMIFS(СВЦЭМ!$D$39:$D$782,СВЦЭМ!$A$39:$A$782,$A134,СВЦЭМ!$B$39:$B$782,N$119)+'СЕТ СН'!$I$11+СВЦЭМ!$D$10+'СЕТ СН'!$I$5-'СЕТ СН'!$I$21</f>
        <v>5588.9246846400001</v>
      </c>
      <c r="O134" s="36">
        <f>SUMIFS(СВЦЭМ!$D$39:$D$782,СВЦЭМ!$A$39:$A$782,$A134,СВЦЭМ!$B$39:$B$782,O$119)+'СЕТ СН'!$I$11+СВЦЭМ!$D$10+'СЕТ СН'!$I$5-'СЕТ СН'!$I$21</f>
        <v>5605.3504056700003</v>
      </c>
      <c r="P134" s="36">
        <f>SUMIFS(СВЦЭМ!$D$39:$D$782,СВЦЭМ!$A$39:$A$782,$A134,СВЦЭМ!$B$39:$B$782,P$119)+'СЕТ СН'!$I$11+СВЦЭМ!$D$10+'СЕТ СН'!$I$5-'СЕТ СН'!$I$21</f>
        <v>5610.2396426300002</v>
      </c>
      <c r="Q134" s="36">
        <f>SUMIFS(СВЦЭМ!$D$39:$D$782,СВЦЭМ!$A$39:$A$782,$A134,СВЦЭМ!$B$39:$B$782,Q$119)+'СЕТ СН'!$I$11+СВЦЭМ!$D$10+'СЕТ СН'!$I$5-'СЕТ СН'!$I$21</f>
        <v>5621.2188323199998</v>
      </c>
      <c r="R134" s="36">
        <f>SUMIFS(СВЦЭМ!$D$39:$D$782,СВЦЭМ!$A$39:$A$782,$A134,СВЦЭМ!$B$39:$B$782,R$119)+'СЕТ СН'!$I$11+СВЦЭМ!$D$10+'СЕТ СН'!$I$5-'СЕТ СН'!$I$21</f>
        <v>5609.1388816899998</v>
      </c>
      <c r="S134" s="36">
        <f>SUMIFS(СВЦЭМ!$D$39:$D$782,СВЦЭМ!$A$39:$A$782,$A134,СВЦЭМ!$B$39:$B$782,S$119)+'СЕТ СН'!$I$11+СВЦЭМ!$D$10+'СЕТ СН'!$I$5-'СЕТ СН'!$I$21</f>
        <v>5566.3715987400001</v>
      </c>
      <c r="T134" s="36">
        <f>SUMIFS(СВЦЭМ!$D$39:$D$782,СВЦЭМ!$A$39:$A$782,$A134,СВЦЭМ!$B$39:$B$782,T$119)+'СЕТ СН'!$I$11+СВЦЭМ!$D$10+'СЕТ СН'!$I$5-'СЕТ СН'!$I$21</f>
        <v>5547.1429118400001</v>
      </c>
      <c r="U134" s="36">
        <f>SUMIFS(СВЦЭМ!$D$39:$D$782,СВЦЭМ!$A$39:$A$782,$A134,СВЦЭМ!$B$39:$B$782,U$119)+'СЕТ СН'!$I$11+СВЦЭМ!$D$10+'СЕТ СН'!$I$5-'СЕТ СН'!$I$21</f>
        <v>5566.0054958199999</v>
      </c>
      <c r="V134" s="36">
        <f>SUMIFS(СВЦЭМ!$D$39:$D$782,СВЦЭМ!$A$39:$A$782,$A134,СВЦЭМ!$B$39:$B$782,V$119)+'СЕТ СН'!$I$11+СВЦЭМ!$D$10+'СЕТ СН'!$I$5-'СЕТ СН'!$I$21</f>
        <v>5577.4470919400001</v>
      </c>
      <c r="W134" s="36">
        <f>SUMIFS(СВЦЭМ!$D$39:$D$782,СВЦЭМ!$A$39:$A$782,$A134,СВЦЭМ!$B$39:$B$782,W$119)+'СЕТ СН'!$I$11+СВЦЭМ!$D$10+'СЕТ СН'!$I$5-'СЕТ СН'!$I$21</f>
        <v>5584.5891844899998</v>
      </c>
      <c r="X134" s="36">
        <f>SUMIFS(СВЦЭМ!$D$39:$D$782,СВЦЭМ!$A$39:$A$782,$A134,СВЦЭМ!$B$39:$B$782,X$119)+'СЕТ СН'!$I$11+СВЦЭМ!$D$10+'СЕТ СН'!$I$5-'СЕТ СН'!$I$21</f>
        <v>5598.3289150800001</v>
      </c>
      <c r="Y134" s="36">
        <f>SUMIFS(СВЦЭМ!$D$39:$D$782,СВЦЭМ!$A$39:$A$782,$A134,СВЦЭМ!$B$39:$B$782,Y$119)+'СЕТ СН'!$I$11+СВЦЭМ!$D$10+'СЕТ СН'!$I$5-'СЕТ СН'!$I$21</f>
        <v>5627.4926685700002</v>
      </c>
    </row>
    <row r="135" spans="1:25" ht="15.75" x14ac:dyDescent="0.2">
      <c r="A135" s="35">
        <f t="shared" si="3"/>
        <v>45276</v>
      </c>
      <c r="B135" s="36">
        <f>SUMIFS(СВЦЭМ!$D$39:$D$782,СВЦЭМ!$A$39:$A$782,$A135,СВЦЭМ!$B$39:$B$782,B$119)+'СЕТ СН'!$I$11+СВЦЭМ!$D$10+'СЕТ СН'!$I$5-'СЕТ СН'!$I$21</f>
        <v>5631.4997210700003</v>
      </c>
      <c r="C135" s="36">
        <f>SUMIFS(СВЦЭМ!$D$39:$D$782,СВЦЭМ!$A$39:$A$782,$A135,СВЦЭМ!$B$39:$B$782,C$119)+'СЕТ СН'!$I$11+СВЦЭМ!$D$10+'СЕТ СН'!$I$5-'СЕТ СН'!$I$21</f>
        <v>5664.1427266400005</v>
      </c>
      <c r="D135" s="36">
        <f>SUMIFS(СВЦЭМ!$D$39:$D$782,СВЦЭМ!$A$39:$A$782,$A135,СВЦЭМ!$B$39:$B$782,D$119)+'СЕТ СН'!$I$11+СВЦЭМ!$D$10+'СЕТ СН'!$I$5-'СЕТ СН'!$I$21</f>
        <v>5705.4581786799999</v>
      </c>
      <c r="E135" s="36">
        <f>SUMIFS(СВЦЭМ!$D$39:$D$782,СВЦЭМ!$A$39:$A$782,$A135,СВЦЭМ!$B$39:$B$782,E$119)+'СЕТ СН'!$I$11+СВЦЭМ!$D$10+'СЕТ СН'!$I$5-'СЕТ СН'!$I$21</f>
        <v>5713.9567979800004</v>
      </c>
      <c r="F135" s="36">
        <f>SUMIFS(СВЦЭМ!$D$39:$D$782,СВЦЭМ!$A$39:$A$782,$A135,СВЦЭМ!$B$39:$B$782,F$119)+'СЕТ СН'!$I$11+СВЦЭМ!$D$10+'СЕТ СН'!$I$5-'СЕТ СН'!$I$21</f>
        <v>5703.3317924900002</v>
      </c>
      <c r="G135" s="36">
        <f>SUMIFS(СВЦЭМ!$D$39:$D$782,СВЦЭМ!$A$39:$A$782,$A135,СВЦЭМ!$B$39:$B$782,G$119)+'СЕТ СН'!$I$11+СВЦЭМ!$D$10+'СЕТ СН'!$I$5-'СЕТ СН'!$I$21</f>
        <v>5699.5625990299995</v>
      </c>
      <c r="H135" s="36">
        <f>SUMIFS(СВЦЭМ!$D$39:$D$782,СВЦЭМ!$A$39:$A$782,$A135,СВЦЭМ!$B$39:$B$782,H$119)+'СЕТ СН'!$I$11+СВЦЭМ!$D$10+'СЕТ СН'!$I$5-'СЕТ СН'!$I$21</f>
        <v>5658.6073829500001</v>
      </c>
      <c r="I135" s="36">
        <f>SUMIFS(СВЦЭМ!$D$39:$D$782,СВЦЭМ!$A$39:$A$782,$A135,СВЦЭМ!$B$39:$B$782,I$119)+'СЕТ СН'!$I$11+СВЦЭМ!$D$10+'СЕТ СН'!$I$5-'СЕТ СН'!$I$21</f>
        <v>5632.0873948200006</v>
      </c>
      <c r="J135" s="36">
        <f>SUMIFS(СВЦЭМ!$D$39:$D$782,СВЦЭМ!$A$39:$A$782,$A135,СВЦЭМ!$B$39:$B$782,J$119)+'СЕТ СН'!$I$11+СВЦЭМ!$D$10+'СЕТ СН'!$I$5-'СЕТ СН'!$I$21</f>
        <v>5595.0227401900001</v>
      </c>
      <c r="K135" s="36">
        <f>SUMIFS(СВЦЭМ!$D$39:$D$782,СВЦЭМ!$A$39:$A$782,$A135,СВЦЭМ!$B$39:$B$782,K$119)+'СЕТ СН'!$I$11+СВЦЭМ!$D$10+'СЕТ СН'!$I$5-'СЕТ СН'!$I$21</f>
        <v>5551.0749446899999</v>
      </c>
      <c r="L135" s="36">
        <f>SUMIFS(СВЦЭМ!$D$39:$D$782,СВЦЭМ!$A$39:$A$782,$A135,СВЦЭМ!$B$39:$B$782,L$119)+'СЕТ СН'!$I$11+СВЦЭМ!$D$10+'СЕТ СН'!$I$5-'СЕТ СН'!$I$21</f>
        <v>5513.0703679400003</v>
      </c>
      <c r="M135" s="36">
        <f>SUMIFS(СВЦЭМ!$D$39:$D$782,СВЦЭМ!$A$39:$A$782,$A135,СВЦЭМ!$B$39:$B$782,M$119)+'СЕТ СН'!$I$11+СВЦЭМ!$D$10+'СЕТ СН'!$I$5-'СЕТ СН'!$I$21</f>
        <v>5491.4561757700003</v>
      </c>
      <c r="N135" s="36">
        <f>SUMIFS(СВЦЭМ!$D$39:$D$782,СВЦЭМ!$A$39:$A$782,$A135,СВЦЭМ!$B$39:$B$782,N$119)+'СЕТ СН'!$I$11+СВЦЭМ!$D$10+'СЕТ СН'!$I$5-'СЕТ СН'!$I$21</f>
        <v>5513.9971255600003</v>
      </c>
      <c r="O135" s="36">
        <f>SUMIFS(СВЦЭМ!$D$39:$D$782,СВЦЭМ!$A$39:$A$782,$A135,СВЦЭМ!$B$39:$B$782,O$119)+'СЕТ СН'!$I$11+СВЦЭМ!$D$10+'СЕТ СН'!$I$5-'СЕТ СН'!$I$21</f>
        <v>5524.5955817600006</v>
      </c>
      <c r="P135" s="36">
        <f>SUMIFS(СВЦЭМ!$D$39:$D$782,СВЦЭМ!$A$39:$A$782,$A135,СВЦЭМ!$B$39:$B$782,P$119)+'СЕТ СН'!$I$11+СВЦЭМ!$D$10+'СЕТ СН'!$I$5-'СЕТ СН'!$I$21</f>
        <v>5515.5706171000002</v>
      </c>
      <c r="Q135" s="36">
        <f>SUMIFS(СВЦЭМ!$D$39:$D$782,СВЦЭМ!$A$39:$A$782,$A135,СВЦЭМ!$B$39:$B$782,Q$119)+'СЕТ СН'!$I$11+СВЦЭМ!$D$10+'СЕТ СН'!$I$5-'СЕТ СН'!$I$21</f>
        <v>5528.7628629700002</v>
      </c>
      <c r="R135" s="36">
        <f>SUMIFS(СВЦЭМ!$D$39:$D$782,СВЦЭМ!$A$39:$A$782,$A135,СВЦЭМ!$B$39:$B$782,R$119)+'СЕТ СН'!$I$11+СВЦЭМ!$D$10+'СЕТ СН'!$I$5-'СЕТ СН'!$I$21</f>
        <v>5549.2682837900002</v>
      </c>
      <c r="S135" s="36">
        <f>SUMIFS(СВЦЭМ!$D$39:$D$782,СВЦЭМ!$A$39:$A$782,$A135,СВЦЭМ!$B$39:$B$782,S$119)+'СЕТ СН'!$I$11+СВЦЭМ!$D$10+'СЕТ СН'!$I$5-'СЕТ СН'!$I$21</f>
        <v>5516.4378331400003</v>
      </c>
      <c r="T135" s="36">
        <f>SUMIFS(СВЦЭМ!$D$39:$D$782,СВЦЭМ!$A$39:$A$782,$A135,СВЦЭМ!$B$39:$B$782,T$119)+'СЕТ СН'!$I$11+СВЦЭМ!$D$10+'СЕТ СН'!$I$5-'СЕТ СН'!$I$21</f>
        <v>5495.1808586500001</v>
      </c>
      <c r="U135" s="36">
        <f>SUMIFS(СВЦЭМ!$D$39:$D$782,СВЦЭМ!$A$39:$A$782,$A135,СВЦЭМ!$B$39:$B$782,U$119)+'СЕТ СН'!$I$11+СВЦЭМ!$D$10+'СЕТ СН'!$I$5-'СЕТ СН'!$I$21</f>
        <v>5521.8568093600006</v>
      </c>
      <c r="V135" s="36">
        <f>SUMIFS(СВЦЭМ!$D$39:$D$782,СВЦЭМ!$A$39:$A$782,$A135,СВЦЭМ!$B$39:$B$782,V$119)+'СЕТ СН'!$I$11+СВЦЭМ!$D$10+'СЕТ СН'!$I$5-'СЕТ СН'!$I$21</f>
        <v>5518.3658507500004</v>
      </c>
      <c r="W135" s="36">
        <f>SUMIFS(СВЦЭМ!$D$39:$D$782,СВЦЭМ!$A$39:$A$782,$A135,СВЦЭМ!$B$39:$B$782,W$119)+'СЕТ СН'!$I$11+СВЦЭМ!$D$10+'СЕТ СН'!$I$5-'СЕТ СН'!$I$21</f>
        <v>5520.7064601900001</v>
      </c>
      <c r="X135" s="36">
        <f>SUMIFS(СВЦЭМ!$D$39:$D$782,СВЦЭМ!$A$39:$A$782,$A135,СВЦЭМ!$B$39:$B$782,X$119)+'СЕТ СН'!$I$11+СВЦЭМ!$D$10+'СЕТ СН'!$I$5-'СЕТ СН'!$I$21</f>
        <v>5546.6242995600005</v>
      </c>
      <c r="Y135" s="36">
        <f>SUMIFS(СВЦЭМ!$D$39:$D$782,СВЦЭМ!$A$39:$A$782,$A135,СВЦЭМ!$B$39:$B$782,Y$119)+'СЕТ СН'!$I$11+СВЦЭМ!$D$10+'СЕТ СН'!$I$5-'СЕТ СН'!$I$21</f>
        <v>5578.8563676499998</v>
      </c>
    </row>
    <row r="136" spans="1:25" ht="15.75" x14ac:dyDescent="0.2">
      <c r="A136" s="35">
        <f t="shared" si="3"/>
        <v>45277</v>
      </c>
      <c r="B136" s="36">
        <f>SUMIFS(СВЦЭМ!$D$39:$D$782,СВЦЭМ!$A$39:$A$782,$A136,СВЦЭМ!$B$39:$B$782,B$119)+'СЕТ СН'!$I$11+СВЦЭМ!$D$10+'СЕТ СН'!$I$5-'СЕТ СН'!$I$21</f>
        <v>5651.2695780600006</v>
      </c>
      <c r="C136" s="36">
        <f>SUMIFS(СВЦЭМ!$D$39:$D$782,СВЦЭМ!$A$39:$A$782,$A136,СВЦЭМ!$B$39:$B$782,C$119)+'СЕТ СН'!$I$11+СВЦЭМ!$D$10+'СЕТ СН'!$I$5-'СЕТ СН'!$I$21</f>
        <v>5661.9944780900005</v>
      </c>
      <c r="D136" s="36">
        <f>SUMIFS(СВЦЭМ!$D$39:$D$782,СВЦЭМ!$A$39:$A$782,$A136,СВЦЭМ!$B$39:$B$782,D$119)+'СЕТ СН'!$I$11+СВЦЭМ!$D$10+'СЕТ СН'!$I$5-'СЕТ СН'!$I$21</f>
        <v>5698.5650108</v>
      </c>
      <c r="E136" s="36">
        <f>SUMIFS(СВЦЭМ!$D$39:$D$782,СВЦЭМ!$A$39:$A$782,$A136,СВЦЭМ!$B$39:$B$782,E$119)+'СЕТ СН'!$I$11+СВЦЭМ!$D$10+'СЕТ СН'!$I$5-'СЕТ СН'!$I$21</f>
        <v>5700.4394378500001</v>
      </c>
      <c r="F136" s="36">
        <f>SUMIFS(СВЦЭМ!$D$39:$D$782,СВЦЭМ!$A$39:$A$782,$A136,СВЦЭМ!$B$39:$B$782,F$119)+'СЕТ СН'!$I$11+СВЦЭМ!$D$10+'СЕТ СН'!$I$5-'СЕТ СН'!$I$21</f>
        <v>5698.7548996400001</v>
      </c>
      <c r="G136" s="36">
        <f>SUMIFS(СВЦЭМ!$D$39:$D$782,СВЦЭМ!$A$39:$A$782,$A136,СВЦЭМ!$B$39:$B$782,G$119)+'СЕТ СН'!$I$11+СВЦЭМ!$D$10+'СЕТ СН'!$I$5-'СЕТ СН'!$I$21</f>
        <v>5700.6482683200002</v>
      </c>
      <c r="H136" s="36">
        <f>SUMIFS(СВЦЭМ!$D$39:$D$782,СВЦЭМ!$A$39:$A$782,$A136,СВЦЭМ!$B$39:$B$782,H$119)+'СЕТ СН'!$I$11+СВЦЭМ!$D$10+'СЕТ СН'!$I$5-'СЕТ СН'!$I$21</f>
        <v>5686.7591757</v>
      </c>
      <c r="I136" s="36">
        <f>SUMIFS(СВЦЭМ!$D$39:$D$782,СВЦЭМ!$A$39:$A$782,$A136,СВЦЭМ!$B$39:$B$782,I$119)+'СЕТ СН'!$I$11+СВЦЭМ!$D$10+'СЕТ СН'!$I$5-'СЕТ СН'!$I$21</f>
        <v>5679.9736782700002</v>
      </c>
      <c r="J136" s="36">
        <f>SUMIFS(СВЦЭМ!$D$39:$D$782,СВЦЭМ!$A$39:$A$782,$A136,СВЦЭМ!$B$39:$B$782,J$119)+'СЕТ СН'!$I$11+СВЦЭМ!$D$10+'СЕТ СН'!$I$5-'СЕТ СН'!$I$21</f>
        <v>5644.3304802700004</v>
      </c>
      <c r="K136" s="36">
        <f>SUMIFS(СВЦЭМ!$D$39:$D$782,СВЦЭМ!$A$39:$A$782,$A136,СВЦЭМ!$B$39:$B$782,K$119)+'СЕТ СН'!$I$11+СВЦЭМ!$D$10+'СЕТ СН'!$I$5-'СЕТ СН'!$I$21</f>
        <v>5606.4151600000005</v>
      </c>
      <c r="L136" s="36">
        <f>SUMIFS(СВЦЭМ!$D$39:$D$782,СВЦЭМ!$A$39:$A$782,$A136,СВЦЭМ!$B$39:$B$782,L$119)+'СЕТ СН'!$I$11+СВЦЭМ!$D$10+'СЕТ СН'!$I$5-'СЕТ СН'!$I$21</f>
        <v>5563.0758908200005</v>
      </c>
      <c r="M136" s="36">
        <f>SUMIFS(СВЦЭМ!$D$39:$D$782,СВЦЭМ!$A$39:$A$782,$A136,СВЦЭМ!$B$39:$B$782,M$119)+'СЕТ СН'!$I$11+СВЦЭМ!$D$10+'СЕТ СН'!$I$5-'СЕТ СН'!$I$21</f>
        <v>5548.8205145900001</v>
      </c>
      <c r="N136" s="36">
        <f>SUMIFS(СВЦЭМ!$D$39:$D$782,СВЦЭМ!$A$39:$A$782,$A136,СВЦЭМ!$B$39:$B$782,N$119)+'СЕТ СН'!$I$11+СВЦЭМ!$D$10+'СЕТ СН'!$I$5-'СЕТ СН'!$I$21</f>
        <v>5564.1751071600002</v>
      </c>
      <c r="O136" s="36">
        <f>SUMIFS(СВЦЭМ!$D$39:$D$782,СВЦЭМ!$A$39:$A$782,$A136,СВЦЭМ!$B$39:$B$782,O$119)+'СЕТ СН'!$I$11+СВЦЭМ!$D$10+'СЕТ СН'!$I$5-'СЕТ СН'!$I$21</f>
        <v>5571.1618063400001</v>
      </c>
      <c r="P136" s="36">
        <f>SUMIFS(СВЦЭМ!$D$39:$D$782,СВЦЭМ!$A$39:$A$782,$A136,СВЦЭМ!$B$39:$B$782,P$119)+'СЕТ СН'!$I$11+СВЦЭМ!$D$10+'СЕТ СН'!$I$5-'СЕТ СН'!$I$21</f>
        <v>5570.4051168799997</v>
      </c>
      <c r="Q136" s="36">
        <f>SUMIFS(СВЦЭМ!$D$39:$D$782,СВЦЭМ!$A$39:$A$782,$A136,СВЦЭМ!$B$39:$B$782,Q$119)+'СЕТ СН'!$I$11+СВЦЭМ!$D$10+'СЕТ СН'!$I$5-'СЕТ СН'!$I$21</f>
        <v>5578.16760299</v>
      </c>
      <c r="R136" s="36">
        <f>SUMIFS(СВЦЭМ!$D$39:$D$782,СВЦЭМ!$A$39:$A$782,$A136,СВЦЭМ!$B$39:$B$782,R$119)+'СЕТ СН'!$I$11+СВЦЭМ!$D$10+'СЕТ СН'!$I$5-'СЕТ СН'!$I$21</f>
        <v>5586.0277936700004</v>
      </c>
      <c r="S136" s="36">
        <f>SUMIFS(СВЦЭМ!$D$39:$D$782,СВЦЭМ!$A$39:$A$782,$A136,СВЦЭМ!$B$39:$B$782,S$119)+'СЕТ СН'!$I$11+СВЦЭМ!$D$10+'СЕТ СН'!$I$5-'СЕТ СН'!$I$21</f>
        <v>5545.7058433100001</v>
      </c>
      <c r="T136" s="36">
        <f>SUMIFS(СВЦЭМ!$D$39:$D$782,СВЦЭМ!$A$39:$A$782,$A136,СВЦЭМ!$B$39:$B$782,T$119)+'СЕТ СН'!$I$11+СВЦЭМ!$D$10+'СЕТ СН'!$I$5-'СЕТ СН'!$I$21</f>
        <v>5505.3983272000005</v>
      </c>
      <c r="U136" s="36">
        <f>SUMIFS(СВЦЭМ!$D$39:$D$782,СВЦЭМ!$A$39:$A$782,$A136,СВЦЭМ!$B$39:$B$782,U$119)+'СЕТ СН'!$I$11+СВЦЭМ!$D$10+'СЕТ СН'!$I$5-'СЕТ СН'!$I$21</f>
        <v>5503.4540898100004</v>
      </c>
      <c r="V136" s="36">
        <f>SUMIFS(СВЦЭМ!$D$39:$D$782,СВЦЭМ!$A$39:$A$782,$A136,СВЦЭМ!$B$39:$B$782,V$119)+'СЕТ СН'!$I$11+СВЦЭМ!$D$10+'СЕТ СН'!$I$5-'СЕТ СН'!$I$21</f>
        <v>5532.01359503</v>
      </c>
      <c r="W136" s="36">
        <f>SUMIFS(СВЦЭМ!$D$39:$D$782,СВЦЭМ!$A$39:$A$782,$A136,СВЦЭМ!$B$39:$B$782,W$119)+'СЕТ СН'!$I$11+СВЦЭМ!$D$10+'СЕТ СН'!$I$5-'СЕТ СН'!$I$21</f>
        <v>5530.9989749400002</v>
      </c>
      <c r="X136" s="36">
        <f>SUMIFS(СВЦЭМ!$D$39:$D$782,СВЦЭМ!$A$39:$A$782,$A136,СВЦЭМ!$B$39:$B$782,X$119)+'СЕТ СН'!$I$11+СВЦЭМ!$D$10+'СЕТ СН'!$I$5-'СЕТ СН'!$I$21</f>
        <v>5568.6014378399996</v>
      </c>
      <c r="Y136" s="36">
        <f>SUMIFS(СВЦЭМ!$D$39:$D$782,СВЦЭМ!$A$39:$A$782,$A136,СВЦЭМ!$B$39:$B$782,Y$119)+'СЕТ СН'!$I$11+СВЦЭМ!$D$10+'СЕТ СН'!$I$5-'СЕТ СН'!$I$21</f>
        <v>5607.5517008999996</v>
      </c>
    </row>
    <row r="137" spans="1:25" ht="15.75" x14ac:dyDescent="0.2">
      <c r="A137" s="35">
        <f t="shared" si="3"/>
        <v>45278</v>
      </c>
      <c r="B137" s="36">
        <f>SUMIFS(СВЦЭМ!$D$39:$D$782,СВЦЭМ!$A$39:$A$782,$A137,СВЦЭМ!$B$39:$B$782,B$119)+'СЕТ СН'!$I$11+СВЦЭМ!$D$10+'СЕТ СН'!$I$5-'СЕТ СН'!$I$21</f>
        <v>5525.4610312300001</v>
      </c>
      <c r="C137" s="36">
        <f>SUMIFS(СВЦЭМ!$D$39:$D$782,СВЦЭМ!$A$39:$A$782,$A137,СВЦЭМ!$B$39:$B$782,C$119)+'СЕТ СН'!$I$11+СВЦЭМ!$D$10+'СЕТ СН'!$I$5-'СЕТ СН'!$I$21</f>
        <v>5558.3780833299998</v>
      </c>
      <c r="D137" s="36">
        <f>SUMIFS(СВЦЭМ!$D$39:$D$782,СВЦЭМ!$A$39:$A$782,$A137,СВЦЭМ!$B$39:$B$782,D$119)+'СЕТ СН'!$I$11+СВЦЭМ!$D$10+'СЕТ СН'!$I$5-'СЕТ СН'!$I$21</f>
        <v>5585.1491988400003</v>
      </c>
      <c r="E137" s="36">
        <f>SUMIFS(СВЦЭМ!$D$39:$D$782,СВЦЭМ!$A$39:$A$782,$A137,СВЦЭМ!$B$39:$B$782,E$119)+'СЕТ СН'!$I$11+СВЦЭМ!$D$10+'СЕТ СН'!$I$5-'СЕТ СН'!$I$21</f>
        <v>5597.8651047499998</v>
      </c>
      <c r="F137" s="36">
        <f>SUMIFS(СВЦЭМ!$D$39:$D$782,СВЦЭМ!$A$39:$A$782,$A137,СВЦЭМ!$B$39:$B$782,F$119)+'СЕТ СН'!$I$11+СВЦЭМ!$D$10+'СЕТ СН'!$I$5-'СЕТ СН'!$I$21</f>
        <v>5601.1426092500005</v>
      </c>
      <c r="G137" s="36">
        <f>SUMIFS(СВЦЭМ!$D$39:$D$782,СВЦЭМ!$A$39:$A$782,$A137,СВЦЭМ!$B$39:$B$782,G$119)+'СЕТ СН'!$I$11+СВЦЭМ!$D$10+'СЕТ СН'!$I$5-'СЕТ СН'!$I$21</f>
        <v>5579.9561806800002</v>
      </c>
      <c r="H137" s="36">
        <f>SUMIFS(СВЦЭМ!$D$39:$D$782,СВЦЭМ!$A$39:$A$782,$A137,СВЦЭМ!$B$39:$B$782,H$119)+'СЕТ СН'!$I$11+СВЦЭМ!$D$10+'СЕТ СН'!$I$5-'СЕТ СН'!$I$21</f>
        <v>5533.1049161400006</v>
      </c>
      <c r="I137" s="36">
        <f>SUMIFS(СВЦЭМ!$D$39:$D$782,СВЦЭМ!$A$39:$A$782,$A137,СВЦЭМ!$B$39:$B$782,I$119)+'СЕТ СН'!$I$11+СВЦЭМ!$D$10+'СЕТ СН'!$I$5-'СЕТ СН'!$I$21</f>
        <v>5485.7848685099998</v>
      </c>
      <c r="J137" s="36">
        <f>SUMIFS(СВЦЭМ!$D$39:$D$782,СВЦЭМ!$A$39:$A$782,$A137,СВЦЭМ!$B$39:$B$782,J$119)+'СЕТ СН'!$I$11+СВЦЭМ!$D$10+'СЕТ СН'!$I$5-'СЕТ СН'!$I$21</f>
        <v>5461.1796312999995</v>
      </c>
      <c r="K137" s="36">
        <f>SUMIFS(СВЦЭМ!$D$39:$D$782,СВЦЭМ!$A$39:$A$782,$A137,СВЦЭМ!$B$39:$B$782,K$119)+'СЕТ СН'!$I$11+СВЦЭМ!$D$10+'СЕТ СН'!$I$5-'СЕТ СН'!$I$21</f>
        <v>5427.7107470199999</v>
      </c>
      <c r="L137" s="36">
        <f>SUMIFS(СВЦЭМ!$D$39:$D$782,СВЦЭМ!$A$39:$A$782,$A137,СВЦЭМ!$B$39:$B$782,L$119)+'СЕТ СН'!$I$11+СВЦЭМ!$D$10+'СЕТ СН'!$I$5-'СЕТ СН'!$I$21</f>
        <v>5416.2650872600007</v>
      </c>
      <c r="M137" s="36">
        <f>SUMIFS(СВЦЭМ!$D$39:$D$782,СВЦЭМ!$A$39:$A$782,$A137,СВЦЭМ!$B$39:$B$782,M$119)+'СЕТ СН'!$I$11+СВЦЭМ!$D$10+'СЕТ СН'!$I$5-'СЕТ СН'!$I$21</f>
        <v>5438.5729582900003</v>
      </c>
      <c r="N137" s="36">
        <f>SUMIFS(СВЦЭМ!$D$39:$D$782,СВЦЭМ!$A$39:$A$782,$A137,СВЦЭМ!$B$39:$B$782,N$119)+'СЕТ СН'!$I$11+СВЦЭМ!$D$10+'СЕТ СН'!$I$5-'СЕТ СН'!$I$21</f>
        <v>5444.5722846799999</v>
      </c>
      <c r="O137" s="36">
        <f>SUMIFS(СВЦЭМ!$D$39:$D$782,СВЦЭМ!$A$39:$A$782,$A137,СВЦЭМ!$B$39:$B$782,O$119)+'СЕТ СН'!$I$11+СВЦЭМ!$D$10+'СЕТ СН'!$I$5-'СЕТ СН'!$I$21</f>
        <v>5455.5241506700004</v>
      </c>
      <c r="P137" s="36">
        <f>SUMIFS(СВЦЭМ!$D$39:$D$782,СВЦЭМ!$A$39:$A$782,$A137,СВЦЭМ!$B$39:$B$782,P$119)+'СЕТ СН'!$I$11+СВЦЭМ!$D$10+'СЕТ СН'!$I$5-'СЕТ СН'!$I$21</f>
        <v>5470.7731305899997</v>
      </c>
      <c r="Q137" s="36">
        <f>SUMIFS(СВЦЭМ!$D$39:$D$782,СВЦЭМ!$A$39:$A$782,$A137,СВЦЭМ!$B$39:$B$782,Q$119)+'СЕТ СН'!$I$11+СВЦЭМ!$D$10+'СЕТ СН'!$I$5-'СЕТ СН'!$I$21</f>
        <v>5476.3140415199996</v>
      </c>
      <c r="R137" s="36">
        <f>SUMIFS(СВЦЭМ!$D$39:$D$782,СВЦЭМ!$A$39:$A$782,$A137,СВЦЭМ!$B$39:$B$782,R$119)+'СЕТ СН'!$I$11+СВЦЭМ!$D$10+'СЕТ СН'!$I$5-'СЕТ СН'!$I$21</f>
        <v>5474.1960806500001</v>
      </c>
      <c r="S137" s="36">
        <f>SUMIFS(СВЦЭМ!$D$39:$D$782,СВЦЭМ!$A$39:$A$782,$A137,СВЦЭМ!$B$39:$B$782,S$119)+'СЕТ СН'!$I$11+СВЦЭМ!$D$10+'СЕТ СН'!$I$5-'СЕТ СН'!$I$21</f>
        <v>5449.36243216</v>
      </c>
      <c r="T137" s="36">
        <f>SUMIFS(СВЦЭМ!$D$39:$D$782,СВЦЭМ!$A$39:$A$782,$A137,СВЦЭМ!$B$39:$B$782,T$119)+'СЕТ СН'!$I$11+СВЦЭМ!$D$10+'СЕТ СН'!$I$5-'СЕТ СН'!$I$21</f>
        <v>5419.7011724100003</v>
      </c>
      <c r="U137" s="36">
        <f>SUMIFS(СВЦЭМ!$D$39:$D$782,СВЦЭМ!$A$39:$A$782,$A137,СВЦЭМ!$B$39:$B$782,U$119)+'СЕТ СН'!$I$11+СВЦЭМ!$D$10+'СЕТ СН'!$I$5-'СЕТ СН'!$I$21</f>
        <v>5407.7282990800004</v>
      </c>
      <c r="V137" s="36">
        <f>SUMIFS(СВЦЭМ!$D$39:$D$782,СВЦЭМ!$A$39:$A$782,$A137,СВЦЭМ!$B$39:$B$782,V$119)+'СЕТ СН'!$I$11+СВЦЭМ!$D$10+'СЕТ СН'!$I$5-'СЕТ СН'!$I$21</f>
        <v>5436.0340363400001</v>
      </c>
      <c r="W137" s="36">
        <f>SUMIFS(СВЦЭМ!$D$39:$D$782,СВЦЭМ!$A$39:$A$782,$A137,СВЦЭМ!$B$39:$B$782,W$119)+'СЕТ СН'!$I$11+СВЦЭМ!$D$10+'СЕТ СН'!$I$5-'СЕТ СН'!$I$21</f>
        <v>5416.5220048600004</v>
      </c>
      <c r="X137" s="36">
        <f>SUMIFS(СВЦЭМ!$D$39:$D$782,СВЦЭМ!$A$39:$A$782,$A137,СВЦЭМ!$B$39:$B$782,X$119)+'СЕТ СН'!$I$11+СВЦЭМ!$D$10+'СЕТ СН'!$I$5-'СЕТ СН'!$I$21</f>
        <v>5456.6009260299998</v>
      </c>
      <c r="Y137" s="36">
        <f>SUMIFS(СВЦЭМ!$D$39:$D$782,СВЦЭМ!$A$39:$A$782,$A137,СВЦЭМ!$B$39:$B$782,Y$119)+'СЕТ СН'!$I$11+СВЦЭМ!$D$10+'СЕТ СН'!$I$5-'СЕТ СН'!$I$21</f>
        <v>5482.0561278200003</v>
      </c>
    </row>
    <row r="138" spans="1:25" ht="15.75" x14ac:dyDescent="0.2">
      <c r="A138" s="35">
        <f t="shared" si="3"/>
        <v>45279</v>
      </c>
      <c r="B138" s="36">
        <f>SUMIFS(СВЦЭМ!$D$39:$D$782,СВЦЭМ!$A$39:$A$782,$A138,СВЦЭМ!$B$39:$B$782,B$119)+'СЕТ СН'!$I$11+СВЦЭМ!$D$10+'СЕТ СН'!$I$5-'СЕТ СН'!$I$21</f>
        <v>5522.4062466400001</v>
      </c>
      <c r="C138" s="36">
        <f>SUMIFS(СВЦЭМ!$D$39:$D$782,СВЦЭМ!$A$39:$A$782,$A138,СВЦЭМ!$B$39:$B$782,C$119)+'СЕТ СН'!$I$11+СВЦЭМ!$D$10+'СЕТ СН'!$I$5-'СЕТ СН'!$I$21</f>
        <v>5603.2472894299999</v>
      </c>
      <c r="D138" s="36">
        <f>SUMIFS(СВЦЭМ!$D$39:$D$782,СВЦЭМ!$A$39:$A$782,$A138,СВЦЭМ!$B$39:$B$782,D$119)+'СЕТ СН'!$I$11+СВЦЭМ!$D$10+'СЕТ СН'!$I$5-'СЕТ СН'!$I$21</f>
        <v>5643.1712456700006</v>
      </c>
      <c r="E138" s="36">
        <f>SUMIFS(СВЦЭМ!$D$39:$D$782,СВЦЭМ!$A$39:$A$782,$A138,СВЦЭМ!$B$39:$B$782,E$119)+'СЕТ СН'!$I$11+СВЦЭМ!$D$10+'СЕТ СН'!$I$5-'СЕТ СН'!$I$21</f>
        <v>5658.8140361300002</v>
      </c>
      <c r="F138" s="36">
        <f>SUMIFS(СВЦЭМ!$D$39:$D$782,СВЦЭМ!$A$39:$A$782,$A138,СВЦЭМ!$B$39:$B$782,F$119)+'СЕТ СН'!$I$11+СВЦЭМ!$D$10+'СЕТ СН'!$I$5-'СЕТ СН'!$I$21</f>
        <v>5650.9524960500003</v>
      </c>
      <c r="G138" s="36">
        <f>SUMIFS(СВЦЭМ!$D$39:$D$782,СВЦЭМ!$A$39:$A$782,$A138,СВЦЭМ!$B$39:$B$782,G$119)+'СЕТ СН'!$I$11+СВЦЭМ!$D$10+'СЕТ СН'!$I$5-'СЕТ СН'!$I$21</f>
        <v>5635.7413318600002</v>
      </c>
      <c r="H138" s="36">
        <f>SUMIFS(СВЦЭМ!$D$39:$D$782,СВЦЭМ!$A$39:$A$782,$A138,СВЦЭМ!$B$39:$B$782,H$119)+'СЕТ СН'!$I$11+СВЦЭМ!$D$10+'СЕТ СН'!$I$5-'СЕТ СН'!$I$21</f>
        <v>5570.8265741699997</v>
      </c>
      <c r="I138" s="36">
        <f>SUMIFS(СВЦЭМ!$D$39:$D$782,СВЦЭМ!$A$39:$A$782,$A138,СВЦЭМ!$B$39:$B$782,I$119)+'СЕТ СН'!$I$11+СВЦЭМ!$D$10+'СЕТ СН'!$I$5-'СЕТ СН'!$I$21</f>
        <v>5518.6066603199997</v>
      </c>
      <c r="J138" s="36">
        <f>SUMIFS(СВЦЭМ!$D$39:$D$782,СВЦЭМ!$A$39:$A$782,$A138,СВЦЭМ!$B$39:$B$782,J$119)+'СЕТ СН'!$I$11+СВЦЭМ!$D$10+'СЕТ СН'!$I$5-'СЕТ СН'!$I$21</f>
        <v>5498.7958884399995</v>
      </c>
      <c r="K138" s="36">
        <f>SUMIFS(СВЦЭМ!$D$39:$D$782,СВЦЭМ!$A$39:$A$782,$A138,СВЦЭМ!$B$39:$B$782,K$119)+'СЕТ СН'!$I$11+СВЦЭМ!$D$10+'СЕТ СН'!$I$5-'СЕТ СН'!$I$21</f>
        <v>5465.8509256699999</v>
      </c>
      <c r="L138" s="36">
        <f>SUMIFS(СВЦЭМ!$D$39:$D$782,СВЦЭМ!$A$39:$A$782,$A138,СВЦЭМ!$B$39:$B$782,L$119)+'СЕТ СН'!$I$11+СВЦЭМ!$D$10+'СЕТ СН'!$I$5-'СЕТ СН'!$I$21</f>
        <v>5451.7912692299997</v>
      </c>
      <c r="M138" s="36">
        <f>SUMIFS(СВЦЭМ!$D$39:$D$782,СВЦЭМ!$A$39:$A$782,$A138,СВЦЭМ!$B$39:$B$782,M$119)+'СЕТ СН'!$I$11+СВЦЭМ!$D$10+'СЕТ СН'!$I$5-'СЕТ СН'!$I$21</f>
        <v>5474.3202055500005</v>
      </c>
      <c r="N138" s="36">
        <f>SUMIFS(СВЦЭМ!$D$39:$D$782,СВЦЭМ!$A$39:$A$782,$A138,СВЦЭМ!$B$39:$B$782,N$119)+'СЕТ СН'!$I$11+СВЦЭМ!$D$10+'СЕТ СН'!$I$5-'СЕТ СН'!$I$21</f>
        <v>5489.6688345000002</v>
      </c>
      <c r="O138" s="36">
        <f>SUMIFS(СВЦЭМ!$D$39:$D$782,СВЦЭМ!$A$39:$A$782,$A138,СВЦЭМ!$B$39:$B$782,O$119)+'СЕТ СН'!$I$11+СВЦЭМ!$D$10+'СЕТ СН'!$I$5-'СЕТ СН'!$I$21</f>
        <v>5498.9964464000004</v>
      </c>
      <c r="P138" s="36">
        <f>SUMIFS(СВЦЭМ!$D$39:$D$782,СВЦЭМ!$A$39:$A$782,$A138,СВЦЭМ!$B$39:$B$782,P$119)+'СЕТ СН'!$I$11+СВЦЭМ!$D$10+'СЕТ СН'!$I$5-'СЕТ СН'!$I$21</f>
        <v>5508.06991346</v>
      </c>
      <c r="Q138" s="36">
        <f>SUMIFS(СВЦЭМ!$D$39:$D$782,СВЦЭМ!$A$39:$A$782,$A138,СВЦЭМ!$B$39:$B$782,Q$119)+'СЕТ СН'!$I$11+СВЦЭМ!$D$10+'СЕТ СН'!$I$5-'СЕТ СН'!$I$21</f>
        <v>5516.5977957900004</v>
      </c>
      <c r="R138" s="36">
        <f>SUMIFS(СВЦЭМ!$D$39:$D$782,СВЦЭМ!$A$39:$A$782,$A138,СВЦЭМ!$B$39:$B$782,R$119)+'СЕТ СН'!$I$11+СВЦЭМ!$D$10+'СЕТ СН'!$I$5-'СЕТ СН'!$I$21</f>
        <v>5509.5673690200001</v>
      </c>
      <c r="S138" s="36">
        <f>SUMIFS(СВЦЭМ!$D$39:$D$782,СВЦЭМ!$A$39:$A$782,$A138,СВЦЭМ!$B$39:$B$782,S$119)+'СЕТ СН'!$I$11+СВЦЭМ!$D$10+'СЕТ СН'!$I$5-'СЕТ СН'!$I$21</f>
        <v>5469.8956199200002</v>
      </c>
      <c r="T138" s="36">
        <f>SUMIFS(СВЦЭМ!$D$39:$D$782,СВЦЭМ!$A$39:$A$782,$A138,СВЦЭМ!$B$39:$B$782,T$119)+'СЕТ СН'!$I$11+СВЦЭМ!$D$10+'СЕТ СН'!$I$5-'СЕТ СН'!$I$21</f>
        <v>5443.0920723600002</v>
      </c>
      <c r="U138" s="36">
        <f>SUMIFS(СВЦЭМ!$D$39:$D$782,СВЦЭМ!$A$39:$A$782,$A138,СВЦЭМ!$B$39:$B$782,U$119)+'СЕТ СН'!$I$11+СВЦЭМ!$D$10+'СЕТ СН'!$I$5-'СЕТ СН'!$I$21</f>
        <v>5452.6856249299999</v>
      </c>
      <c r="V138" s="36">
        <f>SUMIFS(СВЦЭМ!$D$39:$D$782,СВЦЭМ!$A$39:$A$782,$A138,СВЦЭМ!$B$39:$B$782,V$119)+'СЕТ СН'!$I$11+СВЦЭМ!$D$10+'СЕТ СН'!$I$5-'СЕТ СН'!$I$21</f>
        <v>5473.7399430699998</v>
      </c>
      <c r="W138" s="36">
        <f>SUMIFS(СВЦЭМ!$D$39:$D$782,СВЦЭМ!$A$39:$A$782,$A138,СВЦЭМ!$B$39:$B$782,W$119)+'СЕТ СН'!$I$11+СВЦЭМ!$D$10+'СЕТ СН'!$I$5-'СЕТ СН'!$I$21</f>
        <v>5479.5350013200004</v>
      </c>
      <c r="X138" s="36">
        <f>SUMIFS(СВЦЭМ!$D$39:$D$782,СВЦЭМ!$A$39:$A$782,$A138,СВЦЭМ!$B$39:$B$782,X$119)+'СЕТ СН'!$I$11+СВЦЭМ!$D$10+'СЕТ СН'!$I$5-'СЕТ СН'!$I$21</f>
        <v>5507.35263768</v>
      </c>
      <c r="Y138" s="36">
        <f>SUMIFS(СВЦЭМ!$D$39:$D$782,СВЦЭМ!$A$39:$A$782,$A138,СВЦЭМ!$B$39:$B$782,Y$119)+'СЕТ СН'!$I$11+СВЦЭМ!$D$10+'СЕТ СН'!$I$5-'СЕТ СН'!$I$21</f>
        <v>5545.9099550299998</v>
      </c>
    </row>
    <row r="139" spans="1:25" ht="15.75" x14ac:dyDescent="0.2">
      <c r="A139" s="35">
        <f t="shared" si="3"/>
        <v>45280</v>
      </c>
      <c r="B139" s="36">
        <f>SUMIFS(СВЦЭМ!$D$39:$D$782,СВЦЭМ!$A$39:$A$782,$A139,СВЦЭМ!$B$39:$B$782,B$119)+'СЕТ СН'!$I$11+СВЦЭМ!$D$10+'СЕТ СН'!$I$5-'СЕТ СН'!$I$21</f>
        <v>5605.2346653100003</v>
      </c>
      <c r="C139" s="36">
        <f>SUMIFS(СВЦЭМ!$D$39:$D$782,СВЦЭМ!$A$39:$A$782,$A139,СВЦЭМ!$B$39:$B$782,C$119)+'СЕТ СН'!$I$11+СВЦЭМ!$D$10+'СЕТ СН'!$I$5-'СЕТ СН'!$I$21</f>
        <v>5642.0988604699996</v>
      </c>
      <c r="D139" s="36">
        <f>SUMIFS(СВЦЭМ!$D$39:$D$782,СВЦЭМ!$A$39:$A$782,$A139,СВЦЭМ!$B$39:$B$782,D$119)+'СЕТ СН'!$I$11+СВЦЭМ!$D$10+'СЕТ СН'!$I$5-'СЕТ СН'!$I$21</f>
        <v>5677.1362902500005</v>
      </c>
      <c r="E139" s="36">
        <f>SUMIFS(СВЦЭМ!$D$39:$D$782,СВЦЭМ!$A$39:$A$782,$A139,СВЦЭМ!$B$39:$B$782,E$119)+'СЕТ СН'!$I$11+СВЦЭМ!$D$10+'СЕТ СН'!$I$5-'СЕТ СН'!$I$21</f>
        <v>5683.4740844899998</v>
      </c>
      <c r="F139" s="36">
        <f>SUMIFS(СВЦЭМ!$D$39:$D$782,СВЦЭМ!$A$39:$A$782,$A139,СВЦЭМ!$B$39:$B$782,F$119)+'СЕТ СН'!$I$11+СВЦЭМ!$D$10+'СЕТ СН'!$I$5-'СЕТ СН'!$I$21</f>
        <v>5682.3755224800007</v>
      </c>
      <c r="G139" s="36">
        <f>SUMIFS(СВЦЭМ!$D$39:$D$782,СВЦЭМ!$A$39:$A$782,$A139,СВЦЭМ!$B$39:$B$782,G$119)+'СЕТ СН'!$I$11+СВЦЭМ!$D$10+'СЕТ СН'!$I$5-'СЕТ СН'!$I$21</f>
        <v>5651.6484778600006</v>
      </c>
      <c r="H139" s="36">
        <f>SUMIFS(СВЦЭМ!$D$39:$D$782,СВЦЭМ!$A$39:$A$782,$A139,СВЦЭМ!$B$39:$B$782,H$119)+'СЕТ СН'!$I$11+СВЦЭМ!$D$10+'СЕТ СН'!$I$5-'СЕТ СН'!$I$21</f>
        <v>5600.7552875000001</v>
      </c>
      <c r="I139" s="36">
        <f>SUMIFS(СВЦЭМ!$D$39:$D$782,СВЦЭМ!$A$39:$A$782,$A139,СВЦЭМ!$B$39:$B$782,I$119)+'СЕТ СН'!$I$11+СВЦЭМ!$D$10+'СЕТ СН'!$I$5-'СЕТ СН'!$I$21</f>
        <v>5560.7233500700004</v>
      </c>
      <c r="J139" s="36">
        <f>SUMIFS(СВЦЭМ!$D$39:$D$782,СВЦЭМ!$A$39:$A$782,$A139,СВЦЭМ!$B$39:$B$782,J$119)+'СЕТ СН'!$I$11+СВЦЭМ!$D$10+'СЕТ СН'!$I$5-'СЕТ СН'!$I$21</f>
        <v>5553.6971966299998</v>
      </c>
      <c r="K139" s="36">
        <f>SUMIFS(СВЦЭМ!$D$39:$D$782,СВЦЭМ!$A$39:$A$782,$A139,СВЦЭМ!$B$39:$B$782,K$119)+'СЕТ СН'!$I$11+СВЦЭМ!$D$10+'СЕТ СН'!$I$5-'СЕТ СН'!$I$21</f>
        <v>5529.5403297499997</v>
      </c>
      <c r="L139" s="36">
        <f>SUMIFS(СВЦЭМ!$D$39:$D$782,СВЦЭМ!$A$39:$A$782,$A139,СВЦЭМ!$B$39:$B$782,L$119)+'СЕТ СН'!$I$11+СВЦЭМ!$D$10+'СЕТ СН'!$I$5-'СЕТ СН'!$I$21</f>
        <v>5503.2986398499997</v>
      </c>
      <c r="M139" s="36">
        <f>SUMIFS(СВЦЭМ!$D$39:$D$782,СВЦЭМ!$A$39:$A$782,$A139,СВЦЭМ!$B$39:$B$782,M$119)+'СЕТ СН'!$I$11+СВЦЭМ!$D$10+'СЕТ СН'!$I$5-'СЕТ СН'!$I$21</f>
        <v>5527.0473746600001</v>
      </c>
      <c r="N139" s="36">
        <f>SUMIFS(СВЦЭМ!$D$39:$D$782,СВЦЭМ!$A$39:$A$782,$A139,СВЦЭМ!$B$39:$B$782,N$119)+'СЕТ СН'!$I$11+СВЦЭМ!$D$10+'СЕТ СН'!$I$5-'СЕТ СН'!$I$21</f>
        <v>5535.7614941900001</v>
      </c>
      <c r="O139" s="36">
        <f>SUMIFS(СВЦЭМ!$D$39:$D$782,СВЦЭМ!$A$39:$A$782,$A139,СВЦЭМ!$B$39:$B$782,O$119)+'СЕТ СН'!$I$11+СВЦЭМ!$D$10+'СЕТ СН'!$I$5-'СЕТ СН'!$I$21</f>
        <v>5551.2538742699999</v>
      </c>
      <c r="P139" s="36">
        <f>SUMIFS(СВЦЭМ!$D$39:$D$782,СВЦЭМ!$A$39:$A$782,$A139,СВЦЭМ!$B$39:$B$782,P$119)+'СЕТ СН'!$I$11+СВЦЭМ!$D$10+'СЕТ СН'!$I$5-'СЕТ СН'!$I$21</f>
        <v>5565.6616551500001</v>
      </c>
      <c r="Q139" s="36">
        <f>SUMIFS(СВЦЭМ!$D$39:$D$782,СВЦЭМ!$A$39:$A$782,$A139,СВЦЭМ!$B$39:$B$782,Q$119)+'СЕТ СН'!$I$11+СВЦЭМ!$D$10+'СЕТ СН'!$I$5-'СЕТ СН'!$I$21</f>
        <v>5577.0808985499998</v>
      </c>
      <c r="R139" s="36">
        <f>SUMIFS(СВЦЭМ!$D$39:$D$782,СВЦЭМ!$A$39:$A$782,$A139,СВЦЭМ!$B$39:$B$782,R$119)+'СЕТ СН'!$I$11+СВЦЭМ!$D$10+'СЕТ СН'!$I$5-'СЕТ СН'!$I$21</f>
        <v>5570.3178105500001</v>
      </c>
      <c r="S139" s="36">
        <f>SUMIFS(СВЦЭМ!$D$39:$D$782,СВЦЭМ!$A$39:$A$782,$A139,СВЦЭМ!$B$39:$B$782,S$119)+'СЕТ СН'!$I$11+СВЦЭМ!$D$10+'СЕТ СН'!$I$5-'СЕТ СН'!$I$21</f>
        <v>5540.1259260200004</v>
      </c>
      <c r="T139" s="36">
        <f>SUMIFS(СВЦЭМ!$D$39:$D$782,СВЦЭМ!$A$39:$A$782,$A139,СВЦЭМ!$B$39:$B$782,T$119)+'СЕТ СН'!$I$11+СВЦЭМ!$D$10+'СЕТ СН'!$I$5-'СЕТ СН'!$I$21</f>
        <v>5516.4896788400001</v>
      </c>
      <c r="U139" s="36">
        <f>SUMIFS(СВЦЭМ!$D$39:$D$782,СВЦЭМ!$A$39:$A$782,$A139,СВЦЭМ!$B$39:$B$782,U$119)+'СЕТ СН'!$I$11+СВЦЭМ!$D$10+'СЕТ СН'!$I$5-'СЕТ СН'!$I$21</f>
        <v>5516.2162231900002</v>
      </c>
      <c r="V139" s="36">
        <f>SUMIFS(СВЦЭМ!$D$39:$D$782,СВЦЭМ!$A$39:$A$782,$A139,СВЦЭМ!$B$39:$B$782,V$119)+'СЕТ СН'!$I$11+СВЦЭМ!$D$10+'СЕТ СН'!$I$5-'СЕТ СН'!$I$21</f>
        <v>5540.4068471299997</v>
      </c>
      <c r="W139" s="36">
        <f>SUMIFS(СВЦЭМ!$D$39:$D$782,СВЦЭМ!$A$39:$A$782,$A139,СВЦЭМ!$B$39:$B$782,W$119)+'СЕТ СН'!$I$11+СВЦЭМ!$D$10+'СЕТ СН'!$I$5-'СЕТ СН'!$I$21</f>
        <v>5546.5931808000005</v>
      </c>
      <c r="X139" s="36">
        <f>SUMIFS(СВЦЭМ!$D$39:$D$782,СВЦЭМ!$A$39:$A$782,$A139,СВЦЭМ!$B$39:$B$782,X$119)+'СЕТ СН'!$I$11+СВЦЭМ!$D$10+'СЕТ СН'!$I$5-'СЕТ СН'!$I$21</f>
        <v>5569.1885812099999</v>
      </c>
      <c r="Y139" s="36">
        <f>SUMIFS(СВЦЭМ!$D$39:$D$782,СВЦЭМ!$A$39:$A$782,$A139,СВЦЭМ!$B$39:$B$782,Y$119)+'СЕТ СН'!$I$11+СВЦЭМ!$D$10+'СЕТ СН'!$I$5-'СЕТ СН'!$I$21</f>
        <v>5579.53101737</v>
      </c>
    </row>
    <row r="140" spans="1:25" ht="15.75" x14ac:dyDescent="0.2">
      <c r="A140" s="35">
        <f t="shared" si="3"/>
        <v>45281</v>
      </c>
      <c r="B140" s="36">
        <f>SUMIFS(СВЦЭМ!$D$39:$D$782,СВЦЭМ!$A$39:$A$782,$A140,СВЦЭМ!$B$39:$B$782,B$119)+'СЕТ СН'!$I$11+СВЦЭМ!$D$10+'СЕТ СН'!$I$5-'СЕТ СН'!$I$21</f>
        <v>5649.5353463400006</v>
      </c>
      <c r="C140" s="36">
        <f>SUMIFS(СВЦЭМ!$D$39:$D$782,СВЦЭМ!$A$39:$A$782,$A140,СВЦЭМ!$B$39:$B$782,C$119)+'СЕТ СН'!$I$11+СВЦЭМ!$D$10+'СЕТ СН'!$I$5-'СЕТ СН'!$I$21</f>
        <v>5700.4608071299999</v>
      </c>
      <c r="D140" s="36">
        <f>SUMIFS(СВЦЭМ!$D$39:$D$782,СВЦЭМ!$A$39:$A$782,$A140,СВЦЭМ!$B$39:$B$782,D$119)+'СЕТ СН'!$I$11+СВЦЭМ!$D$10+'СЕТ СН'!$I$5-'СЕТ СН'!$I$21</f>
        <v>5730.3726646699997</v>
      </c>
      <c r="E140" s="36">
        <f>SUMIFS(СВЦЭМ!$D$39:$D$782,СВЦЭМ!$A$39:$A$782,$A140,СВЦЭМ!$B$39:$B$782,E$119)+'СЕТ СН'!$I$11+СВЦЭМ!$D$10+'СЕТ СН'!$I$5-'СЕТ СН'!$I$21</f>
        <v>5740.8866275300006</v>
      </c>
      <c r="F140" s="36">
        <f>SUMIFS(СВЦЭМ!$D$39:$D$782,СВЦЭМ!$A$39:$A$782,$A140,СВЦЭМ!$B$39:$B$782,F$119)+'СЕТ СН'!$I$11+СВЦЭМ!$D$10+'СЕТ СН'!$I$5-'СЕТ СН'!$I$21</f>
        <v>5745.5135647999996</v>
      </c>
      <c r="G140" s="36">
        <f>SUMIFS(СВЦЭМ!$D$39:$D$782,СВЦЭМ!$A$39:$A$782,$A140,СВЦЭМ!$B$39:$B$782,G$119)+'СЕТ СН'!$I$11+СВЦЭМ!$D$10+'СЕТ СН'!$I$5-'СЕТ СН'!$I$21</f>
        <v>5749.1547374900001</v>
      </c>
      <c r="H140" s="36">
        <f>SUMIFS(СВЦЭМ!$D$39:$D$782,СВЦЭМ!$A$39:$A$782,$A140,СВЦЭМ!$B$39:$B$782,H$119)+'СЕТ СН'!$I$11+СВЦЭМ!$D$10+'СЕТ СН'!$I$5-'СЕТ СН'!$I$21</f>
        <v>5704.1021665999997</v>
      </c>
      <c r="I140" s="36">
        <f>SUMIFS(СВЦЭМ!$D$39:$D$782,СВЦЭМ!$A$39:$A$782,$A140,СВЦЭМ!$B$39:$B$782,I$119)+'СЕТ СН'!$I$11+СВЦЭМ!$D$10+'СЕТ СН'!$I$5-'СЕТ СН'!$I$21</f>
        <v>5635.27022278</v>
      </c>
      <c r="J140" s="36">
        <f>SUMIFS(СВЦЭМ!$D$39:$D$782,СВЦЭМ!$A$39:$A$782,$A140,СВЦЭМ!$B$39:$B$782,J$119)+'СЕТ СН'!$I$11+СВЦЭМ!$D$10+'СЕТ СН'!$I$5-'СЕТ СН'!$I$21</f>
        <v>5605.6326037400004</v>
      </c>
      <c r="K140" s="36">
        <f>SUMIFS(СВЦЭМ!$D$39:$D$782,СВЦЭМ!$A$39:$A$782,$A140,СВЦЭМ!$B$39:$B$782,K$119)+'СЕТ СН'!$I$11+СВЦЭМ!$D$10+'СЕТ СН'!$I$5-'СЕТ СН'!$I$21</f>
        <v>5597.6736556599999</v>
      </c>
      <c r="L140" s="36">
        <f>SUMIFS(СВЦЭМ!$D$39:$D$782,СВЦЭМ!$A$39:$A$782,$A140,СВЦЭМ!$B$39:$B$782,L$119)+'СЕТ СН'!$I$11+СВЦЭМ!$D$10+'СЕТ СН'!$I$5-'СЕТ СН'!$I$21</f>
        <v>5600.8879630299998</v>
      </c>
      <c r="M140" s="36">
        <f>SUMIFS(СВЦЭМ!$D$39:$D$782,СВЦЭМ!$A$39:$A$782,$A140,СВЦЭМ!$B$39:$B$782,M$119)+'СЕТ СН'!$I$11+СВЦЭМ!$D$10+'СЕТ СН'!$I$5-'СЕТ СН'!$I$21</f>
        <v>5606.0597775799997</v>
      </c>
      <c r="N140" s="36">
        <f>SUMIFS(СВЦЭМ!$D$39:$D$782,СВЦЭМ!$A$39:$A$782,$A140,СВЦЭМ!$B$39:$B$782,N$119)+'СЕТ СН'!$I$11+СВЦЭМ!$D$10+'СЕТ СН'!$I$5-'СЕТ СН'!$I$21</f>
        <v>5620.2359495000001</v>
      </c>
      <c r="O140" s="36">
        <f>SUMIFS(СВЦЭМ!$D$39:$D$782,СВЦЭМ!$A$39:$A$782,$A140,СВЦЭМ!$B$39:$B$782,O$119)+'СЕТ СН'!$I$11+СВЦЭМ!$D$10+'СЕТ СН'!$I$5-'СЕТ СН'!$I$21</f>
        <v>5630.8641358799996</v>
      </c>
      <c r="P140" s="36">
        <f>SUMIFS(СВЦЭМ!$D$39:$D$782,СВЦЭМ!$A$39:$A$782,$A140,СВЦЭМ!$B$39:$B$782,P$119)+'СЕТ СН'!$I$11+СВЦЭМ!$D$10+'СЕТ СН'!$I$5-'СЕТ СН'!$I$21</f>
        <v>5644.7807458200004</v>
      </c>
      <c r="Q140" s="36">
        <f>SUMIFS(СВЦЭМ!$D$39:$D$782,СВЦЭМ!$A$39:$A$782,$A140,СВЦЭМ!$B$39:$B$782,Q$119)+'СЕТ СН'!$I$11+СВЦЭМ!$D$10+'СЕТ СН'!$I$5-'СЕТ СН'!$I$21</f>
        <v>5639.4485774499999</v>
      </c>
      <c r="R140" s="36">
        <f>SUMIFS(СВЦЭМ!$D$39:$D$782,СВЦЭМ!$A$39:$A$782,$A140,СВЦЭМ!$B$39:$B$782,R$119)+'СЕТ СН'!$I$11+СВЦЭМ!$D$10+'СЕТ СН'!$I$5-'СЕТ СН'!$I$21</f>
        <v>5624.6666423000006</v>
      </c>
      <c r="S140" s="36">
        <f>SUMIFS(СВЦЭМ!$D$39:$D$782,СВЦЭМ!$A$39:$A$782,$A140,СВЦЭМ!$B$39:$B$782,S$119)+'СЕТ СН'!$I$11+СВЦЭМ!$D$10+'СЕТ СН'!$I$5-'СЕТ СН'!$I$21</f>
        <v>5592.2239835300006</v>
      </c>
      <c r="T140" s="36">
        <f>SUMIFS(СВЦЭМ!$D$39:$D$782,СВЦЭМ!$A$39:$A$782,$A140,СВЦЭМ!$B$39:$B$782,T$119)+'СЕТ СН'!$I$11+СВЦЭМ!$D$10+'СЕТ СН'!$I$5-'СЕТ СН'!$I$21</f>
        <v>5570.6306823699997</v>
      </c>
      <c r="U140" s="36">
        <f>SUMIFS(СВЦЭМ!$D$39:$D$782,СВЦЭМ!$A$39:$A$782,$A140,СВЦЭМ!$B$39:$B$782,U$119)+'СЕТ СН'!$I$11+СВЦЭМ!$D$10+'СЕТ СН'!$I$5-'СЕТ СН'!$I$21</f>
        <v>5579.3355030100001</v>
      </c>
      <c r="V140" s="36">
        <f>SUMIFS(СВЦЭМ!$D$39:$D$782,СВЦЭМ!$A$39:$A$782,$A140,СВЦЭМ!$B$39:$B$782,V$119)+'СЕТ СН'!$I$11+СВЦЭМ!$D$10+'СЕТ СН'!$I$5-'СЕТ СН'!$I$21</f>
        <v>5606.5625508200001</v>
      </c>
      <c r="W140" s="36">
        <f>SUMIFS(СВЦЭМ!$D$39:$D$782,СВЦЭМ!$A$39:$A$782,$A140,СВЦЭМ!$B$39:$B$782,W$119)+'СЕТ СН'!$I$11+СВЦЭМ!$D$10+'СЕТ СН'!$I$5-'СЕТ СН'!$I$21</f>
        <v>5614.9037352300002</v>
      </c>
      <c r="X140" s="36">
        <f>SUMIFS(СВЦЭМ!$D$39:$D$782,СВЦЭМ!$A$39:$A$782,$A140,СВЦЭМ!$B$39:$B$782,X$119)+'СЕТ СН'!$I$11+СВЦЭМ!$D$10+'СЕТ СН'!$I$5-'СЕТ СН'!$I$21</f>
        <v>5646.2717926200003</v>
      </c>
      <c r="Y140" s="36">
        <f>SUMIFS(СВЦЭМ!$D$39:$D$782,СВЦЭМ!$A$39:$A$782,$A140,СВЦЭМ!$B$39:$B$782,Y$119)+'СЕТ СН'!$I$11+СВЦЭМ!$D$10+'СЕТ СН'!$I$5-'СЕТ СН'!$I$21</f>
        <v>5663.2427990800006</v>
      </c>
    </row>
    <row r="141" spans="1:25" ht="15.75" x14ac:dyDescent="0.2">
      <c r="A141" s="35">
        <f t="shared" si="3"/>
        <v>45282</v>
      </c>
      <c r="B141" s="36">
        <f>SUMIFS(СВЦЭМ!$D$39:$D$782,СВЦЭМ!$A$39:$A$782,$A141,СВЦЭМ!$B$39:$B$782,B$119)+'СЕТ СН'!$I$11+СВЦЭМ!$D$10+'СЕТ СН'!$I$5-'СЕТ СН'!$I$21</f>
        <v>5661.1897954200003</v>
      </c>
      <c r="C141" s="36">
        <f>SUMIFS(СВЦЭМ!$D$39:$D$782,СВЦЭМ!$A$39:$A$782,$A141,СВЦЭМ!$B$39:$B$782,C$119)+'СЕТ СН'!$I$11+СВЦЭМ!$D$10+'СЕТ СН'!$I$5-'СЕТ СН'!$I$21</f>
        <v>5706.8947781900006</v>
      </c>
      <c r="D141" s="36">
        <f>SUMIFS(СВЦЭМ!$D$39:$D$782,СВЦЭМ!$A$39:$A$782,$A141,СВЦЭМ!$B$39:$B$782,D$119)+'СЕТ СН'!$I$11+СВЦЭМ!$D$10+'СЕТ СН'!$I$5-'СЕТ СН'!$I$21</f>
        <v>5729.8664162100004</v>
      </c>
      <c r="E141" s="36">
        <f>SUMIFS(СВЦЭМ!$D$39:$D$782,СВЦЭМ!$A$39:$A$782,$A141,СВЦЭМ!$B$39:$B$782,E$119)+'СЕТ СН'!$I$11+СВЦЭМ!$D$10+'СЕТ СН'!$I$5-'СЕТ СН'!$I$21</f>
        <v>5848.4377552100004</v>
      </c>
      <c r="F141" s="36">
        <f>SUMIFS(СВЦЭМ!$D$39:$D$782,СВЦЭМ!$A$39:$A$782,$A141,СВЦЭМ!$B$39:$B$782,F$119)+'СЕТ СН'!$I$11+СВЦЭМ!$D$10+'СЕТ СН'!$I$5-'СЕТ СН'!$I$21</f>
        <v>5850.7568451500001</v>
      </c>
      <c r="G141" s="36">
        <f>SUMIFS(СВЦЭМ!$D$39:$D$782,СВЦЭМ!$A$39:$A$782,$A141,СВЦЭМ!$B$39:$B$782,G$119)+'СЕТ СН'!$I$11+СВЦЭМ!$D$10+'СЕТ СН'!$I$5-'СЕТ СН'!$I$21</f>
        <v>5840.5723924100002</v>
      </c>
      <c r="H141" s="36">
        <f>SUMIFS(СВЦЭМ!$D$39:$D$782,СВЦЭМ!$A$39:$A$782,$A141,СВЦЭМ!$B$39:$B$782,H$119)+'СЕТ СН'!$I$11+СВЦЭМ!$D$10+'СЕТ СН'!$I$5-'СЕТ СН'!$I$21</f>
        <v>5779.5590908100003</v>
      </c>
      <c r="I141" s="36">
        <f>SUMIFS(СВЦЭМ!$D$39:$D$782,СВЦЭМ!$A$39:$A$782,$A141,СВЦЭМ!$B$39:$B$782,I$119)+'СЕТ СН'!$I$11+СВЦЭМ!$D$10+'СЕТ СН'!$I$5-'СЕТ СН'!$I$21</f>
        <v>5721.0845501100002</v>
      </c>
      <c r="J141" s="36">
        <f>SUMIFS(СВЦЭМ!$D$39:$D$782,СВЦЭМ!$A$39:$A$782,$A141,СВЦЭМ!$B$39:$B$782,J$119)+'СЕТ СН'!$I$11+СВЦЭМ!$D$10+'СЕТ СН'!$I$5-'СЕТ СН'!$I$21</f>
        <v>5681.5092317300005</v>
      </c>
      <c r="K141" s="36">
        <f>SUMIFS(СВЦЭМ!$D$39:$D$782,СВЦЭМ!$A$39:$A$782,$A141,СВЦЭМ!$B$39:$B$782,K$119)+'СЕТ СН'!$I$11+СВЦЭМ!$D$10+'СЕТ СН'!$I$5-'СЕТ СН'!$I$21</f>
        <v>5645.75362907</v>
      </c>
      <c r="L141" s="36">
        <f>SUMIFS(СВЦЭМ!$D$39:$D$782,СВЦЭМ!$A$39:$A$782,$A141,СВЦЭМ!$B$39:$B$782,L$119)+'СЕТ СН'!$I$11+СВЦЭМ!$D$10+'СЕТ СН'!$I$5-'СЕТ СН'!$I$21</f>
        <v>5651.13532209</v>
      </c>
      <c r="M141" s="36">
        <f>SUMIFS(СВЦЭМ!$D$39:$D$782,СВЦЭМ!$A$39:$A$782,$A141,СВЦЭМ!$B$39:$B$782,M$119)+'СЕТ СН'!$I$11+СВЦЭМ!$D$10+'СЕТ СН'!$I$5-'СЕТ СН'!$I$21</f>
        <v>5659.4707906000003</v>
      </c>
      <c r="N141" s="36">
        <f>SUMIFS(СВЦЭМ!$D$39:$D$782,СВЦЭМ!$A$39:$A$782,$A141,СВЦЭМ!$B$39:$B$782,N$119)+'СЕТ СН'!$I$11+СВЦЭМ!$D$10+'СЕТ СН'!$I$5-'СЕТ СН'!$I$21</f>
        <v>5676.7280759900004</v>
      </c>
      <c r="O141" s="36">
        <f>SUMIFS(СВЦЭМ!$D$39:$D$782,СВЦЭМ!$A$39:$A$782,$A141,СВЦЭМ!$B$39:$B$782,O$119)+'СЕТ СН'!$I$11+СВЦЭМ!$D$10+'СЕТ СН'!$I$5-'СЕТ СН'!$I$21</f>
        <v>5698.4939671299999</v>
      </c>
      <c r="P141" s="36">
        <f>SUMIFS(СВЦЭМ!$D$39:$D$782,СВЦЭМ!$A$39:$A$782,$A141,СВЦЭМ!$B$39:$B$782,P$119)+'СЕТ СН'!$I$11+СВЦЭМ!$D$10+'СЕТ СН'!$I$5-'СЕТ СН'!$I$21</f>
        <v>5705.8829735600002</v>
      </c>
      <c r="Q141" s="36">
        <f>SUMIFS(СВЦЭМ!$D$39:$D$782,СВЦЭМ!$A$39:$A$782,$A141,СВЦЭМ!$B$39:$B$782,Q$119)+'СЕТ СН'!$I$11+СВЦЭМ!$D$10+'СЕТ СН'!$I$5-'СЕТ СН'!$I$21</f>
        <v>5716.6972622399999</v>
      </c>
      <c r="R141" s="36">
        <f>SUMIFS(СВЦЭМ!$D$39:$D$782,СВЦЭМ!$A$39:$A$782,$A141,СВЦЭМ!$B$39:$B$782,R$119)+'СЕТ СН'!$I$11+СВЦЭМ!$D$10+'СЕТ СН'!$I$5-'СЕТ СН'!$I$21</f>
        <v>5724.3052829600001</v>
      </c>
      <c r="S141" s="36">
        <f>SUMIFS(СВЦЭМ!$D$39:$D$782,СВЦЭМ!$A$39:$A$782,$A141,СВЦЭМ!$B$39:$B$782,S$119)+'СЕТ СН'!$I$11+СВЦЭМ!$D$10+'СЕТ СН'!$I$5-'СЕТ СН'!$I$21</f>
        <v>5695.7347536799998</v>
      </c>
      <c r="T141" s="36">
        <f>SUMIFS(СВЦЭМ!$D$39:$D$782,СВЦЭМ!$A$39:$A$782,$A141,СВЦЭМ!$B$39:$B$782,T$119)+'СЕТ СН'!$I$11+СВЦЭМ!$D$10+'СЕТ СН'!$I$5-'СЕТ СН'!$I$21</f>
        <v>5679.6711408400006</v>
      </c>
      <c r="U141" s="36">
        <f>SUMIFS(СВЦЭМ!$D$39:$D$782,СВЦЭМ!$A$39:$A$782,$A141,СВЦЭМ!$B$39:$B$782,U$119)+'СЕТ СН'!$I$11+СВЦЭМ!$D$10+'СЕТ СН'!$I$5-'СЕТ СН'!$I$21</f>
        <v>5688.7667518400003</v>
      </c>
      <c r="V141" s="36">
        <f>SUMIFS(СВЦЭМ!$D$39:$D$782,СВЦЭМ!$A$39:$A$782,$A141,СВЦЭМ!$B$39:$B$782,V$119)+'СЕТ СН'!$I$11+СВЦЭМ!$D$10+'СЕТ СН'!$I$5-'СЕТ СН'!$I$21</f>
        <v>5702.2661798700001</v>
      </c>
      <c r="W141" s="36">
        <f>SUMIFS(СВЦЭМ!$D$39:$D$782,СВЦЭМ!$A$39:$A$782,$A141,СВЦЭМ!$B$39:$B$782,W$119)+'СЕТ СН'!$I$11+СВЦЭМ!$D$10+'СЕТ СН'!$I$5-'СЕТ СН'!$I$21</f>
        <v>5714.3566259999998</v>
      </c>
      <c r="X141" s="36">
        <f>SUMIFS(СВЦЭМ!$D$39:$D$782,СВЦЭМ!$A$39:$A$782,$A141,СВЦЭМ!$B$39:$B$782,X$119)+'СЕТ СН'!$I$11+СВЦЭМ!$D$10+'СЕТ СН'!$I$5-'СЕТ СН'!$I$21</f>
        <v>5746.0019943000007</v>
      </c>
      <c r="Y141" s="36">
        <f>SUMIFS(СВЦЭМ!$D$39:$D$782,СВЦЭМ!$A$39:$A$782,$A141,СВЦЭМ!$B$39:$B$782,Y$119)+'СЕТ СН'!$I$11+СВЦЭМ!$D$10+'СЕТ СН'!$I$5-'СЕТ СН'!$I$21</f>
        <v>5765.7100109900002</v>
      </c>
    </row>
    <row r="142" spans="1:25" ht="15.75" x14ac:dyDescent="0.2">
      <c r="A142" s="35">
        <f t="shared" si="3"/>
        <v>45283</v>
      </c>
      <c r="B142" s="36">
        <f>SUMIFS(СВЦЭМ!$D$39:$D$782,СВЦЭМ!$A$39:$A$782,$A142,СВЦЭМ!$B$39:$B$782,B$119)+'СЕТ СН'!$I$11+СВЦЭМ!$D$10+'СЕТ СН'!$I$5-'СЕТ СН'!$I$21</f>
        <v>5625.3648659500004</v>
      </c>
      <c r="C142" s="36">
        <f>SUMIFS(СВЦЭМ!$D$39:$D$782,СВЦЭМ!$A$39:$A$782,$A142,СВЦЭМ!$B$39:$B$782,C$119)+'СЕТ СН'!$I$11+СВЦЭМ!$D$10+'СЕТ СН'!$I$5-'СЕТ СН'!$I$21</f>
        <v>5607.8202260500002</v>
      </c>
      <c r="D142" s="36">
        <f>SUMIFS(СВЦЭМ!$D$39:$D$782,СВЦЭМ!$A$39:$A$782,$A142,СВЦЭМ!$B$39:$B$782,D$119)+'СЕТ СН'!$I$11+СВЦЭМ!$D$10+'СЕТ СН'!$I$5-'СЕТ СН'!$I$21</f>
        <v>5641.5445234099998</v>
      </c>
      <c r="E142" s="36">
        <f>SUMIFS(СВЦЭМ!$D$39:$D$782,СВЦЭМ!$A$39:$A$782,$A142,СВЦЭМ!$B$39:$B$782,E$119)+'СЕТ СН'!$I$11+СВЦЭМ!$D$10+'СЕТ СН'!$I$5-'СЕТ СН'!$I$21</f>
        <v>5786.9111101899998</v>
      </c>
      <c r="F142" s="36">
        <f>SUMIFS(СВЦЭМ!$D$39:$D$782,СВЦЭМ!$A$39:$A$782,$A142,СВЦЭМ!$B$39:$B$782,F$119)+'СЕТ СН'!$I$11+СВЦЭМ!$D$10+'СЕТ СН'!$I$5-'СЕТ СН'!$I$21</f>
        <v>5786.9903691999998</v>
      </c>
      <c r="G142" s="36">
        <f>SUMIFS(СВЦЭМ!$D$39:$D$782,СВЦЭМ!$A$39:$A$782,$A142,СВЦЭМ!$B$39:$B$782,G$119)+'СЕТ СН'!$I$11+СВЦЭМ!$D$10+'СЕТ СН'!$I$5-'СЕТ СН'!$I$21</f>
        <v>5769.0062182600004</v>
      </c>
      <c r="H142" s="36">
        <f>SUMIFS(СВЦЭМ!$D$39:$D$782,СВЦЭМ!$A$39:$A$782,$A142,СВЦЭМ!$B$39:$B$782,H$119)+'СЕТ СН'!$I$11+СВЦЭМ!$D$10+'СЕТ СН'!$I$5-'СЕТ СН'!$I$21</f>
        <v>5752.8752113299997</v>
      </c>
      <c r="I142" s="36">
        <f>SUMIFS(СВЦЭМ!$D$39:$D$782,СВЦЭМ!$A$39:$A$782,$A142,СВЦЭМ!$B$39:$B$782,I$119)+'СЕТ СН'!$I$11+СВЦЭМ!$D$10+'СЕТ СН'!$I$5-'СЕТ СН'!$I$21</f>
        <v>5715.1757711</v>
      </c>
      <c r="J142" s="36">
        <f>SUMIFS(СВЦЭМ!$D$39:$D$782,СВЦЭМ!$A$39:$A$782,$A142,СВЦЭМ!$B$39:$B$782,J$119)+'СЕТ СН'!$I$11+СВЦЭМ!$D$10+'СЕТ СН'!$I$5-'СЕТ СН'!$I$21</f>
        <v>5665.2652198400001</v>
      </c>
      <c r="K142" s="36">
        <f>SUMIFS(СВЦЭМ!$D$39:$D$782,СВЦЭМ!$A$39:$A$782,$A142,СВЦЭМ!$B$39:$B$782,K$119)+'СЕТ СН'!$I$11+СВЦЭМ!$D$10+'СЕТ СН'!$I$5-'СЕТ СН'!$I$21</f>
        <v>5629.0141318000005</v>
      </c>
      <c r="L142" s="36">
        <f>SUMIFS(СВЦЭМ!$D$39:$D$782,СВЦЭМ!$A$39:$A$782,$A142,СВЦЭМ!$B$39:$B$782,L$119)+'СЕТ СН'!$I$11+СВЦЭМ!$D$10+'СЕТ СН'!$I$5-'СЕТ СН'!$I$21</f>
        <v>5590.8071696500001</v>
      </c>
      <c r="M142" s="36">
        <f>SUMIFS(СВЦЭМ!$D$39:$D$782,СВЦЭМ!$A$39:$A$782,$A142,СВЦЭМ!$B$39:$B$782,M$119)+'СЕТ СН'!$I$11+СВЦЭМ!$D$10+'СЕТ СН'!$I$5-'СЕТ СН'!$I$21</f>
        <v>5582.0695240000005</v>
      </c>
      <c r="N142" s="36">
        <f>SUMIFS(СВЦЭМ!$D$39:$D$782,СВЦЭМ!$A$39:$A$782,$A142,СВЦЭМ!$B$39:$B$782,N$119)+'СЕТ СН'!$I$11+СВЦЭМ!$D$10+'СЕТ СН'!$I$5-'СЕТ СН'!$I$21</f>
        <v>5572.3802659800003</v>
      </c>
      <c r="O142" s="36">
        <f>SUMIFS(СВЦЭМ!$D$39:$D$782,СВЦЭМ!$A$39:$A$782,$A142,СВЦЭМ!$B$39:$B$782,O$119)+'СЕТ СН'!$I$11+СВЦЭМ!$D$10+'СЕТ СН'!$I$5-'СЕТ СН'!$I$21</f>
        <v>5572.61189629</v>
      </c>
      <c r="P142" s="36">
        <f>SUMIFS(СВЦЭМ!$D$39:$D$782,СВЦЭМ!$A$39:$A$782,$A142,СВЦЭМ!$B$39:$B$782,P$119)+'СЕТ СН'!$I$11+СВЦЭМ!$D$10+'СЕТ СН'!$I$5-'СЕТ СН'!$I$21</f>
        <v>5578.5340870999999</v>
      </c>
      <c r="Q142" s="36">
        <f>SUMIFS(СВЦЭМ!$D$39:$D$782,СВЦЭМ!$A$39:$A$782,$A142,СВЦЭМ!$B$39:$B$782,Q$119)+'СЕТ СН'!$I$11+СВЦЭМ!$D$10+'СЕТ СН'!$I$5-'СЕТ СН'!$I$21</f>
        <v>5592.4411156200003</v>
      </c>
      <c r="R142" s="36">
        <f>SUMIFS(СВЦЭМ!$D$39:$D$782,СВЦЭМ!$A$39:$A$782,$A142,СВЦЭМ!$B$39:$B$782,R$119)+'СЕТ СН'!$I$11+СВЦЭМ!$D$10+'СЕТ СН'!$I$5-'СЕТ СН'!$I$21</f>
        <v>5581.6437421400005</v>
      </c>
      <c r="S142" s="36">
        <f>SUMIFS(СВЦЭМ!$D$39:$D$782,СВЦЭМ!$A$39:$A$782,$A142,СВЦЭМ!$B$39:$B$782,S$119)+'СЕТ СН'!$I$11+СВЦЭМ!$D$10+'СЕТ СН'!$I$5-'СЕТ СН'!$I$21</f>
        <v>5550.5482902900003</v>
      </c>
      <c r="T142" s="36">
        <f>SUMIFS(СВЦЭМ!$D$39:$D$782,СВЦЭМ!$A$39:$A$782,$A142,СВЦЭМ!$B$39:$B$782,T$119)+'СЕТ СН'!$I$11+СВЦЭМ!$D$10+'СЕТ СН'!$I$5-'СЕТ СН'!$I$21</f>
        <v>5569.4123518200004</v>
      </c>
      <c r="U142" s="36">
        <f>SUMIFS(СВЦЭМ!$D$39:$D$782,СВЦЭМ!$A$39:$A$782,$A142,СВЦЭМ!$B$39:$B$782,U$119)+'СЕТ СН'!$I$11+СВЦЭМ!$D$10+'СЕТ СН'!$I$5-'СЕТ СН'!$I$21</f>
        <v>5578.7906351900001</v>
      </c>
      <c r="V142" s="36">
        <f>SUMIFS(СВЦЭМ!$D$39:$D$782,СВЦЭМ!$A$39:$A$782,$A142,СВЦЭМ!$B$39:$B$782,V$119)+'СЕТ СН'!$I$11+СВЦЭМ!$D$10+'СЕТ СН'!$I$5-'СЕТ СН'!$I$21</f>
        <v>5596.5320540499997</v>
      </c>
      <c r="W142" s="36">
        <f>SUMIFS(СВЦЭМ!$D$39:$D$782,СВЦЭМ!$A$39:$A$782,$A142,СВЦЭМ!$B$39:$B$782,W$119)+'СЕТ СН'!$I$11+СВЦЭМ!$D$10+'СЕТ СН'!$I$5-'СЕТ СН'!$I$21</f>
        <v>5604.1252939599999</v>
      </c>
      <c r="X142" s="36">
        <f>SUMIFS(СВЦЭМ!$D$39:$D$782,СВЦЭМ!$A$39:$A$782,$A142,СВЦЭМ!$B$39:$B$782,X$119)+'СЕТ СН'!$I$11+СВЦЭМ!$D$10+'СЕТ СН'!$I$5-'СЕТ СН'!$I$21</f>
        <v>5635.0737483600005</v>
      </c>
      <c r="Y142" s="36">
        <f>SUMIFS(СВЦЭМ!$D$39:$D$782,СВЦЭМ!$A$39:$A$782,$A142,СВЦЭМ!$B$39:$B$782,Y$119)+'СЕТ СН'!$I$11+СВЦЭМ!$D$10+'СЕТ СН'!$I$5-'СЕТ СН'!$I$21</f>
        <v>5646.29986758</v>
      </c>
    </row>
    <row r="143" spans="1:25" ht="15.75" x14ac:dyDescent="0.2">
      <c r="A143" s="35">
        <f t="shared" si="3"/>
        <v>45284</v>
      </c>
      <c r="B143" s="36">
        <f>SUMIFS(СВЦЭМ!$D$39:$D$782,СВЦЭМ!$A$39:$A$782,$A143,СВЦЭМ!$B$39:$B$782,B$119)+'СЕТ СН'!$I$11+СВЦЭМ!$D$10+'СЕТ СН'!$I$5-'СЕТ СН'!$I$21</f>
        <v>5548.6348885900006</v>
      </c>
      <c r="C143" s="36">
        <f>SUMIFS(СВЦЭМ!$D$39:$D$782,СВЦЭМ!$A$39:$A$782,$A143,СВЦЭМ!$B$39:$B$782,C$119)+'СЕТ СН'!$I$11+СВЦЭМ!$D$10+'СЕТ СН'!$I$5-'СЕТ СН'!$I$21</f>
        <v>5612.3008911200004</v>
      </c>
      <c r="D143" s="36">
        <f>SUMIFS(СВЦЭМ!$D$39:$D$782,СВЦЭМ!$A$39:$A$782,$A143,СВЦЭМ!$B$39:$B$782,D$119)+'СЕТ СН'!$I$11+СВЦЭМ!$D$10+'СЕТ СН'!$I$5-'СЕТ СН'!$I$21</f>
        <v>5665.3573558500002</v>
      </c>
      <c r="E143" s="36">
        <f>SUMIFS(СВЦЭМ!$D$39:$D$782,СВЦЭМ!$A$39:$A$782,$A143,СВЦЭМ!$B$39:$B$782,E$119)+'СЕТ СН'!$I$11+СВЦЭМ!$D$10+'СЕТ СН'!$I$5-'СЕТ СН'!$I$21</f>
        <v>5701.8085666200004</v>
      </c>
      <c r="F143" s="36">
        <f>SUMIFS(СВЦЭМ!$D$39:$D$782,СВЦЭМ!$A$39:$A$782,$A143,СВЦЭМ!$B$39:$B$782,F$119)+'СЕТ СН'!$I$11+СВЦЭМ!$D$10+'СЕТ СН'!$I$5-'СЕТ СН'!$I$21</f>
        <v>5710.78593404</v>
      </c>
      <c r="G143" s="36">
        <f>SUMIFS(СВЦЭМ!$D$39:$D$782,СВЦЭМ!$A$39:$A$782,$A143,СВЦЭМ!$B$39:$B$782,G$119)+'СЕТ СН'!$I$11+СВЦЭМ!$D$10+'СЕТ СН'!$I$5-'СЕТ СН'!$I$21</f>
        <v>5691.9884839400002</v>
      </c>
      <c r="H143" s="36">
        <f>SUMIFS(СВЦЭМ!$D$39:$D$782,СВЦЭМ!$A$39:$A$782,$A143,СВЦЭМ!$B$39:$B$782,H$119)+'СЕТ СН'!$I$11+СВЦЭМ!$D$10+'СЕТ СН'!$I$5-'СЕТ СН'!$I$21</f>
        <v>5681.3022549799998</v>
      </c>
      <c r="I143" s="36">
        <f>SUMIFS(СВЦЭМ!$D$39:$D$782,СВЦЭМ!$A$39:$A$782,$A143,СВЦЭМ!$B$39:$B$782,I$119)+'СЕТ СН'!$I$11+СВЦЭМ!$D$10+'СЕТ СН'!$I$5-'СЕТ СН'!$I$21</f>
        <v>5654.1859546599999</v>
      </c>
      <c r="J143" s="36">
        <f>SUMIFS(СВЦЭМ!$D$39:$D$782,СВЦЭМ!$A$39:$A$782,$A143,СВЦЭМ!$B$39:$B$782,J$119)+'СЕТ СН'!$I$11+СВЦЭМ!$D$10+'СЕТ СН'!$I$5-'СЕТ СН'!$I$21</f>
        <v>5617.1388703100001</v>
      </c>
      <c r="K143" s="36">
        <f>SUMIFS(СВЦЭМ!$D$39:$D$782,СВЦЭМ!$A$39:$A$782,$A143,СВЦЭМ!$B$39:$B$782,K$119)+'СЕТ СН'!$I$11+СВЦЭМ!$D$10+'СЕТ СН'!$I$5-'СЕТ СН'!$I$21</f>
        <v>5602.6878256500004</v>
      </c>
      <c r="L143" s="36">
        <f>SUMIFS(СВЦЭМ!$D$39:$D$782,СВЦЭМ!$A$39:$A$782,$A143,СВЦЭМ!$B$39:$B$782,L$119)+'СЕТ СН'!$I$11+СВЦЭМ!$D$10+'СЕТ СН'!$I$5-'СЕТ СН'!$I$21</f>
        <v>5542.4915063500002</v>
      </c>
      <c r="M143" s="36">
        <f>SUMIFS(СВЦЭМ!$D$39:$D$782,СВЦЭМ!$A$39:$A$782,$A143,СВЦЭМ!$B$39:$B$782,M$119)+'СЕТ СН'!$I$11+СВЦЭМ!$D$10+'СЕТ СН'!$I$5-'СЕТ СН'!$I$21</f>
        <v>5528.42903879</v>
      </c>
      <c r="N143" s="36">
        <f>SUMIFS(СВЦЭМ!$D$39:$D$782,СВЦЭМ!$A$39:$A$782,$A143,СВЦЭМ!$B$39:$B$782,N$119)+'СЕТ СН'!$I$11+СВЦЭМ!$D$10+'СЕТ СН'!$I$5-'СЕТ СН'!$I$21</f>
        <v>5537.8450871200002</v>
      </c>
      <c r="O143" s="36">
        <f>SUMIFS(СВЦЭМ!$D$39:$D$782,СВЦЭМ!$A$39:$A$782,$A143,СВЦЭМ!$B$39:$B$782,O$119)+'СЕТ СН'!$I$11+СВЦЭМ!$D$10+'СЕТ СН'!$I$5-'СЕТ СН'!$I$21</f>
        <v>5564.6679992400004</v>
      </c>
      <c r="P143" s="36">
        <f>SUMIFS(СВЦЭМ!$D$39:$D$782,СВЦЭМ!$A$39:$A$782,$A143,СВЦЭМ!$B$39:$B$782,P$119)+'СЕТ СН'!$I$11+СВЦЭМ!$D$10+'СЕТ СН'!$I$5-'СЕТ СН'!$I$21</f>
        <v>5551.2370926599997</v>
      </c>
      <c r="Q143" s="36">
        <f>SUMIFS(СВЦЭМ!$D$39:$D$782,СВЦЭМ!$A$39:$A$782,$A143,СВЦЭМ!$B$39:$B$782,Q$119)+'СЕТ СН'!$I$11+СВЦЭМ!$D$10+'СЕТ СН'!$I$5-'СЕТ СН'!$I$21</f>
        <v>5548.6004848299999</v>
      </c>
      <c r="R143" s="36">
        <f>SUMIFS(СВЦЭМ!$D$39:$D$782,СВЦЭМ!$A$39:$A$782,$A143,СВЦЭМ!$B$39:$B$782,R$119)+'СЕТ СН'!$I$11+СВЦЭМ!$D$10+'СЕТ СН'!$I$5-'СЕТ СН'!$I$21</f>
        <v>5549.93567738</v>
      </c>
      <c r="S143" s="36">
        <f>SUMIFS(СВЦЭМ!$D$39:$D$782,СВЦЭМ!$A$39:$A$782,$A143,СВЦЭМ!$B$39:$B$782,S$119)+'СЕТ СН'!$I$11+СВЦЭМ!$D$10+'СЕТ СН'!$I$5-'СЕТ СН'!$I$21</f>
        <v>5535.5969068100003</v>
      </c>
      <c r="T143" s="36">
        <f>SUMIFS(СВЦЭМ!$D$39:$D$782,СВЦЭМ!$A$39:$A$782,$A143,СВЦЭМ!$B$39:$B$782,T$119)+'СЕТ СН'!$I$11+СВЦЭМ!$D$10+'СЕТ СН'!$I$5-'СЕТ СН'!$I$21</f>
        <v>5512.66420019</v>
      </c>
      <c r="U143" s="36">
        <f>SUMIFS(СВЦЭМ!$D$39:$D$782,СВЦЭМ!$A$39:$A$782,$A143,СВЦЭМ!$B$39:$B$782,U$119)+'СЕТ СН'!$I$11+СВЦЭМ!$D$10+'СЕТ СН'!$I$5-'СЕТ СН'!$I$21</f>
        <v>5518.3192577600003</v>
      </c>
      <c r="V143" s="36">
        <f>SUMIFS(СВЦЭМ!$D$39:$D$782,СВЦЭМ!$A$39:$A$782,$A143,СВЦЭМ!$B$39:$B$782,V$119)+'СЕТ СН'!$I$11+СВЦЭМ!$D$10+'СЕТ СН'!$I$5-'СЕТ СН'!$I$21</f>
        <v>5541.0302566700002</v>
      </c>
      <c r="W143" s="36">
        <f>SUMIFS(СВЦЭМ!$D$39:$D$782,СВЦЭМ!$A$39:$A$782,$A143,СВЦЭМ!$B$39:$B$782,W$119)+'СЕТ СН'!$I$11+СВЦЭМ!$D$10+'СЕТ СН'!$I$5-'СЕТ СН'!$I$21</f>
        <v>5551.6799971</v>
      </c>
      <c r="X143" s="36">
        <f>SUMIFS(СВЦЭМ!$D$39:$D$782,СВЦЭМ!$A$39:$A$782,$A143,СВЦЭМ!$B$39:$B$782,X$119)+'СЕТ СН'!$I$11+СВЦЭМ!$D$10+'СЕТ СН'!$I$5-'СЕТ СН'!$I$21</f>
        <v>5579.6063379000007</v>
      </c>
      <c r="Y143" s="36">
        <f>SUMIFS(СВЦЭМ!$D$39:$D$782,СВЦЭМ!$A$39:$A$782,$A143,СВЦЭМ!$B$39:$B$782,Y$119)+'СЕТ СН'!$I$11+СВЦЭМ!$D$10+'СЕТ СН'!$I$5-'СЕТ СН'!$I$21</f>
        <v>5593.3202839200003</v>
      </c>
    </row>
    <row r="144" spans="1:25" ht="15.75" x14ac:dyDescent="0.2">
      <c r="A144" s="35">
        <f t="shared" si="3"/>
        <v>45285</v>
      </c>
      <c r="B144" s="36">
        <f>SUMIFS(СВЦЭМ!$D$39:$D$782,СВЦЭМ!$A$39:$A$782,$A144,СВЦЭМ!$B$39:$B$782,B$119)+'СЕТ СН'!$I$11+СВЦЭМ!$D$10+'СЕТ СН'!$I$5-'СЕТ СН'!$I$21</f>
        <v>5659.2288267000004</v>
      </c>
      <c r="C144" s="36">
        <f>SUMIFS(СВЦЭМ!$D$39:$D$782,СВЦЭМ!$A$39:$A$782,$A144,СВЦЭМ!$B$39:$B$782,C$119)+'СЕТ СН'!$I$11+СВЦЭМ!$D$10+'СЕТ СН'!$I$5-'СЕТ СН'!$I$21</f>
        <v>5702.7314419599998</v>
      </c>
      <c r="D144" s="36">
        <f>SUMIFS(СВЦЭМ!$D$39:$D$782,СВЦЭМ!$A$39:$A$782,$A144,СВЦЭМ!$B$39:$B$782,D$119)+'СЕТ СН'!$I$11+СВЦЭМ!$D$10+'СЕТ СН'!$I$5-'СЕТ СН'!$I$21</f>
        <v>5715.9528073399997</v>
      </c>
      <c r="E144" s="36">
        <f>SUMIFS(СВЦЭМ!$D$39:$D$782,СВЦЭМ!$A$39:$A$782,$A144,СВЦЭМ!$B$39:$B$782,E$119)+'СЕТ СН'!$I$11+СВЦЭМ!$D$10+'СЕТ СН'!$I$5-'СЕТ СН'!$I$21</f>
        <v>5725.31039925</v>
      </c>
      <c r="F144" s="36">
        <f>SUMIFS(СВЦЭМ!$D$39:$D$782,СВЦЭМ!$A$39:$A$782,$A144,СВЦЭМ!$B$39:$B$782,F$119)+'СЕТ СН'!$I$11+СВЦЭМ!$D$10+'СЕТ СН'!$I$5-'СЕТ СН'!$I$21</f>
        <v>5721.4192828100004</v>
      </c>
      <c r="G144" s="36">
        <f>SUMIFS(СВЦЭМ!$D$39:$D$782,СВЦЭМ!$A$39:$A$782,$A144,СВЦЭМ!$B$39:$B$782,G$119)+'СЕТ СН'!$I$11+СВЦЭМ!$D$10+'СЕТ СН'!$I$5-'СЕТ СН'!$I$21</f>
        <v>5693.9735261400001</v>
      </c>
      <c r="H144" s="36">
        <f>SUMIFS(СВЦЭМ!$D$39:$D$782,СВЦЭМ!$A$39:$A$782,$A144,СВЦЭМ!$B$39:$B$782,H$119)+'СЕТ СН'!$I$11+СВЦЭМ!$D$10+'СЕТ СН'!$I$5-'СЕТ СН'!$I$21</f>
        <v>5666.41484322</v>
      </c>
      <c r="I144" s="36">
        <f>SUMIFS(СВЦЭМ!$D$39:$D$782,СВЦЭМ!$A$39:$A$782,$A144,СВЦЭМ!$B$39:$B$782,I$119)+'СЕТ СН'!$I$11+СВЦЭМ!$D$10+'СЕТ СН'!$I$5-'СЕТ СН'!$I$21</f>
        <v>5624.3728307000001</v>
      </c>
      <c r="J144" s="36">
        <f>SUMIFS(СВЦЭМ!$D$39:$D$782,СВЦЭМ!$A$39:$A$782,$A144,СВЦЭМ!$B$39:$B$782,J$119)+'СЕТ СН'!$I$11+СВЦЭМ!$D$10+'СЕТ СН'!$I$5-'СЕТ СН'!$I$21</f>
        <v>5570.1438966400001</v>
      </c>
      <c r="K144" s="36">
        <f>SUMIFS(СВЦЭМ!$D$39:$D$782,СВЦЭМ!$A$39:$A$782,$A144,СВЦЭМ!$B$39:$B$782,K$119)+'СЕТ СН'!$I$11+СВЦЭМ!$D$10+'СЕТ СН'!$I$5-'СЕТ СН'!$I$21</f>
        <v>5542.2960333700003</v>
      </c>
      <c r="L144" s="36">
        <f>SUMIFS(СВЦЭМ!$D$39:$D$782,СВЦЭМ!$A$39:$A$782,$A144,СВЦЭМ!$B$39:$B$782,L$119)+'СЕТ СН'!$I$11+СВЦЭМ!$D$10+'СЕТ СН'!$I$5-'СЕТ СН'!$I$21</f>
        <v>5528.8289034200006</v>
      </c>
      <c r="M144" s="36">
        <f>SUMIFS(СВЦЭМ!$D$39:$D$782,СВЦЭМ!$A$39:$A$782,$A144,СВЦЭМ!$B$39:$B$782,M$119)+'СЕТ СН'!$I$11+СВЦЭМ!$D$10+'СЕТ СН'!$I$5-'СЕТ СН'!$I$21</f>
        <v>5542.6732353699999</v>
      </c>
      <c r="N144" s="36">
        <f>SUMIFS(СВЦЭМ!$D$39:$D$782,СВЦЭМ!$A$39:$A$782,$A144,СВЦЭМ!$B$39:$B$782,N$119)+'СЕТ СН'!$I$11+СВЦЭМ!$D$10+'СЕТ СН'!$I$5-'СЕТ СН'!$I$21</f>
        <v>5541.0749760300005</v>
      </c>
      <c r="O144" s="36">
        <f>SUMIFS(СВЦЭМ!$D$39:$D$782,СВЦЭМ!$A$39:$A$782,$A144,СВЦЭМ!$B$39:$B$782,O$119)+'СЕТ СН'!$I$11+СВЦЭМ!$D$10+'СЕТ СН'!$I$5-'СЕТ СН'!$I$21</f>
        <v>5545.9505696899996</v>
      </c>
      <c r="P144" s="36">
        <f>SUMIFS(СВЦЭМ!$D$39:$D$782,СВЦЭМ!$A$39:$A$782,$A144,СВЦЭМ!$B$39:$B$782,P$119)+'СЕТ СН'!$I$11+СВЦЭМ!$D$10+'СЕТ СН'!$I$5-'СЕТ СН'!$I$21</f>
        <v>5543.8778827400001</v>
      </c>
      <c r="Q144" s="36">
        <f>SUMIFS(СВЦЭМ!$D$39:$D$782,СВЦЭМ!$A$39:$A$782,$A144,СВЦЭМ!$B$39:$B$782,Q$119)+'СЕТ СН'!$I$11+СВЦЭМ!$D$10+'СЕТ СН'!$I$5-'СЕТ СН'!$I$21</f>
        <v>5555.0317923700004</v>
      </c>
      <c r="R144" s="36">
        <f>SUMIFS(СВЦЭМ!$D$39:$D$782,СВЦЭМ!$A$39:$A$782,$A144,СВЦЭМ!$B$39:$B$782,R$119)+'СЕТ СН'!$I$11+СВЦЭМ!$D$10+'СЕТ СН'!$I$5-'СЕТ СН'!$I$21</f>
        <v>5572.9878762899998</v>
      </c>
      <c r="S144" s="36">
        <f>SUMIFS(СВЦЭМ!$D$39:$D$782,СВЦЭМ!$A$39:$A$782,$A144,СВЦЭМ!$B$39:$B$782,S$119)+'СЕТ СН'!$I$11+СВЦЭМ!$D$10+'СЕТ СН'!$I$5-'СЕТ СН'!$I$21</f>
        <v>5545.0506008100001</v>
      </c>
      <c r="T144" s="36">
        <f>SUMIFS(СВЦЭМ!$D$39:$D$782,СВЦЭМ!$A$39:$A$782,$A144,СВЦЭМ!$B$39:$B$782,T$119)+'СЕТ СН'!$I$11+СВЦЭМ!$D$10+'СЕТ СН'!$I$5-'СЕТ СН'!$I$21</f>
        <v>5510.13197537</v>
      </c>
      <c r="U144" s="36">
        <f>SUMIFS(СВЦЭМ!$D$39:$D$782,СВЦЭМ!$A$39:$A$782,$A144,СВЦЭМ!$B$39:$B$782,U$119)+'СЕТ СН'!$I$11+СВЦЭМ!$D$10+'СЕТ СН'!$I$5-'СЕТ СН'!$I$21</f>
        <v>5522.87418626</v>
      </c>
      <c r="V144" s="36">
        <f>SUMIFS(СВЦЭМ!$D$39:$D$782,СВЦЭМ!$A$39:$A$782,$A144,СВЦЭМ!$B$39:$B$782,V$119)+'СЕТ СН'!$I$11+СВЦЭМ!$D$10+'СЕТ СН'!$I$5-'СЕТ СН'!$I$21</f>
        <v>5548.8364343100002</v>
      </c>
      <c r="W144" s="36">
        <f>SUMIFS(СВЦЭМ!$D$39:$D$782,СВЦЭМ!$A$39:$A$782,$A144,СВЦЭМ!$B$39:$B$782,W$119)+'СЕТ СН'!$I$11+СВЦЭМ!$D$10+'СЕТ СН'!$I$5-'СЕТ СН'!$I$21</f>
        <v>5564.5202557299999</v>
      </c>
      <c r="X144" s="36">
        <f>SUMIFS(СВЦЭМ!$D$39:$D$782,СВЦЭМ!$A$39:$A$782,$A144,СВЦЭМ!$B$39:$B$782,X$119)+'СЕТ СН'!$I$11+СВЦЭМ!$D$10+'СЕТ СН'!$I$5-'СЕТ СН'!$I$21</f>
        <v>5598.74464515</v>
      </c>
      <c r="Y144" s="36">
        <f>SUMIFS(СВЦЭМ!$D$39:$D$782,СВЦЭМ!$A$39:$A$782,$A144,СВЦЭМ!$B$39:$B$782,Y$119)+'СЕТ СН'!$I$11+СВЦЭМ!$D$10+'СЕТ СН'!$I$5-'СЕТ СН'!$I$21</f>
        <v>5616.3303072500003</v>
      </c>
    </row>
    <row r="145" spans="1:27" ht="15.75" x14ac:dyDescent="0.2">
      <c r="A145" s="35">
        <f t="shared" si="3"/>
        <v>45286</v>
      </c>
      <c r="B145" s="36">
        <f>SUMIFS(СВЦЭМ!$D$39:$D$782,СВЦЭМ!$A$39:$A$782,$A145,СВЦЭМ!$B$39:$B$782,B$119)+'СЕТ СН'!$I$11+СВЦЭМ!$D$10+'СЕТ СН'!$I$5-'СЕТ СН'!$I$21</f>
        <v>5822.1160737299997</v>
      </c>
      <c r="C145" s="36">
        <f>SUMIFS(СВЦЭМ!$D$39:$D$782,СВЦЭМ!$A$39:$A$782,$A145,СВЦЭМ!$B$39:$B$782,C$119)+'СЕТ СН'!$I$11+СВЦЭМ!$D$10+'СЕТ СН'!$I$5-'СЕТ СН'!$I$21</f>
        <v>5852.10798213</v>
      </c>
      <c r="D145" s="36">
        <f>SUMIFS(СВЦЭМ!$D$39:$D$782,СВЦЭМ!$A$39:$A$782,$A145,СВЦЭМ!$B$39:$B$782,D$119)+'СЕТ СН'!$I$11+СВЦЭМ!$D$10+'СЕТ СН'!$I$5-'СЕТ СН'!$I$21</f>
        <v>5861.3258296900003</v>
      </c>
      <c r="E145" s="36">
        <f>SUMIFS(СВЦЭМ!$D$39:$D$782,СВЦЭМ!$A$39:$A$782,$A145,СВЦЭМ!$B$39:$B$782,E$119)+'СЕТ СН'!$I$11+СВЦЭМ!$D$10+'СЕТ СН'!$I$5-'СЕТ СН'!$I$21</f>
        <v>5873.1313931599998</v>
      </c>
      <c r="F145" s="36">
        <f>SUMIFS(СВЦЭМ!$D$39:$D$782,СВЦЭМ!$A$39:$A$782,$A145,СВЦЭМ!$B$39:$B$782,F$119)+'СЕТ СН'!$I$11+СВЦЭМ!$D$10+'СЕТ СН'!$I$5-'СЕТ СН'!$I$21</f>
        <v>5872.5709476700004</v>
      </c>
      <c r="G145" s="36">
        <f>SUMIFS(СВЦЭМ!$D$39:$D$782,СВЦЭМ!$A$39:$A$782,$A145,СВЦЭМ!$B$39:$B$782,G$119)+'СЕТ СН'!$I$11+СВЦЭМ!$D$10+'СЕТ СН'!$I$5-'СЕТ СН'!$I$21</f>
        <v>5848.9368538199997</v>
      </c>
      <c r="H145" s="36">
        <f>SUMIFS(СВЦЭМ!$D$39:$D$782,СВЦЭМ!$A$39:$A$782,$A145,СВЦЭМ!$B$39:$B$782,H$119)+'СЕТ СН'!$I$11+СВЦЭМ!$D$10+'СЕТ СН'!$I$5-'СЕТ СН'!$I$21</f>
        <v>5805.4129389899999</v>
      </c>
      <c r="I145" s="36">
        <f>SUMIFS(СВЦЭМ!$D$39:$D$782,СВЦЭМ!$A$39:$A$782,$A145,СВЦЭМ!$B$39:$B$782,I$119)+'СЕТ СН'!$I$11+СВЦЭМ!$D$10+'СЕТ СН'!$I$5-'СЕТ СН'!$I$21</f>
        <v>5758.2382936100003</v>
      </c>
      <c r="J145" s="36">
        <f>SUMIFS(СВЦЭМ!$D$39:$D$782,СВЦЭМ!$A$39:$A$782,$A145,СВЦЭМ!$B$39:$B$782,J$119)+'СЕТ СН'!$I$11+СВЦЭМ!$D$10+'СЕТ СН'!$I$5-'СЕТ СН'!$I$21</f>
        <v>5710.8127957200004</v>
      </c>
      <c r="K145" s="36">
        <f>SUMIFS(СВЦЭМ!$D$39:$D$782,СВЦЭМ!$A$39:$A$782,$A145,СВЦЭМ!$B$39:$B$782,K$119)+'СЕТ СН'!$I$11+СВЦЭМ!$D$10+'СЕТ СН'!$I$5-'СЕТ СН'!$I$21</f>
        <v>5672.6920569100002</v>
      </c>
      <c r="L145" s="36">
        <f>SUMIFS(СВЦЭМ!$D$39:$D$782,СВЦЭМ!$A$39:$A$782,$A145,СВЦЭМ!$B$39:$B$782,L$119)+'СЕТ СН'!$I$11+СВЦЭМ!$D$10+'СЕТ СН'!$I$5-'СЕТ СН'!$I$21</f>
        <v>5662.3383434300004</v>
      </c>
      <c r="M145" s="36">
        <f>SUMIFS(СВЦЭМ!$D$39:$D$782,СВЦЭМ!$A$39:$A$782,$A145,СВЦЭМ!$B$39:$B$782,M$119)+'СЕТ СН'!$I$11+СВЦЭМ!$D$10+'СЕТ СН'!$I$5-'СЕТ СН'!$I$21</f>
        <v>5673.7360368700001</v>
      </c>
      <c r="N145" s="36">
        <f>SUMIFS(СВЦЭМ!$D$39:$D$782,СВЦЭМ!$A$39:$A$782,$A145,СВЦЭМ!$B$39:$B$782,N$119)+'СЕТ СН'!$I$11+СВЦЭМ!$D$10+'СЕТ СН'!$I$5-'СЕТ СН'!$I$21</f>
        <v>5715.5272286999998</v>
      </c>
      <c r="O145" s="36">
        <f>SUMIFS(СВЦЭМ!$D$39:$D$782,СВЦЭМ!$A$39:$A$782,$A145,СВЦЭМ!$B$39:$B$782,O$119)+'СЕТ СН'!$I$11+СВЦЭМ!$D$10+'СЕТ СН'!$I$5-'СЕТ СН'!$I$21</f>
        <v>5753.3146167200002</v>
      </c>
      <c r="P145" s="36">
        <f>SUMIFS(СВЦЭМ!$D$39:$D$782,СВЦЭМ!$A$39:$A$782,$A145,СВЦЭМ!$B$39:$B$782,P$119)+'СЕТ СН'!$I$11+СВЦЭМ!$D$10+'СЕТ СН'!$I$5-'СЕТ СН'!$I$21</f>
        <v>5778.5675562100005</v>
      </c>
      <c r="Q145" s="36">
        <f>SUMIFS(СВЦЭМ!$D$39:$D$782,СВЦЭМ!$A$39:$A$782,$A145,СВЦЭМ!$B$39:$B$782,Q$119)+'СЕТ СН'!$I$11+СВЦЭМ!$D$10+'СЕТ СН'!$I$5-'СЕТ СН'!$I$21</f>
        <v>5810.1174652</v>
      </c>
      <c r="R145" s="36">
        <f>SUMIFS(СВЦЭМ!$D$39:$D$782,СВЦЭМ!$A$39:$A$782,$A145,СВЦЭМ!$B$39:$B$782,R$119)+'СЕТ СН'!$I$11+СВЦЭМ!$D$10+'СЕТ СН'!$I$5-'СЕТ СН'!$I$21</f>
        <v>5797.5518035000005</v>
      </c>
      <c r="S145" s="36">
        <f>SUMIFS(СВЦЭМ!$D$39:$D$782,СВЦЭМ!$A$39:$A$782,$A145,СВЦЭМ!$B$39:$B$782,S$119)+'СЕТ СН'!$I$11+СВЦЭМ!$D$10+'СЕТ СН'!$I$5-'СЕТ СН'!$I$21</f>
        <v>5749.5969680600001</v>
      </c>
      <c r="T145" s="36">
        <f>SUMIFS(СВЦЭМ!$D$39:$D$782,СВЦЭМ!$A$39:$A$782,$A145,СВЦЭМ!$B$39:$B$782,T$119)+'СЕТ СН'!$I$11+СВЦЭМ!$D$10+'СЕТ СН'!$I$5-'СЕТ СН'!$I$21</f>
        <v>5728.1635250099998</v>
      </c>
      <c r="U145" s="36">
        <f>SUMIFS(СВЦЭМ!$D$39:$D$782,СВЦЭМ!$A$39:$A$782,$A145,СВЦЭМ!$B$39:$B$782,U$119)+'СЕТ СН'!$I$11+СВЦЭМ!$D$10+'СЕТ СН'!$I$5-'СЕТ СН'!$I$21</f>
        <v>5739.3071820700006</v>
      </c>
      <c r="V145" s="36">
        <f>SUMIFS(СВЦЭМ!$D$39:$D$782,СВЦЭМ!$A$39:$A$782,$A145,СВЦЭМ!$B$39:$B$782,V$119)+'СЕТ СН'!$I$11+СВЦЭМ!$D$10+'СЕТ СН'!$I$5-'СЕТ СН'!$I$21</f>
        <v>5762.6861752900004</v>
      </c>
      <c r="W145" s="36">
        <f>SUMIFS(СВЦЭМ!$D$39:$D$782,СВЦЭМ!$A$39:$A$782,$A145,СВЦЭМ!$B$39:$B$782,W$119)+'СЕТ СН'!$I$11+СВЦЭМ!$D$10+'СЕТ СН'!$I$5-'СЕТ СН'!$I$21</f>
        <v>5788.7380759799998</v>
      </c>
      <c r="X145" s="36">
        <f>SUMIFS(СВЦЭМ!$D$39:$D$782,СВЦЭМ!$A$39:$A$782,$A145,СВЦЭМ!$B$39:$B$782,X$119)+'СЕТ СН'!$I$11+СВЦЭМ!$D$10+'СЕТ СН'!$I$5-'СЕТ СН'!$I$21</f>
        <v>5814.7469844500001</v>
      </c>
      <c r="Y145" s="36">
        <f>SUMIFS(СВЦЭМ!$D$39:$D$782,СВЦЭМ!$A$39:$A$782,$A145,СВЦЭМ!$B$39:$B$782,Y$119)+'СЕТ СН'!$I$11+СВЦЭМ!$D$10+'СЕТ СН'!$I$5-'СЕТ СН'!$I$21</f>
        <v>5831.1352209799998</v>
      </c>
    </row>
    <row r="146" spans="1:27" ht="15.75" x14ac:dyDescent="0.2">
      <c r="A146" s="35">
        <f t="shared" si="3"/>
        <v>45287</v>
      </c>
      <c r="B146" s="36">
        <f>SUMIFS(СВЦЭМ!$D$39:$D$782,СВЦЭМ!$A$39:$A$782,$A146,СВЦЭМ!$B$39:$B$782,B$119)+'СЕТ СН'!$I$11+СВЦЭМ!$D$10+'СЕТ СН'!$I$5-'СЕТ СН'!$I$21</f>
        <v>5783.7440439500006</v>
      </c>
      <c r="C146" s="36">
        <f>SUMIFS(СВЦЭМ!$D$39:$D$782,СВЦЭМ!$A$39:$A$782,$A146,СВЦЭМ!$B$39:$B$782,C$119)+'СЕТ СН'!$I$11+СВЦЭМ!$D$10+'СЕТ СН'!$I$5-'СЕТ СН'!$I$21</f>
        <v>5772.6713077499999</v>
      </c>
      <c r="D146" s="36">
        <f>SUMIFS(СВЦЭМ!$D$39:$D$782,СВЦЭМ!$A$39:$A$782,$A146,СВЦЭМ!$B$39:$B$782,D$119)+'СЕТ СН'!$I$11+СВЦЭМ!$D$10+'СЕТ СН'!$I$5-'СЕТ СН'!$I$21</f>
        <v>5780.9763691799999</v>
      </c>
      <c r="E146" s="36">
        <f>SUMIFS(СВЦЭМ!$D$39:$D$782,СВЦЭМ!$A$39:$A$782,$A146,СВЦЭМ!$B$39:$B$782,E$119)+'СЕТ СН'!$I$11+СВЦЭМ!$D$10+'СЕТ СН'!$I$5-'СЕТ СН'!$I$21</f>
        <v>5791.3495101200006</v>
      </c>
      <c r="F146" s="36">
        <f>SUMIFS(СВЦЭМ!$D$39:$D$782,СВЦЭМ!$A$39:$A$782,$A146,СВЦЭМ!$B$39:$B$782,F$119)+'СЕТ СН'!$I$11+СВЦЭМ!$D$10+'СЕТ СН'!$I$5-'СЕТ СН'!$I$21</f>
        <v>5848.5707323000006</v>
      </c>
      <c r="G146" s="36">
        <f>SUMIFS(СВЦЭМ!$D$39:$D$782,СВЦЭМ!$A$39:$A$782,$A146,СВЦЭМ!$B$39:$B$782,G$119)+'СЕТ СН'!$I$11+СВЦЭМ!$D$10+'СЕТ СН'!$I$5-'СЕТ СН'!$I$21</f>
        <v>5842.4193129900004</v>
      </c>
      <c r="H146" s="36">
        <f>SUMIFS(СВЦЭМ!$D$39:$D$782,СВЦЭМ!$A$39:$A$782,$A146,СВЦЭМ!$B$39:$B$782,H$119)+'СЕТ СН'!$I$11+СВЦЭМ!$D$10+'СЕТ СН'!$I$5-'СЕТ СН'!$I$21</f>
        <v>5796.6312129799999</v>
      </c>
      <c r="I146" s="36">
        <f>SUMIFS(СВЦЭМ!$D$39:$D$782,СВЦЭМ!$A$39:$A$782,$A146,СВЦЭМ!$B$39:$B$782,I$119)+'СЕТ СН'!$I$11+СВЦЭМ!$D$10+'СЕТ СН'!$I$5-'СЕТ СН'!$I$21</f>
        <v>5738.6773092499998</v>
      </c>
      <c r="J146" s="36">
        <f>SUMIFS(СВЦЭМ!$D$39:$D$782,СВЦЭМ!$A$39:$A$782,$A146,СВЦЭМ!$B$39:$B$782,J$119)+'СЕТ СН'!$I$11+СВЦЭМ!$D$10+'СЕТ СН'!$I$5-'СЕТ СН'!$I$21</f>
        <v>5724.0459068399996</v>
      </c>
      <c r="K146" s="36">
        <f>SUMIFS(СВЦЭМ!$D$39:$D$782,СВЦЭМ!$A$39:$A$782,$A146,СВЦЭМ!$B$39:$B$782,K$119)+'СЕТ СН'!$I$11+СВЦЭМ!$D$10+'СЕТ СН'!$I$5-'СЕТ СН'!$I$21</f>
        <v>5714.9608513900002</v>
      </c>
      <c r="L146" s="36">
        <f>SUMIFS(СВЦЭМ!$D$39:$D$782,СВЦЭМ!$A$39:$A$782,$A146,СВЦЭМ!$B$39:$B$782,L$119)+'СЕТ СН'!$I$11+СВЦЭМ!$D$10+'СЕТ СН'!$I$5-'СЕТ СН'!$I$21</f>
        <v>5688.1503078100004</v>
      </c>
      <c r="M146" s="36">
        <f>SUMIFS(СВЦЭМ!$D$39:$D$782,СВЦЭМ!$A$39:$A$782,$A146,СВЦЭМ!$B$39:$B$782,M$119)+'СЕТ СН'!$I$11+СВЦЭМ!$D$10+'СЕТ СН'!$I$5-'СЕТ СН'!$I$21</f>
        <v>5693.9151677199998</v>
      </c>
      <c r="N146" s="36">
        <f>SUMIFS(СВЦЭМ!$D$39:$D$782,СВЦЭМ!$A$39:$A$782,$A146,СВЦЭМ!$B$39:$B$782,N$119)+'СЕТ СН'!$I$11+СВЦЭМ!$D$10+'СЕТ СН'!$I$5-'СЕТ СН'!$I$21</f>
        <v>5711.2772987400003</v>
      </c>
      <c r="O146" s="36">
        <f>SUMIFS(СВЦЭМ!$D$39:$D$782,СВЦЭМ!$A$39:$A$782,$A146,СВЦЭМ!$B$39:$B$782,O$119)+'СЕТ СН'!$I$11+СВЦЭМ!$D$10+'СЕТ СН'!$I$5-'СЕТ СН'!$I$21</f>
        <v>5710.8722610100003</v>
      </c>
      <c r="P146" s="36">
        <f>SUMIFS(СВЦЭМ!$D$39:$D$782,СВЦЭМ!$A$39:$A$782,$A146,СВЦЭМ!$B$39:$B$782,P$119)+'СЕТ СН'!$I$11+СВЦЭМ!$D$10+'СЕТ СН'!$I$5-'СЕТ СН'!$I$21</f>
        <v>5712.7250588099996</v>
      </c>
      <c r="Q146" s="36">
        <f>SUMIFS(СВЦЭМ!$D$39:$D$782,СВЦЭМ!$A$39:$A$782,$A146,СВЦЭМ!$B$39:$B$782,Q$119)+'СЕТ СН'!$I$11+СВЦЭМ!$D$10+'СЕТ СН'!$I$5-'СЕТ СН'!$I$21</f>
        <v>5692.5224845100001</v>
      </c>
      <c r="R146" s="36">
        <f>SUMIFS(СВЦЭМ!$D$39:$D$782,СВЦЭМ!$A$39:$A$782,$A146,СВЦЭМ!$B$39:$B$782,R$119)+'СЕТ СН'!$I$11+СВЦЭМ!$D$10+'СЕТ СН'!$I$5-'СЕТ СН'!$I$21</f>
        <v>5690.8573296599998</v>
      </c>
      <c r="S146" s="36">
        <f>SUMIFS(СВЦЭМ!$D$39:$D$782,СВЦЭМ!$A$39:$A$782,$A146,СВЦЭМ!$B$39:$B$782,S$119)+'СЕТ СН'!$I$11+СВЦЭМ!$D$10+'СЕТ СН'!$I$5-'СЕТ СН'!$I$21</f>
        <v>5655.9023846999999</v>
      </c>
      <c r="T146" s="36">
        <f>SUMIFS(СВЦЭМ!$D$39:$D$782,СВЦЭМ!$A$39:$A$782,$A146,СВЦЭМ!$B$39:$B$782,T$119)+'СЕТ СН'!$I$11+СВЦЭМ!$D$10+'СЕТ СН'!$I$5-'СЕТ СН'!$I$21</f>
        <v>5676.2711854400004</v>
      </c>
      <c r="U146" s="36">
        <f>SUMIFS(СВЦЭМ!$D$39:$D$782,СВЦЭМ!$A$39:$A$782,$A146,СВЦЭМ!$B$39:$B$782,U$119)+'СЕТ СН'!$I$11+СВЦЭМ!$D$10+'СЕТ СН'!$I$5-'СЕТ СН'!$I$21</f>
        <v>5683.0982211099999</v>
      </c>
      <c r="V146" s="36">
        <f>SUMIFS(СВЦЭМ!$D$39:$D$782,СВЦЭМ!$A$39:$A$782,$A146,СВЦЭМ!$B$39:$B$782,V$119)+'СЕТ СН'!$I$11+СВЦЭМ!$D$10+'СЕТ СН'!$I$5-'СЕТ СН'!$I$21</f>
        <v>5704.2143583400002</v>
      </c>
      <c r="W146" s="36">
        <f>SUMIFS(СВЦЭМ!$D$39:$D$782,СВЦЭМ!$A$39:$A$782,$A146,СВЦЭМ!$B$39:$B$782,W$119)+'СЕТ СН'!$I$11+СВЦЭМ!$D$10+'СЕТ СН'!$I$5-'СЕТ СН'!$I$21</f>
        <v>5698.8451686200005</v>
      </c>
      <c r="X146" s="36">
        <f>SUMIFS(СВЦЭМ!$D$39:$D$782,СВЦЭМ!$A$39:$A$782,$A146,СВЦЭМ!$B$39:$B$782,X$119)+'СЕТ СН'!$I$11+СВЦЭМ!$D$10+'СЕТ СН'!$I$5-'СЕТ СН'!$I$21</f>
        <v>5722.00974417</v>
      </c>
      <c r="Y146" s="36">
        <f>SUMIFS(СВЦЭМ!$D$39:$D$782,СВЦЭМ!$A$39:$A$782,$A146,СВЦЭМ!$B$39:$B$782,Y$119)+'СЕТ СН'!$I$11+СВЦЭМ!$D$10+'СЕТ СН'!$I$5-'СЕТ СН'!$I$21</f>
        <v>5738.4313050300007</v>
      </c>
    </row>
    <row r="147" spans="1:27" ht="15.75" x14ac:dyDescent="0.2">
      <c r="A147" s="35">
        <f t="shared" si="3"/>
        <v>45288</v>
      </c>
      <c r="B147" s="36">
        <f>SUMIFS(СВЦЭМ!$D$39:$D$782,СВЦЭМ!$A$39:$A$782,$A147,СВЦЭМ!$B$39:$B$782,B$119)+'СЕТ СН'!$I$11+СВЦЭМ!$D$10+'СЕТ СН'!$I$5-'СЕТ СН'!$I$21</f>
        <v>5704.6018321900001</v>
      </c>
      <c r="C147" s="36">
        <f>SUMIFS(СВЦЭМ!$D$39:$D$782,СВЦЭМ!$A$39:$A$782,$A147,СВЦЭМ!$B$39:$B$782,C$119)+'СЕТ СН'!$I$11+СВЦЭМ!$D$10+'СЕТ СН'!$I$5-'СЕТ СН'!$I$21</f>
        <v>5749.1142399600003</v>
      </c>
      <c r="D147" s="36">
        <f>SUMIFS(СВЦЭМ!$D$39:$D$782,СВЦЭМ!$A$39:$A$782,$A147,СВЦЭМ!$B$39:$B$782,D$119)+'СЕТ СН'!$I$11+СВЦЭМ!$D$10+'СЕТ СН'!$I$5-'СЕТ СН'!$I$21</f>
        <v>5765.3832127100004</v>
      </c>
      <c r="E147" s="36">
        <f>SUMIFS(СВЦЭМ!$D$39:$D$782,СВЦЭМ!$A$39:$A$782,$A147,СВЦЭМ!$B$39:$B$782,E$119)+'СЕТ СН'!$I$11+СВЦЭМ!$D$10+'СЕТ СН'!$I$5-'СЕТ СН'!$I$21</f>
        <v>5770.8145066799998</v>
      </c>
      <c r="F147" s="36">
        <f>SUMIFS(СВЦЭМ!$D$39:$D$782,СВЦЭМ!$A$39:$A$782,$A147,СВЦЭМ!$B$39:$B$782,F$119)+'СЕТ СН'!$I$11+СВЦЭМ!$D$10+'СЕТ СН'!$I$5-'СЕТ СН'!$I$21</f>
        <v>5772.1841504100003</v>
      </c>
      <c r="G147" s="36">
        <f>SUMIFS(СВЦЭМ!$D$39:$D$782,СВЦЭМ!$A$39:$A$782,$A147,СВЦЭМ!$B$39:$B$782,G$119)+'СЕТ СН'!$I$11+СВЦЭМ!$D$10+'СЕТ СН'!$I$5-'СЕТ СН'!$I$21</f>
        <v>5766.3028777500003</v>
      </c>
      <c r="H147" s="36">
        <f>SUMIFS(СВЦЭМ!$D$39:$D$782,СВЦЭМ!$A$39:$A$782,$A147,СВЦЭМ!$B$39:$B$782,H$119)+'СЕТ СН'!$I$11+СВЦЭМ!$D$10+'СЕТ СН'!$I$5-'СЕТ СН'!$I$21</f>
        <v>5714.3493264999997</v>
      </c>
      <c r="I147" s="36">
        <f>SUMIFS(СВЦЭМ!$D$39:$D$782,СВЦЭМ!$A$39:$A$782,$A147,СВЦЭМ!$B$39:$B$782,I$119)+'СЕТ СН'!$I$11+СВЦЭМ!$D$10+'СЕТ СН'!$I$5-'СЕТ СН'!$I$21</f>
        <v>5660.5789504799995</v>
      </c>
      <c r="J147" s="36">
        <f>SUMIFS(СВЦЭМ!$D$39:$D$782,СВЦЭМ!$A$39:$A$782,$A147,СВЦЭМ!$B$39:$B$782,J$119)+'СЕТ СН'!$I$11+СВЦЭМ!$D$10+'СЕТ СН'!$I$5-'СЕТ СН'!$I$21</f>
        <v>5640.0799147600001</v>
      </c>
      <c r="K147" s="36">
        <f>SUMIFS(СВЦЭМ!$D$39:$D$782,СВЦЭМ!$A$39:$A$782,$A147,СВЦЭМ!$B$39:$B$782,K$119)+'СЕТ СН'!$I$11+СВЦЭМ!$D$10+'СЕТ СН'!$I$5-'СЕТ СН'!$I$21</f>
        <v>5620.4095474300002</v>
      </c>
      <c r="L147" s="36">
        <f>SUMIFS(СВЦЭМ!$D$39:$D$782,СВЦЭМ!$A$39:$A$782,$A147,СВЦЭМ!$B$39:$B$782,L$119)+'СЕТ СН'!$I$11+СВЦЭМ!$D$10+'СЕТ СН'!$I$5-'СЕТ СН'!$I$21</f>
        <v>5646.86798688</v>
      </c>
      <c r="M147" s="36">
        <f>SUMIFS(СВЦЭМ!$D$39:$D$782,СВЦЭМ!$A$39:$A$782,$A147,СВЦЭМ!$B$39:$B$782,M$119)+'СЕТ СН'!$I$11+СВЦЭМ!$D$10+'СЕТ СН'!$I$5-'СЕТ СН'!$I$21</f>
        <v>5671.7345041899998</v>
      </c>
      <c r="N147" s="36">
        <f>SUMIFS(СВЦЭМ!$D$39:$D$782,СВЦЭМ!$A$39:$A$782,$A147,СВЦЭМ!$B$39:$B$782,N$119)+'СЕТ СН'!$I$11+СВЦЭМ!$D$10+'СЕТ СН'!$I$5-'СЕТ СН'!$I$21</f>
        <v>5636.6681654599997</v>
      </c>
      <c r="O147" s="36">
        <f>SUMIFS(СВЦЭМ!$D$39:$D$782,СВЦЭМ!$A$39:$A$782,$A147,СВЦЭМ!$B$39:$B$782,O$119)+'СЕТ СН'!$I$11+СВЦЭМ!$D$10+'СЕТ СН'!$I$5-'СЕТ СН'!$I$21</f>
        <v>5643.6477318500001</v>
      </c>
      <c r="P147" s="36">
        <f>SUMIFS(СВЦЭМ!$D$39:$D$782,СВЦЭМ!$A$39:$A$782,$A147,СВЦЭМ!$B$39:$B$782,P$119)+'СЕТ СН'!$I$11+СВЦЭМ!$D$10+'СЕТ СН'!$I$5-'СЕТ СН'!$I$21</f>
        <v>5641.5683586300001</v>
      </c>
      <c r="Q147" s="36">
        <f>SUMIFS(СВЦЭМ!$D$39:$D$782,СВЦЭМ!$A$39:$A$782,$A147,СВЦЭМ!$B$39:$B$782,Q$119)+'СЕТ СН'!$I$11+СВЦЭМ!$D$10+'СЕТ СН'!$I$5-'СЕТ СН'!$I$21</f>
        <v>5586.4250708399995</v>
      </c>
      <c r="R147" s="36">
        <f>SUMIFS(СВЦЭМ!$D$39:$D$782,СВЦЭМ!$A$39:$A$782,$A147,СВЦЭМ!$B$39:$B$782,R$119)+'СЕТ СН'!$I$11+СВЦЭМ!$D$10+'СЕТ СН'!$I$5-'СЕТ СН'!$I$21</f>
        <v>5596.0141698400002</v>
      </c>
      <c r="S147" s="36">
        <f>SUMIFS(СВЦЭМ!$D$39:$D$782,СВЦЭМ!$A$39:$A$782,$A147,СВЦЭМ!$B$39:$B$782,S$119)+'СЕТ СН'!$I$11+СВЦЭМ!$D$10+'СЕТ СН'!$I$5-'СЕТ СН'!$I$21</f>
        <v>5624.7595912400002</v>
      </c>
      <c r="T147" s="36">
        <f>SUMIFS(СВЦЭМ!$D$39:$D$782,СВЦЭМ!$A$39:$A$782,$A147,СВЦЭМ!$B$39:$B$782,T$119)+'СЕТ СН'!$I$11+СВЦЭМ!$D$10+'СЕТ СН'!$I$5-'СЕТ СН'!$I$21</f>
        <v>5577.1856619</v>
      </c>
      <c r="U147" s="36">
        <f>SUMIFS(СВЦЭМ!$D$39:$D$782,СВЦЭМ!$A$39:$A$782,$A147,СВЦЭМ!$B$39:$B$782,U$119)+'СЕТ СН'!$I$11+СВЦЭМ!$D$10+'СЕТ СН'!$I$5-'СЕТ СН'!$I$21</f>
        <v>5615.0172545400001</v>
      </c>
      <c r="V147" s="36">
        <f>SUMIFS(СВЦЭМ!$D$39:$D$782,СВЦЭМ!$A$39:$A$782,$A147,СВЦЭМ!$B$39:$B$782,V$119)+'СЕТ СН'!$I$11+СВЦЭМ!$D$10+'СЕТ СН'!$I$5-'СЕТ СН'!$I$21</f>
        <v>5617.4127241799997</v>
      </c>
      <c r="W147" s="36">
        <f>SUMIFS(СВЦЭМ!$D$39:$D$782,СВЦЭМ!$A$39:$A$782,$A147,СВЦЭМ!$B$39:$B$782,W$119)+'СЕТ СН'!$I$11+СВЦЭМ!$D$10+'СЕТ СН'!$I$5-'СЕТ СН'!$I$21</f>
        <v>5643.1570108400001</v>
      </c>
      <c r="X147" s="36">
        <f>SUMIFS(СВЦЭМ!$D$39:$D$782,СВЦЭМ!$A$39:$A$782,$A147,СВЦЭМ!$B$39:$B$782,X$119)+'СЕТ СН'!$I$11+СВЦЭМ!$D$10+'СЕТ СН'!$I$5-'СЕТ СН'!$I$21</f>
        <v>5650.4999374600002</v>
      </c>
      <c r="Y147" s="36">
        <f>SUMIFS(СВЦЭМ!$D$39:$D$782,СВЦЭМ!$A$39:$A$782,$A147,СВЦЭМ!$B$39:$B$782,Y$119)+'СЕТ СН'!$I$11+СВЦЭМ!$D$10+'СЕТ СН'!$I$5-'СЕТ СН'!$I$21</f>
        <v>5685.3627165799999</v>
      </c>
    </row>
    <row r="148" spans="1:27" ht="15.75" x14ac:dyDescent="0.2">
      <c r="A148" s="35">
        <f t="shared" si="3"/>
        <v>45289</v>
      </c>
      <c r="B148" s="36">
        <f>SUMIFS(СВЦЭМ!$D$39:$D$782,СВЦЭМ!$A$39:$A$782,$A148,СВЦЭМ!$B$39:$B$782,B$119)+'СЕТ СН'!$I$11+СВЦЭМ!$D$10+'СЕТ СН'!$I$5-'СЕТ СН'!$I$21</f>
        <v>5800.4913792099996</v>
      </c>
      <c r="C148" s="36">
        <f>SUMIFS(СВЦЭМ!$D$39:$D$782,СВЦЭМ!$A$39:$A$782,$A148,СВЦЭМ!$B$39:$B$782,C$119)+'СЕТ СН'!$I$11+СВЦЭМ!$D$10+'СЕТ СН'!$I$5-'СЕТ СН'!$I$21</f>
        <v>5843.9241772000005</v>
      </c>
      <c r="D148" s="36">
        <f>SUMIFS(СВЦЭМ!$D$39:$D$782,СВЦЭМ!$A$39:$A$782,$A148,СВЦЭМ!$B$39:$B$782,D$119)+'СЕТ СН'!$I$11+СВЦЭМ!$D$10+'СЕТ СН'!$I$5-'СЕТ СН'!$I$21</f>
        <v>5814.8412308799998</v>
      </c>
      <c r="E148" s="36">
        <f>SUMIFS(СВЦЭМ!$D$39:$D$782,СВЦЭМ!$A$39:$A$782,$A148,СВЦЭМ!$B$39:$B$782,E$119)+'СЕТ СН'!$I$11+СВЦЭМ!$D$10+'СЕТ СН'!$I$5-'СЕТ СН'!$I$21</f>
        <v>5814.1981677100002</v>
      </c>
      <c r="F148" s="36">
        <f>SUMIFS(СВЦЭМ!$D$39:$D$782,СВЦЭМ!$A$39:$A$782,$A148,СВЦЭМ!$B$39:$B$782,F$119)+'СЕТ СН'!$I$11+СВЦЭМ!$D$10+'СЕТ СН'!$I$5-'СЕТ СН'!$I$21</f>
        <v>5814.39204453</v>
      </c>
      <c r="G148" s="36">
        <f>SUMIFS(СВЦЭМ!$D$39:$D$782,СВЦЭМ!$A$39:$A$782,$A148,СВЦЭМ!$B$39:$B$782,G$119)+'СЕТ СН'!$I$11+СВЦЭМ!$D$10+'СЕТ СН'!$I$5-'СЕТ СН'!$I$21</f>
        <v>5739.6436194300004</v>
      </c>
      <c r="H148" s="36">
        <f>SUMIFS(СВЦЭМ!$D$39:$D$782,СВЦЭМ!$A$39:$A$782,$A148,СВЦЭМ!$B$39:$B$782,H$119)+'СЕТ СН'!$I$11+СВЦЭМ!$D$10+'СЕТ СН'!$I$5-'СЕТ СН'!$I$21</f>
        <v>5763.1820970600002</v>
      </c>
      <c r="I148" s="36">
        <f>SUMIFS(СВЦЭМ!$D$39:$D$782,СВЦЭМ!$A$39:$A$782,$A148,СВЦЭМ!$B$39:$B$782,I$119)+'СЕТ СН'!$I$11+СВЦЭМ!$D$10+'СЕТ СН'!$I$5-'СЕТ СН'!$I$21</f>
        <v>5731.4431146400002</v>
      </c>
      <c r="J148" s="36">
        <f>SUMIFS(СВЦЭМ!$D$39:$D$782,СВЦЭМ!$A$39:$A$782,$A148,СВЦЭМ!$B$39:$B$782,J$119)+'СЕТ СН'!$I$11+СВЦЭМ!$D$10+'СЕТ СН'!$I$5-'СЕТ СН'!$I$21</f>
        <v>5728.5157050500002</v>
      </c>
      <c r="K148" s="36">
        <f>SUMIFS(СВЦЭМ!$D$39:$D$782,СВЦЭМ!$A$39:$A$782,$A148,СВЦЭМ!$B$39:$B$782,K$119)+'СЕТ СН'!$I$11+СВЦЭМ!$D$10+'СЕТ СН'!$I$5-'СЕТ СН'!$I$21</f>
        <v>5708.9420045300003</v>
      </c>
      <c r="L148" s="36">
        <f>SUMIFS(СВЦЭМ!$D$39:$D$782,СВЦЭМ!$A$39:$A$782,$A148,СВЦЭМ!$B$39:$B$782,L$119)+'СЕТ СН'!$I$11+СВЦЭМ!$D$10+'СЕТ СН'!$I$5-'СЕТ СН'!$I$21</f>
        <v>5716.1304686700005</v>
      </c>
      <c r="M148" s="36">
        <f>SUMIFS(СВЦЭМ!$D$39:$D$782,СВЦЭМ!$A$39:$A$782,$A148,СВЦЭМ!$B$39:$B$782,M$119)+'СЕТ СН'!$I$11+СВЦЭМ!$D$10+'СЕТ СН'!$I$5-'СЕТ СН'!$I$21</f>
        <v>5738.3980112099998</v>
      </c>
      <c r="N148" s="36">
        <f>SUMIFS(СВЦЭМ!$D$39:$D$782,СВЦЭМ!$A$39:$A$782,$A148,СВЦЭМ!$B$39:$B$782,N$119)+'СЕТ СН'!$I$11+СВЦЭМ!$D$10+'СЕТ СН'!$I$5-'СЕТ СН'!$I$21</f>
        <v>5736.4182781</v>
      </c>
      <c r="O148" s="36">
        <f>SUMIFS(СВЦЭМ!$D$39:$D$782,СВЦЭМ!$A$39:$A$782,$A148,СВЦЭМ!$B$39:$B$782,O$119)+'СЕТ СН'!$I$11+СВЦЭМ!$D$10+'СЕТ СН'!$I$5-'СЕТ СН'!$I$21</f>
        <v>5726.1127296100003</v>
      </c>
      <c r="P148" s="36">
        <f>SUMIFS(СВЦЭМ!$D$39:$D$782,СВЦЭМ!$A$39:$A$782,$A148,СВЦЭМ!$B$39:$B$782,P$119)+'СЕТ СН'!$I$11+СВЦЭМ!$D$10+'СЕТ СН'!$I$5-'СЕТ СН'!$I$21</f>
        <v>5734.2175464499996</v>
      </c>
      <c r="Q148" s="36">
        <f>SUMIFS(СВЦЭМ!$D$39:$D$782,СВЦЭМ!$A$39:$A$782,$A148,СВЦЭМ!$B$39:$B$782,Q$119)+'СЕТ СН'!$I$11+СВЦЭМ!$D$10+'СЕТ СН'!$I$5-'СЕТ СН'!$I$21</f>
        <v>5745.6868539200004</v>
      </c>
      <c r="R148" s="36">
        <f>SUMIFS(СВЦЭМ!$D$39:$D$782,СВЦЭМ!$A$39:$A$782,$A148,СВЦЭМ!$B$39:$B$782,R$119)+'СЕТ СН'!$I$11+СВЦЭМ!$D$10+'СЕТ СН'!$I$5-'СЕТ СН'!$I$21</f>
        <v>5742.4208887000004</v>
      </c>
      <c r="S148" s="36">
        <f>SUMIFS(СВЦЭМ!$D$39:$D$782,СВЦЭМ!$A$39:$A$782,$A148,СВЦЭМ!$B$39:$B$782,S$119)+'СЕТ СН'!$I$11+СВЦЭМ!$D$10+'СЕТ СН'!$I$5-'СЕТ СН'!$I$21</f>
        <v>5699.4845396600003</v>
      </c>
      <c r="T148" s="36">
        <f>SUMIFS(СВЦЭМ!$D$39:$D$782,СВЦЭМ!$A$39:$A$782,$A148,СВЦЭМ!$B$39:$B$782,T$119)+'СЕТ СН'!$I$11+СВЦЭМ!$D$10+'СЕТ СН'!$I$5-'СЕТ СН'!$I$21</f>
        <v>5711.9354990900001</v>
      </c>
      <c r="U148" s="36">
        <f>SUMIFS(СВЦЭМ!$D$39:$D$782,СВЦЭМ!$A$39:$A$782,$A148,СВЦЭМ!$B$39:$B$782,U$119)+'СЕТ СН'!$I$11+СВЦЭМ!$D$10+'СЕТ СН'!$I$5-'СЕТ СН'!$I$21</f>
        <v>5722.0300047800001</v>
      </c>
      <c r="V148" s="36">
        <f>SUMIFS(СВЦЭМ!$D$39:$D$782,СВЦЭМ!$A$39:$A$782,$A148,СВЦЭМ!$B$39:$B$782,V$119)+'СЕТ СН'!$I$11+СВЦЭМ!$D$10+'СЕТ СН'!$I$5-'СЕТ СН'!$I$21</f>
        <v>5749.93683513</v>
      </c>
      <c r="W148" s="36">
        <f>SUMIFS(СВЦЭМ!$D$39:$D$782,СВЦЭМ!$A$39:$A$782,$A148,СВЦЭМ!$B$39:$B$782,W$119)+'СЕТ СН'!$I$11+СВЦЭМ!$D$10+'СЕТ СН'!$I$5-'СЕТ СН'!$I$21</f>
        <v>5749.9071580300006</v>
      </c>
      <c r="X148" s="36">
        <f>SUMIFS(СВЦЭМ!$D$39:$D$782,СВЦЭМ!$A$39:$A$782,$A148,СВЦЭМ!$B$39:$B$782,X$119)+'СЕТ СН'!$I$11+СВЦЭМ!$D$10+'СЕТ СН'!$I$5-'СЕТ СН'!$I$21</f>
        <v>5748.2982625799996</v>
      </c>
      <c r="Y148" s="36">
        <f>SUMIFS(СВЦЭМ!$D$39:$D$782,СВЦЭМ!$A$39:$A$782,$A148,СВЦЭМ!$B$39:$B$782,Y$119)+'СЕТ СН'!$I$11+СВЦЭМ!$D$10+'СЕТ СН'!$I$5-'СЕТ СН'!$I$21</f>
        <v>5799.1485433600001</v>
      </c>
    </row>
    <row r="149" spans="1:27" ht="15.75" x14ac:dyDescent="0.2">
      <c r="A149" s="35">
        <f t="shared" si="3"/>
        <v>45290</v>
      </c>
      <c r="B149" s="36">
        <f>SUMIFS(СВЦЭМ!$D$39:$D$782,СВЦЭМ!$A$39:$A$782,$A149,СВЦЭМ!$B$39:$B$782,B$119)+'СЕТ СН'!$I$11+СВЦЭМ!$D$10+'СЕТ СН'!$I$5-'СЕТ СН'!$I$21</f>
        <v>5884.5579581700003</v>
      </c>
      <c r="C149" s="36">
        <f>SUMIFS(СВЦЭМ!$D$39:$D$782,СВЦЭМ!$A$39:$A$782,$A149,СВЦЭМ!$B$39:$B$782,C$119)+'СЕТ СН'!$I$11+СВЦЭМ!$D$10+'СЕТ СН'!$I$5-'СЕТ СН'!$I$21</f>
        <v>5922.8647908500006</v>
      </c>
      <c r="D149" s="36">
        <f>SUMIFS(СВЦЭМ!$D$39:$D$782,СВЦЭМ!$A$39:$A$782,$A149,СВЦЭМ!$B$39:$B$782,D$119)+'СЕТ СН'!$I$11+СВЦЭМ!$D$10+'СЕТ СН'!$I$5-'СЕТ СН'!$I$21</f>
        <v>5941.7790318500001</v>
      </c>
      <c r="E149" s="36">
        <f>SUMIFS(СВЦЭМ!$D$39:$D$782,СВЦЭМ!$A$39:$A$782,$A149,СВЦЭМ!$B$39:$B$782,E$119)+'СЕТ СН'!$I$11+СВЦЭМ!$D$10+'СЕТ СН'!$I$5-'СЕТ СН'!$I$21</f>
        <v>5941.7946626600005</v>
      </c>
      <c r="F149" s="36">
        <f>SUMIFS(СВЦЭМ!$D$39:$D$782,СВЦЭМ!$A$39:$A$782,$A149,СВЦЭМ!$B$39:$B$782,F$119)+'СЕТ СН'!$I$11+СВЦЭМ!$D$10+'СЕТ СН'!$I$5-'СЕТ СН'!$I$21</f>
        <v>5954.9035920799997</v>
      </c>
      <c r="G149" s="36">
        <f>SUMIFS(СВЦЭМ!$D$39:$D$782,СВЦЭМ!$A$39:$A$782,$A149,СВЦЭМ!$B$39:$B$782,G$119)+'СЕТ СН'!$I$11+СВЦЭМ!$D$10+'СЕТ СН'!$I$5-'СЕТ СН'!$I$21</f>
        <v>5942.5037847900003</v>
      </c>
      <c r="H149" s="36">
        <f>SUMIFS(СВЦЭМ!$D$39:$D$782,СВЦЭМ!$A$39:$A$782,$A149,СВЦЭМ!$B$39:$B$782,H$119)+'СЕТ СН'!$I$11+СВЦЭМ!$D$10+'СЕТ СН'!$I$5-'СЕТ СН'!$I$21</f>
        <v>5932.5121455200006</v>
      </c>
      <c r="I149" s="36">
        <f>SUMIFS(СВЦЭМ!$D$39:$D$782,СВЦЭМ!$A$39:$A$782,$A149,СВЦЭМ!$B$39:$B$782,I$119)+'СЕТ СН'!$I$11+СВЦЭМ!$D$10+'СЕТ СН'!$I$5-'СЕТ СН'!$I$21</f>
        <v>5871.62797262</v>
      </c>
      <c r="J149" s="36">
        <f>SUMIFS(СВЦЭМ!$D$39:$D$782,СВЦЭМ!$A$39:$A$782,$A149,СВЦЭМ!$B$39:$B$782,J$119)+'СЕТ СН'!$I$11+СВЦЭМ!$D$10+'СЕТ СН'!$I$5-'СЕТ СН'!$I$21</f>
        <v>5805.4833964400004</v>
      </c>
      <c r="K149" s="36">
        <f>SUMIFS(СВЦЭМ!$D$39:$D$782,СВЦЭМ!$A$39:$A$782,$A149,СВЦЭМ!$B$39:$B$782,K$119)+'СЕТ СН'!$I$11+СВЦЭМ!$D$10+'СЕТ СН'!$I$5-'СЕТ СН'!$I$21</f>
        <v>5807.6011866299996</v>
      </c>
      <c r="L149" s="36">
        <f>SUMIFS(СВЦЭМ!$D$39:$D$782,СВЦЭМ!$A$39:$A$782,$A149,СВЦЭМ!$B$39:$B$782,L$119)+'СЕТ СН'!$I$11+СВЦЭМ!$D$10+'СЕТ СН'!$I$5-'СЕТ СН'!$I$21</f>
        <v>5795.03782168</v>
      </c>
      <c r="M149" s="36">
        <f>SUMIFS(СВЦЭМ!$D$39:$D$782,СВЦЭМ!$A$39:$A$782,$A149,СВЦЭМ!$B$39:$B$782,M$119)+'СЕТ СН'!$I$11+СВЦЭМ!$D$10+'СЕТ СН'!$I$5-'СЕТ СН'!$I$21</f>
        <v>5823.8667857500004</v>
      </c>
      <c r="N149" s="36">
        <f>SUMIFS(СВЦЭМ!$D$39:$D$782,СВЦЭМ!$A$39:$A$782,$A149,СВЦЭМ!$B$39:$B$782,N$119)+'СЕТ СН'!$I$11+СВЦЭМ!$D$10+'СЕТ СН'!$I$5-'СЕТ СН'!$I$21</f>
        <v>5833.49178742</v>
      </c>
      <c r="O149" s="36">
        <f>SUMIFS(СВЦЭМ!$D$39:$D$782,СВЦЭМ!$A$39:$A$782,$A149,СВЦЭМ!$B$39:$B$782,O$119)+'СЕТ СН'!$I$11+СВЦЭМ!$D$10+'СЕТ СН'!$I$5-'СЕТ СН'!$I$21</f>
        <v>5847.68358635</v>
      </c>
      <c r="P149" s="36">
        <f>SUMIFS(СВЦЭМ!$D$39:$D$782,СВЦЭМ!$A$39:$A$782,$A149,СВЦЭМ!$B$39:$B$782,P$119)+'СЕТ СН'!$I$11+СВЦЭМ!$D$10+'СЕТ СН'!$I$5-'СЕТ СН'!$I$21</f>
        <v>5868.6473168900002</v>
      </c>
      <c r="Q149" s="36">
        <f>SUMIFS(СВЦЭМ!$D$39:$D$782,СВЦЭМ!$A$39:$A$782,$A149,СВЦЭМ!$B$39:$B$782,Q$119)+'СЕТ СН'!$I$11+СВЦЭМ!$D$10+'СЕТ СН'!$I$5-'СЕТ СН'!$I$21</f>
        <v>5880.60915484</v>
      </c>
      <c r="R149" s="36">
        <f>SUMIFS(СВЦЭМ!$D$39:$D$782,СВЦЭМ!$A$39:$A$782,$A149,СВЦЭМ!$B$39:$B$782,R$119)+'СЕТ СН'!$I$11+СВЦЭМ!$D$10+'СЕТ СН'!$I$5-'СЕТ СН'!$I$21</f>
        <v>5886.6477041899998</v>
      </c>
      <c r="S149" s="36">
        <f>SUMIFS(СВЦЭМ!$D$39:$D$782,СВЦЭМ!$A$39:$A$782,$A149,СВЦЭМ!$B$39:$B$782,S$119)+'СЕТ СН'!$I$11+СВЦЭМ!$D$10+'СЕТ СН'!$I$5-'СЕТ СН'!$I$21</f>
        <v>5864.2169796199996</v>
      </c>
      <c r="T149" s="36">
        <f>SUMIFS(СВЦЭМ!$D$39:$D$782,СВЦЭМ!$A$39:$A$782,$A149,СВЦЭМ!$B$39:$B$782,T$119)+'СЕТ СН'!$I$11+СВЦЭМ!$D$10+'СЕТ СН'!$I$5-'СЕТ СН'!$I$21</f>
        <v>5792.74475592</v>
      </c>
      <c r="U149" s="36">
        <f>SUMIFS(СВЦЭМ!$D$39:$D$782,СВЦЭМ!$A$39:$A$782,$A149,СВЦЭМ!$B$39:$B$782,U$119)+'СЕТ СН'!$I$11+СВЦЭМ!$D$10+'СЕТ СН'!$I$5-'СЕТ СН'!$I$21</f>
        <v>5826.9258332299996</v>
      </c>
      <c r="V149" s="36">
        <f>SUMIFS(СВЦЭМ!$D$39:$D$782,СВЦЭМ!$A$39:$A$782,$A149,СВЦЭМ!$B$39:$B$782,V$119)+'СЕТ СН'!$I$11+СВЦЭМ!$D$10+'СЕТ СН'!$I$5-'СЕТ СН'!$I$21</f>
        <v>5837.4175081900003</v>
      </c>
      <c r="W149" s="36">
        <f>SUMIFS(СВЦЭМ!$D$39:$D$782,СВЦЭМ!$A$39:$A$782,$A149,СВЦЭМ!$B$39:$B$782,W$119)+'СЕТ СН'!$I$11+СВЦЭМ!$D$10+'СЕТ СН'!$I$5-'СЕТ СН'!$I$21</f>
        <v>5845.9952121099996</v>
      </c>
      <c r="X149" s="36">
        <f>SUMIFS(СВЦЭМ!$D$39:$D$782,СВЦЭМ!$A$39:$A$782,$A149,СВЦЭМ!$B$39:$B$782,X$119)+'СЕТ СН'!$I$11+СВЦЭМ!$D$10+'СЕТ СН'!$I$5-'СЕТ СН'!$I$21</f>
        <v>5872.4967598900002</v>
      </c>
      <c r="Y149" s="36">
        <f>SUMIFS(СВЦЭМ!$D$39:$D$782,СВЦЭМ!$A$39:$A$782,$A149,СВЦЭМ!$B$39:$B$782,Y$119)+'СЕТ СН'!$I$11+СВЦЭМ!$D$10+'СЕТ СН'!$I$5-'СЕТ СН'!$I$21</f>
        <v>5888.6113815600002</v>
      </c>
    </row>
    <row r="150" spans="1:27" ht="15.75" x14ac:dyDescent="0.2">
      <c r="A150" s="35">
        <f t="shared" si="3"/>
        <v>45291</v>
      </c>
      <c r="B150" s="36">
        <f>SUMIFS(СВЦЭМ!$D$39:$D$782,СВЦЭМ!$A$39:$A$782,$A150,СВЦЭМ!$B$39:$B$782,B$119)+'СЕТ СН'!$I$11+СВЦЭМ!$D$10+'СЕТ СН'!$I$5-'СЕТ СН'!$I$21</f>
        <v>5841.9211877500002</v>
      </c>
      <c r="C150" s="36">
        <f>SUMIFS(СВЦЭМ!$D$39:$D$782,СВЦЭМ!$A$39:$A$782,$A150,СВЦЭМ!$B$39:$B$782,C$119)+'СЕТ СН'!$I$11+СВЦЭМ!$D$10+'СЕТ СН'!$I$5-'СЕТ СН'!$I$21</f>
        <v>5823.9534542600004</v>
      </c>
      <c r="D150" s="36">
        <f>SUMIFS(СВЦЭМ!$D$39:$D$782,СВЦЭМ!$A$39:$A$782,$A150,СВЦЭМ!$B$39:$B$782,D$119)+'СЕТ СН'!$I$11+СВЦЭМ!$D$10+'СЕТ СН'!$I$5-'СЕТ СН'!$I$21</f>
        <v>5840.9749796100004</v>
      </c>
      <c r="E150" s="36">
        <f>SUMIFS(СВЦЭМ!$D$39:$D$782,СВЦЭМ!$A$39:$A$782,$A150,СВЦЭМ!$B$39:$B$782,E$119)+'СЕТ СН'!$I$11+СВЦЭМ!$D$10+'СЕТ СН'!$I$5-'СЕТ СН'!$I$21</f>
        <v>5846.1024650999998</v>
      </c>
      <c r="F150" s="36">
        <f>SUMIFS(СВЦЭМ!$D$39:$D$782,СВЦЭМ!$A$39:$A$782,$A150,СВЦЭМ!$B$39:$B$782,F$119)+'СЕТ СН'!$I$11+СВЦЭМ!$D$10+'СЕТ СН'!$I$5-'СЕТ СН'!$I$21</f>
        <v>5841.5842304799999</v>
      </c>
      <c r="G150" s="36">
        <f>SUMIFS(СВЦЭМ!$D$39:$D$782,СВЦЭМ!$A$39:$A$782,$A150,СВЦЭМ!$B$39:$B$782,G$119)+'СЕТ СН'!$I$11+СВЦЭМ!$D$10+'СЕТ СН'!$I$5-'СЕТ СН'!$I$21</f>
        <v>5798.5222627100002</v>
      </c>
      <c r="H150" s="36">
        <f>SUMIFS(СВЦЭМ!$D$39:$D$782,СВЦЭМ!$A$39:$A$782,$A150,СВЦЭМ!$B$39:$B$782,H$119)+'СЕТ СН'!$I$11+СВЦЭМ!$D$10+'СЕТ СН'!$I$5-'СЕТ СН'!$I$21</f>
        <v>5798.0253772699998</v>
      </c>
      <c r="I150" s="36">
        <f>SUMIFS(СВЦЭМ!$D$39:$D$782,СВЦЭМ!$A$39:$A$782,$A150,СВЦЭМ!$B$39:$B$782,I$119)+'СЕТ СН'!$I$11+СВЦЭМ!$D$10+'СЕТ СН'!$I$5-'СЕТ СН'!$I$21</f>
        <v>5798.6948976200001</v>
      </c>
      <c r="J150" s="36">
        <f>SUMIFS(СВЦЭМ!$D$39:$D$782,СВЦЭМ!$A$39:$A$782,$A150,СВЦЭМ!$B$39:$B$782,J$119)+'СЕТ СН'!$I$11+СВЦЭМ!$D$10+'СЕТ СН'!$I$5-'СЕТ СН'!$I$21</f>
        <v>5775.9964285400001</v>
      </c>
      <c r="K150" s="36">
        <f>SUMIFS(СВЦЭМ!$D$39:$D$782,СВЦЭМ!$A$39:$A$782,$A150,СВЦЭМ!$B$39:$B$782,K$119)+'СЕТ СН'!$I$11+СВЦЭМ!$D$10+'СЕТ СН'!$I$5-'СЕТ СН'!$I$21</f>
        <v>5734.5554582200002</v>
      </c>
      <c r="L150" s="36">
        <f>SUMIFS(СВЦЭМ!$D$39:$D$782,СВЦЭМ!$A$39:$A$782,$A150,СВЦЭМ!$B$39:$B$782,L$119)+'СЕТ СН'!$I$11+СВЦЭМ!$D$10+'СЕТ СН'!$I$5-'СЕТ СН'!$I$21</f>
        <v>5717.80565183</v>
      </c>
      <c r="M150" s="36">
        <f>SUMIFS(СВЦЭМ!$D$39:$D$782,СВЦЭМ!$A$39:$A$782,$A150,СВЦЭМ!$B$39:$B$782,M$119)+'СЕТ СН'!$I$11+СВЦЭМ!$D$10+'СЕТ СН'!$I$5-'СЕТ СН'!$I$21</f>
        <v>5700.1355595100003</v>
      </c>
      <c r="N150" s="36">
        <f>SUMIFS(СВЦЭМ!$D$39:$D$782,СВЦЭМ!$A$39:$A$782,$A150,СВЦЭМ!$B$39:$B$782,N$119)+'СЕТ СН'!$I$11+СВЦЭМ!$D$10+'СЕТ СН'!$I$5-'СЕТ СН'!$I$21</f>
        <v>5706.5660240400002</v>
      </c>
      <c r="O150" s="36">
        <f>SUMIFS(СВЦЭМ!$D$39:$D$782,СВЦЭМ!$A$39:$A$782,$A150,СВЦЭМ!$B$39:$B$782,O$119)+'СЕТ СН'!$I$11+СВЦЭМ!$D$10+'СЕТ СН'!$I$5-'СЕТ СН'!$I$21</f>
        <v>5718.4291549400004</v>
      </c>
      <c r="P150" s="36">
        <f>SUMIFS(СВЦЭМ!$D$39:$D$782,СВЦЭМ!$A$39:$A$782,$A150,СВЦЭМ!$B$39:$B$782,P$119)+'СЕТ СН'!$I$11+СВЦЭМ!$D$10+'СЕТ СН'!$I$5-'СЕТ СН'!$I$21</f>
        <v>5743.2797950900003</v>
      </c>
      <c r="Q150" s="36">
        <f>SUMIFS(СВЦЭМ!$D$39:$D$782,СВЦЭМ!$A$39:$A$782,$A150,СВЦЭМ!$B$39:$B$782,Q$119)+'СЕТ СН'!$I$11+СВЦЭМ!$D$10+'СЕТ СН'!$I$5-'СЕТ СН'!$I$21</f>
        <v>5724.6266983100004</v>
      </c>
      <c r="R150" s="36">
        <f>SUMIFS(СВЦЭМ!$D$39:$D$782,СВЦЭМ!$A$39:$A$782,$A150,СВЦЭМ!$B$39:$B$782,R$119)+'СЕТ СН'!$I$11+СВЦЭМ!$D$10+'СЕТ СН'!$I$5-'СЕТ СН'!$I$21</f>
        <v>5740.8028391099997</v>
      </c>
      <c r="S150" s="36">
        <f>SUMIFS(СВЦЭМ!$D$39:$D$782,СВЦЭМ!$A$39:$A$782,$A150,СВЦЭМ!$B$39:$B$782,S$119)+'СЕТ СН'!$I$11+СВЦЭМ!$D$10+'СЕТ СН'!$I$5-'СЕТ СН'!$I$21</f>
        <v>5704.9787091500002</v>
      </c>
      <c r="T150" s="36">
        <f>SUMIFS(СВЦЭМ!$D$39:$D$782,СВЦЭМ!$A$39:$A$782,$A150,СВЦЭМ!$B$39:$B$782,T$119)+'СЕТ СН'!$I$11+СВЦЭМ!$D$10+'СЕТ СН'!$I$5-'СЕТ СН'!$I$21</f>
        <v>5639.6153171300002</v>
      </c>
      <c r="U150" s="36">
        <f>SUMIFS(СВЦЭМ!$D$39:$D$782,СВЦЭМ!$A$39:$A$782,$A150,СВЦЭМ!$B$39:$B$782,U$119)+'СЕТ СН'!$I$11+СВЦЭМ!$D$10+'СЕТ СН'!$I$5-'СЕТ СН'!$I$21</f>
        <v>5617.23947649</v>
      </c>
      <c r="V150" s="36">
        <f>SUMIFS(СВЦЭМ!$D$39:$D$782,СВЦЭМ!$A$39:$A$782,$A150,СВЦЭМ!$B$39:$B$782,V$119)+'СЕТ СН'!$I$11+СВЦЭМ!$D$10+'СЕТ СН'!$I$5-'СЕТ СН'!$I$21</f>
        <v>5655.1301185700004</v>
      </c>
      <c r="W150" s="36">
        <f>SUMIFS(СВЦЭМ!$D$39:$D$782,СВЦЭМ!$A$39:$A$782,$A150,СВЦЭМ!$B$39:$B$782,W$119)+'СЕТ СН'!$I$11+СВЦЭМ!$D$10+'СЕТ СН'!$I$5-'СЕТ СН'!$I$21</f>
        <v>5711.0964161600004</v>
      </c>
      <c r="X150" s="36">
        <f>SUMIFS(СВЦЭМ!$D$39:$D$782,СВЦЭМ!$A$39:$A$782,$A150,СВЦЭМ!$B$39:$B$782,X$119)+'СЕТ СН'!$I$11+СВЦЭМ!$D$10+'СЕТ СН'!$I$5-'СЕТ СН'!$I$21</f>
        <v>5767.2375208900003</v>
      </c>
      <c r="Y150" s="36">
        <f>SUMIFS(СВЦЭМ!$D$39:$D$782,СВЦЭМ!$A$39:$A$782,$A150,СВЦЭМ!$B$39:$B$782,Y$119)+'СЕТ СН'!$I$11+СВЦЭМ!$D$10+'СЕТ СН'!$I$5-'СЕТ СН'!$I$21</f>
        <v>5813.0529031699998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SUMIFS(СВЦЭМ!$E$39:$E$782,СВЦЭМ!$A$39:$A$782,$A156,СВЦЭМ!$B$39:$B$782,B$155)+'СЕТ СН'!$F$12</f>
        <v>100.68888282</v>
      </c>
      <c r="C156" s="36">
        <f>SUMIFS(СВЦЭМ!$E$39:$E$782,СВЦЭМ!$A$39:$A$782,$A156,СВЦЭМ!$B$39:$B$782,C$155)+'СЕТ СН'!$F$12</f>
        <v>102.97001018</v>
      </c>
      <c r="D156" s="36">
        <f>SUMIFS(СВЦЭМ!$E$39:$E$782,СВЦЭМ!$A$39:$A$782,$A156,СВЦЭМ!$B$39:$B$782,D$155)+'СЕТ СН'!$F$12</f>
        <v>104.86320693</v>
      </c>
      <c r="E156" s="36">
        <f>SUMIFS(СВЦЭМ!$E$39:$E$782,СВЦЭМ!$A$39:$A$782,$A156,СВЦЭМ!$B$39:$B$782,E$155)+'СЕТ СН'!$F$12</f>
        <v>104.96910599</v>
      </c>
      <c r="F156" s="36">
        <f>SUMIFS(СВЦЭМ!$E$39:$E$782,СВЦЭМ!$A$39:$A$782,$A156,СВЦЭМ!$B$39:$B$782,F$155)+'СЕТ СН'!$F$12</f>
        <v>105.46945675000001</v>
      </c>
      <c r="G156" s="36">
        <f>SUMIFS(СВЦЭМ!$E$39:$E$782,СВЦЭМ!$A$39:$A$782,$A156,СВЦЭМ!$B$39:$B$782,G$155)+'СЕТ СН'!$F$12</f>
        <v>104.18123052999999</v>
      </c>
      <c r="H156" s="36">
        <f>SUMIFS(СВЦЭМ!$E$39:$E$782,СВЦЭМ!$A$39:$A$782,$A156,СВЦЭМ!$B$39:$B$782,H$155)+'СЕТ СН'!$F$12</f>
        <v>101.61306607</v>
      </c>
      <c r="I156" s="36">
        <f>SUMIFS(СВЦЭМ!$E$39:$E$782,СВЦЭМ!$A$39:$A$782,$A156,СВЦЭМ!$B$39:$B$782,I$155)+'СЕТ СН'!$F$12</f>
        <v>98.941908499999997</v>
      </c>
      <c r="J156" s="36">
        <f>SUMIFS(СВЦЭМ!$E$39:$E$782,СВЦЭМ!$A$39:$A$782,$A156,СВЦЭМ!$B$39:$B$782,J$155)+'СЕТ СН'!$F$12</f>
        <v>96.192294250000003</v>
      </c>
      <c r="K156" s="36">
        <f>SUMIFS(СВЦЭМ!$E$39:$E$782,СВЦЭМ!$A$39:$A$782,$A156,СВЦЭМ!$B$39:$B$782,K$155)+'СЕТ СН'!$F$12</f>
        <v>95.225536509999998</v>
      </c>
      <c r="L156" s="36">
        <f>SUMIFS(СВЦЭМ!$E$39:$E$782,СВЦЭМ!$A$39:$A$782,$A156,СВЦЭМ!$B$39:$B$782,L$155)+'СЕТ СН'!$F$12</f>
        <v>95.039847539999997</v>
      </c>
      <c r="M156" s="36">
        <f>SUMIFS(СВЦЭМ!$E$39:$E$782,СВЦЭМ!$A$39:$A$782,$A156,СВЦЭМ!$B$39:$B$782,M$155)+'СЕТ СН'!$F$12</f>
        <v>96.35301527</v>
      </c>
      <c r="N156" s="36">
        <f>SUMIFS(СВЦЭМ!$E$39:$E$782,СВЦЭМ!$A$39:$A$782,$A156,СВЦЭМ!$B$39:$B$782,N$155)+'СЕТ СН'!$F$12</f>
        <v>97.141462669999996</v>
      </c>
      <c r="O156" s="36">
        <f>SUMIFS(СВЦЭМ!$E$39:$E$782,СВЦЭМ!$A$39:$A$782,$A156,СВЦЭМ!$B$39:$B$782,O$155)+'СЕТ СН'!$F$12</f>
        <v>97.70487249</v>
      </c>
      <c r="P156" s="36">
        <f>SUMIFS(СВЦЭМ!$E$39:$E$782,СВЦЭМ!$A$39:$A$782,$A156,СВЦЭМ!$B$39:$B$782,P$155)+'СЕТ СН'!$F$12</f>
        <v>98.411244249999996</v>
      </c>
      <c r="Q156" s="36">
        <f>SUMIFS(СВЦЭМ!$E$39:$E$782,СВЦЭМ!$A$39:$A$782,$A156,СВЦЭМ!$B$39:$B$782,Q$155)+'СЕТ СН'!$F$12</f>
        <v>97.202122130000006</v>
      </c>
      <c r="R156" s="36">
        <f>SUMIFS(СВЦЭМ!$E$39:$E$782,СВЦЭМ!$A$39:$A$782,$A156,СВЦЭМ!$B$39:$B$782,R$155)+'СЕТ СН'!$F$12</f>
        <v>97.669775880000003</v>
      </c>
      <c r="S156" s="36">
        <f>SUMIFS(СВЦЭМ!$E$39:$E$782,СВЦЭМ!$A$39:$A$782,$A156,СВЦЭМ!$B$39:$B$782,S$155)+'СЕТ СН'!$F$12</f>
        <v>95.456441380000001</v>
      </c>
      <c r="T156" s="36">
        <f>SUMIFS(СВЦЭМ!$E$39:$E$782,СВЦЭМ!$A$39:$A$782,$A156,СВЦЭМ!$B$39:$B$782,T$155)+'СЕТ СН'!$F$12</f>
        <v>92.947396269999999</v>
      </c>
      <c r="U156" s="36">
        <f>SUMIFS(СВЦЭМ!$E$39:$E$782,СВЦЭМ!$A$39:$A$782,$A156,СВЦЭМ!$B$39:$B$782,U$155)+'СЕТ СН'!$F$12</f>
        <v>93.484570230000003</v>
      </c>
      <c r="V156" s="36">
        <f>SUMIFS(СВЦЭМ!$E$39:$E$782,СВЦЭМ!$A$39:$A$782,$A156,СВЦЭМ!$B$39:$B$782,V$155)+'СЕТ СН'!$F$12</f>
        <v>95.129659050000001</v>
      </c>
      <c r="W156" s="36">
        <f>SUMIFS(СВЦЭМ!$E$39:$E$782,СВЦЭМ!$A$39:$A$782,$A156,СВЦЭМ!$B$39:$B$782,W$155)+'СЕТ СН'!$F$12</f>
        <v>95.935185669999996</v>
      </c>
      <c r="X156" s="36">
        <f>SUMIFS(СВЦЭМ!$E$39:$E$782,СВЦЭМ!$A$39:$A$782,$A156,СВЦЭМ!$B$39:$B$782,X$155)+'СЕТ СН'!$F$12</f>
        <v>96.231542579999996</v>
      </c>
      <c r="Y156" s="36">
        <f>SUMIFS(СВЦЭМ!$E$39:$E$782,СВЦЭМ!$A$39:$A$782,$A156,СВЦЭМ!$B$39:$B$782,Y$155)+'СЕТ СН'!$F$12</f>
        <v>97.60668072</v>
      </c>
      <c r="AA156" s="45"/>
    </row>
    <row r="157" spans="1:27" ht="15.75" x14ac:dyDescent="0.2">
      <c r="A157" s="35">
        <f>A156+1</f>
        <v>45262</v>
      </c>
      <c r="B157" s="36">
        <f>SUMIFS(СВЦЭМ!$E$39:$E$782,СВЦЭМ!$A$39:$A$782,$A157,СВЦЭМ!$B$39:$B$782,B$155)+'СЕТ СН'!$F$12</f>
        <v>104.93084697</v>
      </c>
      <c r="C157" s="36">
        <f>SUMIFS(СВЦЭМ!$E$39:$E$782,СВЦЭМ!$A$39:$A$782,$A157,СВЦЭМ!$B$39:$B$782,C$155)+'СЕТ СН'!$F$12</f>
        <v>104.58918559</v>
      </c>
      <c r="D157" s="36">
        <f>SUMIFS(СВЦЭМ!$E$39:$E$782,СВЦЭМ!$A$39:$A$782,$A157,СВЦЭМ!$B$39:$B$782,D$155)+'СЕТ СН'!$F$12</f>
        <v>105.34146995</v>
      </c>
      <c r="E157" s="36">
        <f>SUMIFS(СВЦЭМ!$E$39:$E$782,СВЦЭМ!$A$39:$A$782,$A157,СВЦЭМ!$B$39:$B$782,E$155)+'СЕТ СН'!$F$12</f>
        <v>106.11307574</v>
      </c>
      <c r="F157" s="36">
        <f>SUMIFS(СВЦЭМ!$E$39:$E$782,СВЦЭМ!$A$39:$A$782,$A157,СВЦЭМ!$B$39:$B$782,F$155)+'СЕТ СН'!$F$12</f>
        <v>106.47380794</v>
      </c>
      <c r="G157" s="36">
        <f>SUMIFS(СВЦЭМ!$E$39:$E$782,СВЦЭМ!$A$39:$A$782,$A157,СВЦЭМ!$B$39:$B$782,G$155)+'СЕТ СН'!$F$12</f>
        <v>106.61436242000001</v>
      </c>
      <c r="H157" s="36">
        <f>SUMIFS(СВЦЭМ!$E$39:$E$782,СВЦЭМ!$A$39:$A$782,$A157,СВЦЭМ!$B$39:$B$782,H$155)+'СЕТ СН'!$F$12</f>
        <v>106.557483</v>
      </c>
      <c r="I157" s="36">
        <f>SUMIFS(СВЦЭМ!$E$39:$E$782,СВЦЭМ!$A$39:$A$782,$A157,СВЦЭМ!$B$39:$B$782,I$155)+'СЕТ СН'!$F$12</f>
        <v>104.46602376</v>
      </c>
      <c r="J157" s="36">
        <f>SUMIFS(СВЦЭМ!$E$39:$E$782,СВЦЭМ!$A$39:$A$782,$A157,СВЦЭМ!$B$39:$B$782,J$155)+'СЕТ СН'!$F$12</f>
        <v>101.83998825</v>
      </c>
      <c r="K157" s="36">
        <f>SUMIFS(СВЦЭМ!$E$39:$E$782,СВЦЭМ!$A$39:$A$782,$A157,СВЦЭМ!$B$39:$B$782,K$155)+'СЕТ СН'!$F$12</f>
        <v>99.638095149999998</v>
      </c>
      <c r="L157" s="36">
        <f>SUMIFS(СВЦЭМ!$E$39:$E$782,СВЦЭМ!$A$39:$A$782,$A157,СВЦЭМ!$B$39:$B$782,L$155)+'СЕТ СН'!$F$12</f>
        <v>97.645548520000006</v>
      </c>
      <c r="M157" s="36">
        <f>SUMIFS(СВЦЭМ!$E$39:$E$782,СВЦЭМ!$A$39:$A$782,$A157,СВЦЭМ!$B$39:$B$782,M$155)+'СЕТ СН'!$F$12</f>
        <v>97.158263480000002</v>
      </c>
      <c r="N157" s="36">
        <f>SUMIFS(СВЦЭМ!$E$39:$E$782,СВЦЭМ!$A$39:$A$782,$A157,СВЦЭМ!$B$39:$B$782,N$155)+'СЕТ СН'!$F$12</f>
        <v>98.469164629999995</v>
      </c>
      <c r="O157" s="36">
        <f>SUMIFS(СВЦЭМ!$E$39:$E$782,СВЦЭМ!$A$39:$A$782,$A157,СВЦЭМ!$B$39:$B$782,O$155)+'СЕТ СН'!$F$12</f>
        <v>99.778529930000005</v>
      </c>
      <c r="P157" s="36">
        <f>SUMIFS(СВЦЭМ!$E$39:$E$782,СВЦЭМ!$A$39:$A$782,$A157,СВЦЭМ!$B$39:$B$782,P$155)+'СЕТ СН'!$F$12</f>
        <v>100.54460344</v>
      </c>
      <c r="Q157" s="36">
        <f>SUMIFS(СВЦЭМ!$E$39:$E$782,СВЦЭМ!$A$39:$A$782,$A157,СВЦЭМ!$B$39:$B$782,Q$155)+'СЕТ СН'!$F$12</f>
        <v>100.71357088000001</v>
      </c>
      <c r="R157" s="36">
        <f>SUMIFS(СВЦЭМ!$E$39:$E$782,СВЦЭМ!$A$39:$A$782,$A157,СВЦЭМ!$B$39:$B$782,R$155)+'СЕТ СН'!$F$12</f>
        <v>99.304943280000003</v>
      </c>
      <c r="S157" s="36">
        <f>SUMIFS(СВЦЭМ!$E$39:$E$782,СВЦЭМ!$A$39:$A$782,$A157,СВЦЭМ!$B$39:$B$782,S$155)+'СЕТ СН'!$F$12</f>
        <v>97.059446489999999</v>
      </c>
      <c r="T157" s="36">
        <f>SUMIFS(СВЦЭМ!$E$39:$E$782,СВЦЭМ!$A$39:$A$782,$A157,СВЦЭМ!$B$39:$B$782,T$155)+'СЕТ СН'!$F$12</f>
        <v>95.169053599999998</v>
      </c>
      <c r="U157" s="36">
        <f>SUMIFS(СВЦЭМ!$E$39:$E$782,СВЦЭМ!$A$39:$A$782,$A157,СВЦЭМ!$B$39:$B$782,U$155)+'СЕТ СН'!$F$12</f>
        <v>95.812472709999994</v>
      </c>
      <c r="V157" s="36">
        <f>SUMIFS(СВЦЭМ!$E$39:$E$782,СВЦЭМ!$A$39:$A$782,$A157,СВЦЭМ!$B$39:$B$782,V$155)+'СЕТ СН'!$F$12</f>
        <v>97.337025350000005</v>
      </c>
      <c r="W157" s="36">
        <f>SUMIFS(СВЦЭМ!$E$39:$E$782,СВЦЭМ!$A$39:$A$782,$A157,СВЦЭМ!$B$39:$B$782,W$155)+'СЕТ СН'!$F$12</f>
        <v>98.094161999999997</v>
      </c>
      <c r="X157" s="36">
        <f>SUMIFS(СВЦЭМ!$E$39:$E$782,СВЦЭМ!$A$39:$A$782,$A157,СВЦЭМ!$B$39:$B$782,X$155)+'СЕТ СН'!$F$12</f>
        <v>99.977478860000005</v>
      </c>
      <c r="Y157" s="36">
        <f>SUMIFS(СВЦЭМ!$E$39:$E$782,СВЦЭМ!$A$39:$A$782,$A157,СВЦЭМ!$B$39:$B$782,Y$155)+'СЕТ СН'!$F$12</f>
        <v>101.29419658</v>
      </c>
    </row>
    <row r="158" spans="1:27" ht="15.75" x14ac:dyDescent="0.2">
      <c r="A158" s="35">
        <f t="shared" ref="A158:A186" si="4">A157+1</f>
        <v>45263</v>
      </c>
      <c r="B158" s="36">
        <f>SUMIFS(СВЦЭМ!$E$39:$E$782,СВЦЭМ!$A$39:$A$782,$A158,СВЦЭМ!$B$39:$B$782,B$155)+'СЕТ СН'!$F$12</f>
        <v>99.110563690000006</v>
      </c>
      <c r="C158" s="36">
        <f>SUMIFS(СВЦЭМ!$E$39:$E$782,СВЦЭМ!$A$39:$A$782,$A158,СВЦЭМ!$B$39:$B$782,C$155)+'СЕТ СН'!$F$12</f>
        <v>101.68077121</v>
      </c>
      <c r="D158" s="36">
        <f>SUMIFS(СВЦЭМ!$E$39:$E$782,СВЦЭМ!$A$39:$A$782,$A158,СВЦЭМ!$B$39:$B$782,D$155)+'СЕТ СН'!$F$12</f>
        <v>104.33856231999999</v>
      </c>
      <c r="E158" s="36">
        <f>SUMIFS(СВЦЭМ!$E$39:$E$782,СВЦЭМ!$A$39:$A$782,$A158,СВЦЭМ!$B$39:$B$782,E$155)+'СЕТ СН'!$F$12</f>
        <v>104.12228433999999</v>
      </c>
      <c r="F158" s="36">
        <f>SUMIFS(СВЦЭМ!$E$39:$E$782,СВЦЭМ!$A$39:$A$782,$A158,СВЦЭМ!$B$39:$B$782,F$155)+'СЕТ СН'!$F$12</f>
        <v>103.82325356</v>
      </c>
      <c r="G158" s="36">
        <f>SUMIFS(СВЦЭМ!$E$39:$E$782,СВЦЭМ!$A$39:$A$782,$A158,СВЦЭМ!$B$39:$B$782,G$155)+'СЕТ СН'!$F$12</f>
        <v>104.54452836999999</v>
      </c>
      <c r="H158" s="36">
        <f>SUMIFS(СВЦЭМ!$E$39:$E$782,СВЦЭМ!$A$39:$A$782,$A158,СВЦЭМ!$B$39:$B$782,H$155)+'СЕТ СН'!$F$12</f>
        <v>104.08481598</v>
      </c>
      <c r="I158" s="36">
        <f>SUMIFS(СВЦЭМ!$E$39:$E$782,СВЦЭМ!$A$39:$A$782,$A158,СВЦЭМ!$B$39:$B$782,I$155)+'СЕТ СН'!$F$12</f>
        <v>103.96901277000001</v>
      </c>
      <c r="J158" s="36">
        <f>SUMIFS(СВЦЭМ!$E$39:$E$782,СВЦЭМ!$A$39:$A$782,$A158,СВЦЭМ!$B$39:$B$782,J$155)+'СЕТ СН'!$F$12</f>
        <v>102.12619596</v>
      </c>
      <c r="K158" s="36">
        <f>SUMIFS(СВЦЭМ!$E$39:$E$782,СВЦЭМ!$A$39:$A$782,$A158,СВЦЭМ!$B$39:$B$782,K$155)+'СЕТ СН'!$F$12</f>
        <v>100.05838463000001</v>
      </c>
      <c r="L158" s="36">
        <f>SUMIFS(СВЦЭМ!$E$39:$E$782,СВЦЭМ!$A$39:$A$782,$A158,СВЦЭМ!$B$39:$B$782,L$155)+'СЕТ СН'!$F$12</f>
        <v>97.553885159999993</v>
      </c>
      <c r="M158" s="36">
        <f>SUMIFS(СВЦЭМ!$E$39:$E$782,СВЦЭМ!$A$39:$A$782,$A158,СВЦЭМ!$B$39:$B$782,M$155)+'СЕТ СН'!$F$12</f>
        <v>97.342814939999997</v>
      </c>
      <c r="N158" s="36">
        <f>SUMIFS(СВЦЭМ!$E$39:$E$782,СВЦЭМ!$A$39:$A$782,$A158,СВЦЭМ!$B$39:$B$782,N$155)+'СЕТ СН'!$F$12</f>
        <v>98.150187220000007</v>
      </c>
      <c r="O158" s="36">
        <f>SUMIFS(СВЦЭМ!$E$39:$E$782,СВЦЭМ!$A$39:$A$782,$A158,СВЦЭМ!$B$39:$B$782,O$155)+'СЕТ СН'!$F$12</f>
        <v>99.673761299999995</v>
      </c>
      <c r="P158" s="36">
        <f>SUMIFS(СВЦЭМ!$E$39:$E$782,СВЦЭМ!$A$39:$A$782,$A158,СВЦЭМ!$B$39:$B$782,P$155)+'СЕТ СН'!$F$12</f>
        <v>99.838067240000001</v>
      </c>
      <c r="Q158" s="36">
        <f>SUMIFS(СВЦЭМ!$E$39:$E$782,СВЦЭМ!$A$39:$A$782,$A158,СВЦЭМ!$B$39:$B$782,Q$155)+'СЕТ СН'!$F$12</f>
        <v>100.33753154999999</v>
      </c>
      <c r="R158" s="36">
        <f>SUMIFS(СВЦЭМ!$E$39:$E$782,СВЦЭМ!$A$39:$A$782,$A158,СВЦЭМ!$B$39:$B$782,R$155)+'СЕТ СН'!$F$12</f>
        <v>99.332239880000003</v>
      </c>
      <c r="S158" s="36">
        <f>SUMIFS(СВЦЭМ!$E$39:$E$782,СВЦЭМ!$A$39:$A$782,$A158,СВЦЭМ!$B$39:$B$782,S$155)+'СЕТ СН'!$F$12</f>
        <v>96.553803139999999</v>
      </c>
      <c r="T158" s="36">
        <f>SUMIFS(СВЦЭМ!$E$39:$E$782,СВЦЭМ!$A$39:$A$782,$A158,СВЦЭМ!$B$39:$B$782,T$155)+'СЕТ СН'!$F$12</f>
        <v>93.791147289999998</v>
      </c>
      <c r="U158" s="36">
        <f>SUMIFS(СВЦЭМ!$E$39:$E$782,СВЦЭМ!$A$39:$A$782,$A158,СВЦЭМ!$B$39:$B$782,U$155)+'СЕТ СН'!$F$12</f>
        <v>94.324139619999997</v>
      </c>
      <c r="V158" s="36">
        <f>SUMIFS(СВЦЭМ!$E$39:$E$782,СВЦЭМ!$A$39:$A$782,$A158,СВЦЭМ!$B$39:$B$782,V$155)+'СЕТ СН'!$F$12</f>
        <v>96.208070789999994</v>
      </c>
      <c r="W158" s="36">
        <f>SUMIFS(СВЦЭМ!$E$39:$E$782,СВЦЭМ!$A$39:$A$782,$A158,СВЦЭМ!$B$39:$B$782,W$155)+'СЕТ СН'!$F$12</f>
        <v>96.811603930000004</v>
      </c>
      <c r="X158" s="36">
        <f>SUMIFS(СВЦЭМ!$E$39:$E$782,СВЦЭМ!$A$39:$A$782,$A158,СВЦЭМ!$B$39:$B$782,X$155)+'СЕТ СН'!$F$12</f>
        <v>98.557374129999999</v>
      </c>
      <c r="Y158" s="36">
        <f>SUMIFS(СВЦЭМ!$E$39:$E$782,СВЦЭМ!$A$39:$A$782,$A158,СВЦЭМ!$B$39:$B$782,Y$155)+'СЕТ СН'!$F$12</f>
        <v>101.50574530999999</v>
      </c>
    </row>
    <row r="159" spans="1:27" ht="15.75" x14ac:dyDescent="0.2">
      <c r="A159" s="35">
        <f t="shared" si="4"/>
        <v>45264</v>
      </c>
      <c r="B159" s="36">
        <f>SUMIFS(СВЦЭМ!$E$39:$E$782,СВЦЭМ!$A$39:$A$782,$A159,СВЦЭМ!$B$39:$B$782,B$155)+'СЕТ СН'!$F$12</f>
        <v>100.72406497999999</v>
      </c>
      <c r="C159" s="36">
        <f>SUMIFS(СВЦЭМ!$E$39:$E$782,СВЦЭМ!$A$39:$A$782,$A159,СВЦЭМ!$B$39:$B$782,C$155)+'СЕТ СН'!$F$12</f>
        <v>103.18103151</v>
      </c>
      <c r="D159" s="36">
        <f>SUMIFS(СВЦЭМ!$E$39:$E$782,СВЦЭМ!$A$39:$A$782,$A159,СВЦЭМ!$B$39:$B$782,D$155)+'СЕТ СН'!$F$12</f>
        <v>102.95970328999999</v>
      </c>
      <c r="E159" s="36">
        <f>SUMIFS(СВЦЭМ!$E$39:$E$782,СВЦЭМ!$A$39:$A$782,$A159,СВЦЭМ!$B$39:$B$782,E$155)+'СЕТ СН'!$F$12</f>
        <v>103.36930475</v>
      </c>
      <c r="F159" s="36">
        <f>SUMIFS(СВЦЭМ!$E$39:$E$782,СВЦЭМ!$A$39:$A$782,$A159,СВЦЭМ!$B$39:$B$782,F$155)+'СЕТ СН'!$F$12</f>
        <v>103.13995598</v>
      </c>
      <c r="G159" s="36">
        <f>SUMIFS(СВЦЭМ!$E$39:$E$782,СВЦЭМ!$A$39:$A$782,$A159,СВЦЭМ!$B$39:$B$782,G$155)+'СЕТ СН'!$F$12</f>
        <v>102.53147312</v>
      </c>
      <c r="H159" s="36">
        <f>SUMIFS(СВЦЭМ!$E$39:$E$782,СВЦЭМ!$A$39:$A$782,$A159,СВЦЭМ!$B$39:$B$782,H$155)+'СЕТ СН'!$F$12</f>
        <v>100.7804474</v>
      </c>
      <c r="I159" s="36">
        <f>SUMIFS(СВЦЭМ!$E$39:$E$782,СВЦЭМ!$A$39:$A$782,$A159,СВЦЭМ!$B$39:$B$782,I$155)+'СЕТ СН'!$F$12</f>
        <v>96.663135740000001</v>
      </c>
      <c r="J159" s="36">
        <f>SUMIFS(СВЦЭМ!$E$39:$E$782,СВЦЭМ!$A$39:$A$782,$A159,СВЦЭМ!$B$39:$B$782,J$155)+'СЕТ СН'!$F$12</f>
        <v>95.3611614</v>
      </c>
      <c r="K159" s="36">
        <f>SUMIFS(СВЦЭМ!$E$39:$E$782,СВЦЭМ!$A$39:$A$782,$A159,СВЦЭМ!$B$39:$B$782,K$155)+'СЕТ СН'!$F$12</f>
        <v>94.635862369999998</v>
      </c>
      <c r="L159" s="36">
        <f>SUMIFS(СВЦЭМ!$E$39:$E$782,СВЦЭМ!$A$39:$A$782,$A159,СВЦЭМ!$B$39:$B$782,L$155)+'СЕТ СН'!$F$12</f>
        <v>94.258468309999998</v>
      </c>
      <c r="M159" s="36">
        <f>SUMIFS(СВЦЭМ!$E$39:$E$782,СВЦЭМ!$A$39:$A$782,$A159,СВЦЭМ!$B$39:$B$782,M$155)+'СЕТ СН'!$F$12</f>
        <v>94.773397610000004</v>
      </c>
      <c r="N159" s="36">
        <f>SUMIFS(СВЦЭМ!$E$39:$E$782,СВЦЭМ!$A$39:$A$782,$A159,СВЦЭМ!$B$39:$B$782,N$155)+'СЕТ СН'!$F$12</f>
        <v>95.367043749999993</v>
      </c>
      <c r="O159" s="36">
        <f>SUMIFS(СВЦЭМ!$E$39:$E$782,СВЦЭМ!$A$39:$A$782,$A159,СВЦЭМ!$B$39:$B$782,O$155)+'СЕТ СН'!$F$12</f>
        <v>95.994663779999996</v>
      </c>
      <c r="P159" s="36">
        <f>SUMIFS(СВЦЭМ!$E$39:$E$782,СВЦЭМ!$A$39:$A$782,$A159,СВЦЭМ!$B$39:$B$782,P$155)+'СЕТ СН'!$F$12</f>
        <v>96.786084489999993</v>
      </c>
      <c r="Q159" s="36">
        <f>SUMIFS(СВЦЭМ!$E$39:$E$782,СВЦЭМ!$A$39:$A$782,$A159,СВЦЭМ!$B$39:$B$782,Q$155)+'СЕТ СН'!$F$12</f>
        <v>96.912341729999994</v>
      </c>
      <c r="R159" s="36">
        <f>SUMIFS(СВЦЭМ!$E$39:$E$782,СВЦЭМ!$A$39:$A$782,$A159,СВЦЭМ!$B$39:$B$782,R$155)+'СЕТ СН'!$F$12</f>
        <v>96.16996718</v>
      </c>
      <c r="S159" s="36">
        <f>SUMIFS(СВЦЭМ!$E$39:$E$782,СВЦЭМ!$A$39:$A$782,$A159,СВЦЭМ!$B$39:$B$782,S$155)+'СЕТ СН'!$F$12</f>
        <v>93.845960009999999</v>
      </c>
      <c r="T159" s="36">
        <f>SUMIFS(СВЦЭМ!$E$39:$E$782,СВЦЭМ!$A$39:$A$782,$A159,СВЦЭМ!$B$39:$B$782,T$155)+'СЕТ СН'!$F$12</f>
        <v>92.458794990000001</v>
      </c>
      <c r="U159" s="36">
        <f>SUMIFS(СВЦЭМ!$E$39:$E$782,СВЦЭМ!$A$39:$A$782,$A159,СВЦЭМ!$B$39:$B$782,U$155)+'СЕТ СН'!$F$12</f>
        <v>93.133370400000004</v>
      </c>
      <c r="V159" s="36">
        <f>SUMIFS(СВЦЭМ!$E$39:$E$782,СВЦЭМ!$A$39:$A$782,$A159,СВЦЭМ!$B$39:$B$782,V$155)+'СЕТ СН'!$F$12</f>
        <v>94.367478640000002</v>
      </c>
      <c r="W159" s="36">
        <f>SUMIFS(СВЦЭМ!$E$39:$E$782,СВЦЭМ!$A$39:$A$782,$A159,СВЦЭМ!$B$39:$B$782,W$155)+'СЕТ СН'!$F$12</f>
        <v>95.133235409999998</v>
      </c>
      <c r="X159" s="36">
        <f>SUMIFS(СВЦЭМ!$E$39:$E$782,СВЦЭМ!$A$39:$A$782,$A159,СВЦЭМ!$B$39:$B$782,X$155)+'СЕТ СН'!$F$12</f>
        <v>97.428602119999994</v>
      </c>
      <c r="Y159" s="36">
        <f>SUMIFS(СВЦЭМ!$E$39:$E$782,СВЦЭМ!$A$39:$A$782,$A159,СВЦЭМ!$B$39:$B$782,Y$155)+'СЕТ СН'!$F$12</f>
        <v>98.501786210000006</v>
      </c>
    </row>
    <row r="160" spans="1:27" ht="15.75" x14ac:dyDescent="0.2">
      <c r="A160" s="35">
        <f t="shared" si="4"/>
        <v>45265</v>
      </c>
      <c r="B160" s="36">
        <f>SUMIFS(СВЦЭМ!$E$39:$E$782,СВЦЭМ!$A$39:$A$782,$A160,СВЦЭМ!$B$39:$B$782,B$155)+'СЕТ СН'!$F$12</f>
        <v>106.30839657999999</v>
      </c>
      <c r="C160" s="36">
        <f>SUMIFS(СВЦЭМ!$E$39:$E$782,СВЦЭМ!$A$39:$A$782,$A160,СВЦЭМ!$B$39:$B$782,C$155)+'СЕТ СН'!$F$12</f>
        <v>107.61516851</v>
      </c>
      <c r="D160" s="36">
        <f>SUMIFS(СВЦЭМ!$E$39:$E$782,СВЦЭМ!$A$39:$A$782,$A160,СВЦЭМ!$B$39:$B$782,D$155)+'СЕТ СН'!$F$12</f>
        <v>109.81932030999999</v>
      </c>
      <c r="E160" s="36">
        <f>SUMIFS(СВЦЭМ!$E$39:$E$782,СВЦЭМ!$A$39:$A$782,$A160,СВЦЭМ!$B$39:$B$782,E$155)+'СЕТ СН'!$F$12</f>
        <v>107.89804728999999</v>
      </c>
      <c r="F160" s="36">
        <f>SUMIFS(СВЦЭМ!$E$39:$E$782,СВЦЭМ!$A$39:$A$782,$A160,СВЦЭМ!$B$39:$B$782,F$155)+'СЕТ СН'!$F$12</f>
        <v>107.62920018</v>
      </c>
      <c r="G160" s="36">
        <f>SUMIFS(СВЦЭМ!$E$39:$E$782,СВЦЭМ!$A$39:$A$782,$A160,СВЦЭМ!$B$39:$B$782,G$155)+'СЕТ СН'!$F$12</f>
        <v>107.45074038</v>
      </c>
      <c r="H160" s="36">
        <f>SUMIFS(СВЦЭМ!$E$39:$E$782,СВЦЭМ!$A$39:$A$782,$A160,СВЦЭМ!$B$39:$B$782,H$155)+'СЕТ СН'!$F$12</f>
        <v>104.98404046</v>
      </c>
      <c r="I160" s="36">
        <f>SUMIFS(СВЦЭМ!$E$39:$E$782,СВЦЭМ!$A$39:$A$782,$A160,СВЦЭМ!$B$39:$B$782,I$155)+'СЕТ СН'!$F$12</f>
        <v>102.45584546000001</v>
      </c>
      <c r="J160" s="36">
        <f>SUMIFS(СВЦЭМ!$E$39:$E$782,СВЦЭМ!$A$39:$A$782,$A160,СВЦЭМ!$B$39:$B$782,J$155)+'СЕТ СН'!$F$12</f>
        <v>99.997861029999996</v>
      </c>
      <c r="K160" s="36">
        <f>SUMIFS(СВЦЭМ!$E$39:$E$782,СВЦЭМ!$A$39:$A$782,$A160,СВЦЭМ!$B$39:$B$782,K$155)+'СЕТ СН'!$F$12</f>
        <v>99.828344549999997</v>
      </c>
      <c r="L160" s="36">
        <f>SUMIFS(СВЦЭМ!$E$39:$E$782,СВЦЭМ!$A$39:$A$782,$A160,СВЦЭМ!$B$39:$B$782,L$155)+'СЕТ СН'!$F$12</f>
        <v>101.84014611000001</v>
      </c>
      <c r="M160" s="36">
        <f>SUMIFS(СВЦЭМ!$E$39:$E$782,СВЦЭМ!$A$39:$A$782,$A160,СВЦЭМ!$B$39:$B$782,M$155)+'СЕТ СН'!$F$12</f>
        <v>105.71035062999999</v>
      </c>
      <c r="N160" s="36">
        <f>SUMIFS(СВЦЭМ!$E$39:$E$782,СВЦЭМ!$A$39:$A$782,$A160,СВЦЭМ!$B$39:$B$782,N$155)+'СЕТ СН'!$F$12</f>
        <v>106.52305998999999</v>
      </c>
      <c r="O160" s="36">
        <f>SUMIFS(СВЦЭМ!$E$39:$E$782,СВЦЭМ!$A$39:$A$782,$A160,СВЦЭМ!$B$39:$B$782,O$155)+'СЕТ СН'!$F$12</f>
        <v>106.77284414</v>
      </c>
      <c r="P160" s="36">
        <f>SUMIFS(СВЦЭМ!$E$39:$E$782,СВЦЭМ!$A$39:$A$782,$A160,СВЦЭМ!$B$39:$B$782,P$155)+'СЕТ СН'!$F$12</f>
        <v>106.51637123</v>
      </c>
      <c r="Q160" s="36">
        <f>SUMIFS(СВЦЭМ!$E$39:$E$782,СВЦЭМ!$A$39:$A$782,$A160,СВЦЭМ!$B$39:$B$782,Q$155)+'СЕТ СН'!$F$12</f>
        <v>106.21144912</v>
      </c>
      <c r="R160" s="36">
        <f>SUMIFS(СВЦЭМ!$E$39:$E$782,СВЦЭМ!$A$39:$A$782,$A160,СВЦЭМ!$B$39:$B$782,R$155)+'СЕТ СН'!$F$12</f>
        <v>103.37637831000001</v>
      </c>
      <c r="S160" s="36">
        <f>SUMIFS(СВЦЭМ!$E$39:$E$782,СВЦЭМ!$A$39:$A$782,$A160,СВЦЭМ!$B$39:$B$782,S$155)+'СЕТ СН'!$F$12</f>
        <v>100.02824567</v>
      </c>
      <c r="T160" s="36">
        <f>SUMIFS(СВЦЭМ!$E$39:$E$782,СВЦЭМ!$A$39:$A$782,$A160,СВЦЭМ!$B$39:$B$782,T$155)+'СЕТ СН'!$F$12</f>
        <v>98.546343190000002</v>
      </c>
      <c r="U160" s="36">
        <f>SUMIFS(СВЦЭМ!$E$39:$E$782,СВЦЭМ!$A$39:$A$782,$A160,СВЦЭМ!$B$39:$B$782,U$155)+'СЕТ СН'!$F$12</f>
        <v>99.225244570000001</v>
      </c>
      <c r="V160" s="36">
        <f>SUMIFS(СВЦЭМ!$E$39:$E$782,СВЦЭМ!$A$39:$A$782,$A160,СВЦЭМ!$B$39:$B$782,V$155)+'СЕТ СН'!$F$12</f>
        <v>101.53994613</v>
      </c>
      <c r="W160" s="36">
        <f>SUMIFS(СВЦЭМ!$E$39:$E$782,СВЦЭМ!$A$39:$A$782,$A160,СВЦЭМ!$B$39:$B$782,W$155)+'СЕТ СН'!$F$12</f>
        <v>101.99039114999999</v>
      </c>
      <c r="X160" s="36">
        <f>SUMIFS(СВЦЭМ!$E$39:$E$782,СВЦЭМ!$A$39:$A$782,$A160,СВЦЭМ!$B$39:$B$782,X$155)+'СЕТ СН'!$F$12</f>
        <v>103.05426755000001</v>
      </c>
      <c r="Y160" s="36">
        <f>SUMIFS(СВЦЭМ!$E$39:$E$782,СВЦЭМ!$A$39:$A$782,$A160,СВЦЭМ!$B$39:$B$782,Y$155)+'СЕТ СН'!$F$12</f>
        <v>104.82082065</v>
      </c>
    </row>
    <row r="161" spans="1:25" ht="15.75" x14ac:dyDescent="0.2">
      <c r="A161" s="35">
        <f t="shared" si="4"/>
        <v>45266</v>
      </c>
      <c r="B161" s="36">
        <f>SUMIFS(СВЦЭМ!$E$39:$E$782,СВЦЭМ!$A$39:$A$782,$A161,СВЦЭМ!$B$39:$B$782,B$155)+'СЕТ СН'!$F$12</f>
        <v>99.884477669999995</v>
      </c>
      <c r="C161" s="36">
        <f>SUMIFS(СВЦЭМ!$E$39:$E$782,СВЦЭМ!$A$39:$A$782,$A161,СВЦЭМ!$B$39:$B$782,C$155)+'СЕТ СН'!$F$12</f>
        <v>100.64362765</v>
      </c>
      <c r="D161" s="36">
        <f>SUMIFS(СВЦЭМ!$E$39:$E$782,СВЦЭМ!$A$39:$A$782,$A161,СВЦЭМ!$B$39:$B$782,D$155)+'СЕТ СН'!$F$12</f>
        <v>102.5498746</v>
      </c>
      <c r="E161" s="36">
        <f>SUMIFS(СВЦЭМ!$E$39:$E$782,СВЦЭМ!$A$39:$A$782,$A161,СВЦЭМ!$B$39:$B$782,E$155)+'СЕТ СН'!$F$12</f>
        <v>103.00045369999999</v>
      </c>
      <c r="F161" s="36">
        <f>SUMIFS(СВЦЭМ!$E$39:$E$782,СВЦЭМ!$A$39:$A$782,$A161,СВЦЭМ!$B$39:$B$782,F$155)+'СЕТ СН'!$F$12</f>
        <v>102.25619784</v>
      </c>
      <c r="G161" s="36">
        <f>SUMIFS(СВЦЭМ!$E$39:$E$782,СВЦЭМ!$A$39:$A$782,$A161,СВЦЭМ!$B$39:$B$782,G$155)+'СЕТ СН'!$F$12</f>
        <v>100.47600447000001</v>
      </c>
      <c r="H161" s="36">
        <f>SUMIFS(СВЦЭМ!$E$39:$E$782,СВЦЭМ!$A$39:$A$782,$A161,СВЦЭМ!$B$39:$B$782,H$155)+'СЕТ СН'!$F$12</f>
        <v>97.666764610000001</v>
      </c>
      <c r="I161" s="36">
        <f>SUMIFS(СВЦЭМ!$E$39:$E$782,СВЦЭМ!$A$39:$A$782,$A161,СВЦЭМ!$B$39:$B$782,I$155)+'СЕТ СН'!$F$12</f>
        <v>94.287190140000007</v>
      </c>
      <c r="J161" s="36">
        <f>SUMIFS(СВЦЭМ!$E$39:$E$782,СВЦЭМ!$A$39:$A$782,$A161,СВЦЭМ!$B$39:$B$782,J$155)+'СЕТ СН'!$F$12</f>
        <v>94.057119749999998</v>
      </c>
      <c r="K161" s="36">
        <f>SUMIFS(СВЦЭМ!$E$39:$E$782,СВЦЭМ!$A$39:$A$782,$A161,СВЦЭМ!$B$39:$B$782,K$155)+'СЕТ СН'!$F$12</f>
        <v>92.860296340000005</v>
      </c>
      <c r="L161" s="36">
        <f>SUMIFS(СВЦЭМ!$E$39:$E$782,СВЦЭМ!$A$39:$A$782,$A161,СВЦЭМ!$B$39:$B$782,L$155)+'СЕТ СН'!$F$12</f>
        <v>91.684594869999998</v>
      </c>
      <c r="M161" s="36">
        <f>SUMIFS(СВЦЭМ!$E$39:$E$782,СВЦЭМ!$A$39:$A$782,$A161,СВЦЭМ!$B$39:$B$782,M$155)+'СЕТ СН'!$F$12</f>
        <v>92.308680570000007</v>
      </c>
      <c r="N161" s="36">
        <f>SUMIFS(СВЦЭМ!$E$39:$E$782,СВЦЭМ!$A$39:$A$782,$A161,СВЦЭМ!$B$39:$B$782,N$155)+'СЕТ СН'!$F$12</f>
        <v>94.445756619999997</v>
      </c>
      <c r="O161" s="36">
        <f>SUMIFS(СВЦЭМ!$E$39:$E$782,СВЦЭМ!$A$39:$A$782,$A161,СВЦЭМ!$B$39:$B$782,O$155)+'СЕТ СН'!$F$12</f>
        <v>94.278866629999996</v>
      </c>
      <c r="P161" s="36">
        <f>SUMIFS(СВЦЭМ!$E$39:$E$782,СВЦЭМ!$A$39:$A$782,$A161,СВЦЭМ!$B$39:$B$782,P$155)+'СЕТ СН'!$F$12</f>
        <v>94.982715540000001</v>
      </c>
      <c r="Q161" s="36">
        <f>SUMIFS(СВЦЭМ!$E$39:$E$782,СВЦЭМ!$A$39:$A$782,$A161,СВЦЭМ!$B$39:$B$782,Q$155)+'СЕТ СН'!$F$12</f>
        <v>95.448731539999997</v>
      </c>
      <c r="R161" s="36">
        <f>SUMIFS(СВЦЭМ!$E$39:$E$782,СВЦЭМ!$A$39:$A$782,$A161,СВЦЭМ!$B$39:$B$782,R$155)+'СЕТ СН'!$F$12</f>
        <v>95.008942970000007</v>
      </c>
      <c r="S161" s="36">
        <f>SUMIFS(СВЦЭМ!$E$39:$E$782,СВЦЭМ!$A$39:$A$782,$A161,СВЦЭМ!$B$39:$B$782,S$155)+'СЕТ СН'!$F$12</f>
        <v>92.837199949999999</v>
      </c>
      <c r="T161" s="36">
        <f>SUMIFS(СВЦЭМ!$E$39:$E$782,СВЦЭМ!$A$39:$A$782,$A161,СВЦЭМ!$B$39:$B$782,T$155)+'СЕТ СН'!$F$12</f>
        <v>91.565629459999997</v>
      </c>
      <c r="U161" s="36">
        <f>SUMIFS(СВЦЭМ!$E$39:$E$782,СВЦЭМ!$A$39:$A$782,$A161,СВЦЭМ!$B$39:$B$782,U$155)+'СЕТ СН'!$F$12</f>
        <v>92.325408379999999</v>
      </c>
      <c r="V161" s="36">
        <f>SUMIFS(СВЦЭМ!$E$39:$E$782,СВЦЭМ!$A$39:$A$782,$A161,СВЦЭМ!$B$39:$B$782,V$155)+'СЕТ СН'!$F$12</f>
        <v>94.139609070000006</v>
      </c>
      <c r="W161" s="36">
        <f>SUMIFS(СВЦЭМ!$E$39:$E$782,СВЦЭМ!$A$39:$A$782,$A161,СВЦЭМ!$B$39:$B$782,W$155)+'СЕТ СН'!$F$12</f>
        <v>94.162741370000006</v>
      </c>
      <c r="X161" s="36">
        <f>SUMIFS(СВЦЭМ!$E$39:$E$782,СВЦЭМ!$A$39:$A$782,$A161,СВЦЭМ!$B$39:$B$782,X$155)+'СЕТ СН'!$F$12</f>
        <v>95.802318249999999</v>
      </c>
      <c r="Y161" s="36">
        <f>SUMIFS(СВЦЭМ!$E$39:$E$782,СВЦЭМ!$A$39:$A$782,$A161,СВЦЭМ!$B$39:$B$782,Y$155)+'СЕТ СН'!$F$12</f>
        <v>97.301272089999998</v>
      </c>
    </row>
    <row r="162" spans="1:25" ht="15.75" x14ac:dyDescent="0.2">
      <c r="A162" s="35">
        <f t="shared" si="4"/>
        <v>45267</v>
      </c>
      <c r="B162" s="36">
        <f>SUMIFS(СВЦЭМ!$E$39:$E$782,СВЦЭМ!$A$39:$A$782,$A162,СВЦЭМ!$B$39:$B$782,B$155)+'СЕТ СН'!$F$12</f>
        <v>97.278182079999993</v>
      </c>
      <c r="C162" s="36">
        <f>SUMIFS(СВЦЭМ!$E$39:$E$782,СВЦЭМ!$A$39:$A$782,$A162,СВЦЭМ!$B$39:$B$782,C$155)+'СЕТ СН'!$F$12</f>
        <v>98.353559239999996</v>
      </c>
      <c r="D162" s="36">
        <f>SUMIFS(СВЦЭМ!$E$39:$E$782,СВЦЭМ!$A$39:$A$782,$A162,СВЦЭМ!$B$39:$B$782,D$155)+'СЕТ СН'!$F$12</f>
        <v>101.55559923</v>
      </c>
      <c r="E162" s="36">
        <f>SUMIFS(СВЦЭМ!$E$39:$E$782,СВЦЭМ!$A$39:$A$782,$A162,СВЦЭМ!$B$39:$B$782,E$155)+'СЕТ СН'!$F$12</f>
        <v>101.13811533000001</v>
      </c>
      <c r="F162" s="36">
        <f>SUMIFS(СВЦЭМ!$E$39:$E$782,СВЦЭМ!$A$39:$A$782,$A162,СВЦЭМ!$B$39:$B$782,F$155)+'СЕТ СН'!$F$12</f>
        <v>100.82445196</v>
      </c>
      <c r="G162" s="36">
        <f>SUMIFS(СВЦЭМ!$E$39:$E$782,СВЦЭМ!$A$39:$A$782,$A162,СВЦЭМ!$B$39:$B$782,G$155)+'СЕТ СН'!$F$12</f>
        <v>100.89093806</v>
      </c>
      <c r="H162" s="36">
        <f>SUMIFS(СВЦЭМ!$E$39:$E$782,СВЦЭМ!$A$39:$A$782,$A162,СВЦЭМ!$B$39:$B$782,H$155)+'СЕТ СН'!$F$12</f>
        <v>98.223225479999996</v>
      </c>
      <c r="I162" s="36">
        <f>SUMIFS(СВЦЭМ!$E$39:$E$782,СВЦЭМ!$A$39:$A$782,$A162,СВЦЭМ!$B$39:$B$782,I$155)+'СЕТ СН'!$F$12</f>
        <v>95.452593140000005</v>
      </c>
      <c r="J162" s="36">
        <f>SUMIFS(СВЦЭМ!$E$39:$E$782,СВЦЭМ!$A$39:$A$782,$A162,СВЦЭМ!$B$39:$B$782,J$155)+'СЕТ СН'!$F$12</f>
        <v>93.799919860000003</v>
      </c>
      <c r="K162" s="36">
        <f>SUMIFS(СВЦЭМ!$E$39:$E$782,СВЦЭМ!$A$39:$A$782,$A162,СВЦЭМ!$B$39:$B$782,K$155)+'СЕТ СН'!$F$12</f>
        <v>93.402751460000005</v>
      </c>
      <c r="L162" s="36">
        <f>SUMIFS(СВЦЭМ!$E$39:$E$782,СВЦЭМ!$A$39:$A$782,$A162,СВЦЭМ!$B$39:$B$782,L$155)+'СЕТ СН'!$F$12</f>
        <v>93.830632660000006</v>
      </c>
      <c r="M162" s="36">
        <f>SUMIFS(СВЦЭМ!$E$39:$E$782,СВЦЭМ!$A$39:$A$782,$A162,СВЦЭМ!$B$39:$B$782,M$155)+'СЕТ СН'!$F$12</f>
        <v>95.936107179999993</v>
      </c>
      <c r="N162" s="36">
        <f>SUMIFS(СВЦЭМ!$E$39:$E$782,СВЦЭМ!$A$39:$A$782,$A162,СВЦЭМ!$B$39:$B$782,N$155)+'СЕТ СН'!$F$12</f>
        <v>97.963248660000005</v>
      </c>
      <c r="O162" s="36">
        <f>SUMIFS(СВЦЭМ!$E$39:$E$782,СВЦЭМ!$A$39:$A$782,$A162,СВЦЭМ!$B$39:$B$782,O$155)+'СЕТ СН'!$F$12</f>
        <v>100.20811474</v>
      </c>
      <c r="P162" s="36">
        <f>SUMIFS(СВЦЭМ!$E$39:$E$782,СВЦЭМ!$A$39:$A$782,$A162,СВЦЭМ!$B$39:$B$782,P$155)+'СЕТ СН'!$F$12</f>
        <v>100.37277206</v>
      </c>
      <c r="Q162" s="36">
        <f>SUMIFS(СВЦЭМ!$E$39:$E$782,СВЦЭМ!$A$39:$A$782,$A162,СВЦЭМ!$B$39:$B$782,Q$155)+'СЕТ СН'!$F$12</f>
        <v>100.53521575000001</v>
      </c>
      <c r="R162" s="36">
        <f>SUMIFS(СВЦЭМ!$E$39:$E$782,СВЦЭМ!$A$39:$A$782,$A162,СВЦЭМ!$B$39:$B$782,R$155)+'СЕТ СН'!$F$12</f>
        <v>99.903305750000001</v>
      </c>
      <c r="S162" s="36">
        <f>SUMIFS(СВЦЭМ!$E$39:$E$782,СВЦЭМ!$A$39:$A$782,$A162,СВЦЭМ!$B$39:$B$782,S$155)+'СЕТ СН'!$F$12</f>
        <v>98.001574390000002</v>
      </c>
      <c r="T162" s="36">
        <f>SUMIFS(СВЦЭМ!$E$39:$E$782,СВЦЭМ!$A$39:$A$782,$A162,СВЦЭМ!$B$39:$B$782,T$155)+'СЕТ СН'!$F$12</f>
        <v>95.523573600000006</v>
      </c>
      <c r="U162" s="36">
        <f>SUMIFS(СВЦЭМ!$E$39:$E$782,СВЦЭМ!$A$39:$A$782,$A162,СВЦЭМ!$B$39:$B$782,U$155)+'СЕТ СН'!$F$12</f>
        <v>95.987263569999996</v>
      </c>
      <c r="V162" s="36">
        <f>SUMIFS(СВЦЭМ!$E$39:$E$782,СВЦЭМ!$A$39:$A$782,$A162,СВЦЭМ!$B$39:$B$782,V$155)+'СЕТ СН'!$F$12</f>
        <v>99.223737700000001</v>
      </c>
      <c r="W162" s="36">
        <f>SUMIFS(СВЦЭМ!$E$39:$E$782,СВЦЭМ!$A$39:$A$782,$A162,СВЦЭМ!$B$39:$B$782,W$155)+'СЕТ СН'!$F$12</f>
        <v>100.51775732</v>
      </c>
      <c r="X162" s="36">
        <f>SUMIFS(СВЦЭМ!$E$39:$E$782,СВЦЭМ!$A$39:$A$782,$A162,СВЦЭМ!$B$39:$B$782,X$155)+'СЕТ СН'!$F$12</f>
        <v>102.12615601</v>
      </c>
      <c r="Y162" s="36">
        <f>SUMIFS(СВЦЭМ!$E$39:$E$782,СВЦЭМ!$A$39:$A$782,$A162,СВЦЭМ!$B$39:$B$782,Y$155)+'СЕТ СН'!$F$12</f>
        <v>104.10677066</v>
      </c>
    </row>
    <row r="163" spans="1:25" ht="15.75" x14ac:dyDescent="0.2">
      <c r="A163" s="35">
        <f t="shared" si="4"/>
        <v>45268</v>
      </c>
      <c r="B163" s="36">
        <f>SUMIFS(СВЦЭМ!$E$39:$E$782,СВЦЭМ!$A$39:$A$782,$A163,СВЦЭМ!$B$39:$B$782,B$155)+'СЕТ СН'!$F$12</f>
        <v>100.38188974000001</v>
      </c>
      <c r="C163" s="36">
        <f>SUMIFS(СВЦЭМ!$E$39:$E$782,СВЦЭМ!$A$39:$A$782,$A163,СВЦЭМ!$B$39:$B$782,C$155)+'СЕТ СН'!$F$12</f>
        <v>102.25341752999999</v>
      </c>
      <c r="D163" s="36">
        <f>SUMIFS(СВЦЭМ!$E$39:$E$782,СВЦЭМ!$A$39:$A$782,$A163,СВЦЭМ!$B$39:$B$782,D$155)+'СЕТ СН'!$F$12</f>
        <v>102.62285142</v>
      </c>
      <c r="E163" s="36">
        <f>SUMIFS(СВЦЭМ!$E$39:$E$782,СВЦЭМ!$A$39:$A$782,$A163,СВЦЭМ!$B$39:$B$782,E$155)+'СЕТ СН'!$F$12</f>
        <v>102.7386393</v>
      </c>
      <c r="F163" s="36">
        <f>SUMIFS(СВЦЭМ!$E$39:$E$782,СВЦЭМ!$A$39:$A$782,$A163,СВЦЭМ!$B$39:$B$782,F$155)+'СЕТ СН'!$F$12</f>
        <v>102.66668297</v>
      </c>
      <c r="G163" s="36">
        <f>SUMIFS(СВЦЭМ!$E$39:$E$782,СВЦЭМ!$A$39:$A$782,$A163,СВЦЭМ!$B$39:$B$782,G$155)+'СЕТ СН'!$F$12</f>
        <v>102.20568218</v>
      </c>
      <c r="H163" s="36">
        <f>SUMIFS(СВЦЭМ!$E$39:$E$782,СВЦЭМ!$A$39:$A$782,$A163,СВЦЭМ!$B$39:$B$782,H$155)+'СЕТ СН'!$F$12</f>
        <v>99.633568740000001</v>
      </c>
      <c r="I163" s="36">
        <f>SUMIFS(СВЦЭМ!$E$39:$E$782,СВЦЭМ!$A$39:$A$782,$A163,СВЦЭМ!$B$39:$B$782,I$155)+'СЕТ СН'!$F$12</f>
        <v>96.047653280000006</v>
      </c>
      <c r="J163" s="36">
        <f>SUMIFS(СВЦЭМ!$E$39:$E$782,СВЦЭМ!$A$39:$A$782,$A163,СВЦЭМ!$B$39:$B$782,J$155)+'СЕТ СН'!$F$12</f>
        <v>93.75144487</v>
      </c>
      <c r="K163" s="36">
        <f>SUMIFS(СВЦЭМ!$E$39:$E$782,СВЦЭМ!$A$39:$A$782,$A163,СВЦЭМ!$B$39:$B$782,K$155)+'СЕТ СН'!$F$12</f>
        <v>92.783297390000001</v>
      </c>
      <c r="L163" s="36">
        <f>SUMIFS(СВЦЭМ!$E$39:$E$782,СВЦЭМ!$A$39:$A$782,$A163,СВЦЭМ!$B$39:$B$782,L$155)+'СЕТ СН'!$F$12</f>
        <v>92.663749920000001</v>
      </c>
      <c r="M163" s="36">
        <f>SUMIFS(СВЦЭМ!$E$39:$E$782,СВЦЭМ!$A$39:$A$782,$A163,СВЦЭМ!$B$39:$B$782,M$155)+'СЕТ СН'!$F$12</f>
        <v>93.382208550000001</v>
      </c>
      <c r="N163" s="36">
        <f>SUMIFS(СВЦЭМ!$E$39:$E$782,СВЦЭМ!$A$39:$A$782,$A163,СВЦЭМ!$B$39:$B$782,N$155)+'СЕТ СН'!$F$12</f>
        <v>93.539624889999999</v>
      </c>
      <c r="O163" s="36">
        <f>SUMIFS(СВЦЭМ!$E$39:$E$782,СВЦЭМ!$A$39:$A$782,$A163,СВЦЭМ!$B$39:$B$782,O$155)+'СЕТ СН'!$F$12</f>
        <v>93.945649009999997</v>
      </c>
      <c r="P163" s="36">
        <f>SUMIFS(СВЦЭМ!$E$39:$E$782,СВЦЭМ!$A$39:$A$782,$A163,СВЦЭМ!$B$39:$B$782,P$155)+'СЕТ СН'!$F$12</f>
        <v>94.745388750000004</v>
      </c>
      <c r="Q163" s="36">
        <f>SUMIFS(СВЦЭМ!$E$39:$E$782,СВЦЭМ!$A$39:$A$782,$A163,СВЦЭМ!$B$39:$B$782,Q$155)+'СЕТ СН'!$F$12</f>
        <v>95.039418220000002</v>
      </c>
      <c r="R163" s="36">
        <f>SUMIFS(СВЦЭМ!$E$39:$E$782,СВЦЭМ!$A$39:$A$782,$A163,СВЦЭМ!$B$39:$B$782,R$155)+'СЕТ СН'!$F$12</f>
        <v>94.371047590000003</v>
      </c>
      <c r="S163" s="36">
        <f>SUMIFS(СВЦЭМ!$E$39:$E$782,СВЦЭМ!$A$39:$A$782,$A163,СВЦЭМ!$B$39:$B$782,S$155)+'СЕТ СН'!$F$12</f>
        <v>91.812596859999999</v>
      </c>
      <c r="T163" s="36">
        <f>SUMIFS(СВЦЭМ!$E$39:$E$782,СВЦЭМ!$A$39:$A$782,$A163,СВЦЭМ!$B$39:$B$782,T$155)+'СЕТ СН'!$F$12</f>
        <v>91.195256490000006</v>
      </c>
      <c r="U163" s="36">
        <f>SUMIFS(СВЦЭМ!$E$39:$E$782,СВЦЭМ!$A$39:$A$782,$A163,СВЦЭМ!$B$39:$B$782,U$155)+'СЕТ СН'!$F$12</f>
        <v>91.234699500000005</v>
      </c>
      <c r="V163" s="36">
        <f>SUMIFS(СВЦЭМ!$E$39:$E$782,СВЦЭМ!$A$39:$A$782,$A163,СВЦЭМ!$B$39:$B$782,V$155)+'СЕТ СН'!$F$12</f>
        <v>91.731577220000005</v>
      </c>
      <c r="W163" s="36">
        <f>SUMIFS(СВЦЭМ!$E$39:$E$782,СВЦЭМ!$A$39:$A$782,$A163,СВЦЭМ!$B$39:$B$782,W$155)+'СЕТ СН'!$F$12</f>
        <v>92.517629420000006</v>
      </c>
      <c r="X163" s="36">
        <f>SUMIFS(СВЦЭМ!$E$39:$E$782,СВЦЭМ!$A$39:$A$782,$A163,СВЦЭМ!$B$39:$B$782,X$155)+'СЕТ СН'!$F$12</f>
        <v>94.346160699999999</v>
      </c>
      <c r="Y163" s="36">
        <f>SUMIFS(СВЦЭМ!$E$39:$E$782,СВЦЭМ!$A$39:$A$782,$A163,СВЦЭМ!$B$39:$B$782,Y$155)+'СЕТ СН'!$F$12</f>
        <v>96.383148300000002</v>
      </c>
    </row>
    <row r="164" spans="1:25" ht="15.75" x14ac:dyDescent="0.2">
      <c r="A164" s="35">
        <f t="shared" si="4"/>
        <v>45269</v>
      </c>
      <c r="B164" s="36">
        <f>SUMIFS(СВЦЭМ!$E$39:$E$782,СВЦЭМ!$A$39:$A$782,$A164,СВЦЭМ!$B$39:$B$782,B$155)+'СЕТ СН'!$F$12</f>
        <v>106.05566154</v>
      </c>
      <c r="C164" s="36">
        <f>SUMIFS(СВЦЭМ!$E$39:$E$782,СВЦЭМ!$A$39:$A$782,$A164,СВЦЭМ!$B$39:$B$782,C$155)+'СЕТ СН'!$F$12</f>
        <v>108.77277854</v>
      </c>
      <c r="D164" s="36">
        <f>SUMIFS(СВЦЭМ!$E$39:$E$782,СВЦЭМ!$A$39:$A$782,$A164,СВЦЭМ!$B$39:$B$782,D$155)+'СЕТ СН'!$F$12</f>
        <v>112.45283883</v>
      </c>
      <c r="E164" s="36">
        <f>SUMIFS(СВЦЭМ!$E$39:$E$782,СВЦЭМ!$A$39:$A$782,$A164,СВЦЭМ!$B$39:$B$782,E$155)+'СЕТ СН'!$F$12</f>
        <v>112.90348704</v>
      </c>
      <c r="F164" s="36">
        <f>SUMIFS(СВЦЭМ!$E$39:$E$782,СВЦЭМ!$A$39:$A$782,$A164,СВЦЭМ!$B$39:$B$782,F$155)+'СЕТ СН'!$F$12</f>
        <v>113.13547373</v>
      </c>
      <c r="G164" s="36">
        <f>SUMIFS(СВЦЭМ!$E$39:$E$782,СВЦЭМ!$A$39:$A$782,$A164,СВЦЭМ!$B$39:$B$782,G$155)+'СЕТ СН'!$F$12</f>
        <v>112.27188724</v>
      </c>
      <c r="H164" s="36">
        <f>SUMIFS(СВЦЭМ!$E$39:$E$782,СВЦЭМ!$A$39:$A$782,$A164,СВЦЭМ!$B$39:$B$782,H$155)+'СЕТ СН'!$F$12</f>
        <v>111.42832988000001</v>
      </c>
      <c r="I164" s="36">
        <f>SUMIFS(СВЦЭМ!$E$39:$E$782,СВЦЭМ!$A$39:$A$782,$A164,СВЦЭМ!$B$39:$B$782,I$155)+'СЕТ СН'!$F$12</f>
        <v>109.63916928</v>
      </c>
      <c r="J164" s="36">
        <f>SUMIFS(СВЦЭМ!$E$39:$E$782,СВЦЭМ!$A$39:$A$782,$A164,СВЦЭМ!$B$39:$B$782,J$155)+'СЕТ СН'!$F$12</f>
        <v>107.19820624</v>
      </c>
      <c r="K164" s="36">
        <f>SUMIFS(СВЦЭМ!$E$39:$E$782,СВЦЭМ!$A$39:$A$782,$A164,СВЦЭМ!$B$39:$B$782,K$155)+'СЕТ СН'!$F$12</f>
        <v>104.85455455</v>
      </c>
      <c r="L164" s="36">
        <f>SUMIFS(СВЦЭМ!$E$39:$E$782,СВЦЭМ!$A$39:$A$782,$A164,СВЦЭМ!$B$39:$B$782,L$155)+'СЕТ СН'!$F$12</f>
        <v>102.16404670999999</v>
      </c>
      <c r="M164" s="36">
        <f>SUMIFS(СВЦЭМ!$E$39:$E$782,СВЦЭМ!$A$39:$A$782,$A164,СВЦЭМ!$B$39:$B$782,M$155)+'СЕТ СН'!$F$12</f>
        <v>101.89494608</v>
      </c>
      <c r="N164" s="36">
        <f>SUMIFS(СВЦЭМ!$E$39:$E$782,СВЦЭМ!$A$39:$A$782,$A164,СВЦЭМ!$B$39:$B$782,N$155)+'СЕТ СН'!$F$12</f>
        <v>103.78183308</v>
      </c>
      <c r="O164" s="36">
        <f>SUMIFS(СВЦЭМ!$E$39:$E$782,СВЦЭМ!$A$39:$A$782,$A164,СВЦЭМ!$B$39:$B$782,O$155)+'СЕТ СН'!$F$12</f>
        <v>103.28157043</v>
      </c>
      <c r="P164" s="36">
        <f>SUMIFS(СВЦЭМ!$E$39:$E$782,СВЦЭМ!$A$39:$A$782,$A164,СВЦЭМ!$B$39:$B$782,P$155)+'СЕТ СН'!$F$12</f>
        <v>104.28062163</v>
      </c>
      <c r="Q164" s="36">
        <f>SUMIFS(СВЦЭМ!$E$39:$E$782,СВЦЭМ!$A$39:$A$782,$A164,СВЦЭМ!$B$39:$B$782,Q$155)+'СЕТ СН'!$F$12</f>
        <v>105.45457974</v>
      </c>
      <c r="R164" s="36">
        <f>SUMIFS(СВЦЭМ!$E$39:$E$782,СВЦЭМ!$A$39:$A$782,$A164,СВЦЭМ!$B$39:$B$782,R$155)+'СЕТ СН'!$F$12</f>
        <v>105.1362747</v>
      </c>
      <c r="S164" s="36">
        <f>SUMIFS(СВЦЭМ!$E$39:$E$782,СВЦЭМ!$A$39:$A$782,$A164,СВЦЭМ!$B$39:$B$782,S$155)+'СЕТ СН'!$F$12</f>
        <v>104.74836159</v>
      </c>
      <c r="T164" s="36">
        <f>SUMIFS(СВЦЭМ!$E$39:$E$782,СВЦЭМ!$A$39:$A$782,$A164,СВЦЭМ!$B$39:$B$782,T$155)+'СЕТ СН'!$F$12</f>
        <v>102.37840667</v>
      </c>
      <c r="U164" s="36">
        <f>SUMIFS(СВЦЭМ!$E$39:$E$782,СВЦЭМ!$A$39:$A$782,$A164,СВЦЭМ!$B$39:$B$782,U$155)+'СЕТ СН'!$F$12</f>
        <v>103.71517878</v>
      </c>
      <c r="V164" s="36">
        <f>SUMIFS(СВЦЭМ!$E$39:$E$782,СВЦЭМ!$A$39:$A$782,$A164,СВЦЭМ!$B$39:$B$782,V$155)+'СЕТ СН'!$F$12</f>
        <v>105.00094073</v>
      </c>
      <c r="W164" s="36">
        <f>SUMIFS(СВЦЭМ!$E$39:$E$782,СВЦЭМ!$A$39:$A$782,$A164,СВЦЭМ!$B$39:$B$782,W$155)+'СЕТ СН'!$F$12</f>
        <v>104.30212713</v>
      </c>
      <c r="X164" s="36">
        <f>SUMIFS(СВЦЭМ!$E$39:$E$782,СВЦЭМ!$A$39:$A$782,$A164,СВЦЭМ!$B$39:$B$782,X$155)+'СЕТ СН'!$F$12</f>
        <v>106.40133720999999</v>
      </c>
      <c r="Y164" s="36">
        <f>SUMIFS(СВЦЭМ!$E$39:$E$782,СВЦЭМ!$A$39:$A$782,$A164,СВЦЭМ!$B$39:$B$782,Y$155)+'СЕТ СН'!$F$12</f>
        <v>108.40948784</v>
      </c>
    </row>
    <row r="165" spans="1:25" ht="15.75" x14ac:dyDescent="0.2">
      <c r="A165" s="35">
        <f t="shared" si="4"/>
        <v>45270</v>
      </c>
      <c r="B165" s="36">
        <f>SUMIFS(СВЦЭМ!$E$39:$E$782,СВЦЭМ!$A$39:$A$782,$A165,СВЦЭМ!$B$39:$B$782,B$155)+'СЕТ СН'!$F$12</f>
        <v>105.13349066000001</v>
      </c>
      <c r="C165" s="36">
        <f>SUMIFS(СВЦЭМ!$E$39:$E$782,СВЦЭМ!$A$39:$A$782,$A165,СВЦЭМ!$B$39:$B$782,C$155)+'СЕТ СН'!$F$12</f>
        <v>107.62124072</v>
      </c>
      <c r="D165" s="36">
        <f>SUMIFS(СВЦЭМ!$E$39:$E$782,СВЦЭМ!$A$39:$A$782,$A165,СВЦЭМ!$B$39:$B$782,D$155)+'СЕТ СН'!$F$12</f>
        <v>108.86066337</v>
      </c>
      <c r="E165" s="36">
        <f>SUMIFS(СВЦЭМ!$E$39:$E$782,СВЦЭМ!$A$39:$A$782,$A165,СВЦЭМ!$B$39:$B$782,E$155)+'СЕТ СН'!$F$12</f>
        <v>109.94969288999999</v>
      </c>
      <c r="F165" s="36">
        <f>SUMIFS(СВЦЭМ!$E$39:$E$782,СВЦЭМ!$A$39:$A$782,$A165,СВЦЭМ!$B$39:$B$782,F$155)+'СЕТ СН'!$F$12</f>
        <v>109.41023491</v>
      </c>
      <c r="G165" s="36">
        <f>SUMIFS(СВЦЭМ!$E$39:$E$782,СВЦЭМ!$A$39:$A$782,$A165,СВЦЭМ!$B$39:$B$782,G$155)+'СЕТ СН'!$F$12</f>
        <v>107.77852762000001</v>
      </c>
      <c r="H165" s="36">
        <f>SUMIFS(СВЦЭМ!$E$39:$E$782,СВЦЭМ!$A$39:$A$782,$A165,СВЦЭМ!$B$39:$B$782,H$155)+'СЕТ СН'!$F$12</f>
        <v>108.92275676</v>
      </c>
      <c r="I165" s="36">
        <f>SUMIFS(СВЦЭМ!$E$39:$E$782,СВЦЭМ!$A$39:$A$782,$A165,СВЦЭМ!$B$39:$B$782,I$155)+'СЕТ СН'!$F$12</f>
        <v>107.97914033000001</v>
      </c>
      <c r="J165" s="36">
        <f>SUMIFS(СВЦЭМ!$E$39:$E$782,СВЦЭМ!$A$39:$A$782,$A165,СВЦЭМ!$B$39:$B$782,J$155)+'СЕТ СН'!$F$12</f>
        <v>105.17864931</v>
      </c>
      <c r="K165" s="36">
        <f>SUMIFS(СВЦЭМ!$E$39:$E$782,СВЦЭМ!$A$39:$A$782,$A165,СВЦЭМ!$B$39:$B$782,K$155)+'СЕТ СН'!$F$12</f>
        <v>101.51117338</v>
      </c>
      <c r="L165" s="36">
        <f>SUMIFS(СВЦЭМ!$E$39:$E$782,СВЦЭМ!$A$39:$A$782,$A165,СВЦЭМ!$B$39:$B$782,L$155)+'СЕТ СН'!$F$12</f>
        <v>99.561491810000007</v>
      </c>
      <c r="M165" s="36">
        <f>SUMIFS(СВЦЭМ!$E$39:$E$782,СВЦЭМ!$A$39:$A$782,$A165,СВЦЭМ!$B$39:$B$782,M$155)+'СЕТ СН'!$F$12</f>
        <v>99.027513799999994</v>
      </c>
      <c r="N165" s="36">
        <f>SUMIFS(СВЦЭМ!$E$39:$E$782,СВЦЭМ!$A$39:$A$782,$A165,СВЦЭМ!$B$39:$B$782,N$155)+'СЕТ СН'!$F$12</f>
        <v>99.638804809999996</v>
      </c>
      <c r="O165" s="36">
        <f>SUMIFS(СВЦЭМ!$E$39:$E$782,СВЦЭМ!$A$39:$A$782,$A165,СВЦЭМ!$B$39:$B$782,O$155)+'СЕТ СН'!$F$12</f>
        <v>101.43143600000001</v>
      </c>
      <c r="P165" s="36">
        <f>SUMIFS(СВЦЭМ!$E$39:$E$782,СВЦЭМ!$A$39:$A$782,$A165,СВЦЭМ!$B$39:$B$782,P$155)+'СЕТ СН'!$F$12</f>
        <v>102.47618824</v>
      </c>
      <c r="Q165" s="36">
        <f>SUMIFS(СВЦЭМ!$E$39:$E$782,СВЦЭМ!$A$39:$A$782,$A165,СВЦЭМ!$B$39:$B$782,Q$155)+'СЕТ СН'!$F$12</f>
        <v>102.35602347</v>
      </c>
      <c r="R165" s="36">
        <f>SUMIFS(СВЦЭМ!$E$39:$E$782,СВЦЭМ!$A$39:$A$782,$A165,СВЦЭМ!$B$39:$B$782,R$155)+'СЕТ СН'!$F$12</f>
        <v>101.98820336999999</v>
      </c>
      <c r="S165" s="36">
        <f>SUMIFS(СВЦЭМ!$E$39:$E$782,СВЦЭМ!$A$39:$A$782,$A165,СВЦЭМ!$B$39:$B$782,S$155)+'СЕТ СН'!$F$12</f>
        <v>98.891265919999995</v>
      </c>
      <c r="T165" s="36">
        <f>SUMIFS(СВЦЭМ!$E$39:$E$782,СВЦЭМ!$A$39:$A$782,$A165,СВЦЭМ!$B$39:$B$782,T$155)+'СЕТ СН'!$F$12</f>
        <v>96.480577389999993</v>
      </c>
      <c r="U165" s="36">
        <f>SUMIFS(СВЦЭМ!$E$39:$E$782,СВЦЭМ!$A$39:$A$782,$A165,СВЦЭМ!$B$39:$B$782,U$155)+'СЕТ СН'!$F$12</f>
        <v>97.315486789999994</v>
      </c>
      <c r="V165" s="36">
        <f>SUMIFS(СВЦЭМ!$E$39:$E$782,СВЦЭМ!$A$39:$A$782,$A165,СВЦЭМ!$B$39:$B$782,V$155)+'СЕТ СН'!$F$12</f>
        <v>98.639403040000005</v>
      </c>
      <c r="W165" s="36">
        <f>SUMIFS(СВЦЭМ!$E$39:$E$782,СВЦЭМ!$A$39:$A$782,$A165,СВЦЭМ!$B$39:$B$782,W$155)+'СЕТ СН'!$F$12</f>
        <v>99.860749709999993</v>
      </c>
      <c r="X165" s="36">
        <f>SUMIFS(СВЦЭМ!$E$39:$E$782,СВЦЭМ!$A$39:$A$782,$A165,СВЦЭМ!$B$39:$B$782,X$155)+'СЕТ СН'!$F$12</f>
        <v>102.19471339</v>
      </c>
      <c r="Y165" s="36">
        <f>SUMIFS(СВЦЭМ!$E$39:$E$782,СВЦЭМ!$A$39:$A$782,$A165,СВЦЭМ!$B$39:$B$782,Y$155)+'СЕТ СН'!$F$12</f>
        <v>104.11595247</v>
      </c>
    </row>
    <row r="166" spans="1:25" ht="15.75" x14ac:dyDescent="0.2">
      <c r="A166" s="35">
        <f t="shared" si="4"/>
        <v>45271</v>
      </c>
      <c r="B166" s="36">
        <f>SUMIFS(СВЦЭМ!$E$39:$E$782,СВЦЭМ!$A$39:$A$782,$A166,СВЦЭМ!$B$39:$B$782,B$155)+'СЕТ СН'!$F$12</f>
        <v>104.3111517</v>
      </c>
      <c r="C166" s="36">
        <f>SUMIFS(СВЦЭМ!$E$39:$E$782,СВЦЭМ!$A$39:$A$782,$A166,СВЦЭМ!$B$39:$B$782,C$155)+'СЕТ СН'!$F$12</f>
        <v>105.62427511999999</v>
      </c>
      <c r="D166" s="36">
        <f>SUMIFS(СВЦЭМ!$E$39:$E$782,СВЦЭМ!$A$39:$A$782,$A166,СВЦЭМ!$B$39:$B$782,D$155)+'СЕТ СН'!$F$12</f>
        <v>107.4779518</v>
      </c>
      <c r="E166" s="36">
        <f>SUMIFS(СВЦЭМ!$E$39:$E$782,СВЦЭМ!$A$39:$A$782,$A166,СВЦЭМ!$B$39:$B$782,E$155)+'СЕТ СН'!$F$12</f>
        <v>108.06559356</v>
      </c>
      <c r="F166" s="36">
        <f>SUMIFS(СВЦЭМ!$E$39:$E$782,СВЦЭМ!$A$39:$A$782,$A166,СВЦЭМ!$B$39:$B$782,F$155)+'СЕТ СН'!$F$12</f>
        <v>106.94257555</v>
      </c>
      <c r="G166" s="36">
        <f>SUMIFS(СВЦЭМ!$E$39:$E$782,СВЦЭМ!$A$39:$A$782,$A166,СВЦЭМ!$B$39:$B$782,G$155)+'СЕТ СН'!$F$12</f>
        <v>106.45372211999999</v>
      </c>
      <c r="H166" s="36">
        <f>SUMIFS(СВЦЭМ!$E$39:$E$782,СВЦЭМ!$A$39:$A$782,$A166,СВЦЭМ!$B$39:$B$782,H$155)+'СЕТ СН'!$F$12</f>
        <v>103.03930751</v>
      </c>
      <c r="I166" s="36">
        <f>SUMIFS(СВЦЭМ!$E$39:$E$782,СВЦЭМ!$A$39:$A$782,$A166,СВЦЭМ!$B$39:$B$782,I$155)+'СЕТ СН'!$F$12</f>
        <v>101.66375413999999</v>
      </c>
      <c r="J166" s="36">
        <f>SUMIFS(СВЦЭМ!$E$39:$E$782,СВЦЭМ!$A$39:$A$782,$A166,СВЦЭМ!$B$39:$B$782,J$155)+'СЕТ СН'!$F$12</f>
        <v>99.194491880000001</v>
      </c>
      <c r="K166" s="36">
        <f>SUMIFS(СВЦЭМ!$E$39:$E$782,СВЦЭМ!$A$39:$A$782,$A166,СВЦЭМ!$B$39:$B$782,K$155)+'СЕТ СН'!$F$12</f>
        <v>98.535885289999996</v>
      </c>
      <c r="L166" s="36">
        <f>SUMIFS(СВЦЭМ!$E$39:$E$782,СВЦЭМ!$A$39:$A$782,$A166,СВЦЭМ!$B$39:$B$782,L$155)+'СЕТ СН'!$F$12</f>
        <v>98.021661440000003</v>
      </c>
      <c r="M166" s="36">
        <f>SUMIFS(СВЦЭМ!$E$39:$E$782,СВЦЭМ!$A$39:$A$782,$A166,СВЦЭМ!$B$39:$B$782,M$155)+'СЕТ СН'!$F$12</f>
        <v>98.462978809999996</v>
      </c>
      <c r="N166" s="36">
        <f>SUMIFS(СВЦЭМ!$E$39:$E$782,СВЦЭМ!$A$39:$A$782,$A166,СВЦЭМ!$B$39:$B$782,N$155)+'СЕТ СН'!$F$12</f>
        <v>98.715791850000002</v>
      </c>
      <c r="O166" s="36">
        <f>SUMIFS(СВЦЭМ!$E$39:$E$782,СВЦЭМ!$A$39:$A$782,$A166,СВЦЭМ!$B$39:$B$782,O$155)+'СЕТ СН'!$F$12</f>
        <v>99.709642939999995</v>
      </c>
      <c r="P166" s="36">
        <f>SUMIFS(СВЦЭМ!$E$39:$E$782,СВЦЭМ!$A$39:$A$782,$A166,СВЦЭМ!$B$39:$B$782,P$155)+'СЕТ СН'!$F$12</f>
        <v>100.34655296</v>
      </c>
      <c r="Q166" s="36">
        <f>SUMIFS(СВЦЭМ!$E$39:$E$782,СВЦЭМ!$A$39:$A$782,$A166,СВЦЭМ!$B$39:$B$782,Q$155)+'СЕТ СН'!$F$12</f>
        <v>100.16298353000001</v>
      </c>
      <c r="R166" s="36">
        <f>SUMIFS(СВЦЭМ!$E$39:$E$782,СВЦЭМ!$A$39:$A$782,$A166,СВЦЭМ!$B$39:$B$782,R$155)+'СЕТ СН'!$F$12</f>
        <v>99.564082040000002</v>
      </c>
      <c r="S166" s="36">
        <f>SUMIFS(СВЦЭМ!$E$39:$E$782,СВЦЭМ!$A$39:$A$782,$A166,СВЦЭМ!$B$39:$B$782,S$155)+'СЕТ СН'!$F$12</f>
        <v>96.94332369</v>
      </c>
      <c r="T166" s="36">
        <f>SUMIFS(СВЦЭМ!$E$39:$E$782,СВЦЭМ!$A$39:$A$782,$A166,СВЦЭМ!$B$39:$B$782,T$155)+'СЕТ СН'!$F$12</f>
        <v>95.258104959999997</v>
      </c>
      <c r="U166" s="36">
        <f>SUMIFS(СВЦЭМ!$E$39:$E$782,СВЦЭМ!$A$39:$A$782,$A166,СВЦЭМ!$B$39:$B$782,U$155)+'СЕТ СН'!$F$12</f>
        <v>96.432586839999999</v>
      </c>
      <c r="V166" s="36">
        <f>SUMIFS(СВЦЭМ!$E$39:$E$782,СВЦЭМ!$A$39:$A$782,$A166,СВЦЭМ!$B$39:$B$782,V$155)+'СЕТ СН'!$F$12</f>
        <v>97.641848379999999</v>
      </c>
      <c r="W166" s="36">
        <f>SUMIFS(СВЦЭМ!$E$39:$E$782,СВЦЭМ!$A$39:$A$782,$A166,СВЦЭМ!$B$39:$B$782,W$155)+'СЕТ СН'!$F$12</f>
        <v>98.804012700000001</v>
      </c>
      <c r="X166" s="36">
        <f>SUMIFS(СВЦЭМ!$E$39:$E$782,СВЦЭМ!$A$39:$A$782,$A166,СВЦЭМ!$B$39:$B$782,X$155)+'СЕТ СН'!$F$12</f>
        <v>100.0318473</v>
      </c>
      <c r="Y166" s="36">
        <f>SUMIFS(СВЦЭМ!$E$39:$E$782,СВЦЭМ!$A$39:$A$782,$A166,СВЦЭМ!$B$39:$B$782,Y$155)+'СЕТ СН'!$F$12</f>
        <v>101.08288099000001</v>
      </c>
    </row>
    <row r="167" spans="1:25" ht="15.75" x14ac:dyDescent="0.2">
      <c r="A167" s="35">
        <f t="shared" si="4"/>
        <v>45272</v>
      </c>
      <c r="B167" s="36">
        <f>SUMIFS(СВЦЭМ!$E$39:$E$782,СВЦЭМ!$A$39:$A$782,$A167,СВЦЭМ!$B$39:$B$782,B$155)+'СЕТ СН'!$F$12</f>
        <v>109.24680275</v>
      </c>
      <c r="C167" s="36">
        <f>SUMIFS(СВЦЭМ!$E$39:$E$782,СВЦЭМ!$A$39:$A$782,$A167,СВЦЭМ!$B$39:$B$782,C$155)+'СЕТ СН'!$F$12</f>
        <v>110.97664047000001</v>
      </c>
      <c r="D167" s="36">
        <f>SUMIFS(СВЦЭМ!$E$39:$E$782,СВЦЭМ!$A$39:$A$782,$A167,СВЦЭМ!$B$39:$B$782,D$155)+'СЕТ СН'!$F$12</f>
        <v>111.40588528000001</v>
      </c>
      <c r="E167" s="36">
        <f>SUMIFS(СВЦЭМ!$E$39:$E$782,СВЦЭМ!$A$39:$A$782,$A167,СВЦЭМ!$B$39:$B$782,E$155)+'СЕТ СН'!$F$12</f>
        <v>112.41206588</v>
      </c>
      <c r="F167" s="36">
        <f>SUMIFS(СВЦЭМ!$E$39:$E$782,СВЦЭМ!$A$39:$A$782,$A167,СВЦЭМ!$B$39:$B$782,F$155)+'СЕТ СН'!$F$12</f>
        <v>110.70700352</v>
      </c>
      <c r="G167" s="36">
        <f>SUMIFS(СВЦЭМ!$E$39:$E$782,СВЦЭМ!$A$39:$A$782,$A167,СВЦЭМ!$B$39:$B$782,G$155)+'СЕТ СН'!$F$12</f>
        <v>110.07440539</v>
      </c>
      <c r="H167" s="36">
        <f>SUMIFS(СВЦЭМ!$E$39:$E$782,СВЦЭМ!$A$39:$A$782,$A167,СВЦЭМ!$B$39:$B$782,H$155)+'СЕТ СН'!$F$12</f>
        <v>108.37207932</v>
      </c>
      <c r="I167" s="36">
        <f>SUMIFS(СВЦЭМ!$E$39:$E$782,СВЦЭМ!$A$39:$A$782,$A167,СВЦЭМ!$B$39:$B$782,I$155)+'СЕТ СН'!$F$12</f>
        <v>104.88224459</v>
      </c>
      <c r="J167" s="36">
        <f>SUMIFS(СВЦЭМ!$E$39:$E$782,СВЦЭМ!$A$39:$A$782,$A167,СВЦЭМ!$B$39:$B$782,J$155)+'СЕТ СН'!$F$12</f>
        <v>102.86072319</v>
      </c>
      <c r="K167" s="36">
        <f>SUMIFS(СВЦЭМ!$E$39:$E$782,СВЦЭМ!$A$39:$A$782,$A167,СВЦЭМ!$B$39:$B$782,K$155)+'СЕТ СН'!$F$12</f>
        <v>102.22387517999999</v>
      </c>
      <c r="L167" s="36">
        <f>SUMIFS(СВЦЭМ!$E$39:$E$782,СВЦЭМ!$A$39:$A$782,$A167,СВЦЭМ!$B$39:$B$782,L$155)+'СЕТ СН'!$F$12</f>
        <v>101.58271533999999</v>
      </c>
      <c r="M167" s="36">
        <f>SUMIFS(СВЦЭМ!$E$39:$E$782,СВЦЭМ!$A$39:$A$782,$A167,СВЦЭМ!$B$39:$B$782,M$155)+'СЕТ СН'!$F$12</f>
        <v>102.86414117</v>
      </c>
      <c r="N167" s="36">
        <f>SUMIFS(СВЦЭМ!$E$39:$E$782,СВЦЭМ!$A$39:$A$782,$A167,СВЦЭМ!$B$39:$B$782,N$155)+'СЕТ СН'!$F$12</f>
        <v>103.29740554</v>
      </c>
      <c r="O167" s="36">
        <f>SUMIFS(СВЦЭМ!$E$39:$E$782,СВЦЭМ!$A$39:$A$782,$A167,СВЦЭМ!$B$39:$B$782,O$155)+'СЕТ СН'!$F$12</f>
        <v>103.82378375</v>
      </c>
      <c r="P167" s="36">
        <f>SUMIFS(СВЦЭМ!$E$39:$E$782,СВЦЭМ!$A$39:$A$782,$A167,СВЦЭМ!$B$39:$B$782,P$155)+'СЕТ СН'!$F$12</f>
        <v>103.46875310999999</v>
      </c>
      <c r="Q167" s="36">
        <f>SUMIFS(СВЦЭМ!$E$39:$E$782,СВЦЭМ!$A$39:$A$782,$A167,СВЦЭМ!$B$39:$B$782,Q$155)+'СЕТ СН'!$F$12</f>
        <v>104.55013477999999</v>
      </c>
      <c r="R167" s="36">
        <f>SUMIFS(СВЦЭМ!$E$39:$E$782,СВЦЭМ!$A$39:$A$782,$A167,СВЦЭМ!$B$39:$B$782,R$155)+'СЕТ СН'!$F$12</f>
        <v>104.44548426</v>
      </c>
      <c r="S167" s="36">
        <f>SUMIFS(СВЦЭМ!$E$39:$E$782,СВЦЭМ!$A$39:$A$782,$A167,СВЦЭМ!$B$39:$B$782,S$155)+'СЕТ СН'!$F$12</f>
        <v>101.80494415</v>
      </c>
      <c r="T167" s="36">
        <f>SUMIFS(СВЦЭМ!$E$39:$E$782,СВЦЭМ!$A$39:$A$782,$A167,СВЦЭМ!$B$39:$B$782,T$155)+'СЕТ СН'!$F$12</f>
        <v>100.05737904</v>
      </c>
      <c r="U167" s="36">
        <f>SUMIFS(СВЦЭМ!$E$39:$E$782,СВЦЭМ!$A$39:$A$782,$A167,СВЦЭМ!$B$39:$B$782,U$155)+'СЕТ СН'!$F$12</f>
        <v>100.84607634</v>
      </c>
      <c r="V167" s="36">
        <f>SUMIFS(СВЦЭМ!$E$39:$E$782,СВЦЭМ!$A$39:$A$782,$A167,СВЦЭМ!$B$39:$B$782,V$155)+'СЕТ СН'!$F$12</f>
        <v>101.71727095</v>
      </c>
      <c r="W167" s="36">
        <f>SUMIFS(СВЦЭМ!$E$39:$E$782,СВЦЭМ!$A$39:$A$782,$A167,СВЦЭМ!$B$39:$B$782,W$155)+'СЕТ СН'!$F$12</f>
        <v>102.57759127</v>
      </c>
      <c r="X167" s="36">
        <f>SUMIFS(СВЦЭМ!$E$39:$E$782,СВЦЭМ!$A$39:$A$782,$A167,СВЦЭМ!$B$39:$B$782,X$155)+'СЕТ СН'!$F$12</f>
        <v>104.42895339</v>
      </c>
      <c r="Y167" s="36">
        <f>SUMIFS(СВЦЭМ!$E$39:$E$782,СВЦЭМ!$A$39:$A$782,$A167,СВЦЭМ!$B$39:$B$782,Y$155)+'СЕТ СН'!$F$12</f>
        <v>105.92660514000001</v>
      </c>
    </row>
    <row r="168" spans="1:25" ht="15.75" x14ac:dyDescent="0.2">
      <c r="A168" s="35">
        <f t="shared" si="4"/>
        <v>45273</v>
      </c>
      <c r="B168" s="36">
        <f>SUMIFS(СВЦЭМ!$E$39:$E$782,СВЦЭМ!$A$39:$A$782,$A168,СВЦЭМ!$B$39:$B$782,B$155)+'СЕТ СН'!$F$12</f>
        <v>105.03960302</v>
      </c>
      <c r="C168" s="36">
        <f>SUMIFS(СВЦЭМ!$E$39:$E$782,СВЦЭМ!$A$39:$A$782,$A168,СВЦЭМ!$B$39:$B$782,C$155)+'СЕТ СН'!$F$12</f>
        <v>106.58081095999999</v>
      </c>
      <c r="D168" s="36">
        <f>SUMIFS(СВЦЭМ!$E$39:$E$782,СВЦЭМ!$A$39:$A$782,$A168,СВЦЭМ!$B$39:$B$782,D$155)+'СЕТ СН'!$F$12</f>
        <v>108.46135959</v>
      </c>
      <c r="E168" s="36">
        <f>SUMIFS(СВЦЭМ!$E$39:$E$782,СВЦЭМ!$A$39:$A$782,$A168,СВЦЭМ!$B$39:$B$782,E$155)+'СЕТ СН'!$F$12</f>
        <v>107.87654079000001</v>
      </c>
      <c r="F168" s="36">
        <f>SUMIFS(СВЦЭМ!$E$39:$E$782,СВЦЭМ!$A$39:$A$782,$A168,СВЦЭМ!$B$39:$B$782,F$155)+'СЕТ СН'!$F$12</f>
        <v>108.74890535</v>
      </c>
      <c r="G168" s="36">
        <f>SUMIFS(СВЦЭМ!$E$39:$E$782,СВЦЭМ!$A$39:$A$782,$A168,СВЦЭМ!$B$39:$B$782,G$155)+'СЕТ СН'!$F$12</f>
        <v>107.22121045</v>
      </c>
      <c r="H168" s="36">
        <f>SUMIFS(СВЦЭМ!$E$39:$E$782,СВЦЭМ!$A$39:$A$782,$A168,СВЦЭМ!$B$39:$B$782,H$155)+'СЕТ СН'!$F$12</f>
        <v>103.90303163</v>
      </c>
      <c r="I168" s="36">
        <f>SUMIFS(СВЦЭМ!$E$39:$E$782,СВЦЭМ!$A$39:$A$782,$A168,СВЦЭМ!$B$39:$B$782,I$155)+'СЕТ СН'!$F$12</f>
        <v>98.686329610000001</v>
      </c>
      <c r="J168" s="36">
        <f>SUMIFS(СВЦЭМ!$E$39:$E$782,СВЦЭМ!$A$39:$A$782,$A168,СВЦЭМ!$B$39:$B$782,J$155)+'СЕТ СН'!$F$12</f>
        <v>96.543315460000002</v>
      </c>
      <c r="K168" s="36">
        <f>SUMIFS(СВЦЭМ!$E$39:$E$782,СВЦЭМ!$A$39:$A$782,$A168,СВЦЭМ!$B$39:$B$782,K$155)+'СЕТ СН'!$F$12</f>
        <v>98.578415160000006</v>
      </c>
      <c r="L168" s="36">
        <f>SUMIFS(СВЦЭМ!$E$39:$E$782,СВЦЭМ!$A$39:$A$782,$A168,СВЦЭМ!$B$39:$B$782,L$155)+'СЕТ СН'!$F$12</f>
        <v>98.125948089999994</v>
      </c>
      <c r="M168" s="36">
        <f>SUMIFS(СВЦЭМ!$E$39:$E$782,СВЦЭМ!$A$39:$A$782,$A168,СВЦЭМ!$B$39:$B$782,M$155)+'СЕТ СН'!$F$12</f>
        <v>99.664401350000006</v>
      </c>
      <c r="N168" s="36">
        <f>SUMIFS(СВЦЭМ!$E$39:$E$782,СВЦЭМ!$A$39:$A$782,$A168,СВЦЭМ!$B$39:$B$782,N$155)+'СЕТ СН'!$F$12</f>
        <v>100.43117517</v>
      </c>
      <c r="O168" s="36">
        <f>SUMIFS(СВЦЭМ!$E$39:$E$782,СВЦЭМ!$A$39:$A$782,$A168,СВЦЭМ!$B$39:$B$782,O$155)+'СЕТ СН'!$F$12</f>
        <v>101.23992989</v>
      </c>
      <c r="P168" s="36">
        <f>SUMIFS(СВЦЭМ!$E$39:$E$782,СВЦЭМ!$A$39:$A$782,$A168,СВЦЭМ!$B$39:$B$782,P$155)+'СЕТ СН'!$F$12</f>
        <v>101.37622272999999</v>
      </c>
      <c r="Q168" s="36">
        <f>SUMIFS(СВЦЭМ!$E$39:$E$782,СВЦЭМ!$A$39:$A$782,$A168,СВЦЭМ!$B$39:$B$782,Q$155)+'СЕТ СН'!$F$12</f>
        <v>101.42915186</v>
      </c>
      <c r="R168" s="36">
        <f>SUMIFS(СВЦЭМ!$E$39:$E$782,СВЦЭМ!$A$39:$A$782,$A168,СВЦЭМ!$B$39:$B$782,R$155)+'СЕТ СН'!$F$12</f>
        <v>100.65441832</v>
      </c>
      <c r="S168" s="36">
        <f>SUMIFS(СВЦЭМ!$E$39:$E$782,СВЦЭМ!$A$39:$A$782,$A168,СВЦЭМ!$B$39:$B$782,S$155)+'СЕТ СН'!$F$12</f>
        <v>95.719989319999996</v>
      </c>
      <c r="T168" s="36">
        <f>SUMIFS(СВЦЭМ!$E$39:$E$782,СВЦЭМ!$A$39:$A$782,$A168,СВЦЭМ!$B$39:$B$782,T$155)+'СЕТ СН'!$F$12</f>
        <v>94.526788440000004</v>
      </c>
      <c r="U168" s="36">
        <f>SUMIFS(СВЦЭМ!$E$39:$E$782,СВЦЭМ!$A$39:$A$782,$A168,СВЦЭМ!$B$39:$B$782,U$155)+'СЕТ СН'!$F$12</f>
        <v>95.339812719999998</v>
      </c>
      <c r="V168" s="36">
        <f>SUMIFS(СВЦЭМ!$E$39:$E$782,СВЦЭМ!$A$39:$A$782,$A168,СВЦЭМ!$B$39:$B$782,V$155)+'СЕТ СН'!$F$12</f>
        <v>94.656423689999997</v>
      </c>
      <c r="W168" s="36">
        <f>SUMIFS(СВЦЭМ!$E$39:$E$782,СВЦЭМ!$A$39:$A$782,$A168,СВЦЭМ!$B$39:$B$782,W$155)+'СЕТ СН'!$F$12</f>
        <v>95.259451310000003</v>
      </c>
      <c r="X168" s="36">
        <f>SUMIFS(СВЦЭМ!$E$39:$E$782,СВЦЭМ!$A$39:$A$782,$A168,СВЦЭМ!$B$39:$B$782,X$155)+'СЕТ СН'!$F$12</f>
        <v>97.09672836</v>
      </c>
      <c r="Y168" s="36">
        <f>SUMIFS(СВЦЭМ!$E$39:$E$782,СВЦЭМ!$A$39:$A$782,$A168,СВЦЭМ!$B$39:$B$782,Y$155)+'СЕТ СН'!$F$12</f>
        <v>98.296310680000005</v>
      </c>
    </row>
    <row r="169" spans="1:25" ht="15.75" x14ac:dyDescent="0.2">
      <c r="A169" s="35">
        <f t="shared" si="4"/>
        <v>45274</v>
      </c>
      <c r="B169" s="36">
        <f>SUMIFS(СВЦЭМ!$E$39:$E$782,СВЦЭМ!$A$39:$A$782,$A169,СВЦЭМ!$B$39:$B$782,B$155)+'СЕТ СН'!$F$12</f>
        <v>104.584958</v>
      </c>
      <c r="C169" s="36">
        <f>SUMIFS(СВЦЭМ!$E$39:$E$782,СВЦЭМ!$A$39:$A$782,$A169,СВЦЭМ!$B$39:$B$782,C$155)+'СЕТ СН'!$F$12</f>
        <v>106.58956694</v>
      </c>
      <c r="D169" s="36">
        <f>SUMIFS(СВЦЭМ!$E$39:$E$782,СВЦЭМ!$A$39:$A$782,$A169,СВЦЭМ!$B$39:$B$782,D$155)+'СЕТ СН'!$F$12</f>
        <v>107.97092296</v>
      </c>
      <c r="E169" s="36">
        <f>SUMIFS(СВЦЭМ!$E$39:$E$782,СВЦЭМ!$A$39:$A$782,$A169,СВЦЭМ!$B$39:$B$782,E$155)+'СЕТ СН'!$F$12</f>
        <v>108.46558057</v>
      </c>
      <c r="F169" s="36">
        <f>SUMIFS(СВЦЭМ!$E$39:$E$782,СВЦЭМ!$A$39:$A$782,$A169,СВЦЭМ!$B$39:$B$782,F$155)+'СЕТ СН'!$F$12</f>
        <v>108.32015316</v>
      </c>
      <c r="G169" s="36">
        <f>SUMIFS(СВЦЭМ!$E$39:$E$782,СВЦЭМ!$A$39:$A$782,$A169,СВЦЭМ!$B$39:$B$782,G$155)+'СЕТ СН'!$F$12</f>
        <v>107.38140613</v>
      </c>
      <c r="H169" s="36">
        <f>SUMIFS(СВЦЭМ!$E$39:$E$782,СВЦЭМ!$A$39:$A$782,$A169,СВЦЭМ!$B$39:$B$782,H$155)+'СЕТ СН'!$F$12</f>
        <v>104.58929777</v>
      </c>
      <c r="I169" s="36">
        <f>SUMIFS(СВЦЭМ!$E$39:$E$782,СВЦЭМ!$A$39:$A$782,$A169,СВЦЭМ!$B$39:$B$782,I$155)+'СЕТ СН'!$F$12</f>
        <v>101.79426386999999</v>
      </c>
      <c r="J169" s="36">
        <f>SUMIFS(СВЦЭМ!$E$39:$E$782,СВЦЭМ!$A$39:$A$782,$A169,СВЦЭМ!$B$39:$B$782,J$155)+'СЕТ СН'!$F$12</f>
        <v>98.886477200000002</v>
      </c>
      <c r="K169" s="36">
        <f>SUMIFS(СВЦЭМ!$E$39:$E$782,СВЦЭМ!$A$39:$A$782,$A169,СВЦЭМ!$B$39:$B$782,K$155)+'СЕТ СН'!$F$12</f>
        <v>98.78727121</v>
      </c>
      <c r="L169" s="36">
        <f>SUMIFS(СВЦЭМ!$E$39:$E$782,СВЦЭМ!$A$39:$A$782,$A169,СВЦЭМ!$B$39:$B$782,L$155)+'СЕТ СН'!$F$12</f>
        <v>99.378499120000001</v>
      </c>
      <c r="M169" s="36">
        <f>SUMIFS(СВЦЭМ!$E$39:$E$782,СВЦЭМ!$A$39:$A$782,$A169,СВЦЭМ!$B$39:$B$782,M$155)+'СЕТ СН'!$F$12</f>
        <v>100.01965607</v>
      </c>
      <c r="N169" s="36">
        <f>SUMIFS(СВЦЭМ!$E$39:$E$782,СВЦЭМ!$A$39:$A$782,$A169,СВЦЭМ!$B$39:$B$782,N$155)+'СЕТ СН'!$F$12</f>
        <v>101.94290448</v>
      </c>
      <c r="O169" s="36">
        <f>SUMIFS(СВЦЭМ!$E$39:$E$782,СВЦЭМ!$A$39:$A$782,$A169,СВЦЭМ!$B$39:$B$782,O$155)+'СЕТ СН'!$F$12</f>
        <v>101.83107256</v>
      </c>
      <c r="P169" s="36">
        <f>SUMIFS(СВЦЭМ!$E$39:$E$782,СВЦЭМ!$A$39:$A$782,$A169,СВЦЭМ!$B$39:$B$782,P$155)+'СЕТ СН'!$F$12</f>
        <v>103.60581141</v>
      </c>
      <c r="Q169" s="36">
        <f>SUMIFS(СВЦЭМ!$E$39:$E$782,СВЦЭМ!$A$39:$A$782,$A169,СВЦЭМ!$B$39:$B$782,Q$155)+'СЕТ СН'!$F$12</f>
        <v>103.25911652000001</v>
      </c>
      <c r="R169" s="36">
        <f>SUMIFS(СВЦЭМ!$E$39:$E$782,СВЦЭМ!$A$39:$A$782,$A169,СВЦЭМ!$B$39:$B$782,R$155)+'СЕТ СН'!$F$12</f>
        <v>103.12041637999999</v>
      </c>
      <c r="S169" s="36">
        <f>SUMIFS(СВЦЭМ!$E$39:$E$782,СВЦЭМ!$A$39:$A$782,$A169,СВЦЭМ!$B$39:$B$782,S$155)+'СЕТ СН'!$F$12</f>
        <v>102.41459879999999</v>
      </c>
      <c r="T169" s="36">
        <f>SUMIFS(СВЦЭМ!$E$39:$E$782,СВЦЭМ!$A$39:$A$782,$A169,СВЦЭМ!$B$39:$B$782,T$155)+'СЕТ СН'!$F$12</f>
        <v>100.13646592000001</v>
      </c>
      <c r="U169" s="36">
        <f>SUMIFS(СВЦЭМ!$E$39:$E$782,СВЦЭМ!$A$39:$A$782,$A169,СВЦЭМ!$B$39:$B$782,U$155)+'СЕТ СН'!$F$12</f>
        <v>99.120231239999995</v>
      </c>
      <c r="V169" s="36">
        <f>SUMIFS(СВЦЭМ!$E$39:$E$782,СВЦЭМ!$A$39:$A$782,$A169,СВЦЭМ!$B$39:$B$782,V$155)+'СЕТ СН'!$F$12</f>
        <v>98.266999580000004</v>
      </c>
      <c r="W169" s="36">
        <f>SUMIFS(СВЦЭМ!$E$39:$E$782,СВЦЭМ!$A$39:$A$782,$A169,СВЦЭМ!$B$39:$B$782,W$155)+'СЕТ СН'!$F$12</f>
        <v>99.916489339999998</v>
      </c>
      <c r="X169" s="36">
        <f>SUMIFS(СВЦЭМ!$E$39:$E$782,СВЦЭМ!$A$39:$A$782,$A169,СВЦЭМ!$B$39:$B$782,X$155)+'СЕТ СН'!$F$12</f>
        <v>102.13894157999999</v>
      </c>
      <c r="Y169" s="36">
        <f>SUMIFS(СВЦЭМ!$E$39:$E$782,СВЦЭМ!$A$39:$A$782,$A169,СВЦЭМ!$B$39:$B$782,Y$155)+'СЕТ СН'!$F$12</f>
        <v>104.23023483999999</v>
      </c>
    </row>
    <row r="170" spans="1:25" ht="15.75" x14ac:dyDescent="0.2">
      <c r="A170" s="35">
        <f t="shared" si="4"/>
        <v>45275</v>
      </c>
      <c r="B170" s="36">
        <f>SUMIFS(СВЦЭМ!$E$39:$E$782,СВЦЭМ!$A$39:$A$782,$A170,СВЦЭМ!$B$39:$B$782,B$155)+'СЕТ СН'!$F$12</f>
        <v>102.98107392</v>
      </c>
      <c r="C170" s="36">
        <f>SUMIFS(СВЦЭМ!$E$39:$E$782,СВЦЭМ!$A$39:$A$782,$A170,СВЦЭМ!$B$39:$B$782,C$155)+'СЕТ СН'!$F$12</f>
        <v>107.30503238999999</v>
      </c>
      <c r="D170" s="36">
        <f>SUMIFS(СВЦЭМ!$E$39:$E$782,СВЦЭМ!$A$39:$A$782,$A170,СВЦЭМ!$B$39:$B$782,D$155)+'СЕТ СН'!$F$12</f>
        <v>108.26274121</v>
      </c>
      <c r="E170" s="36">
        <f>SUMIFS(СВЦЭМ!$E$39:$E$782,СВЦЭМ!$A$39:$A$782,$A170,СВЦЭМ!$B$39:$B$782,E$155)+'СЕТ СН'!$F$12</f>
        <v>109.07012989</v>
      </c>
      <c r="F170" s="36">
        <f>SUMIFS(СВЦЭМ!$E$39:$E$782,СВЦЭМ!$A$39:$A$782,$A170,СВЦЭМ!$B$39:$B$782,F$155)+'СЕТ СН'!$F$12</f>
        <v>109.20952704</v>
      </c>
      <c r="G170" s="36">
        <f>SUMIFS(СВЦЭМ!$E$39:$E$782,СВЦЭМ!$A$39:$A$782,$A170,СВЦЭМ!$B$39:$B$782,G$155)+'СЕТ СН'!$F$12</f>
        <v>108.0332562</v>
      </c>
      <c r="H170" s="36">
        <f>SUMIFS(СВЦЭМ!$E$39:$E$782,СВЦЭМ!$A$39:$A$782,$A170,СВЦЭМ!$B$39:$B$782,H$155)+'СЕТ СН'!$F$12</f>
        <v>104.92516963999999</v>
      </c>
      <c r="I170" s="36">
        <f>SUMIFS(СВЦЭМ!$E$39:$E$782,СВЦЭМ!$A$39:$A$782,$A170,СВЦЭМ!$B$39:$B$782,I$155)+'СЕТ СН'!$F$12</f>
        <v>104.16968633</v>
      </c>
      <c r="J170" s="36">
        <f>SUMIFS(СВЦЭМ!$E$39:$E$782,СВЦЭМ!$A$39:$A$782,$A170,СВЦЭМ!$B$39:$B$782,J$155)+'СЕТ СН'!$F$12</f>
        <v>101.77335472999999</v>
      </c>
      <c r="K170" s="36">
        <f>SUMIFS(СВЦЭМ!$E$39:$E$782,СВЦЭМ!$A$39:$A$782,$A170,СВЦЭМ!$B$39:$B$782,K$155)+'СЕТ СН'!$F$12</f>
        <v>100.39811815</v>
      </c>
      <c r="L170" s="36">
        <f>SUMIFS(СВЦЭМ!$E$39:$E$782,СВЦЭМ!$A$39:$A$782,$A170,СВЦЭМ!$B$39:$B$782,L$155)+'СЕТ СН'!$F$12</f>
        <v>100.43068542</v>
      </c>
      <c r="M170" s="36">
        <f>SUMIFS(СВЦЭМ!$E$39:$E$782,СВЦЭМ!$A$39:$A$782,$A170,СВЦЭМ!$B$39:$B$782,M$155)+'СЕТ СН'!$F$12</f>
        <v>101.66310468</v>
      </c>
      <c r="N170" s="36">
        <f>SUMIFS(СВЦЭМ!$E$39:$E$782,СВЦЭМ!$A$39:$A$782,$A170,СВЦЭМ!$B$39:$B$782,N$155)+'СЕТ СН'!$F$12</f>
        <v>101.80739744</v>
      </c>
      <c r="O170" s="36">
        <f>SUMIFS(СВЦЭМ!$E$39:$E$782,СВЦЭМ!$A$39:$A$782,$A170,СВЦЭМ!$B$39:$B$782,O$155)+'СЕТ СН'!$F$12</f>
        <v>102.79578337</v>
      </c>
      <c r="P170" s="36">
        <f>SUMIFS(СВЦЭМ!$E$39:$E$782,СВЦЭМ!$A$39:$A$782,$A170,СВЦЭМ!$B$39:$B$782,P$155)+'СЕТ СН'!$F$12</f>
        <v>103.08998373</v>
      </c>
      <c r="Q170" s="36">
        <f>SUMIFS(СВЦЭМ!$E$39:$E$782,СВЦЭМ!$A$39:$A$782,$A170,СВЦЭМ!$B$39:$B$782,Q$155)+'СЕТ СН'!$F$12</f>
        <v>103.75063519</v>
      </c>
      <c r="R170" s="36">
        <f>SUMIFS(СВЦЭМ!$E$39:$E$782,СВЦЭМ!$A$39:$A$782,$A170,СВЦЭМ!$B$39:$B$782,R$155)+'СЕТ СН'!$F$12</f>
        <v>103.02374757</v>
      </c>
      <c r="S170" s="36">
        <f>SUMIFS(СВЦЭМ!$E$39:$E$782,СВЦЭМ!$A$39:$A$782,$A170,СВЦЭМ!$B$39:$B$782,S$155)+'СЕТ СН'!$F$12</f>
        <v>100.45030920000001</v>
      </c>
      <c r="T170" s="36">
        <f>SUMIFS(СВЦЭМ!$E$39:$E$782,СВЦЭМ!$A$39:$A$782,$A170,СВЦЭМ!$B$39:$B$782,T$155)+'СЕТ СН'!$F$12</f>
        <v>99.293260230000001</v>
      </c>
      <c r="U170" s="36">
        <f>SUMIFS(СВЦЭМ!$E$39:$E$782,СВЦЭМ!$A$39:$A$782,$A170,СВЦЭМ!$B$39:$B$782,U$155)+'СЕТ СН'!$F$12</f>
        <v>100.42827966999999</v>
      </c>
      <c r="V170" s="36">
        <f>SUMIFS(СВЦЭМ!$E$39:$E$782,СВЦЭМ!$A$39:$A$782,$A170,СВЦЭМ!$B$39:$B$782,V$155)+'СЕТ СН'!$F$12</f>
        <v>101.11675554</v>
      </c>
      <c r="W170" s="36">
        <f>SUMIFS(СВЦЭМ!$E$39:$E$782,СВЦЭМ!$A$39:$A$782,$A170,СВЦЭМ!$B$39:$B$782,W$155)+'СЕТ СН'!$F$12</f>
        <v>101.54651712</v>
      </c>
      <c r="X170" s="36">
        <f>SUMIFS(СВЦЭМ!$E$39:$E$782,СВЦЭМ!$A$39:$A$782,$A170,СВЦЭМ!$B$39:$B$782,X$155)+'СЕТ СН'!$F$12</f>
        <v>102.37327878000001</v>
      </c>
      <c r="Y170" s="36">
        <f>SUMIFS(СВЦЭМ!$E$39:$E$782,СВЦЭМ!$A$39:$A$782,$A170,СВЦЭМ!$B$39:$B$782,Y$155)+'СЕТ СН'!$F$12</f>
        <v>104.12815113000001</v>
      </c>
    </row>
    <row r="171" spans="1:25" ht="15.75" x14ac:dyDescent="0.2">
      <c r="A171" s="35">
        <f t="shared" si="4"/>
        <v>45276</v>
      </c>
      <c r="B171" s="36">
        <f>SUMIFS(СВЦЭМ!$E$39:$E$782,СВЦЭМ!$A$39:$A$782,$A171,СВЦЭМ!$B$39:$B$782,B$155)+'СЕТ СН'!$F$12</f>
        <v>104.36926775000001</v>
      </c>
      <c r="C171" s="36">
        <f>SUMIFS(СВЦЭМ!$E$39:$E$782,СВЦЭМ!$A$39:$A$782,$A171,СВЦЭМ!$B$39:$B$782,C$155)+'СЕТ СН'!$F$12</f>
        <v>106.33349735</v>
      </c>
      <c r="D171" s="36">
        <f>SUMIFS(СВЦЭМ!$E$39:$E$782,СВЦЭМ!$A$39:$A$782,$A171,СВЦЭМ!$B$39:$B$782,D$155)+'СЕТ СН'!$F$12</f>
        <v>108.81957461</v>
      </c>
      <c r="E171" s="36">
        <f>SUMIFS(СВЦЭМ!$E$39:$E$782,СВЦЭМ!$A$39:$A$782,$A171,СВЦЭМ!$B$39:$B$782,E$155)+'СЕТ СН'!$F$12</f>
        <v>109.33096255</v>
      </c>
      <c r="F171" s="36">
        <f>SUMIFS(СВЦЭМ!$E$39:$E$782,СВЦЭМ!$A$39:$A$782,$A171,СВЦЭМ!$B$39:$B$782,F$155)+'СЕТ СН'!$F$12</f>
        <v>108.69162344</v>
      </c>
      <c r="G171" s="36">
        <f>SUMIFS(СВЦЭМ!$E$39:$E$782,СВЦЭМ!$A$39:$A$782,$A171,СВЦЭМ!$B$39:$B$782,G$155)+'СЕТ СН'!$F$12</f>
        <v>108.46481953</v>
      </c>
      <c r="H171" s="36">
        <f>SUMIFS(СВЦЭМ!$E$39:$E$782,СВЦЭМ!$A$39:$A$782,$A171,СВЦЭМ!$B$39:$B$782,H$155)+'СЕТ СН'!$F$12</f>
        <v>106.00041877</v>
      </c>
      <c r="I171" s="36">
        <f>SUMIFS(СВЦЭМ!$E$39:$E$782,СВЦЭМ!$A$39:$A$782,$A171,СВЦЭМ!$B$39:$B$782,I$155)+'СЕТ СН'!$F$12</f>
        <v>104.40462988</v>
      </c>
      <c r="J171" s="36">
        <f>SUMIFS(СВЦЭМ!$E$39:$E$782,СВЦЭМ!$A$39:$A$782,$A171,СВЦЭМ!$B$39:$B$782,J$155)+'СЕТ СН'!$F$12</f>
        <v>102.17433612000001</v>
      </c>
      <c r="K171" s="36">
        <f>SUMIFS(СВЦЭМ!$E$39:$E$782,СВЦЭМ!$A$39:$A$782,$A171,СВЦЭМ!$B$39:$B$782,K$155)+'СЕТ СН'!$F$12</f>
        <v>99.529862690000002</v>
      </c>
      <c r="L171" s="36">
        <f>SUMIFS(СВЦЭМ!$E$39:$E$782,СВЦЭМ!$A$39:$A$782,$A171,СВЦЭМ!$B$39:$B$782,L$155)+'СЕТ СН'!$F$12</f>
        <v>97.243010940000005</v>
      </c>
      <c r="M171" s="36">
        <f>SUMIFS(СВЦЭМ!$E$39:$E$782,СВЦЭМ!$A$39:$A$782,$A171,СВЦЭМ!$B$39:$B$782,M$155)+'СЕТ СН'!$F$12</f>
        <v>95.942418810000007</v>
      </c>
      <c r="N171" s="36">
        <f>SUMIFS(СВЦЭМ!$E$39:$E$782,СВЦЭМ!$A$39:$A$782,$A171,СВЦЭМ!$B$39:$B$782,N$155)+'СЕТ СН'!$F$12</f>
        <v>97.298776779999997</v>
      </c>
      <c r="O171" s="36">
        <f>SUMIFS(СВЦЭМ!$E$39:$E$782,СВЦЭМ!$A$39:$A$782,$A171,СВЦЭМ!$B$39:$B$782,O$155)+'СЕТ СН'!$F$12</f>
        <v>97.936518340000006</v>
      </c>
      <c r="P171" s="36">
        <f>SUMIFS(СВЦЭМ!$E$39:$E$782,СВЦЭМ!$A$39:$A$782,$A171,СВЦЭМ!$B$39:$B$782,P$155)+'СЕТ СН'!$F$12</f>
        <v>97.393458589999995</v>
      </c>
      <c r="Q171" s="36">
        <f>SUMIFS(СВЦЭМ!$E$39:$E$782,СВЦЭМ!$A$39:$A$782,$A171,СВЦЭМ!$B$39:$B$782,Q$155)+'СЕТ СН'!$F$12</f>
        <v>98.187276409999996</v>
      </c>
      <c r="R171" s="36">
        <f>SUMIFS(СВЦЭМ!$E$39:$E$782,СВЦЭМ!$A$39:$A$782,$A171,СВЦЭМ!$B$39:$B$782,R$155)+'СЕТ СН'!$F$12</f>
        <v>99.421150370000007</v>
      </c>
      <c r="S171" s="36">
        <f>SUMIFS(СВЦЭМ!$E$39:$E$782,СВЦЭМ!$A$39:$A$782,$A171,СВЦЭМ!$B$39:$B$782,S$155)+'СЕТ СН'!$F$12</f>
        <v>97.445641629999997</v>
      </c>
      <c r="T171" s="36">
        <f>SUMIFS(СВЦЭМ!$E$39:$E$782,СВЦЭМ!$A$39:$A$782,$A171,СВЦЭМ!$B$39:$B$782,T$155)+'СЕТ СН'!$F$12</f>
        <v>96.166544389999999</v>
      </c>
      <c r="U171" s="36">
        <f>SUMIFS(СВЦЭМ!$E$39:$E$782,СВЦЭМ!$A$39:$A$782,$A171,СВЦЭМ!$B$39:$B$782,U$155)+'СЕТ СН'!$F$12</f>
        <v>97.771718019999994</v>
      </c>
      <c r="V171" s="36">
        <f>SUMIFS(СВЦЭМ!$E$39:$E$782,СВЦЭМ!$A$39:$A$782,$A171,СВЦЭМ!$B$39:$B$782,V$155)+'СЕТ СН'!$F$12</f>
        <v>97.561656350000007</v>
      </c>
      <c r="W171" s="36">
        <f>SUMIFS(СВЦЭМ!$E$39:$E$782,СВЦЭМ!$A$39:$A$782,$A171,СВЦЭМ!$B$39:$B$782,W$155)+'СЕТ СН'!$F$12</f>
        <v>97.702497989999998</v>
      </c>
      <c r="X171" s="36">
        <f>SUMIFS(СВЦЭМ!$E$39:$E$782,СВЦЭМ!$A$39:$A$782,$A171,СВЦЭМ!$B$39:$B$782,X$155)+'СЕТ СН'!$F$12</f>
        <v>99.262053750000007</v>
      </c>
      <c r="Y171" s="36">
        <f>SUMIFS(СВЦЭМ!$E$39:$E$782,СВЦЭМ!$A$39:$A$782,$A171,СВЦЭМ!$B$39:$B$782,Y$155)+'СЕТ СН'!$F$12</f>
        <v>101.20155597999999</v>
      </c>
    </row>
    <row r="172" spans="1:25" ht="15.75" x14ac:dyDescent="0.2">
      <c r="A172" s="35">
        <f t="shared" si="4"/>
        <v>45277</v>
      </c>
      <c r="B172" s="36">
        <f>SUMIFS(СВЦЭМ!$E$39:$E$782,СВЦЭМ!$A$39:$A$782,$A172,СВЦЭМ!$B$39:$B$782,B$155)+'СЕТ СН'!$F$12</f>
        <v>105.55888057999999</v>
      </c>
      <c r="C172" s="36">
        <f>SUMIFS(СВЦЭМ!$E$39:$E$782,СВЦЭМ!$A$39:$A$782,$A172,СВЦЭМ!$B$39:$B$782,C$155)+'СЕТ СН'!$F$12</f>
        <v>106.20423065</v>
      </c>
      <c r="D172" s="36">
        <f>SUMIFS(СВЦЭМ!$E$39:$E$782,СВЦЭМ!$A$39:$A$782,$A172,СВЦЭМ!$B$39:$B$782,D$155)+'СЕТ СН'!$F$12</f>
        <v>108.40479159</v>
      </c>
      <c r="E172" s="36">
        <f>SUMIFS(СВЦЭМ!$E$39:$E$782,СВЦЭМ!$A$39:$A$782,$A172,СВЦЭМ!$B$39:$B$782,E$155)+'СЕТ СН'!$F$12</f>
        <v>108.5175816</v>
      </c>
      <c r="F172" s="36">
        <f>SUMIFS(СВЦЭМ!$E$39:$E$782,СВЦЭМ!$A$39:$A$782,$A172,СВЦЭМ!$B$39:$B$782,F$155)+'СЕТ СН'!$F$12</f>
        <v>108.41621778</v>
      </c>
      <c r="G172" s="36">
        <f>SUMIFS(СВЦЭМ!$E$39:$E$782,СВЦЭМ!$A$39:$A$782,$A172,СВЦЭМ!$B$39:$B$782,G$155)+'СЕТ СН'!$F$12</f>
        <v>108.53014757</v>
      </c>
      <c r="H172" s="36">
        <f>SUMIFS(СВЦЭМ!$E$39:$E$782,СВЦЭМ!$A$39:$A$782,$A172,СВЦЭМ!$B$39:$B$782,H$155)+'СЕТ СН'!$F$12</f>
        <v>107.69439834000001</v>
      </c>
      <c r="I172" s="36">
        <f>SUMIFS(СВЦЭМ!$E$39:$E$782,СВЦЭМ!$A$39:$A$782,$A172,СВЦЭМ!$B$39:$B$782,I$155)+'СЕТ СН'!$F$12</f>
        <v>107.28609418000001</v>
      </c>
      <c r="J172" s="36">
        <f>SUMIFS(СВЦЭМ!$E$39:$E$782,СВЦЭМ!$A$39:$A$782,$A172,СВЦЭМ!$B$39:$B$782,J$155)+'СЕТ СН'!$F$12</f>
        <v>105.14133382</v>
      </c>
      <c r="K172" s="36">
        <f>SUMIFS(СВЦЭМ!$E$39:$E$782,СВЦЭМ!$A$39:$A$782,$A172,СВЦЭМ!$B$39:$B$782,K$155)+'СЕТ СН'!$F$12</f>
        <v>102.85985290000001</v>
      </c>
      <c r="L172" s="36">
        <f>SUMIFS(СВЦЭМ!$E$39:$E$782,СВЦЭМ!$A$39:$A$782,$A172,СВЦЭМ!$B$39:$B$782,L$155)+'СЕТ СН'!$F$12</f>
        <v>100.25199637</v>
      </c>
      <c r="M172" s="36">
        <f>SUMIFS(СВЦЭМ!$E$39:$E$782,СВЦЭМ!$A$39:$A$782,$A172,СВЦЭМ!$B$39:$B$782,M$155)+'СЕТ СН'!$F$12</f>
        <v>99.394206729999993</v>
      </c>
      <c r="N172" s="36">
        <f>SUMIFS(СВЦЭМ!$E$39:$E$782,СВЦЭМ!$A$39:$A$782,$A172,СВЦЭМ!$B$39:$B$782,N$155)+'СЕТ СН'!$F$12</f>
        <v>100.31813957999999</v>
      </c>
      <c r="O172" s="36">
        <f>SUMIFS(СВЦЭМ!$E$39:$E$782,СВЦЭМ!$A$39:$A$782,$A172,СВЦЭМ!$B$39:$B$782,O$155)+'СЕТ СН'!$F$12</f>
        <v>100.73855066</v>
      </c>
      <c r="P172" s="36">
        <f>SUMIFS(СВЦЭМ!$E$39:$E$782,СВЦЭМ!$A$39:$A$782,$A172,СВЦЭМ!$B$39:$B$782,P$155)+'СЕТ СН'!$F$12</f>
        <v>100.69301833999999</v>
      </c>
      <c r="Q172" s="36">
        <f>SUMIFS(СВЦЭМ!$E$39:$E$782,СВЦЭМ!$A$39:$A$782,$A172,СВЦЭМ!$B$39:$B$782,Q$155)+'СЕТ СН'!$F$12</f>
        <v>101.16011090000001</v>
      </c>
      <c r="R172" s="36">
        <f>SUMIFS(СВЦЭМ!$E$39:$E$782,СВЦЭМ!$A$39:$A$782,$A172,СВЦЭМ!$B$39:$B$782,R$155)+'СЕТ СН'!$F$12</f>
        <v>101.63308264</v>
      </c>
      <c r="S172" s="36">
        <f>SUMIFS(СВЦЭМ!$E$39:$E$782,СВЦЭМ!$A$39:$A$782,$A172,СВЦЭМ!$B$39:$B$782,S$155)+'СЕТ СН'!$F$12</f>
        <v>99.206787419999998</v>
      </c>
      <c r="T172" s="36">
        <f>SUMIFS(СВЦЭМ!$E$39:$E$782,СВЦЭМ!$A$39:$A$782,$A172,СВЦЭМ!$B$39:$B$782,T$155)+'СЕТ СН'!$F$12</f>
        <v>96.781360750000005</v>
      </c>
      <c r="U172" s="36">
        <f>SUMIFS(СВЦЭМ!$E$39:$E$782,СВЦЭМ!$A$39:$A$782,$A172,СВЦЭМ!$B$39:$B$782,U$155)+'СЕТ СН'!$F$12</f>
        <v>96.664370039999994</v>
      </c>
      <c r="V172" s="36">
        <f>SUMIFS(СВЦЭМ!$E$39:$E$782,СВЦЭМ!$A$39:$A$782,$A172,СВЦЭМ!$B$39:$B$782,V$155)+'СЕТ СН'!$F$12</f>
        <v>98.38288292</v>
      </c>
      <c r="W172" s="36">
        <f>SUMIFS(СВЦЭМ!$E$39:$E$782,СВЦЭМ!$A$39:$A$782,$A172,СВЦЭМ!$B$39:$B$782,W$155)+'СЕТ СН'!$F$12</f>
        <v>98.321830120000001</v>
      </c>
      <c r="X172" s="36">
        <f>SUMIFS(СВЦЭМ!$E$39:$E$782,СВЦЭМ!$A$39:$A$782,$A172,СВЦЭМ!$B$39:$B$782,X$155)+'СЕТ СН'!$F$12</f>
        <v>100.58448545</v>
      </c>
      <c r="Y172" s="36">
        <f>SUMIFS(СВЦЭМ!$E$39:$E$782,СВЦЭМ!$A$39:$A$782,$A172,СВЦЭМ!$B$39:$B$782,Y$155)+'СЕТ СН'!$F$12</f>
        <v>102.92824204999999</v>
      </c>
    </row>
    <row r="173" spans="1:25" ht="15.75" x14ac:dyDescent="0.2">
      <c r="A173" s="35">
        <f t="shared" si="4"/>
        <v>45278</v>
      </c>
      <c r="B173" s="36">
        <f>SUMIFS(СВЦЭМ!$E$39:$E$782,СВЦЭМ!$A$39:$A$782,$A173,СВЦЭМ!$B$39:$B$782,B$155)+'СЕТ СН'!$F$12</f>
        <v>97.988595090000004</v>
      </c>
      <c r="C173" s="36">
        <f>SUMIFS(СВЦЭМ!$E$39:$E$782,СВЦЭМ!$A$39:$A$782,$A173,СВЦЭМ!$B$39:$B$782,C$155)+'СЕТ СН'!$F$12</f>
        <v>99.969314909999994</v>
      </c>
      <c r="D173" s="36">
        <f>SUMIFS(СВЦЭМ!$E$39:$E$782,СВЦЭМ!$A$39:$A$782,$A173,СВЦЭМ!$B$39:$B$782,D$155)+'СЕТ СН'!$F$12</f>
        <v>101.5802149</v>
      </c>
      <c r="E173" s="36">
        <f>SUMIFS(СВЦЭМ!$E$39:$E$782,СВЦЭМ!$A$39:$A$782,$A173,СВЦЭМ!$B$39:$B$782,E$155)+'СЕТ СН'!$F$12</f>
        <v>102.34536989</v>
      </c>
      <c r="F173" s="36">
        <f>SUMIFS(СВЦЭМ!$E$39:$E$782,СВЦЭМ!$A$39:$A$782,$A173,СВЦЭМ!$B$39:$B$782,F$155)+'СЕТ СН'!$F$12</f>
        <v>102.54258738</v>
      </c>
      <c r="G173" s="36">
        <f>SUMIFS(СВЦЭМ!$E$39:$E$782,СВЦЭМ!$A$39:$A$782,$A173,СВЦЭМ!$B$39:$B$782,G$155)+'СЕТ СН'!$F$12</f>
        <v>101.2677351</v>
      </c>
      <c r="H173" s="36">
        <f>SUMIFS(СВЦЭМ!$E$39:$E$782,СВЦЭМ!$A$39:$A$782,$A173,СВЦЭМ!$B$39:$B$782,H$155)+'СЕТ СН'!$F$12</f>
        <v>98.448551050000006</v>
      </c>
      <c r="I173" s="36">
        <f>SUMIFS(СВЦЭМ!$E$39:$E$782,СВЦЭМ!$A$39:$A$782,$A173,СВЦЭМ!$B$39:$B$782,I$155)+'СЕТ СН'!$F$12</f>
        <v>95.601158889999994</v>
      </c>
      <c r="J173" s="36">
        <f>SUMIFS(СВЦЭМ!$E$39:$E$782,СВЦЭМ!$A$39:$A$782,$A173,СВЦЭМ!$B$39:$B$782,J$155)+'СЕТ СН'!$F$12</f>
        <v>94.120586419999995</v>
      </c>
      <c r="K173" s="36">
        <f>SUMIFS(СВЦЭМ!$E$39:$E$782,СВЦЭМ!$A$39:$A$782,$A173,СВЦЭМ!$B$39:$B$782,K$155)+'СЕТ СН'!$F$12</f>
        <v>92.106661169999995</v>
      </c>
      <c r="L173" s="36">
        <f>SUMIFS(СВЦЭМ!$E$39:$E$782,СВЦЭМ!$A$39:$A$782,$A173,СВЦЭМ!$B$39:$B$782,L$155)+'СЕТ СН'!$F$12</f>
        <v>91.417940779999995</v>
      </c>
      <c r="M173" s="36">
        <f>SUMIFS(СВЦЭМ!$E$39:$E$782,СВЦЭМ!$A$39:$A$782,$A173,СВЦЭМ!$B$39:$B$782,M$155)+'СЕТ СН'!$F$12</f>
        <v>92.760273690000005</v>
      </c>
      <c r="N173" s="36">
        <f>SUMIFS(СВЦЭМ!$E$39:$E$782,СВЦЭМ!$A$39:$A$782,$A173,СВЦЭМ!$B$39:$B$782,N$155)+'СЕТ СН'!$F$12</f>
        <v>93.121271519999993</v>
      </c>
      <c r="O173" s="36">
        <f>SUMIFS(СВЦЭМ!$E$39:$E$782,СВЦЭМ!$A$39:$A$782,$A173,СВЦЭМ!$B$39:$B$782,O$155)+'СЕТ СН'!$F$12</f>
        <v>93.780278839999994</v>
      </c>
      <c r="P173" s="36">
        <f>SUMIFS(СВЦЭМ!$E$39:$E$782,СВЦЭМ!$A$39:$A$782,$A173,СВЦЭМ!$B$39:$B$782,P$155)+'СЕТ СН'!$F$12</f>
        <v>94.697856650000006</v>
      </c>
      <c r="Q173" s="36">
        <f>SUMIFS(СВЦЭМ!$E$39:$E$782,СВЦЭМ!$A$39:$A$782,$A173,СВЦЭМ!$B$39:$B$782,Q$155)+'СЕТ СН'!$F$12</f>
        <v>95.031270230000004</v>
      </c>
      <c r="R173" s="36">
        <f>SUMIFS(СВЦЭМ!$E$39:$E$782,СВЦЭМ!$A$39:$A$782,$A173,СВЦЭМ!$B$39:$B$782,R$155)+'СЕТ СН'!$F$12</f>
        <v>94.903826039999998</v>
      </c>
      <c r="S173" s="36">
        <f>SUMIFS(СВЦЭМ!$E$39:$E$782,СВЦЭМ!$A$39:$A$782,$A173,СВЦЭМ!$B$39:$B$782,S$155)+'СЕТ СН'!$F$12</f>
        <v>93.409509369999995</v>
      </c>
      <c r="T173" s="36">
        <f>SUMIFS(СВЦЭМ!$E$39:$E$782,СВЦЭМ!$A$39:$A$782,$A173,СВЦЭМ!$B$39:$B$782,T$155)+'СЕТ СН'!$F$12</f>
        <v>91.624700540000006</v>
      </c>
      <c r="U173" s="36">
        <f>SUMIFS(СВЦЭМ!$E$39:$E$782,СВЦЭМ!$A$39:$A$782,$A173,СВЦЭМ!$B$39:$B$782,U$155)+'СЕТ СН'!$F$12</f>
        <v>90.904256090000004</v>
      </c>
      <c r="V173" s="36">
        <f>SUMIFS(СВЦЭМ!$E$39:$E$782,СВЦЭМ!$A$39:$A$782,$A173,СВЦЭМ!$B$39:$B$782,V$155)+'СЕТ СН'!$F$12</f>
        <v>92.607498980000003</v>
      </c>
      <c r="W173" s="36">
        <f>SUMIFS(СВЦЭМ!$E$39:$E$782,СВЦЭМ!$A$39:$A$782,$A173,СВЦЭМ!$B$39:$B$782,W$155)+'СЕТ СН'!$F$12</f>
        <v>91.433400300000002</v>
      </c>
      <c r="X173" s="36">
        <f>SUMIFS(СВЦЭМ!$E$39:$E$782,СВЦЭМ!$A$39:$A$782,$A173,СВЦЭМ!$B$39:$B$782,X$155)+'СЕТ СН'!$F$12</f>
        <v>93.845071709999999</v>
      </c>
      <c r="Y173" s="36">
        <f>SUMIFS(СВЦЭМ!$E$39:$E$782,СВЦЭМ!$A$39:$A$782,$A173,СВЦЭМ!$B$39:$B$782,Y$155)+'СЕТ СН'!$F$12</f>
        <v>95.37678914</v>
      </c>
    </row>
    <row r="174" spans="1:25" ht="15.75" x14ac:dyDescent="0.2">
      <c r="A174" s="35">
        <f t="shared" si="4"/>
        <v>45279</v>
      </c>
      <c r="B174" s="36">
        <f>SUMIFS(СВЦЭМ!$E$39:$E$782,СВЦЭМ!$A$39:$A$782,$A174,СВЦЭМ!$B$39:$B$782,B$155)+'СЕТ СН'!$F$12</f>
        <v>97.804779350000004</v>
      </c>
      <c r="C174" s="36">
        <f>SUMIFS(СВЦЭМ!$E$39:$E$782,СВЦЭМ!$A$39:$A$782,$A174,СВЦЭМ!$B$39:$B$782,C$155)+'СЕТ СН'!$F$12</f>
        <v>102.66923242999999</v>
      </c>
      <c r="D174" s="36">
        <f>SUMIFS(СВЦЭМ!$E$39:$E$782,СВЦЭМ!$A$39:$A$782,$A174,СВЦЭМ!$B$39:$B$782,D$155)+'СЕТ СН'!$F$12</f>
        <v>105.07157912</v>
      </c>
      <c r="E174" s="36">
        <f>SUMIFS(СВЦЭМ!$E$39:$E$782,СВЦЭМ!$A$39:$A$782,$A174,СВЦЭМ!$B$39:$B$782,E$155)+'СЕТ СН'!$F$12</f>
        <v>106.01285372</v>
      </c>
      <c r="F174" s="36">
        <f>SUMIFS(СВЦЭМ!$E$39:$E$782,СВЦЭМ!$A$39:$A$782,$A174,СВЦЭМ!$B$39:$B$782,F$155)+'СЕТ СН'!$F$12</f>
        <v>105.53980077999999</v>
      </c>
      <c r="G174" s="36">
        <f>SUMIFS(СВЦЭМ!$E$39:$E$782,СВЦЭМ!$A$39:$A$782,$A174,СВЦЭМ!$B$39:$B$782,G$155)+'СЕТ СН'!$F$12</f>
        <v>104.62449846</v>
      </c>
      <c r="H174" s="36">
        <f>SUMIFS(СВЦЭМ!$E$39:$E$782,СВЦЭМ!$A$39:$A$782,$A174,СВЦЭМ!$B$39:$B$782,H$155)+'СЕТ СН'!$F$12</f>
        <v>100.71837872</v>
      </c>
      <c r="I174" s="36">
        <f>SUMIFS(СВЦЭМ!$E$39:$E$782,СВЦЭМ!$A$39:$A$782,$A174,СВЦЭМ!$B$39:$B$782,I$155)+'СЕТ СН'!$F$12</f>
        <v>97.576146600000001</v>
      </c>
      <c r="J174" s="36">
        <f>SUMIFS(СВЦЭМ!$E$39:$E$782,СВЦЭМ!$A$39:$A$782,$A174,СВЦЭМ!$B$39:$B$782,J$155)+'СЕТ СН'!$F$12</f>
        <v>96.384071800000001</v>
      </c>
      <c r="K174" s="36">
        <f>SUMIFS(СВЦЭМ!$E$39:$E$782,СВЦЭМ!$A$39:$A$782,$A174,СВЦЭМ!$B$39:$B$782,K$155)+'СЕТ СН'!$F$12</f>
        <v>94.401672509999997</v>
      </c>
      <c r="L174" s="36">
        <f>SUMIFS(СВЦЭМ!$E$39:$E$782,СВЦЭМ!$A$39:$A$782,$A174,СВЦЭМ!$B$39:$B$782,L$155)+'СЕТ СН'!$F$12</f>
        <v>93.555659930000004</v>
      </c>
      <c r="M174" s="36">
        <f>SUMIFS(СВЦЭМ!$E$39:$E$782,СВЦЭМ!$A$39:$A$782,$A174,СВЦЭМ!$B$39:$B$782,M$155)+'СЕТ СН'!$F$12</f>
        <v>94.911295010000003</v>
      </c>
      <c r="N174" s="36">
        <f>SUMIFS(СВЦЭМ!$E$39:$E$782,СВЦЭМ!$A$39:$A$782,$A174,СВЦЭМ!$B$39:$B$782,N$155)+'СЕТ СН'!$F$12</f>
        <v>95.834869010000006</v>
      </c>
      <c r="O174" s="36">
        <f>SUMIFS(СВЦЭМ!$E$39:$E$782,СВЦЭМ!$A$39:$A$782,$A174,СВЦЭМ!$B$39:$B$782,O$155)+'СЕТ СН'!$F$12</f>
        <v>96.396139980000001</v>
      </c>
      <c r="P174" s="36">
        <f>SUMIFS(СВЦЭМ!$E$39:$E$782,СВЦЭМ!$A$39:$A$782,$A174,СВЦЭМ!$B$39:$B$782,P$155)+'СЕТ СН'!$F$12</f>
        <v>96.942118280000003</v>
      </c>
      <c r="Q174" s="36">
        <f>SUMIFS(СВЦЭМ!$E$39:$E$782,СВЦЭМ!$A$39:$A$782,$A174,СВЦЭМ!$B$39:$B$782,Q$155)+'СЕТ СН'!$F$12</f>
        <v>97.455267070000005</v>
      </c>
      <c r="R174" s="36">
        <f>SUMIFS(СВЦЭМ!$E$39:$E$782,СВЦЭМ!$A$39:$A$782,$A174,СВЦЭМ!$B$39:$B$782,R$155)+'СЕТ СН'!$F$12</f>
        <v>97.032224769999999</v>
      </c>
      <c r="S174" s="36">
        <f>SUMIFS(СВЦЭМ!$E$39:$E$782,СВЦЭМ!$A$39:$A$782,$A174,СВЦЭМ!$B$39:$B$782,S$155)+'СЕТ СН'!$F$12</f>
        <v>94.645054150000007</v>
      </c>
      <c r="T174" s="36">
        <f>SUMIFS(СВЦЭМ!$E$39:$E$782,СВЦЭМ!$A$39:$A$782,$A174,СВЦЭМ!$B$39:$B$782,T$155)+'СЕТ СН'!$F$12</f>
        <v>93.032202620000007</v>
      </c>
      <c r="U174" s="36">
        <f>SUMIFS(СВЦЭМ!$E$39:$E$782,СВЦЭМ!$A$39:$A$782,$A174,СВЦЭМ!$B$39:$B$782,U$155)+'СЕТ СН'!$F$12</f>
        <v>93.609476049999998</v>
      </c>
      <c r="V174" s="36">
        <f>SUMIFS(СВЦЭМ!$E$39:$E$782,СВЦЭМ!$A$39:$A$782,$A174,СВЦЭМ!$B$39:$B$782,V$155)+'СЕТ СН'!$F$12</f>
        <v>94.876378840000001</v>
      </c>
      <c r="W174" s="36">
        <f>SUMIFS(СВЦЭМ!$E$39:$E$782,СВЦЭМ!$A$39:$A$782,$A174,СВЦЭМ!$B$39:$B$782,W$155)+'СЕТ СН'!$F$12</f>
        <v>95.225085239999999</v>
      </c>
      <c r="X174" s="36">
        <f>SUMIFS(СВЦЭМ!$E$39:$E$782,СВЦЭМ!$A$39:$A$782,$A174,СВЦЭМ!$B$39:$B$782,X$155)+'СЕТ СН'!$F$12</f>
        <v>96.898957600000003</v>
      </c>
      <c r="Y174" s="36">
        <f>SUMIFS(СВЦЭМ!$E$39:$E$782,СВЦЭМ!$A$39:$A$782,$A174,СВЦЭМ!$B$39:$B$782,Y$155)+'СЕТ СН'!$F$12</f>
        <v>99.219069450000006</v>
      </c>
    </row>
    <row r="175" spans="1:25" ht="15.75" x14ac:dyDescent="0.2">
      <c r="A175" s="35">
        <f t="shared" si="4"/>
        <v>45280</v>
      </c>
      <c r="B175" s="36">
        <f>SUMIFS(СВЦЭМ!$E$39:$E$782,СВЦЭМ!$A$39:$A$782,$A175,СВЦЭМ!$B$39:$B$782,B$155)+'СЕТ СН'!$F$12</f>
        <v>102.78881892</v>
      </c>
      <c r="C175" s="36">
        <f>SUMIFS(СВЦЭМ!$E$39:$E$782,СВЦЭМ!$A$39:$A$782,$A175,СВЦЭМ!$B$39:$B$782,C$155)+'СЕТ СН'!$F$12</f>
        <v>105.00705042</v>
      </c>
      <c r="D175" s="36">
        <f>SUMIFS(СВЦЭМ!$E$39:$E$782,СВЦЭМ!$A$39:$A$782,$A175,СВЦЭМ!$B$39:$B$782,D$155)+'СЕТ СН'!$F$12</f>
        <v>107.11535986</v>
      </c>
      <c r="E175" s="36">
        <f>SUMIFS(СВЦЭМ!$E$39:$E$782,СВЦЭМ!$A$39:$A$782,$A175,СВЦЭМ!$B$39:$B$782,E$155)+'СЕТ СН'!$F$12</f>
        <v>107.49672434</v>
      </c>
      <c r="F175" s="36">
        <f>SUMIFS(СВЦЭМ!$E$39:$E$782,СВЦЭМ!$A$39:$A$782,$A175,СВЦЭМ!$B$39:$B$782,F$155)+'СЕТ СН'!$F$12</f>
        <v>107.4306205</v>
      </c>
      <c r="G175" s="36">
        <f>SUMIFS(СВЦЭМ!$E$39:$E$782,СВЦЭМ!$A$39:$A$782,$A175,СВЦЭМ!$B$39:$B$782,G$155)+'СЕТ СН'!$F$12</f>
        <v>105.58168014</v>
      </c>
      <c r="H175" s="36">
        <f>SUMIFS(СВЦЭМ!$E$39:$E$782,СВЦЭМ!$A$39:$A$782,$A175,СВЦЭМ!$B$39:$B$782,H$155)+'СЕТ СН'!$F$12</f>
        <v>102.51928104</v>
      </c>
      <c r="I175" s="36">
        <f>SUMIFS(СВЦЭМ!$E$39:$E$782,СВЦЭМ!$A$39:$A$782,$A175,СВЦЭМ!$B$39:$B$782,I$155)+'СЕТ СН'!$F$12</f>
        <v>100.11043678999999</v>
      </c>
      <c r="J175" s="36">
        <f>SUMIFS(СВЦЭМ!$E$39:$E$782,СВЦЭМ!$A$39:$A$782,$A175,СВЦЭМ!$B$39:$B$782,J$155)+'СЕТ СН'!$F$12</f>
        <v>99.687651619999997</v>
      </c>
      <c r="K175" s="36">
        <f>SUMIFS(СВЦЭМ!$E$39:$E$782,СВЦЭМ!$A$39:$A$782,$A175,СВЦЭМ!$B$39:$B$782,K$155)+'СЕТ СН'!$F$12</f>
        <v>98.234058970000007</v>
      </c>
      <c r="L175" s="36">
        <f>SUMIFS(СВЦЭМ!$E$39:$E$782,СВЦЭМ!$A$39:$A$782,$A175,СВЦЭМ!$B$39:$B$782,L$155)+'СЕТ СН'!$F$12</f>
        <v>96.655016140000001</v>
      </c>
      <c r="M175" s="36">
        <f>SUMIFS(СВЦЭМ!$E$39:$E$782,СВЦЭМ!$A$39:$A$782,$A175,СВЦЭМ!$B$39:$B$782,M$155)+'СЕТ СН'!$F$12</f>
        <v>98.084050230000003</v>
      </c>
      <c r="N175" s="36">
        <f>SUMIFS(СВЦЭМ!$E$39:$E$782,СВЦЭМ!$A$39:$A$782,$A175,СВЦЭМ!$B$39:$B$782,N$155)+'СЕТ СН'!$F$12</f>
        <v>98.608405480000002</v>
      </c>
      <c r="O175" s="36">
        <f>SUMIFS(СВЦЭМ!$E$39:$E$782,СВЦЭМ!$A$39:$A$782,$A175,СВЦЭМ!$B$39:$B$782,O$155)+'СЕТ СН'!$F$12</f>
        <v>99.540629429999996</v>
      </c>
      <c r="P175" s="36">
        <f>SUMIFS(СВЦЭМ!$E$39:$E$782,СВЦЭМ!$A$39:$A$782,$A175,СВЦЭМ!$B$39:$B$782,P$155)+'СЕТ СН'!$F$12</f>
        <v>100.40758972</v>
      </c>
      <c r="Q175" s="36">
        <f>SUMIFS(СВЦЭМ!$E$39:$E$782,СВЦЭМ!$A$39:$A$782,$A175,СВЦЭМ!$B$39:$B$782,Q$155)+'СЕТ СН'!$F$12</f>
        <v>101.09472057000001</v>
      </c>
      <c r="R175" s="36">
        <f>SUMIFS(СВЦЭМ!$E$39:$E$782,СВЦЭМ!$A$39:$A$782,$A175,СВЦЭМ!$B$39:$B$782,R$155)+'СЕТ СН'!$F$12</f>
        <v>100.68776484999999</v>
      </c>
      <c r="S175" s="36">
        <f>SUMIFS(СВЦЭМ!$E$39:$E$782,СВЦЭМ!$A$39:$A$782,$A175,СВЦЭМ!$B$39:$B$782,S$155)+'СЕТ СН'!$F$12</f>
        <v>98.871026709999995</v>
      </c>
      <c r="T175" s="36">
        <f>SUMIFS(СВЦЭМ!$E$39:$E$782,СВЦЭМ!$A$39:$A$782,$A175,СВЦЭМ!$B$39:$B$782,T$155)+'СЕТ СН'!$F$12</f>
        <v>97.448761340000004</v>
      </c>
      <c r="U175" s="36">
        <f>SUMIFS(СВЦЭМ!$E$39:$E$782,СВЦЭМ!$A$39:$A$782,$A175,СВЦЭМ!$B$39:$B$782,U$155)+'СЕТ СН'!$F$12</f>
        <v>97.432306679999996</v>
      </c>
      <c r="V175" s="36">
        <f>SUMIFS(СВЦЭМ!$E$39:$E$782,СВЦЭМ!$A$39:$A$782,$A175,СВЦЭМ!$B$39:$B$782,V$155)+'СЕТ СН'!$F$12</f>
        <v>98.887930600000004</v>
      </c>
      <c r="W175" s="36">
        <f>SUMIFS(СВЦЭМ!$E$39:$E$782,СВЦЭМ!$A$39:$A$782,$A175,СВЦЭМ!$B$39:$B$782,W$155)+'СЕТ СН'!$F$12</f>
        <v>99.260181230000001</v>
      </c>
      <c r="X175" s="36">
        <f>SUMIFS(СВЦЭМ!$E$39:$E$782,СВЦЭМ!$A$39:$A$782,$A175,СВЦЭМ!$B$39:$B$782,X$155)+'СЕТ СН'!$F$12</f>
        <v>100.61981566999999</v>
      </c>
      <c r="Y175" s="36">
        <f>SUMIFS(СВЦЭМ!$E$39:$E$782,СВЦЭМ!$A$39:$A$782,$A175,СВЦЭМ!$B$39:$B$782,Y$155)+'СЕТ СН'!$F$12</f>
        <v>101.24215172</v>
      </c>
    </row>
    <row r="176" spans="1:25" ht="15.75" x14ac:dyDescent="0.2">
      <c r="A176" s="35">
        <f t="shared" si="4"/>
        <v>45281</v>
      </c>
      <c r="B176" s="36">
        <f>SUMIFS(СВЦЭМ!$E$39:$E$782,СВЦЭМ!$A$39:$A$782,$A176,СВЦЭМ!$B$39:$B$782,B$155)+'СЕТ СН'!$F$12</f>
        <v>105.45452655</v>
      </c>
      <c r="C176" s="36">
        <f>SUMIFS(СВЦЭМ!$E$39:$E$782,СВЦЭМ!$A$39:$A$782,$A176,СВЦЭМ!$B$39:$B$782,C$155)+'СЕТ СН'!$F$12</f>
        <v>108.51886746</v>
      </c>
      <c r="D176" s="36">
        <f>SUMIFS(СВЦЭМ!$E$39:$E$782,СВЦЭМ!$A$39:$A$782,$A176,СВЦЭМ!$B$39:$B$782,D$155)+'СЕТ СН'!$F$12</f>
        <v>110.31875552</v>
      </c>
      <c r="E176" s="36">
        <f>SUMIFS(СВЦЭМ!$E$39:$E$782,СВЦЭМ!$A$39:$A$782,$A176,СВЦЭМ!$B$39:$B$782,E$155)+'СЕТ СН'!$F$12</f>
        <v>110.95141286</v>
      </c>
      <c r="F176" s="36">
        <f>SUMIFS(СВЦЭМ!$E$39:$E$782,СВЦЭМ!$A$39:$A$782,$A176,СВЦЭМ!$B$39:$B$782,F$155)+'СЕТ СН'!$F$12</f>
        <v>111.22982983999999</v>
      </c>
      <c r="G176" s="36">
        <f>SUMIFS(СВЦЭМ!$E$39:$E$782,СВЦЭМ!$A$39:$A$782,$A176,СВЦЭМ!$B$39:$B$782,G$155)+'СЕТ СН'!$F$12</f>
        <v>111.44893035</v>
      </c>
      <c r="H176" s="36">
        <f>SUMIFS(СВЦЭМ!$E$39:$E$782,СВЦЭМ!$A$39:$A$782,$A176,СВЦЭМ!$B$39:$B$782,H$155)+'СЕТ СН'!$F$12</f>
        <v>108.73797921000001</v>
      </c>
      <c r="I176" s="36">
        <f>SUMIFS(СВЦЭМ!$E$39:$E$782,СВЦЭМ!$A$39:$A$782,$A176,СВЦЭМ!$B$39:$B$782,I$155)+'СЕТ СН'!$F$12</f>
        <v>104.59615038</v>
      </c>
      <c r="J176" s="36">
        <f>SUMIFS(СВЦЭМ!$E$39:$E$782,СВЦЭМ!$A$39:$A$782,$A176,СВЦЭМ!$B$39:$B$782,J$155)+'СЕТ СН'!$F$12</f>
        <v>102.81276409</v>
      </c>
      <c r="K176" s="36">
        <f>SUMIFS(СВЦЭМ!$E$39:$E$782,СВЦЭМ!$A$39:$A$782,$A176,СВЦЭМ!$B$39:$B$782,K$155)+'СЕТ СН'!$F$12</f>
        <v>102.33384982</v>
      </c>
      <c r="L176" s="36">
        <f>SUMIFS(СВЦЭМ!$E$39:$E$782,СВЦЭМ!$A$39:$A$782,$A176,СВЦЭМ!$B$39:$B$782,L$155)+'СЕТ СН'!$F$12</f>
        <v>102.52726453</v>
      </c>
      <c r="M176" s="36">
        <f>SUMIFS(СВЦЭМ!$E$39:$E$782,СВЦЭМ!$A$39:$A$782,$A176,СВЦЭМ!$B$39:$B$782,M$155)+'СЕТ СН'!$F$12</f>
        <v>102.83846844999999</v>
      </c>
      <c r="N176" s="36">
        <f>SUMIFS(СВЦЭМ!$E$39:$E$782,СВЦЭМ!$A$39:$A$782,$A176,СВЦЭМ!$B$39:$B$782,N$155)+'СЕТ СН'!$F$12</f>
        <v>103.69149212000001</v>
      </c>
      <c r="O176" s="36">
        <f>SUMIFS(СВЦЭМ!$E$39:$E$782,СВЦЭМ!$A$39:$A$782,$A176,СВЦЭМ!$B$39:$B$782,O$155)+'СЕТ СН'!$F$12</f>
        <v>104.33102264</v>
      </c>
      <c r="P176" s="36">
        <f>SUMIFS(СВЦЭМ!$E$39:$E$782,СВЦЭМ!$A$39:$A$782,$A176,СВЦЭМ!$B$39:$B$782,P$155)+'СЕТ СН'!$F$12</f>
        <v>105.16842767</v>
      </c>
      <c r="Q176" s="36">
        <f>SUMIFS(СВЦЭМ!$E$39:$E$782,СВЦЭМ!$A$39:$A$782,$A176,СВЦЭМ!$B$39:$B$782,Q$155)+'СЕТ СН'!$F$12</f>
        <v>104.84757478</v>
      </c>
      <c r="R176" s="36">
        <f>SUMIFS(СВЦЭМ!$E$39:$E$782,СВЦЭМ!$A$39:$A$782,$A176,СВЦЭМ!$B$39:$B$782,R$155)+'СЕТ СН'!$F$12</f>
        <v>103.95810048</v>
      </c>
      <c r="S176" s="36">
        <f>SUMIFS(СВЦЭМ!$E$39:$E$782,СВЦЭМ!$A$39:$A$782,$A176,СВЦЭМ!$B$39:$B$782,S$155)+'СЕТ СН'!$F$12</f>
        <v>102.00592636</v>
      </c>
      <c r="T176" s="36">
        <f>SUMIFS(СВЦЭМ!$E$39:$E$782,СВЦЭМ!$A$39:$A$782,$A176,СВЦЭМ!$B$39:$B$782,T$155)+'СЕТ СН'!$F$12</f>
        <v>100.70659130999999</v>
      </c>
      <c r="U176" s="36">
        <f>SUMIFS(СВЦЭМ!$E$39:$E$782,СВЦЭМ!$A$39:$A$782,$A176,СВЦЭМ!$B$39:$B$782,U$155)+'СЕТ СН'!$F$12</f>
        <v>101.23038701999999</v>
      </c>
      <c r="V176" s="36">
        <f>SUMIFS(СВЦЭМ!$E$39:$E$782,СВЦЭМ!$A$39:$A$782,$A176,СВЦЭМ!$B$39:$B$782,V$155)+'СЕТ СН'!$F$12</f>
        <v>102.86872185999999</v>
      </c>
      <c r="W176" s="36">
        <f>SUMIFS(СВЦЭМ!$E$39:$E$782,СВЦЭМ!$A$39:$A$782,$A176,СВЦЭМ!$B$39:$B$782,W$155)+'СЕТ СН'!$F$12</f>
        <v>103.37063646</v>
      </c>
      <c r="X176" s="36">
        <f>SUMIFS(СВЦЭМ!$E$39:$E$782,СВЦЭМ!$A$39:$A$782,$A176,СВЦЭМ!$B$39:$B$782,X$155)+'СЕТ СН'!$F$12</f>
        <v>105.25814853</v>
      </c>
      <c r="Y176" s="36">
        <f>SUMIFS(СВЦЭМ!$E$39:$E$782,СВЦЭМ!$A$39:$A$782,$A176,СВЦЭМ!$B$39:$B$782,Y$155)+'СЕТ СН'!$F$12</f>
        <v>106.27934595000001</v>
      </c>
    </row>
    <row r="177" spans="1:27" ht="15.75" x14ac:dyDescent="0.2">
      <c r="A177" s="35">
        <f t="shared" si="4"/>
        <v>45282</v>
      </c>
      <c r="B177" s="36">
        <f>SUMIFS(СВЦЭМ!$E$39:$E$782,СВЦЭМ!$A$39:$A$782,$A177,СВЦЭМ!$B$39:$B$782,B$155)+'СЕТ СН'!$F$12</f>
        <v>106.15581043</v>
      </c>
      <c r="C177" s="36">
        <f>SUMIFS(СВЦЭМ!$E$39:$E$782,СВЦЭМ!$A$39:$A$782,$A177,СВЦЭМ!$B$39:$B$782,C$155)+'СЕТ СН'!$F$12</f>
        <v>108.9060192</v>
      </c>
      <c r="D177" s="36">
        <f>SUMIFS(СВЦЭМ!$E$39:$E$782,СВЦЭМ!$A$39:$A$782,$A177,СВЦЭМ!$B$39:$B$782,D$155)+'СЕТ СН'!$F$12</f>
        <v>110.288293</v>
      </c>
      <c r="E177" s="36">
        <f>SUMIFS(СВЦЭМ!$E$39:$E$782,СВЦЭМ!$A$39:$A$782,$A177,СВЦЭМ!$B$39:$B$782,E$155)+'СЕТ СН'!$F$12</f>
        <v>117.42309353</v>
      </c>
      <c r="F177" s="36">
        <f>SUMIFS(СВЦЭМ!$E$39:$E$782,СВЦЭМ!$A$39:$A$782,$A177,СВЦЭМ!$B$39:$B$782,F$155)+'СЕТ СН'!$F$12</f>
        <v>117.56264028</v>
      </c>
      <c r="G177" s="36">
        <f>SUMIFS(СВЦЭМ!$E$39:$E$782,СВЦЭМ!$A$39:$A$782,$A177,СВЦЭМ!$B$39:$B$782,G$155)+'СЕТ СН'!$F$12</f>
        <v>116.94981057</v>
      </c>
      <c r="H177" s="36">
        <f>SUMIFS(СВЦЭМ!$E$39:$E$782,СВЦЭМ!$A$39:$A$782,$A177,СВЦЭМ!$B$39:$B$782,H$155)+'СЕТ СН'!$F$12</f>
        <v>113.27845339</v>
      </c>
      <c r="I177" s="36">
        <f>SUMIFS(СВЦЭМ!$E$39:$E$782,СВЦЭМ!$A$39:$A$782,$A177,СВЦЭМ!$B$39:$B$782,I$155)+'СЕТ СН'!$F$12</f>
        <v>109.75986122</v>
      </c>
      <c r="J177" s="36">
        <f>SUMIFS(СВЦЭМ!$E$39:$E$782,СВЦЭМ!$A$39:$A$782,$A177,СВЦЭМ!$B$39:$B$782,J$155)+'СЕТ СН'!$F$12</f>
        <v>107.37849314</v>
      </c>
      <c r="K177" s="36">
        <f>SUMIFS(СВЦЭМ!$E$39:$E$782,СВЦЭМ!$A$39:$A$782,$A177,СВЦЭМ!$B$39:$B$782,K$155)+'СЕТ СН'!$F$12</f>
        <v>105.22696904</v>
      </c>
      <c r="L177" s="36">
        <f>SUMIFS(СВЦЭМ!$E$39:$E$782,СВЦЭМ!$A$39:$A$782,$A177,СВЦЭМ!$B$39:$B$782,L$155)+'СЕТ СН'!$F$12</f>
        <v>105.55080199</v>
      </c>
      <c r="M177" s="36">
        <f>SUMIFS(СВЦЭМ!$E$39:$E$782,СВЦЭМ!$A$39:$A$782,$A177,СВЦЭМ!$B$39:$B$782,M$155)+'СЕТ СН'!$F$12</f>
        <v>106.05237265</v>
      </c>
      <c r="N177" s="36">
        <f>SUMIFS(СВЦЭМ!$E$39:$E$782,СВЦЭМ!$A$39:$A$782,$A177,СВЦЭМ!$B$39:$B$782,N$155)+'СЕТ СН'!$F$12</f>
        <v>107.09079635000001</v>
      </c>
      <c r="O177" s="36">
        <f>SUMIFS(СВЦЭМ!$E$39:$E$782,СВЦЭМ!$A$39:$A$782,$A177,СВЦЭМ!$B$39:$B$782,O$155)+'СЕТ СН'!$F$12</f>
        <v>108.40051667</v>
      </c>
      <c r="P177" s="36">
        <f>SUMIFS(СВЦЭМ!$E$39:$E$782,СВЦЭМ!$A$39:$A$782,$A177,СВЦЭМ!$B$39:$B$782,P$155)+'СЕТ СН'!$F$12</f>
        <v>108.84513581</v>
      </c>
      <c r="Q177" s="36">
        <f>SUMIFS(СВЦЭМ!$E$39:$E$782,СВЦЭМ!$A$39:$A$782,$A177,СВЦЭМ!$B$39:$B$782,Q$155)+'СЕТ СН'!$F$12</f>
        <v>109.49586468</v>
      </c>
      <c r="R177" s="36">
        <f>SUMIFS(СВЦЭМ!$E$39:$E$782,СВЦЭМ!$A$39:$A$782,$A177,СВЦЭМ!$B$39:$B$782,R$155)+'СЕТ СН'!$F$12</f>
        <v>109.95366258</v>
      </c>
      <c r="S177" s="36">
        <f>SUMIFS(СВЦЭМ!$E$39:$E$782,СВЦЭМ!$A$39:$A$782,$A177,СВЦЭМ!$B$39:$B$782,S$155)+'СЕТ СН'!$F$12</f>
        <v>108.23448635</v>
      </c>
      <c r="T177" s="36">
        <f>SUMIFS(СВЦЭМ!$E$39:$E$782,СВЦЭМ!$A$39:$A$782,$A177,СВЦЭМ!$B$39:$B$782,T$155)+'СЕТ СН'!$F$12</f>
        <v>107.26788958</v>
      </c>
      <c r="U177" s="36">
        <f>SUMIFS(СВЦЭМ!$E$39:$E$782,СВЦЭМ!$A$39:$A$782,$A177,СВЦЭМ!$B$39:$B$782,U$155)+'СЕТ СН'!$F$12</f>
        <v>107.81520034</v>
      </c>
      <c r="V177" s="36">
        <f>SUMIFS(СВЦЭМ!$E$39:$E$782,СВЦЭМ!$A$39:$A$782,$A177,СВЦЭМ!$B$39:$B$782,V$155)+'СЕТ СН'!$F$12</f>
        <v>108.62750226</v>
      </c>
      <c r="W177" s="36">
        <f>SUMIFS(СВЦЭМ!$E$39:$E$782,СВЦЭМ!$A$39:$A$782,$A177,СВЦЭМ!$B$39:$B$782,W$155)+'СЕТ СН'!$F$12</f>
        <v>109.35502142999999</v>
      </c>
      <c r="X177" s="36">
        <f>SUMIFS(СВЦЭМ!$E$39:$E$782,СВЦЭМ!$A$39:$A$782,$A177,СВЦЭМ!$B$39:$B$782,X$155)+'СЕТ СН'!$F$12</f>
        <v>111.25922014</v>
      </c>
      <c r="Y177" s="36">
        <f>SUMIFS(СВЦЭМ!$E$39:$E$782,СВЦЭМ!$A$39:$A$782,$A177,СВЦЭМ!$B$39:$B$782,Y$155)+'СЕТ СН'!$F$12</f>
        <v>112.44511185</v>
      </c>
    </row>
    <row r="178" spans="1:27" ht="15.75" x14ac:dyDescent="0.2">
      <c r="A178" s="35">
        <f t="shared" si="4"/>
        <v>45283</v>
      </c>
      <c r="B178" s="36">
        <f>SUMIFS(СВЦЭМ!$E$39:$E$782,СВЦЭМ!$A$39:$A$782,$A178,СВЦЭМ!$B$39:$B$782,B$155)+'СЕТ СН'!$F$12</f>
        <v>104.00011473000001</v>
      </c>
      <c r="C178" s="36">
        <f>SUMIFS(СВЦЭМ!$E$39:$E$782,СВЦЭМ!$A$39:$A$782,$A178,СВЦЭМ!$B$39:$B$782,C$155)+'СЕТ СН'!$F$12</f>
        <v>102.94440003</v>
      </c>
      <c r="D178" s="36">
        <f>SUMIFS(СВЦЭМ!$E$39:$E$782,СВЦЭМ!$A$39:$A$782,$A178,СВЦЭМ!$B$39:$B$782,D$155)+'СЕТ СН'!$F$12</f>
        <v>104.97369426</v>
      </c>
      <c r="E178" s="36">
        <f>SUMIFS(СВЦЭМ!$E$39:$E$782,СВЦЭМ!$A$39:$A$782,$A178,СВЦЭМ!$B$39:$B$782,E$155)+'СЕТ СН'!$F$12</f>
        <v>113.72084691000001</v>
      </c>
      <c r="F178" s="36">
        <f>SUMIFS(СВЦЭМ!$E$39:$E$782,СВЦЭМ!$A$39:$A$782,$A178,СВЦЭМ!$B$39:$B$782,F$155)+'СЕТ СН'!$F$12</f>
        <v>113.72561616</v>
      </c>
      <c r="G178" s="36">
        <f>SUMIFS(СВЦЭМ!$E$39:$E$782,СВЦЭМ!$A$39:$A$782,$A178,СВЦЭМ!$B$39:$B$782,G$155)+'СЕТ СН'!$F$12</f>
        <v>112.64345473</v>
      </c>
      <c r="H178" s="36">
        <f>SUMIFS(СВЦЭМ!$E$39:$E$782,СВЦЭМ!$A$39:$A$782,$A178,СВЦЭМ!$B$39:$B$782,H$155)+'СЕТ СН'!$F$12</f>
        <v>111.67280264999999</v>
      </c>
      <c r="I178" s="36">
        <f>SUMIFS(СВЦЭМ!$E$39:$E$782,СВЦЭМ!$A$39:$A$782,$A178,СВЦЭМ!$B$39:$B$782,I$155)+'СЕТ СН'!$F$12</f>
        <v>109.4043119</v>
      </c>
      <c r="J178" s="36">
        <f>SUMIFS(СВЦЭМ!$E$39:$E$782,СВЦЭМ!$A$39:$A$782,$A178,СВЦЭМ!$B$39:$B$782,J$155)+'СЕТ СН'!$F$12</f>
        <v>106.40104119999999</v>
      </c>
      <c r="K178" s="36">
        <f>SUMIFS(СВЦЭМ!$E$39:$E$782,СВЦЭМ!$A$39:$A$782,$A178,СВЦЭМ!$B$39:$B$782,K$155)+'СЕТ СН'!$F$12</f>
        <v>104.21970223</v>
      </c>
      <c r="L178" s="36">
        <f>SUMIFS(СВЦЭМ!$E$39:$E$782,СВЦЭМ!$A$39:$A$782,$A178,СВЦЭМ!$B$39:$B$782,L$155)+'СЕТ СН'!$F$12</f>
        <v>101.92067233</v>
      </c>
      <c r="M178" s="36">
        <f>SUMIFS(СВЦЭМ!$E$39:$E$782,СВЦЭМ!$A$39:$A$782,$A178,СВЦЭМ!$B$39:$B$782,M$155)+'СЕТ СН'!$F$12</f>
        <v>101.39490143</v>
      </c>
      <c r="N178" s="36">
        <f>SUMIFS(СВЦЭМ!$E$39:$E$782,СВЦЭМ!$A$39:$A$782,$A178,СВЦЭМ!$B$39:$B$782,N$155)+'СЕТ СН'!$F$12</f>
        <v>100.81186911</v>
      </c>
      <c r="O178" s="36">
        <f>SUMIFS(СВЦЭМ!$E$39:$E$782,СВЦЭМ!$A$39:$A$782,$A178,СВЦЭМ!$B$39:$B$782,O$155)+'СЕТ СН'!$F$12</f>
        <v>100.82580702</v>
      </c>
      <c r="P178" s="36">
        <f>SUMIFS(СВЦЭМ!$E$39:$E$782,СВЦЭМ!$A$39:$A$782,$A178,СВЦЭМ!$B$39:$B$782,P$155)+'СЕТ СН'!$F$12</f>
        <v>101.18216337</v>
      </c>
      <c r="Q178" s="36">
        <f>SUMIFS(СВЦЭМ!$E$39:$E$782,СВЦЭМ!$A$39:$A$782,$A178,СВЦЭМ!$B$39:$B$782,Q$155)+'СЕТ СН'!$F$12</f>
        <v>102.01899186</v>
      </c>
      <c r="R178" s="36">
        <f>SUMIFS(СВЦЭМ!$E$39:$E$782,СВЦЭМ!$A$39:$A$782,$A178,СВЦЭМ!$B$39:$B$782,R$155)+'СЕТ СН'!$F$12</f>
        <v>101.36928084</v>
      </c>
      <c r="S178" s="36">
        <f>SUMIFS(СВЦЭМ!$E$39:$E$782,СВЦЭМ!$A$39:$A$782,$A178,СВЦЭМ!$B$39:$B$782,S$155)+'СЕТ СН'!$F$12</f>
        <v>99.498172280000006</v>
      </c>
      <c r="T178" s="36">
        <f>SUMIFS(СВЦЭМ!$E$39:$E$782,СВЦЭМ!$A$39:$A$782,$A178,СВЦЭМ!$B$39:$B$782,T$155)+'СЕТ СН'!$F$12</f>
        <v>100.63328063</v>
      </c>
      <c r="U178" s="36">
        <f>SUMIFS(СВЦЭМ!$E$39:$E$782,СВЦЭМ!$A$39:$A$782,$A178,СВЦЭМ!$B$39:$B$782,U$155)+'СЕТ СН'!$F$12</f>
        <v>101.19760065</v>
      </c>
      <c r="V178" s="36">
        <f>SUMIFS(СВЦЭМ!$E$39:$E$782,СВЦЭМ!$A$39:$A$782,$A178,СВЦЭМ!$B$39:$B$782,V$155)+'СЕТ СН'!$F$12</f>
        <v>102.26515615</v>
      </c>
      <c r="W178" s="36">
        <f>SUMIFS(СВЦЭМ!$E$39:$E$782,СВЦЭМ!$A$39:$A$782,$A178,СВЦЭМ!$B$39:$B$782,W$155)+'СЕТ СН'!$F$12</f>
        <v>102.72206464999999</v>
      </c>
      <c r="X178" s="36">
        <f>SUMIFS(СВЦЭМ!$E$39:$E$782,СВЦЭМ!$A$39:$A$782,$A178,СВЦЭМ!$B$39:$B$782,X$155)+'СЕТ СН'!$F$12</f>
        <v>104.58432791</v>
      </c>
      <c r="Y178" s="36">
        <f>SUMIFS(СВЦЭМ!$E$39:$E$782,СВЦЭМ!$A$39:$A$782,$A178,СВЦЭМ!$B$39:$B$782,Y$155)+'СЕТ СН'!$F$12</f>
        <v>105.25983788000001</v>
      </c>
    </row>
    <row r="179" spans="1:27" ht="15.75" x14ac:dyDescent="0.2">
      <c r="A179" s="35">
        <f t="shared" si="4"/>
        <v>45284</v>
      </c>
      <c r="B179" s="36">
        <f>SUMIFS(СВЦЭМ!$E$39:$E$782,СВЦЭМ!$A$39:$A$782,$A179,СВЦЭМ!$B$39:$B$782,B$155)+'СЕТ СН'!$F$12</f>
        <v>99.383037040000005</v>
      </c>
      <c r="C179" s="36">
        <f>SUMIFS(СВЦЭМ!$E$39:$E$782,СВЦЭМ!$A$39:$A$782,$A179,СВЦЭМ!$B$39:$B$782,C$155)+'СЕТ СН'!$F$12</f>
        <v>103.21401536</v>
      </c>
      <c r="D179" s="36">
        <f>SUMIFS(СВЦЭМ!$E$39:$E$782,СВЦЭМ!$A$39:$A$782,$A179,СВЦЭМ!$B$39:$B$782,D$155)+'СЕТ СН'!$F$12</f>
        <v>106.40658531</v>
      </c>
      <c r="E179" s="36">
        <f>SUMIFS(СВЦЭМ!$E$39:$E$782,СВЦЭМ!$A$39:$A$782,$A179,СВЦЭМ!$B$39:$B$782,E$155)+'СЕТ СН'!$F$12</f>
        <v>108.59996627</v>
      </c>
      <c r="F179" s="36">
        <f>SUMIFS(СВЦЭМ!$E$39:$E$782,СВЦЭМ!$A$39:$A$782,$A179,СВЦЭМ!$B$39:$B$782,F$155)+'СЕТ СН'!$F$12</f>
        <v>109.14016196</v>
      </c>
      <c r="G179" s="36">
        <f>SUMIFS(СВЦЭМ!$E$39:$E$782,СВЦЭМ!$A$39:$A$782,$A179,СВЦЭМ!$B$39:$B$782,G$155)+'СЕТ СН'!$F$12</f>
        <v>108.00906182999999</v>
      </c>
      <c r="H179" s="36">
        <f>SUMIFS(СВЦЭМ!$E$39:$E$782,СВЦЭМ!$A$39:$A$782,$A179,СВЦЭМ!$B$39:$B$782,H$155)+'СЕТ СН'!$F$12</f>
        <v>107.36603871</v>
      </c>
      <c r="I179" s="36">
        <f>SUMIFS(СВЦЭМ!$E$39:$E$782,СВЦЭМ!$A$39:$A$782,$A179,СВЦЭМ!$B$39:$B$782,I$155)+'СЕТ СН'!$F$12</f>
        <v>105.73436789</v>
      </c>
      <c r="J179" s="36">
        <f>SUMIFS(СВЦЭМ!$E$39:$E$782,СВЦЭМ!$A$39:$A$782,$A179,СВЦЭМ!$B$39:$B$782,J$155)+'СЕТ СН'!$F$12</f>
        <v>103.50513139</v>
      </c>
      <c r="K179" s="36">
        <f>SUMIFS(СВЦЭМ!$E$39:$E$782,СВЦЭМ!$A$39:$A$782,$A179,СВЦЭМ!$B$39:$B$782,K$155)+'СЕТ СН'!$F$12</f>
        <v>102.63556778</v>
      </c>
      <c r="L179" s="36">
        <f>SUMIFS(СВЦЭМ!$E$39:$E$782,СВЦЭМ!$A$39:$A$782,$A179,СВЦЭМ!$B$39:$B$782,L$155)+'СЕТ СН'!$F$12</f>
        <v>99.01337092</v>
      </c>
      <c r="M179" s="36">
        <f>SUMIFS(СВЦЭМ!$E$39:$E$782,СВЦЭМ!$A$39:$A$782,$A179,СВЦЭМ!$B$39:$B$782,M$155)+'СЕТ СН'!$F$12</f>
        <v>98.167189190000002</v>
      </c>
      <c r="N179" s="36">
        <f>SUMIFS(СВЦЭМ!$E$39:$E$782,СВЦЭМ!$A$39:$A$782,$A179,СВЦЭМ!$B$39:$B$782,N$155)+'СЕТ СН'!$F$12</f>
        <v>98.733781649999997</v>
      </c>
      <c r="O179" s="36">
        <f>SUMIFS(СВЦЭМ!$E$39:$E$782,СВЦЭМ!$A$39:$A$782,$A179,СВЦЭМ!$B$39:$B$782,O$155)+'СЕТ СН'!$F$12</f>
        <v>100.34779841</v>
      </c>
      <c r="P179" s="36">
        <f>SUMIFS(СВЦЭМ!$E$39:$E$782,СВЦЭМ!$A$39:$A$782,$A179,СВЦЭМ!$B$39:$B$782,P$155)+'СЕТ СН'!$F$12</f>
        <v>99.539619630000004</v>
      </c>
      <c r="Q179" s="36">
        <f>SUMIFS(СВЦЭМ!$E$39:$E$782,СВЦЭМ!$A$39:$A$782,$A179,СВЦЭМ!$B$39:$B$782,Q$155)+'СЕТ СН'!$F$12</f>
        <v>99.380966860000001</v>
      </c>
      <c r="R179" s="36">
        <f>SUMIFS(СВЦЭМ!$E$39:$E$782,СВЦЭМ!$A$39:$A$782,$A179,СВЦЭМ!$B$39:$B$782,R$155)+'СЕТ СН'!$F$12</f>
        <v>99.461309490000005</v>
      </c>
      <c r="S179" s="36">
        <f>SUMIFS(СВЦЭМ!$E$39:$E$782,СВЦЭМ!$A$39:$A$782,$A179,СВЦЭМ!$B$39:$B$782,S$155)+'СЕТ СН'!$F$12</f>
        <v>98.598501760000005</v>
      </c>
      <c r="T179" s="36">
        <f>SUMIFS(СВЦЭМ!$E$39:$E$782,СВЦЭМ!$A$39:$A$782,$A179,СВЦЭМ!$B$39:$B$782,T$155)+'СЕТ СН'!$F$12</f>
        <v>97.218570580000005</v>
      </c>
      <c r="U179" s="36">
        <f>SUMIFS(СВЦЭМ!$E$39:$E$782,СВЦЭМ!$A$39:$A$782,$A179,СВЦЭМ!$B$39:$B$782,U$155)+'СЕТ СН'!$F$12</f>
        <v>97.558852709999996</v>
      </c>
      <c r="V179" s="36">
        <f>SUMIFS(СВЦЭМ!$E$39:$E$782,СВЦЭМ!$A$39:$A$782,$A179,СВЦЭМ!$B$39:$B$782,V$155)+'СЕТ СН'!$F$12</f>
        <v>98.925443060000006</v>
      </c>
      <c r="W179" s="36">
        <f>SUMIFS(СВЦЭМ!$E$39:$E$782,СВЦЭМ!$A$39:$A$782,$A179,СВЦЭМ!$B$39:$B$782,W$155)+'СЕТ СН'!$F$12</f>
        <v>99.566270549999999</v>
      </c>
      <c r="X179" s="36">
        <f>SUMIFS(СВЦЭМ!$E$39:$E$782,СВЦЭМ!$A$39:$A$782,$A179,СВЦЭМ!$B$39:$B$782,X$155)+'СЕТ СН'!$F$12</f>
        <v>101.24668398</v>
      </c>
      <c r="Y179" s="36">
        <f>SUMIFS(СВЦЭМ!$E$39:$E$782,СВЦЭМ!$A$39:$A$782,$A179,СВЦЭМ!$B$39:$B$782,Y$155)+'СЕТ СН'!$F$12</f>
        <v>102.07189411</v>
      </c>
    </row>
    <row r="180" spans="1:27" ht="15.75" x14ac:dyDescent="0.2">
      <c r="A180" s="35">
        <f t="shared" si="4"/>
        <v>45285</v>
      </c>
      <c r="B180" s="36">
        <f>SUMIFS(СВЦЭМ!$E$39:$E$782,СВЦЭМ!$A$39:$A$782,$A180,СВЦЭМ!$B$39:$B$782,B$155)+'СЕТ СН'!$F$12</f>
        <v>106.03781293999999</v>
      </c>
      <c r="C180" s="36">
        <f>SUMIFS(СВЦЭМ!$E$39:$E$782,СВЦЭМ!$A$39:$A$782,$A180,СВЦЭМ!$B$39:$B$782,C$155)+'СЕТ СН'!$F$12</f>
        <v>108.65549851</v>
      </c>
      <c r="D180" s="36">
        <f>SUMIFS(СВЦЭМ!$E$39:$E$782,СВЦЭМ!$A$39:$A$782,$A180,СВЦЭМ!$B$39:$B$782,D$155)+'СЕТ СН'!$F$12</f>
        <v>109.45106855</v>
      </c>
      <c r="E180" s="36">
        <f>SUMIFS(СВЦЭМ!$E$39:$E$782,СВЦЭМ!$A$39:$A$782,$A180,СВЦЭМ!$B$39:$B$782,E$155)+'СЕТ СН'!$F$12</f>
        <v>110.01414351</v>
      </c>
      <c r="F180" s="36">
        <f>SUMIFS(СВЦЭМ!$E$39:$E$782,СВЦЭМ!$A$39:$A$782,$A180,СВЦЭМ!$B$39:$B$782,F$155)+'СЕТ СН'!$F$12</f>
        <v>109.78000311</v>
      </c>
      <c r="G180" s="36">
        <f>SUMIFS(СВЦЭМ!$E$39:$E$782,СВЦЭМ!$A$39:$A$782,$A180,СВЦЭМ!$B$39:$B$782,G$155)+'СЕТ СН'!$F$12</f>
        <v>108.1285079</v>
      </c>
      <c r="H180" s="36">
        <f>SUMIFS(СВЦЭМ!$E$39:$E$782,СВЦЭМ!$A$39:$A$782,$A180,СВЦЭМ!$B$39:$B$782,H$155)+'СЕТ СН'!$F$12</f>
        <v>106.47021755999999</v>
      </c>
      <c r="I180" s="36">
        <f>SUMIFS(СВЦЭМ!$E$39:$E$782,СВЦЭМ!$A$39:$A$782,$A180,СВЦЭМ!$B$39:$B$782,I$155)+'СЕТ СН'!$F$12</f>
        <v>103.94042093</v>
      </c>
      <c r="J180" s="36">
        <f>SUMIFS(СВЦЭМ!$E$39:$E$782,СВЦЭМ!$A$39:$A$782,$A180,СВЦЭМ!$B$39:$B$782,J$155)+'СЕТ СН'!$F$12</f>
        <v>100.67729992</v>
      </c>
      <c r="K180" s="36">
        <f>SUMIFS(СВЦЭМ!$E$39:$E$782,СВЦЭМ!$A$39:$A$782,$A180,СВЦЭМ!$B$39:$B$782,K$155)+'СЕТ СН'!$F$12</f>
        <v>99.001608719999993</v>
      </c>
      <c r="L180" s="36">
        <f>SUMIFS(СВЦЭМ!$E$39:$E$782,СВЦЭМ!$A$39:$A$782,$A180,СВЦЭМ!$B$39:$B$782,L$155)+'СЕТ СН'!$F$12</f>
        <v>98.191250269999998</v>
      </c>
      <c r="M180" s="36">
        <f>SUMIFS(СВЦЭМ!$E$39:$E$782,СВЦЭМ!$A$39:$A$782,$A180,СВЦЭМ!$B$39:$B$782,M$155)+'СЕТ СН'!$F$12</f>
        <v>99.024306120000006</v>
      </c>
      <c r="N180" s="36">
        <f>SUMIFS(СВЦЭМ!$E$39:$E$782,СВЦЭМ!$A$39:$A$782,$A180,СВЦЭМ!$B$39:$B$782,N$155)+'СЕТ СН'!$F$12</f>
        <v>98.928133959999997</v>
      </c>
      <c r="O180" s="36">
        <f>SUMIFS(СВЦЭМ!$E$39:$E$782,СВЦЭМ!$A$39:$A$782,$A180,СВЦЭМ!$B$39:$B$782,O$155)+'СЕТ СН'!$F$12</f>
        <v>99.221513360000003</v>
      </c>
      <c r="P180" s="36">
        <f>SUMIFS(СВЦЭМ!$E$39:$E$782,СВЦЭМ!$A$39:$A$782,$A180,СВЦЭМ!$B$39:$B$782,P$155)+'СЕТ СН'!$F$12</f>
        <v>99.096793439999999</v>
      </c>
      <c r="Q180" s="36">
        <f>SUMIFS(СВЦЭМ!$E$39:$E$782,СВЦЭМ!$A$39:$A$782,$A180,СВЦЭМ!$B$39:$B$782,Q$155)+'СЕТ СН'!$F$12</f>
        <v>99.767958329999999</v>
      </c>
      <c r="R180" s="36">
        <f>SUMIFS(СВЦЭМ!$E$39:$E$782,СВЦЭМ!$A$39:$A$782,$A180,СВЦЭМ!$B$39:$B$782,R$155)+'СЕТ СН'!$F$12</f>
        <v>100.84843088</v>
      </c>
      <c r="S180" s="36">
        <f>SUMIFS(СВЦЭМ!$E$39:$E$782,СВЦЭМ!$A$39:$A$782,$A180,СВЦЭМ!$B$39:$B$782,S$155)+'СЕТ СН'!$F$12</f>
        <v>99.167359469999994</v>
      </c>
      <c r="T180" s="36">
        <f>SUMIFS(СВЦЭМ!$E$39:$E$782,СВЦЭМ!$A$39:$A$782,$A180,СВЦЭМ!$B$39:$B$782,T$155)+'СЕТ СН'!$F$12</f>
        <v>97.06619886</v>
      </c>
      <c r="U180" s="36">
        <f>SUMIFS(СВЦЭМ!$E$39:$E$782,СВЦЭМ!$A$39:$A$782,$A180,СВЦЭМ!$B$39:$B$782,U$155)+'СЕТ СН'!$F$12</f>
        <v>97.832936709999998</v>
      </c>
      <c r="V180" s="36">
        <f>SUMIFS(СВЦЭМ!$E$39:$E$782,СВЦЭМ!$A$39:$A$782,$A180,СВЦЭМ!$B$39:$B$782,V$155)+'СЕТ СН'!$F$12</f>
        <v>99.39516467</v>
      </c>
      <c r="W180" s="36">
        <f>SUMIFS(СВЦЭМ!$E$39:$E$782,СВЦЭМ!$A$39:$A$782,$A180,СВЦЭМ!$B$39:$B$782,W$155)+'СЕТ СН'!$F$12</f>
        <v>100.33890823</v>
      </c>
      <c r="X180" s="36">
        <f>SUMIFS(СВЦЭМ!$E$39:$E$782,СВЦЭМ!$A$39:$A$782,$A180,СВЦЭМ!$B$39:$B$782,X$155)+'СЕТ СН'!$F$12</f>
        <v>102.39829453</v>
      </c>
      <c r="Y180" s="36">
        <f>SUMIFS(СВЦЭМ!$E$39:$E$782,СВЦЭМ!$A$39:$A$782,$A180,СВЦЭМ!$B$39:$B$782,Y$155)+'СЕТ СН'!$F$12</f>
        <v>103.45647767</v>
      </c>
    </row>
    <row r="181" spans="1:27" ht="15.75" x14ac:dyDescent="0.2">
      <c r="A181" s="35">
        <f t="shared" si="4"/>
        <v>45286</v>
      </c>
      <c r="B181" s="36">
        <f>SUMIFS(СВЦЭМ!$E$39:$E$782,СВЦЭМ!$A$39:$A$782,$A181,СВЦЭМ!$B$39:$B$782,B$155)+'СЕТ СН'!$F$12</f>
        <v>115.83923736</v>
      </c>
      <c r="C181" s="36">
        <f>SUMIFS(СВЦЭМ!$E$39:$E$782,СВЦЭМ!$A$39:$A$782,$A181,СВЦЭМ!$B$39:$B$782,C$155)+'СЕТ СН'!$F$12</f>
        <v>117.64394231999999</v>
      </c>
      <c r="D181" s="36">
        <f>SUMIFS(СВЦЭМ!$E$39:$E$782,СВЦЭМ!$A$39:$A$782,$A181,СВЦЭМ!$B$39:$B$782,D$155)+'СЕТ СН'!$F$12</f>
        <v>118.19860844</v>
      </c>
      <c r="E181" s="36">
        <f>SUMIFS(СВЦЭМ!$E$39:$E$782,СВЦЭМ!$A$39:$A$782,$A181,СВЦЭМ!$B$39:$B$782,E$155)+'СЕТ СН'!$F$12</f>
        <v>118.90898534</v>
      </c>
      <c r="F181" s="36">
        <f>SUMIFS(СВЦЭМ!$E$39:$E$782,СВЦЭМ!$A$39:$A$782,$A181,СВЦЭМ!$B$39:$B$782,F$155)+'СЕТ СН'!$F$12</f>
        <v>118.87526162</v>
      </c>
      <c r="G181" s="36">
        <f>SUMIFS(СВЦЭМ!$E$39:$E$782,СВЦЭМ!$A$39:$A$782,$A181,СВЦЭМ!$B$39:$B$782,G$155)+'СЕТ СН'!$F$12</f>
        <v>117.45312582</v>
      </c>
      <c r="H181" s="36">
        <f>SUMIFS(СВЦЭМ!$E$39:$E$782,СВЦЭМ!$A$39:$A$782,$A181,СВЦЭМ!$B$39:$B$782,H$155)+'СЕТ СН'!$F$12</f>
        <v>114.83415859999999</v>
      </c>
      <c r="I181" s="36">
        <f>SUMIFS(СВЦЭМ!$E$39:$E$782,СВЦЭМ!$A$39:$A$782,$A181,СВЦЭМ!$B$39:$B$782,I$155)+'СЕТ СН'!$F$12</f>
        <v>111.99551574</v>
      </c>
      <c r="J181" s="36">
        <f>SUMIFS(СВЦЭМ!$E$39:$E$782,СВЦЭМ!$A$39:$A$782,$A181,СВЦЭМ!$B$39:$B$782,J$155)+'СЕТ СН'!$F$12</f>
        <v>109.14177831000001</v>
      </c>
      <c r="K181" s="36">
        <f>SUMIFS(СВЦЭМ!$E$39:$E$782,СВЦЭМ!$A$39:$A$782,$A181,СВЦЭМ!$B$39:$B$782,K$155)+'СЕТ СН'!$F$12</f>
        <v>106.84793673</v>
      </c>
      <c r="L181" s="36">
        <f>SUMIFS(СВЦЭМ!$E$39:$E$782,СВЦЭМ!$A$39:$A$782,$A181,СВЦЭМ!$B$39:$B$782,L$155)+'СЕТ СН'!$F$12</f>
        <v>106.22492208</v>
      </c>
      <c r="M181" s="36">
        <f>SUMIFS(СВЦЭМ!$E$39:$E$782,СВЦЭМ!$A$39:$A$782,$A181,СВЦЭМ!$B$39:$B$782,M$155)+'СЕТ СН'!$F$12</f>
        <v>106.91075619999999</v>
      </c>
      <c r="N181" s="36">
        <f>SUMIFS(СВЦЭМ!$E$39:$E$782,СВЦЭМ!$A$39:$A$782,$A181,СВЦЭМ!$B$39:$B$782,N$155)+'СЕТ СН'!$F$12</f>
        <v>109.42546018</v>
      </c>
      <c r="O181" s="36">
        <f>SUMIFS(СВЦЭМ!$E$39:$E$782,СВЦЭМ!$A$39:$A$782,$A181,СВЦЭМ!$B$39:$B$782,O$155)+'СЕТ СН'!$F$12</f>
        <v>111.69924302</v>
      </c>
      <c r="P181" s="36">
        <f>SUMIFS(СВЦЭМ!$E$39:$E$782,СВЦЭМ!$A$39:$A$782,$A181,СВЦЭМ!$B$39:$B$782,P$155)+'СЕТ СН'!$F$12</f>
        <v>113.21878971</v>
      </c>
      <c r="Q181" s="36">
        <f>SUMIFS(СВЦЭМ!$E$39:$E$782,СВЦЭМ!$A$39:$A$782,$A181,СВЦЭМ!$B$39:$B$782,Q$155)+'СЕТ СН'!$F$12</f>
        <v>115.11724435000001</v>
      </c>
      <c r="R181" s="36">
        <f>SUMIFS(СВЦЭМ!$E$39:$E$782,СВЦЭМ!$A$39:$A$782,$A181,СВЦЭМ!$B$39:$B$782,R$155)+'СЕТ СН'!$F$12</f>
        <v>114.36113</v>
      </c>
      <c r="S181" s="36">
        <f>SUMIFS(СВЦЭМ!$E$39:$E$782,СВЦЭМ!$A$39:$A$782,$A181,СВЦЭМ!$B$39:$B$782,S$155)+'СЕТ СН'!$F$12</f>
        <v>111.47554072</v>
      </c>
      <c r="T181" s="36">
        <f>SUMIFS(СВЦЭМ!$E$39:$E$782,СВЦЭМ!$A$39:$A$782,$A181,СВЦЭМ!$B$39:$B$782,T$155)+'СЕТ СН'!$F$12</f>
        <v>110.18582481999999</v>
      </c>
      <c r="U181" s="36">
        <f>SUMIFS(СВЦЭМ!$E$39:$E$782,СВЦЭМ!$A$39:$A$782,$A181,СВЦЭМ!$B$39:$B$782,U$155)+'СЕТ СН'!$F$12</f>
        <v>110.85637278999999</v>
      </c>
      <c r="V181" s="36">
        <f>SUMIFS(СВЦЭМ!$E$39:$E$782,СВЦЭМ!$A$39:$A$782,$A181,СВЦЭМ!$B$39:$B$782,V$155)+'СЕТ СН'!$F$12</f>
        <v>112.26315839999999</v>
      </c>
      <c r="W181" s="36">
        <f>SUMIFS(СВЦЭМ!$E$39:$E$782,СВЦЭМ!$A$39:$A$782,$A181,СВЦЭМ!$B$39:$B$782,W$155)+'СЕТ СН'!$F$12</f>
        <v>113.83078103</v>
      </c>
      <c r="X181" s="36">
        <f>SUMIFS(СВЦЭМ!$E$39:$E$782,СВЦЭМ!$A$39:$A$782,$A181,СВЦЭМ!$B$39:$B$782,X$155)+'СЕТ СН'!$F$12</f>
        <v>115.39581669</v>
      </c>
      <c r="Y181" s="36">
        <f>SUMIFS(СВЦЭМ!$E$39:$E$782,СВЦЭМ!$A$39:$A$782,$A181,СВЦЭМ!$B$39:$B$782,Y$155)+'СЕТ СН'!$F$12</f>
        <v>116.38194707</v>
      </c>
    </row>
    <row r="182" spans="1:27" ht="15.75" x14ac:dyDescent="0.2">
      <c r="A182" s="35">
        <f t="shared" si="4"/>
        <v>45287</v>
      </c>
      <c r="B182" s="36">
        <f>SUMIFS(СВЦЭМ!$E$39:$E$782,СВЦЭМ!$A$39:$A$782,$A182,СВЦЭМ!$B$39:$B$782,B$155)+'СЕТ СН'!$F$12</f>
        <v>113.53027483</v>
      </c>
      <c r="C182" s="36">
        <f>SUMIFS(СВЦЭМ!$E$39:$E$782,СВЦЭМ!$A$39:$A$782,$A182,СВЦЭМ!$B$39:$B$782,C$155)+'СЕТ СН'!$F$12</f>
        <v>112.86399439</v>
      </c>
      <c r="D182" s="36">
        <f>SUMIFS(СВЦЭМ!$E$39:$E$782,СВЦЭМ!$A$39:$A$782,$A182,СВЦЭМ!$B$39:$B$782,D$155)+'СЕТ СН'!$F$12</f>
        <v>113.36373537</v>
      </c>
      <c r="E182" s="36">
        <f>SUMIFS(СВЦЭМ!$E$39:$E$782,СВЦЭМ!$A$39:$A$782,$A182,СВЦЭМ!$B$39:$B$782,E$155)+'СЕТ СН'!$F$12</f>
        <v>113.98791902000001</v>
      </c>
      <c r="F182" s="36">
        <f>SUMIFS(СВЦЭМ!$E$39:$E$782,СВЦЭМ!$A$39:$A$782,$A182,СВЦЭМ!$B$39:$B$782,F$155)+'СЕТ СН'!$F$12</f>
        <v>117.43109517000001</v>
      </c>
      <c r="G182" s="36">
        <f>SUMIFS(СВЦЭМ!$E$39:$E$782,СВЦЭМ!$A$39:$A$782,$A182,СВЦЭМ!$B$39:$B$782,G$155)+'СЕТ СН'!$F$12</f>
        <v>117.06094544</v>
      </c>
      <c r="H182" s="36">
        <f>SUMIFS(СВЦЭМ!$E$39:$E$782,СВЦЭМ!$A$39:$A$782,$A182,СВЦЭМ!$B$39:$B$782,H$155)+'СЕТ СН'!$F$12</f>
        <v>114.30573525</v>
      </c>
      <c r="I182" s="36">
        <f>SUMIFS(СВЦЭМ!$E$39:$E$782,СВЦЭМ!$A$39:$A$782,$A182,СВЦЭМ!$B$39:$B$782,I$155)+'СЕТ СН'!$F$12</f>
        <v>110.81847141</v>
      </c>
      <c r="J182" s="36">
        <f>SUMIFS(СВЦЭМ!$E$39:$E$782,СВЦЭМ!$A$39:$A$782,$A182,СВЦЭМ!$B$39:$B$782,J$155)+'СЕТ СН'!$F$12</f>
        <v>109.93805513</v>
      </c>
      <c r="K182" s="36">
        <f>SUMIFS(СВЦЭМ!$E$39:$E$782,СВЦЭМ!$A$39:$A$782,$A182,СВЦЭМ!$B$39:$B$782,K$155)+'СЕТ СН'!$F$12</f>
        <v>109.39137952</v>
      </c>
      <c r="L182" s="36">
        <f>SUMIFS(СВЦЭМ!$E$39:$E$782,СВЦЭМ!$A$39:$A$782,$A182,СВЦЭМ!$B$39:$B$782,L$155)+'СЕТ СН'!$F$12</f>
        <v>107.77810701999999</v>
      </c>
      <c r="M182" s="36">
        <f>SUMIFS(СВЦЭМ!$E$39:$E$782,СВЦЭМ!$A$39:$A$782,$A182,СВЦЭМ!$B$39:$B$782,M$155)+'СЕТ СН'!$F$12</f>
        <v>108.12499629</v>
      </c>
      <c r="N182" s="36">
        <f>SUMIFS(СВЦЭМ!$E$39:$E$782,СВЦЭМ!$A$39:$A$782,$A182,СВЦЭМ!$B$39:$B$782,N$155)+'СЕТ СН'!$F$12</f>
        <v>109.16972887999999</v>
      </c>
      <c r="O182" s="36">
        <f>SUMIFS(СВЦЭМ!$E$39:$E$782,СВЦЭМ!$A$39:$A$782,$A182,СВЦЭМ!$B$39:$B$782,O$155)+'СЕТ СН'!$F$12</f>
        <v>109.14535652000001</v>
      </c>
      <c r="P182" s="36">
        <f>SUMIFS(СВЦЭМ!$E$39:$E$782,СВЦЭМ!$A$39:$A$782,$A182,СВЦЭМ!$B$39:$B$782,P$155)+'СЕТ СН'!$F$12</f>
        <v>109.25684502999999</v>
      </c>
      <c r="Q182" s="36">
        <f>SUMIFS(СВЦЭМ!$E$39:$E$782,СВЦЭМ!$A$39:$A$782,$A182,СВЦЭМ!$B$39:$B$782,Q$155)+'СЕТ СН'!$F$12</f>
        <v>108.04119428</v>
      </c>
      <c r="R182" s="36">
        <f>SUMIFS(СВЦЭМ!$E$39:$E$782,СВЦЭМ!$A$39:$A$782,$A182,СВЦЭМ!$B$39:$B$782,R$155)+'СЕТ СН'!$F$12</f>
        <v>107.94099681</v>
      </c>
      <c r="S182" s="36">
        <f>SUMIFS(СВЦЭМ!$E$39:$E$782,СВЦЭМ!$A$39:$A$782,$A182,СВЦЭМ!$B$39:$B$782,S$155)+'СЕТ СН'!$F$12</f>
        <v>105.83765074</v>
      </c>
      <c r="T182" s="36">
        <f>SUMIFS(СВЦЭМ!$E$39:$E$782,СВЦЭМ!$A$39:$A$782,$A182,СВЦЭМ!$B$39:$B$782,T$155)+'СЕТ СН'!$F$12</f>
        <v>107.06330385</v>
      </c>
      <c r="U182" s="36">
        <f>SUMIFS(СВЦЭМ!$E$39:$E$782,СВЦЭМ!$A$39:$A$782,$A182,СВЦЭМ!$B$39:$B$782,U$155)+'СЕТ СН'!$F$12</f>
        <v>107.47410748999999</v>
      </c>
      <c r="V182" s="36">
        <f>SUMIFS(СВЦЭМ!$E$39:$E$782,СВЦЭМ!$A$39:$A$782,$A182,СВЦЭМ!$B$39:$B$782,V$155)+'СЕТ СН'!$F$12</f>
        <v>108.74473012999999</v>
      </c>
      <c r="W182" s="36">
        <f>SUMIFS(СВЦЭМ!$E$39:$E$782,СВЦЭМ!$A$39:$A$782,$A182,СВЦЭМ!$B$39:$B$782,W$155)+'СЕТ СН'!$F$12</f>
        <v>108.42164954</v>
      </c>
      <c r="X182" s="36">
        <f>SUMIFS(СВЦЭМ!$E$39:$E$782,СВЦЭМ!$A$39:$A$782,$A182,СВЦЭМ!$B$39:$B$782,X$155)+'СЕТ СН'!$F$12</f>
        <v>109.81553298</v>
      </c>
      <c r="Y182" s="36">
        <f>SUMIFS(СВЦЭМ!$E$39:$E$782,СВЦЭМ!$A$39:$A$782,$A182,СВЦЭМ!$B$39:$B$782,Y$155)+'СЕТ СН'!$F$12</f>
        <v>110.80366857999999</v>
      </c>
    </row>
    <row r="183" spans="1:27" ht="15.75" x14ac:dyDescent="0.2">
      <c r="A183" s="35">
        <f t="shared" si="4"/>
        <v>45288</v>
      </c>
      <c r="B183" s="36">
        <f>SUMIFS(СВЦЭМ!$E$39:$E$782,СВЦЭМ!$A$39:$A$782,$A183,СВЦЭМ!$B$39:$B$782,B$155)+'СЕТ СН'!$F$12</f>
        <v>108.76804562</v>
      </c>
      <c r="C183" s="36">
        <f>SUMIFS(СВЦЭМ!$E$39:$E$782,СВЦЭМ!$A$39:$A$782,$A183,СВЦЭМ!$B$39:$B$782,C$155)+'СЕТ СН'!$F$12</f>
        <v>111.44649348999999</v>
      </c>
      <c r="D183" s="36">
        <f>SUMIFS(СВЦЭМ!$E$39:$E$782,СВЦЭМ!$A$39:$A$782,$A183,СВЦЭМ!$B$39:$B$782,D$155)+'СЕТ СН'!$F$12</f>
        <v>112.4254474</v>
      </c>
      <c r="E183" s="36">
        <f>SUMIFS(СВЦЭМ!$E$39:$E$782,СВЦЭМ!$A$39:$A$782,$A183,СВЦЭМ!$B$39:$B$782,E$155)+'СЕТ СН'!$F$12</f>
        <v>112.75226498000001</v>
      </c>
      <c r="F183" s="36">
        <f>SUMIFS(СВЦЭМ!$E$39:$E$782,СВЦЭМ!$A$39:$A$782,$A183,СВЦЭМ!$B$39:$B$782,F$155)+'СЕТ СН'!$F$12</f>
        <v>112.83468064</v>
      </c>
      <c r="G183" s="36">
        <f>SUMIFS(СВЦЭМ!$E$39:$E$782,СВЦЭМ!$A$39:$A$782,$A183,СВЦЭМ!$B$39:$B$782,G$155)+'СЕТ СН'!$F$12</f>
        <v>112.48078646</v>
      </c>
      <c r="H183" s="36">
        <f>SUMIFS(СВЦЭМ!$E$39:$E$782,СВЦЭМ!$A$39:$A$782,$A183,СВЦЭМ!$B$39:$B$782,H$155)+'СЕТ СН'!$F$12</f>
        <v>109.3545822</v>
      </c>
      <c r="I183" s="36">
        <f>SUMIFS(СВЦЭМ!$E$39:$E$782,СВЦЭМ!$A$39:$A$782,$A183,СВЦЭМ!$B$39:$B$782,I$155)+'СЕТ СН'!$F$12</f>
        <v>106.11905401999999</v>
      </c>
      <c r="J183" s="36">
        <f>SUMIFS(СВЦЭМ!$E$39:$E$782,СВЦЭМ!$A$39:$A$782,$A183,СВЦЭМ!$B$39:$B$782,J$155)+'СЕТ СН'!$F$12</f>
        <v>104.88556428</v>
      </c>
      <c r="K183" s="36">
        <f>SUMIFS(СВЦЭМ!$E$39:$E$782,СВЦЭМ!$A$39:$A$782,$A183,СВЦЭМ!$B$39:$B$782,K$155)+'СЕТ СН'!$F$12</f>
        <v>103.70193804</v>
      </c>
      <c r="L183" s="36">
        <f>SUMIFS(СВЦЭМ!$E$39:$E$782,СВЦЭМ!$A$39:$A$782,$A183,СВЦЭМ!$B$39:$B$782,L$155)+'СЕТ СН'!$F$12</f>
        <v>105.29402336</v>
      </c>
      <c r="M183" s="36">
        <f>SUMIFS(СВЦЭМ!$E$39:$E$782,СВЦЭМ!$A$39:$A$782,$A183,СВЦЭМ!$B$39:$B$782,M$155)+'СЕТ СН'!$F$12</f>
        <v>106.79031784999999</v>
      </c>
      <c r="N183" s="36">
        <f>SUMIFS(СВЦЭМ!$E$39:$E$782,СВЦЭМ!$A$39:$A$782,$A183,СВЦЭМ!$B$39:$B$782,N$155)+'СЕТ СН'!$F$12</f>
        <v>104.68026887000001</v>
      </c>
      <c r="O183" s="36">
        <f>SUMIFS(СВЦЭМ!$E$39:$E$782,СВЦЭМ!$A$39:$A$782,$A183,СВЦЭМ!$B$39:$B$782,O$155)+'СЕТ СН'!$F$12</f>
        <v>105.10025075</v>
      </c>
      <c r="P183" s="36">
        <f>SUMIFS(СВЦЭМ!$E$39:$E$782,СВЦЭМ!$A$39:$A$782,$A183,СВЦЭМ!$B$39:$B$782,P$155)+'СЕТ СН'!$F$12</f>
        <v>104.9751285</v>
      </c>
      <c r="Q183" s="36">
        <f>SUMIFS(СВЦЭМ!$E$39:$E$782,СВЦЭМ!$A$39:$A$782,$A183,СВЦЭМ!$B$39:$B$782,Q$155)+'СЕТ СН'!$F$12</f>
        <v>101.65698802</v>
      </c>
      <c r="R183" s="36">
        <f>SUMIFS(СВЦЭМ!$E$39:$E$782,СВЦЭМ!$A$39:$A$782,$A183,СВЦЭМ!$B$39:$B$782,R$155)+'СЕТ СН'!$F$12</f>
        <v>102.23399347</v>
      </c>
      <c r="S183" s="36">
        <f>SUMIFS(СВЦЭМ!$E$39:$E$782,СВЦЭМ!$A$39:$A$782,$A183,СВЦЭМ!$B$39:$B$782,S$155)+'СЕТ СН'!$F$12</f>
        <v>103.96369350000001</v>
      </c>
      <c r="T183" s="36">
        <f>SUMIFS(СВЦЭМ!$E$39:$E$782,СВЦЭМ!$A$39:$A$782,$A183,СВЦЭМ!$B$39:$B$782,T$155)+'СЕТ СН'!$F$12</f>
        <v>101.10102449999999</v>
      </c>
      <c r="U183" s="36">
        <f>SUMIFS(СВЦЭМ!$E$39:$E$782,СВЦЭМ!$A$39:$A$782,$A183,СВЦЭМ!$B$39:$B$782,U$155)+'СЕТ СН'!$F$12</f>
        <v>103.37746727</v>
      </c>
      <c r="V183" s="36">
        <f>SUMIFS(СВЦЭМ!$E$39:$E$782,СВЦЭМ!$A$39:$A$782,$A183,СВЦЭМ!$B$39:$B$782,V$155)+'СЕТ СН'!$F$12</f>
        <v>103.52161001</v>
      </c>
      <c r="W183" s="36">
        <f>SUMIFS(СВЦЭМ!$E$39:$E$782,СВЦЭМ!$A$39:$A$782,$A183,СВЦЭМ!$B$39:$B$782,W$155)+'СЕТ СН'!$F$12</f>
        <v>105.07072257</v>
      </c>
      <c r="X183" s="36">
        <f>SUMIFS(СВЦЭМ!$E$39:$E$782,СВЦЭМ!$A$39:$A$782,$A183,СВЦЭМ!$B$39:$B$782,X$155)+'СЕТ СН'!$F$12</f>
        <v>105.51256895</v>
      </c>
      <c r="Y183" s="36">
        <f>SUMIFS(СВЦЭМ!$E$39:$E$782,СВЦЭМ!$A$39:$A$782,$A183,СВЦЭМ!$B$39:$B$782,Y$155)+'СЕТ СН'!$F$12</f>
        <v>107.61036912</v>
      </c>
    </row>
    <row r="184" spans="1:27" ht="15.75" x14ac:dyDescent="0.2">
      <c r="A184" s="35">
        <f t="shared" si="4"/>
        <v>45289</v>
      </c>
      <c r="B184" s="36">
        <f>SUMIFS(СВЦЭМ!$E$39:$E$782,СВЦЭМ!$A$39:$A$782,$A184,СВЦЭМ!$B$39:$B$782,B$155)+'СЕТ СН'!$F$12</f>
        <v>114.53801328</v>
      </c>
      <c r="C184" s="36">
        <f>SUMIFS(СВЦЭМ!$E$39:$E$782,СВЦЭМ!$A$39:$A$782,$A184,СВЦЭМ!$B$39:$B$782,C$155)+'СЕТ СН'!$F$12</f>
        <v>117.15149771999999</v>
      </c>
      <c r="D184" s="36">
        <f>SUMIFS(СВЦЭМ!$E$39:$E$782,СВЦЭМ!$A$39:$A$782,$A184,СВЦЭМ!$B$39:$B$782,D$155)+'СЕТ СН'!$F$12</f>
        <v>115.40148779</v>
      </c>
      <c r="E184" s="36">
        <f>SUMIFS(СВЦЭМ!$E$39:$E$782,СВЦЭМ!$A$39:$A$782,$A184,СВЦЭМ!$B$39:$B$782,E$155)+'СЕТ СН'!$F$12</f>
        <v>115.36279270999999</v>
      </c>
      <c r="F184" s="36">
        <f>SUMIFS(СВЦЭМ!$E$39:$E$782,СВЦЭМ!$A$39:$A$782,$A184,СВЦЭМ!$B$39:$B$782,F$155)+'СЕТ СН'!$F$12</f>
        <v>115.37445887</v>
      </c>
      <c r="G184" s="36">
        <f>SUMIFS(СВЦЭМ!$E$39:$E$782,СВЦЭМ!$A$39:$A$782,$A184,СВЦЭМ!$B$39:$B$782,G$155)+'СЕТ СН'!$F$12</f>
        <v>110.87661725</v>
      </c>
      <c r="H184" s="36">
        <f>SUMIFS(СВЦЭМ!$E$39:$E$782,СВЦЭМ!$A$39:$A$782,$A184,СВЦЭМ!$B$39:$B$782,H$155)+'СЕТ СН'!$F$12</f>
        <v>112.29299953</v>
      </c>
      <c r="I184" s="36">
        <f>SUMIFS(СВЦЭМ!$E$39:$E$782,СВЦЭМ!$A$39:$A$782,$A184,СВЦЭМ!$B$39:$B$782,I$155)+'СЕТ СН'!$F$12</f>
        <v>110.38316777</v>
      </c>
      <c r="J184" s="36">
        <f>SUMIFS(СВЦЭМ!$E$39:$E$782,СВЦЭМ!$A$39:$A$782,$A184,СВЦЭМ!$B$39:$B$782,J$155)+'СЕТ СН'!$F$12</f>
        <v>110.20701656999999</v>
      </c>
      <c r="K184" s="36">
        <f>SUMIFS(СВЦЭМ!$E$39:$E$782,СВЦЭМ!$A$39:$A$782,$A184,СВЦЭМ!$B$39:$B$782,K$155)+'СЕТ СН'!$F$12</f>
        <v>109.02920707</v>
      </c>
      <c r="L184" s="36">
        <f>SUMIFS(СВЦЭМ!$E$39:$E$782,СВЦЭМ!$A$39:$A$782,$A184,СВЦЭМ!$B$39:$B$782,L$155)+'СЕТ СН'!$F$12</f>
        <v>109.46175897000001</v>
      </c>
      <c r="M184" s="36">
        <f>SUMIFS(СВЦЭМ!$E$39:$E$782,СВЦЭМ!$A$39:$A$782,$A184,СВЦЭМ!$B$39:$B$782,M$155)+'СЕТ СН'!$F$12</f>
        <v>110.80166518999999</v>
      </c>
      <c r="N184" s="36">
        <f>SUMIFS(СВЦЭМ!$E$39:$E$782,СВЦЭМ!$A$39:$A$782,$A184,СВЦЭМ!$B$39:$B$782,N$155)+'СЕТ СН'!$F$12</f>
        <v>110.68253858999999</v>
      </c>
      <c r="O184" s="36">
        <f>SUMIFS(СВЦЭМ!$E$39:$E$782,СВЦЭМ!$A$39:$A$782,$A184,СВЦЭМ!$B$39:$B$782,O$155)+'СЕТ СН'!$F$12</f>
        <v>110.06242218</v>
      </c>
      <c r="P184" s="36">
        <f>SUMIFS(СВЦЭМ!$E$39:$E$782,СВЦЭМ!$A$39:$A$782,$A184,СВЦЭМ!$B$39:$B$782,P$155)+'СЕТ СН'!$F$12</f>
        <v>110.55011383</v>
      </c>
      <c r="Q184" s="36">
        <f>SUMIFS(СВЦЭМ!$E$39:$E$782,СВЦЭМ!$A$39:$A$782,$A184,СВЦЭМ!$B$39:$B$782,Q$155)+'СЕТ СН'!$F$12</f>
        <v>111.24025718</v>
      </c>
      <c r="R184" s="36">
        <f>SUMIFS(СВЦЭМ!$E$39:$E$782,СВЦЭМ!$A$39:$A$782,$A184,СВЦЭМ!$B$39:$B$782,R$155)+'СЕТ СН'!$F$12</f>
        <v>111.04373405</v>
      </c>
      <c r="S184" s="36">
        <f>SUMIFS(СВЦЭМ!$E$39:$E$782,СВЦЭМ!$A$39:$A$782,$A184,СВЦЭМ!$B$39:$B$782,S$155)+'СЕТ СН'!$F$12</f>
        <v>108.46012245</v>
      </c>
      <c r="T184" s="36">
        <f>SUMIFS(СВЦЭМ!$E$39:$E$782,СВЦЭМ!$A$39:$A$782,$A184,СВЦЭМ!$B$39:$B$782,T$155)+'СЕТ СН'!$F$12</f>
        <v>109.20933481</v>
      </c>
      <c r="U184" s="36">
        <f>SUMIFS(СВЦЭМ!$E$39:$E$782,СВЦЭМ!$A$39:$A$782,$A184,СВЦЭМ!$B$39:$B$782,U$155)+'СЕТ СН'!$F$12</f>
        <v>109.81675213</v>
      </c>
      <c r="V184" s="36">
        <f>SUMIFS(СВЦЭМ!$E$39:$E$782,СВЦЭМ!$A$39:$A$782,$A184,СВЦЭМ!$B$39:$B$782,V$155)+'СЕТ СН'!$F$12</f>
        <v>111.49599155999999</v>
      </c>
      <c r="W184" s="36">
        <f>SUMIFS(СВЦЭМ!$E$39:$E$782,СВЦЭМ!$A$39:$A$782,$A184,СВЦЭМ!$B$39:$B$782,W$155)+'СЕТ СН'!$F$12</f>
        <v>111.4942058</v>
      </c>
      <c r="X184" s="36">
        <f>SUMIFS(СВЦЭМ!$E$39:$E$782,СВЦЭМ!$A$39:$A$782,$A184,СВЦЭМ!$B$39:$B$782,X$155)+'СЕТ СН'!$F$12</f>
        <v>111.39739363</v>
      </c>
      <c r="Y184" s="36">
        <f>SUMIFS(СВЦЭМ!$E$39:$E$782,СВЦЭМ!$A$39:$A$782,$A184,СВЦЭМ!$B$39:$B$782,Y$155)+'СЕТ СН'!$F$12</f>
        <v>114.45721073</v>
      </c>
    </row>
    <row r="185" spans="1:27" ht="15.75" x14ac:dyDescent="0.2">
      <c r="A185" s="35">
        <f t="shared" si="4"/>
        <v>45290</v>
      </c>
      <c r="B185" s="36">
        <f>SUMIFS(СВЦЭМ!$E$39:$E$782,СВЦЭМ!$A$39:$A$782,$A185,СВЦЭМ!$B$39:$B$782,B$155)+'СЕТ СН'!$F$12</f>
        <v>119.59655675</v>
      </c>
      <c r="C185" s="36">
        <f>SUMIFS(СВЦЭМ!$E$39:$E$782,СВЦЭМ!$A$39:$A$782,$A185,СВЦЭМ!$B$39:$B$782,C$155)+'СЕТ СН'!$F$12</f>
        <v>121.90159616</v>
      </c>
      <c r="D185" s="36">
        <f>SUMIFS(СВЦЭМ!$E$39:$E$782,СВЦЭМ!$A$39:$A$782,$A185,СВЦЭМ!$B$39:$B$782,D$155)+'СЕТ СН'!$F$12</f>
        <v>123.03972396</v>
      </c>
      <c r="E185" s="36">
        <f>SUMIFS(СВЦЭМ!$E$39:$E$782,СВЦЭМ!$A$39:$A$782,$A185,СВЦЭМ!$B$39:$B$782,E$155)+'СЕТ СН'!$F$12</f>
        <v>123.04066452000001</v>
      </c>
      <c r="F185" s="36">
        <f>SUMIFS(СВЦЭМ!$E$39:$E$782,СВЦЭМ!$A$39:$A$782,$A185,СВЦЭМ!$B$39:$B$782,F$155)+'СЕТ СН'!$F$12</f>
        <v>123.82946894</v>
      </c>
      <c r="G185" s="36">
        <f>SUMIFS(СВЦЭМ!$E$39:$E$782,СВЦЭМ!$A$39:$A$782,$A185,СВЦЭМ!$B$39:$B$782,G$155)+'СЕТ СН'!$F$12</f>
        <v>123.08333456</v>
      </c>
      <c r="H185" s="36">
        <f>SUMIFS(СВЦЭМ!$E$39:$E$782,СВЦЭМ!$A$39:$A$782,$A185,СВЦЭМ!$B$39:$B$782,H$155)+'СЕТ СН'!$F$12</f>
        <v>122.48210704</v>
      </c>
      <c r="I185" s="36">
        <f>SUMIFS(СВЦЭМ!$E$39:$E$782,СВЦЭМ!$A$39:$A$782,$A185,СВЦЭМ!$B$39:$B$782,I$155)+'СЕТ СН'!$F$12</f>
        <v>118.81851992</v>
      </c>
      <c r="J185" s="36">
        <f>SUMIFS(СВЦЭМ!$E$39:$E$782,СВЦЭМ!$A$39:$A$782,$A185,СВЦЭМ!$B$39:$B$782,J$155)+'СЕТ СН'!$F$12</f>
        <v>114.83839824</v>
      </c>
      <c r="K185" s="36">
        <f>SUMIFS(СВЦЭМ!$E$39:$E$782,СВЦЭМ!$A$39:$A$782,$A185,СВЦЭМ!$B$39:$B$782,K$155)+'СЕТ СН'!$F$12</f>
        <v>114.96583216000001</v>
      </c>
      <c r="L185" s="36">
        <f>SUMIFS(СВЦЭМ!$E$39:$E$782,СВЦЭМ!$A$39:$A$782,$A185,СВЦЭМ!$B$39:$B$782,L$155)+'СЕТ СН'!$F$12</f>
        <v>114.20985602</v>
      </c>
      <c r="M185" s="36">
        <f>SUMIFS(СВЦЭМ!$E$39:$E$782,СВЦЭМ!$A$39:$A$782,$A185,СВЦЭМ!$B$39:$B$782,M$155)+'СЕТ СН'!$F$12</f>
        <v>115.94458306</v>
      </c>
      <c r="N185" s="36">
        <f>SUMIFS(СВЦЭМ!$E$39:$E$782,СВЦЭМ!$A$39:$A$782,$A185,СВЦЭМ!$B$39:$B$782,N$155)+'СЕТ СН'!$F$12</f>
        <v>116.52374888999999</v>
      </c>
      <c r="O185" s="36">
        <f>SUMIFS(СВЦЭМ!$E$39:$E$782,СВЦЭМ!$A$39:$A$782,$A185,СВЦЭМ!$B$39:$B$782,O$155)+'СЕТ СН'!$F$12</f>
        <v>117.37771288</v>
      </c>
      <c r="P185" s="36">
        <f>SUMIFS(СВЦЭМ!$E$39:$E$782,СВЦЭМ!$A$39:$A$782,$A185,СВЦЭМ!$B$39:$B$782,P$155)+'СЕТ СН'!$F$12</f>
        <v>118.63916474</v>
      </c>
      <c r="Q185" s="36">
        <f>SUMIFS(СВЦЭМ!$E$39:$E$782,СВЦЭМ!$A$39:$A$782,$A185,СВЦЭМ!$B$39:$B$782,Q$155)+'СЕТ СН'!$F$12</f>
        <v>119.35894516</v>
      </c>
      <c r="R185" s="36">
        <f>SUMIFS(СВЦЭМ!$E$39:$E$782,СВЦЭМ!$A$39:$A$782,$A185,СВЦЭМ!$B$39:$B$782,R$155)+'СЕТ СН'!$F$12</f>
        <v>119.72230316</v>
      </c>
      <c r="S185" s="36">
        <f>SUMIFS(СВЦЭМ!$E$39:$E$782,СВЦЭМ!$A$39:$A$782,$A185,СВЦЭМ!$B$39:$B$782,S$155)+'СЕТ СН'!$F$12</f>
        <v>118.37257778</v>
      </c>
      <c r="T185" s="36">
        <f>SUMIFS(СВЦЭМ!$E$39:$E$782,СВЦЭМ!$A$39:$A$782,$A185,СВЦЭМ!$B$39:$B$782,T$155)+'СЕТ СН'!$F$12</f>
        <v>114.07187523</v>
      </c>
      <c r="U185" s="36">
        <f>SUMIFS(СВЦЭМ!$E$39:$E$782,СВЦЭМ!$A$39:$A$782,$A185,СВЦЭМ!$B$39:$B$782,U$155)+'СЕТ СН'!$F$12</f>
        <v>116.12865531999999</v>
      </c>
      <c r="V185" s="36">
        <f>SUMIFS(СВЦЭМ!$E$39:$E$782,СВЦЭМ!$A$39:$A$782,$A185,СВЦЭМ!$B$39:$B$782,V$155)+'СЕТ СН'!$F$12</f>
        <v>116.75997153</v>
      </c>
      <c r="W185" s="36">
        <f>SUMIFS(СВЦЭМ!$E$39:$E$782,СВЦЭМ!$A$39:$A$782,$A185,СВЦЭМ!$B$39:$B$782,W$155)+'СЕТ СН'!$F$12</f>
        <v>117.27611824</v>
      </c>
      <c r="X185" s="36">
        <f>SUMIFS(СВЦЭМ!$E$39:$E$782,СВЦЭМ!$A$39:$A$782,$A185,СВЦЭМ!$B$39:$B$782,X$155)+'СЕТ СН'!$F$12</f>
        <v>118.87079751</v>
      </c>
      <c r="Y185" s="36">
        <f>SUMIFS(СВЦЭМ!$E$39:$E$782,СВЦЭМ!$A$39:$A$782,$A185,СВЦЭМ!$B$39:$B$782,Y$155)+'СЕТ СН'!$F$12</f>
        <v>119.84046364</v>
      </c>
    </row>
    <row r="186" spans="1:27" ht="15.75" x14ac:dyDescent="0.2">
      <c r="A186" s="35">
        <f t="shared" si="4"/>
        <v>45291</v>
      </c>
      <c r="B186" s="36">
        <f>SUMIFS(СВЦЭМ!$E$39:$E$782,СВЦЭМ!$A$39:$A$782,$A186,СВЦЭМ!$B$39:$B$782,B$155)+'СЕТ СН'!$F$12</f>
        <v>117.03097171</v>
      </c>
      <c r="C186" s="36">
        <f>SUMIFS(СВЦЭМ!$E$39:$E$782,СВЦЭМ!$A$39:$A$782,$A186,СВЦЭМ!$B$39:$B$782,C$155)+'СЕТ СН'!$F$12</f>
        <v>115.94979816999999</v>
      </c>
      <c r="D186" s="36">
        <f>SUMIFS(СВЦЭМ!$E$39:$E$782,СВЦЭМ!$A$39:$A$782,$A186,СВЦЭМ!$B$39:$B$782,D$155)+'СЕТ СН'!$F$12</f>
        <v>116.97403547</v>
      </c>
      <c r="E186" s="36">
        <f>SUMIFS(СВЦЭМ!$E$39:$E$782,СВЦЭМ!$A$39:$A$782,$A186,СВЦЭМ!$B$39:$B$782,E$155)+'СЕТ СН'!$F$12</f>
        <v>117.28257198</v>
      </c>
      <c r="F186" s="36">
        <f>SUMIFS(СВЦЭМ!$E$39:$E$782,СВЦЭМ!$A$39:$A$782,$A186,СВЦЭМ!$B$39:$B$782,F$155)+'СЕТ СН'!$F$12</f>
        <v>117.01069596000001</v>
      </c>
      <c r="G186" s="36">
        <f>SUMIFS(СВЦЭМ!$E$39:$E$782,СВЦЭМ!$A$39:$A$782,$A186,СВЦЭМ!$B$39:$B$782,G$155)+'СЕТ СН'!$F$12</f>
        <v>114.41952551</v>
      </c>
      <c r="H186" s="36">
        <f>SUMIFS(СВЦЭМ!$E$39:$E$782,СВЦЭМ!$A$39:$A$782,$A186,СВЦЭМ!$B$39:$B$782,H$155)+'СЕТ СН'!$F$12</f>
        <v>114.38962639</v>
      </c>
      <c r="I186" s="36">
        <f>SUMIFS(СВЦЭМ!$E$39:$E$782,СВЦЭМ!$A$39:$A$782,$A186,СВЦЭМ!$B$39:$B$782,I$155)+'СЕТ СН'!$F$12</f>
        <v>114.42991348</v>
      </c>
      <c r="J186" s="36">
        <f>SUMIFS(СВЦЭМ!$E$39:$E$782,СВЦЭМ!$A$39:$A$782,$A186,СВЦЭМ!$B$39:$B$782,J$155)+'СЕТ СН'!$F$12</f>
        <v>113.06407709</v>
      </c>
      <c r="K186" s="36">
        <f>SUMIFS(СВЦЭМ!$E$39:$E$782,СВЦЭМ!$A$39:$A$782,$A186,СВЦЭМ!$B$39:$B$782,K$155)+'СЕТ СН'!$F$12</f>
        <v>110.57044701</v>
      </c>
      <c r="L186" s="36">
        <f>SUMIFS(СВЦЭМ!$E$39:$E$782,СВЦЭМ!$A$39:$A$782,$A186,СВЦЭМ!$B$39:$B$782,L$155)+'СЕТ СН'!$F$12</f>
        <v>109.56255987</v>
      </c>
      <c r="M186" s="36">
        <f>SUMIFS(СВЦЭМ!$E$39:$E$782,СВЦЭМ!$A$39:$A$782,$A186,СВЦЭМ!$B$39:$B$782,M$155)+'СЕТ СН'!$F$12</f>
        <v>108.49929631000001</v>
      </c>
      <c r="N186" s="36">
        <f>SUMIFS(СВЦЭМ!$E$39:$E$782,СВЦЭМ!$A$39:$A$782,$A186,СВЦЭМ!$B$39:$B$782,N$155)+'СЕТ СН'!$F$12</f>
        <v>108.88623705000001</v>
      </c>
      <c r="O186" s="36">
        <f>SUMIFS(СВЦЭМ!$E$39:$E$782,СВЦЭМ!$A$39:$A$782,$A186,СВЦЭМ!$B$39:$B$782,O$155)+'СЕТ СН'!$F$12</f>
        <v>109.60007795999999</v>
      </c>
      <c r="P186" s="36">
        <f>SUMIFS(СВЦЭМ!$E$39:$E$782,СВЦЭМ!$A$39:$A$782,$A186,СВЦЭМ!$B$39:$B$782,P$155)+'СЕТ СН'!$F$12</f>
        <v>111.09541708</v>
      </c>
      <c r="Q186" s="36">
        <f>SUMIFS(СВЦЭМ!$E$39:$E$782,СВЦЭМ!$A$39:$A$782,$A186,СВЦЭМ!$B$39:$B$782,Q$155)+'СЕТ СН'!$F$12</f>
        <v>109.97300313</v>
      </c>
      <c r="R186" s="36">
        <f>SUMIFS(СВЦЭМ!$E$39:$E$782,СВЦЭМ!$A$39:$A$782,$A186,СВЦЭМ!$B$39:$B$782,R$155)+'СЕТ СН'!$F$12</f>
        <v>110.94637105</v>
      </c>
      <c r="S186" s="36">
        <f>SUMIFS(СВЦЭМ!$E$39:$E$782,СВЦЭМ!$A$39:$A$782,$A186,СВЦЭМ!$B$39:$B$782,S$155)+'СЕТ СН'!$F$12</f>
        <v>108.79072346</v>
      </c>
      <c r="T186" s="36">
        <f>SUMIFS(СВЦЭМ!$E$39:$E$782,СВЦЭМ!$A$39:$A$782,$A186,СВЦЭМ!$B$39:$B$782,T$155)+'СЕТ СН'!$F$12</f>
        <v>104.85760801000001</v>
      </c>
      <c r="U186" s="36">
        <f>SUMIFS(СВЦЭМ!$E$39:$E$782,СВЦЭМ!$A$39:$A$782,$A186,СВЦЭМ!$B$39:$B$782,U$155)+'СЕТ СН'!$F$12</f>
        <v>103.51118517</v>
      </c>
      <c r="V186" s="36">
        <f>SUMIFS(СВЦЭМ!$E$39:$E$782,СВЦЭМ!$A$39:$A$782,$A186,СВЦЭМ!$B$39:$B$782,V$155)+'СЕТ СН'!$F$12</f>
        <v>105.79118112</v>
      </c>
      <c r="W186" s="36">
        <f>SUMIFS(СВЦЭМ!$E$39:$E$782,СВЦЭМ!$A$39:$A$782,$A186,СВЦЭМ!$B$39:$B$782,W$155)+'СЕТ СН'!$F$12</f>
        <v>109.15884462</v>
      </c>
      <c r="X186" s="36">
        <f>SUMIFS(СВЦЭМ!$E$39:$E$782,СВЦЭМ!$A$39:$A$782,$A186,СВЦЭМ!$B$39:$B$782,X$155)+'СЕТ СН'!$F$12</f>
        <v>112.53702680000001</v>
      </c>
      <c r="Y186" s="36">
        <f>SUMIFS(СВЦЭМ!$E$39:$E$782,СВЦЭМ!$A$39:$A$782,$A186,СВЦЭМ!$B$39:$B$782,Y$155)+'СЕТ СН'!$F$12</f>
        <v>115.29387864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01.12.2023</v>
      </c>
      <c r="B191" s="36">
        <f>SUMIFS(СВЦЭМ!$F$39:$F$782,СВЦЭМ!$A$39:$A$782,$A191,СВЦЭМ!$B$39:$B$782,B$190)+'СЕТ СН'!$F$12</f>
        <v>100.68888282</v>
      </c>
      <c r="C191" s="36">
        <f>SUMIFS(СВЦЭМ!$F$39:$F$782,СВЦЭМ!$A$39:$A$782,$A191,СВЦЭМ!$B$39:$B$782,C$190)+'СЕТ СН'!$F$12</f>
        <v>102.97001018</v>
      </c>
      <c r="D191" s="36">
        <f>SUMIFS(СВЦЭМ!$F$39:$F$782,СВЦЭМ!$A$39:$A$782,$A191,СВЦЭМ!$B$39:$B$782,D$190)+'СЕТ СН'!$F$12</f>
        <v>104.86320693</v>
      </c>
      <c r="E191" s="36">
        <f>SUMIFS(СВЦЭМ!$F$39:$F$782,СВЦЭМ!$A$39:$A$782,$A191,СВЦЭМ!$B$39:$B$782,E$190)+'СЕТ СН'!$F$12</f>
        <v>104.96910599</v>
      </c>
      <c r="F191" s="36">
        <f>SUMIFS(СВЦЭМ!$F$39:$F$782,СВЦЭМ!$A$39:$A$782,$A191,СВЦЭМ!$B$39:$B$782,F$190)+'СЕТ СН'!$F$12</f>
        <v>105.46945675000001</v>
      </c>
      <c r="G191" s="36">
        <f>SUMIFS(СВЦЭМ!$F$39:$F$782,СВЦЭМ!$A$39:$A$782,$A191,СВЦЭМ!$B$39:$B$782,G$190)+'СЕТ СН'!$F$12</f>
        <v>104.18123052999999</v>
      </c>
      <c r="H191" s="36">
        <f>SUMIFS(СВЦЭМ!$F$39:$F$782,СВЦЭМ!$A$39:$A$782,$A191,СВЦЭМ!$B$39:$B$782,H$190)+'СЕТ СН'!$F$12</f>
        <v>101.61306607</v>
      </c>
      <c r="I191" s="36">
        <f>SUMIFS(СВЦЭМ!$F$39:$F$782,СВЦЭМ!$A$39:$A$782,$A191,СВЦЭМ!$B$39:$B$782,I$190)+'СЕТ СН'!$F$12</f>
        <v>98.941908499999997</v>
      </c>
      <c r="J191" s="36">
        <f>SUMIFS(СВЦЭМ!$F$39:$F$782,СВЦЭМ!$A$39:$A$782,$A191,СВЦЭМ!$B$39:$B$782,J$190)+'СЕТ СН'!$F$12</f>
        <v>96.192294250000003</v>
      </c>
      <c r="K191" s="36">
        <f>SUMIFS(СВЦЭМ!$F$39:$F$782,СВЦЭМ!$A$39:$A$782,$A191,СВЦЭМ!$B$39:$B$782,K$190)+'СЕТ СН'!$F$12</f>
        <v>95.225536509999998</v>
      </c>
      <c r="L191" s="36">
        <f>SUMIFS(СВЦЭМ!$F$39:$F$782,СВЦЭМ!$A$39:$A$782,$A191,СВЦЭМ!$B$39:$B$782,L$190)+'СЕТ СН'!$F$12</f>
        <v>95.039847539999997</v>
      </c>
      <c r="M191" s="36">
        <f>SUMIFS(СВЦЭМ!$F$39:$F$782,СВЦЭМ!$A$39:$A$782,$A191,СВЦЭМ!$B$39:$B$782,M$190)+'СЕТ СН'!$F$12</f>
        <v>96.35301527</v>
      </c>
      <c r="N191" s="36">
        <f>SUMIFS(СВЦЭМ!$F$39:$F$782,СВЦЭМ!$A$39:$A$782,$A191,СВЦЭМ!$B$39:$B$782,N$190)+'СЕТ СН'!$F$12</f>
        <v>97.141462669999996</v>
      </c>
      <c r="O191" s="36">
        <f>SUMIFS(СВЦЭМ!$F$39:$F$782,СВЦЭМ!$A$39:$A$782,$A191,СВЦЭМ!$B$39:$B$782,O$190)+'СЕТ СН'!$F$12</f>
        <v>97.70487249</v>
      </c>
      <c r="P191" s="36">
        <f>SUMIFS(СВЦЭМ!$F$39:$F$782,СВЦЭМ!$A$39:$A$782,$A191,СВЦЭМ!$B$39:$B$782,P$190)+'СЕТ СН'!$F$12</f>
        <v>98.411244249999996</v>
      </c>
      <c r="Q191" s="36">
        <f>SUMIFS(СВЦЭМ!$F$39:$F$782,СВЦЭМ!$A$39:$A$782,$A191,СВЦЭМ!$B$39:$B$782,Q$190)+'СЕТ СН'!$F$12</f>
        <v>97.202122130000006</v>
      </c>
      <c r="R191" s="36">
        <f>SUMIFS(СВЦЭМ!$F$39:$F$782,СВЦЭМ!$A$39:$A$782,$A191,СВЦЭМ!$B$39:$B$782,R$190)+'СЕТ СН'!$F$12</f>
        <v>97.669775880000003</v>
      </c>
      <c r="S191" s="36">
        <f>SUMIFS(СВЦЭМ!$F$39:$F$782,СВЦЭМ!$A$39:$A$782,$A191,СВЦЭМ!$B$39:$B$782,S$190)+'СЕТ СН'!$F$12</f>
        <v>95.456441380000001</v>
      </c>
      <c r="T191" s="36">
        <f>SUMIFS(СВЦЭМ!$F$39:$F$782,СВЦЭМ!$A$39:$A$782,$A191,СВЦЭМ!$B$39:$B$782,T$190)+'СЕТ СН'!$F$12</f>
        <v>92.947396269999999</v>
      </c>
      <c r="U191" s="36">
        <f>SUMIFS(СВЦЭМ!$F$39:$F$782,СВЦЭМ!$A$39:$A$782,$A191,СВЦЭМ!$B$39:$B$782,U$190)+'СЕТ СН'!$F$12</f>
        <v>93.484570230000003</v>
      </c>
      <c r="V191" s="36">
        <f>SUMIFS(СВЦЭМ!$F$39:$F$782,СВЦЭМ!$A$39:$A$782,$A191,СВЦЭМ!$B$39:$B$782,V$190)+'СЕТ СН'!$F$12</f>
        <v>95.129659050000001</v>
      </c>
      <c r="W191" s="36">
        <f>SUMIFS(СВЦЭМ!$F$39:$F$782,СВЦЭМ!$A$39:$A$782,$A191,СВЦЭМ!$B$39:$B$782,W$190)+'СЕТ СН'!$F$12</f>
        <v>95.935185669999996</v>
      </c>
      <c r="X191" s="36">
        <f>SUMIFS(СВЦЭМ!$F$39:$F$782,СВЦЭМ!$A$39:$A$782,$A191,СВЦЭМ!$B$39:$B$782,X$190)+'СЕТ СН'!$F$12</f>
        <v>96.231542579999996</v>
      </c>
      <c r="Y191" s="36">
        <f>SUMIFS(СВЦЭМ!$F$39:$F$782,СВЦЭМ!$A$39:$A$782,$A191,СВЦЭМ!$B$39:$B$782,Y$190)+'СЕТ СН'!$F$12</f>
        <v>97.60668072</v>
      </c>
      <c r="AA191" s="45"/>
    </row>
    <row r="192" spans="1:27" ht="15.75" x14ac:dyDescent="0.2">
      <c r="A192" s="35">
        <f>A191+1</f>
        <v>45262</v>
      </c>
      <c r="B192" s="36">
        <f>SUMIFS(СВЦЭМ!$F$39:$F$782,СВЦЭМ!$A$39:$A$782,$A192,СВЦЭМ!$B$39:$B$782,B$190)+'СЕТ СН'!$F$12</f>
        <v>104.93084697</v>
      </c>
      <c r="C192" s="36">
        <f>SUMIFS(СВЦЭМ!$F$39:$F$782,СВЦЭМ!$A$39:$A$782,$A192,СВЦЭМ!$B$39:$B$782,C$190)+'СЕТ СН'!$F$12</f>
        <v>104.58918559</v>
      </c>
      <c r="D192" s="36">
        <f>SUMIFS(СВЦЭМ!$F$39:$F$782,СВЦЭМ!$A$39:$A$782,$A192,СВЦЭМ!$B$39:$B$782,D$190)+'СЕТ СН'!$F$12</f>
        <v>105.34146995</v>
      </c>
      <c r="E192" s="36">
        <f>SUMIFS(СВЦЭМ!$F$39:$F$782,СВЦЭМ!$A$39:$A$782,$A192,СВЦЭМ!$B$39:$B$782,E$190)+'СЕТ СН'!$F$12</f>
        <v>106.11307574</v>
      </c>
      <c r="F192" s="36">
        <f>SUMIFS(СВЦЭМ!$F$39:$F$782,СВЦЭМ!$A$39:$A$782,$A192,СВЦЭМ!$B$39:$B$782,F$190)+'СЕТ СН'!$F$12</f>
        <v>106.47380794</v>
      </c>
      <c r="G192" s="36">
        <f>SUMIFS(СВЦЭМ!$F$39:$F$782,СВЦЭМ!$A$39:$A$782,$A192,СВЦЭМ!$B$39:$B$782,G$190)+'СЕТ СН'!$F$12</f>
        <v>106.61436242000001</v>
      </c>
      <c r="H192" s="36">
        <f>SUMIFS(СВЦЭМ!$F$39:$F$782,СВЦЭМ!$A$39:$A$782,$A192,СВЦЭМ!$B$39:$B$782,H$190)+'СЕТ СН'!$F$12</f>
        <v>106.557483</v>
      </c>
      <c r="I192" s="36">
        <f>SUMIFS(СВЦЭМ!$F$39:$F$782,СВЦЭМ!$A$39:$A$782,$A192,СВЦЭМ!$B$39:$B$782,I$190)+'СЕТ СН'!$F$12</f>
        <v>104.46602376</v>
      </c>
      <c r="J192" s="36">
        <f>SUMIFS(СВЦЭМ!$F$39:$F$782,СВЦЭМ!$A$39:$A$782,$A192,СВЦЭМ!$B$39:$B$782,J$190)+'СЕТ СН'!$F$12</f>
        <v>101.83998825</v>
      </c>
      <c r="K192" s="36">
        <f>SUMIFS(СВЦЭМ!$F$39:$F$782,СВЦЭМ!$A$39:$A$782,$A192,СВЦЭМ!$B$39:$B$782,K$190)+'СЕТ СН'!$F$12</f>
        <v>99.638095149999998</v>
      </c>
      <c r="L192" s="36">
        <f>SUMIFS(СВЦЭМ!$F$39:$F$782,СВЦЭМ!$A$39:$A$782,$A192,СВЦЭМ!$B$39:$B$782,L$190)+'СЕТ СН'!$F$12</f>
        <v>97.645548520000006</v>
      </c>
      <c r="M192" s="36">
        <f>SUMIFS(СВЦЭМ!$F$39:$F$782,СВЦЭМ!$A$39:$A$782,$A192,СВЦЭМ!$B$39:$B$782,M$190)+'СЕТ СН'!$F$12</f>
        <v>97.158263480000002</v>
      </c>
      <c r="N192" s="36">
        <f>SUMIFS(СВЦЭМ!$F$39:$F$782,СВЦЭМ!$A$39:$A$782,$A192,СВЦЭМ!$B$39:$B$782,N$190)+'СЕТ СН'!$F$12</f>
        <v>98.469164629999995</v>
      </c>
      <c r="O192" s="36">
        <f>SUMIFS(СВЦЭМ!$F$39:$F$782,СВЦЭМ!$A$39:$A$782,$A192,СВЦЭМ!$B$39:$B$782,O$190)+'СЕТ СН'!$F$12</f>
        <v>99.778529930000005</v>
      </c>
      <c r="P192" s="36">
        <f>SUMIFS(СВЦЭМ!$F$39:$F$782,СВЦЭМ!$A$39:$A$782,$A192,СВЦЭМ!$B$39:$B$782,P$190)+'СЕТ СН'!$F$12</f>
        <v>100.54460344</v>
      </c>
      <c r="Q192" s="36">
        <f>SUMIFS(СВЦЭМ!$F$39:$F$782,СВЦЭМ!$A$39:$A$782,$A192,СВЦЭМ!$B$39:$B$782,Q$190)+'СЕТ СН'!$F$12</f>
        <v>100.71357088000001</v>
      </c>
      <c r="R192" s="36">
        <f>SUMIFS(СВЦЭМ!$F$39:$F$782,СВЦЭМ!$A$39:$A$782,$A192,СВЦЭМ!$B$39:$B$782,R$190)+'СЕТ СН'!$F$12</f>
        <v>99.304943280000003</v>
      </c>
      <c r="S192" s="36">
        <f>SUMIFS(СВЦЭМ!$F$39:$F$782,СВЦЭМ!$A$39:$A$782,$A192,СВЦЭМ!$B$39:$B$782,S$190)+'СЕТ СН'!$F$12</f>
        <v>97.059446489999999</v>
      </c>
      <c r="T192" s="36">
        <f>SUMIFS(СВЦЭМ!$F$39:$F$782,СВЦЭМ!$A$39:$A$782,$A192,СВЦЭМ!$B$39:$B$782,T$190)+'СЕТ СН'!$F$12</f>
        <v>95.169053599999998</v>
      </c>
      <c r="U192" s="36">
        <f>SUMIFS(СВЦЭМ!$F$39:$F$782,СВЦЭМ!$A$39:$A$782,$A192,СВЦЭМ!$B$39:$B$782,U$190)+'СЕТ СН'!$F$12</f>
        <v>95.812472709999994</v>
      </c>
      <c r="V192" s="36">
        <f>SUMIFS(СВЦЭМ!$F$39:$F$782,СВЦЭМ!$A$39:$A$782,$A192,СВЦЭМ!$B$39:$B$782,V$190)+'СЕТ СН'!$F$12</f>
        <v>97.337025350000005</v>
      </c>
      <c r="W192" s="36">
        <f>SUMIFS(СВЦЭМ!$F$39:$F$782,СВЦЭМ!$A$39:$A$782,$A192,СВЦЭМ!$B$39:$B$782,W$190)+'СЕТ СН'!$F$12</f>
        <v>98.094161999999997</v>
      </c>
      <c r="X192" s="36">
        <f>SUMIFS(СВЦЭМ!$F$39:$F$782,СВЦЭМ!$A$39:$A$782,$A192,СВЦЭМ!$B$39:$B$782,X$190)+'СЕТ СН'!$F$12</f>
        <v>99.977478860000005</v>
      </c>
      <c r="Y192" s="36">
        <f>SUMIFS(СВЦЭМ!$F$39:$F$782,СВЦЭМ!$A$39:$A$782,$A192,СВЦЭМ!$B$39:$B$782,Y$190)+'СЕТ СН'!$F$12</f>
        <v>101.29419658</v>
      </c>
    </row>
    <row r="193" spans="1:25" ht="15.75" x14ac:dyDescent="0.2">
      <c r="A193" s="35">
        <f t="shared" ref="A193:A221" si="5">A192+1</f>
        <v>45263</v>
      </c>
      <c r="B193" s="36">
        <f>SUMIFS(СВЦЭМ!$F$39:$F$782,СВЦЭМ!$A$39:$A$782,$A193,СВЦЭМ!$B$39:$B$782,B$190)+'СЕТ СН'!$F$12</f>
        <v>99.110563690000006</v>
      </c>
      <c r="C193" s="36">
        <f>SUMIFS(СВЦЭМ!$F$39:$F$782,СВЦЭМ!$A$39:$A$782,$A193,СВЦЭМ!$B$39:$B$782,C$190)+'СЕТ СН'!$F$12</f>
        <v>101.68077121</v>
      </c>
      <c r="D193" s="36">
        <f>SUMIFS(СВЦЭМ!$F$39:$F$782,СВЦЭМ!$A$39:$A$782,$A193,СВЦЭМ!$B$39:$B$782,D$190)+'СЕТ СН'!$F$12</f>
        <v>104.33856231999999</v>
      </c>
      <c r="E193" s="36">
        <f>SUMIFS(СВЦЭМ!$F$39:$F$782,СВЦЭМ!$A$39:$A$782,$A193,СВЦЭМ!$B$39:$B$782,E$190)+'СЕТ СН'!$F$12</f>
        <v>104.12228433999999</v>
      </c>
      <c r="F193" s="36">
        <f>SUMIFS(СВЦЭМ!$F$39:$F$782,СВЦЭМ!$A$39:$A$782,$A193,СВЦЭМ!$B$39:$B$782,F$190)+'СЕТ СН'!$F$12</f>
        <v>103.82325356</v>
      </c>
      <c r="G193" s="36">
        <f>SUMIFS(СВЦЭМ!$F$39:$F$782,СВЦЭМ!$A$39:$A$782,$A193,СВЦЭМ!$B$39:$B$782,G$190)+'СЕТ СН'!$F$12</f>
        <v>104.54452836999999</v>
      </c>
      <c r="H193" s="36">
        <f>SUMIFS(СВЦЭМ!$F$39:$F$782,СВЦЭМ!$A$39:$A$782,$A193,СВЦЭМ!$B$39:$B$782,H$190)+'СЕТ СН'!$F$12</f>
        <v>104.08481598</v>
      </c>
      <c r="I193" s="36">
        <f>SUMIFS(СВЦЭМ!$F$39:$F$782,СВЦЭМ!$A$39:$A$782,$A193,СВЦЭМ!$B$39:$B$782,I$190)+'СЕТ СН'!$F$12</f>
        <v>103.96901277000001</v>
      </c>
      <c r="J193" s="36">
        <f>SUMIFS(СВЦЭМ!$F$39:$F$782,СВЦЭМ!$A$39:$A$782,$A193,СВЦЭМ!$B$39:$B$782,J$190)+'СЕТ СН'!$F$12</f>
        <v>102.12619596</v>
      </c>
      <c r="K193" s="36">
        <f>SUMIFS(СВЦЭМ!$F$39:$F$782,СВЦЭМ!$A$39:$A$782,$A193,СВЦЭМ!$B$39:$B$782,K$190)+'СЕТ СН'!$F$12</f>
        <v>100.05838463000001</v>
      </c>
      <c r="L193" s="36">
        <f>SUMIFS(СВЦЭМ!$F$39:$F$782,СВЦЭМ!$A$39:$A$782,$A193,СВЦЭМ!$B$39:$B$782,L$190)+'СЕТ СН'!$F$12</f>
        <v>97.553885159999993</v>
      </c>
      <c r="M193" s="36">
        <f>SUMIFS(СВЦЭМ!$F$39:$F$782,СВЦЭМ!$A$39:$A$782,$A193,СВЦЭМ!$B$39:$B$782,M$190)+'СЕТ СН'!$F$12</f>
        <v>97.342814939999997</v>
      </c>
      <c r="N193" s="36">
        <f>SUMIFS(СВЦЭМ!$F$39:$F$782,СВЦЭМ!$A$39:$A$782,$A193,СВЦЭМ!$B$39:$B$782,N$190)+'СЕТ СН'!$F$12</f>
        <v>98.150187220000007</v>
      </c>
      <c r="O193" s="36">
        <f>SUMIFS(СВЦЭМ!$F$39:$F$782,СВЦЭМ!$A$39:$A$782,$A193,СВЦЭМ!$B$39:$B$782,O$190)+'СЕТ СН'!$F$12</f>
        <v>99.673761299999995</v>
      </c>
      <c r="P193" s="36">
        <f>SUMIFS(СВЦЭМ!$F$39:$F$782,СВЦЭМ!$A$39:$A$782,$A193,СВЦЭМ!$B$39:$B$782,P$190)+'СЕТ СН'!$F$12</f>
        <v>99.838067240000001</v>
      </c>
      <c r="Q193" s="36">
        <f>SUMIFS(СВЦЭМ!$F$39:$F$782,СВЦЭМ!$A$39:$A$782,$A193,СВЦЭМ!$B$39:$B$782,Q$190)+'СЕТ СН'!$F$12</f>
        <v>100.33753154999999</v>
      </c>
      <c r="R193" s="36">
        <f>SUMIFS(СВЦЭМ!$F$39:$F$782,СВЦЭМ!$A$39:$A$782,$A193,СВЦЭМ!$B$39:$B$782,R$190)+'СЕТ СН'!$F$12</f>
        <v>99.332239880000003</v>
      </c>
      <c r="S193" s="36">
        <f>SUMIFS(СВЦЭМ!$F$39:$F$782,СВЦЭМ!$A$39:$A$782,$A193,СВЦЭМ!$B$39:$B$782,S$190)+'СЕТ СН'!$F$12</f>
        <v>96.553803139999999</v>
      </c>
      <c r="T193" s="36">
        <f>SUMIFS(СВЦЭМ!$F$39:$F$782,СВЦЭМ!$A$39:$A$782,$A193,СВЦЭМ!$B$39:$B$782,T$190)+'СЕТ СН'!$F$12</f>
        <v>93.791147289999998</v>
      </c>
      <c r="U193" s="36">
        <f>SUMIFS(СВЦЭМ!$F$39:$F$782,СВЦЭМ!$A$39:$A$782,$A193,СВЦЭМ!$B$39:$B$782,U$190)+'СЕТ СН'!$F$12</f>
        <v>94.324139619999997</v>
      </c>
      <c r="V193" s="36">
        <f>SUMIFS(СВЦЭМ!$F$39:$F$782,СВЦЭМ!$A$39:$A$782,$A193,СВЦЭМ!$B$39:$B$782,V$190)+'СЕТ СН'!$F$12</f>
        <v>96.208070789999994</v>
      </c>
      <c r="W193" s="36">
        <f>SUMIFS(СВЦЭМ!$F$39:$F$782,СВЦЭМ!$A$39:$A$782,$A193,СВЦЭМ!$B$39:$B$782,W$190)+'СЕТ СН'!$F$12</f>
        <v>96.811603930000004</v>
      </c>
      <c r="X193" s="36">
        <f>SUMIFS(СВЦЭМ!$F$39:$F$782,СВЦЭМ!$A$39:$A$782,$A193,СВЦЭМ!$B$39:$B$782,X$190)+'СЕТ СН'!$F$12</f>
        <v>98.557374129999999</v>
      </c>
      <c r="Y193" s="36">
        <f>SUMIFS(СВЦЭМ!$F$39:$F$782,СВЦЭМ!$A$39:$A$782,$A193,СВЦЭМ!$B$39:$B$782,Y$190)+'СЕТ СН'!$F$12</f>
        <v>101.50574530999999</v>
      </c>
    </row>
    <row r="194" spans="1:25" ht="15.75" x14ac:dyDescent="0.2">
      <c r="A194" s="35">
        <f t="shared" si="5"/>
        <v>45264</v>
      </c>
      <c r="B194" s="36">
        <f>SUMIFS(СВЦЭМ!$F$39:$F$782,СВЦЭМ!$A$39:$A$782,$A194,СВЦЭМ!$B$39:$B$782,B$190)+'СЕТ СН'!$F$12</f>
        <v>100.72406497999999</v>
      </c>
      <c r="C194" s="36">
        <f>SUMIFS(СВЦЭМ!$F$39:$F$782,СВЦЭМ!$A$39:$A$782,$A194,СВЦЭМ!$B$39:$B$782,C$190)+'СЕТ СН'!$F$12</f>
        <v>103.18103151</v>
      </c>
      <c r="D194" s="36">
        <f>SUMIFS(СВЦЭМ!$F$39:$F$782,СВЦЭМ!$A$39:$A$782,$A194,СВЦЭМ!$B$39:$B$782,D$190)+'СЕТ СН'!$F$12</f>
        <v>102.95970328999999</v>
      </c>
      <c r="E194" s="36">
        <f>SUMIFS(СВЦЭМ!$F$39:$F$782,СВЦЭМ!$A$39:$A$782,$A194,СВЦЭМ!$B$39:$B$782,E$190)+'СЕТ СН'!$F$12</f>
        <v>103.36930475</v>
      </c>
      <c r="F194" s="36">
        <f>SUMIFS(СВЦЭМ!$F$39:$F$782,СВЦЭМ!$A$39:$A$782,$A194,СВЦЭМ!$B$39:$B$782,F$190)+'СЕТ СН'!$F$12</f>
        <v>103.13995598</v>
      </c>
      <c r="G194" s="36">
        <f>SUMIFS(СВЦЭМ!$F$39:$F$782,СВЦЭМ!$A$39:$A$782,$A194,СВЦЭМ!$B$39:$B$782,G$190)+'СЕТ СН'!$F$12</f>
        <v>102.53147312</v>
      </c>
      <c r="H194" s="36">
        <f>SUMIFS(СВЦЭМ!$F$39:$F$782,СВЦЭМ!$A$39:$A$782,$A194,СВЦЭМ!$B$39:$B$782,H$190)+'СЕТ СН'!$F$12</f>
        <v>100.7804474</v>
      </c>
      <c r="I194" s="36">
        <f>SUMIFS(СВЦЭМ!$F$39:$F$782,СВЦЭМ!$A$39:$A$782,$A194,СВЦЭМ!$B$39:$B$782,I$190)+'СЕТ СН'!$F$12</f>
        <v>96.663135740000001</v>
      </c>
      <c r="J194" s="36">
        <f>SUMIFS(СВЦЭМ!$F$39:$F$782,СВЦЭМ!$A$39:$A$782,$A194,СВЦЭМ!$B$39:$B$782,J$190)+'СЕТ СН'!$F$12</f>
        <v>95.3611614</v>
      </c>
      <c r="K194" s="36">
        <f>SUMIFS(СВЦЭМ!$F$39:$F$782,СВЦЭМ!$A$39:$A$782,$A194,СВЦЭМ!$B$39:$B$782,K$190)+'СЕТ СН'!$F$12</f>
        <v>94.635862369999998</v>
      </c>
      <c r="L194" s="36">
        <f>SUMIFS(СВЦЭМ!$F$39:$F$782,СВЦЭМ!$A$39:$A$782,$A194,СВЦЭМ!$B$39:$B$782,L$190)+'СЕТ СН'!$F$12</f>
        <v>94.258468309999998</v>
      </c>
      <c r="M194" s="36">
        <f>SUMIFS(СВЦЭМ!$F$39:$F$782,СВЦЭМ!$A$39:$A$782,$A194,СВЦЭМ!$B$39:$B$782,M$190)+'СЕТ СН'!$F$12</f>
        <v>94.773397610000004</v>
      </c>
      <c r="N194" s="36">
        <f>SUMIFS(СВЦЭМ!$F$39:$F$782,СВЦЭМ!$A$39:$A$782,$A194,СВЦЭМ!$B$39:$B$782,N$190)+'СЕТ СН'!$F$12</f>
        <v>95.367043749999993</v>
      </c>
      <c r="O194" s="36">
        <f>SUMIFS(СВЦЭМ!$F$39:$F$782,СВЦЭМ!$A$39:$A$782,$A194,СВЦЭМ!$B$39:$B$782,O$190)+'СЕТ СН'!$F$12</f>
        <v>95.994663779999996</v>
      </c>
      <c r="P194" s="36">
        <f>SUMIFS(СВЦЭМ!$F$39:$F$782,СВЦЭМ!$A$39:$A$782,$A194,СВЦЭМ!$B$39:$B$782,P$190)+'СЕТ СН'!$F$12</f>
        <v>96.786084489999993</v>
      </c>
      <c r="Q194" s="36">
        <f>SUMIFS(СВЦЭМ!$F$39:$F$782,СВЦЭМ!$A$39:$A$782,$A194,СВЦЭМ!$B$39:$B$782,Q$190)+'СЕТ СН'!$F$12</f>
        <v>96.912341729999994</v>
      </c>
      <c r="R194" s="36">
        <f>SUMIFS(СВЦЭМ!$F$39:$F$782,СВЦЭМ!$A$39:$A$782,$A194,СВЦЭМ!$B$39:$B$782,R$190)+'СЕТ СН'!$F$12</f>
        <v>96.16996718</v>
      </c>
      <c r="S194" s="36">
        <f>SUMIFS(СВЦЭМ!$F$39:$F$782,СВЦЭМ!$A$39:$A$782,$A194,СВЦЭМ!$B$39:$B$782,S$190)+'СЕТ СН'!$F$12</f>
        <v>93.845960009999999</v>
      </c>
      <c r="T194" s="36">
        <f>SUMIFS(СВЦЭМ!$F$39:$F$782,СВЦЭМ!$A$39:$A$782,$A194,СВЦЭМ!$B$39:$B$782,T$190)+'СЕТ СН'!$F$12</f>
        <v>92.458794990000001</v>
      </c>
      <c r="U194" s="36">
        <f>SUMIFS(СВЦЭМ!$F$39:$F$782,СВЦЭМ!$A$39:$A$782,$A194,СВЦЭМ!$B$39:$B$782,U$190)+'СЕТ СН'!$F$12</f>
        <v>93.133370400000004</v>
      </c>
      <c r="V194" s="36">
        <f>SUMIFS(СВЦЭМ!$F$39:$F$782,СВЦЭМ!$A$39:$A$782,$A194,СВЦЭМ!$B$39:$B$782,V$190)+'СЕТ СН'!$F$12</f>
        <v>94.367478640000002</v>
      </c>
      <c r="W194" s="36">
        <f>SUMIFS(СВЦЭМ!$F$39:$F$782,СВЦЭМ!$A$39:$A$782,$A194,СВЦЭМ!$B$39:$B$782,W$190)+'СЕТ СН'!$F$12</f>
        <v>95.133235409999998</v>
      </c>
      <c r="X194" s="36">
        <f>SUMIFS(СВЦЭМ!$F$39:$F$782,СВЦЭМ!$A$39:$A$782,$A194,СВЦЭМ!$B$39:$B$782,X$190)+'СЕТ СН'!$F$12</f>
        <v>97.428602119999994</v>
      </c>
      <c r="Y194" s="36">
        <f>SUMIFS(СВЦЭМ!$F$39:$F$782,СВЦЭМ!$A$39:$A$782,$A194,СВЦЭМ!$B$39:$B$782,Y$190)+'СЕТ СН'!$F$12</f>
        <v>98.501786210000006</v>
      </c>
    </row>
    <row r="195" spans="1:25" ht="15.75" x14ac:dyDescent="0.2">
      <c r="A195" s="35">
        <f t="shared" si="5"/>
        <v>45265</v>
      </c>
      <c r="B195" s="36">
        <f>SUMIFS(СВЦЭМ!$F$39:$F$782,СВЦЭМ!$A$39:$A$782,$A195,СВЦЭМ!$B$39:$B$782,B$190)+'СЕТ СН'!$F$12</f>
        <v>106.30839657999999</v>
      </c>
      <c r="C195" s="36">
        <f>SUMIFS(СВЦЭМ!$F$39:$F$782,СВЦЭМ!$A$39:$A$782,$A195,СВЦЭМ!$B$39:$B$782,C$190)+'СЕТ СН'!$F$12</f>
        <v>107.61516851</v>
      </c>
      <c r="D195" s="36">
        <f>SUMIFS(СВЦЭМ!$F$39:$F$782,СВЦЭМ!$A$39:$A$782,$A195,СВЦЭМ!$B$39:$B$782,D$190)+'СЕТ СН'!$F$12</f>
        <v>109.81932030999999</v>
      </c>
      <c r="E195" s="36">
        <f>SUMIFS(СВЦЭМ!$F$39:$F$782,СВЦЭМ!$A$39:$A$782,$A195,СВЦЭМ!$B$39:$B$782,E$190)+'СЕТ СН'!$F$12</f>
        <v>107.89804728999999</v>
      </c>
      <c r="F195" s="36">
        <f>SUMIFS(СВЦЭМ!$F$39:$F$782,СВЦЭМ!$A$39:$A$782,$A195,СВЦЭМ!$B$39:$B$782,F$190)+'СЕТ СН'!$F$12</f>
        <v>107.62920018</v>
      </c>
      <c r="G195" s="36">
        <f>SUMIFS(СВЦЭМ!$F$39:$F$782,СВЦЭМ!$A$39:$A$782,$A195,СВЦЭМ!$B$39:$B$782,G$190)+'СЕТ СН'!$F$12</f>
        <v>107.45074038</v>
      </c>
      <c r="H195" s="36">
        <f>SUMIFS(СВЦЭМ!$F$39:$F$782,СВЦЭМ!$A$39:$A$782,$A195,СВЦЭМ!$B$39:$B$782,H$190)+'СЕТ СН'!$F$12</f>
        <v>104.98404046</v>
      </c>
      <c r="I195" s="36">
        <f>SUMIFS(СВЦЭМ!$F$39:$F$782,СВЦЭМ!$A$39:$A$782,$A195,СВЦЭМ!$B$39:$B$782,I$190)+'СЕТ СН'!$F$12</f>
        <v>102.45584546000001</v>
      </c>
      <c r="J195" s="36">
        <f>SUMIFS(СВЦЭМ!$F$39:$F$782,СВЦЭМ!$A$39:$A$782,$A195,СВЦЭМ!$B$39:$B$782,J$190)+'СЕТ СН'!$F$12</f>
        <v>99.997861029999996</v>
      </c>
      <c r="K195" s="36">
        <f>SUMIFS(СВЦЭМ!$F$39:$F$782,СВЦЭМ!$A$39:$A$782,$A195,СВЦЭМ!$B$39:$B$782,K$190)+'СЕТ СН'!$F$12</f>
        <v>99.828344549999997</v>
      </c>
      <c r="L195" s="36">
        <f>SUMIFS(СВЦЭМ!$F$39:$F$782,СВЦЭМ!$A$39:$A$782,$A195,СВЦЭМ!$B$39:$B$782,L$190)+'СЕТ СН'!$F$12</f>
        <v>101.84014611000001</v>
      </c>
      <c r="M195" s="36">
        <f>SUMIFS(СВЦЭМ!$F$39:$F$782,СВЦЭМ!$A$39:$A$782,$A195,СВЦЭМ!$B$39:$B$782,M$190)+'СЕТ СН'!$F$12</f>
        <v>105.71035062999999</v>
      </c>
      <c r="N195" s="36">
        <f>SUMIFS(СВЦЭМ!$F$39:$F$782,СВЦЭМ!$A$39:$A$782,$A195,СВЦЭМ!$B$39:$B$782,N$190)+'СЕТ СН'!$F$12</f>
        <v>106.52305998999999</v>
      </c>
      <c r="O195" s="36">
        <f>SUMIFS(СВЦЭМ!$F$39:$F$782,СВЦЭМ!$A$39:$A$782,$A195,СВЦЭМ!$B$39:$B$782,O$190)+'СЕТ СН'!$F$12</f>
        <v>106.77284414</v>
      </c>
      <c r="P195" s="36">
        <f>SUMIFS(СВЦЭМ!$F$39:$F$782,СВЦЭМ!$A$39:$A$782,$A195,СВЦЭМ!$B$39:$B$782,P$190)+'СЕТ СН'!$F$12</f>
        <v>106.51637123</v>
      </c>
      <c r="Q195" s="36">
        <f>SUMIFS(СВЦЭМ!$F$39:$F$782,СВЦЭМ!$A$39:$A$782,$A195,СВЦЭМ!$B$39:$B$782,Q$190)+'СЕТ СН'!$F$12</f>
        <v>106.21144912</v>
      </c>
      <c r="R195" s="36">
        <f>SUMIFS(СВЦЭМ!$F$39:$F$782,СВЦЭМ!$A$39:$A$782,$A195,СВЦЭМ!$B$39:$B$782,R$190)+'СЕТ СН'!$F$12</f>
        <v>103.37637831000001</v>
      </c>
      <c r="S195" s="36">
        <f>SUMIFS(СВЦЭМ!$F$39:$F$782,СВЦЭМ!$A$39:$A$782,$A195,СВЦЭМ!$B$39:$B$782,S$190)+'СЕТ СН'!$F$12</f>
        <v>100.02824567</v>
      </c>
      <c r="T195" s="36">
        <f>SUMIFS(СВЦЭМ!$F$39:$F$782,СВЦЭМ!$A$39:$A$782,$A195,СВЦЭМ!$B$39:$B$782,T$190)+'СЕТ СН'!$F$12</f>
        <v>98.546343190000002</v>
      </c>
      <c r="U195" s="36">
        <f>SUMIFS(СВЦЭМ!$F$39:$F$782,СВЦЭМ!$A$39:$A$782,$A195,СВЦЭМ!$B$39:$B$782,U$190)+'СЕТ СН'!$F$12</f>
        <v>99.225244570000001</v>
      </c>
      <c r="V195" s="36">
        <f>SUMIFS(СВЦЭМ!$F$39:$F$782,СВЦЭМ!$A$39:$A$782,$A195,СВЦЭМ!$B$39:$B$782,V$190)+'СЕТ СН'!$F$12</f>
        <v>101.53994613</v>
      </c>
      <c r="W195" s="36">
        <f>SUMIFS(СВЦЭМ!$F$39:$F$782,СВЦЭМ!$A$39:$A$782,$A195,СВЦЭМ!$B$39:$B$782,W$190)+'СЕТ СН'!$F$12</f>
        <v>101.99039114999999</v>
      </c>
      <c r="X195" s="36">
        <f>SUMIFS(СВЦЭМ!$F$39:$F$782,СВЦЭМ!$A$39:$A$782,$A195,СВЦЭМ!$B$39:$B$782,X$190)+'СЕТ СН'!$F$12</f>
        <v>103.05426755000001</v>
      </c>
      <c r="Y195" s="36">
        <f>SUMIFS(СВЦЭМ!$F$39:$F$782,СВЦЭМ!$A$39:$A$782,$A195,СВЦЭМ!$B$39:$B$782,Y$190)+'СЕТ СН'!$F$12</f>
        <v>104.82082065</v>
      </c>
    </row>
    <row r="196" spans="1:25" ht="15.75" x14ac:dyDescent="0.2">
      <c r="A196" s="35">
        <f t="shared" si="5"/>
        <v>45266</v>
      </c>
      <c r="B196" s="36">
        <f>SUMIFS(СВЦЭМ!$F$39:$F$782,СВЦЭМ!$A$39:$A$782,$A196,СВЦЭМ!$B$39:$B$782,B$190)+'СЕТ СН'!$F$12</f>
        <v>99.884477669999995</v>
      </c>
      <c r="C196" s="36">
        <f>SUMIFS(СВЦЭМ!$F$39:$F$782,СВЦЭМ!$A$39:$A$782,$A196,СВЦЭМ!$B$39:$B$782,C$190)+'СЕТ СН'!$F$12</f>
        <v>100.64362765</v>
      </c>
      <c r="D196" s="36">
        <f>SUMIFS(СВЦЭМ!$F$39:$F$782,СВЦЭМ!$A$39:$A$782,$A196,СВЦЭМ!$B$39:$B$782,D$190)+'СЕТ СН'!$F$12</f>
        <v>102.5498746</v>
      </c>
      <c r="E196" s="36">
        <f>SUMIFS(СВЦЭМ!$F$39:$F$782,СВЦЭМ!$A$39:$A$782,$A196,СВЦЭМ!$B$39:$B$782,E$190)+'СЕТ СН'!$F$12</f>
        <v>103.00045369999999</v>
      </c>
      <c r="F196" s="36">
        <f>SUMIFS(СВЦЭМ!$F$39:$F$782,СВЦЭМ!$A$39:$A$782,$A196,СВЦЭМ!$B$39:$B$782,F$190)+'СЕТ СН'!$F$12</f>
        <v>102.25619784</v>
      </c>
      <c r="G196" s="36">
        <f>SUMIFS(СВЦЭМ!$F$39:$F$782,СВЦЭМ!$A$39:$A$782,$A196,СВЦЭМ!$B$39:$B$782,G$190)+'СЕТ СН'!$F$12</f>
        <v>100.47600447000001</v>
      </c>
      <c r="H196" s="36">
        <f>SUMIFS(СВЦЭМ!$F$39:$F$782,СВЦЭМ!$A$39:$A$782,$A196,СВЦЭМ!$B$39:$B$782,H$190)+'СЕТ СН'!$F$12</f>
        <v>97.666764610000001</v>
      </c>
      <c r="I196" s="36">
        <f>SUMIFS(СВЦЭМ!$F$39:$F$782,СВЦЭМ!$A$39:$A$782,$A196,СВЦЭМ!$B$39:$B$782,I$190)+'СЕТ СН'!$F$12</f>
        <v>94.287190140000007</v>
      </c>
      <c r="J196" s="36">
        <f>SUMIFS(СВЦЭМ!$F$39:$F$782,СВЦЭМ!$A$39:$A$782,$A196,СВЦЭМ!$B$39:$B$782,J$190)+'СЕТ СН'!$F$12</f>
        <v>94.057119749999998</v>
      </c>
      <c r="K196" s="36">
        <f>SUMIFS(СВЦЭМ!$F$39:$F$782,СВЦЭМ!$A$39:$A$782,$A196,СВЦЭМ!$B$39:$B$782,K$190)+'СЕТ СН'!$F$12</f>
        <v>92.860296340000005</v>
      </c>
      <c r="L196" s="36">
        <f>SUMIFS(СВЦЭМ!$F$39:$F$782,СВЦЭМ!$A$39:$A$782,$A196,СВЦЭМ!$B$39:$B$782,L$190)+'СЕТ СН'!$F$12</f>
        <v>91.684594869999998</v>
      </c>
      <c r="M196" s="36">
        <f>SUMIFS(СВЦЭМ!$F$39:$F$782,СВЦЭМ!$A$39:$A$782,$A196,СВЦЭМ!$B$39:$B$782,M$190)+'СЕТ СН'!$F$12</f>
        <v>92.308680570000007</v>
      </c>
      <c r="N196" s="36">
        <f>SUMIFS(СВЦЭМ!$F$39:$F$782,СВЦЭМ!$A$39:$A$782,$A196,СВЦЭМ!$B$39:$B$782,N$190)+'СЕТ СН'!$F$12</f>
        <v>94.445756619999997</v>
      </c>
      <c r="O196" s="36">
        <f>SUMIFS(СВЦЭМ!$F$39:$F$782,СВЦЭМ!$A$39:$A$782,$A196,СВЦЭМ!$B$39:$B$782,O$190)+'СЕТ СН'!$F$12</f>
        <v>94.278866629999996</v>
      </c>
      <c r="P196" s="36">
        <f>SUMIFS(СВЦЭМ!$F$39:$F$782,СВЦЭМ!$A$39:$A$782,$A196,СВЦЭМ!$B$39:$B$782,P$190)+'СЕТ СН'!$F$12</f>
        <v>94.982715540000001</v>
      </c>
      <c r="Q196" s="36">
        <f>SUMIFS(СВЦЭМ!$F$39:$F$782,СВЦЭМ!$A$39:$A$782,$A196,СВЦЭМ!$B$39:$B$782,Q$190)+'СЕТ СН'!$F$12</f>
        <v>95.448731539999997</v>
      </c>
      <c r="R196" s="36">
        <f>SUMIFS(СВЦЭМ!$F$39:$F$782,СВЦЭМ!$A$39:$A$782,$A196,СВЦЭМ!$B$39:$B$782,R$190)+'СЕТ СН'!$F$12</f>
        <v>95.008942970000007</v>
      </c>
      <c r="S196" s="36">
        <f>SUMIFS(СВЦЭМ!$F$39:$F$782,СВЦЭМ!$A$39:$A$782,$A196,СВЦЭМ!$B$39:$B$782,S$190)+'СЕТ СН'!$F$12</f>
        <v>92.837199949999999</v>
      </c>
      <c r="T196" s="36">
        <f>SUMIFS(СВЦЭМ!$F$39:$F$782,СВЦЭМ!$A$39:$A$782,$A196,СВЦЭМ!$B$39:$B$782,T$190)+'СЕТ СН'!$F$12</f>
        <v>91.565629459999997</v>
      </c>
      <c r="U196" s="36">
        <f>SUMIFS(СВЦЭМ!$F$39:$F$782,СВЦЭМ!$A$39:$A$782,$A196,СВЦЭМ!$B$39:$B$782,U$190)+'СЕТ СН'!$F$12</f>
        <v>92.325408379999999</v>
      </c>
      <c r="V196" s="36">
        <f>SUMIFS(СВЦЭМ!$F$39:$F$782,СВЦЭМ!$A$39:$A$782,$A196,СВЦЭМ!$B$39:$B$782,V$190)+'СЕТ СН'!$F$12</f>
        <v>94.139609070000006</v>
      </c>
      <c r="W196" s="36">
        <f>SUMIFS(СВЦЭМ!$F$39:$F$782,СВЦЭМ!$A$39:$A$782,$A196,СВЦЭМ!$B$39:$B$782,W$190)+'СЕТ СН'!$F$12</f>
        <v>94.162741370000006</v>
      </c>
      <c r="X196" s="36">
        <f>SUMIFS(СВЦЭМ!$F$39:$F$782,СВЦЭМ!$A$39:$A$782,$A196,СВЦЭМ!$B$39:$B$782,X$190)+'СЕТ СН'!$F$12</f>
        <v>95.802318249999999</v>
      </c>
      <c r="Y196" s="36">
        <f>SUMIFS(СВЦЭМ!$F$39:$F$782,СВЦЭМ!$A$39:$A$782,$A196,СВЦЭМ!$B$39:$B$782,Y$190)+'СЕТ СН'!$F$12</f>
        <v>97.301272089999998</v>
      </c>
    </row>
    <row r="197" spans="1:25" ht="15.75" x14ac:dyDescent="0.2">
      <c r="A197" s="35">
        <f t="shared" si="5"/>
        <v>45267</v>
      </c>
      <c r="B197" s="36">
        <f>SUMIFS(СВЦЭМ!$F$39:$F$782,СВЦЭМ!$A$39:$A$782,$A197,СВЦЭМ!$B$39:$B$782,B$190)+'СЕТ СН'!$F$12</f>
        <v>97.278182079999993</v>
      </c>
      <c r="C197" s="36">
        <f>SUMIFS(СВЦЭМ!$F$39:$F$782,СВЦЭМ!$A$39:$A$782,$A197,СВЦЭМ!$B$39:$B$782,C$190)+'СЕТ СН'!$F$12</f>
        <v>98.353559239999996</v>
      </c>
      <c r="D197" s="36">
        <f>SUMIFS(СВЦЭМ!$F$39:$F$782,СВЦЭМ!$A$39:$A$782,$A197,СВЦЭМ!$B$39:$B$782,D$190)+'СЕТ СН'!$F$12</f>
        <v>101.55559923</v>
      </c>
      <c r="E197" s="36">
        <f>SUMIFS(СВЦЭМ!$F$39:$F$782,СВЦЭМ!$A$39:$A$782,$A197,СВЦЭМ!$B$39:$B$782,E$190)+'СЕТ СН'!$F$12</f>
        <v>101.13811533000001</v>
      </c>
      <c r="F197" s="36">
        <f>SUMIFS(СВЦЭМ!$F$39:$F$782,СВЦЭМ!$A$39:$A$782,$A197,СВЦЭМ!$B$39:$B$782,F$190)+'СЕТ СН'!$F$12</f>
        <v>100.82445196</v>
      </c>
      <c r="G197" s="36">
        <f>SUMIFS(СВЦЭМ!$F$39:$F$782,СВЦЭМ!$A$39:$A$782,$A197,СВЦЭМ!$B$39:$B$782,G$190)+'СЕТ СН'!$F$12</f>
        <v>100.89093806</v>
      </c>
      <c r="H197" s="36">
        <f>SUMIFS(СВЦЭМ!$F$39:$F$782,СВЦЭМ!$A$39:$A$782,$A197,СВЦЭМ!$B$39:$B$782,H$190)+'СЕТ СН'!$F$12</f>
        <v>98.223225479999996</v>
      </c>
      <c r="I197" s="36">
        <f>SUMIFS(СВЦЭМ!$F$39:$F$782,СВЦЭМ!$A$39:$A$782,$A197,СВЦЭМ!$B$39:$B$782,I$190)+'СЕТ СН'!$F$12</f>
        <v>95.452593140000005</v>
      </c>
      <c r="J197" s="36">
        <f>SUMIFS(СВЦЭМ!$F$39:$F$782,СВЦЭМ!$A$39:$A$782,$A197,СВЦЭМ!$B$39:$B$782,J$190)+'СЕТ СН'!$F$12</f>
        <v>93.799919860000003</v>
      </c>
      <c r="K197" s="36">
        <f>SUMIFS(СВЦЭМ!$F$39:$F$782,СВЦЭМ!$A$39:$A$782,$A197,СВЦЭМ!$B$39:$B$782,K$190)+'СЕТ СН'!$F$12</f>
        <v>93.402751460000005</v>
      </c>
      <c r="L197" s="36">
        <f>SUMIFS(СВЦЭМ!$F$39:$F$782,СВЦЭМ!$A$39:$A$782,$A197,СВЦЭМ!$B$39:$B$782,L$190)+'СЕТ СН'!$F$12</f>
        <v>93.830632660000006</v>
      </c>
      <c r="M197" s="36">
        <f>SUMIFS(СВЦЭМ!$F$39:$F$782,СВЦЭМ!$A$39:$A$782,$A197,СВЦЭМ!$B$39:$B$782,M$190)+'СЕТ СН'!$F$12</f>
        <v>95.936107179999993</v>
      </c>
      <c r="N197" s="36">
        <f>SUMIFS(СВЦЭМ!$F$39:$F$782,СВЦЭМ!$A$39:$A$782,$A197,СВЦЭМ!$B$39:$B$782,N$190)+'СЕТ СН'!$F$12</f>
        <v>97.963248660000005</v>
      </c>
      <c r="O197" s="36">
        <f>SUMIFS(СВЦЭМ!$F$39:$F$782,СВЦЭМ!$A$39:$A$782,$A197,СВЦЭМ!$B$39:$B$782,O$190)+'СЕТ СН'!$F$12</f>
        <v>100.20811474</v>
      </c>
      <c r="P197" s="36">
        <f>SUMIFS(СВЦЭМ!$F$39:$F$782,СВЦЭМ!$A$39:$A$782,$A197,СВЦЭМ!$B$39:$B$782,P$190)+'СЕТ СН'!$F$12</f>
        <v>100.37277206</v>
      </c>
      <c r="Q197" s="36">
        <f>SUMIFS(СВЦЭМ!$F$39:$F$782,СВЦЭМ!$A$39:$A$782,$A197,СВЦЭМ!$B$39:$B$782,Q$190)+'СЕТ СН'!$F$12</f>
        <v>100.53521575000001</v>
      </c>
      <c r="R197" s="36">
        <f>SUMIFS(СВЦЭМ!$F$39:$F$782,СВЦЭМ!$A$39:$A$782,$A197,СВЦЭМ!$B$39:$B$782,R$190)+'СЕТ СН'!$F$12</f>
        <v>99.903305750000001</v>
      </c>
      <c r="S197" s="36">
        <f>SUMIFS(СВЦЭМ!$F$39:$F$782,СВЦЭМ!$A$39:$A$782,$A197,СВЦЭМ!$B$39:$B$782,S$190)+'СЕТ СН'!$F$12</f>
        <v>98.001574390000002</v>
      </c>
      <c r="T197" s="36">
        <f>SUMIFS(СВЦЭМ!$F$39:$F$782,СВЦЭМ!$A$39:$A$782,$A197,СВЦЭМ!$B$39:$B$782,T$190)+'СЕТ СН'!$F$12</f>
        <v>95.523573600000006</v>
      </c>
      <c r="U197" s="36">
        <f>SUMIFS(СВЦЭМ!$F$39:$F$782,СВЦЭМ!$A$39:$A$782,$A197,СВЦЭМ!$B$39:$B$782,U$190)+'СЕТ СН'!$F$12</f>
        <v>95.987263569999996</v>
      </c>
      <c r="V197" s="36">
        <f>SUMIFS(СВЦЭМ!$F$39:$F$782,СВЦЭМ!$A$39:$A$782,$A197,СВЦЭМ!$B$39:$B$782,V$190)+'СЕТ СН'!$F$12</f>
        <v>99.223737700000001</v>
      </c>
      <c r="W197" s="36">
        <f>SUMIFS(СВЦЭМ!$F$39:$F$782,СВЦЭМ!$A$39:$A$782,$A197,СВЦЭМ!$B$39:$B$782,W$190)+'СЕТ СН'!$F$12</f>
        <v>100.51775732</v>
      </c>
      <c r="X197" s="36">
        <f>SUMIFS(СВЦЭМ!$F$39:$F$782,СВЦЭМ!$A$39:$A$782,$A197,СВЦЭМ!$B$39:$B$782,X$190)+'СЕТ СН'!$F$12</f>
        <v>102.12615601</v>
      </c>
      <c r="Y197" s="36">
        <f>SUMIFS(СВЦЭМ!$F$39:$F$782,СВЦЭМ!$A$39:$A$782,$A197,СВЦЭМ!$B$39:$B$782,Y$190)+'СЕТ СН'!$F$12</f>
        <v>104.10677066</v>
      </c>
    </row>
    <row r="198" spans="1:25" ht="15.75" x14ac:dyDescent="0.2">
      <c r="A198" s="35">
        <f t="shared" si="5"/>
        <v>45268</v>
      </c>
      <c r="B198" s="36">
        <f>SUMIFS(СВЦЭМ!$F$39:$F$782,СВЦЭМ!$A$39:$A$782,$A198,СВЦЭМ!$B$39:$B$782,B$190)+'СЕТ СН'!$F$12</f>
        <v>100.38188974000001</v>
      </c>
      <c r="C198" s="36">
        <f>SUMIFS(СВЦЭМ!$F$39:$F$782,СВЦЭМ!$A$39:$A$782,$A198,СВЦЭМ!$B$39:$B$782,C$190)+'СЕТ СН'!$F$12</f>
        <v>102.25341752999999</v>
      </c>
      <c r="D198" s="36">
        <f>SUMIFS(СВЦЭМ!$F$39:$F$782,СВЦЭМ!$A$39:$A$782,$A198,СВЦЭМ!$B$39:$B$782,D$190)+'СЕТ СН'!$F$12</f>
        <v>102.62285142</v>
      </c>
      <c r="E198" s="36">
        <f>SUMIFS(СВЦЭМ!$F$39:$F$782,СВЦЭМ!$A$39:$A$782,$A198,СВЦЭМ!$B$39:$B$782,E$190)+'СЕТ СН'!$F$12</f>
        <v>102.7386393</v>
      </c>
      <c r="F198" s="36">
        <f>SUMIFS(СВЦЭМ!$F$39:$F$782,СВЦЭМ!$A$39:$A$782,$A198,СВЦЭМ!$B$39:$B$782,F$190)+'СЕТ СН'!$F$12</f>
        <v>102.66668297</v>
      </c>
      <c r="G198" s="36">
        <f>SUMIFS(СВЦЭМ!$F$39:$F$782,СВЦЭМ!$A$39:$A$782,$A198,СВЦЭМ!$B$39:$B$782,G$190)+'СЕТ СН'!$F$12</f>
        <v>102.20568218</v>
      </c>
      <c r="H198" s="36">
        <f>SUMIFS(СВЦЭМ!$F$39:$F$782,СВЦЭМ!$A$39:$A$782,$A198,СВЦЭМ!$B$39:$B$782,H$190)+'СЕТ СН'!$F$12</f>
        <v>99.633568740000001</v>
      </c>
      <c r="I198" s="36">
        <f>SUMIFS(СВЦЭМ!$F$39:$F$782,СВЦЭМ!$A$39:$A$782,$A198,СВЦЭМ!$B$39:$B$782,I$190)+'СЕТ СН'!$F$12</f>
        <v>96.047653280000006</v>
      </c>
      <c r="J198" s="36">
        <f>SUMIFS(СВЦЭМ!$F$39:$F$782,СВЦЭМ!$A$39:$A$782,$A198,СВЦЭМ!$B$39:$B$782,J$190)+'СЕТ СН'!$F$12</f>
        <v>93.75144487</v>
      </c>
      <c r="K198" s="36">
        <f>SUMIFS(СВЦЭМ!$F$39:$F$782,СВЦЭМ!$A$39:$A$782,$A198,СВЦЭМ!$B$39:$B$782,K$190)+'СЕТ СН'!$F$12</f>
        <v>92.783297390000001</v>
      </c>
      <c r="L198" s="36">
        <f>SUMIFS(СВЦЭМ!$F$39:$F$782,СВЦЭМ!$A$39:$A$782,$A198,СВЦЭМ!$B$39:$B$782,L$190)+'СЕТ СН'!$F$12</f>
        <v>92.663749920000001</v>
      </c>
      <c r="M198" s="36">
        <f>SUMIFS(СВЦЭМ!$F$39:$F$782,СВЦЭМ!$A$39:$A$782,$A198,СВЦЭМ!$B$39:$B$782,M$190)+'СЕТ СН'!$F$12</f>
        <v>93.382208550000001</v>
      </c>
      <c r="N198" s="36">
        <f>SUMIFS(СВЦЭМ!$F$39:$F$782,СВЦЭМ!$A$39:$A$782,$A198,СВЦЭМ!$B$39:$B$782,N$190)+'СЕТ СН'!$F$12</f>
        <v>93.539624889999999</v>
      </c>
      <c r="O198" s="36">
        <f>SUMIFS(СВЦЭМ!$F$39:$F$782,СВЦЭМ!$A$39:$A$782,$A198,СВЦЭМ!$B$39:$B$782,O$190)+'СЕТ СН'!$F$12</f>
        <v>93.945649009999997</v>
      </c>
      <c r="P198" s="36">
        <f>SUMIFS(СВЦЭМ!$F$39:$F$782,СВЦЭМ!$A$39:$A$782,$A198,СВЦЭМ!$B$39:$B$782,P$190)+'СЕТ СН'!$F$12</f>
        <v>94.745388750000004</v>
      </c>
      <c r="Q198" s="36">
        <f>SUMIFS(СВЦЭМ!$F$39:$F$782,СВЦЭМ!$A$39:$A$782,$A198,СВЦЭМ!$B$39:$B$782,Q$190)+'СЕТ СН'!$F$12</f>
        <v>95.039418220000002</v>
      </c>
      <c r="R198" s="36">
        <f>SUMIFS(СВЦЭМ!$F$39:$F$782,СВЦЭМ!$A$39:$A$782,$A198,СВЦЭМ!$B$39:$B$782,R$190)+'СЕТ СН'!$F$12</f>
        <v>94.371047590000003</v>
      </c>
      <c r="S198" s="36">
        <f>SUMIFS(СВЦЭМ!$F$39:$F$782,СВЦЭМ!$A$39:$A$782,$A198,СВЦЭМ!$B$39:$B$782,S$190)+'СЕТ СН'!$F$12</f>
        <v>91.812596859999999</v>
      </c>
      <c r="T198" s="36">
        <f>SUMIFS(СВЦЭМ!$F$39:$F$782,СВЦЭМ!$A$39:$A$782,$A198,СВЦЭМ!$B$39:$B$782,T$190)+'СЕТ СН'!$F$12</f>
        <v>91.195256490000006</v>
      </c>
      <c r="U198" s="36">
        <f>SUMIFS(СВЦЭМ!$F$39:$F$782,СВЦЭМ!$A$39:$A$782,$A198,СВЦЭМ!$B$39:$B$782,U$190)+'СЕТ СН'!$F$12</f>
        <v>91.234699500000005</v>
      </c>
      <c r="V198" s="36">
        <f>SUMIFS(СВЦЭМ!$F$39:$F$782,СВЦЭМ!$A$39:$A$782,$A198,СВЦЭМ!$B$39:$B$782,V$190)+'СЕТ СН'!$F$12</f>
        <v>91.731577220000005</v>
      </c>
      <c r="W198" s="36">
        <f>SUMIFS(СВЦЭМ!$F$39:$F$782,СВЦЭМ!$A$39:$A$782,$A198,СВЦЭМ!$B$39:$B$782,W$190)+'СЕТ СН'!$F$12</f>
        <v>92.517629420000006</v>
      </c>
      <c r="X198" s="36">
        <f>SUMIFS(СВЦЭМ!$F$39:$F$782,СВЦЭМ!$A$39:$A$782,$A198,СВЦЭМ!$B$39:$B$782,X$190)+'СЕТ СН'!$F$12</f>
        <v>94.346160699999999</v>
      </c>
      <c r="Y198" s="36">
        <f>SUMIFS(СВЦЭМ!$F$39:$F$782,СВЦЭМ!$A$39:$A$782,$A198,СВЦЭМ!$B$39:$B$782,Y$190)+'СЕТ СН'!$F$12</f>
        <v>96.383148300000002</v>
      </c>
    </row>
    <row r="199" spans="1:25" ht="15.75" x14ac:dyDescent="0.2">
      <c r="A199" s="35">
        <f t="shared" si="5"/>
        <v>45269</v>
      </c>
      <c r="B199" s="36">
        <f>SUMIFS(СВЦЭМ!$F$39:$F$782,СВЦЭМ!$A$39:$A$782,$A199,СВЦЭМ!$B$39:$B$782,B$190)+'СЕТ СН'!$F$12</f>
        <v>106.05566154</v>
      </c>
      <c r="C199" s="36">
        <f>SUMIFS(СВЦЭМ!$F$39:$F$782,СВЦЭМ!$A$39:$A$782,$A199,СВЦЭМ!$B$39:$B$782,C$190)+'СЕТ СН'!$F$12</f>
        <v>108.77277854</v>
      </c>
      <c r="D199" s="36">
        <f>SUMIFS(СВЦЭМ!$F$39:$F$782,СВЦЭМ!$A$39:$A$782,$A199,СВЦЭМ!$B$39:$B$782,D$190)+'СЕТ СН'!$F$12</f>
        <v>112.45283883</v>
      </c>
      <c r="E199" s="36">
        <f>SUMIFS(СВЦЭМ!$F$39:$F$782,СВЦЭМ!$A$39:$A$782,$A199,СВЦЭМ!$B$39:$B$782,E$190)+'СЕТ СН'!$F$12</f>
        <v>112.90348704</v>
      </c>
      <c r="F199" s="36">
        <f>SUMIFS(СВЦЭМ!$F$39:$F$782,СВЦЭМ!$A$39:$A$782,$A199,СВЦЭМ!$B$39:$B$782,F$190)+'СЕТ СН'!$F$12</f>
        <v>113.13547373</v>
      </c>
      <c r="G199" s="36">
        <f>SUMIFS(СВЦЭМ!$F$39:$F$782,СВЦЭМ!$A$39:$A$782,$A199,СВЦЭМ!$B$39:$B$782,G$190)+'СЕТ СН'!$F$12</f>
        <v>112.27188724</v>
      </c>
      <c r="H199" s="36">
        <f>SUMIFS(СВЦЭМ!$F$39:$F$782,СВЦЭМ!$A$39:$A$782,$A199,СВЦЭМ!$B$39:$B$782,H$190)+'СЕТ СН'!$F$12</f>
        <v>111.42832988000001</v>
      </c>
      <c r="I199" s="36">
        <f>SUMIFS(СВЦЭМ!$F$39:$F$782,СВЦЭМ!$A$39:$A$782,$A199,СВЦЭМ!$B$39:$B$782,I$190)+'СЕТ СН'!$F$12</f>
        <v>109.63916928</v>
      </c>
      <c r="J199" s="36">
        <f>SUMIFS(СВЦЭМ!$F$39:$F$782,СВЦЭМ!$A$39:$A$782,$A199,СВЦЭМ!$B$39:$B$782,J$190)+'СЕТ СН'!$F$12</f>
        <v>107.19820624</v>
      </c>
      <c r="K199" s="36">
        <f>SUMIFS(СВЦЭМ!$F$39:$F$782,СВЦЭМ!$A$39:$A$782,$A199,СВЦЭМ!$B$39:$B$782,K$190)+'СЕТ СН'!$F$12</f>
        <v>104.85455455</v>
      </c>
      <c r="L199" s="36">
        <f>SUMIFS(СВЦЭМ!$F$39:$F$782,СВЦЭМ!$A$39:$A$782,$A199,СВЦЭМ!$B$39:$B$782,L$190)+'СЕТ СН'!$F$12</f>
        <v>102.16404670999999</v>
      </c>
      <c r="M199" s="36">
        <f>SUMIFS(СВЦЭМ!$F$39:$F$782,СВЦЭМ!$A$39:$A$782,$A199,СВЦЭМ!$B$39:$B$782,M$190)+'СЕТ СН'!$F$12</f>
        <v>101.89494608</v>
      </c>
      <c r="N199" s="36">
        <f>SUMIFS(СВЦЭМ!$F$39:$F$782,СВЦЭМ!$A$39:$A$782,$A199,СВЦЭМ!$B$39:$B$782,N$190)+'СЕТ СН'!$F$12</f>
        <v>103.78183308</v>
      </c>
      <c r="O199" s="36">
        <f>SUMIFS(СВЦЭМ!$F$39:$F$782,СВЦЭМ!$A$39:$A$782,$A199,СВЦЭМ!$B$39:$B$782,O$190)+'СЕТ СН'!$F$12</f>
        <v>103.28157043</v>
      </c>
      <c r="P199" s="36">
        <f>SUMIFS(СВЦЭМ!$F$39:$F$782,СВЦЭМ!$A$39:$A$782,$A199,СВЦЭМ!$B$39:$B$782,P$190)+'СЕТ СН'!$F$12</f>
        <v>104.28062163</v>
      </c>
      <c r="Q199" s="36">
        <f>SUMIFS(СВЦЭМ!$F$39:$F$782,СВЦЭМ!$A$39:$A$782,$A199,СВЦЭМ!$B$39:$B$782,Q$190)+'СЕТ СН'!$F$12</f>
        <v>105.45457974</v>
      </c>
      <c r="R199" s="36">
        <f>SUMIFS(СВЦЭМ!$F$39:$F$782,СВЦЭМ!$A$39:$A$782,$A199,СВЦЭМ!$B$39:$B$782,R$190)+'СЕТ СН'!$F$12</f>
        <v>105.1362747</v>
      </c>
      <c r="S199" s="36">
        <f>SUMIFS(СВЦЭМ!$F$39:$F$782,СВЦЭМ!$A$39:$A$782,$A199,СВЦЭМ!$B$39:$B$782,S$190)+'СЕТ СН'!$F$12</f>
        <v>104.74836159</v>
      </c>
      <c r="T199" s="36">
        <f>SUMIFS(СВЦЭМ!$F$39:$F$782,СВЦЭМ!$A$39:$A$782,$A199,СВЦЭМ!$B$39:$B$782,T$190)+'СЕТ СН'!$F$12</f>
        <v>102.37840667</v>
      </c>
      <c r="U199" s="36">
        <f>SUMIFS(СВЦЭМ!$F$39:$F$782,СВЦЭМ!$A$39:$A$782,$A199,СВЦЭМ!$B$39:$B$782,U$190)+'СЕТ СН'!$F$12</f>
        <v>103.71517878</v>
      </c>
      <c r="V199" s="36">
        <f>SUMIFS(СВЦЭМ!$F$39:$F$782,СВЦЭМ!$A$39:$A$782,$A199,СВЦЭМ!$B$39:$B$782,V$190)+'СЕТ СН'!$F$12</f>
        <v>105.00094073</v>
      </c>
      <c r="W199" s="36">
        <f>SUMIFS(СВЦЭМ!$F$39:$F$782,СВЦЭМ!$A$39:$A$782,$A199,СВЦЭМ!$B$39:$B$782,W$190)+'СЕТ СН'!$F$12</f>
        <v>104.30212713</v>
      </c>
      <c r="X199" s="36">
        <f>SUMIFS(СВЦЭМ!$F$39:$F$782,СВЦЭМ!$A$39:$A$782,$A199,СВЦЭМ!$B$39:$B$782,X$190)+'СЕТ СН'!$F$12</f>
        <v>106.40133720999999</v>
      </c>
      <c r="Y199" s="36">
        <f>SUMIFS(СВЦЭМ!$F$39:$F$782,СВЦЭМ!$A$39:$A$782,$A199,СВЦЭМ!$B$39:$B$782,Y$190)+'СЕТ СН'!$F$12</f>
        <v>108.40948784</v>
      </c>
    </row>
    <row r="200" spans="1:25" ht="15.75" x14ac:dyDescent="0.2">
      <c r="A200" s="35">
        <f t="shared" si="5"/>
        <v>45270</v>
      </c>
      <c r="B200" s="36">
        <f>SUMIFS(СВЦЭМ!$F$39:$F$782,СВЦЭМ!$A$39:$A$782,$A200,СВЦЭМ!$B$39:$B$782,B$190)+'СЕТ СН'!$F$12</f>
        <v>105.13349066000001</v>
      </c>
      <c r="C200" s="36">
        <f>SUMIFS(СВЦЭМ!$F$39:$F$782,СВЦЭМ!$A$39:$A$782,$A200,СВЦЭМ!$B$39:$B$782,C$190)+'СЕТ СН'!$F$12</f>
        <v>107.62124072</v>
      </c>
      <c r="D200" s="36">
        <f>SUMIFS(СВЦЭМ!$F$39:$F$782,СВЦЭМ!$A$39:$A$782,$A200,СВЦЭМ!$B$39:$B$782,D$190)+'СЕТ СН'!$F$12</f>
        <v>108.86066337</v>
      </c>
      <c r="E200" s="36">
        <f>SUMIFS(СВЦЭМ!$F$39:$F$782,СВЦЭМ!$A$39:$A$782,$A200,СВЦЭМ!$B$39:$B$782,E$190)+'СЕТ СН'!$F$12</f>
        <v>109.94969288999999</v>
      </c>
      <c r="F200" s="36">
        <f>SUMIFS(СВЦЭМ!$F$39:$F$782,СВЦЭМ!$A$39:$A$782,$A200,СВЦЭМ!$B$39:$B$782,F$190)+'СЕТ СН'!$F$12</f>
        <v>109.41023491</v>
      </c>
      <c r="G200" s="36">
        <f>SUMIFS(СВЦЭМ!$F$39:$F$782,СВЦЭМ!$A$39:$A$782,$A200,СВЦЭМ!$B$39:$B$782,G$190)+'СЕТ СН'!$F$12</f>
        <v>107.77852762000001</v>
      </c>
      <c r="H200" s="36">
        <f>SUMIFS(СВЦЭМ!$F$39:$F$782,СВЦЭМ!$A$39:$A$782,$A200,СВЦЭМ!$B$39:$B$782,H$190)+'СЕТ СН'!$F$12</f>
        <v>108.92275676</v>
      </c>
      <c r="I200" s="36">
        <f>SUMIFS(СВЦЭМ!$F$39:$F$782,СВЦЭМ!$A$39:$A$782,$A200,СВЦЭМ!$B$39:$B$782,I$190)+'СЕТ СН'!$F$12</f>
        <v>107.97914033000001</v>
      </c>
      <c r="J200" s="36">
        <f>SUMIFS(СВЦЭМ!$F$39:$F$782,СВЦЭМ!$A$39:$A$782,$A200,СВЦЭМ!$B$39:$B$782,J$190)+'СЕТ СН'!$F$12</f>
        <v>105.17864931</v>
      </c>
      <c r="K200" s="36">
        <f>SUMIFS(СВЦЭМ!$F$39:$F$782,СВЦЭМ!$A$39:$A$782,$A200,СВЦЭМ!$B$39:$B$782,K$190)+'СЕТ СН'!$F$12</f>
        <v>101.51117338</v>
      </c>
      <c r="L200" s="36">
        <f>SUMIFS(СВЦЭМ!$F$39:$F$782,СВЦЭМ!$A$39:$A$782,$A200,СВЦЭМ!$B$39:$B$782,L$190)+'СЕТ СН'!$F$12</f>
        <v>99.561491810000007</v>
      </c>
      <c r="M200" s="36">
        <f>SUMIFS(СВЦЭМ!$F$39:$F$782,СВЦЭМ!$A$39:$A$782,$A200,СВЦЭМ!$B$39:$B$782,M$190)+'СЕТ СН'!$F$12</f>
        <v>99.027513799999994</v>
      </c>
      <c r="N200" s="36">
        <f>SUMIFS(СВЦЭМ!$F$39:$F$782,СВЦЭМ!$A$39:$A$782,$A200,СВЦЭМ!$B$39:$B$782,N$190)+'СЕТ СН'!$F$12</f>
        <v>99.638804809999996</v>
      </c>
      <c r="O200" s="36">
        <f>SUMIFS(СВЦЭМ!$F$39:$F$782,СВЦЭМ!$A$39:$A$782,$A200,СВЦЭМ!$B$39:$B$782,O$190)+'СЕТ СН'!$F$12</f>
        <v>101.43143600000001</v>
      </c>
      <c r="P200" s="36">
        <f>SUMIFS(СВЦЭМ!$F$39:$F$782,СВЦЭМ!$A$39:$A$782,$A200,СВЦЭМ!$B$39:$B$782,P$190)+'СЕТ СН'!$F$12</f>
        <v>102.47618824</v>
      </c>
      <c r="Q200" s="36">
        <f>SUMIFS(СВЦЭМ!$F$39:$F$782,СВЦЭМ!$A$39:$A$782,$A200,СВЦЭМ!$B$39:$B$782,Q$190)+'СЕТ СН'!$F$12</f>
        <v>102.35602347</v>
      </c>
      <c r="R200" s="36">
        <f>SUMIFS(СВЦЭМ!$F$39:$F$782,СВЦЭМ!$A$39:$A$782,$A200,СВЦЭМ!$B$39:$B$782,R$190)+'СЕТ СН'!$F$12</f>
        <v>101.98820336999999</v>
      </c>
      <c r="S200" s="36">
        <f>SUMIFS(СВЦЭМ!$F$39:$F$782,СВЦЭМ!$A$39:$A$782,$A200,СВЦЭМ!$B$39:$B$782,S$190)+'СЕТ СН'!$F$12</f>
        <v>98.891265919999995</v>
      </c>
      <c r="T200" s="36">
        <f>SUMIFS(СВЦЭМ!$F$39:$F$782,СВЦЭМ!$A$39:$A$782,$A200,СВЦЭМ!$B$39:$B$782,T$190)+'СЕТ СН'!$F$12</f>
        <v>96.480577389999993</v>
      </c>
      <c r="U200" s="36">
        <f>SUMIFS(СВЦЭМ!$F$39:$F$782,СВЦЭМ!$A$39:$A$782,$A200,СВЦЭМ!$B$39:$B$782,U$190)+'СЕТ СН'!$F$12</f>
        <v>97.315486789999994</v>
      </c>
      <c r="V200" s="36">
        <f>SUMIFS(СВЦЭМ!$F$39:$F$782,СВЦЭМ!$A$39:$A$782,$A200,СВЦЭМ!$B$39:$B$782,V$190)+'СЕТ СН'!$F$12</f>
        <v>98.639403040000005</v>
      </c>
      <c r="W200" s="36">
        <f>SUMIFS(СВЦЭМ!$F$39:$F$782,СВЦЭМ!$A$39:$A$782,$A200,СВЦЭМ!$B$39:$B$782,W$190)+'СЕТ СН'!$F$12</f>
        <v>99.860749709999993</v>
      </c>
      <c r="X200" s="36">
        <f>SUMIFS(СВЦЭМ!$F$39:$F$782,СВЦЭМ!$A$39:$A$782,$A200,СВЦЭМ!$B$39:$B$782,X$190)+'СЕТ СН'!$F$12</f>
        <v>102.19471339</v>
      </c>
      <c r="Y200" s="36">
        <f>SUMIFS(СВЦЭМ!$F$39:$F$782,СВЦЭМ!$A$39:$A$782,$A200,СВЦЭМ!$B$39:$B$782,Y$190)+'СЕТ СН'!$F$12</f>
        <v>104.11595247</v>
      </c>
    </row>
    <row r="201" spans="1:25" ht="15.75" x14ac:dyDescent="0.2">
      <c r="A201" s="35">
        <f t="shared" si="5"/>
        <v>45271</v>
      </c>
      <c r="B201" s="36">
        <f>SUMIFS(СВЦЭМ!$F$39:$F$782,СВЦЭМ!$A$39:$A$782,$A201,СВЦЭМ!$B$39:$B$782,B$190)+'СЕТ СН'!$F$12</f>
        <v>104.3111517</v>
      </c>
      <c r="C201" s="36">
        <f>SUMIFS(СВЦЭМ!$F$39:$F$782,СВЦЭМ!$A$39:$A$782,$A201,СВЦЭМ!$B$39:$B$782,C$190)+'СЕТ СН'!$F$12</f>
        <v>105.62427511999999</v>
      </c>
      <c r="D201" s="36">
        <f>SUMIFS(СВЦЭМ!$F$39:$F$782,СВЦЭМ!$A$39:$A$782,$A201,СВЦЭМ!$B$39:$B$782,D$190)+'СЕТ СН'!$F$12</f>
        <v>107.4779518</v>
      </c>
      <c r="E201" s="36">
        <f>SUMIFS(СВЦЭМ!$F$39:$F$782,СВЦЭМ!$A$39:$A$782,$A201,СВЦЭМ!$B$39:$B$782,E$190)+'СЕТ СН'!$F$12</f>
        <v>108.06559356</v>
      </c>
      <c r="F201" s="36">
        <f>SUMIFS(СВЦЭМ!$F$39:$F$782,СВЦЭМ!$A$39:$A$782,$A201,СВЦЭМ!$B$39:$B$782,F$190)+'СЕТ СН'!$F$12</f>
        <v>106.94257555</v>
      </c>
      <c r="G201" s="36">
        <f>SUMIFS(СВЦЭМ!$F$39:$F$782,СВЦЭМ!$A$39:$A$782,$A201,СВЦЭМ!$B$39:$B$782,G$190)+'СЕТ СН'!$F$12</f>
        <v>106.45372211999999</v>
      </c>
      <c r="H201" s="36">
        <f>SUMIFS(СВЦЭМ!$F$39:$F$782,СВЦЭМ!$A$39:$A$782,$A201,СВЦЭМ!$B$39:$B$782,H$190)+'СЕТ СН'!$F$12</f>
        <v>103.03930751</v>
      </c>
      <c r="I201" s="36">
        <f>SUMIFS(СВЦЭМ!$F$39:$F$782,СВЦЭМ!$A$39:$A$782,$A201,СВЦЭМ!$B$39:$B$782,I$190)+'СЕТ СН'!$F$12</f>
        <v>101.66375413999999</v>
      </c>
      <c r="J201" s="36">
        <f>SUMIFS(СВЦЭМ!$F$39:$F$782,СВЦЭМ!$A$39:$A$782,$A201,СВЦЭМ!$B$39:$B$782,J$190)+'СЕТ СН'!$F$12</f>
        <v>99.194491880000001</v>
      </c>
      <c r="K201" s="36">
        <f>SUMIFS(СВЦЭМ!$F$39:$F$782,СВЦЭМ!$A$39:$A$782,$A201,СВЦЭМ!$B$39:$B$782,K$190)+'СЕТ СН'!$F$12</f>
        <v>98.535885289999996</v>
      </c>
      <c r="L201" s="36">
        <f>SUMIFS(СВЦЭМ!$F$39:$F$782,СВЦЭМ!$A$39:$A$782,$A201,СВЦЭМ!$B$39:$B$782,L$190)+'СЕТ СН'!$F$12</f>
        <v>98.021661440000003</v>
      </c>
      <c r="M201" s="36">
        <f>SUMIFS(СВЦЭМ!$F$39:$F$782,СВЦЭМ!$A$39:$A$782,$A201,СВЦЭМ!$B$39:$B$782,M$190)+'СЕТ СН'!$F$12</f>
        <v>98.462978809999996</v>
      </c>
      <c r="N201" s="36">
        <f>SUMIFS(СВЦЭМ!$F$39:$F$782,СВЦЭМ!$A$39:$A$782,$A201,СВЦЭМ!$B$39:$B$782,N$190)+'СЕТ СН'!$F$12</f>
        <v>98.715791850000002</v>
      </c>
      <c r="O201" s="36">
        <f>SUMIFS(СВЦЭМ!$F$39:$F$782,СВЦЭМ!$A$39:$A$782,$A201,СВЦЭМ!$B$39:$B$782,O$190)+'СЕТ СН'!$F$12</f>
        <v>99.709642939999995</v>
      </c>
      <c r="P201" s="36">
        <f>SUMIFS(СВЦЭМ!$F$39:$F$782,СВЦЭМ!$A$39:$A$782,$A201,СВЦЭМ!$B$39:$B$782,P$190)+'СЕТ СН'!$F$12</f>
        <v>100.34655296</v>
      </c>
      <c r="Q201" s="36">
        <f>SUMIFS(СВЦЭМ!$F$39:$F$782,СВЦЭМ!$A$39:$A$782,$A201,СВЦЭМ!$B$39:$B$782,Q$190)+'СЕТ СН'!$F$12</f>
        <v>100.16298353000001</v>
      </c>
      <c r="R201" s="36">
        <f>SUMIFS(СВЦЭМ!$F$39:$F$782,СВЦЭМ!$A$39:$A$782,$A201,СВЦЭМ!$B$39:$B$782,R$190)+'СЕТ СН'!$F$12</f>
        <v>99.564082040000002</v>
      </c>
      <c r="S201" s="36">
        <f>SUMIFS(СВЦЭМ!$F$39:$F$782,СВЦЭМ!$A$39:$A$782,$A201,СВЦЭМ!$B$39:$B$782,S$190)+'СЕТ СН'!$F$12</f>
        <v>96.94332369</v>
      </c>
      <c r="T201" s="36">
        <f>SUMIFS(СВЦЭМ!$F$39:$F$782,СВЦЭМ!$A$39:$A$782,$A201,СВЦЭМ!$B$39:$B$782,T$190)+'СЕТ СН'!$F$12</f>
        <v>95.258104959999997</v>
      </c>
      <c r="U201" s="36">
        <f>SUMIFS(СВЦЭМ!$F$39:$F$782,СВЦЭМ!$A$39:$A$782,$A201,СВЦЭМ!$B$39:$B$782,U$190)+'СЕТ СН'!$F$12</f>
        <v>96.432586839999999</v>
      </c>
      <c r="V201" s="36">
        <f>SUMIFS(СВЦЭМ!$F$39:$F$782,СВЦЭМ!$A$39:$A$782,$A201,СВЦЭМ!$B$39:$B$782,V$190)+'СЕТ СН'!$F$12</f>
        <v>97.641848379999999</v>
      </c>
      <c r="W201" s="36">
        <f>SUMIFS(СВЦЭМ!$F$39:$F$782,СВЦЭМ!$A$39:$A$782,$A201,СВЦЭМ!$B$39:$B$782,W$190)+'СЕТ СН'!$F$12</f>
        <v>98.804012700000001</v>
      </c>
      <c r="X201" s="36">
        <f>SUMIFS(СВЦЭМ!$F$39:$F$782,СВЦЭМ!$A$39:$A$782,$A201,СВЦЭМ!$B$39:$B$782,X$190)+'СЕТ СН'!$F$12</f>
        <v>100.0318473</v>
      </c>
      <c r="Y201" s="36">
        <f>SUMIFS(СВЦЭМ!$F$39:$F$782,СВЦЭМ!$A$39:$A$782,$A201,СВЦЭМ!$B$39:$B$782,Y$190)+'СЕТ СН'!$F$12</f>
        <v>101.08288099000001</v>
      </c>
    </row>
    <row r="202" spans="1:25" ht="15.75" x14ac:dyDescent="0.2">
      <c r="A202" s="35">
        <f t="shared" si="5"/>
        <v>45272</v>
      </c>
      <c r="B202" s="36">
        <f>SUMIFS(СВЦЭМ!$F$39:$F$782,СВЦЭМ!$A$39:$A$782,$A202,СВЦЭМ!$B$39:$B$782,B$190)+'СЕТ СН'!$F$12</f>
        <v>109.24680275</v>
      </c>
      <c r="C202" s="36">
        <f>SUMIFS(СВЦЭМ!$F$39:$F$782,СВЦЭМ!$A$39:$A$782,$A202,СВЦЭМ!$B$39:$B$782,C$190)+'СЕТ СН'!$F$12</f>
        <v>110.97664047000001</v>
      </c>
      <c r="D202" s="36">
        <f>SUMIFS(СВЦЭМ!$F$39:$F$782,СВЦЭМ!$A$39:$A$782,$A202,СВЦЭМ!$B$39:$B$782,D$190)+'СЕТ СН'!$F$12</f>
        <v>111.40588528000001</v>
      </c>
      <c r="E202" s="36">
        <f>SUMIFS(СВЦЭМ!$F$39:$F$782,СВЦЭМ!$A$39:$A$782,$A202,СВЦЭМ!$B$39:$B$782,E$190)+'СЕТ СН'!$F$12</f>
        <v>112.41206588</v>
      </c>
      <c r="F202" s="36">
        <f>SUMIFS(СВЦЭМ!$F$39:$F$782,СВЦЭМ!$A$39:$A$782,$A202,СВЦЭМ!$B$39:$B$782,F$190)+'СЕТ СН'!$F$12</f>
        <v>110.70700352</v>
      </c>
      <c r="G202" s="36">
        <f>SUMIFS(СВЦЭМ!$F$39:$F$782,СВЦЭМ!$A$39:$A$782,$A202,СВЦЭМ!$B$39:$B$782,G$190)+'СЕТ СН'!$F$12</f>
        <v>110.07440539</v>
      </c>
      <c r="H202" s="36">
        <f>SUMIFS(СВЦЭМ!$F$39:$F$782,СВЦЭМ!$A$39:$A$782,$A202,СВЦЭМ!$B$39:$B$782,H$190)+'СЕТ СН'!$F$12</f>
        <v>108.37207932</v>
      </c>
      <c r="I202" s="36">
        <f>SUMIFS(СВЦЭМ!$F$39:$F$782,СВЦЭМ!$A$39:$A$782,$A202,СВЦЭМ!$B$39:$B$782,I$190)+'СЕТ СН'!$F$12</f>
        <v>104.88224459</v>
      </c>
      <c r="J202" s="36">
        <f>SUMIFS(СВЦЭМ!$F$39:$F$782,СВЦЭМ!$A$39:$A$782,$A202,СВЦЭМ!$B$39:$B$782,J$190)+'СЕТ СН'!$F$12</f>
        <v>102.86072319</v>
      </c>
      <c r="K202" s="36">
        <f>SUMIFS(СВЦЭМ!$F$39:$F$782,СВЦЭМ!$A$39:$A$782,$A202,СВЦЭМ!$B$39:$B$782,K$190)+'СЕТ СН'!$F$12</f>
        <v>102.22387517999999</v>
      </c>
      <c r="L202" s="36">
        <f>SUMIFS(СВЦЭМ!$F$39:$F$782,СВЦЭМ!$A$39:$A$782,$A202,СВЦЭМ!$B$39:$B$782,L$190)+'СЕТ СН'!$F$12</f>
        <v>101.58271533999999</v>
      </c>
      <c r="M202" s="36">
        <f>SUMIFS(СВЦЭМ!$F$39:$F$782,СВЦЭМ!$A$39:$A$782,$A202,СВЦЭМ!$B$39:$B$782,M$190)+'СЕТ СН'!$F$12</f>
        <v>102.86414117</v>
      </c>
      <c r="N202" s="36">
        <f>SUMIFS(СВЦЭМ!$F$39:$F$782,СВЦЭМ!$A$39:$A$782,$A202,СВЦЭМ!$B$39:$B$782,N$190)+'СЕТ СН'!$F$12</f>
        <v>103.29740554</v>
      </c>
      <c r="O202" s="36">
        <f>SUMIFS(СВЦЭМ!$F$39:$F$782,СВЦЭМ!$A$39:$A$782,$A202,СВЦЭМ!$B$39:$B$782,O$190)+'СЕТ СН'!$F$12</f>
        <v>103.82378375</v>
      </c>
      <c r="P202" s="36">
        <f>SUMIFS(СВЦЭМ!$F$39:$F$782,СВЦЭМ!$A$39:$A$782,$A202,СВЦЭМ!$B$39:$B$782,P$190)+'СЕТ СН'!$F$12</f>
        <v>103.46875310999999</v>
      </c>
      <c r="Q202" s="36">
        <f>SUMIFS(СВЦЭМ!$F$39:$F$782,СВЦЭМ!$A$39:$A$782,$A202,СВЦЭМ!$B$39:$B$782,Q$190)+'СЕТ СН'!$F$12</f>
        <v>104.55013477999999</v>
      </c>
      <c r="R202" s="36">
        <f>SUMIFS(СВЦЭМ!$F$39:$F$782,СВЦЭМ!$A$39:$A$782,$A202,СВЦЭМ!$B$39:$B$782,R$190)+'СЕТ СН'!$F$12</f>
        <v>104.44548426</v>
      </c>
      <c r="S202" s="36">
        <f>SUMIFS(СВЦЭМ!$F$39:$F$782,СВЦЭМ!$A$39:$A$782,$A202,СВЦЭМ!$B$39:$B$782,S$190)+'СЕТ СН'!$F$12</f>
        <v>101.80494415</v>
      </c>
      <c r="T202" s="36">
        <f>SUMIFS(СВЦЭМ!$F$39:$F$782,СВЦЭМ!$A$39:$A$782,$A202,СВЦЭМ!$B$39:$B$782,T$190)+'СЕТ СН'!$F$12</f>
        <v>100.05737904</v>
      </c>
      <c r="U202" s="36">
        <f>SUMIFS(СВЦЭМ!$F$39:$F$782,СВЦЭМ!$A$39:$A$782,$A202,СВЦЭМ!$B$39:$B$782,U$190)+'СЕТ СН'!$F$12</f>
        <v>100.84607634</v>
      </c>
      <c r="V202" s="36">
        <f>SUMIFS(СВЦЭМ!$F$39:$F$782,СВЦЭМ!$A$39:$A$782,$A202,СВЦЭМ!$B$39:$B$782,V$190)+'СЕТ СН'!$F$12</f>
        <v>101.71727095</v>
      </c>
      <c r="W202" s="36">
        <f>SUMIFS(СВЦЭМ!$F$39:$F$782,СВЦЭМ!$A$39:$A$782,$A202,СВЦЭМ!$B$39:$B$782,W$190)+'СЕТ СН'!$F$12</f>
        <v>102.57759127</v>
      </c>
      <c r="X202" s="36">
        <f>SUMIFS(СВЦЭМ!$F$39:$F$782,СВЦЭМ!$A$39:$A$782,$A202,СВЦЭМ!$B$39:$B$782,X$190)+'СЕТ СН'!$F$12</f>
        <v>104.42895339</v>
      </c>
      <c r="Y202" s="36">
        <f>SUMIFS(СВЦЭМ!$F$39:$F$782,СВЦЭМ!$A$39:$A$782,$A202,СВЦЭМ!$B$39:$B$782,Y$190)+'СЕТ СН'!$F$12</f>
        <v>105.92660514000001</v>
      </c>
    </row>
    <row r="203" spans="1:25" ht="15.75" x14ac:dyDescent="0.2">
      <c r="A203" s="35">
        <f t="shared" si="5"/>
        <v>45273</v>
      </c>
      <c r="B203" s="36">
        <f>SUMIFS(СВЦЭМ!$F$39:$F$782,СВЦЭМ!$A$39:$A$782,$A203,СВЦЭМ!$B$39:$B$782,B$190)+'СЕТ СН'!$F$12</f>
        <v>105.03960302</v>
      </c>
      <c r="C203" s="36">
        <f>SUMIFS(СВЦЭМ!$F$39:$F$782,СВЦЭМ!$A$39:$A$782,$A203,СВЦЭМ!$B$39:$B$782,C$190)+'СЕТ СН'!$F$12</f>
        <v>106.58081095999999</v>
      </c>
      <c r="D203" s="36">
        <f>SUMIFS(СВЦЭМ!$F$39:$F$782,СВЦЭМ!$A$39:$A$782,$A203,СВЦЭМ!$B$39:$B$782,D$190)+'СЕТ СН'!$F$12</f>
        <v>108.46135959</v>
      </c>
      <c r="E203" s="36">
        <f>SUMIFS(СВЦЭМ!$F$39:$F$782,СВЦЭМ!$A$39:$A$782,$A203,СВЦЭМ!$B$39:$B$782,E$190)+'СЕТ СН'!$F$12</f>
        <v>107.87654079000001</v>
      </c>
      <c r="F203" s="36">
        <f>SUMIFS(СВЦЭМ!$F$39:$F$782,СВЦЭМ!$A$39:$A$782,$A203,СВЦЭМ!$B$39:$B$782,F$190)+'СЕТ СН'!$F$12</f>
        <v>108.74890535</v>
      </c>
      <c r="G203" s="36">
        <f>SUMIFS(СВЦЭМ!$F$39:$F$782,СВЦЭМ!$A$39:$A$782,$A203,СВЦЭМ!$B$39:$B$782,G$190)+'СЕТ СН'!$F$12</f>
        <v>107.22121045</v>
      </c>
      <c r="H203" s="36">
        <f>SUMIFS(СВЦЭМ!$F$39:$F$782,СВЦЭМ!$A$39:$A$782,$A203,СВЦЭМ!$B$39:$B$782,H$190)+'СЕТ СН'!$F$12</f>
        <v>103.90303163</v>
      </c>
      <c r="I203" s="36">
        <f>SUMIFS(СВЦЭМ!$F$39:$F$782,СВЦЭМ!$A$39:$A$782,$A203,СВЦЭМ!$B$39:$B$782,I$190)+'СЕТ СН'!$F$12</f>
        <v>98.686329610000001</v>
      </c>
      <c r="J203" s="36">
        <f>SUMIFS(СВЦЭМ!$F$39:$F$782,СВЦЭМ!$A$39:$A$782,$A203,СВЦЭМ!$B$39:$B$782,J$190)+'СЕТ СН'!$F$12</f>
        <v>96.543315460000002</v>
      </c>
      <c r="K203" s="36">
        <f>SUMIFS(СВЦЭМ!$F$39:$F$782,СВЦЭМ!$A$39:$A$782,$A203,СВЦЭМ!$B$39:$B$782,K$190)+'СЕТ СН'!$F$12</f>
        <v>98.578415160000006</v>
      </c>
      <c r="L203" s="36">
        <f>SUMIFS(СВЦЭМ!$F$39:$F$782,СВЦЭМ!$A$39:$A$782,$A203,СВЦЭМ!$B$39:$B$782,L$190)+'СЕТ СН'!$F$12</f>
        <v>98.125948089999994</v>
      </c>
      <c r="M203" s="36">
        <f>SUMIFS(СВЦЭМ!$F$39:$F$782,СВЦЭМ!$A$39:$A$782,$A203,СВЦЭМ!$B$39:$B$782,M$190)+'СЕТ СН'!$F$12</f>
        <v>99.664401350000006</v>
      </c>
      <c r="N203" s="36">
        <f>SUMIFS(СВЦЭМ!$F$39:$F$782,СВЦЭМ!$A$39:$A$782,$A203,СВЦЭМ!$B$39:$B$782,N$190)+'СЕТ СН'!$F$12</f>
        <v>100.43117517</v>
      </c>
      <c r="O203" s="36">
        <f>SUMIFS(СВЦЭМ!$F$39:$F$782,СВЦЭМ!$A$39:$A$782,$A203,СВЦЭМ!$B$39:$B$782,O$190)+'СЕТ СН'!$F$12</f>
        <v>101.23992989</v>
      </c>
      <c r="P203" s="36">
        <f>SUMIFS(СВЦЭМ!$F$39:$F$782,СВЦЭМ!$A$39:$A$782,$A203,СВЦЭМ!$B$39:$B$782,P$190)+'СЕТ СН'!$F$12</f>
        <v>101.37622272999999</v>
      </c>
      <c r="Q203" s="36">
        <f>SUMIFS(СВЦЭМ!$F$39:$F$782,СВЦЭМ!$A$39:$A$782,$A203,СВЦЭМ!$B$39:$B$782,Q$190)+'СЕТ СН'!$F$12</f>
        <v>101.42915186</v>
      </c>
      <c r="R203" s="36">
        <f>SUMIFS(СВЦЭМ!$F$39:$F$782,СВЦЭМ!$A$39:$A$782,$A203,СВЦЭМ!$B$39:$B$782,R$190)+'СЕТ СН'!$F$12</f>
        <v>100.65441832</v>
      </c>
      <c r="S203" s="36">
        <f>SUMIFS(СВЦЭМ!$F$39:$F$782,СВЦЭМ!$A$39:$A$782,$A203,СВЦЭМ!$B$39:$B$782,S$190)+'СЕТ СН'!$F$12</f>
        <v>95.719989319999996</v>
      </c>
      <c r="T203" s="36">
        <f>SUMIFS(СВЦЭМ!$F$39:$F$782,СВЦЭМ!$A$39:$A$782,$A203,СВЦЭМ!$B$39:$B$782,T$190)+'СЕТ СН'!$F$12</f>
        <v>94.526788440000004</v>
      </c>
      <c r="U203" s="36">
        <f>SUMIFS(СВЦЭМ!$F$39:$F$782,СВЦЭМ!$A$39:$A$782,$A203,СВЦЭМ!$B$39:$B$782,U$190)+'СЕТ СН'!$F$12</f>
        <v>95.339812719999998</v>
      </c>
      <c r="V203" s="36">
        <f>SUMIFS(СВЦЭМ!$F$39:$F$782,СВЦЭМ!$A$39:$A$782,$A203,СВЦЭМ!$B$39:$B$782,V$190)+'СЕТ СН'!$F$12</f>
        <v>94.656423689999997</v>
      </c>
      <c r="W203" s="36">
        <f>SUMIFS(СВЦЭМ!$F$39:$F$782,СВЦЭМ!$A$39:$A$782,$A203,СВЦЭМ!$B$39:$B$782,W$190)+'СЕТ СН'!$F$12</f>
        <v>95.259451310000003</v>
      </c>
      <c r="X203" s="36">
        <f>SUMIFS(СВЦЭМ!$F$39:$F$782,СВЦЭМ!$A$39:$A$782,$A203,СВЦЭМ!$B$39:$B$782,X$190)+'СЕТ СН'!$F$12</f>
        <v>97.09672836</v>
      </c>
      <c r="Y203" s="36">
        <f>SUMIFS(СВЦЭМ!$F$39:$F$782,СВЦЭМ!$A$39:$A$782,$A203,СВЦЭМ!$B$39:$B$782,Y$190)+'СЕТ СН'!$F$12</f>
        <v>98.296310680000005</v>
      </c>
    </row>
    <row r="204" spans="1:25" ht="15.75" x14ac:dyDescent="0.2">
      <c r="A204" s="35">
        <f t="shared" si="5"/>
        <v>45274</v>
      </c>
      <c r="B204" s="36">
        <f>SUMIFS(СВЦЭМ!$F$39:$F$782,СВЦЭМ!$A$39:$A$782,$A204,СВЦЭМ!$B$39:$B$782,B$190)+'СЕТ СН'!$F$12</f>
        <v>104.584958</v>
      </c>
      <c r="C204" s="36">
        <f>SUMIFS(СВЦЭМ!$F$39:$F$782,СВЦЭМ!$A$39:$A$782,$A204,СВЦЭМ!$B$39:$B$782,C$190)+'СЕТ СН'!$F$12</f>
        <v>106.58956694</v>
      </c>
      <c r="D204" s="36">
        <f>SUMIFS(СВЦЭМ!$F$39:$F$782,СВЦЭМ!$A$39:$A$782,$A204,СВЦЭМ!$B$39:$B$782,D$190)+'СЕТ СН'!$F$12</f>
        <v>107.97092296</v>
      </c>
      <c r="E204" s="36">
        <f>SUMIFS(СВЦЭМ!$F$39:$F$782,СВЦЭМ!$A$39:$A$782,$A204,СВЦЭМ!$B$39:$B$782,E$190)+'СЕТ СН'!$F$12</f>
        <v>108.46558057</v>
      </c>
      <c r="F204" s="36">
        <f>SUMIFS(СВЦЭМ!$F$39:$F$782,СВЦЭМ!$A$39:$A$782,$A204,СВЦЭМ!$B$39:$B$782,F$190)+'СЕТ СН'!$F$12</f>
        <v>108.32015316</v>
      </c>
      <c r="G204" s="36">
        <f>SUMIFS(СВЦЭМ!$F$39:$F$782,СВЦЭМ!$A$39:$A$782,$A204,СВЦЭМ!$B$39:$B$782,G$190)+'СЕТ СН'!$F$12</f>
        <v>107.38140613</v>
      </c>
      <c r="H204" s="36">
        <f>SUMIFS(СВЦЭМ!$F$39:$F$782,СВЦЭМ!$A$39:$A$782,$A204,СВЦЭМ!$B$39:$B$782,H$190)+'СЕТ СН'!$F$12</f>
        <v>104.58929777</v>
      </c>
      <c r="I204" s="36">
        <f>SUMIFS(СВЦЭМ!$F$39:$F$782,СВЦЭМ!$A$39:$A$782,$A204,СВЦЭМ!$B$39:$B$782,I$190)+'СЕТ СН'!$F$12</f>
        <v>101.79426386999999</v>
      </c>
      <c r="J204" s="36">
        <f>SUMIFS(СВЦЭМ!$F$39:$F$782,СВЦЭМ!$A$39:$A$782,$A204,СВЦЭМ!$B$39:$B$782,J$190)+'СЕТ СН'!$F$12</f>
        <v>98.886477200000002</v>
      </c>
      <c r="K204" s="36">
        <f>SUMIFS(СВЦЭМ!$F$39:$F$782,СВЦЭМ!$A$39:$A$782,$A204,СВЦЭМ!$B$39:$B$782,K$190)+'СЕТ СН'!$F$12</f>
        <v>98.78727121</v>
      </c>
      <c r="L204" s="36">
        <f>SUMIFS(СВЦЭМ!$F$39:$F$782,СВЦЭМ!$A$39:$A$782,$A204,СВЦЭМ!$B$39:$B$782,L$190)+'СЕТ СН'!$F$12</f>
        <v>99.378499120000001</v>
      </c>
      <c r="M204" s="36">
        <f>SUMIFS(СВЦЭМ!$F$39:$F$782,СВЦЭМ!$A$39:$A$782,$A204,СВЦЭМ!$B$39:$B$782,M$190)+'СЕТ СН'!$F$12</f>
        <v>100.01965607</v>
      </c>
      <c r="N204" s="36">
        <f>SUMIFS(СВЦЭМ!$F$39:$F$782,СВЦЭМ!$A$39:$A$782,$A204,СВЦЭМ!$B$39:$B$782,N$190)+'СЕТ СН'!$F$12</f>
        <v>101.94290448</v>
      </c>
      <c r="O204" s="36">
        <f>SUMIFS(СВЦЭМ!$F$39:$F$782,СВЦЭМ!$A$39:$A$782,$A204,СВЦЭМ!$B$39:$B$782,O$190)+'СЕТ СН'!$F$12</f>
        <v>101.83107256</v>
      </c>
      <c r="P204" s="36">
        <f>SUMIFS(СВЦЭМ!$F$39:$F$782,СВЦЭМ!$A$39:$A$782,$A204,СВЦЭМ!$B$39:$B$782,P$190)+'СЕТ СН'!$F$12</f>
        <v>103.60581141</v>
      </c>
      <c r="Q204" s="36">
        <f>SUMIFS(СВЦЭМ!$F$39:$F$782,СВЦЭМ!$A$39:$A$782,$A204,СВЦЭМ!$B$39:$B$782,Q$190)+'СЕТ СН'!$F$12</f>
        <v>103.25911652000001</v>
      </c>
      <c r="R204" s="36">
        <f>SUMIFS(СВЦЭМ!$F$39:$F$782,СВЦЭМ!$A$39:$A$782,$A204,СВЦЭМ!$B$39:$B$782,R$190)+'СЕТ СН'!$F$12</f>
        <v>103.12041637999999</v>
      </c>
      <c r="S204" s="36">
        <f>SUMIFS(СВЦЭМ!$F$39:$F$782,СВЦЭМ!$A$39:$A$782,$A204,СВЦЭМ!$B$39:$B$782,S$190)+'СЕТ СН'!$F$12</f>
        <v>102.41459879999999</v>
      </c>
      <c r="T204" s="36">
        <f>SUMIFS(СВЦЭМ!$F$39:$F$782,СВЦЭМ!$A$39:$A$782,$A204,СВЦЭМ!$B$39:$B$782,T$190)+'СЕТ СН'!$F$12</f>
        <v>100.13646592000001</v>
      </c>
      <c r="U204" s="36">
        <f>SUMIFS(СВЦЭМ!$F$39:$F$782,СВЦЭМ!$A$39:$A$782,$A204,СВЦЭМ!$B$39:$B$782,U$190)+'СЕТ СН'!$F$12</f>
        <v>99.120231239999995</v>
      </c>
      <c r="V204" s="36">
        <f>SUMIFS(СВЦЭМ!$F$39:$F$782,СВЦЭМ!$A$39:$A$782,$A204,СВЦЭМ!$B$39:$B$782,V$190)+'СЕТ СН'!$F$12</f>
        <v>98.266999580000004</v>
      </c>
      <c r="W204" s="36">
        <f>SUMIFS(СВЦЭМ!$F$39:$F$782,СВЦЭМ!$A$39:$A$782,$A204,СВЦЭМ!$B$39:$B$782,W$190)+'СЕТ СН'!$F$12</f>
        <v>99.916489339999998</v>
      </c>
      <c r="X204" s="36">
        <f>SUMIFS(СВЦЭМ!$F$39:$F$782,СВЦЭМ!$A$39:$A$782,$A204,СВЦЭМ!$B$39:$B$782,X$190)+'СЕТ СН'!$F$12</f>
        <v>102.13894157999999</v>
      </c>
      <c r="Y204" s="36">
        <f>SUMIFS(СВЦЭМ!$F$39:$F$782,СВЦЭМ!$A$39:$A$782,$A204,СВЦЭМ!$B$39:$B$782,Y$190)+'СЕТ СН'!$F$12</f>
        <v>104.23023483999999</v>
      </c>
    </row>
    <row r="205" spans="1:25" ht="15.75" x14ac:dyDescent="0.2">
      <c r="A205" s="35">
        <f t="shared" si="5"/>
        <v>45275</v>
      </c>
      <c r="B205" s="36">
        <f>SUMIFS(СВЦЭМ!$F$39:$F$782,СВЦЭМ!$A$39:$A$782,$A205,СВЦЭМ!$B$39:$B$782,B$190)+'СЕТ СН'!$F$12</f>
        <v>102.98107392</v>
      </c>
      <c r="C205" s="36">
        <f>SUMIFS(СВЦЭМ!$F$39:$F$782,СВЦЭМ!$A$39:$A$782,$A205,СВЦЭМ!$B$39:$B$782,C$190)+'СЕТ СН'!$F$12</f>
        <v>107.30503238999999</v>
      </c>
      <c r="D205" s="36">
        <f>SUMIFS(СВЦЭМ!$F$39:$F$782,СВЦЭМ!$A$39:$A$782,$A205,СВЦЭМ!$B$39:$B$782,D$190)+'СЕТ СН'!$F$12</f>
        <v>108.26274121</v>
      </c>
      <c r="E205" s="36">
        <f>SUMIFS(СВЦЭМ!$F$39:$F$782,СВЦЭМ!$A$39:$A$782,$A205,СВЦЭМ!$B$39:$B$782,E$190)+'СЕТ СН'!$F$12</f>
        <v>109.07012989</v>
      </c>
      <c r="F205" s="36">
        <f>SUMIFS(СВЦЭМ!$F$39:$F$782,СВЦЭМ!$A$39:$A$782,$A205,СВЦЭМ!$B$39:$B$782,F$190)+'СЕТ СН'!$F$12</f>
        <v>109.20952704</v>
      </c>
      <c r="G205" s="36">
        <f>SUMIFS(СВЦЭМ!$F$39:$F$782,СВЦЭМ!$A$39:$A$782,$A205,СВЦЭМ!$B$39:$B$782,G$190)+'СЕТ СН'!$F$12</f>
        <v>108.0332562</v>
      </c>
      <c r="H205" s="36">
        <f>SUMIFS(СВЦЭМ!$F$39:$F$782,СВЦЭМ!$A$39:$A$782,$A205,СВЦЭМ!$B$39:$B$782,H$190)+'СЕТ СН'!$F$12</f>
        <v>104.92516963999999</v>
      </c>
      <c r="I205" s="36">
        <f>SUMIFS(СВЦЭМ!$F$39:$F$782,СВЦЭМ!$A$39:$A$782,$A205,СВЦЭМ!$B$39:$B$782,I$190)+'СЕТ СН'!$F$12</f>
        <v>104.16968633</v>
      </c>
      <c r="J205" s="36">
        <f>SUMIFS(СВЦЭМ!$F$39:$F$782,СВЦЭМ!$A$39:$A$782,$A205,СВЦЭМ!$B$39:$B$782,J$190)+'СЕТ СН'!$F$12</f>
        <v>101.77335472999999</v>
      </c>
      <c r="K205" s="36">
        <f>SUMIFS(СВЦЭМ!$F$39:$F$782,СВЦЭМ!$A$39:$A$782,$A205,СВЦЭМ!$B$39:$B$782,K$190)+'СЕТ СН'!$F$12</f>
        <v>100.39811815</v>
      </c>
      <c r="L205" s="36">
        <f>SUMIFS(СВЦЭМ!$F$39:$F$782,СВЦЭМ!$A$39:$A$782,$A205,СВЦЭМ!$B$39:$B$782,L$190)+'СЕТ СН'!$F$12</f>
        <v>100.43068542</v>
      </c>
      <c r="M205" s="36">
        <f>SUMIFS(СВЦЭМ!$F$39:$F$782,СВЦЭМ!$A$39:$A$782,$A205,СВЦЭМ!$B$39:$B$782,M$190)+'СЕТ СН'!$F$12</f>
        <v>101.66310468</v>
      </c>
      <c r="N205" s="36">
        <f>SUMIFS(СВЦЭМ!$F$39:$F$782,СВЦЭМ!$A$39:$A$782,$A205,СВЦЭМ!$B$39:$B$782,N$190)+'СЕТ СН'!$F$12</f>
        <v>101.80739744</v>
      </c>
      <c r="O205" s="36">
        <f>SUMIFS(СВЦЭМ!$F$39:$F$782,СВЦЭМ!$A$39:$A$782,$A205,СВЦЭМ!$B$39:$B$782,O$190)+'СЕТ СН'!$F$12</f>
        <v>102.79578337</v>
      </c>
      <c r="P205" s="36">
        <f>SUMIFS(СВЦЭМ!$F$39:$F$782,СВЦЭМ!$A$39:$A$782,$A205,СВЦЭМ!$B$39:$B$782,P$190)+'СЕТ СН'!$F$12</f>
        <v>103.08998373</v>
      </c>
      <c r="Q205" s="36">
        <f>SUMIFS(СВЦЭМ!$F$39:$F$782,СВЦЭМ!$A$39:$A$782,$A205,СВЦЭМ!$B$39:$B$782,Q$190)+'СЕТ СН'!$F$12</f>
        <v>103.75063519</v>
      </c>
      <c r="R205" s="36">
        <f>SUMIFS(СВЦЭМ!$F$39:$F$782,СВЦЭМ!$A$39:$A$782,$A205,СВЦЭМ!$B$39:$B$782,R$190)+'СЕТ СН'!$F$12</f>
        <v>103.02374757</v>
      </c>
      <c r="S205" s="36">
        <f>SUMIFS(СВЦЭМ!$F$39:$F$782,СВЦЭМ!$A$39:$A$782,$A205,СВЦЭМ!$B$39:$B$782,S$190)+'СЕТ СН'!$F$12</f>
        <v>100.45030920000001</v>
      </c>
      <c r="T205" s="36">
        <f>SUMIFS(СВЦЭМ!$F$39:$F$782,СВЦЭМ!$A$39:$A$782,$A205,СВЦЭМ!$B$39:$B$782,T$190)+'СЕТ СН'!$F$12</f>
        <v>99.293260230000001</v>
      </c>
      <c r="U205" s="36">
        <f>SUMIFS(СВЦЭМ!$F$39:$F$782,СВЦЭМ!$A$39:$A$782,$A205,СВЦЭМ!$B$39:$B$782,U$190)+'СЕТ СН'!$F$12</f>
        <v>100.42827966999999</v>
      </c>
      <c r="V205" s="36">
        <f>SUMIFS(СВЦЭМ!$F$39:$F$782,СВЦЭМ!$A$39:$A$782,$A205,СВЦЭМ!$B$39:$B$782,V$190)+'СЕТ СН'!$F$12</f>
        <v>101.11675554</v>
      </c>
      <c r="W205" s="36">
        <f>SUMIFS(СВЦЭМ!$F$39:$F$782,СВЦЭМ!$A$39:$A$782,$A205,СВЦЭМ!$B$39:$B$782,W$190)+'СЕТ СН'!$F$12</f>
        <v>101.54651712</v>
      </c>
      <c r="X205" s="36">
        <f>SUMIFS(СВЦЭМ!$F$39:$F$782,СВЦЭМ!$A$39:$A$782,$A205,СВЦЭМ!$B$39:$B$782,X$190)+'СЕТ СН'!$F$12</f>
        <v>102.37327878000001</v>
      </c>
      <c r="Y205" s="36">
        <f>SUMIFS(СВЦЭМ!$F$39:$F$782,СВЦЭМ!$A$39:$A$782,$A205,СВЦЭМ!$B$39:$B$782,Y$190)+'СЕТ СН'!$F$12</f>
        <v>104.12815113000001</v>
      </c>
    </row>
    <row r="206" spans="1:25" ht="15.75" x14ac:dyDescent="0.2">
      <c r="A206" s="35">
        <f t="shared" si="5"/>
        <v>45276</v>
      </c>
      <c r="B206" s="36">
        <f>SUMIFS(СВЦЭМ!$F$39:$F$782,СВЦЭМ!$A$39:$A$782,$A206,СВЦЭМ!$B$39:$B$782,B$190)+'СЕТ СН'!$F$12</f>
        <v>104.36926775000001</v>
      </c>
      <c r="C206" s="36">
        <f>SUMIFS(СВЦЭМ!$F$39:$F$782,СВЦЭМ!$A$39:$A$782,$A206,СВЦЭМ!$B$39:$B$782,C$190)+'СЕТ СН'!$F$12</f>
        <v>106.33349735</v>
      </c>
      <c r="D206" s="36">
        <f>SUMIFS(СВЦЭМ!$F$39:$F$782,СВЦЭМ!$A$39:$A$782,$A206,СВЦЭМ!$B$39:$B$782,D$190)+'СЕТ СН'!$F$12</f>
        <v>108.81957461</v>
      </c>
      <c r="E206" s="36">
        <f>SUMIFS(СВЦЭМ!$F$39:$F$782,СВЦЭМ!$A$39:$A$782,$A206,СВЦЭМ!$B$39:$B$782,E$190)+'СЕТ СН'!$F$12</f>
        <v>109.33096255</v>
      </c>
      <c r="F206" s="36">
        <f>SUMIFS(СВЦЭМ!$F$39:$F$782,СВЦЭМ!$A$39:$A$782,$A206,СВЦЭМ!$B$39:$B$782,F$190)+'СЕТ СН'!$F$12</f>
        <v>108.69162344</v>
      </c>
      <c r="G206" s="36">
        <f>SUMIFS(СВЦЭМ!$F$39:$F$782,СВЦЭМ!$A$39:$A$782,$A206,СВЦЭМ!$B$39:$B$782,G$190)+'СЕТ СН'!$F$12</f>
        <v>108.46481953</v>
      </c>
      <c r="H206" s="36">
        <f>SUMIFS(СВЦЭМ!$F$39:$F$782,СВЦЭМ!$A$39:$A$782,$A206,СВЦЭМ!$B$39:$B$782,H$190)+'СЕТ СН'!$F$12</f>
        <v>106.00041877</v>
      </c>
      <c r="I206" s="36">
        <f>SUMIFS(СВЦЭМ!$F$39:$F$782,СВЦЭМ!$A$39:$A$782,$A206,СВЦЭМ!$B$39:$B$782,I$190)+'СЕТ СН'!$F$12</f>
        <v>104.40462988</v>
      </c>
      <c r="J206" s="36">
        <f>SUMIFS(СВЦЭМ!$F$39:$F$782,СВЦЭМ!$A$39:$A$782,$A206,СВЦЭМ!$B$39:$B$782,J$190)+'СЕТ СН'!$F$12</f>
        <v>102.17433612000001</v>
      </c>
      <c r="K206" s="36">
        <f>SUMIFS(СВЦЭМ!$F$39:$F$782,СВЦЭМ!$A$39:$A$782,$A206,СВЦЭМ!$B$39:$B$782,K$190)+'СЕТ СН'!$F$12</f>
        <v>99.529862690000002</v>
      </c>
      <c r="L206" s="36">
        <f>SUMIFS(СВЦЭМ!$F$39:$F$782,СВЦЭМ!$A$39:$A$782,$A206,СВЦЭМ!$B$39:$B$782,L$190)+'СЕТ СН'!$F$12</f>
        <v>97.243010940000005</v>
      </c>
      <c r="M206" s="36">
        <f>SUMIFS(СВЦЭМ!$F$39:$F$782,СВЦЭМ!$A$39:$A$782,$A206,СВЦЭМ!$B$39:$B$782,M$190)+'СЕТ СН'!$F$12</f>
        <v>95.942418810000007</v>
      </c>
      <c r="N206" s="36">
        <f>SUMIFS(СВЦЭМ!$F$39:$F$782,СВЦЭМ!$A$39:$A$782,$A206,СВЦЭМ!$B$39:$B$782,N$190)+'СЕТ СН'!$F$12</f>
        <v>97.298776779999997</v>
      </c>
      <c r="O206" s="36">
        <f>SUMIFS(СВЦЭМ!$F$39:$F$782,СВЦЭМ!$A$39:$A$782,$A206,СВЦЭМ!$B$39:$B$782,O$190)+'СЕТ СН'!$F$12</f>
        <v>97.936518340000006</v>
      </c>
      <c r="P206" s="36">
        <f>SUMIFS(СВЦЭМ!$F$39:$F$782,СВЦЭМ!$A$39:$A$782,$A206,СВЦЭМ!$B$39:$B$782,P$190)+'СЕТ СН'!$F$12</f>
        <v>97.393458589999995</v>
      </c>
      <c r="Q206" s="36">
        <f>SUMIFS(СВЦЭМ!$F$39:$F$782,СВЦЭМ!$A$39:$A$782,$A206,СВЦЭМ!$B$39:$B$782,Q$190)+'СЕТ СН'!$F$12</f>
        <v>98.187276409999996</v>
      </c>
      <c r="R206" s="36">
        <f>SUMIFS(СВЦЭМ!$F$39:$F$782,СВЦЭМ!$A$39:$A$782,$A206,СВЦЭМ!$B$39:$B$782,R$190)+'СЕТ СН'!$F$12</f>
        <v>99.421150370000007</v>
      </c>
      <c r="S206" s="36">
        <f>SUMIFS(СВЦЭМ!$F$39:$F$782,СВЦЭМ!$A$39:$A$782,$A206,СВЦЭМ!$B$39:$B$782,S$190)+'СЕТ СН'!$F$12</f>
        <v>97.445641629999997</v>
      </c>
      <c r="T206" s="36">
        <f>SUMIFS(СВЦЭМ!$F$39:$F$782,СВЦЭМ!$A$39:$A$782,$A206,СВЦЭМ!$B$39:$B$782,T$190)+'СЕТ СН'!$F$12</f>
        <v>96.166544389999999</v>
      </c>
      <c r="U206" s="36">
        <f>SUMIFS(СВЦЭМ!$F$39:$F$782,СВЦЭМ!$A$39:$A$782,$A206,СВЦЭМ!$B$39:$B$782,U$190)+'СЕТ СН'!$F$12</f>
        <v>97.771718019999994</v>
      </c>
      <c r="V206" s="36">
        <f>SUMIFS(СВЦЭМ!$F$39:$F$782,СВЦЭМ!$A$39:$A$782,$A206,СВЦЭМ!$B$39:$B$782,V$190)+'СЕТ СН'!$F$12</f>
        <v>97.561656350000007</v>
      </c>
      <c r="W206" s="36">
        <f>SUMIFS(СВЦЭМ!$F$39:$F$782,СВЦЭМ!$A$39:$A$782,$A206,СВЦЭМ!$B$39:$B$782,W$190)+'СЕТ СН'!$F$12</f>
        <v>97.702497989999998</v>
      </c>
      <c r="X206" s="36">
        <f>SUMIFS(СВЦЭМ!$F$39:$F$782,СВЦЭМ!$A$39:$A$782,$A206,СВЦЭМ!$B$39:$B$782,X$190)+'СЕТ СН'!$F$12</f>
        <v>99.262053750000007</v>
      </c>
      <c r="Y206" s="36">
        <f>SUMIFS(СВЦЭМ!$F$39:$F$782,СВЦЭМ!$A$39:$A$782,$A206,СВЦЭМ!$B$39:$B$782,Y$190)+'СЕТ СН'!$F$12</f>
        <v>101.20155597999999</v>
      </c>
    </row>
    <row r="207" spans="1:25" ht="15.75" x14ac:dyDescent="0.2">
      <c r="A207" s="35">
        <f t="shared" si="5"/>
        <v>45277</v>
      </c>
      <c r="B207" s="36">
        <f>SUMIFS(СВЦЭМ!$F$39:$F$782,СВЦЭМ!$A$39:$A$782,$A207,СВЦЭМ!$B$39:$B$782,B$190)+'СЕТ СН'!$F$12</f>
        <v>105.55888057999999</v>
      </c>
      <c r="C207" s="36">
        <f>SUMIFS(СВЦЭМ!$F$39:$F$782,СВЦЭМ!$A$39:$A$782,$A207,СВЦЭМ!$B$39:$B$782,C$190)+'СЕТ СН'!$F$12</f>
        <v>106.20423065</v>
      </c>
      <c r="D207" s="36">
        <f>SUMIFS(СВЦЭМ!$F$39:$F$782,СВЦЭМ!$A$39:$A$782,$A207,СВЦЭМ!$B$39:$B$782,D$190)+'СЕТ СН'!$F$12</f>
        <v>108.40479159</v>
      </c>
      <c r="E207" s="36">
        <f>SUMIFS(СВЦЭМ!$F$39:$F$782,СВЦЭМ!$A$39:$A$782,$A207,СВЦЭМ!$B$39:$B$782,E$190)+'СЕТ СН'!$F$12</f>
        <v>108.5175816</v>
      </c>
      <c r="F207" s="36">
        <f>SUMIFS(СВЦЭМ!$F$39:$F$782,СВЦЭМ!$A$39:$A$782,$A207,СВЦЭМ!$B$39:$B$782,F$190)+'СЕТ СН'!$F$12</f>
        <v>108.41621778</v>
      </c>
      <c r="G207" s="36">
        <f>SUMIFS(СВЦЭМ!$F$39:$F$782,СВЦЭМ!$A$39:$A$782,$A207,СВЦЭМ!$B$39:$B$782,G$190)+'СЕТ СН'!$F$12</f>
        <v>108.53014757</v>
      </c>
      <c r="H207" s="36">
        <f>SUMIFS(СВЦЭМ!$F$39:$F$782,СВЦЭМ!$A$39:$A$782,$A207,СВЦЭМ!$B$39:$B$782,H$190)+'СЕТ СН'!$F$12</f>
        <v>107.69439834000001</v>
      </c>
      <c r="I207" s="36">
        <f>SUMIFS(СВЦЭМ!$F$39:$F$782,СВЦЭМ!$A$39:$A$782,$A207,СВЦЭМ!$B$39:$B$782,I$190)+'СЕТ СН'!$F$12</f>
        <v>107.28609418000001</v>
      </c>
      <c r="J207" s="36">
        <f>SUMIFS(СВЦЭМ!$F$39:$F$782,СВЦЭМ!$A$39:$A$782,$A207,СВЦЭМ!$B$39:$B$782,J$190)+'СЕТ СН'!$F$12</f>
        <v>105.14133382</v>
      </c>
      <c r="K207" s="36">
        <f>SUMIFS(СВЦЭМ!$F$39:$F$782,СВЦЭМ!$A$39:$A$782,$A207,СВЦЭМ!$B$39:$B$782,K$190)+'СЕТ СН'!$F$12</f>
        <v>102.85985290000001</v>
      </c>
      <c r="L207" s="36">
        <f>SUMIFS(СВЦЭМ!$F$39:$F$782,СВЦЭМ!$A$39:$A$782,$A207,СВЦЭМ!$B$39:$B$782,L$190)+'СЕТ СН'!$F$12</f>
        <v>100.25199637</v>
      </c>
      <c r="M207" s="36">
        <f>SUMIFS(СВЦЭМ!$F$39:$F$782,СВЦЭМ!$A$39:$A$782,$A207,СВЦЭМ!$B$39:$B$782,M$190)+'СЕТ СН'!$F$12</f>
        <v>99.394206729999993</v>
      </c>
      <c r="N207" s="36">
        <f>SUMIFS(СВЦЭМ!$F$39:$F$782,СВЦЭМ!$A$39:$A$782,$A207,СВЦЭМ!$B$39:$B$782,N$190)+'СЕТ СН'!$F$12</f>
        <v>100.31813957999999</v>
      </c>
      <c r="O207" s="36">
        <f>SUMIFS(СВЦЭМ!$F$39:$F$782,СВЦЭМ!$A$39:$A$782,$A207,СВЦЭМ!$B$39:$B$782,O$190)+'СЕТ СН'!$F$12</f>
        <v>100.73855066</v>
      </c>
      <c r="P207" s="36">
        <f>SUMIFS(СВЦЭМ!$F$39:$F$782,СВЦЭМ!$A$39:$A$782,$A207,СВЦЭМ!$B$39:$B$782,P$190)+'СЕТ СН'!$F$12</f>
        <v>100.69301833999999</v>
      </c>
      <c r="Q207" s="36">
        <f>SUMIFS(СВЦЭМ!$F$39:$F$782,СВЦЭМ!$A$39:$A$782,$A207,СВЦЭМ!$B$39:$B$782,Q$190)+'СЕТ СН'!$F$12</f>
        <v>101.16011090000001</v>
      </c>
      <c r="R207" s="36">
        <f>SUMIFS(СВЦЭМ!$F$39:$F$782,СВЦЭМ!$A$39:$A$782,$A207,СВЦЭМ!$B$39:$B$782,R$190)+'СЕТ СН'!$F$12</f>
        <v>101.63308264</v>
      </c>
      <c r="S207" s="36">
        <f>SUMIFS(СВЦЭМ!$F$39:$F$782,СВЦЭМ!$A$39:$A$782,$A207,СВЦЭМ!$B$39:$B$782,S$190)+'СЕТ СН'!$F$12</f>
        <v>99.206787419999998</v>
      </c>
      <c r="T207" s="36">
        <f>SUMIFS(СВЦЭМ!$F$39:$F$782,СВЦЭМ!$A$39:$A$782,$A207,СВЦЭМ!$B$39:$B$782,T$190)+'СЕТ СН'!$F$12</f>
        <v>96.781360750000005</v>
      </c>
      <c r="U207" s="36">
        <f>SUMIFS(СВЦЭМ!$F$39:$F$782,СВЦЭМ!$A$39:$A$782,$A207,СВЦЭМ!$B$39:$B$782,U$190)+'СЕТ СН'!$F$12</f>
        <v>96.664370039999994</v>
      </c>
      <c r="V207" s="36">
        <f>SUMIFS(СВЦЭМ!$F$39:$F$782,СВЦЭМ!$A$39:$A$782,$A207,СВЦЭМ!$B$39:$B$782,V$190)+'СЕТ СН'!$F$12</f>
        <v>98.38288292</v>
      </c>
      <c r="W207" s="36">
        <f>SUMIFS(СВЦЭМ!$F$39:$F$782,СВЦЭМ!$A$39:$A$782,$A207,СВЦЭМ!$B$39:$B$782,W$190)+'СЕТ СН'!$F$12</f>
        <v>98.321830120000001</v>
      </c>
      <c r="X207" s="36">
        <f>SUMIFS(СВЦЭМ!$F$39:$F$782,СВЦЭМ!$A$39:$A$782,$A207,СВЦЭМ!$B$39:$B$782,X$190)+'СЕТ СН'!$F$12</f>
        <v>100.58448545</v>
      </c>
      <c r="Y207" s="36">
        <f>SUMIFS(СВЦЭМ!$F$39:$F$782,СВЦЭМ!$A$39:$A$782,$A207,СВЦЭМ!$B$39:$B$782,Y$190)+'СЕТ СН'!$F$12</f>
        <v>102.92824204999999</v>
      </c>
    </row>
    <row r="208" spans="1:25" ht="15.75" x14ac:dyDescent="0.2">
      <c r="A208" s="35">
        <f t="shared" si="5"/>
        <v>45278</v>
      </c>
      <c r="B208" s="36">
        <f>SUMIFS(СВЦЭМ!$F$39:$F$782,СВЦЭМ!$A$39:$A$782,$A208,СВЦЭМ!$B$39:$B$782,B$190)+'СЕТ СН'!$F$12</f>
        <v>97.988595090000004</v>
      </c>
      <c r="C208" s="36">
        <f>SUMIFS(СВЦЭМ!$F$39:$F$782,СВЦЭМ!$A$39:$A$782,$A208,СВЦЭМ!$B$39:$B$782,C$190)+'СЕТ СН'!$F$12</f>
        <v>99.969314909999994</v>
      </c>
      <c r="D208" s="36">
        <f>SUMIFS(СВЦЭМ!$F$39:$F$782,СВЦЭМ!$A$39:$A$782,$A208,СВЦЭМ!$B$39:$B$782,D$190)+'СЕТ СН'!$F$12</f>
        <v>101.5802149</v>
      </c>
      <c r="E208" s="36">
        <f>SUMIFS(СВЦЭМ!$F$39:$F$782,СВЦЭМ!$A$39:$A$782,$A208,СВЦЭМ!$B$39:$B$782,E$190)+'СЕТ СН'!$F$12</f>
        <v>102.34536989</v>
      </c>
      <c r="F208" s="36">
        <f>SUMIFS(СВЦЭМ!$F$39:$F$782,СВЦЭМ!$A$39:$A$782,$A208,СВЦЭМ!$B$39:$B$782,F$190)+'СЕТ СН'!$F$12</f>
        <v>102.54258738</v>
      </c>
      <c r="G208" s="36">
        <f>SUMIFS(СВЦЭМ!$F$39:$F$782,СВЦЭМ!$A$39:$A$782,$A208,СВЦЭМ!$B$39:$B$782,G$190)+'СЕТ СН'!$F$12</f>
        <v>101.2677351</v>
      </c>
      <c r="H208" s="36">
        <f>SUMIFS(СВЦЭМ!$F$39:$F$782,СВЦЭМ!$A$39:$A$782,$A208,СВЦЭМ!$B$39:$B$782,H$190)+'СЕТ СН'!$F$12</f>
        <v>98.448551050000006</v>
      </c>
      <c r="I208" s="36">
        <f>SUMIFS(СВЦЭМ!$F$39:$F$782,СВЦЭМ!$A$39:$A$782,$A208,СВЦЭМ!$B$39:$B$782,I$190)+'СЕТ СН'!$F$12</f>
        <v>95.601158889999994</v>
      </c>
      <c r="J208" s="36">
        <f>SUMIFS(СВЦЭМ!$F$39:$F$782,СВЦЭМ!$A$39:$A$782,$A208,СВЦЭМ!$B$39:$B$782,J$190)+'СЕТ СН'!$F$12</f>
        <v>94.120586419999995</v>
      </c>
      <c r="K208" s="36">
        <f>SUMIFS(СВЦЭМ!$F$39:$F$782,СВЦЭМ!$A$39:$A$782,$A208,СВЦЭМ!$B$39:$B$782,K$190)+'СЕТ СН'!$F$12</f>
        <v>92.106661169999995</v>
      </c>
      <c r="L208" s="36">
        <f>SUMIFS(СВЦЭМ!$F$39:$F$782,СВЦЭМ!$A$39:$A$782,$A208,СВЦЭМ!$B$39:$B$782,L$190)+'СЕТ СН'!$F$12</f>
        <v>91.417940779999995</v>
      </c>
      <c r="M208" s="36">
        <f>SUMIFS(СВЦЭМ!$F$39:$F$782,СВЦЭМ!$A$39:$A$782,$A208,СВЦЭМ!$B$39:$B$782,M$190)+'СЕТ СН'!$F$12</f>
        <v>92.760273690000005</v>
      </c>
      <c r="N208" s="36">
        <f>SUMIFS(СВЦЭМ!$F$39:$F$782,СВЦЭМ!$A$39:$A$782,$A208,СВЦЭМ!$B$39:$B$782,N$190)+'СЕТ СН'!$F$12</f>
        <v>93.121271519999993</v>
      </c>
      <c r="O208" s="36">
        <f>SUMIFS(СВЦЭМ!$F$39:$F$782,СВЦЭМ!$A$39:$A$782,$A208,СВЦЭМ!$B$39:$B$782,O$190)+'СЕТ СН'!$F$12</f>
        <v>93.780278839999994</v>
      </c>
      <c r="P208" s="36">
        <f>SUMIFS(СВЦЭМ!$F$39:$F$782,СВЦЭМ!$A$39:$A$782,$A208,СВЦЭМ!$B$39:$B$782,P$190)+'СЕТ СН'!$F$12</f>
        <v>94.697856650000006</v>
      </c>
      <c r="Q208" s="36">
        <f>SUMIFS(СВЦЭМ!$F$39:$F$782,СВЦЭМ!$A$39:$A$782,$A208,СВЦЭМ!$B$39:$B$782,Q$190)+'СЕТ СН'!$F$12</f>
        <v>95.031270230000004</v>
      </c>
      <c r="R208" s="36">
        <f>SUMIFS(СВЦЭМ!$F$39:$F$782,СВЦЭМ!$A$39:$A$782,$A208,СВЦЭМ!$B$39:$B$782,R$190)+'СЕТ СН'!$F$12</f>
        <v>94.903826039999998</v>
      </c>
      <c r="S208" s="36">
        <f>SUMIFS(СВЦЭМ!$F$39:$F$782,СВЦЭМ!$A$39:$A$782,$A208,СВЦЭМ!$B$39:$B$782,S$190)+'СЕТ СН'!$F$12</f>
        <v>93.409509369999995</v>
      </c>
      <c r="T208" s="36">
        <f>SUMIFS(СВЦЭМ!$F$39:$F$782,СВЦЭМ!$A$39:$A$782,$A208,СВЦЭМ!$B$39:$B$782,T$190)+'СЕТ СН'!$F$12</f>
        <v>91.624700540000006</v>
      </c>
      <c r="U208" s="36">
        <f>SUMIFS(СВЦЭМ!$F$39:$F$782,СВЦЭМ!$A$39:$A$782,$A208,СВЦЭМ!$B$39:$B$782,U$190)+'СЕТ СН'!$F$12</f>
        <v>90.904256090000004</v>
      </c>
      <c r="V208" s="36">
        <f>SUMIFS(СВЦЭМ!$F$39:$F$782,СВЦЭМ!$A$39:$A$782,$A208,СВЦЭМ!$B$39:$B$782,V$190)+'СЕТ СН'!$F$12</f>
        <v>92.607498980000003</v>
      </c>
      <c r="W208" s="36">
        <f>SUMIFS(СВЦЭМ!$F$39:$F$782,СВЦЭМ!$A$39:$A$782,$A208,СВЦЭМ!$B$39:$B$782,W$190)+'СЕТ СН'!$F$12</f>
        <v>91.433400300000002</v>
      </c>
      <c r="X208" s="36">
        <f>SUMIFS(СВЦЭМ!$F$39:$F$782,СВЦЭМ!$A$39:$A$782,$A208,СВЦЭМ!$B$39:$B$782,X$190)+'СЕТ СН'!$F$12</f>
        <v>93.845071709999999</v>
      </c>
      <c r="Y208" s="36">
        <f>SUMIFS(СВЦЭМ!$F$39:$F$782,СВЦЭМ!$A$39:$A$782,$A208,СВЦЭМ!$B$39:$B$782,Y$190)+'СЕТ СН'!$F$12</f>
        <v>95.37678914</v>
      </c>
    </row>
    <row r="209" spans="1:25" ht="15.75" x14ac:dyDescent="0.2">
      <c r="A209" s="35">
        <f t="shared" si="5"/>
        <v>45279</v>
      </c>
      <c r="B209" s="36">
        <f>SUMIFS(СВЦЭМ!$F$39:$F$782,СВЦЭМ!$A$39:$A$782,$A209,СВЦЭМ!$B$39:$B$782,B$190)+'СЕТ СН'!$F$12</f>
        <v>97.804779350000004</v>
      </c>
      <c r="C209" s="36">
        <f>SUMIFS(СВЦЭМ!$F$39:$F$782,СВЦЭМ!$A$39:$A$782,$A209,СВЦЭМ!$B$39:$B$782,C$190)+'СЕТ СН'!$F$12</f>
        <v>102.66923242999999</v>
      </c>
      <c r="D209" s="36">
        <f>SUMIFS(СВЦЭМ!$F$39:$F$782,СВЦЭМ!$A$39:$A$782,$A209,СВЦЭМ!$B$39:$B$782,D$190)+'СЕТ СН'!$F$12</f>
        <v>105.07157912</v>
      </c>
      <c r="E209" s="36">
        <f>SUMIFS(СВЦЭМ!$F$39:$F$782,СВЦЭМ!$A$39:$A$782,$A209,СВЦЭМ!$B$39:$B$782,E$190)+'СЕТ СН'!$F$12</f>
        <v>106.01285372</v>
      </c>
      <c r="F209" s="36">
        <f>SUMIFS(СВЦЭМ!$F$39:$F$782,СВЦЭМ!$A$39:$A$782,$A209,СВЦЭМ!$B$39:$B$782,F$190)+'СЕТ СН'!$F$12</f>
        <v>105.53980077999999</v>
      </c>
      <c r="G209" s="36">
        <f>SUMIFS(СВЦЭМ!$F$39:$F$782,СВЦЭМ!$A$39:$A$782,$A209,СВЦЭМ!$B$39:$B$782,G$190)+'СЕТ СН'!$F$12</f>
        <v>104.62449846</v>
      </c>
      <c r="H209" s="36">
        <f>SUMIFS(СВЦЭМ!$F$39:$F$782,СВЦЭМ!$A$39:$A$782,$A209,СВЦЭМ!$B$39:$B$782,H$190)+'СЕТ СН'!$F$12</f>
        <v>100.71837872</v>
      </c>
      <c r="I209" s="36">
        <f>SUMIFS(СВЦЭМ!$F$39:$F$782,СВЦЭМ!$A$39:$A$782,$A209,СВЦЭМ!$B$39:$B$782,I$190)+'СЕТ СН'!$F$12</f>
        <v>97.576146600000001</v>
      </c>
      <c r="J209" s="36">
        <f>SUMIFS(СВЦЭМ!$F$39:$F$782,СВЦЭМ!$A$39:$A$782,$A209,СВЦЭМ!$B$39:$B$782,J$190)+'СЕТ СН'!$F$12</f>
        <v>96.384071800000001</v>
      </c>
      <c r="K209" s="36">
        <f>SUMIFS(СВЦЭМ!$F$39:$F$782,СВЦЭМ!$A$39:$A$782,$A209,СВЦЭМ!$B$39:$B$782,K$190)+'СЕТ СН'!$F$12</f>
        <v>94.401672509999997</v>
      </c>
      <c r="L209" s="36">
        <f>SUMIFS(СВЦЭМ!$F$39:$F$782,СВЦЭМ!$A$39:$A$782,$A209,СВЦЭМ!$B$39:$B$782,L$190)+'СЕТ СН'!$F$12</f>
        <v>93.555659930000004</v>
      </c>
      <c r="M209" s="36">
        <f>SUMIFS(СВЦЭМ!$F$39:$F$782,СВЦЭМ!$A$39:$A$782,$A209,СВЦЭМ!$B$39:$B$782,M$190)+'СЕТ СН'!$F$12</f>
        <v>94.911295010000003</v>
      </c>
      <c r="N209" s="36">
        <f>SUMIFS(СВЦЭМ!$F$39:$F$782,СВЦЭМ!$A$39:$A$782,$A209,СВЦЭМ!$B$39:$B$782,N$190)+'СЕТ СН'!$F$12</f>
        <v>95.834869010000006</v>
      </c>
      <c r="O209" s="36">
        <f>SUMIFS(СВЦЭМ!$F$39:$F$782,СВЦЭМ!$A$39:$A$782,$A209,СВЦЭМ!$B$39:$B$782,O$190)+'СЕТ СН'!$F$12</f>
        <v>96.396139980000001</v>
      </c>
      <c r="P209" s="36">
        <f>SUMIFS(СВЦЭМ!$F$39:$F$782,СВЦЭМ!$A$39:$A$782,$A209,СВЦЭМ!$B$39:$B$782,P$190)+'СЕТ СН'!$F$12</f>
        <v>96.942118280000003</v>
      </c>
      <c r="Q209" s="36">
        <f>SUMIFS(СВЦЭМ!$F$39:$F$782,СВЦЭМ!$A$39:$A$782,$A209,СВЦЭМ!$B$39:$B$782,Q$190)+'СЕТ СН'!$F$12</f>
        <v>97.455267070000005</v>
      </c>
      <c r="R209" s="36">
        <f>SUMIFS(СВЦЭМ!$F$39:$F$782,СВЦЭМ!$A$39:$A$782,$A209,СВЦЭМ!$B$39:$B$782,R$190)+'СЕТ СН'!$F$12</f>
        <v>97.032224769999999</v>
      </c>
      <c r="S209" s="36">
        <f>SUMIFS(СВЦЭМ!$F$39:$F$782,СВЦЭМ!$A$39:$A$782,$A209,СВЦЭМ!$B$39:$B$782,S$190)+'СЕТ СН'!$F$12</f>
        <v>94.645054150000007</v>
      </c>
      <c r="T209" s="36">
        <f>SUMIFS(СВЦЭМ!$F$39:$F$782,СВЦЭМ!$A$39:$A$782,$A209,СВЦЭМ!$B$39:$B$782,T$190)+'СЕТ СН'!$F$12</f>
        <v>93.032202620000007</v>
      </c>
      <c r="U209" s="36">
        <f>SUMIFS(СВЦЭМ!$F$39:$F$782,СВЦЭМ!$A$39:$A$782,$A209,СВЦЭМ!$B$39:$B$782,U$190)+'СЕТ СН'!$F$12</f>
        <v>93.609476049999998</v>
      </c>
      <c r="V209" s="36">
        <f>SUMIFS(СВЦЭМ!$F$39:$F$782,СВЦЭМ!$A$39:$A$782,$A209,СВЦЭМ!$B$39:$B$782,V$190)+'СЕТ СН'!$F$12</f>
        <v>94.876378840000001</v>
      </c>
      <c r="W209" s="36">
        <f>SUMIFS(СВЦЭМ!$F$39:$F$782,СВЦЭМ!$A$39:$A$782,$A209,СВЦЭМ!$B$39:$B$782,W$190)+'СЕТ СН'!$F$12</f>
        <v>95.225085239999999</v>
      </c>
      <c r="X209" s="36">
        <f>SUMIFS(СВЦЭМ!$F$39:$F$782,СВЦЭМ!$A$39:$A$782,$A209,СВЦЭМ!$B$39:$B$782,X$190)+'СЕТ СН'!$F$12</f>
        <v>96.898957600000003</v>
      </c>
      <c r="Y209" s="36">
        <f>SUMIFS(СВЦЭМ!$F$39:$F$782,СВЦЭМ!$A$39:$A$782,$A209,СВЦЭМ!$B$39:$B$782,Y$190)+'СЕТ СН'!$F$12</f>
        <v>99.219069450000006</v>
      </c>
    </row>
    <row r="210" spans="1:25" ht="15.75" x14ac:dyDescent="0.2">
      <c r="A210" s="35">
        <f t="shared" si="5"/>
        <v>45280</v>
      </c>
      <c r="B210" s="36">
        <f>SUMIFS(СВЦЭМ!$F$39:$F$782,СВЦЭМ!$A$39:$A$782,$A210,СВЦЭМ!$B$39:$B$782,B$190)+'СЕТ СН'!$F$12</f>
        <v>102.78881892</v>
      </c>
      <c r="C210" s="36">
        <f>SUMIFS(СВЦЭМ!$F$39:$F$782,СВЦЭМ!$A$39:$A$782,$A210,СВЦЭМ!$B$39:$B$782,C$190)+'СЕТ СН'!$F$12</f>
        <v>105.00705042</v>
      </c>
      <c r="D210" s="36">
        <f>SUMIFS(СВЦЭМ!$F$39:$F$782,СВЦЭМ!$A$39:$A$782,$A210,СВЦЭМ!$B$39:$B$782,D$190)+'СЕТ СН'!$F$12</f>
        <v>107.11535986</v>
      </c>
      <c r="E210" s="36">
        <f>SUMIFS(СВЦЭМ!$F$39:$F$782,СВЦЭМ!$A$39:$A$782,$A210,СВЦЭМ!$B$39:$B$782,E$190)+'СЕТ СН'!$F$12</f>
        <v>107.49672434</v>
      </c>
      <c r="F210" s="36">
        <f>SUMIFS(СВЦЭМ!$F$39:$F$782,СВЦЭМ!$A$39:$A$782,$A210,СВЦЭМ!$B$39:$B$782,F$190)+'СЕТ СН'!$F$12</f>
        <v>107.4306205</v>
      </c>
      <c r="G210" s="36">
        <f>SUMIFS(СВЦЭМ!$F$39:$F$782,СВЦЭМ!$A$39:$A$782,$A210,СВЦЭМ!$B$39:$B$782,G$190)+'СЕТ СН'!$F$12</f>
        <v>105.58168014</v>
      </c>
      <c r="H210" s="36">
        <f>SUMIFS(СВЦЭМ!$F$39:$F$782,СВЦЭМ!$A$39:$A$782,$A210,СВЦЭМ!$B$39:$B$782,H$190)+'СЕТ СН'!$F$12</f>
        <v>102.51928104</v>
      </c>
      <c r="I210" s="36">
        <f>SUMIFS(СВЦЭМ!$F$39:$F$782,СВЦЭМ!$A$39:$A$782,$A210,СВЦЭМ!$B$39:$B$782,I$190)+'СЕТ СН'!$F$12</f>
        <v>100.11043678999999</v>
      </c>
      <c r="J210" s="36">
        <f>SUMIFS(СВЦЭМ!$F$39:$F$782,СВЦЭМ!$A$39:$A$782,$A210,СВЦЭМ!$B$39:$B$782,J$190)+'СЕТ СН'!$F$12</f>
        <v>99.687651619999997</v>
      </c>
      <c r="K210" s="36">
        <f>SUMIFS(СВЦЭМ!$F$39:$F$782,СВЦЭМ!$A$39:$A$782,$A210,СВЦЭМ!$B$39:$B$782,K$190)+'СЕТ СН'!$F$12</f>
        <v>98.234058970000007</v>
      </c>
      <c r="L210" s="36">
        <f>SUMIFS(СВЦЭМ!$F$39:$F$782,СВЦЭМ!$A$39:$A$782,$A210,СВЦЭМ!$B$39:$B$782,L$190)+'СЕТ СН'!$F$12</f>
        <v>96.655016140000001</v>
      </c>
      <c r="M210" s="36">
        <f>SUMIFS(СВЦЭМ!$F$39:$F$782,СВЦЭМ!$A$39:$A$782,$A210,СВЦЭМ!$B$39:$B$782,M$190)+'СЕТ СН'!$F$12</f>
        <v>98.084050230000003</v>
      </c>
      <c r="N210" s="36">
        <f>SUMIFS(СВЦЭМ!$F$39:$F$782,СВЦЭМ!$A$39:$A$782,$A210,СВЦЭМ!$B$39:$B$782,N$190)+'СЕТ СН'!$F$12</f>
        <v>98.608405480000002</v>
      </c>
      <c r="O210" s="36">
        <f>SUMIFS(СВЦЭМ!$F$39:$F$782,СВЦЭМ!$A$39:$A$782,$A210,СВЦЭМ!$B$39:$B$782,O$190)+'СЕТ СН'!$F$12</f>
        <v>99.540629429999996</v>
      </c>
      <c r="P210" s="36">
        <f>SUMIFS(СВЦЭМ!$F$39:$F$782,СВЦЭМ!$A$39:$A$782,$A210,СВЦЭМ!$B$39:$B$782,P$190)+'СЕТ СН'!$F$12</f>
        <v>100.40758972</v>
      </c>
      <c r="Q210" s="36">
        <f>SUMIFS(СВЦЭМ!$F$39:$F$782,СВЦЭМ!$A$39:$A$782,$A210,СВЦЭМ!$B$39:$B$782,Q$190)+'СЕТ СН'!$F$12</f>
        <v>101.09472057000001</v>
      </c>
      <c r="R210" s="36">
        <f>SUMIFS(СВЦЭМ!$F$39:$F$782,СВЦЭМ!$A$39:$A$782,$A210,СВЦЭМ!$B$39:$B$782,R$190)+'СЕТ СН'!$F$12</f>
        <v>100.68776484999999</v>
      </c>
      <c r="S210" s="36">
        <f>SUMIFS(СВЦЭМ!$F$39:$F$782,СВЦЭМ!$A$39:$A$782,$A210,СВЦЭМ!$B$39:$B$782,S$190)+'СЕТ СН'!$F$12</f>
        <v>98.871026709999995</v>
      </c>
      <c r="T210" s="36">
        <f>SUMIFS(СВЦЭМ!$F$39:$F$782,СВЦЭМ!$A$39:$A$782,$A210,СВЦЭМ!$B$39:$B$782,T$190)+'СЕТ СН'!$F$12</f>
        <v>97.448761340000004</v>
      </c>
      <c r="U210" s="36">
        <f>SUMIFS(СВЦЭМ!$F$39:$F$782,СВЦЭМ!$A$39:$A$782,$A210,СВЦЭМ!$B$39:$B$782,U$190)+'СЕТ СН'!$F$12</f>
        <v>97.432306679999996</v>
      </c>
      <c r="V210" s="36">
        <f>SUMIFS(СВЦЭМ!$F$39:$F$782,СВЦЭМ!$A$39:$A$782,$A210,СВЦЭМ!$B$39:$B$782,V$190)+'СЕТ СН'!$F$12</f>
        <v>98.887930600000004</v>
      </c>
      <c r="W210" s="36">
        <f>SUMIFS(СВЦЭМ!$F$39:$F$782,СВЦЭМ!$A$39:$A$782,$A210,СВЦЭМ!$B$39:$B$782,W$190)+'СЕТ СН'!$F$12</f>
        <v>99.260181230000001</v>
      </c>
      <c r="X210" s="36">
        <f>SUMIFS(СВЦЭМ!$F$39:$F$782,СВЦЭМ!$A$39:$A$782,$A210,СВЦЭМ!$B$39:$B$782,X$190)+'СЕТ СН'!$F$12</f>
        <v>100.61981566999999</v>
      </c>
      <c r="Y210" s="36">
        <f>SUMIFS(СВЦЭМ!$F$39:$F$782,СВЦЭМ!$A$39:$A$782,$A210,СВЦЭМ!$B$39:$B$782,Y$190)+'СЕТ СН'!$F$12</f>
        <v>101.24215172</v>
      </c>
    </row>
    <row r="211" spans="1:25" ht="15.75" x14ac:dyDescent="0.2">
      <c r="A211" s="35">
        <f t="shared" si="5"/>
        <v>45281</v>
      </c>
      <c r="B211" s="36">
        <f>SUMIFS(СВЦЭМ!$F$39:$F$782,СВЦЭМ!$A$39:$A$782,$A211,СВЦЭМ!$B$39:$B$782,B$190)+'СЕТ СН'!$F$12</f>
        <v>105.45452655</v>
      </c>
      <c r="C211" s="36">
        <f>SUMIFS(СВЦЭМ!$F$39:$F$782,СВЦЭМ!$A$39:$A$782,$A211,СВЦЭМ!$B$39:$B$782,C$190)+'СЕТ СН'!$F$12</f>
        <v>108.51886746</v>
      </c>
      <c r="D211" s="36">
        <f>SUMIFS(СВЦЭМ!$F$39:$F$782,СВЦЭМ!$A$39:$A$782,$A211,СВЦЭМ!$B$39:$B$782,D$190)+'СЕТ СН'!$F$12</f>
        <v>110.31875552</v>
      </c>
      <c r="E211" s="36">
        <f>SUMIFS(СВЦЭМ!$F$39:$F$782,СВЦЭМ!$A$39:$A$782,$A211,СВЦЭМ!$B$39:$B$782,E$190)+'СЕТ СН'!$F$12</f>
        <v>110.95141286</v>
      </c>
      <c r="F211" s="36">
        <f>SUMIFS(СВЦЭМ!$F$39:$F$782,СВЦЭМ!$A$39:$A$782,$A211,СВЦЭМ!$B$39:$B$782,F$190)+'СЕТ СН'!$F$12</f>
        <v>111.22982983999999</v>
      </c>
      <c r="G211" s="36">
        <f>SUMIFS(СВЦЭМ!$F$39:$F$782,СВЦЭМ!$A$39:$A$782,$A211,СВЦЭМ!$B$39:$B$782,G$190)+'СЕТ СН'!$F$12</f>
        <v>111.44893035</v>
      </c>
      <c r="H211" s="36">
        <f>SUMIFS(СВЦЭМ!$F$39:$F$782,СВЦЭМ!$A$39:$A$782,$A211,СВЦЭМ!$B$39:$B$782,H$190)+'СЕТ СН'!$F$12</f>
        <v>108.73797921000001</v>
      </c>
      <c r="I211" s="36">
        <f>SUMIFS(СВЦЭМ!$F$39:$F$782,СВЦЭМ!$A$39:$A$782,$A211,СВЦЭМ!$B$39:$B$782,I$190)+'СЕТ СН'!$F$12</f>
        <v>104.59615038</v>
      </c>
      <c r="J211" s="36">
        <f>SUMIFS(СВЦЭМ!$F$39:$F$782,СВЦЭМ!$A$39:$A$782,$A211,СВЦЭМ!$B$39:$B$782,J$190)+'СЕТ СН'!$F$12</f>
        <v>102.81276409</v>
      </c>
      <c r="K211" s="36">
        <f>SUMIFS(СВЦЭМ!$F$39:$F$782,СВЦЭМ!$A$39:$A$782,$A211,СВЦЭМ!$B$39:$B$782,K$190)+'СЕТ СН'!$F$12</f>
        <v>102.33384982</v>
      </c>
      <c r="L211" s="36">
        <f>SUMIFS(СВЦЭМ!$F$39:$F$782,СВЦЭМ!$A$39:$A$782,$A211,СВЦЭМ!$B$39:$B$782,L$190)+'СЕТ СН'!$F$12</f>
        <v>102.52726453</v>
      </c>
      <c r="M211" s="36">
        <f>SUMIFS(СВЦЭМ!$F$39:$F$782,СВЦЭМ!$A$39:$A$782,$A211,СВЦЭМ!$B$39:$B$782,M$190)+'СЕТ СН'!$F$12</f>
        <v>102.83846844999999</v>
      </c>
      <c r="N211" s="36">
        <f>SUMIFS(СВЦЭМ!$F$39:$F$782,СВЦЭМ!$A$39:$A$782,$A211,СВЦЭМ!$B$39:$B$782,N$190)+'СЕТ СН'!$F$12</f>
        <v>103.69149212000001</v>
      </c>
      <c r="O211" s="36">
        <f>SUMIFS(СВЦЭМ!$F$39:$F$782,СВЦЭМ!$A$39:$A$782,$A211,СВЦЭМ!$B$39:$B$782,O$190)+'СЕТ СН'!$F$12</f>
        <v>104.33102264</v>
      </c>
      <c r="P211" s="36">
        <f>SUMIFS(СВЦЭМ!$F$39:$F$782,СВЦЭМ!$A$39:$A$782,$A211,СВЦЭМ!$B$39:$B$782,P$190)+'СЕТ СН'!$F$12</f>
        <v>105.16842767</v>
      </c>
      <c r="Q211" s="36">
        <f>SUMIFS(СВЦЭМ!$F$39:$F$782,СВЦЭМ!$A$39:$A$782,$A211,СВЦЭМ!$B$39:$B$782,Q$190)+'СЕТ СН'!$F$12</f>
        <v>104.84757478</v>
      </c>
      <c r="R211" s="36">
        <f>SUMIFS(СВЦЭМ!$F$39:$F$782,СВЦЭМ!$A$39:$A$782,$A211,СВЦЭМ!$B$39:$B$782,R$190)+'СЕТ СН'!$F$12</f>
        <v>103.95810048</v>
      </c>
      <c r="S211" s="36">
        <f>SUMIFS(СВЦЭМ!$F$39:$F$782,СВЦЭМ!$A$39:$A$782,$A211,СВЦЭМ!$B$39:$B$782,S$190)+'СЕТ СН'!$F$12</f>
        <v>102.00592636</v>
      </c>
      <c r="T211" s="36">
        <f>SUMIFS(СВЦЭМ!$F$39:$F$782,СВЦЭМ!$A$39:$A$782,$A211,СВЦЭМ!$B$39:$B$782,T$190)+'СЕТ СН'!$F$12</f>
        <v>100.70659130999999</v>
      </c>
      <c r="U211" s="36">
        <f>SUMIFS(СВЦЭМ!$F$39:$F$782,СВЦЭМ!$A$39:$A$782,$A211,СВЦЭМ!$B$39:$B$782,U$190)+'СЕТ СН'!$F$12</f>
        <v>101.23038701999999</v>
      </c>
      <c r="V211" s="36">
        <f>SUMIFS(СВЦЭМ!$F$39:$F$782,СВЦЭМ!$A$39:$A$782,$A211,СВЦЭМ!$B$39:$B$782,V$190)+'СЕТ СН'!$F$12</f>
        <v>102.86872185999999</v>
      </c>
      <c r="W211" s="36">
        <f>SUMIFS(СВЦЭМ!$F$39:$F$782,СВЦЭМ!$A$39:$A$782,$A211,СВЦЭМ!$B$39:$B$782,W$190)+'СЕТ СН'!$F$12</f>
        <v>103.37063646</v>
      </c>
      <c r="X211" s="36">
        <f>SUMIFS(СВЦЭМ!$F$39:$F$782,СВЦЭМ!$A$39:$A$782,$A211,СВЦЭМ!$B$39:$B$782,X$190)+'СЕТ СН'!$F$12</f>
        <v>105.25814853</v>
      </c>
      <c r="Y211" s="36">
        <f>SUMIFS(СВЦЭМ!$F$39:$F$782,СВЦЭМ!$A$39:$A$782,$A211,СВЦЭМ!$B$39:$B$782,Y$190)+'СЕТ СН'!$F$12</f>
        <v>106.27934595000001</v>
      </c>
    </row>
    <row r="212" spans="1:25" ht="15.75" x14ac:dyDescent="0.2">
      <c r="A212" s="35">
        <f t="shared" si="5"/>
        <v>45282</v>
      </c>
      <c r="B212" s="36">
        <f>SUMIFS(СВЦЭМ!$F$39:$F$782,СВЦЭМ!$A$39:$A$782,$A212,СВЦЭМ!$B$39:$B$782,B$190)+'СЕТ СН'!$F$12</f>
        <v>106.15581043</v>
      </c>
      <c r="C212" s="36">
        <f>SUMIFS(СВЦЭМ!$F$39:$F$782,СВЦЭМ!$A$39:$A$782,$A212,СВЦЭМ!$B$39:$B$782,C$190)+'СЕТ СН'!$F$12</f>
        <v>108.9060192</v>
      </c>
      <c r="D212" s="36">
        <f>SUMIFS(СВЦЭМ!$F$39:$F$782,СВЦЭМ!$A$39:$A$782,$A212,СВЦЭМ!$B$39:$B$782,D$190)+'СЕТ СН'!$F$12</f>
        <v>110.288293</v>
      </c>
      <c r="E212" s="36">
        <f>SUMIFS(СВЦЭМ!$F$39:$F$782,СВЦЭМ!$A$39:$A$782,$A212,СВЦЭМ!$B$39:$B$782,E$190)+'СЕТ СН'!$F$12</f>
        <v>117.42309353</v>
      </c>
      <c r="F212" s="36">
        <f>SUMIFS(СВЦЭМ!$F$39:$F$782,СВЦЭМ!$A$39:$A$782,$A212,СВЦЭМ!$B$39:$B$782,F$190)+'СЕТ СН'!$F$12</f>
        <v>117.56264028</v>
      </c>
      <c r="G212" s="36">
        <f>SUMIFS(СВЦЭМ!$F$39:$F$782,СВЦЭМ!$A$39:$A$782,$A212,СВЦЭМ!$B$39:$B$782,G$190)+'СЕТ СН'!$F$12</f>
        <v>116.94981057</v>
      </c>
      <c r="H212" s="36">
        <f>SUMIFS(СВЦЭМ!$F$39:$F$782,СВЦЭМ!$A$39:$A$782,$A212,СВЦЭМ!$B$39:$B$782,H$190)+'СЕТ СН'!$F$12</f>
        <v>113.27845339</v>
      </c>
      <c r="I212" s="36">
        <f>SUMIFS(СВЦЭМ!$F$39:$F$782,СВЦЭМ!$A$39:$A$782,$A212,СВЦЭМ!$B$39:$B$782,I$190)+'СЕТ СН'!$F$12</f>
        <v>109.75986122</v>
      </c>
      <c r="J212" s="36">
        <f>SUMIFS(СВЦЭМ!$F$39:$F$782,СВЦЭМ!$A$39:$A$782,$A212,СВЦЭМ!$B$39:$B$782,J$190)+'СЕТ СН'!$F$12</f>
        <v>107.37849314</v>
      </c>
      <c r="K212" s="36">
        <f>SUMIFS(СВЦЭМ!$F$39:$F$782,СВЦЭМ!$A$39:$A$782,$A212,СВЦЭМ!$B$39:$B$782,K$190)+'СЕТ СН'!$F$12</f>
        <v>105.22696904</v>
      </c>
      <c r="L212" s="36">
        <f>SUMIFS(СВЦЭМ!$F$39:$F$782,СВЦЭМ!$A$39:$A$782,$A212,СВЦЭМ!$B$39:$B$782,L$190)+'СЕТ СН'!$F$12</f>
        <v>105.55080199</v>
      </c>
      <c r="M212" s="36">
        <f>SUMIFS(СВЦЭМ!$F$39:$F$782,СВЦЭМ!$A$39:$A$782,$A212,СВЦЭМ!$B$39:$B$782,M$190)+'СЕТ СН'!$F$12</f>
        <v>106.05237265</v>
      </c>
      <c r="N212" s="36">
        <f>SUMIFS(СВЦЭМ!$F$39:$F$782,СВЦЭМ!$A$39:$A$782,$A212,СВЦЭМ!$B$39:$B$782,N$190)+'СЕТ СН'!$F$12</f>
        <v>107.09079635000001</v>
      </c>
      <c r="O212" s="36">
        <f>SUMIFS(СВЦЭМ!$F$39:$F$782,СВЦЭМ!$A$39:$A$782,$A212,СВЦЭМ!$B$39:$B$782,O$190)+'СЕТ СН'!$F$12</f>
        <v>108.40051667</v>
      </c>
      <c r="P212" s="36">
        <f>SUMIFS(СВЦЭМ!$F$39:$F$782,СВЦЭМ!$A$39:$A$782,$A212,СВЦЭМ!$B$39:$B$782,P$190)+'СЕТ СН'!$F$12</f>
        <v>108.84513581</v>
      </c>
      <c r="Q212" s="36">
        <f>SUMIFS(СВЦЭМ!$F$39:$F$782,СВЦЭМ!$A$39:$A$782,$A212,СВЦЭМ!$B$39:$B$782,Q$190)+'СЕТ СН'!$F$12</f>
        <v>109.49586468</v>
      </c>
      <c r="R212" s="36">
        <f>SUMIFS(СВЦЭМ!$F$39:$F$782,СВЦЭМ!$A$39:$A$782,$A212,СВЦЭМ!$B$39:$B$782,R$190)+'СЕТ СН'!$F$12</f>
        <v>109.95366258</v>
      </c>
      <c r="S212" s="36">
        <f>SUMIFS(СВЦЭМ!$F$39:$F$782,СВЦЭМ!$A$39:$A$782,$A212,СВЦЭМ!$B$39:$B$782,S$190)+'СЕТ СН'!$F$12</f>
        <v>108.23448635</v>
      </c>
      <c r="T212" s="36">
        <f>SUMIFS(СВЦЭМ!$F$39:$F$782,СВЦЭМ!$A$39:$A$782,$A212,СВЦЭМ!$B$39:$B$782,T$190)+'СЕТ СН'!$F$12</f>
        <v>107.26788958</v>
      </c>
      <c r="U212" s="36">
        <f>SUMIFS(СВЦЭМ!$F$39:$F$782,СВЦЭМ!$A$39:$A$782,$A212,СВЦЭМ!$B$39:$B$782,U$190)+'СЕТ СН'!$F$12</f>
        <v>107.81520034</v>
      </c>
      <c r="V212" s="36">
        <f>SUMIFS(СВЦЭМ!$F$39:$F$782,СВЦЭМ!$A$39:$A$782,$A212,СВЦЭМ!$B$39:$B$782,V$190)+'СЕТ СН'!$F$12</f>
        <v>108.62750226</v>
      </c>
      <c r="W212" s="36">
        <f>SUMIFS(СВЦЭМ!$F$39:$F$782,СВЦЭМ!$A$39:$A$782,$A212,СВЦЭМ!$B$39:$B$782,W$190)+'СЕТ СН'!$F$12</f>
        <v>109.35502142999999</v>
      </c>
      <c r="X212" s="36">
        <f>SUMIFS(СВЦЭМ!$F$39:$F$782,СВЦЭМ!$A$39:$A$782,$A212,СВЦЭМ!$B$39:$B$782,X$190)+'СЕТ СН'!$F$12</f>
        <v>111.25922014</v>
      </c>
      <c r="Y212" s="36">
        <f>SUMIFS(СВЦЭМ!$F$39:$F$782,СВЦЭМ!$A$39:$A$782,$A212,СВЦЭМ!$B$39:$B$782,Y$190)+'СЕТ СН'!$F$12</f>
        <v>112.44511185</v>
      </c>
    </row>
    <row r="213" spans="1:25" ht="15.75" x14ac:dyDescent="0.2">
      <c r="A213" s="35">
        <f t="shared" si="5"/>
        <v>45283</v>
      </c>
      <c r="B213" s="36">
        <f>SUMIFS(СВЦЭМ!$F$39:$F$782,СВЦЭМ!$A$39:$A$782,$A213,СВЦЭМ!$B$39:$B$782,B$190)+'СЕТ СН'!$F$12</f>
        <v>104.00011473000001</v>
      </c>
      <c r="C213" s="36">
        <f>SUMIFS(СВЦЭМ!$F$39:$F$782,СВЦЭМ!$A$39:$A$782,$A213,СВЦЭМ!$B$39:$B$782,C$190)+'СЕТ СН'!$F$12</f>
        <v>102.94440003</v>
      </c>
      <c r="D213" s="36">
        <f>SUMIFS(СВЦЭМ!$F$39:$F$782,СВЦЭМ!$A$39:$A$782,$A213,СВЦЭМ!$B$39:$B$782,D$190)+'СЕТ СН'!$F$12</f>
        <v>104.97369426</v>
      </c>
      <c r="E213" s="36">
        <f>SUMIFS(СВЦЭМ!$F$39:$F$782,СВЦЭМ!$A$39:$A$782,$A213,СВЦЭМ!$B$39:$B$782,E$190)+'СЕТ СН'!$F$12</f>
        <v>113.72084691000001</v>
      </c>
      <c r="F213" s="36">
        <f>SUMIFS(СВЦЭМ!$F$39:$F$782,СВЦЭМ!$A$39:$A$782,$A213,СВЦЭМ!$B$39:$B$782,F$190)+'СЕТ СН'!$F$12</f>
        <v>113.72561616</v>
      </c>
      <c r="G213" s="36">
        <f>SUMIFS(СВЦЭМ!$F$39:$F$782,СВЦЭМ!$A$39:$A$782,$A213,СВЦЭМ!$B$39:$B$782,G$190)+'СЕТ СН'!$F$12</f>
        <v>112.64345473</v>
      </c>
      <c r="H213" s="36">
        <f>SUMIFS(СВЦЭМ!$F$39:$F$782,СВЦЭМ!$A$39:$A$782,$A213,СВЦЭМ!$B$39:$B$782,H$190)+'СЕТ СН'!$F$12</f>
        <v>111.67280264999999</v>
      </c>
      <c r="I213" s="36">
        <f>SUMIFS(СВЦЭМ!$F$39:$F$782,СВЦЭМ!$A$39:$A$782,$A213,СВЦЭМ!$B$39:$B$782,I$190)+'СЕТ СН'!$F$12</f>
        <v>109.4043119</v>
      </c>
      <c r="J213" s="36">
        <f>SUMIFS(СВЦЭМ!$F$39:$F$782,СВЦЭМ!$A$39:$A$782,$A213,СВЦЭМ!$B$39:$B$782,J$190)+'СЕТ СН'!$F$12</f>
        <v>106.40104119999999</v>
      </c>
      <c r="K213" s="36">
        <f>SUMIFS(СВЦЭМ!$F$39:$F$782,СВЦЭМ!$A$39:$A$782,$A213,СВЦЭМ!$B$39:$B$782,K$190)+'СЕТ СН'!$F$12</f>
        <v>104.21970223</v>
      </c>
      <c r="L213" s="36">
        <f>SUMIFS(СВЦЭМ!$F$39:$F$782,СВЦЭМ!$A$39:$A$782,$A213,СВЦЭМ!$B$39:$B$782,L$190)+'СЕТ СН'!$F$12</f>
        <v>101.92067233</v>
      </c>
      <c r="M213" s="36">
        <f>SUMIFS(СВЦЭМ!$F$39:$F$782,СВЦЭМ!$A$39:$A$782,$A213,СВЦЭМ!$B$39:$B$782,M$190)+'СЕТ СН'!$F$12</f>
        <v>101.39490143</v>
      </c>
      <c r="N213" s="36">
        <f>SUMIFS(СВЦЭМ!$F$39:$F$782,СВЦЭМ!$A$39:$A$782,$A213,СВЦЭМ!$B$39:$B$782,N$190)+'СЕТ СН'!$F$12</f>
        <v>100.81186911</v>
      </c>
      <c r="O213" s="36">
        <f>SUMIFS(СВЦЭМ!$F$39:$F$782,СВЦЭМ!$A$39:$A$782,$A213,СВЦЭМ!$B$39:$B$782,O$190)+'СЕТ СН'!$F$12</f>
        <v>100.82580702</v>
      </c>
      <c r="P213" s="36">
        <f>SUMIFS(СВЦЭМ!$F$39:$F$782,СВЦЭМ!$A$39:$A$782,$A213,СВЦЭМ!$B$39:$B$782,P$190)+'СЕТ СН'!$F$12</f>
        <v>101.18216337</v>
      </c>
      <c r="Q213" s="36">
        <f>SUMIFS(СВЦЭМ!$F$39:$F$782,СВЦЭМ!$A$39:$A$782,$A213,СВЦЭМ!$B$39:$B$782,Q$190)+'СЕТ СН'!$F$12</f>
        <v>102.01899186</v>
      </c>
      <c r="R213" s="36">
        <f>SUMIFS(СВЦЭМ!$F$39:$F$782,СВЦЭМ!$A$39:$A$782,$A213,СВЦЭМ!$B$39:$B$782,R$190)+'СЕТ СН'!$F$12</f>
        <v>101.36928084</v>
      </c>
      <c r="S213" s="36">
        <f>SUMIFS(СВЦЭМ!$F$39:$F$782,СВЦЭМ!$A$39:$A$782,$A213,СВЦЭМ!$B$39:$B$782,S$190)+'СЕТ СН'!$F$12</f>
        <v>99.498172280000006</v>
      </c>
      <c r="T213" s="36">
        <f>SUMIFS(СВЦЭМ!$F$39:$F$782,СВЦЭМ!$A$39:$A$782,$A213,СВЦЭМ!$B$39:$B$782,T$190)+'СЕТ СН'!$F$12</f>
        <v>100.63328063</v>
      </c>
      <c r="U213" s="36">
        <f>SUMIFS(СВЦЭМ!$F$39:$F$782,СВЦЭМ!$A$39:$A$782,$A213,СВЦЭМ!$B$39:$B$782,U$190)+'СЕТ СН'!$F$12</f>
        <v>101.19760065</v>
      </c>
      <c r="V213" s="36">
        <f>SUMIFS(СВЦЭМ!$F$39:$F$782,СВЦЭМ!$A$39:$A$782,$A213,СВЦЭМ!$B$39:$B$782,V$190)+'СЕТ СН'!$F$12</f>
        <v>102.26515615</v>
      </c>
      <c r="W213" s="36">
        <f>SUMIFS(СВЦЭМ!$F$39:$F$782,СВЦЭМ!$A$39:$A$782,$A213,СВЦЭМ!$B$39:$B$782,W$190)+'СЕТ СН'!$F$12</f>
        <v>102.72206464999999</v>
      </c>
      <c r="X213" s="36">
        <f>SUMIFS(СВЦЭМ!$F$39:$F$782,СВЦЭМ!$A$39:$A$782,$A213,СВЦЭМ!$B$39:$B$782,X$190)+'СЕТ СН'!$F$12</f>
        <v>104.58432791</v>
      </c>
      <c r="Y213" s="36">
        <f>SUMIFS(СВЦЭМ!$F$39:$F$782,СВЦЭМ!$A$39:$A$782,$A213,СВЦЭМ!$B$39:$B$782,Y$190)+'СЕТ СН'!$F$12</f>
        <v>105.25983788000001</v>
      </c>
    </row>
    <row r="214" spans="1:25" ht="15.75" x14ac:dyDescent="0.2">
      <c r="A214" s="35">
        <f t="shared" si="5"/>
        <v>45284</v>
      </c>
      <c r="B214" s="36">
        <f>SUMIFS(СВЦЭМ!$F$39:$F$782,СВЦЭМ!$A$39:$A$782,$A214,СВЦЭМ!$B$39:$B$782,B$190)+'СЕТ СН'!$F$12</f>
        <v>99.383037040000005</v>
      </c>
      <c r="C214" s="36">
        <f>SUMIFS(СВЦЭМ!$F$39:$F$782,СВЦЭМ!$A$39:$A$782,$A214,СВЦЭМ!$B$39:$B$782,C$190)+'СЕТ СН'!$F$12</f>
        <v>103.21401536</v>
      </c>
      <c r="D214" s="36">
        <f>SUMIFS(СВЦЭМ!$F$39:$F$782,СВЦЭМ!$A$39:$A$782,$A214,СВЦЭМ!$B$39:$B$782,D$190)+'СЕТ СН'!$F$12</f>
        <v>106.40658531</v>
      </c>
      <c r="E214" s="36">
        <f>SUMIFS(СВЦЭМ!$F$39:$F$782,СВЦЭМ!$A$39:$A$782,$A214,СВЦЭМ!$B$39:$B$782,E$190)+'СЕТ СН'!$F$12</f>
        <v>108.59996627</v>
      </c>
      <c r="F214" s="36">
        <f>SUMIFS(СВЦЭМ!$F$39:$F$782,СВЦЭМ!$A$39:$A$782,$A214,СВЦЭМ!$B$39:$B$782,F$190)+'СЕТ СН'!$F$12</f>
        <v>109.14016196</v>
      </c>
      <c r="G214" s="36">
        <f>SUMIFS(СВЦЭМ!$F$39:$F$782,СВЦЭМ!$A$39:$A$782,$A214,СВЦЭМ!$B$39:$B$782,G$190)+'СЕТ СН'!$F$12</f>
        <v>108.00906182999999</v>
      </c>
      <c r="H214" s="36">
        <f>SUMIFS(СВЦЭМ!$F$39:$F$782,СВЦЭМ!$A$39:$A$782,$A214,СВЦЭМ!$B$39:$B$782,H$190)+'СЕТ СН'!$F$12</f>
        <v>107.36603871</v>
      </c>
      <c r="I214" s="36">
        <f>SUMIFS(СВЦЭМ!$F$39:$F$782,СВЦЭМ!$A$39:$A$782,$A214,СВЦЭМ!$B$39:$B$782,I$190)+'СЕТ СН'!$F$12</f>
        <v>105.73436789</v>
      </c>
      <c r="J214" s="36">
        <f>SUMIFS(СВЦЭМ!$F$39:$F$782,СВЦЭМ!$A$39:$A$782,$A214,СВЦЭМ!$B$39:$B$782,J$190)+'СЕТ СН'!$F$12</f>
        <v>103.50513139</v>
      </c>
      <c r="K214" s="36">
        <f>SUMIFS(СВЦЭМ!$F$39:$F$782,СВЦЭМ!$A$39:$A$782,$A214,СВЦЭМ!$B$39:$B$782,K$190)+'СЕТ СН'!$F$12</f>
        <v>102.63556778</v>
      </c>
      <c r="L214" s="36">
        <f>SUMIFS(СВЦЭМ!$F$39:$F$782,СВЦЭМ!$A$39:$A$782,$A214,СВЦЭМ!$B$39:$B$782,L$190)+'СЕТ СН'!$F$12</f>
        <v>99.01337092</v>
      </c>
      <c r="M214" s="36">
        <f>SUMIFS(СВЦЭМ!$F$39:$F$782,СВЦЭМ!$A$39:$A$782,$A214,СВЦЭМ!$B$39:$B$782,M$190)+'СЕТ СН'!$F$12</f>
        <v>98.167189190000002</v>
      </c>
      <c r="N214" s="36">
        <f>SUMIFS(СВЦЭМ!$F$39:$F$782,СВЦЭМ!$A$39:$A$782,$A214,СВЦЭМ!$B$39:$B$782,N$190)+'СЕТ СН'!$F$12</f>
        <v>98.733781649999997</v>
      </c>
      <c r="O214" s="36">
        <f>SUMIFS(СВЦЭМ!$F$39:$F$782,СВЦЭМ!$A$39:$A$782,$A214,СВЦЭМ!$B$39:$B$782,O$190)+'СЕТ СН'!$F$12</f>
        <v>100.34779841</v>
      </c>
      <c r="P214" s="36">
        <f>SUMIFS(СВЦЭМ!$F$39:$F$782,СВЦЭМ!$A$39:$A$782,$A214,СВЦЭМ!$B$39:$B$782,P$190)+'СЕТ СН'!$F$12</f>
        <v>99.539619630000004</v>
      </c>
      <c r="Q214" s="36">
        <f>SUMIFS(СВЦЭМ!$F$39:$F$782,СВЦЭМ!$A$39:$A$782,$A214,СВЦЭМ!$B$39:$B$782,Q$190)+'СЕТ СН'!$F$12</f>
        <v>99.380966860000001</v>
      </c>
      <c r="R214" s="36">
        <f>SUMIFS(СВЦЭМ!$F$39:$F$782,СВЦЭМ!$A$39:$A$782,$A214,СВЦЭМ!$B$39:$B$782,R$190)+'СЕТ СН'!$F$12</f>
        <v>99.461309490000005</v>
      </c>
      <c r="S214" s="36">
        <f>SUMIFS(СВЦЭМ!$F$39:$F$782,СВЦЭМ!$A$39:$A$782,$A214,СВЦЭМ!$B$39:$B$782,S$190)+'СЕТ СН'!$F$12</f>
        <v>98.598501760000005</v>
      </c>
      <c r="T214" s="36">
        <f>SUMIFS(СВЦЭМ!$F$39:$F$782,СВЦЭМ!$A$39:$A$782,$A214,СВЦЭМ!$B$39:$B$782,T$190)+'СЕТ СН'!$F$12</f>
        <v>97.218570580000005</v>
      </c>
      <c r="U214" s="36">
        <f>SUMIFS(СВЦЭМ!$F$39:$F$782,СВЦЭМ!$A$39:$A$782,$A214,СВЦЭМ!$B$39:$B$782,U$190)+'СЕТ СН'!$F$12</f>
        <v>97.558852709999996</v>
      </c>
      <c r="V214" s="36">
        <f>SUMIFS(СВЦЭМ!$F$39:$F$782,СВЦЭМ!$A$39:$A$782,$A214,СВЦЭМ!$B$39:$B$782,V$190)+'СЕТ СН'!$F$12</f>
        <v>98.925443060000006</v>
      </c>
      <c r="W214" s="36">
        <f>SUMIFS(СВЦЭМ!$F$39:$F$782,СВЦЭМ!$A$39:$A$782,$A214,СВЦЭМ!$B$39:$B$782,W$190)+'СЕТ СН'!$F$12</f>
        <v>99.566270549999999</v>
      </c>
      <c r="X214" s="36">
        <f>SUMIFS(СВЦЭМ!$F$39:$F$782,СВЦЭМ!$A$39:$A$782,$A214,СВЦЭМ!$B$39:$B$782,X$190)+'СЕТ СН'!$F$12</f>
        <v>101.24668398</v>
      </c>
      <c r="Y214" s="36">
        <f>SUMIFS(СВЦЭМ!$F$39:$F$782,СВЦЭМ!$A$39:$A$782,$A214,СВЦЭМ!$B$39:$B$782,Y$190)+'СЕТ СН'!$F$12</f>
        <v>102.07189411</v>
      </c>
    </row>
    <row r="215" spans="1:25" ht="15.75" x14ac:dyDescent="0.2">
      <c r="A215" s="35">
        <f t="shared" si="5"/>
        <v>45285</v>
      </c>
      <c r="B215" s="36">
        <f>SUMIFS(СВЦЭМ!$F$39:$F$782,СВЦЭМ!$A$39:$A$782,$A215,СВЦЭМ!$B$39:$B$782,B$190)+'СЕТ СН'!$F$12</f>
        <v>106.03781293999999</v>
      </c>
      <c r="C215" s="36">
        <f>SUMIFS(СВЦЭМ!$F$39:$F$782,СВЦЭМ!$A$39:$A$782,$A215,СВЦЭМ!$B$39:$B$782,C$190)+'СЕТ СН'!$F$12</f>
        <v>108.65549851</v>
      </c>
      <c r="D215" s="36">
        <f>SUMIFS(СВЦЭМ!$F$39:$F$782,СВЦЭМ!$A$39:$A$782,$A215,СВЦЭМ!$B$39:$B$782,D$190)+'СЕТ СН'!$F$12</f>
        <v>109.45106855</v>
      </c>
      <c r="E215" s="36">
        <f>SUMIFS(СВЦЭМ!$F$39:$F$782,СВЦЭМ!$A$39:$A$782,$A215,СВЦЭМ!$B$39:$B$782,E$190)+'СЕТ СН'!$F$12</f>
        <v>110.01414351</v>
      </c>
      <c r="F215" s="36">
        <f>SUMIFS(СВЦЭМ!$F$39:$F$782,СВЦЭМ!$A$39:$A$782,$A215,СВЦЭМ!$B$39:$B$782,F$190)+'СЕТ СН'!$F$12</f>
        <v>109.78000311</v>
      </c>
      <c r="G215" s="36">
        <f>SUMIFS(СВЦЭМ!$F$39:$F$782,СВЦЭМ!$A$39:$A$782,$A215,СВЦЭМ!$B$39:$B$782,G$190)+'СЕТ СН'!$F$12</f>
        <v>108.1285079</v>
      </c>
      <c r="H215" s="36">
        <f>SUMIFS(СВЦЭМ!$F$39:$F$782,СВЦЭМ!$A$39:$A$782,$A215,СВЦЭМ!$B$39:$B$782,H$190)+'СЕТ СН'!$F$12</f>
        <v>106.47021755999999</v>
      </c>
      <c r="I215" s="36">
        <f>SUMIFS(СВЦЭМ!$F$39:$F$782,СВЦЭМ!$A$39:$A$782,$A215,СВЦЭМ!$B$39:$B$782,I$190)+'СЕТ СН'!$F$12</f>
        <v>103.94042093</v>
      </c>
      <c r="J215" s="36">
        <f>SUMIFS(СВЦЭМ!$F$39:$F$782,СВЦЭМ!$A$39:$A$782,$A215,СВЦЭМ!$B$39:$B$782,J$190)+'СЕТ СН'!$F$12</f>
        <v>100.67729992</v>
      </c>
      <c r="K215" s="36">
        <f>SUMIFS(СВЦЭМ!$F$39:$F$782,СВЦЭМ!$A$39:$A$782,$A215,СВЦЭМ!$B$39:$B$782,K$190)+'СЕТ СН'!$F$12</f>
        <v>99.001608719999993</v>
      </c>
      <c r="L215" s="36">
        <f>SUMIFS(СВЦЭМ!$F$39:$F$782,СВЦЭМ!$A$39:$A$782,$A215,СВЦЭМ!$B$39:$B$782,L$190)+'СЕТ СН'!$F$12</f>
        <v>98.191250269999998</v>
      </c>
      <c r="M215" s="36">
        <f>SUMIFS(СВЦЭМ!$F$39:$F$782,СВЦЭМ!$A$39:$A$782,$A215,СВЦЭМ!$B$39:$B$782,M$190)+'СЕТ СН'!$F$12</f>
        <v>99.024306120000006</v>
      </c>
      <c r="N215" s="36">
        <f>SUMIFS(СВЦЭМ!$F$39:$F$782,СВЦЭМ!$A$39:$A$782,$A215,СВЦЭМ!$B$39:$B$782,N$190)+'СЕТ СН'!$F$12</f>
        <v>98.928133959999997</v>
      </c>
      <c r="O215" s="36">
        <f>SUMIFS(СВЦЭМ!$F$39:$F$782,СВЦЭМ!$A$39:$A$782,$A215,СВЦЭМ!$B$39:$B$782,O$190)+'СЕТ СН'!$F$12</f>
        <v>99.221513360000003</v>
      </c>
      <c r="P215" s="36">
        <f>SUMIFS(СВЦЭМ!$F$39:$F$782,СВЦЭМ!$A$39:$A$782,$A215,СВЦЭМ!$B$39:$B$782,P$190)+'СЕТ СН'!$F$12</f>
        <v>99.096793439999999</v>
      </c>
      <c r="Q215" s="36">
        <f>SUMIFS(СВЦЭМ!$F$39:$F$782,СВЦЭМ!$A$39:$A$782,$A215,СВЦЭМ!$B$39:$B$782,Q$190)+'СЕТ СН'!$F$12</f>
        <v>99.767958329999999</v>
      </c>
      <c r="R215" s="36">
        <f>SUMIFS(СВЦЭМ!$F$39:$F$782,СВЦЭМ!$A$39:$A$782,$A215,СВЦЭМ!$B$39:$B$782,R$190)+'СЕТ СН'!$F$12</f>
        <v>100.84843088</v>
      </c>
      <c r="S215" s="36">
        <f>SUMIFS(СВЦЭМ!$F$39:$F$782,СВЦЭМ!$A$39:$A$782,$A215,СВЦЭМ!$B$39:$B$782,S$190)+'СЕТ СН'!$F$12</f>
        <v>99.167359469999994</v>
      </c>
      <c r="T215" s="36">
        <f>SUMIFS(СВЦЭМ!$F$39:$F$782,СВЦЭМ!$A$39:$A$782,$A215,СВЦЭМ!$B$39:$B$782,T$190)+'СЕТ СН'!$F$12</f>
        <v>97.06619886</v>
      </c>
      <c r="U215" s="36">
        <f>SUMIFS(СВЦЭМ!$F$39:$F$782,СВЦЭМ!$A$39:$A$782,$A215,СВЦЭМ!$B$39:$B$782,U$190)+'СЕТ СН'!$F$12</f>
        <v>97.832936709999998</v>
      </c>
      <c r="V215" s="36">
        <f>SUMIFS(СВЦЭМ!$F$39:$F$782,СВЦЭМ!$A$39:$A$782,$A215,СВЦЭМ!$B$39:$B$782,V$190)+'СЕТ СН'!$F$12</f>
        <v>99.39516467</v>
      </c>
      <c r="W215" s="36">
        <f>SUMIFS(СВЦЭМ!$F$39:$F$782,СВЦЭМ!$A$39:$A$782,$A215,СВЦЭМ!$B$39:$B$782,W$190)+'СЕТ СН'!$F$12</f>
        <v>100.33890823</v>
      </c>
      <c r="X215" s="36">
        <f>SUMIFS(СВЦЭМ!$F$39:$F$782,СВЦЭМ!$A$39:$A$782,$A215,СВЦЭМ!$B$39:$B$782,X$190)+'СЕТ СН'!$F$12</f>
        <v>102.39829453</v>
      </c>
      <c r="Y215" s="36">
        <f>SUMIFS(СВЦЭМ!$F$39:$F$782,СВЦЭМ!$A$39:$A$782,$A215,СВЦЭМ!$B$39:$B$782,Y$190)+'СЕТ СН'!$F$12</f>
        <v>103.45647767</v>
      </c>
    </row>
    <row r="216" spans="1:25" ht="15.75" x14ac:dyDescent="0.2">
      <c r="A216" s="35">
        <f t="shared" si="5"/>
        <v>45286</v>
      </c>
      <c r="B216" s="36">
        <f>SUMIFS(СВЦЭМ!$F$39:$F$782,СВЦЭМ!$A$39:$A$782,$A216,СВЦЭМ!$B$39:$B$782,B$190)+'СЕТ СН'!$F$12</f>
        <v>115.83923736</v>
      </c>
      <c r="C216" s="36">
        <f>SUMIFS(СВЦЭМ!$F$39:$F$782,СВЦЭМ!$A$39:$A$782,$A216,СВЦЭМ!$B$39:$B$782,C$190)+'СЕТ СН'!$F$12</f>
        <v>117.64394231999999</v>
      </c>
      <c r="D216" s="36">
        <f>SUMIFS(СВЦЭМ!$F$39:$F$782,СВЦЭМ!$A$39:$A$782,$A216,СВЦЭМ!$B$39:$B$782,D$190)+'СЕТ СН'!$F$12</f>
        <v>118.19860844</v>
      </c>
      <c r="E216" s="36">
        <f>SUMIFS(СВЦЭМ!$F$39:$F$782,СВЦЭМ!$A$39:$A$782,$A216,СВЦЭМ!$B$39:$B$782,E$190)+'СЕТ СН'!$F$12</f>
        <v>118.90898534</v>
      </c>
      <c r="F216" s="36">
        <f>SUMIFS(СВЦЭМ!$F$39:$F$782,СВЦЭМ!$A$39:$A$782,$A216,СВЦЭМ!$B$39:$B$782,F$190)+'СЕТ СН'!$F$12</f>
        <v>118.87526162</v>
      </c>
      <c r="G216" s="36">
        <f>SUMIFS(СВЦЭМ!$F$39:$F$782,СВЦЭМ!$A$39:$A$782,$A216,СВЦЭМ!$B$39:$B$782,G$190)+'СЕТ СН'!$F$12</f>
        <v>117.45312582</v>
      </c>
      <c r="H216" s="36">
        <f>SUMIFS(СВЦЭМ!$F$39:$F$782,СВЦЭМ!$A$39:$A$782,$A216,СВЦЭМ!$B$39:$B$782,H$190)+'СЕТ СН'!$F$12</f>
        <v>114.83415859999999</v>
      </c>
      <c r="I216" s="36">
        <f>SUMIFS(СВЦЭМ!$F$39:$F$782,СВЦЭМ!$A$39:$A$782,$A216,СВЦЭМ!$B$39:$B$782,I$190)+'СЕТ СН'!$F$12</f>
        <v>111.99551574</v>
      </c>
      <c r="J216" s="36">
        <f>SUMIFS(СВЦЭМ!$F$39:$F$782,СВЦЭМ!$A$39:$A$782,$A216,СВЦЭМ!$B$39:$B$782,J$190)+'СЕТ СН'!$F$12</f>
        <v>109.14177831000001</v>
      </c>
      <c r="K216" s="36">
        <f>SUMIFS(СВЦЭМ!$F$39:$F$782,СВЦЭМ!$A$39:$A$782,$A216,СВЦЭМ!$B$39:$B$782,K$190)+'СЕТ СН'!$F$12</f>
        <v>106.84793673</v>
      </c>
      <c r="L216" s="36">
        <f>SUMIFS(СВЦЭМ!$F$39:$F$782,СВЦЭМ!$A$39:$A$782,$A216,СВЦЭМ!$B$39:$B$782,L$190)+'СЕТ СН'!$F$12</f>
        <v>106.22492208</v>
      </c>
      <c r="M216" s="36">
        <f>SUMIFS(СВЦЭМ!$F$39:$F$782,СВЦЭМ!$A$39:$A$782,$A216,СВЦЭМ!$B$39:$B$782,M$190)+'СЕТ СН'!$F$12</f>
        <v>106.91075619999999</v>
      </c>
      <c r="N216" s="36">
        <f>SUMIFS(СВЦЭМ!$F$39:$F$782,СВЦЭМ!$A$39:$A$782,$A216,СВЦЭМ!$B$39:$B$782,N$190)+'СЕТ СН'!$F$12</f>
        <v>109.42546018</v>
      </c>
      <c r="O216" s="36">
        <f>SUMIFS(СВЦЭМ!$F$39:$F$782,СВЦЭМ!$A$39:$A$782,$A216,СВЦЭМ!$B$39:$B$782,O$190)+'СЕТ СН'!$F$12</f>
        <v>111.69924302</v>
      </c>
      <c r="P216" s="36">
        <f>SUMIFS(СВЦЭМ!$F$39:$F$782,СВЦЭМ!$A$39:$A$782,$A216,СВЦЭМ!$B$39:$B$782,P$190)+'СЕТ СН'!$F$12</f>
        <v>113.21878971</v>
      </c>
      <c r="Q216" s="36">
        <f>SUMIFS(СВЦЭМ!$F$39:$F$782,СВЦЭМ!$A$39:$A$782,$A216,СВЦЭМ!$B$39:$B$782,Q$190)+'СЕТ СН'!$F$12</f>
        <v>115.11724435000001</v>
      </c>
      <c r="R216" s="36">
        <f>SUMIFS(СВЦЭМ!$F$39:$F$782,СВЦЭМ!$A$39:$A$782,$A216,СВЦЭМ!$B$39:$B$782,R$190)+'СЕТ СН'!$F$12</f>
        <v>114.36113</v>
      </c>
      <c r="S216" s="36">
        <f>SUMIFS(СВЦЭМ!$F$39:$F$782,СВЦЭМ!$A$39:$A$782,$A216,СВЦЭМ!$B$39:$B$782,S$190)+'СЕТ СН'!$F$12</f>
        <v>111.47554072</v>
      </c>
      <c r="T216" s="36">
        <f>SUMIFS(СВЦЭМ!$F$39:$F$782,СВЦЭМ!$A$39:$A$782,$A216,СВЦЭМ!$B$39:$B$782,T$190)+'СЕТ СН'!$F$12</f>
        <v>110.18582481999999</v>
      </c>
      <c r="U216" s="36">
        <f>SUMIFS(СВЦЭМ!$F$39:$F$782,СВЦЭМ!$A$39:$A$782,$A216,СВЦЭМ!$B$39:$B$782,U$190)+'СЕТ СН'!$F$12</f>
        <v>110.85637278999999</v>
      </c>
      <c r="V216" s="36">
        <f>SUMIFS(СВЦЭМ!$F$39:$F$782,СВЦЭМ!$A$39:$A$782,$A216,СВЦЭМ!$B$39:$B$782,V$190)+'СЕТ СН'!$F$12</f>
        <v>112.26315839999999</v>
      </c>
      <c r="W216" s="36">
        <f>SUMIFS(СВЦЭМ!$F$39:$F$782,СВЦЭМ!$A$39:$A$782,$A216,СВЦЭМ!$B$39:$B$782,W$190)+'СЕТ СН'!$F$12</f>
        <v>113.83078103</v>
      </c>
      <c r="X216" s="36">
        <f>SUMIFS(СВЦЭМ!$F$39:$F$782,СВЦЭМ!$A$39:$A$782,$A216,СВЦЭМ!$B$39:$B$782,X$190)+'СЕТ СН'!$F$12</f>
        <v>115.39581669</v>
      </c>
      <c r="Y216" s="36">
        <f>SUMIFS(СВЦЭМ!$F$39:$F$782,СВЦЭМ!$A$39:$A$782,$A216,СВЦЭМ!$B$39:$B$782,Y$190)+'СЕТ СН'!$F$12</f>
        <v>116.38194707</v>
      </c>
    </row>
    <row r="217" spans="1:25" ht="15.75" x14ac:dyDescent="0.2">
      <c r="A217" s="35">
        <f t="shared" si="5"/>
        <v>45287</v>
      </c>
      <c r="B217" s="36">
        <f>SUMIFS(СВЦЭМ!$F$39:$F$782,СВЦЭМ!$A$39:$A$782,$A217,СВЦЭМ!$B$39:$B$782,B$190)+'СЕТ СН'!$F$12</f>
        <v>113.53027483</v>
      </c>
      <c r="C217" s="36">
        <f>SUMIFS(СВЦЭМ!$F$39:$F$782,СВЦЭМ!$A$39:$A$782,$A217,СВЦЭМ!$B$39:$B$782,C$190)+'СЕТ СН'!$F$12</f>
        <v>112.86399439</v>
      </c>
      <c r="D217" s="36">
        <f>SUMIFS(СВЦЭМ!$F$39:$F$782,СВЦЭМ!$A$39:$A$782,$A217,СВЦЭМ!$B$39:$B$782,D$190)+'СЕТ СН'!$F$12</f>
        <v>113.36373537</v>
      </c>
      <c r="E217" s="36">
        <f>SUMIFS(СВЦЭМ!$F$39:$F$782,СВЦЭМ!$A$39:$A$782,$A217,СВЦЭМ!$B$39:$B$782,E$190)+'СЕТ СН'!$F$12</f>
        <v>113.98791902000001</v>
      </c>
      <c r="F217" s="36">
        <f>SUMIFS(СВЦЭМ!$F$39:$F$782,СВЦЭМ!$A$39:$A$782,$A217,СВЦЭМ!$B$39:$B$782,F$190)+'СЕТ СН'!$F$12</f>
        <v>117.43109517000001</v>
      </c>
      <c r="G217" s="36">
        <f>SUMIFS(СВЦЭМ!$F$39:$F$782,СВЦЭМ!$A$39:$A$782,$A217,СВЦЭМ!$B$39:$B$782,G$190)+'СЕТ СН'!$F$12</f>
        <v>117.06094544</v>
      </c>
      <c r="H217" s="36">
        <f>SUMIFS(СВЦЭМ!$F$39:$F$782,СВЦЭМ!$A$39:$A$782,$A217,СВЦЭМ!$B$39:$B$782,H$190)+'СЕТ СН'!$F$12</f>
        <v>114.30573525</v>
      </c>
      <c r="I217" s="36">
        <f>SUMIFS(СВЦЭМ!$F$39:$F$782,СВЦЭМ!$A$39:$A$782,$A217,СВЦЭМ!$B$39:$B$782,I$190)+'СЕТ СН'!$F$12</f>
        <v>110.81847141</v>
      </c>
      <c r="J217" s="36">
        <f>SUMIFS(СВЦЭМ!$F$39:$F$782,СВЦЭМ!$A$39:$A$782,$A217,СВЦЭМ!$B$39:$B$782,J$190)+'СЕТ СН'!$F$12</f>
        <v>109.93805513</v>
      </c>
      <c r="K217" s="36">
        <f>SUMIFS(СВЦЭМ!$F$39:$F$782,СВЦЭМ!$A$39:$A$782,$A217,СВЦЭМ!$B$39:$B$782,K$190)+'СЕТ СН'!$F$12</f>
        <v>109.39137952</v>
      </c>
      <c r="L217" s="36">
        <f>SUMIFS(СВЦЭМ!$F$39:$F$782,СВЦЭМ!$A$39:$A$782,$A217,СВЦЭМ!$B$39:$B$782,L$190)+'СЕТ СН'!$F$12</f>
        <v>107.77810701999999</v>
      </c>
      <c r="M217" s="36">
        <f>SUMIFS(СВЦЭМ!$F$39:$F$782,СВЦЭМ!$A$39:$A$782,$A217,СВЦЭМ!$B$39:$B$782,M$190)+'СЕТ СН'!$F$12</f>
        <v>108.12499629</v>
      </c>
      <c r="N217" s="36">
        <f>SUMIFS(СВЦЭМ!$F$39:$F$782,СВЦЭМ!$A$39:$A$782,$A217,СВЦЭМ!$B$39:$B$782,N$190)+'СЕТ СН'!$F$12</f>
        <v>109.16972887999999</v>
      </c>
      <c r="O217" s="36">
        <f>SUMIFS(СВЦЭМ!$F$39:$F$782,СВЦЭМ!$A$39:$A$782,$A217,СВЦЭМ!$B$39:$B$782,O$190)+'СЕТ СН'!$F$12</f>
        <v>109.14535652000001</v>
      </c>
      <c r="P217" s="36">
        <f>SUMIFS(СВЦЭМ!$F$39:$F$782,СВЦЭМ!$A$39:$A$782,$A217,СВЦЭМ!$B$39:$B$782,P$190)+'СЕТ СН'!$F$12</f>
        <v>109.25684502999999</v>
      </c>
      <c r="Q217" s="36">
        <f>SUMIFS(СВЦЭМ!$F$39:$F$782,СВЦЭМ!$A$39:$A$782,$A217,СВЦЭМ!$B$39:$B$782,Q$190)+'СЕТ СН'!$F$12</f>
        <v>108.04119428</v>
      </c>
      <c r="R217" s="36">
        <f>SUMIFS(СВЦЭМ!$F$39:$F$782,СВЦЭМ!$A$39:$A$782,$A217,СВЦЭМ!$B$39:$B$782,R$190)+'СЕТ СН'!$F$12</f>
        <v>107.94099681</v>
      </c>
      <c r="S217" s="36">
        <f>SUMIFS(СВЦЭМ!$F$39:$F$782,СВЦЭМ!$A$39:$A$782,$A217,СВЦЭМ!$B$39:$B$782,S$190)+'СЕТ СН'!$F$12</f>
        <v>105.83765074</v>
      </c>
      <c r="T217" s="36">
        <f>SUMIFS(СВЦЭМ!$F$39:$F$782,СВЦЭМ!$A$39:$A$782,$A217,СВЦЭМ!$B$39:$B$782,T$190)+'СЕТ СН'!$F$12</f>
        <v>107.06330385</v>
      </c>
      <c r="U217" s="36">
        <f>SUMIFS(СВЦЭМ!$F$39:$F$782,СВЦЭМ!$A$39:$A$782,$A217,СВЦЭМ!$B$39:$B$782,U$190)+'СЕТ СН'!$F$12</f>
        <v>107.47410748999999</v>
      </c>
      <c r="V217" s="36">
        <f>SUMIFS(СВЦЭМ!$F$39:$F$782,СВЦЭМ!$A$39:$A$782,$A217,СВЦЭМ!$B$39:$B$782,V$190)+'СЕТ СН'!$F$12</f>
        <v>108.74473012999999</v>
      </c>
      <c r="W217" s="36">
        <f>SUMIFS(СВЦЭМ!$F$39:$F$782,СВЦЭМ!$A$39:$A$782,$A217,СВЦЭМ!$B$39:$B$782,W$190)+'СЕТ СН'!$F$12</f>
        <v>108.42164954</v>
      </c>
      <c r="X217" s="36">
        <f>SUMIFS(СВЦЭМ!$F$39:$F$782,СВЦЭМ!$A$39:$A$782,$A217,СВЦЭМ!$B$39:$B$782,X$190)+'СЕТ СН'!$F$12</f>
        <v>109.81553298</v>
      </c>
      <c r="Y217" s="36">
        <f>SUMIFS(СВЦЭМ!$F$39:$F$782,СВЦЭМ!$A$39:$A$782,$A217,СВЦЭМ!$B$39:$B$782,Y$190)+'СЕТ СН'!$F$12</f>
        <v>110.80366857999999</v>
      </c>
    </row>
    <row r="218" spans="1:25" ht="15.75" x14ac:dyDescent="0.2">
      <c r="A218" s="35">
        <f t="shared" si="5"/>
        <v>45288</v>
      </c>
      <c r="B218" s="36">
        <f>SUMIFS(СВЦЭМ!$F$39:$F$782,СВЦЭМ!$A$39:$A$782,$A218,СВЦЭМ!$B$39:$B$782,B$190)+'СЕТ СН'!$F$12</f>
        <v>108.76804562</v>
      </c>
      <c r="C218" s="36">
        <f>SUMIFS(СВЦЭМ!$F$39:$F$782,СВЦЭМ!$A$39:$A$782,$A218,СВЦЭМ!$B$39:$B$782,C$190)+'СЕТ СН'!$F$12</f>
        <v>111.44649348999999</v>
      </c>
      <c r="D218" s="36">
        <f>SUMIFS(СВЦЭМ!$F$39:$F$782,СВЦЭМ!$A$39:$A$782,$A218,СВЦЭМ!$B$39:$B$782,D$190)+'СЕТ СН'!$F$12</f>
        <v>112.4254474</v>
      </c>
      <c r="E218" s="36">
        <f>SUMIFS(СВЦЭМ!$F$39:$F$782,СВЦЭМ!$A$39:$A$782,$A218,СВЦЭМ!$B$39:$B$782,E$190)+'СЕТ СН'!$F$12</f>
        <v>112.75226498000001</v>
      </c>
      <c r="F218" s="36">
        <f>SUMIFS(СВЦЭМ!$F$39:$F$782,СВЦЭМ!$A$39:$A$782,$A218,СВЦЭМ!$B$39:$B$782,F$190)+'СЕТ СН'!$F$12</f>
        <v>112.83468064</v>
      </c>
      <c r="G218" s="36">
        <f>SUMIFS(СВЦЭМ!$F$39:$F$782,СВЦЭМ!$A$39:$A$782,$A218,СВЦЭМ!$B$39:$B$782,G$190)+'СЕТ СН'!$F$12</f>
        <v>112.48078646</v>
      </c>
      <c r="H218" s="36">
        <f>SUMIFS(СВЦЭМ!$F$39:$F$782,СВЦЭМ!$A$39:$A$782,$A218,СВЦЭМ!$B$39:$B$782,H$190)+'СЕТ СН'!$F$12</f>
        <v>109.3545822</v>
      </c>
      <c r="I218" s="36">
        <f>SUMIFS(СВЦЭМ!$F$39:$F$782,СВЦЭМ!$A$39:$A$782,$A218,СВЦЭМ!$B$39:$B$782,I$190)+'СЕТ СН'!$F$12</f>
        <v>106.11905401999999</v>
      </c>
      <c r="J218" s="36">
        <f>SUMIFS(СВЦЭМ!$F$39:$F$782,СВЦЭМ!$A$39:$A$782,$A218,СВЦЭМ!$B$39:$B$782,J$190)+'СЕТ СН'!$F$12</f>
        <v>104.88556428</v>
      </c>
      <c r="K218" s="36">
        <f>SUMIFS(СВЦЭМ!$F$39:$F$782,СВЦЭМ!$A$39:$A$782,$A218,СВЦЭМ!$B$39:$B$782,K$190)+'СЕТ СН'!$F$12</f>
        <v>103.70193804</v>
      </c>
      <c r="L218" s="36">
        <f>SUMIFS(СВЦЭМ!$F$39:$F$782,СВЦЭМ!$A$39:$A$782,$A218,СВЦЭМ!$B$39:$B$782,L$190)+'СЕТ СН'!$F$12</f>
        <v>105.29402336</v>
      </c>
      <c r="M218" s="36">
        <f>SUMIFS(СВЦЭМ!$F$39:$F$782,СВЦЭМ!$A$39:$A$782,$A218,СВЦЭМ!$B$39:$B$782,M$190)+'СЕТ СН'!$F$12</f>
        <v>106.79031784999999</v>
      </c>
      <c r="N218" s="36">
        <f>SUMIFS(СВЦЭМ!$F$39:$F$782,СВЦЭМ!$A$39:$A$782,$A218,СВЦЭМ!$B$39:$B$782,N$190)+'СЕТ СН'!$F$12</f>
        <v>104.68026887000001</v>
      </c>
      <c r="O218" s="36">
        <f>SUMIFS(СВЦЭМ!$F$39:$F$782,СВЦЭМ!$A$39:$A$782,$A218,СВЦЭМ!$B$39:$B$782,O$190)+'СЕТ СН'!$F$12</f>
        <v>105.10025075</v>
      </c>
      <c r="P218" s="36">
        <f>SUMIFS(СВЦЭМ!$F$39:$F$782,СВЦЭМ!$A$39:$A$782,$A218,СВЦЭМ!$B$39:$B$782,P$190)+'СЕТ СН'!$F$12</f>
        <v>104.9751285</v>
      </c>
      <c r="Q218" s="36">
        <f>SUMIFS(СВЦЭМ!$F$39:$F$782,СВЦЭМ!$A$39:$A$782,$A218,СВЦЭМ!$B$39:$B$782,Q$190)+'СЕТ СН'!$F$12</f>
        <v>101.65698802</v>
      </c>
      <c r="R218" s="36">
        <f>SUMIFS(СВЦЭМ!$F$39:$F$782,СВЦЭМ!$A$39:$A$782,$A218,СВЦЭМ!$B$39:$B$782,R$190)+'СЕТ СН'!$F$12</f>
        <v>102.23399347</v>
      </c>
      <c r="S218" s="36">
        <f>SUMIFS(СВЦЭМ!$F$39:$F$782,СВЦЭМ!$A$39:$A$782,$A218,СВЦЭМ!$B$39:$B$782,S$190)+'СЕТ СН'!$F$12</f>
        <v>103.96369350000001</v>
      </c>
      <c r="T218" s="36">
        <f>SUMIFS(СВЦЭМ!$F$39:$F$782,СВЦЭМ!$A$39:$A$782,$A218,СВЦЭМ!$B$39:$B$782,T$190)+'СЕТ СН'!$F$12</f>
        <v>101.10102449999999</v>
      </c>
      <c r="U218" s="36">
        <f>SUMIFS(СВЦЭМ!$F$39:$F$782,СВЦЭМ!$A$39:$A$782,$A218,СВЦЭМ!$B$39:$B$782,U$190)+'СЕТ СН'!$F$12</f>
        <v>103.37746727</v>
      </c>
      <c r="V218" s="36">
        <f>SUMIFS(СВЦЭМ!$F$39:$F$782,СВЦЭМ!$A$39:$A$782,$A218,СВЦЭМ!$B$39:$B$782,V$190)+'СЕТ СН'!$F$12</f>
        <v>103.52161001</v>
      </c>
      <c r="W218" s="36">
        <f>SUMIFS(СВЦЭМ!$F$39:$F$782,СВЦЭМ!$A$39:$A$782,$A218,СВЦЭМ!$B$39:$B$782,W$190)+'СЕТ СН'!$F$12</f>
        <v>105.07072257</v>
      </c>
      <c r="X218" s="36">
        <f>SUMIFS(СВЦЭМ!$F$39:$F$782,СВЦЭМ!$A$39:$A$782,$A218,СВЦЭМ!$B$39:$B$782,X$190)+'СЕТ СН'!$F$12</f>
        <v>105.51256895</v>
      </c>
      <c r="Y218" s="36">
        <f>SUMIFS(СВЦЭМ!$F$39:$F$782,СВЦЭМ!$A$39:$A$782,$A218,СВЦЭМ!$B$39:$B$782,Y$190)+'СЕТ СН'!$F$12</f>
        <v>107.61036912</v>
      </c>
    </row>
    <row r="219" spans="1:25" ht="15.75" x14ac:dyDescent="0.2">
      <c r="A219" s="35">
        <f t="shared" si="5"/>
        <v>45289</v>
      </c>
      <c r="B219" s="36">
        <f>SUMIFS(СВЦЭМ!$F$39:$F$782,СВЦЭМ!$A$39:$A$782,$A219,СВЦЭМ!$B$39:$B$782,B$190)+'СЕТ СН'!$F$12</f>
        <v>114.53801328</v>
      </c>
      <c r="C219" s="36">
        <f>SUMIFS(СВЦЭМ!$F$39:$F$782,СВЦЭМ!$A$39:$A$782,$A219,СВЦЭМ!$B$39:$B$782,C$190)+'СЕТ СН'!$F$12</f>
        <v>117.15149771999999</v>
      </c>
      <c r="D219" s="36">
        <f>SUMIFS(СВЦЭМ!$F$39:$F$782,СВЦЭМ!$A$39:$A$782,$A219,СВЦЭМ!$B$39:$B$782,D$190)+'СЕТ СН'!$F$12</f>
        <v>115.40148779</v>
      </c>
      <c r="E219" s="36">
        <f>SUMIFS(СВЦЭМ!$F$39:$F$782,СВЦЭМ!$A$39:$A$782,$A219,СВЦЭМ!$B$39:$B$782,E$190)+'СЕТ СН'!$F$12</f>
        <v>115.36279270999999</v>
      </c>
      <c r="F219" s="36">
        <f>SUMIFS(СВЦЭМ!$F$39:$F$782,СВЦЭМ!$A$39:$A$782,$A219,СВЦЭМ!$B$39:$B$782,F$190)+'СЕТ СН'!$F$12</f>
        <v>115.37445887</v>
      </c>
      <c r="G219" s="36">
        <f>SUMIFS(СВЦЭМ!$F$39:$F$782,СВЦЭМ!$A$39:$A$782,$A219,СВЦЭМ!$B$39:$B$782,G$190)+'СЕТ СН'!$F$12</f>
        <v>110.87661725</v>
      </c>
      <c r="H219" s="36">
        <f>SUMIFS(СВЦЭМ!$F$39:$F$782,СВЦЭМ!$A$39:$A$782,$A219,СВЦЭМ!$B$39:$B$782,H$190)+'СЕТ СН'!$F$12</f>
        <v>112.29299953</v>
      </c>
      <c r="I219" s="36">
        <f>SUMIFS(СВЦЭМ!$F$39:$F$782,СВЦЭМ!$A$39:$A$782,$A219,СВЦЭМ!$B$39:$B$782,I$190)+'СЕТ СН'!$F$12</f>
        <v>110.38316777</v>
      </c>
      <c r="J219" s="36">
        <f>SUMIFS(СВЦЭМ!$F$39:$F$782,СВЦЭМ!$A$39:$A$782,$A219,СВЦЭМ!$B$39:$B$782,J$190)+'СЕТ СН'!$F$12</f>
        <v>110.20701656999999</v>
      </c>
      <c r="K219" s="36">
        <f>SUMIFS(СВЦЭМ!$F$39:$F$782,СВЦЭМ!$A$39:$A$782,$A219,СВЦЭМ!$B$39:$B$782,K$190)+'СЕТ СН'!$F$12</f>
        <v>109.02920707</v>
      </c>
      <c r="L219" s="36">
        <f>SUMIFS(СВЦЭМ!$F$39:$F$782,СВЦЭМ!$A$39:$A$782,$A219,СВЦЭМ!$B$39:$B$782,L$190)+'СЕТ СН'!$F$12</f>
        <v>109.46175897000001</v>
      </c>
      <c r="M219" s="36">
        <f>SUMIFS(СВЦЭМ!$F$39:$F$782,СВЦЭМ!$A$39:$A$782,$A219,СВЦЭМ!$B$39:$B$782,M$190)+'СЕТ СН'!$F$12</f>
        <v>110.80166518999999</v>
      </c>
      <c r="N219" s="36">
        <f>SUMIFS(СВЦЭМ!$F$39:$F$782,СВЦЭМ!$A$39:$A$782,$A219,СВЦЭМ!$B$39:$B$782,N$190)+'СЕТ СН'!$F$12</f>
        <v>110.68253858999999</v>
      </c>
      <c r="O219" s="36">
        <f>SUMIFS(СВЦЭМ!$F$39:$F$782,СВЦЭМ!$A$39:$A$782,$A219,СВЦЭМ!$B$39:$B$782,O$190)+'СЕТ СН'!$F$12</f>
        <v>110.06242218</v>
      </c>
      <c r="P219" s="36">
        <f>SUMIFS(СВЦЭМ!$F$39:$F$782,СВЦЭМ!$A$39:$A$782,$A219,СВЦЭМ!$B$39:$B$782,P$190)+'СЕТ СН'!$F$12</f>
        <v>110.55011383</v>
      </c>
      <c r="Q219" s="36">
        <f>SUMIFS(СВЦЭМ!$F$39:$F$782,СВЦЭМ!$A$39:$A$782,$A219,СВЦЭМ!$B$39:$B$782,Q$190)+'СЕТ СН'!$F$12</f>
        <v>111.24025718</v>
      </c>
      <c r="R219" s="36">
        <f>SUMIFS(СВЦЭМ!$F$39:$F$782,СВЦЭМ!$A$39:$A$782,$A219,СВЦЭМ!$B$39:$B$782,R$190)+'СЕТ СН'!$F$12</f>
        <v>111.04373405</v>
      </c>
      <c r="S219" s="36">
        <f>SUMIFS(СВЦЭМ!$F$39:$F$782,СВЦЭМ!$A$39:$A$782,$A219,СВЦЭМ!$B$39:$B$782,S$190)+'СЕТ СН'!$F$12</f>
        <v>108.46012245</v>
      </c>
      <c r="T219" s="36">
        <f>SUMIFS(СВЦЭМ!$F$39:$F$782,СВЦЭМ!$A$39:$A$782,$A219,СВЦЭМ!$B$39:$B$782,T$190)+'СЕТ СН'!$F$12</f>
        <v>109.20933481</v>
      </c>
      <c r="U219" s="36">
        <f>SUMIFS(СВЦЭМ!$F$39:$F$782,СВЦЭМ!$A$39:$A$782,$A219,СВЦЭМ!$B$39:$B$782,U$190)+'СЕТ СН'!$F$12</f>
        <v>109.81675213</v>
      </c>
      <c r="V219" s="36">
        <f>SUMIFS(СВЦЭМ!$F$39:$F$782,СВЦЭМ!$A$39:$A$782,$A219,СВЦЭМ!$B$39:$B$782,V$190)+'СЕТ СН'!$F$12</f>
        <v>111.49599155999999</v>
      </c>
      <c r="W219" s="36">
        <f>SUMIFS(СВЦЭМ!$F$39:$F$782,СВЦЭМ!$A$39:$A$782,$A219,СВЦЭМ!$B$39:$B$782,W$190)+'СЕТ СН'!$F$12</f>
        <v>111.4942058</v>
      </c>
      <c r="X219" s="36">
        <f>SUMIFS(СВЦЭМ!$F$39:$F$782,СВЦЭМ!$A$39:$A$782,$A219,СВЦЭМ!$B$39:$B$782,X$190)+'СЕТ СН'!$F$12</f>
        <v>111.39739363</v>
      </c>
      <c r="Y219" s="36">
        <f>SUMIFS(СВЦЭМ!$F$39:$F$782,СВЦЭМ!$A$39:$A$782,$A219,СВЦЭМ!$B$39:$B$782,Y$190)+'СЕТ СН'!$F$12</f>
        <v>114.45721073</v>
      </c>
    </row>
    <row r="220" spans="1:25" ht="15.75" x14ac:dyDescent="0.2">
      <c r="A220" s="35">
        <f t="shared" si="5"/>
        <v>45290</v>
      </c>
      <c r="B220" s="36">
        <f>SUMIFS(СВЦЭМ!$F$39:$F$782,СВЦЭМ!$A$39:$A$782,$A220,СВЦЭМ!$B$39:$B$782,B$190)+'СЕТ СН'!$F$12</f>
        <v>119.59655675</v>
      </c>
      <c r="C220" s="36">
        <f>SUMIFS(СВЦЭМ!$F$39:$F$782,СВЦЭМ!$A$39:$A$782,$A220,СВЦЭМ!$B$39:$B$782,C$190)+'СЕТ СН'!$F$12</f>
        <v>121.90159616</v>
      </c>
      <c r="D220" s="36">
        <f>SUMIFS(СВЦЭМ!$F$39:$F$782,СВЦЭМ!$A$39:$A$782,$A220,СВЦЭМ!$B$39:$B$782,D$190)+'СЕТ СН'!$F$12</f>
        <v>123.03972396</v>
      </c>
      <c r="E220" s="36">
        <f>SUMIFS(СВЦЭМ!$F$39:$F$782,СВЦЭМ!$A$39:$A$782,$A220,СВЦЭМ!$B$39:$B$782,E$190)+'СЕТ СН'!$F$12</f>
        <v>123.04066452000001</v>
      </c>
      <c r="F220" s="36">
        <f>SUMIFS(СВЦЭМ!$F$39:$F$782,СВЦЭМ!$A$39:$A$782,$A220,СВЦЭМ!$B$39:$B$782,F$190)+'СЕТ СН'!$F$12</f>
        <v>123.82946894</v>
      </c>
      <c r="G220" s="36">
        <f>SUMIFS(СВЦЭМ!$F$39:$F$782,СВЦЭМ!$A$39:$A$782,$A220,СВЦЭМ!$B$39:$B$782,G$190)+'СЕТ СН'!$F$12</f>
        <v>123.08333456</v>
      </c>
      <c r="H220" s="36">
        <f>SUMIFS(СВЦЭМ!$F$39:$F$782,СВЦЭМ!$A$39:$A$782,$A220,СВЦЭМ!$B$39:$B$782,H$190)+'СЕТ СН'!$F$12</f>
        <v>122.48210704</v>
      </c>
      <c r="I220" s="36">
        <f>SUMIFS(СВЦЭМ!$F$39:$F$782,СВЦЭМ!$A$39:$A$782,$A220,СВЦЭМ!$B$39:$B$782,I$190)+'СЕТ СН'!$F$12</f>
        <v>118.81851992</v>
      </c>
      <c r="J220" s="36">
        <f>SUMIFS(СВЦЭМ!$F$39:$F$782,СВЦЭМ!$A$39:$A$782,$A220,СВЦЭМ!$B$39:$B$782,J$190)+'СЕТ СН'!$F$12</f>
        <v>114.83839824</v>
      </c>
      <c r="K220" s="36">
        <f>SUMIFS(СВЦЭМ!$F$39:$F$782,СВЦЭМ!$A$39:$A$782,$A220,СВЦЭМ!$B$39:$B$782,K$190)+'СЕТ СН'!$F$12</f>
        <v>114.96583216000001</v>
      </c>
      <c r="L220" s="36">
        <f>SUMIFS(СВЦЭМ!$F$39:$F$782,СВЦЭМ!$A$39:$A$782,$A220,СВЦЭМ!$B$39:$B$782,L$190)+'СЕТ СН'!$F$12</f>
        <v>114.20985602</v>
      </c>
      <c r="M220" s="36">
        <f>SUMIFS(СВЦЭМ!$F$39:$F$782,СВЦЭМ!$A$39:$A$782,$A220,СВЦЭМ!$B$39:$B$782,M$190)+'СЕТ СН'!$F$12</f>
        <v>115.94458306</v>
      </c>
      <c r="N220" s="36">
        <f>SUMIFS(СВЦЭМ!$F$39:$F$782,СВЦЭМ!$A$39:$A$782,$A220,СВЦЭМ!$B$39:$B$782,N$190)+'СЕТ СН'!$F$12</f>
        <v>116.52374888999999</v>
      </c>
      <c r="O220" s="36">
        <f>SUMIFS(СВЦЭМ!$F$39:$F$782,СВЦЭМ!$A$39:$A$782,$A220,СВЦЭМ!$B$39:$B$782,O$190)+'СЕТ СН'!$F$12</f>
        <v>117.37771288</v>
      </c>
      <c r="P220" s="36">
        <f>SUMIFS(СВЦЭМ!$F$39:$F$782,СВЦЭМ!$A$39:$A$782,$A220,СВЦЭМ!$B$39:$B$782,P$190)+'СЕТ СН'!$F$12</f>
        <v>118.63916474</v>
      </c>
      <c r="Q220" s="36">
        <f>SUMIFS(СВЦЭМ!$F$39:$F$782,СВЦЭМ!$A$39:$A$782,$A220,СВЦЭМ!$B$39:$B$782,Q$190)+'СЕТ СН'!$F$12</f>
        <v>119.35894516</v>
      </c>
      <c r="R220" s="36">
        <f>SUMIFS(СВЦЭМ!$F$39:$F$782,СВЦЭМ!$A$39:$A$782,$A220,СВЦЭМ!$B$39:$B$782,R$190)+'СЕТ СН'!$F$12</f>
        <v>119.72230316</v>
      </c>
      <c r="S220" s="36">
        <f>SUMIFS(СВЦЭМ!$F$39:$F$782,СВЦЭМ!$A$39:$A$782,$A220,СВЦЭМ!$B$39:$B$782,S$190)+'СЕТ СН'!$F$12</f>
        <v>118.37257778</v>
      </c>
      <c r="T220" s="36">
        <f>SUMIFS(СВЦЭМ!$F$39:$F$782,СВЦЭМ!$A$39:$A$782,$A220,СВЦЭМ!$B$39:$B$782,T$190)+'СЕТ СН'!$F$12</f>
        <v>114.07187523</v>
      </c>
      <c r="U220" s="36">
        <f>SUMIFS(СВЦЭМ!$F$39:$F$782,СВЦЭМ!$A$39:$A$782,$A220,СВЦЭМ!$B$39:$B$782,U$190)+'СЕТ СН'!$F$12</f>
        <v>116.12865531999999</v>
      </c>
      <c r="V220" s="36">
        <f>SUMIFS(СВЦЭМ!$F$39:$F$782,СВЦЭМ!$A$39:$A$782,$A220,СВЦЭМ!$B$39:$B$782,V$190)+'СЕТ СН'!$F$12</f>
        <v>116.75997153</v>
      </c>
      <c r="W220" s="36">
        <f>SUMIFS(СВЦЭМ!$F$39:$F$782,СВЦЭМ!$A$39:$A$782,$A220,СВЦЭМ!$B$39:$B$782,W$190)+'СЕТ СН'!$F$12</f>
        <v>117.27611824</v>
      </c>
      <c r="X220" s="36">
        <f>SUMIFS(СВЦЭМ!$F$39:$F$782,СВЦЭМ!$A$39:$A$782,$A220,СВЦЭМ!$B$39:$B$782,X$190)+'СЕТ СН'!$F$12</f>
        <v>118.87079751</v>
      </c>
      <c r="Y220" s="36">
        <f>SUMIFS(СВЦЭМ!$F$39:$F$782,СВЦЭМ!$A$39:$A$782,$A220,СВЦЭМ!$B$39:$B$782,Y$190)+'СЕТ СН'!$F$12</f>
        <v>119.84046364</v>
      </c>
    </row>
    <row r="221" spans="1:25" ht="15.75" x14ac:dyDescent="0.2">
      <c r="A221" s="35">
        <f t="shared" si="5"/>
        <v>45291</v>
      </c>
      <c r="B221" s="36">
        <f>SUMIFS(СВЦЭМ!$F$39:$F$782,СВЦЭМ!$A$39:$A$782,$A221,СВЦЭМ!$B$39:$B$782,B$190)+'СЕТ СН'!$F$12</f>
        <v>117.03097171</v>
      </c>
      <c r="C221" s="36">
        <f>SUMIFS(СВЦЭМ!$F$39:$F$782,СВЦЭМ!$A$39:$A$782,$A221,СВЦЭМ!$B$39:$B$782,C$190)+'СЕТ СН'!$F$12</f>
        <v>115.94979816999999</v>
      </c>
      <c r="D221" s="36">
        <f>SUMIFS(СВЦЭМ!$F$39:$F$782,СВЦЭМ!$A$39:$A$782,$A221,СВЦЭМ!$B$39:$B$782,D$190)+'СЕТ СН'!$F$12</f>
        <v>116.97403547</v>
      </c>
      <c r="E221" s="36">
        <f>SUMIFS(СВЦЭМ!$F$39:$F$782,СВЦЭМ!$A$39:$A$782,$A221,СВЦЭМ!$B$39:$B$782,E$190)+'СЕТ СН'!$F$12</f>
        <v>117.28257198</v>
      </c>
      <c r="F221" s="36">
        <f>SUMIFS(СВЦЭМ!$F$39:$F$782,СВЦЭМ!$A$39:$A$782,$A221,СВЦЭМ!$B$39:$B$782,F$190)+'СЕТ СН'!$F$12</f>
        <v>117.01069596000001</v>
      </c>
      <c r="G221" s="36">
        <f>SUMIFS(СВЦЭМ!$F$39:$F$782,СВЦЭМ!$A$39:$A$782,$A221,СВЦЭМ!$B$39:$B$782,G$190)+'СЕТ СН'!$F$12</f>
        <v>114.41952551</v>
      </c>
      <c r="H221" s="36">
        <f>SUMIFS(СВЦЭМ!$F$39:$F$782,СВЦЭМ!$A$39:$A$782,$A221,СВЦЭМ!$B$39:$B$782,H$190)+'СЕТ СН'!$F$12</f>
        <v>114.38962639</v>
      </c>
      <c r="I221" s="36">
        <f>SUMIFS(СВЦЭМ!$F$39:$F$782,СВЦЭМ!$A$39:$A$782,$A221,СВЦЭМ!$B$39:$B$782,I$190)+'СЕТ СН'!$F$12</f>
        <v>114.42991348</v>
      </c>
      <c r="J221" s="36">
        <f>SUMIFS(СВЦЭМ!$F$39:$F$782,СВЦЭМ!$A$39:$A$782,$A221,СВЦЭМ!$B$39:$B$782,J$190)+'СЕТ СН'!$F$12</f>
        <v>113.06407709</v>
      </c>
      <c r="K221" s="36">
        <f>SUMIFS(СВЦЭМ!$F$39:$F$782,СВЦЭМ!$A$39:$A$782,$A221,СВЦЭМ!$B$39:$B$782,K$190)+'СЕТ СН'!$F$12</f>
        <v>110.57044701</v>
      </c>
      <c r="L221" s="36">
        <f>SUMIFS(СВЦЭМ!$F$39:$F$782,СВЦЭМ!$A$39:$A$782,$A221,СВЦЭМ!$B$39:$B$782,L$190)+'СЕТ СН'!$F$12</f>
        <v>109.56255987</v>
      </c>
      <c r="M221" s="36">
        <f>SUMIFS(СВЦЭМ!$F$39:$F$782,СВЦЭМ!$A$39:$A$782,$A221,СВЦЭМ!$B$39:$B$782,M$190)+'СЕТ СН'!$F$12</f>
        <v>108.49929631000001</v>
      </c>
      <c r="N221" s="36">
        <f>SUMIFS(СВЦЭМ!$F$39:$F$782,СВЦЭМ!$A$39:$A$782,$A221,СВЦЭМ!$B$39:$B$782,N$190)+'СЕТ СН'!$F$12</f>
        <v>108.88623705000001</v>
      </c>
      <c r="O221" s="36">
        <f>SUMIFS(СВЦЭМ!$F$39:$F$782,СВЦЭМ!$A$39:$A$782,$A221,СВЦЭМ!$B$39:$B$782,O$190)+'СЕТ СН'!$F$12</f>
        <v>109.60007795999999</v>
      </c>
      <c r="P221" s="36">
        <f>SUMIFS(СВЦЭМ!$F$39:$F$782,СВЦЭМ!$A$39:$A$782,$A221,СВЦЭМ!$B$39:$B$782,P$190)+'СЕТ СН'!$F$12</f>
        <v>111.09541708</v>
      </c>
      <c r="Q221" s="36">
        <f>SUMIFS(СВЦЭМ!$F$39:$F$782,СВЦЭМ!$A$39:$A$782,$A221,СВЦЭМ!$B$39:$B$782,Q$190)+'СЕТ СН'!$F$12</f>
        <v>109.97300313</v>
      </c>
      <c r="R221" s="36">
        <f>SUMIFS(СВЦЭМ!$F$39:$F$782,СВЦЭМ!$A$39:$A$782,$A221,СВЦЭМ!$B$39:$B$782,R$190)+'СЕТ СН'!$F$12</f>
        <v>110.94637105</v>
      </c>
      <c r="S221" s="36">
        <f>SUMIFS(СВЦЭМ!$F$39:$F$782,СВЦЭМ!$A$39:$A$782,$A221,СВЦЭМ!$B$39:$B$782,S$190)+'СЕТ СН'!$F$12</f>
        <v>108.79072346</v>
      </c>
      <c r="T221" s="36">
        <f>SUMIFS(СВЦЭМ!$F$39:$F$782,СВЦЭМ!$A$39:$A$782,$A221,СВЦЭМ!$B$39:$B$782,T$190)+'СЕТ СН'!$F$12</f>
        <v>104.85760801000001</v>
      </c>
      <c r="U221" s="36">
        <f>SUMIFS(СВЦЭМ!$F$39:$F$782,СВЦЭМ!$A$39:$A$782,$A221,СВЦЭМ!$B$39:$B$782,U$190)+'СЕТ СН'!$F$12</f>
        <v>103.51118517</v>
      </c>
      <c r="V221" s="36">
        <f>SUMIFS(СВЦЭМ!$F$39:$F$782,СВЦЭМ!$A$39:$A$782,$A221,СВЦЭМ!$B$39:$B$782,V$190)+'СЕТ СН'!$F$12</f>
        <v>105.79118112</v>
      </c>
      <c r="W221" s="36">
        <f>SUMIFS(СВЦЭМ!$F$39:$F$782,СВЦЭМ!$A$39:$A$782,$A221,СВЦЭМ!$B$39:$B$782,W$190)+'СЕТ СН'!$F$12</f>
        <v>109.15884462</v>
      </c>
      <c r="X221" s="36">
        <f>SUMIFS(СВЦЭМ!$F$39:$F$782,СВЦЭМ!$A$39:$A$782,$A221,СВЦЭМ!$B$39:$B$782,X$190)+'СЕТ СН'!$F$12</f>
        <v>112.53702680000001</v>
      </c>
      <c r="Y221" s="36">
        <f>SUMIFS(СВЦЭМ!$F$39:$F$782,СВЦЭМ!$A$39:$A$782,$A221,СВЦЭМ!$B$39:$B$782,Y$190)+'СЕТ СН'!$F$12</f>
        <v>115.29387864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45262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45263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45264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45265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45266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45267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45268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45269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45270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45271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45272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45273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45274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45275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45276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45277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45278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45279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45280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45281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45282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45283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45284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45285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45286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45287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45288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45289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45290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45291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45262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45263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45264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45265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45266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45267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45268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45269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45270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45271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45272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45273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45274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45275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45276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45277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45278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45279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45280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45281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45282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45283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45284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45285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45286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45287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45288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45289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45290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45291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45262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45263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45264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45265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45266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45267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45268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45269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45270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45271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45272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45273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45274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45275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45276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45277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45278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45279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45280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45281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45282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45283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45284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45285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45286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45287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45288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45289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45290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45291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45262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45263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45264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45265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45266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45267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45268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45269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45270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45271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45272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45273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45274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45275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45276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45277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45278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45279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45280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45281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45282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45283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45284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45285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45286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45287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45288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45289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45290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45291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45262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45263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45264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45265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45266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45267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45268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45269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45270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45271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45272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45273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45274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45275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45276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45277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45278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45279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45280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45281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45282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45283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45284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45285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45286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45287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45288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45289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45290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45291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45262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45263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45264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45265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45266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45267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45268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45269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45270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45271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45272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45273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45274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45275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45276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45277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45278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45279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45280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45281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45282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45283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45284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45285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45286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45287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45288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45289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45290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45291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657507.34620991256</v>
      </c>
      <c r="O439" s="126"/>
      <c r="P439" s="125">
        <f>СВЦЭМ!$D$12+'СЕТ СН'!$F$10-'СЕТ СН'!$G$22</f>
        <v>657507.34620991256</v>
      </c>
      <c r="Q439" s="126"/>
      <c r="R439" s="125">
        <f>СВЦЭМ!$D$12+'СЕТ СН'!$F$10-'СЕТ СН'!$H$22</f>
        <v>657507.34620991256</v>
      </c>
      <c r="S439" s="126"/>
      <c r="T439" s="125">
        <f>СВЦЭМ!$D$12+'СЕТ СН'!$F$10-'СЕТ СН'!$I$22</f>
        <v>657507.34620991256</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декабре 2023г.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01.12.2023</v>
      </c>
      <c r="B12" s="36">
        <f>SUMIFS(СВЦЭМ!$D$39:$D$782,СВЦЭМ!$A$39:$A$782,$A12,СВЦЭМ!$B$39:$B$782,B$11)+'СЕТ СН'!$F$11+СВЦЭМ!$D$10+'СЕТ СН'!$F$6-'СЕТ СН'!$F$23</f>
        <v>1910.8663897699998</v>
      </c>
      <c r="C12" s="36">
        <f>SUMIFS(СВЦЭМ!$D$39:$D$782,СВЦЭМ!$A$39:$A$782,$A12,СВЦЭМ!$B$39:$B$782,C$11)+'СЕТ СН'!$F$11+СВЦЭМ!$D$10+'СЕТ СН'!$F$6-'СЕТ СН'!$F$23</f>
        <v>1948.7758343999999</v>
      </c>
      <c r="D12" s="36">
        <f>SUMIFS(СВЦЭМ!$D$39:$D$782,СВЦЭМ!$A$39:$A$782,$A12,СВЦЭМ!$B$39:$B$782,D$11)+'СЕТ СН'!$F$11+СВЦЭМ!$D$10+'СЕТ СН'!$F$6-'СЕТ СН'!$F$23</f>
        <v>1980.2383639999998</v>
      </c>
      <c r="E12" s="36">
        <f>SUMIFS(СВЦЭМ!$D$39:$D$782,СВЦЭМ!$A$39:$A$782,$A12,СВЦЭМ!$B$39:$B$782,E$11)+'СЕТ СН'!$F$11+СВЦЭМ!$D$10+'СЕТ СН'!$F$6-'СЕТ СН'!$F$23</f>
        <v>1981.9982720499997</v>
      </c>
      <c r="F12" s="36">
        <f>SUMIFS(СВЦЭМ!$D$39:$D$782,СВЦЭМ!$A$39:$A$782,$A12,СВЦЭМ!$B$39:$B$782,F$11)+'СЕТ СН'!$F$11+СВЦЭМ!$D$10+'СЕТ СН'!$F$6-'СЕТ СН'!$F$23</f>
        <v>1990.3134674299999</v>
      </c>
      <c r="G12" s="36">
        <f>SUMIFS(СВЦЭМ!$D$39:$D$782,СВЦЭМ!$A$39:$A$782,$A12,СВЦЭМ!$B$39:$B$782,G$11)+'СЕТ СН'!$F$11+СВЦЭМ!$D$10+'СЕТ СН'!$F$6-'СЕТ СН'!$F$23</f>
        <v>1968.90478093</v>
      </c>
      <c r="H12" s="36">
        <f>SUMIFS(СВЦЭМ!$D$39:$D$782,СВЦЭМ!$A$39:$A$782,$A12,СВЦЭМ!$B$39:$B$782,H$11)+'СЕТ СН'!$F$11+СВЦЭМ!$D$10+'СЕТ СН'!$F$6-'СЕТ СН'!$F$23</f>
        <v>1926.2251437099999</v>
      </c>
      <c r="I12" s="36">
        <f>SUMIFS(СВЦЭМ!$D$39:$D$782,СВЦЭМ!$A$39:$A$782,$A12,СВЦЭМ!$B$39:$B$782,I$11)+'СЕТ СН'!$F$11+СВЦЭМ!$D$10+'СЕТ СН'!$F$6-'СЕТ СН'!$F$23</f>
        <v>1881.83389141</v>
      </c>
      <c r="J12" s="36">
        <f>SUMIFS(СВЦЭМ!$D$39:$D$782,СВЦЭМ!$A$39:$A$782,$A12,СВЦЭМ!$B$39:$B$782,J$11)+'СЕТ СН'!$F$11+СВЦЭМ!$D$10+'СЕТ СН'!$F$6-'СЕТ СН'!$F$23</f>
        <v>1836.1387887599999</v>
      </c>
      <c r="K12" s="36">
        <f>SUMIFS(СВЦЭМ!$D$39:$D$782,СВЦЭМ!$A$39:$A$782,$A12,СВЦЭМ!$B$39:$B$782,K$11)+'СЕТ СН'!$F$11+СВЦЭМ!$D$10+'СЕТ СН'!$F$6-'СЕТ СН'!$F$23</f>
        <v>1820.0725008999998</v>
      </c>
      <c r="L12" s="36">
        <f>SUMIFS(СВЦЭМ!$D$39:$D$782,СВЦЭМ!$A$39:$A$782,$A12,СВЦЭМ!$B$39:$B$782,L$11)+'СЕТ СН'!$F$11+СВЦЭМ!$D$10+'СЕТ СН'!$F$6-'СЕТ СН'!$F$23</f>
        <v>1816.9865855499997</v>
      </c>
      <c r="M12" s="36">
        <f>SUMIFS(СВЦЭМ!$D$39:$D$782,СВЦЭМ!$A$39:$A$782,$A12,СВЦЭМ!$B$39:$B$782,M$11)+'СЕТ СН'!$F$11+СВЦЭМ!$D$10+'СЕТ СН'!$F$6-'СЕТ СН'!$F$23</f>
        <v>1838.80976839</v>
      </c>
      <c r="N12" s="36">
        <f>SUMIFS(СВЦЭМ!$D$39:$D$782,СВЦЭМ!$A$39:$A$782,$A12,СВЦЭМ!$B$39:$B$782,N$11)+'СЕТ СН'!$F$11+СВЦЭМ!$D$10+'СЕТ СН'!$F$6-'СЕТ СН'!$F$23</f>
        <v>1851.9127644099999</v>
      </c>
      <c r="O12" s="36">
        <f>SUMIFS(СВЦЭМ!$D$39:$D$782,СВЦЭМ!$A$39:$A$782,$A12,СВЦЭМ!$B$39:$B$782,O$11)+'СЕТ СН'!$F$11+СВЦЭМ!$D$10+'СЕТ СН'!$F$6-'СЕТ СН'!$F$23</f>
        <v>1861.2759213700001</v>
      </c>
      <c r="P12" s="36">
        <f>SUMIFS(СВЦЭМ!$D$39:$D$782,СВЦЭМ!$A$39:$A$782,$A12,СВЦЭМ!$B$39:$B$782,P$11)+'СЕТ СН'!$F$11+СВЦЭМ!$D$10+'СЕТ СН'!$F$6-'СЕТ СН'!$F$23</f>
        <v>1873.0149244300001</v>
      </c>
      <c r="Q12" s="36">
        <f>SUMIFS(СВЦЭМ!$D$39:$D$782,СВЦЭМ!$A$39:$A$782,$A12,СВЦЭМ!$B$39:$B$782,Q$11)+'СЕТ СН'!$F$11+СВЦЭМ!$D$10+'СЕТ СН'!$F$6-'СЕТ СН'!$F$23</f>
        <v>1852.9208478800001</v>
      </c>
      <c r="R12" s="36">
        <f>SUMIFS(СВЦЭМ!$D$39:$D$782,СВЦЭМ!$A$39:$A$782,$A12,СВЦЭМ!$B$39:$B$782,R$11)+'СЕТ СН'!$F$11+СВЦЭМ!$D$10+'СЕТ СН'!$F$6-'СЕТ СН'!$F$23</f>
        <v>1860.69266014</v>
      </c>
      <c r="S12" s="36">
        <f>SUMIFS(СВЦЭМ!$D$39:$D$782,СВЦЭМ!$A$39:$A$782,$A12,СВЦЭМ!$B$39:$B$782,S$11)+'СЕТ СН'!$F$11+СВЦЭМ!$D$10+'СЕТ СН'!$F$6-'СЕТ СН'!$F$23</f>
        <v>1823.9098470600002</v>
      </c>
      <c r="T12" s="36">
        <f>SUMIFS(СВЦЭМ!$D$39:$D$782,СВЦЭМ!$A$39:$A$782,$A12,СВЦЭМ!$B$39:$B$782,T$11)+'СЕТ СН'!$F$11+СВЦЭМ!$D$10+'СЕТ СН'!$F$6-'СЕТ СН'!$F$23</f>
        <v>1782.2126984000001</v>
      </c>
      <c r="U12" s="36">
        <f>SUMIFS(СВЦЭМ!$D$39:$D$782,СВЦЭМ!$A$39:$A$782,$A12,СВЦЭМ!$B$39:$B$782,U$11)+'СЕТ СН'!$F$11+СВЦЭМ!$D$10+'СЕТ СН'!$F$6-'СЕТ СН'!$F$23</f>
        <v>1791.1398486100002</v>
      </c>
      <c r="V12" s="36">
        <f>SUMIFS(СВЦЭМ!$D$39:$D$782,СВЦЭМ!$A$39:$A$782,$A12,СВЦЭМ!$B$39:$B$782,V$11)+'СЕТ СН'!$F$11+СВЦЭМ!$D$10+'СЕТ СН'!$F$6-'СЕТ СН'!$F$23</f>
        <v>1818.47913892</v>
      </c>
      <c r="W12" s="36">
        <f>SUMIFS(СВЦЭМ!$D$39:$D$782,СВЦЭМ!$A$39:$A$782,$A12,СВЦЭМ!$B$39:$B$782,W$11)+'СЕТ СН'!$F$11+СВЦЭМ!$D$10+'СЕТ СН'!$F$6-'СЕТ СН'!$F$23</f>
        <v>1831.8659700499998</v>
      </c>
      <c r="X12" s="36">
        <f>SUMIFS(СВЦЭМ!$D$39:$D$782,СВЦЭМ!$A$39:$A$782,$A12,СВЦЭМ!$B$39:$B$782,X$11)+'СЕТ СН'!$F$11+СВЦЭМ!$D$10+'СЕТ СН'!$F$6-'СЕТ СН'!$F$23</f>
        <v>1836.7910462599998</v>
      </c>
      <c r="Y12" s="36">
        <f>SUMIFS(СВЦЭМ!$D$39:$D$782,СВЦЭМ!$A$39:$A$782,$A12,СВЦЭМ!$B$39:$B$782,Y$11)+'СЕТ СН'!$F$11+СВЦЭМ!$D$10+'СЕТ СН'!$F$6-'СЕТ СН'!$F$23</f>
        <v>1859.6440986799998</v>
      </c>
      <c r="AA12" s="45"/>
    </row>
    <row r="13" spans="1:27" ht="15.75" x14ac:dyDescent="0.2">
      <c r="A13" s="35">
        <f>A12+1</f>
        <v>45262</v>
      </c>
      <c r="B13" s="36">
        <f>SUMIFS(СВЦЭМ!$D$39:$D$782,СВЦЭМ!$A$39:$A$782,$A13,СВЦЭМ!$B$39:$B$782,B$11)+'СЕТ СН'!$F$11+СВЦЭМ!$D$10+'СЕТ СН'!$F$6-'СЕТ СН'!$F$23</f>
        <v>1981.3624556499999</v>
      </c>
      <c r="C13" s="36">
        <f>SUMIFS(СВЦЭМ!$D$39:$D$782,СВЦЭМ!$A$39:$A$782,$A13,СВЦЭМ!$B$39:$B$782,C$11)+'СЕТ СН'!$F$11+СВЦЭМ!$D$10+'СЕТ СН'!$F$6-'СЕТ СН'!$F$23</f>
        <v>1975.6844767699999</v>
      </c>
      <c r="D13" s="36">
        <f>SUMIFS(СВЦЭМ!$D$39:$D$782,СВЦЭМ!$A$39:$A$782,$A13,СВЦЭМ!$B$39:$B$782,D$11)+'СЕТ СН'!$F$11+СВЦЭМ!$D$10+'СЕТ СН'!$F$6-'СЕТ СН'!$F$23</f>
        <v>1988.1864890100001</v>
      </c>
      <c r="E13" s="36">
        <f>SUMIFS(СВЦЭМ!$D$39:$D$782,СВЦЭМ!$A$39:$A$782,$A13,СВЦЭМ!$B$39:$B$782,E$11)+'СЕТ СН'!$F$11+СВЦЭМ!$D$10+'СЕТ СН'!$F$6-'СЕТ СН'!$F$23</f>
        <v>2001.0095990499999</v>
      </c>
      <c r="F13" s="36">
        <f>SUMIFS(СВЦЭМ!$D$39:$D$782,СВЦЭМ!$A$39:$A$782,$A13,СВЦЭМ!$B$39:$B$782,F$11)+'СЕТ СН'!$F$11+СВЦЭМ!$D$10+'СЕТ СН'!$F$6-'СЕТ СН'!$F$23</f>
        <v>2007.00451079</v>
      </c>
      <c r="G13" s="36">
        <f>SUMIFS(СВЦЭМ!$D$39:$D$782,СВЦЭМ!$A$39:$A$782,$A13,СВЦЭМ!$B$39:$B$782,G$11)+'СЕТ СН'!$F$11+СВЦЭМ!$D$10+'СЕТ СН'!$F$6-'СЕТ СН'!$F$23</f>
        <v>2009.3403480900001</v>
      </c>
      <c r="H13" s="36">
        <f>SUMIFS(СВЦЭМ!$D$39:$D$782,СВЦЭМ!$A$39:$A$782,$A13,СВЦЭМ!$B$39:$B$782,H$11)+'СЕТ СН'!$F$11+СВЦЭМ!$D$10+'СЕТ СН'!$F$6-'СЕТ СН'!$F$23</f>
        <v>2008.3950841299998</v>
      </c>
      <c r="I13" s="36">
        <f>SUMIFS(СВЦЭМ!$D$39:$D$782,СВЦЭМ!$A$39:$A$782,$A13,СВЦЭМ!$B$39:$B$782,I$11)+'СЕТ СН'!$F$11+СВЦЭМ!$D$10+'СЕТ СН'!$F$6-'СЕТ СН'!$F$23</f>
        <v>1973.6376832299998</v>
      </c>
      <c r="J13" s="36">
        <f>SUMIFS(СВЦЭМ!$D$39:$D$782,СВЦЭМ!$A$39:$A$782,$A13,СВЦЭМ!$B$39:$B$782,J$11)+'СЕТ СН'!$F$11+СВЦЭМ!$D$10+'СЕТ СН'!$F$6-'СЕТ СН'!$F$23</f>
        <v>1929.9963025299999</v>
      </c>
      <c r="K13" s="36">
        <f>SUMIFS(СВЦЭМ!$D$39:$D$782,СВЦЭМ!$A$39:$A$782,$A13,СВЦЭМ!$B$39:$B$782,K$11)+'СЕТ СН'!$F$11+СВЦЭМ!$D$10+'СЕТ СН'!$F$6-'СЕТ СН'!$F$23</f>
        <v>1893.40363101</v>
      </c>
      <c r="L13" s="36">
        <f>SUMIFS(СВЦЭМ!$D$39:$D$782,СВЦЭМ!$A$39:$A$782,$A13,СВЦЭМ!$B$39:$B$782,L$11)+'СЕТ СН'!$F$11+СВЦЭМ!$D$10+'СЕТ СН'!$F$6-'СЕТ СН'!$F$23</f>
        <v>1860.2900322</v>
      </c>
      <c r="M13" s="36">
        <f>SUMIFS(СВЦЭМ!$D$39:$D$782,СВЦЭМ!$A$39:$A$782,$A13,СВЦЭМ!$B$39:$B$782,M$11)+'СЕТ СН'!$F$11+СВЦЭМ!$D$10+'СЕТ СН'!$F$6-'СЕТ СН'!$F$23</f>
        <v>1852.1919726699998</v>
      </c>
      <c r="N13" s="36">
        <f>SUMIFS(СВЦЭМ!$D$39:$D$782,СВЦЭМ!$A$39:$A$782,$A13,СВЦЭМ!$B$39:$B$782,N$11)+'СЕТ СН'!$F$11+СВЦЭМ!$D$10+'СЕТ СН'!$F$6-'СЕТ СН'!$F$23</f>
        <v>1873.9774877999998</v>
      </c>
      <c r="O13" s="36">
        <f>SUMIFS(СВЦЭМ!$D$39:$D$782,СВЦЭМ!$A$39:$A$782,$A13,СВЦЭМ!$B$39:$B$782,O$11)+'СЕТ СН'!$F$11+СВЦЭМ!$D$10+'СЕТ СН'!$F$6-'СЕТ СН'!$F$23</f>
        <v>1895.7374789400001</v>
      </c>
      <c r="P13" s="36">
        <f>SUMIFS(СВЦЭМ!$D$39:$D$782,СВЦЭМ!$A$39:$A$782,$A13,СВЦЭМ!$B$39:$B$782,P$11)+'СЕТ СН'!$F$11+СВЦЭМ!$D$10+'СЕТ СН'!$F$6-'СЕТ СН'!$F$23</f>
        <v>1908.4686494600001</v>
      </c>
      <c r="Q13" s="36">
        <f>SUMIFS(СВЦЭМ!$D$39:$D$782,СВЦЭМ!$A$39:$A$782,$A13,СВЦЭМ!$B$39:$B$782,Q$11)+'СЕТ СН'!$F$11+СВЦЭМ!$D$10+'СЕТ СН'!$F$6-'СЕТ СН'!$F$23</f>
        <v>1911.2766740500001</v>
      </c>
      <c r="R13" s="36">
        <f>SUMIFS(СВЦЭМ!$D$39:$D$782,СВЦЭМ!$A$39:$A$782,$A13,СВЦЭМ!$B$39:$B$782,R$11)+'СЕТ СН'!$F$11+СВЦЭМ!$D$10+'СЕТ СН'!$F$6-'СЕТ СН'!$F$23</f>
        <v>1887.86706916</v>
      </c>
      <c r="S13" s="36">
        <f>SUMIFS(СВЦЭМ!$D$39:$D$782,СВЦЭМ!$A$39:$A$782,$A13,СВЦЭМ!$B$39:$B$782,S$11)+'СЕТ СН'!$F$11+СВЦЭМ!$D$10+'СЕТ СН'!$F$6-'СЕТ СН'!$F$23</f>
        <v>1850.5497596199998</v>
      </c>
      <c r="T13" s="36">
        <f>SUMIFS(СВЦЭМ!$D$39:$D$782,СВЦЭМ!$A$39:$A$782,$A13,СВЦЭМ!$B$39:$B$782,T$11)+'СЕТ СН'!$F$11+СВЦЭМ!$D$10+'СЕТ СН'!$F$6-'СЕТ СН'!$F$23</f>
        <v>1819.1338265499999</v>
      </c>
      <c r="U13" s="36">
        <f>SUMIFS(СВЦЭМ!$D$39:$D$782,СВЦЭМ!$A$39:$A$782,$A13,СВЦЭМ!$B$39:$B$782,U$11)+'СЕТ СН'!$F$11+СВЦЭМ!$D$10+'СЕТ СН'!$F$6-'СЕТ СН'!$F$23</f>
        <v>1829.8266363600001</v>
      </c>
      <c r="V13" s="36">
        <f>SUMIFS(СВЦЭМ!$D$39:$D$782,СВЦЭМ!$A$39:$A$782,$A13,СВЦЭМ!$B$39:$B$782,V$11)+'СЕТ СН'!$F$11+СВЦЭМ!$D$10+'СЕТ СН'!$F$6-'СЕТ СН'!$F$23</f>
        <v>1855.1627683299998</v>
      </c>
      <c r="W13" s="36">
        <f>SUMIFS(СВЦЭМ!$D$39:$D$782,СВЦЭМ!$A$39:$A$782,$A13,СВЦЭМ!$B$39:$B$782,W$11)+'СЕТ СН'!$F$11+СВЦЭМ!$D$10+'СЕТ СН'!$F$6-'СЕТ СН'!$F$23</f>
        <v>1867.7454195</v>
      </c>
      <c r="X13" s="36">
        <f>SUMIFS(СВЦЭМ!$D$39:$D$782,СВЦЭМ!$A$39:$A$782,$A13,СВЦЭМ!$B$39:$B$782,X$11)+'СЕТ СН'!$F$11+СВЦЭМ!$D$10+'СЕТ СН'!$F$6-'СЕТ СН'!$F$23</f>
        <v>1899.04375794</v>
      </c>
      <c r="Y13" s="36">
        <f>SUMIFS(СВЦЭМ!$D$39:$D$782,СВЦЭМ!$A$39:$A$782,$A13,СВЦЭМ!$B$39:$B$782,Y$11)+'СЕТ СН'!$F$11+СВЦЭМ!$D$10+'СЕТ СН'!$F$6-'СЕТ СН'!$F$23</f>
        <v>1920.9259369400002</v>
      </c>
    </row>
    <row r="14" spans="1:27" ht="15.75" x14ac:dyDescent="0.2">
      <c r="A14" s="35">
        <f t="shared" ref="A14:A42" si="0">A13+1</f>
        <v>45263</v>
      </c>
      <c r="B14" s="36">
        <f>SUMIFS(СВЦЭМ!$D$39:$D$782,СВЦЭМ!$A$39:$A$782,$A14,СВЦЭМ!$B$39:$B$782,B$11)+'СЕТ СН'!$F$11+СВЦЭМ!$D$10+'СЕТ СН'!$F$6-'СЕТ СН'!$F$23</f>
        <v>1884.6367269500001</v>
      </c>
      <c r="C14" s="36">
        <f>SUMIFS(СВЦЭМ!$D$39:$D$782,СВЦЭМ!$A$39:$A$782,$A14,СВЦЭМ!$B$39:$B$782,C$11)+'СЕТ СН'!$F$11+СВЦЭМ!$D$10+'СЕТ СН'!$F$6-'СЕТ СН'!$F$23</f>
        <v>1927.3503171900002</v>
      </c>
      <c r="D14" s="36">
        <f>SUMIFS(СВЦЭМ!$D$39:$D$782,СВЦЭМ!$A$39:$A$782,$A14,СВЦЭМ!$B$39:$B$782,D$11)+'СЕТ СН'!$F$11+СВЦЭМ!$D$10+'СЕТ СН'!$F$6-'СЕТ СН'!$F$23</f>
        <v>1971.5194358200001</v>
      </c>
      <c r="E14" s="36">
        <f>SUMIFS(СВЦЭМ!$D$39:$D$782,СВЦЭМ!$A$39:$A$782,$A14,СВЦЭМ!$B$39:$B$782,E$11)+'СЕТ СН'!$F$11+СВЦЭМ!$D$10+'СЕТ СН'!$F$6-'СЕТ СН'!$F$23</f>
        <v>1967.9251699799997</v>
      </c>
      <c r="F14" s="36">
        <f>SUMIFS(СВЦЭМ!$D$39:$D$782,СВЦЭМ!$A$39:$A$782,$A14,СВЦЭМ!$B$39:$B$782,F$11)+'СЕТ СН'!$F$11+СВЦЭМ!$D$10+'СЕТ СН'!$F$6-'СЕТ СН'!$F$23</f>
        <v>1962.9556575199999</v>
      </c>
      <c r="G14" s="36">
        <f>SUMIFS(СВЦЭМ!$D$39:$D$782,СВЦЭМ!$A$39:$A$782,$A14,СВЦЭМ!$B$39:$B$782,G$11)+'СЕТ СН'!$F$11+СВЦЭМ!$D$10+'СЕТ СН'!$F$6-'СЕТ СН'!$F$23</f>
        <v>1974.94233046</v>
      </c>
      <c r="H14" s="36">
        <f>SUMIFS(СВЦЭМ!$D$39:$D$782,СВЦЭМ!$A$39:$A$782,$A14,СВЦЭМ!$B$39:$B$782,H$11)+'СЕТ СН'!$F$11+СВЦЭМ!$D$10+'СЕТ СН'!$F$6-'СЕТ СН'!$F$23</f>
        <v>1967.3024933000002</v>
      </c>
      <c r="I14" s="36">
        <f>SUMIFS(СВЦЭМ!$D$39:$D$782,СВЦЭМ!$A$39:$A$782,$A14,СВЦЭМ!$B$39:$B$782,I$11)+'СЕТ СН'!$F$11+СВЦЭМ!$D$10+'СЕТ СН'!$F$6-'СЕТ СН'!$F$23</f>
        <v>1965.37799077</v>
      </c>
      <c r="J14" s="36">
        <f>SUMIFS(СВЦЭМ!$D$39:$D$782,СВЦЭМ!$A$39:$A$782,$A14,СВЦЭМ!$B$39:$B$782,J$11)+'СЕТ СН'!$F$11+СВЦЭМ!$D$10+'СЕТ СН'!$F$6-'СЕТ СН'!$F$23</f>
        <v>1934.7527118399998</v>
      </c>
      <c r="K14" s="36">
        <f>SUMIFS(СВЦЭМ!$D$39:$D$782,СВЦЭМ!$A$39:$A$782,$A14,СВЦЭМ!$B$39:$B$782,K$11)+'СЕТ СН'!$F$11+СВЦЭМ!$D$10+'СЕТ СН'!$F$6-'СЕТ СН'!$F$23</f>
        <v>1900.3883092699998</v>
      </c>
      <c r="L14" s="36">
        <f>SUMIFS(СВЦЭМ!$D$39:$D$782,СВЦЭМ!$A$39:$A$782,$A14,СВЦЭМ!$B$39:$B$782,L$11)+'СЕТ СН'!$F$11+СВЦЭМ!$D$10+'СЕТ СН'!$F$6-'СЕТ СН'!$F$23</f>
        <v>1858.7667033299999</v>
      </c>
      <c r="M14" s="36">
        <f>SUMIFS(СВЦЭМ!$D$39:$D$782,СВЦЭМ!$A$39:$A$782,$A14,СВЦЭМ!$B$39:$B$782,M$11)+'СЕТ СН'!$F$11+СВЦЭМ!$D$10+'СЕТ СН'!$F$6-'СЕТ СН'!$F$23</f>
        <v>1855.2589839699999</v>
      </c>
      <c r="N14" s="36">
        <f>SUMIFS(СВЦЭМ!$D$39:$D$782,СВЦЭМ!$A$39:$A$782,$A14,СВЦЭМ!$B$39:$B$782,N$11)+'СЕТ СН'!$F$11+СВЦЭМ!$D$10+'СЕТ СН'!$F$6-'СЕТ СН'!$F$23</f>
        <v>1868.6764876399998</v>
      </c>
      <c r="O14" s="36">
        <f>SUMIFS(СВЦЭМ!$D$39:$D$782,СВЦЭМ!$A$39:$A$782,$A14,СВЦЭМ!$B$39:$B$782,O$11)+'СЕТ СН'!$F$11+СВЦЭМ!$D$10+'СЕТ СН'!$F$6-'СЕТ СН'!$F$23</f>
        <v>1893.9963571899998</v>
      </c>
      <c r="P14" s="36">
        <f>SUMIFS(СВЦЭМ!$D$39:$D$782,СВЦЭМ!$A$39:$A$782,$A14,СВЦЭМ!$B$39:$B$782,P$11)+'СЕТ СН'!$F$11+СВЦЭМ!$D$10+'СЕТ СН'!$F$6-'СЕТ СН'!$F$23</f>
        <v>1896.7269134799999</v>
      </c>
      <c r="Q14" s="36">
        <f>SUMIFS(СВЦЭМ!$D$39:$D$782,СВЦЭМ!$A$39:$A$782,$A14,СВЦЭМ!$B$39:$B$782,Q$11)+'СЕТ СН'!$F$11+СВЦЭМ!$D$10+'СЕТ СН'!$F$6-'СЕТ СН'!$F$23</f>
        <v>1905.0273771699999</v>
      </c>
      <c r="R14" s="36">
        <f>SUMIFS(СВЦЭМ!$D$39:$D$782,СВЦЭМ!$A$39:$A$782,$A14,СВЦЭМ!$B$39:$B$782,R$11)+'СЕТ СН'!$F$11+СВЦЭМ!$D$10+'СЕТ СН'!$F$6-'СЕТ СН'!$F$23</f>
        <v>1888.3207040799998</v>
      </c>
      <c r="S14" s="36">
        <f>SUMIFS(СВЦЭМ!$D$39:$D$782,СВЦЭМ!$A$39:$A$782,$A14,СВЦЭМ!$B$39:$B$782,S$11)+'СЕТ СН'!$F$11+СВЦЭМ!$D$10+'СЕТ СН'!$F$6-'СЕТ СН'!$F$23</f>
        <v>1842.14660822</v>
      </c>
      <c r="T14" s="36">
        <f>SUMIFS(СВЦЭМ!$D$39:$D$782,СВЦЭМ!$A$39:$A$782,$A14,СВЦЭМ!$B$39:$B$782,T$11)+'СЕТ СН'!$F$11+СВЦЭМ!$D$10+'СЕТ СН'!$F$6-'СЕТ СН'!$F$23</f>
        <v>1796.2347706099999</v>
      </c>
      <c r="U14" s="36">
        <f>SUMIFS(СВЦЭМ!$D$39:$D$782,СВЦЭМ!$A$39:$A$782,$A14,СВЦЭМ!$B$39:$B$782,U$11)+'СЕТ СН'!$F$11+СВЦЭМ!$D$10+'СЕТ СН'!$F$6-'СЕТ СН'!$F$23</f>
        <v>1805.0924272799998</v>
      </c>
      <c r="V14" s="36">
        <f>SUMIFS(СВЦЭМ!$D$39:$D$782,СВЦЭМ!$A$39:$A$782,$A14,СВЦЭМ!$B$39:$B$782,V$11)+'СЕТ СН'!$F$11+СВЦЭМ!$D$10+'СЕТ СН'!$F$6-'СЕТ СН'!$F$23</f>
        <v>1836.4009748600001</v>
      </c>
      <c r="W14" s="36">
        <f>SUMIFS(СВЦЭМ!$D$39:$D$782,СВЦЭМ!$A$39:$A$782,$A14,СВЦЭМ!$B$39:$B$782,W$11)+'СЕТ СН'!$F$11+СВЦЭМ!$D$10+'СЕТ СН'!$F$6-'СЕТ СН'!$F$23</f>
        <v>1846.4309305100001</v>
      </c>
      <c r="X14" s="36">
        <f>SUMIFS(СВЦЭМ!$D$39:$D$782,СВЦЭМ!$A$39:$A$782,$A14,СВЦЭМ!$B$39:$B$782,X$11)+'СЕТ СН'!$F$11+СВЦЭМ!$D$10+'СЕТ СН'!$F$6-'СЕТ СН'!$F$23</f>
        <v>1875.4434178199999</v>
      </c>
      <c r="Y14" s="36">
        <f>SUMIFS(СВЦЭМ!$D$39:$D$782,СВЦЭМ!$A$39:$A$782,$A14,СВЦЭМ!$B$39:$B$782,Y$11)+'СЕТ СН'!$F$11+СВЦЭМ!$D$10+'СЕТ СН'!$F$6-'СЕТ СН'!$F$23</f>
        <v>1924.4416086900001</v>
      </c>
    </row>
    <row r="15" spans="1:27" ht="15.75" x14ac:dyDescent="0.2">
      <c r="A15" s="35">
        <f t="shared" si="0"/>
        <v>45264</v>
      </c>
      <c r="B15" s="36">
        <f>SUMIFS(СВЦЭМ!$D$39:$D$782,СВЦЭМ!$A$39:$A$782,$A15,СВЦЭМ!$B$39:$B$782,B$11)+'СЕТ СН'!$F$11+СВЦЭМ!$D$10+'СЕТ СН'!$F$6-'СЕТ СН'!$F$23</f>
        <v>1911.45107272</v>
      </c>
      <c r="C15" s="36">
        <f>SUMIFS(СВЦЭМ!$D$39:$D$782,СВЦЭМ!$A$39:$A$782,$A15,СВЦЭМ!$B$39:$B$782,C$11)+'СЕТ СН'!$F$11+СВЦЭМ!$D$10+'СЕТ СН'!$F$6-'СЕТ СН'!$F$23</f>
        <v>1952.28274126</v>
      </c>
      <c r="D15" s="36">
        <f>SUMIFS(СВЦЭМ!$D$39:$D$782,СВЦЭМ!$A$39:$A$782,$A15,СВЦЭМ!$B$39:$B$782,D$11)+'СЕТ СН'!$F$11+СВЦЭМ!$D$10+'СЕТ СН'!$F$6-'СЕТ СН'!$F$23</f>
        <v>1948.6045469000001</v>
      </c>
      <c r="E15" s="36">
        <f>SUMIFS(СВЦЭМ!$D$39:$D$782,СВЦЭМ!$A$39:$A$782,$A15,СВЦЭМ!$B$39:$B$782,E$11)+'СЕТ СН'!$F$11+СВЦЭМ!$D$10+'СЕТ СН'!$F$6-'СЕТ СН'!$F$23</f>
        <v>1955.4116038299999</v>
      </c>
      <c r="F15" s="36">
        <f>SUMIFS(СВЦЭМ!$D$39:$D$782,СВЦЭМ!$A$39:$A$782,$A15,СВЦЭМ!$B$39:$B$782,F$11)+'СЕТ СН'!$F$11+СВЦЭМ!$D$10+'СЕТ СН'!$F$6-'СЕТ СН'!$F$23</f>
        <v>1951.60011807</v>
      </c>
      <c r="G15" s="36">
        <f>SUMIFS(СВЦЭМ!$D$39:$D$782,СВЦЭМ!$A$39:$A$782,$A15,СВЦЭМ!$B$39:$B$782,G$11)+'СЕТ СН'!$F$11+СВЦЭМ!$D$10+'СЕТ СН'!$F$6-'СЕТ СН'!$F$23</f>
        <v>1941.4879044700001</v>
      </c>
      <c r="H15" s="36">
        <f>SUMIFS(СВЦЭМ!$D$39:$D$782,СВЦЭМ!$A$39:$A$782,$A15,СВЦЭМ!$B$39:$B$782,H$11)+'СЕТ СН'!$F$11+СВЦЭМ!$D$10+'СЕТ СН'!$F$6-'СЕТ СН'!$F$23</f>
        <v>1912.3880770199999</v>
      </c>
      <c r="I15" s="36">
        <f>SUMIFS(СВЦЭМ!$D$39:$D$782,СВЦЭМ!$A$39:$A$782,$A15,СВЦЭМ!$B$39:$B$782,I$11)+'СЕТ СН'!$F$11+СВЦЭМ!$D$10+'СЕТ СН'!$F$6-'СЕТ СН'!$F$23</f>
        <v>1843.96357734</v>
      </c>
      <c r="J15" s="36">
        <f>SUMIFS(СВЦЭМ!$D$39:$D$782,СВЦЭМ!$A$39:$A$782,$A15,СВЦЭМ!$B$39:$B$782,J$11)+'СЕТ СН'!$F$11+СВЦЭМ!$D$10+'СЕТ СН'!$F$6-'СЕТ СН'!$F$23</f>
        <v>1822.3264145399999</v>
      </c>
      <c r="K15" s="36">
        <f>SUMIFS(СВЦЭМ!$D$39:$D$782,СВЦЭМ!$A$39:$A$782,$A15,СВЦЭМ!$B$39:$B$782,K$11)+'СЕТ СН'!$F$11+СВЦЭМ!$D$10+'СЕТ СН'!$F$6-'СЕТ СН'!$F$23</f>
        <v>1810.2728641799999</v>
      </c>
      <c r="L15" s="36">
        <f>SUMIFS(СВЦЭМ!$D$39:$D$782,СВЦЭМ!$A$39:$A$782,$A15,СВЦЭМ!$B$39:$B$782,L$11)+'СЕТ СН'!$F$11+СВЦЭМ!$D$10+'СЕТ СН'!$F$6-'СЕТ СН'!$F$23</f>
        <v>1804.0010534499997</v>
      </c>
      <c r="M15" s="36">
        <f>SUMIFS(СВЦЭМ!$D$39:$D$782,СВЦЭМ!$A$39:$A$782,$A15,СВЦЭМ!$B$39:$B$782,M$11)+'СЕТ СН'!$F$11+СВЦЭМ!$D$10+'СЕТ СН'!$F$6-'СЕТ СН'!$F$23</f>
        <v>1812.5585255199999</v>
      </c>
      <c r="N15" s="36">
        <f>SUMIFS(СВЦЭМ!$D$39:$D$782,СВЦЭМ!$A$39:$A$782,$A15,СВЦЭМ!$B$39:$B$782,N$11)+'СЕТ СН'!$F$11+СВЦЭМ!$D$10+'СЕТ СН'!$F$6-'СЕТ СН'!$F$23</f>
        <v>1822.4241718099997</v>
      </c>
      <c r="O15" s="36">
        <f>SUMIFS(СВЦЭМ!$D$39:$D$782,СВЦЭМ!$A$39:$A$782,$A15,СВЦЭМ!$B$39:$B$782,O$11)+'СЕТ СН'!$F$11+СВЦЭМ!$D$10+'СЕТ СН'!$F$6-'СЕТ СН'!$F$23</f>
        <v>1832.8544209299998</v>
      </c>
      <c r="P15" s="36">
        <f>SUMIFS(СВЦЭМ!$D$39:$D$782,СВЦЭМ!$A$39:$A$782,$A15,СВЦЭМ!$B$39:$B$782,P$11)+'СЕТ СН'!$F$11+СВЦЭМ!$D$10+'СЕТ СН'!$F$6-'СЕТ СН'!$F$23</f>
        <v>1846.0068296599998</v>
      </c>
      <c r="Q15" s="36">
        <f>SUMIFS(СВЦЭМ!$D$39:$D$782,СВЦЭМ!$A$39:$A$782,$A15,СВЦЭМ!$B$39:$B$782,Q$11)+'СЕТ СН'!$F$11+СВЦЭМ!$D$10+'СЕТ СН'!$F$6-'СЕТ СН'!$F$23</f>
        <v>1848.1050649899998</v>
      </c>
      <c r="R15" s="36">
        <f>SUMIFS(СВЦЭМ!$D$39:$D$782,СВЦЭМ!$A$39:$A$782,$A15,СВЦЭМ!$B$39:$B$782,R$11)+'СЕТ СН'!$F$11+СВЦЭМ!$D$10+'СЕТ СН'!$F$6-'СЕТ СН'!$F$23</f>
        <v>1835.7677411099999</v>
      </c>
      <c r="S15" s="36">
        <f>SUMIFS(СВЦЭМ!$D$39:$D$782,СВЦЭМ!$A$39:$A$782,$A15,СВЦЭМ!$B$39:$B$782,S$11)+'СЕТ СН'!$F$11+СВЦЭМ!$D$10+'СЕТ СН'!$F$6-'СЕТ СН'!$F$23</f>
        <v>1797.14568852</v>
      </c>
      <c r="T15" s="36">
        <f>SUMIFS(СВЦЭМ!$D$39:$D$782,СВЦЭМ!$A$39:$A$782,$A15,СВЦЭМ!$B$39:$B$782,T$11)+'СЕТ СН'!$F$11+СВЦЭМ!$D$10+'СЕТ СН'!$F$6-'СЕТ СН'!$F$23</f>
        <v>1774.0927645699999</v>
      </c>
      <c r="U15" s="36">
        <f>SUMIFS(СВЦЭМ!$D$39:$D$782,СВЦЭМ!$A$39:$A$782,$A15,СВЦЭМ!$B$39:$B$782,U$11)+'СЕТ СН'!$F$11+СВЦЭМ!$D$10+'СЕТ СН'!$F$6-'СЕТ СН'!$F$23</f>
        <v>1785.3033526099998</v>
      </c>
      <c r="V15" s="36">
        <f>SUMIFS(СВЦЭМ!$D$39:$D$782,СВЦЭМ!$A$39:$A$782,$A15,СВЦЭМ!$B$39:$B$782,V$11)+'СЕТ СН'!$F$11+СВЦЭМ!$D$10+'СЕТ СН'!$F$6-'СЕТ СН'!$F$23</f>
        <v>1805.8126669499998</v>
      </c>
      <c r="W15" s="36">
        <f>SUMIFS(СВЦЭМ!$D$39:$D$782,СВЦЭМ!$A$39:$A$782,$A15,СВЦЭМ!$B$39:$B$782,W$11)+'СЕТ СН'!$F$11+СВЦЭМ!$D$10+'СЕТ СН'!$F$6-'СЕТ СН'!$F$23</f>
        <v>1818.53857363</v>
      </c>
      <c r="X15" s="36">
        <f>SUMIFS(СВЦЭМ!$D$39:$D$782,СВЦЭМ!$A$39:$A$782,$A15,СВЦЭМ!$B$39:$B$782,X$11)+'СЕТ СН'!$F$11+СВЦЭМ!$D$10+'СЕТ СН'!$F$6-'СЕТ СН'!$F$23</f>
        <v>1856.68465814</v>
      </c>
      <c r="Y15" s="36">
        <f>SUMIFS(СВЦЭМ!$D$39:$D$782,СВЦЭМ!$A$39:$A$782,$A15,СВЦЭМ!$B$39:$B$782,Y$11)+'СЕТ СН'!$F$11+СВЦЭМ!$D$10+'СЕТ СН'!$F$6-'СЕТ СН'!$F$23</f>
        <v>1874.5196169400001</v>
      </c>
    </row>
    <row r="16" spans="1:27" ht="15.75" x14ac:dyDescent="0.2">
      <c r="A16" s="35">
        <f t="shared" si="0"/>
        <v>45265</v>
      </c>
      <c r="B16" s="36">
        <f>SUMIFS(СВЦЭМ!$D$39:$D$782,СВЦЭМ!$A$39:$A$782,$A16,СВЦЭМ!$B$39:$B$782,B$11)+'СЕТ СН'!$F$11+СВЦЭМ!$D$10+'СЕТ СН'!$F$6-'СЕТ СН'!$F$23</f>
        <v>2004.2555837</v>
      </c>
      <c r="C16" s="36">
        <f>SUMIFS(СВЦЭМ!$D$39:$D$782,СВЦЭМ!$A$39:$A$782,$A16,СВЦЭМ!$B$39:$B$782,C$11)+'СЕТ СН'!$F$11+СВЦЭМ!$D$10+'СЕТ СН'!$F$6-'СЕТ СН'!$F$23</f>
        <v>2025.9724764600001</v>
      </c>
      <c r="D16" s="36">
        <f>SUMIFS(СВЦЭМ!$D$39:$D$782,СВЦЭМ!$A$39:$A$782,$A16,СВЦЭМ!$B$39:$B$782,D$11)+'СЕТ СН'!$F$11+СВЦЭМ!$D$10+'СЕТ СН'!$F$6-'СЕТ СН'!$F$23</f>
        <v>2062.6026847799999</v>
      </c>
      <c r="E16" s="36">
        <f>SUMIFS(СВЦЭМ!$D$39:$D$782,СВЦЭМ!$A$39:$A$782,$A16,СВЦЭМ!$B$39:$B$782,E$11)+'СЕТ СН'!$F$11+СВЦЭМ!$D$10+'СЕТ СН'!$F$6-'СЕТ СН'!$F$23</f>
        <v>2030.6735631199999</v>
      </c>
      <c r="F16" s="36">
        <f>SUMIFS(СВЦЭМ!$D$39:$D$782,СВЦЭМ!$A$39:$A$782,$A16,СВЦЭМ!$B$39:$B$782,F$11)+'СЕТ СН'!$F$11+СВЦЭМ!$D$10+'СЕТ СН'!$F$6-'СЕТ СН'!$F$23</f>
        <v>2026.2056648799999</v>
      </c>
      <c r="G16" s="36">
        <f>SUMIFS(СВЦЭМ!$D$39:$D$782,СВЦЭМ!$A$39:$A$782,$A16,СВЦЭМ!$B$39:$B$782,G$11)+'СЕТ СН'!$F$11+СВЦЭМ!$D$10+'СЕТ СН'!$F$6-'СЕТ СН'!$F$23</f>
        <v>2023.2398892599999</v>
      </c>
      <c r="H16" s="36">
        <f>SUMIFS(СВЦЭМ!$D$39:$D$782,СВЦЭМ!$A$39:$A$782,$A16,СВЦЭМ!$B$39:$B$782,H$11)+'СЕТ СН'!$F$11+СВЦЭМ!$D$10+'СЕТ СН'!$F$6-'СЕТ СН'!$F$23</f>
        <v>1982.2464640399999</v>
      </c>
      <c r="I16" s="36">
        <f>SUMIFS(СВЦЭМ!$D$39:$D$782,СВЦЭМ!$A$39:$A$782,$A16,СВЦЭМ!$B$39:$B$782,I$11)+'СЕТ СН'!$F$11+СВЦЭМ!$D$10+'СЕТ СН'!$F$6-'СЕТ СН'!$F$23</f>
        <v>1940.2310686199999</v>
      </c>
      <c r="J16" s="36">
        <f>SUMIFS(СВЦЭМ!$D$39:$D$782,СВЦЭМ!$A$39:$A$782,$A16,СВЦЭМ!$B$39:$B$782,J$11)+'СЕТ СН'!$F$11+СВЦЭМ!$D$10+'СЕТ СН'!$F$6-'СЕТ СН'!$F$23</f>
        <v>1899.3824836600002</v>
      </c>
      <c r="K16" s="36">
        <f>SUMIFS(СВЦЭМ!$D$39:$D$782,СВЦЭМ!$A$39:$A$782,$A16,СВЦЭМ!$B$39:$B$782,K$11)+'СЕТ СН'!$F$11+СВЦЭМ!$D$10+'СЕТ СН'!$F$6-'СЕТ СН'!$F$23</f>
        <v>1896.5653348000001</v>
      </c>
      <c r="L16" s="36">
        <f>SUMIFS(СВЦЭМ!$D$39:$D$782,СВЦЭМ!$A$39:$A$782,$A16,СВЦЭМ!$B$39:$B$782,L$11)+'СЕТ СН'!$F$11+СВЦЭМ!$D$10+'СЕТ СН'!$F$6-'СЕТ СН'!$F$23</f>
        <v>1929.99892593</v>
      </c>
      <c r="M16" s="36">
        <f>SUMIFS(СВЦЭМ!$D$39:$D$782,СВЦЭМ!$A$39:$A$782,$A16,СВЦЭМ!$B$39:$B$782,M$11)+'СЕТ СН'!$F$11+СВЦЭМ!$D$10+'СЕТ СН'!$F$6-'СЕТ СН'!$F$23</f>
        <v>1994.3168182599998</v>
      </c>
      <c r="N16" s="36">
        <f>SUMIFS(СВЦЭМ!$D$39:$D$782,СВЦЭМ!$A$39:$A$782,$A16,СВЦЭМ!$B$39:$B$782,N$11)+'СЕТ СН'!$F$11+СВЦЭМ!$D$10+'СЕТ СН'!$F$6-'СЕТ СН'!$F$23</f>
        <v>2007.8230174800001</v>
      </c>
      <c r="O16" s="36">
        <f>SUMIFS(СВЦЭМ!$D$39:$D$782,СВЦЭМ!$A$39:$A$782,$A16,СВЦЭМ!$B$39:$B$782,O$11)+'СЕТ СН'!$F$11+СВЦЭМ!$D$10+'СЕТ СН'!$F$6-'СЕТ СН'!$F$23</f>
        <v>2011.9741133399998</v>
      </c>
      <c r="P16" s="36">
        <f>SUMIFS(СВЦЭМ!$D$39:$D$782,СВЦЭМ!$A$39:$A$782,$A16,СВЦЭМ!$B$39:$B$782,P$11)+'СЕТ СН'!$F$11+СВЦЭМ!$D$10+'СЕТ СН'!$F$6-'СЕТ СН'!$F$23</f>
        <v>2007.7118587300001</v>
      </c>
      <c r="Q16" s="36">
        <f>SUMIFS(СВЦЭМ!$D$39:$D$782,СВЦЭМ!$A$39:$A$782,$A16,СВЦЭМ!$B$39:$B$782,Q$11)+'СЕТ СН'!$F$11+СВЦЭМ!$D$10+'СЕТ СН'!$F$6-'СЕТ СН'!$F$23</f>
        <v>2002.6444398399999</v>
      </c>
      <c r="R16" s="36">
        <f>SUMIFS(СВЦЭМ!$D$39:$D$782,СВЦЭМ!$A$39:$A$782,$A16,СВЦЭМ!$B$39:$B$782,R$11)+'СЕТ СН'!$F$11+СВЦЭМ!$D$10+'СЕТ СН'!$F$6-'СЕТ СН'!$F$23</f>
        <v>1955.5291575000001</v>
      </c>
      <c r="S16" s="36">
        <f>SUMIFS(СВЦЭМ!$D$39:$D$782,СВЦЭМ!$A$39:$A$782,$A16,СВЦЭМ!$B$39:$B$782,S$11)+'СЕТ СН'!$F$11+СВЦЭМ!$D$10+'СЕТ СН'!$F$6-'СЕТ СН'!$F$23</f>
        <v>1899.88743798</v>
      </c>
      <c r="T16" s="36">
        <f>SUMIFS(СВЦЭМ!$D$39:$D$782,СВЦЭМ!$A$39:$A$782,$A16,СВЦЭМ!$B$39:$B$782,T$11)+'СЕТ СН'!$F$11+СВЦЭМ!$D$10+'СЕТ СН'!$F$6-'СЕТ СН'!$F$23</f>
        <v>1875.2600974699999</v>
      </c>
      <c r="U16" s="36">
        <f>SUMIFS(СВЦЭМ!$D$39:$D$782,СВЦЭМ!$A$39:$A$782,$A16,СВЦЭМ!$B$39:$B$782,U$11)+'СЕТ СН'!$F$11+СВЦЭМ!$D$10+'СЕТ СН'!$F$6-'СЕТ СН'!$F$23</f>
        <v>1886.5425776799998</v>
      </c>
      <c r="V16" s="36">
        <f>SUMIFS(СВЦЭМ!$D$39:$D$782,СВЦЭМ!$A$39:$A$782,$A16,СВЦЭМ!$B$39:$B$782,V$11)+'СЕТ СН'!$F$11+СВЦЭМ!$D$10+'СЕТ СН'!$F$6-'СЕТ СН'!$F$23</f>
        <v>1925.0099829699998</v>
      </c>
      <c r="W16" s="36">
        <f>SUMIFS(СВЦЭМ!$D$39:$D$782,СВЦЭМ!$A$39:$A$782,$A16,СВЦЭМ!$B$39:$B$782,W$11)+'СЕТ СН'!$F$11+СВЦЭМ!$D$10+'СЕТ СН'!$F$6-'СЕТ СН'!$F$23</f>
        <v>1932.4958081300001</v>
      </c>
      <c r="X16" s="36">
        <f>SUMIFS(СВЦЭМ!$D$39:$D$782,СВЦЭМ!$A$39:$A$782,$A16,СВЦЭМ!$B$39:$B$782,X$11)+'СЕТ СН'!$F$11+СВЦЭМ!$D$10+'СЕТ СН'!$F$6-'СЕТ СН'!$F$23</f>
        <v>1950.1760850699998</v>
      </c>
      <c r="Y16" s="36">
        <f>SUMIFS(СВЦЭМ!$D$39:$D$782,СВЦЭМ!$A$39:$A$782,$A16,СВЦЭМ!$B$39:$B$782,Y$11)+'СЕТ СН'!$F$11+СВЦЭМ!$D$10+'СЕТ СН'!$F$6-'СЕТ СН'!$F$23</f>
        <v>1979.5339577499999</v>
      </c>
    </row>
    <row r="17" spans="1:25" ht="15.75" x14ac:dyDescent="0.2">
      <c r="A17" s="35">
        <f t="shared" si="0"/>
        <v>45266</v>
      </c>
      <c r="B17" s="36">
        <f>SUMIFS(СВЦЭМ!$D$39:$D$782,СВЦЭМ!$A$39:$A$782,$A17,СВЦЭМ!$B$39:$B$782,B$11)+'СЕТ СН'!$F$11+СВЦЭМ!$D$10+'СЕТ СН'!$F$6-'СЕТ СН'!$F$23</f>
        <v>1897.49819609</v>
      </c>
      <c r="C17" s="36">
        <f>SUMIFS(СВЦЭМ!$D$39:$D$782,СВЦЭМ!$A$39:$A$782,$A17,СВЦЭМ!$B$39:$B$782,C$11)+'СЕТ СН'!$F$11+СВЦЭМ!$D$10+'СЕТ СН'!$F$6-'СЕТ СН'!$F$23</f>
        <v>1910.1143061899998</v>
      </c>
      <c r="D17" s="36">
        <f>SUMIFS(СВЦЭМ!$D$39:$D$782,СВЦЭМ!$A$39:$A$782,$A17,СВЦЭМ!$B$39:$B$782,D$11)+'СЕТ СН'!$F$11+СВЦЭМ!$D$10+'СЕТ СН'!$F$6-'СЕТ СН'!$F$23</f>
        <v>1941.79371373</v>
      </c>
      <c r="E17" s="36">
        <f>SUMIFS(СВЦЭМ!$D$39:$D$782,СВЦЭМ!$A$39:$A$782,$A17,СВЦЭМ!$B$39:$B$782,E$11)+'СЕТ СН'!$F$11+СВЦЭМ!$D$10+'СЕТ СН'!$F$6-'СЕТ СН'!$F$23</f>
        <v>1949.2817670999998</v>
      </c>
      <c r="F17" s="36">
        <f>SUMIFS(СВЦЭМ!$D$39:$D$782,СВЦЭМ!$A$39:$A$782,$A17,СВЦЭМ!$B$39:$B$782,F$11)+'СЕТ СН'!$F$11+СВЦЭМ!$D$10+'СЕТ СН'!$F$6-'СЕТ СН'!$F$23</f>
        <v>1936.9131782999998</v>
      </c>
      <c r="G17" s="36">
        <f>SUMIFS(СВЦЭМ!$D$39:$D$782,СВЦЭМ!$A$39:$A$782,$A17,СВЦЭМ!$B$39:$B$782,G$11)+'СЕТ СН'!$F$11+СВЦЭМ!$D$10+'СЕТ СН'!$F$6-'СЕТ СН'!$F$23</f>
        <v>1907.32862153</v>
      </c>
      <c r="H17" s="36">
        <f>SUMIFS(СВЦЭМ!$D$39:$D$782,СВЦЭМ!$A$39:$A$782,$A17,СВЦЭМ!$B$39:$B$782,H$11)+'СЕТ СН'!$F$11+СВЦЭМ!$D$10+'СЕТ СН'!$F$6-'СЕТ СН'!$F$23</f>
        <v>1860.6426167099999</v>
      </c>
      <c r="I17" s="36">
        <f>SUMIFS(СВЦЭМ!$D$39:$D$782,СВЦЭМ!$A$39:$A$782,$A17,СВЦЭМ!$B$39:$B$782,I$11)+'СЕТ СН'!$F$11+СВЦЭМ!$D$10+'СЕТ СН'!$F$6-'СЕТ СН'!$F$23</f>
        <v>1804.4783738599999</v>
      </c>
      <c r="J17" s="36">
        <f>SUMIFS(СВЦЭМ!$D$39:$D$782,СВЦЭМ!$A$39:$A$782,$A17,СВЦЭМ!$B$39:$B$782,J$11)+'СЕТ СН'!$F$11+СВЦЭМ!$D$10+'СЕТ СН'!$F$6-'СЕТ СН'!$F$23</f>
        <v>1800.6548957</v>
      </c>
      <c r="K17" s="36">
        <f>SUMIFS(СВЦЭМ!$D$39:$D$782,СВЦЭМ!$A$39:$A$782,$A17,СВЦЭМ!$B$39:$B$782,K$11)+'СЕТ СН'!$F$11+СВЦЭМ!$D$10+'СЕТ СН'!$F$6-'СЕТ СН'!$F$23</f>
        <v>1780.7652079599998</v>
      </c>
      <c r="L17" s="36">
        <f>SUMIFS(СВЦЭМ!$D$39:$D$782,СВЦЭМ!$A$39:$A$782,$A17,СВЦЭМ!$B$39:$B$782,L$11)+'СЕТ СН'!$F$11+СВЦЭМ!$D$10+'СЕТ СН'!$F$6-'СЕТ СН'!$F$23</f>
        <v>1761.2265402200001</v>
      </c>
      <c r="M17" s="36">
        <f>SUMIFS(СВЦЭМ!$D$39:$D$782,СВЦЭМ!$A$39:$A$782,$A17,СВЦЭМ!$B$39:$B$782,M$11)+'СЕТ СН'!$F$11+СВЦЭМ!$D$10+'СЕТ СН'!$F$6-'СЕТ СН'!$F$23</f>
        <v>1771.5980533000002</v>
      </c>
      <c r="N17" s="36">
        <f>SUMIFS(СВЦЭМ!$D$39:$D$782,СВЦЭМ!$A$39:$A$782,$A17,СВЦЭМ!$B$39:$B$782,N$11)+'СЕТ СН'!$F$11+СВЦЭМ!$D$10+'СЕТ СН'!$F$6-'СЕТ СН'!$F$23</f>
        <v>1807.1135477600001</v>
      </c>
      <c r="O17" s="36">
        <f>SUMIFS(СВЦЭМ!$D$39:$D$782,СВЦЭМ!$A$39:$A$782,$A17,СВЦЭМ!$B$39:$B$782,O$11)+'СЕТ СН'!$F$11+СВЦЭМ!$D$10+'СЕТ СН'!$F$6-'СЕТ СН'!$F$23</f>
        <v>1804.34004766</v>
      </c>
      <c r="P17" s="36">
        <f>SUMIFS(СВЦЭМ!$D$39:$D$782,СВЦЭМ!$A$39:$A$782,$A17,СВЦЭМ!$B$39:$B$782,P$11)+'СЕТ СН'!$F$11+СВЦЭМ!$D$10+'СЕТ СН'!$F$6-'СЕТ СН'!$F$23</f>
        <v>1816.0371241600001</v>
      </c>
      <c r="Q17" s="36">
        <f>SUMIFS(СВЦЭМ!$D$39:$D$782,СВЦЭМ!$A$39:$A$782,$A17,СВЦЭМ!$B$39:$B$782,Q$11)+'СЕТ СН'!$F$11+СВЦЭМ!$D$10+'СЕТ СН'!$F$6-'СЕТ СН'!$F$23</f>
        <v>1823.7817193199999</v>
      </c>
      <c r="R17" s="36">
        <f>SUMIFS(СВЦЭМ!$D$39:$D$782,СВЦЭМ!$A$39:$A$782,$A17,СВЦЭМ!$B$39:$B$782,R$11)+'СЕТ СН'!$F$11+СВЦЭМ!$D$10+'СЕТ СН'!$F$6-'СЕТ СН'!$F$23</f>
        <v>1816.4729908099998</v>
      </c>
      <c r="S17" s="36">
        <f>SUMIFS(СВЦЭМ!$D$39:$D$782,СВЦЭМ!$A$39:$A$782,$A17,СВЦЭМ!$B$39:$B$782,S$11)+'СЕТ СН'!$F$11+СВЦЭМ!$D$10+'СЕТ СН'!$F$6-'СЕТ СН'!$F$23</f>
        <v>1780.3813753300001</v>
      </c>
      <c r="T17" s="36">
        <f>SUMIFS(СВЦЭМ!$D$39:$D$782,СВЦЭМ!$A$39:$A$782,$A17,СВЦЭМ!$B$39:$B$782,T$11)+'СЕТ СН'!$F$11+СВЦЭМ!$D$10+'СЕТ СН'!$F$6-'СЕТ СН'!$F$23</f>
        <v>1759.2494859099997</v>
      </c>
      <c r="U17" s="36">
        <f>SUMIFS(СВЦЭМ!$D$39:$D$782,СВЦЭМ!$A$39:$A$782,$A17,СВЦЭМ!$B$39:$B$782,U$11)+'СЕТ СН'!$F$11+СВЦЭМ!$D$10+'СЕТ СН'!$F$6-'СЕТ СН'!$F$23</f>
        <v>1771.87604831</v>
      </c>
      <c r="V17" s="36">
        <f>SUMIFS(СВЦЭМ!$D$39:$D$782,СВЦЭМ!$A$39:$A$782,$A17,СВЦЭМ!$B$39:$B$782,V$11)+'СЕТ СН'!$F$11+СВЦЭМ!$D$10+'СЕТ СН'!$F$6-'СЕТ СН'!$F$23</f>
        <v>1802.0257636400002</v>
      </c>
      <c r="W17" s="36">
        <f>SUMIFS(СВЦЭМ!$D$39:$D$782,СВЦЭМ!$A$39:$A$782,$A17,СВЦЭМ!$B$39:$B$782,W$11)+'СЕТ СН'!$F$11+СВЦЭМ!$D$10+'СЕТ СН'!$F$6-'СЕТ СН'!$F$23</f>
        <v>1802.41019302</v>
      </c>
      <c r="X17" s="36">
        <f>SUMIFS(СВЦЭМ!$D$39:$D$782,СВЦЭМ!$A$39:$A$782,$A17,СВЦЭМ!$B$39:$B$782,X$11)+'СЕТ СН'!$F$11+СВЦЭМ!$D$10+'СЕТ СН'!$F$6-'СЕТ СН'!$F$23</f>
        <v>1829.6578821499998</v>
      </c>
      <c r="Y17" s="36">
        <f>SUMIFS(СВЦЭМ!$D$39:$D$782,СВЦЭМ!$A$39:$A$782,$A17,СВЦЭМ!$B$39:$B$782,Y$11)+'СЕТ СН'!$F$11+СВЦЭМ!$D$10+'СЕТ СН'!$F$6-'СЕТ СН'!$F$23</f>
        <v>1854.5685944000002</v>
      </c>
    </row>
    <row r="18" spans="1:25" ht="15.75" x14ac:dyDescent="0.2">
      <c r="A18" s="35">
        <f t="shared" si="0"/>
        <v>45267</v>
      </c>
      <c r="B18" s="36">
        <f>SUMIFS(СВЦЭМ!$D$39:$D$782,СВЦЭМ!$A$39:$A$782,$A18,СВЦЭМ!$B$39:$B$782,B$11)+'СЕТ СН'!$F$11+СВЦЭМ!$D$10+'СЕТ СН'!$F$6-'СЕТ СН'!$F$23</f>
        <v>1854.1848677899998</v>
      </c>
      <c r="C18" s="36">
        <f>SUMIFS(СВЦЭМ!$D$39:$D$782,СВЦЭМ!$A$39:$A$782,$A18,СВЦЭМ!$B$39:$B$782,C$11)+'СЕТ СН'!$F$11+СВЦЭМ!$D$10+'СЕТ СН'!$F$6-'СЕТ СН'!$F$23</f>
        <v>1872.05627263</v>
      </c>
      <c r="D18" s="36">
        <f>SUMIFS(СВЦЭМ!$D$39:$D$782,СВЦЭМ!$A$39:$A$782,$A18,СВЦЭМ!$B$39:$B$782,D$11)+'СЕТ СН'!$F$11+СВЦЭМ!$D$10+'СЕТ СН'!$F$6-'СЕТ СН'!$F$23</f>
        <v>1925.2701175900002</v>
      </c>
      <c r="E18" s="36">
        <f>SUMIFS(СВЦЭМ!$D$39:$D$782,СВЦЭМ!$A$39:$A$782,$A18,СВЦЭМ!$B$39:$B$782,E$11)+'СЕТ СН'!$F$11+СВЦЭМ!$D$10+'СЕТ СН'!$F$6-'СЕТ СН'!$F$23</f>
        <v>1918.3320644300002</v>
      </c>
      <c r="F18" s="36">
        <f>SUMIFS(СВЦЭМ!$D$39:$D$782,СВЦЭМ!$A$39:$A$782,$A18,СВЦЭМ!$B$39:$B$782,F$11)+'СЕТ СН'!$F$11+СВЦЭМ!$D$10+'СЕТ СН'!$F$6-'СЕТ СН'!$F$23</f>
        <v>1913.1193769900001</v>
      </c>
      <c r="G18" s="36">
        <f>SUMIFS(СВЦЭМ!$D$39:$D$782,СВЦЭМ!$A$39:$A$782,$A18,СВЦЭМ!$B$39:$B$782,G$11)+'СЕТ СН'!$F$11+СВЦЭМ!$D$10+'СЕТ СН'!$F$6-'СЕТ СН'!$F$23</f>
        <v>1914.2242916999999</v>
      </c>
      <c r="H18" s="36">
        <f>SUMIFS(СВЦЭМ!$D$39:$D$782,СВЦЭМ!$A$39:$A$782,$A18,СВЦЭМ!$B$39:$B$782,H$11)+'СЕТ СН'!$F$11+СВЦЭМ!$D$10+'СЕТ СН'!$F$6-'СЕТ СН'!$F$23</f>
        <v>1869.8902908800001</v>
      </c>
      <c r="I18" s="36">
        <f>SUMIFS(СВЦЭМ!$D$39:$D$782,СВЦЭМ!$A$39:$A$782,$A18,СВЦЭМ!$B$39:$B$782,I$11)+'СЕТ СН'!$F$11+СВЦЭМ!$D$10+'СЕТ СН'!$F$6-'СЕТ СН'!$F$23</f>
        <v>1823.8458941899999</v>
      </c>
      <c r="J18" s="36">
        <f>SUMIFS(СВЦЭМ!$D$39:$D$782,СВЦЭМ!$A$39:$A$782,$A18,СВЦЭМ!$B$39:$B$782,J$11)+'СЕТ СН'!$F$11+СВЦЭМ!$D$10+'СЕТ СН'!$F$6-'СЕТ СН'!$F$23</f>
        <v>1796.3805595399999</v>
      </c>
      <c r="K18" s="36">
        <f>SUMIFS(СВЦЭМ!$D$39:$D$782,СВЦЭМ!$A$39:$A$782,$A18,СВЦЭМ!$B$39:$B$782,K$11)+'СЕТ СН'!$F$11+СВЦЭМ!$D$10+'СЕТ СН'!$F$6-'СЕТ СН'!$F$23</f>
        <v>1789.7801242999999</v>
      </c>
      <c r="L18" s="36">
        <f>SUMIFS(СВЦЭМ!$D$39:$D$782,СВЦЭМ!$A$39:$A$782,$A18,СВЦЭМ!$B$39:$B$782,L$11)+'СЕТ СН'!$F$11+СВЦЭМ!$D$10+'СЕТ СН'!$F$6-'СЕТ СН'!$F$23</f>
        <v>1796.8909674400002</v>
      </c>
      <c r="M18" s="36">
        <f>SUMIFS(СВЦЭМ!$D$39:$D$782,СВЦЭМ!$A$39:$A$782,$A18,СВЦЭМ!$B$39:$B$782,M$11)+'СЕТ СН'!$F$11+СВЦЭМ!$D$10+'СЕТ СН'!$F$6-'СЕТ СН'!$F$23</f>
        <v>1831.8812845299999</v>
      </c>
      <c r="N18" s="36">
        <f>SUMIFS(СВЦЭМ!$D$39:$D$782,СВЦЭМ!$A$39:$A$782,$A18,СВЦЭМ!$B$39:$B$782,N$11)+'СЕТ СН'!$F$11+СВЦЭМ!$D$10+'СЕТ СН'!$F$6-'СЕТ СН'!$F$23</f>
        <v>1865.5698056599999</v>
      </c>
      <c r="O18" s="36">
        <f>SUMIFS(СВЦЭМ!$D$39:$D$782,СВЦЭМ!$A$39:$A$782,$A18,СВЦЭМ!$B$39:$B$782,O$11)+'СЕТ СН'!$F$11+СВЦЭМ!$D$10+'СЕТ СН'!$F$6-'СЕТ СН'!$F$23</f>
        <v>1902.8766337299999</v>
      </c>
      <c r="P18" s="36">
        <f>SUMIFS(СВЦЭМ!$D$39:$D$782,СВЦЭМ!$A$39:$A$782,$A18,СВЦЭМ!$B$39:$B$782,P$11)+'СЕТ СН'!$F$11+СВЦЭМ!$D$10+'СЕТ СН'!$F$6-'СЕТ СН'!$F$23</f>
        <v>1905.6130297099999</v>
      </c>
      <c r="Q18" s="36">
        <f>SUMIFS(СВЦЭМ!$D$39:$D$782,СВЦЭМ!$A$39:$A$782,$A18,СВЦЭМ!$B$39:$B$782,Q$11)+'СЕТ СН'!$F$11+СВЦЭМ!$D$10+'СЕТ СН'!$F$6-'СЕТ СН'!$F$23</f>
        <v>1908.3126378000002</v>
      </c>
      <c r="R18" s="36">
        <f>SUMIFS(СВЦЭМ!$D$39:$D$782,СВЦЭМ!$A$39:$A$782,$A18,СВЦЭМ!$B$39:$B$782,R$11)+'СЕТ СН'!$F$11+СВЦЭМ!$D$10+'СЕТ СН'!$F$6-'СЕТ СН'!$F$23</f>
        <v>1897.8110947999999</v>
      </c>
      <c r="S18" s="36">
        <f>SUMIFS(СВЦЭМ!$D$39:$D$782,СВЦЭМ!$A$39:$A$782,$A18,СВЦЭМ!$B$39:$B$782,S$11)+'СЕТ СН'!$F$11+СВЦЭМ!$D$10+'СЕТ СН'!$F$6-'СЕТ СН'!$F$23</f>
        <v>1866.20673081</v>
      </c>
      <c r="T18" s="36">
        <f>SUMIFS(СВЦЭМ!$D$39:$D$782,СВЦЭМ!$A$39:$A$782,$A18,СВЦЭМ!$B$39:$B$782,T$11)+'СЕТ СН'!$F$11+СВЦЭМ!$D$10+'СЕТ СН'!$F$6-'СЕТ СН'!$F$23</f>
        <v>1825.0254993899998</v>
      </c>
      <c r="U18" s="36">
        <f>SUMIFS(СВЦЭМ!$D$39:$D$782,СВЦЭМ!$A$39:$A$782,$A18,СВЦЭМ!$B$39:$B$782,U$11)+'СЕТ СН'!$F$11+СВЦЭМ!$D$10+'СЕТ СН'!$F$6-'СЕТ СН'!$F$23</f>
        <v>1832.7314388700001</v>
      </c>
      <c r="V18" s="36">
        <f>SUMIFS(СВЦЭМ!$D$39:$D$782,СВЦЭМ!$A$39:$A$782,$A18,СВЦЭМ!$B$39:$B$782,V$11)+'СЕТ СН'!$F$11+СВЦЭМ!$D$10+'СЕТ СН'!$F$6-'СЕТ СН'!$F$23</f>
        <v>1886.5175354399998</v>
      </c>
      <c r="W18" s="36">
        <f>SUMIFS(СВЦЭМ!$D$39:$D$782,СВЦЭМ!$A$39:$A$782,$A18,СВЦЭМ!$B$39:$B$782,W$11)+'СЕТ СН'!$F$11+СВЦЭМ!$D$10+'СЕТ СН'!$F$6-'СЕТ СН'!$F$23</f>
        <v>1908.0225008699999</v>
      </c>
      <c r="X18" s="36">
        <f>SUMIFS(СВЦЭМ!$D$39:$D$782,СВЦЭМ!$A$39:$A$782,$A18,СВЦЭМ!$B$39:$B$782,X$11)+'СЕТ СН'!$F$11+СВЦЭМ!$D$10+'СЕТ СН'!$F$6-'СЕТ СН'!$F$23</f>
        <v>1934.7520479300001</v>
      </c>
      <c r="Y18" s="36">
        <f>SUMIFS(СВЦЭМ!$D$39:$D$782,СВЦЭМ!$A$39:$A$782,$A18,СВЦЭМ!$B$39:$B$782,Y$11)+'СЕТ СН'!$F$11+СВЦЭМ!$D$10+'СЕТ СН'!$F$6-'СЕТ СН'!$F$23</f>
        <v>1967.66735234</v>
      </c>
    </row>
    <row r="19" spans="1:25" ht="15.75" x14ac:dyDescent="0.2">
      <c r="A19" s="35">
        <f t="shared" si="0"/>
        <v>45268</v>
      </c>
      <c r="B19" s="36">
        <f>SUMIFS(СВЦЭМ!$D$39:$D$782,СВЦЭМ!$A$39:$A$782,$A19,СВЦЭМ!$B$39:$B$782,B$11)+'СЕТ СН'!$F$11+СВЦЭМ!$D$10+'СЕТ СН'!$F$6-'СЕТ СН'!$F$23</f>
        <v>1905.7645539499999</v>
      </c>
      <c r="C19" s="36">
        <f>SUMIFS(СВЦЭМ!$D$39:$D$782,СВЦЭМ!$A$39:$A$782,$A19,СВЦЭМ!$B$39:$B$782,C$11)+'СЕТ СН'!$F$11+СВЦЭМ!$D$10+'СЕТ СН'!$F$6-'СЕТ СН'!$F$23</f>
        <v>1936.86697301</v>
      </c>
      <c r="D19" s="36">
        <f>SUMIFS(СВЦЭМ!$D$39:$D$782,СВЦЭМ!$A$39:$A$782,$A19,СВЦЭМ!$B$39:$B$782,D$11)+'СЕТ СН'!$F$11+СВЦЭМ!$D$10+'СЕТ СН'!$F$6-'СЕТ СН'!$F$23</f>
        <v>1943.00649595</v>
      </c>
      <c r="E19" s="36">
        <f>SUMIFS(СВЦЭМ!$D$39:$D$782,СВЦЭМ!$A$39:$A$782,$A19,СВЦЭМ!$B$39:$B$782,E$11)+'СЕТ СН'!$F$11+СВЦЭМ!$D$10+'СЕТ СН'!$F$6-'СЕТ СН'!$F$23</f>
        <v>1944.9307436200002</v>
      </c>
      <c r="F19" s="36">
        <f>SUMIFS(СВЦЭМ!$D$39:$D$782,СВЦЭМ!$A$39:$A$782,$A19,СВЦЭМ!$B$39:$B$782,F$11)+'СЕТ СН'!$F$11+СВЦЭМ!$D$10+'СЕТ СН'!$F$6-'СЕТ СН'!$F$23</f>
        <v>1943.73492072</v>
      </c>
      <c r="G19" s="36">
        <f>SUMIFS(СВЦЭМ!$D$39:$D$782,СВЦЭМ!$A$39:$A$782,$A19,СВЦЭМ!$B$39:$B$782,G$11)+'СЕТ СН'!$F$11+СВЦЭМ!$D$10+'СЕТ СН'!$F$6-'СЕТ СН'!$F$23</f>
        <v>1936.0736720499999</v>
      </c>
      <c r="H19" s="36">
        <f>SUMIFS(СВЦЭМ!$D$39:$D$782,СВЦЭМ!$A$39:$A$782,$A19,СВЦЭМ!$B$39:$B$782,H$11)+'СЕТ СН'!$F$11+СВЦЭМ!$D$10+'СЕТ СН'!$F$6-'СЕТ СН'!$F$23</f>
        <v>1893.3284077499998</v>
      </c>
      <c r="I19" s="36">
        <f>SUMIFS(СВЦЭМ!$D$39:$D$782,СВЦЭМ!$A$39:$A$782,$A19,СВЦЭМ!$B$39:$B$782,I$11)+'СЕТ СН'!$F$11+СВЦЭМ!$D$10+'СЕТ СН'!$F$6-'СЕТ СН'!$F$23</f>
        <v>1833.7350392499998</v>
      </c>
      <c r="J19" s="36">
        <f>SUMIFS(СВЦЭМ!$D$39:$D$782,СВЦЭМ!$A$39:$A$782,$A19,СВЦЭМ!$B$39:$B$782,J$11)+'СЕТ СН'!$F$11+СВЦЭМ!$D$10+'СЕТ СН'!$F$6-'СЕТ СН'!$F$23</f>
        <v>1795.5749667700002</v>
      </c>
      <c r="K19" s="36">
        <f>SUMIFS(СВЦЭМ!$D$39:$D$782,СВЦЭМ!$A$39:$A$782,$A19,СВЦЭМ!$B$39:$B$782,K$11)+'СЕТ СН'!$F$11+СВЦЭМ!$D$10+'СЕТ СН'!$F$6-'СЕТ СН'!$F$23</f>
        <v>1779.4855830000001</v>
      </c>
      <c r="L19" s="36">
        <f>SUMIFS(СВЦЭМ!$D$39:$D$782,СВЦЭМ!$A$39:$A$782,$A19,СВЦЭМ!$B$39:$B$782,L$11)+'СЕТ СН'!$F$11+СВЦЭМ!$D$10+'СЕТ СН'!$F$6-'СЕТ СН'!$F$23</f>
        <v>1777.4988557500001</v>
      </c>
      <c r="M19" s="36">
        <f>SUMIFS(СВЦЭМ!$D$39:$D$782,СВЦЭМ!$A$39:$A$782,$A19,СВЦЭМ!$B$39:$B$782,M$11)+'СЕТ СН'!$F$11+СВЦЭМ!$D$10+'СЕТ СН'!$F$6-'СЕТ СН'!$F$23</f>
        <v>1789.43872723</v>
      </c>
      <c r="N19" s="36">
        <f>SUMIFS(СВЦЭМ!$D$39:$D$782,СВЦЭМ!$A$39:$A$782,$A19,СВЦЭМ!$B$39:$B$782,N$11)+'СЕТ СН'!$F$11+СВЦЭМ!$D$10+'СЕТ СН'!$F$6-'СЕТ СН'!$F$23</f>
        <v>1792.0547871799999</v>
      </c>
      <c r="O19" s="36">
        <f>SUMIFS(СВЦЭМ!$D$39:$D$782,СВЦЭМ!$A$39:$A$782,$A19,СВЦЭМ!$B$39:$B$782,O$11)+'СЕТ СН'!$F$11+СВЦЭМ!$D$10+'СЕТ СН'!$F$6-'СЕТ СН'!$F$23</f>
        <v>1798.80239321</v>
      </c>
      <c r="P19" s="36">
        <f>SUMIFS(СВЦЭМ!$D$39:$D$782,СВЦЭМ!$A$39:$A$782,$A19,СВЦЭМ!$B$39:$B$782,P$11)+'СЕТ СН'!$F$11+СВЦЭМ!$D$10+'СЕТ СН'!$F$6-'СЕТ СН'!$F$23</f>
        <v>1812.0930538799998</v>
      </c>
      <c r="Q19" s="36">
        <f>SUMIFS(СВЦЭМ!$D$39:$D$782,СВЦЭМ!$A$39:$A$782,$A19,СВЦЭМ!$B$39:$B$782,Q$11)+'СЕТ СН'!$F$11+СВЦЭМ!$D$10+'СЕТ СН'!$F$6-'СЕТ СН'!$F$23</f>
        <v>1816.9794508800001</v>
      </c>
      <c r="R19" s="36">
        <f>SUMIFS(СВЦЭМ!$D$39:$D$782,СВЦЭМ!$A$39:$A$782,$A19,СВЦЭМ!$B$39:$B$782,R$11)+'СЕТ СН'!$F$11+СВЦЭМ!$D$10+'СЕТ СН'!$F$6-'СЕТ СН'!$F$23</f>
        <v>1805.8719782799999</v>
      </c>
      <c r="S19" s="36">
        <f>SUMIFS(СВЦЭМ!$D$39:$D$782,СВЦЭМ!$A$39:$A$782,$A19,СВЦЭМ!$B$39:$B$782,S$11)+'СЕТ СН'!$F$11+СВЦЭМ!$D$10+'СЕТ СН'!$F$6-'СЕТ СН'!$F$23</f>
        <v>1763.3537708999997</v>
      </c>
      <c r="T19" s="36">
        <f>SUMIFS(СВЦЭМ!$D$39:$D$782,СВЦЭМ!$A$39:$A$782,$A19,СВЦЭМ!$B$39:$B$782,T$11)+'СЕТ СН'!$F$11+СВЦЭМ!$D$10+'СЕТ СН'!$F$6-'СЕТ СН'!$F$23</f>
        <v>1753.0943566999999</v>
      </c>
      <c r="U19" s="36">
        <f>SUMIFS(СВЦЭМ!$D$39:$D$782,СВЦЭМ!$A$39:$A$782,$A19,СВЦЭМ!$B$39:$B$782,U$11)+'СЕТ СН'!$F$11+СВЦЭМ!$D$10+'СЕТ СН'!$F$6-'СЕТ СН'!$F$23</f>
        <v>1753.7498495099999</v>
      </c>
      <c r="V19" s="36">
        <f>SUMIFS(СВЦЭМ!$D$39:$D$782,СВЦЭМ!$A$39:$A$782,$A19,СВЦЭМ!$B$39:$B$782,V$11)+'СЕТ СН'!$F$11+СВЦЭМ!$D$10+'СЕТ СН'!$F$6-'СЕТ СН'!$F$23</f>
        <v>1762.0073272199998</v>
      </c>
      <c r="W19" s="36">
        <f>SUMIFS(СВЦЭМ!$D$39:$D$782,СВЦЭМ!$A$39:$A$782,$A19,СВЦЭМ!$B$39:$B$782,W$11)+'СЕТ СН'!$F$11+СВЦЭМ!$D$10+'СЕТ СН'!$F$6-'СЕТ СН'!$F$23</f>
        <v>1775.0705182699999</v>
      </c>
      <c r="X19" s="36">
        <f>SUMIFS(СВЦЭМ!$D$39:$D$782,СВЦЭМ!$A$39:$A$782,$A19,СВЦЭМ!$B$39:$B$782,X$11)+'СЕТ СН'!$F$11+СВЦЭМ!$D$10+'СЕТ СН'!$F$6-'СЕТ СН'!$F$23</f>
        <v>1805.4583897899997</v>
      </c>
      <c r="Y19" s="36">
        <f>SUMIFS(СВЦЭМ!$D$39:$D$782,СВЦЭМ!$A$39:$A$782,$A19,СВЦЭМ!$B$39:$B$782,Y$11)+'СЕТ СН'!$F$11+СВЦЭМ!$D$10+'СЕТ СН'!$F$6-'СЕТ СН'!$F$23</f>
        <v>1839.3105410399999</v>
      </c>
    </row>
    <row r="20" spans="1:25" ht="15.75" x14ac:dyDescent="0.2">
      <c r="A20" s="35">
        <f t="shared" si="0"/>
        <v>45269</v>
      </c>
      <c r="B20" s="36">
        <f>SUMIFS(СВЦЭМ!$D$39:$D$782,СВЦЭМ!$A$39:$A$782,$A20,СВЦЭМ!$B$39:$B$782,B$11)+'СЕТ СН'!$F$11+СВЦЭМ!$D$10+'СЕТ СН'!$F$6-'СЕТ СН'!$F$23</f>
        <v>2000.0554478099998</v>
      </c>
      <c r="C20" s="36">
        <f>SUMIFS(СВЦЭМ!$D$39:$D$782,СВЦЭМ!$A$39:$A$782,$A20,СВЦЭМ!$B$39:$B$782,C$11)+'СЕТ СН'!$F$11+СВЦЭМ!$D$10+'СЕТ СН'!$F$6-'СЕТ СН'!$F$23</f>
        <v>2045.2104874299998</v>
      </c>
      <c r="D20" s="36">
        <f>SUMIFS(СВЦЭМ!$D$39:$D$782,СВЦЭМ!$A$39:$A$782,$A20,СВЦЭМ!$B$39:$B$782,D$11)+'СЕТ СН'!$F$11+СВЦЭМ!$D$10+'СЕТ СН'!$F$6-'СЕТ СН'!$F$23</f>
        <v>2106.3684236300001</v>
      </c>
      <c r="E20" s="36">
        <f>SUMIFS(СВЦЭМ!$D$39:$D$782,СВЦЭМ!$A$39:$A$782,$A20,СВЦЭМ!$B$39:$B$782,E$11)+'СЕТ СН'!$F$11+СВЦЭМ!$D$10+'СЕТ СН'!$F$6-'СЕТ СН'!$F$23</f>
        <v>2113.8576255799999</v>
      </c>
      <c r="F20" s="36">
        <f>SUMIFS(СВЦЭМ!$D$39:$D$782,СВЦЭМ!$A$39:$A$782,$A20,СВЦЭМ!$B$39:$B$782,F$11)+'СЕТ СН'!$F$11+СВЦЭМ!$D$10+'СЕТ СН'!$F$6-'СЕТ СН'!$F$23</f>
        <v>2117.71295014</v>
      </c>
      <c r="G20" s="36">
        <f>SUMIFS(СВЦЭМ!$D$39:$D$782,СВЦЭМ!$A$39:$A$782,$A20,СВЦЭМ!$B$39:$B$782,G$11)+'СЕТ СН'!$F$11+СВЦЭМ!$D$10+'СЕТ СН'!$F$6-'СЕТ СН'!$F$23</f>
        <v>2103.3612376599999</v>
      </c>
      <c r="H20" s="36">
        <f>SUMIFS(СВЦЭМ!$D$39:$D$782,СВЦЭМ!$A$39:$A$782,$A20,СВЦЭМ!$B$39:$B$782,H$11)+'СЕТ СН'!$F$11+СВЦЭМ!$D$10+'СЕТ СН'!$F$6-'СЕТ СН'!$F$23</f>
        <v>2089.34238383</v>
      </c>
      <c r="I20" s="36">
        <f>SUMIFS(СВЦЭМ!$D$39:$D$782,СВЦЭМ!$A$39:$A$782,$A20,СВЦЭМ!$B$39:$B$782,I$11)+'СЕТ СН'!$F$11+СВЦЭМ!$D$10+'СЕТ СН'!$F$6-'СЕТ СН'!$F$23</f>
        <v>2059.60880296</v>
      </c>
      <c r="J20" s="36">
        <f>SUMIFS(СВЦЭМ!$D$39:$D$782,СВЦЭМ!$A$39:$A$782,$A20,СВЦЭМ!$B$39:$B$782,J$11)+'СЕТ СН'!$F$11+СВЦЭМ!$D$10+'СЕТ СН'!$F$6-'СЕТ СН'!$F$23</f>
        <v>2019.04309212</v>
      </c>
      <c r="K20" s="36">
        <f>SUMIFS(СВЦЭМ!$D$39:$D$782,СВЦЭМ!$A$39:$A$782,$A20,СВЦЭМ!$B$39:$B$782,K$11)+'СЕТ СН'!$F$11+СВЦЭМ!$D$10+'СЕТ СН'!$F$6-'СЕТ СН'!$F$23</f>
        <v>1980.0945723899999</v>
      </c>
      <c r="L20" s="36">
        <f>SUMIFS(СВЦЭМ!$D$39:$D$782,СВЦЭМ!$A$39:$A$782,$A20,СВЦЭМ!$B$39:$B$782,L$11)+'СЕТ СН'!$F$11+СВЦЭМ!$D$10+'СЕТ СН'!$F$6-'СЕТ СН'!$F$23</f>
        <v>1935.3817433499999</v>
      </c>
      <c r="M20" s="36">
        <f>SUMIFS(СВЦЭМ!$D$39:$D$782,СВЦЭМ!$A$39:$A$782,$A20,СВЦЭМ!$B$39:$B$782,M$11)+'СЕТ СН'!$F$11+СВЦЭМ!$D$10+'СЕТ СН'!$F$6-'СЕТ СН'!$F$23</f>
        <v>1930.9096319800001</v>
      </c>
      <c r="N20" s="36">
        <f>SUMIFS(СВЦЭМ!$D$39:$D$782,СВЦЭМ!$A$39:$A$782,$A20,СВЦЭМ!$B$39:$B$782,N$11)+'СЕТ СН'!$F$11+СВЦЭМ!$D$10+'СЕТ СН'!$F$6-'СЕТ СН'!$F$23</f>
        <v>1962.2673017299999</v>
      </c>
      <c r="O20" s="36">
        <f>SUMIFS(СВЦЭМ!$D$39:$D$782,СВЦЭМ!$A$39:$A$782,$A20,СВЦЭМ!$B$39:$B$782,O$11)+'СЕТ СН'!$F$11+СВЦЭМ!$D$10+'СЕТ СН'!$F$6-'СЕТ СН'!$F$23</f>
        <v>1953.95357074</v>
      </c>
      <c r="P20" s="36">
        <f>SUMIFS(СВЦЭМ!$D$39:$D$782,СВЦЭМ!$A$39:$A$782,$A20,СВЦЭМ!$B$39:$B$782,P$11)+'СЕТ СН'!$F$11+СВЦЭМ!$D$10+'СЕТ СН'!$F$6-'СЕТ СН'!$F$23</f>
        <v>1970.5565350399997</v>
      </c>
      <c r="Q20" s="36">
        <f>SUMIFS(СВЦЭМ!$D$39:$D$782,СВЦЭМ!$A$39:$A$782,$A20,СВЦЭМ!$B$39:$B$782,Q$11)+'СЕТ СН'!$F$11+СВЦЭМ!$D$10+'СЕТ СН'!$F$6-'СЕТ СН'!$F$23</f>
        <v>1990.0662303499998</v>
      </c>
      <c r="R20" s="36">
        <f>SUMIFS(СВЦЭМ!$D$39:$D$782,СВЦЭМ!$A$39:$A$782,$A20,СВЦЭМ!$B$39:$B$782,R$11)+'СЕТ СН'!$F$11+СВЦЭМ!$D$10+'СЕТ СН'!$F$6-'СЕТ СН'!$F$23</f>
        <v>1984.77640406</v>
      </c>
      <c r="S20" s="36">
        <f>SUMIFS(СВЦЭМ!$D$39:$D$782,СВЦЭМ!$A$39:$A$782,$A20,СВЦЭМ!$B$39:$B$782,S$11)+'СЕТ СН'!$F$11+СВЦЭМ!$D$10+'СЕТ СН'!$F$6-'СЕТ СН'!$F$23</f>
        <v>1978.32978013</v>
      </c>
      <c r="T20" s="36">
        <f>SUMIFS(СВЦЭМ!$D$39:$D$782,СВЦЭМ!$A$39:$A$782,$A20,СВЦЭМ!$B$39:$B$782,T$11)+'СЕТ СН'!$F$11+СВЦЭМ!$D$10+'СЕТ СН'!$F$6-'СЕТ СН'!$F$23</f>
        <v>1938.94413399</v>
      </c>
      <c r="U20" s="36">
        <f>SUMIFS(СВЦЭМ!$D$39:$D$782,СВЦЭМ!$A$39:$A$782,$A20,СВЦЭМ!$B$39:$B$782,U$11)+'СЕТ СН'!$F$11+СВЦЭМ!$D$10+'СЕТ СН'!$F$6-'СЕТ СН'!$F$23</f>
        <v>1961.1595916400001</v>
      </c>
      <c r="V20" s="36">
        <f>SUMIFS(СВЦЭМ!$D$39:$D$782,СВЦЭМ!$A$39:$A$782,$A20,СВЦЭМ!$B$39:$B$782,V$11)+'СЕТ СН'!$F$11+СВЦЭМ!$D$10+'СЕТ СН'!$F$6-'СЕТ СН'!$F$23</f>
        <v>1982.5273250800001</v>
      </c>
      <c r="W20" s="36">
        <f>SUMIFS(СВЦЭМ!$D$39:$D$782,СВЦЭМ!$A$39:$A$782,$A20,СВЦЭМ!$B$39:$B$782,W$11)+'СЕТ СН'!$F$11+СВЦЭМ!$D$10+'СЕТ СН'!$F$6-'СЕТ СН'!$F$23</f>
        <v>1970.91392903</v>
      </c>
      <c r="X20" s="36">
        <f>SUMIFS(СВЦЭМ!$D$39:$D$782,СВЦЭМ!$A$39:$A$782,$A20,СВЦЭМ!$B$39:$B$782,X$11)+'СЕТ СН'!$F$11+СВЦЭМ!$D$10+'СЕТ СН'!$F$6-'СЕТ СН'!$F$23</f>
        <v>2005.80013917</v>
      </c>
      <c r="Y20" s="36">
        <f>SUMIFS(СВЦЭМ!$D$39:$D$782,СВЦЭМ!$A$39:$A$782,$A20,СВЦЭМ!$B$39:$B$782,Y$11)+'СЕТ СН'!$F$11+СВЦЭМ!$D$10+'СЕТ СН'!$F$6-'СЕТ СН'!$F$23</f>
        <v>2039.1730566000001</v>
      </c>
    </row>
    <row r="21" spans="1:25" ht="15.75" x14ac:dyDescent="0.2">
      <c r="A21" s="35">
        <f t="shared" si="0"/>
        <v>45270</v>
      </c>
      <c r="B21" s="36">
        <f>SUMIFS(СВЦЭМ!$D$39:$D$782,СВЦЭМ!$A$39:$A$782,$A21,СВЦЭМ!$B$39:$B$782,B$11)+'СЕТ СН'!$F$11+СВЦЭМ!$D$10+'СЕТ СН'!$F$6-'СЕТ СН'!$F$23</f>
        <v>1984.7301369000002</v>
      </c>
      <c r="C21" s="36">
        <f>SUMIFS(СВЦЭМ!$D$39:$D$782,СВЦЭМ!$A$39:$A$782,$A21,СВЦЭМ!$B$39:$B$782,C$11)+'СЕТ СН'!$F$11+СВЦЭМ!$D$10+'СЕТ СН'!$F$6-'СЕТ СН'!$F$23</f>
        <v>2026.0733887699998</v>
      </c>
      <c r="D21" s="36">
        <f>SUMIFS(СВЦЭМ!$D$39:$D$782,СВЦЭМ!$A$39:$A$782,$A21,СВЦЭМ!$B$39:$B$782,D$11)+'СЕТ СН'!$F$11+СВЦЭМ!$D$10+'СЕТ СН'!$F$6-'СЕТ СН'!$F$23</f>
        <v>2046.67102178</v>
      </c>
      <c r="E21" s="36">
        <f>SUMIFS(СВЦЭМ!$D$39:$D$782,СВЦЭМ!$A$39:$A$782,$A21,СВЦЭМ!$B$39:$B$782,E$11)+'СЕТ СН'!$F$11+СВЦЭМ!$D$10+'СЕТ СН'!$F$6-'СЕТ СН'!$F$23</f>
        <v>2064.7693116999999</v>
      </c>
      <c r="F21" s="36">
        <f>SUMIFS(СВЦЭМ!$D$39:$D$782,СВЦЭМ!$A$39:$A$782,$A21,СВЦЭМ!$B$39:$B$782,F$11)+'СЕТ СН'!$F$11+СВЦЭМ!$D$10+'СЕТ СН'!$F$6-'СЕТ СН'!$F$23</f>
        <v>2055.8042040199998</v>
      </c>
      <c r="G21" s="36">
        <f>SUMIFS(СВЦЭМ!$D$39:$D$782,СВЦЭМ!$A$39:$A$782,$A21,СВЦЭМ!$B$39:$B$782,G$11)+'СЕТ СН'!$F$11+СВЦЭМ!$D$10+'СЕТ СН'!$F$6-'СЕТ СН'!$F$23</f>
        <v>2028.6872977100002</v>
      </c>
      <c r="H21" s="36">
        <f>SUMIFS(СВЦЭМ!$D$39:$D$782,СВЦЭМ!$A$39:$A$782,$A21,СВЦЭМ!$B$39:$B$782,H$11)+'СЕТ СН'!$F$11+СВЦЭМ!$D$10+'СЕТ СН'!$F$6-'СЕТ СН'!$F$23</f>
        <v>2047.7029353399998</v>
      </c>
      <c r="I21" s="36">
        <f>SUMIFS(СВЦЭМ!$D$39:$D$782,СВЦЭМ!$A$39:$A$782,$A21,СВЦЭМ!$B$39:$B$782,I$11)+'СЕТ СН'!$F$11+СВЦЭМ!$D$10+'СЕТ СН'!$F$6-'СЕТ СН'!$F$23</f>
        <v>2032.0212265599998</v>
      </c>
      <c r="J21" s="36">
        <f>SUMIFS(СВЦЭМ!$D$39:$D$782,СВЦЭМ!$A$39:$A$782,$A21,СВЦЭМ!$B$39:$B$782,J$11)+'СЕТ СН'!$F$11+СВЦЭМ!$D$10+'СЕТ СН'!$F$6-'СЕТ СН'!$F$23</f>
        <v>1985.4806164199999</v>
      </c>
      <c r="K21" s="36">
        <f>SUMIFS(СВЦЭМ!$D$39:$D$782,СВЦЭМ!$A$39:$A$782,$A21,СВЦЭМ!$B$39:$B$782,K$11)+'СЕТ СН'!$F$11+СВЦЭМ!$D$10+'СЕТ СН'!$F$6-'СЕТ СН'!$F$23</f>
        <v>1924.5318162899998</v>
      </c>
      <c r="L21" s="36">
        <f>SUMIFS(СВЦЭМ!$D$39:$D$782,СВЦЭМ!$A$39:$A$782,$A21,СВЦЭМ!$B$39:$B$782,L$11)+'СЕТ СН'!$F$11+СВЦЭМ!$D$10+'СЕТ СН'!$F$6-'СЕТ СН'!$F$23</f>
        <v>1892.1305805699999</v>
      </c>
      <c r="M21" s="36">
        <f>SUMIFS(СВЦЭМ!$D$39:$D$782,СВЦЭМ!$A$39:$A$782,$A21,СВЦЭМ!$B$39:$B$782,M$11)+'СЕТ СН'!$F$11+СВЦЭМ!$D$10+'СЕТ СН'!$F$6-'СЕТ СН'!$F$23</f>
        <v>1883.2565429900001</v>
      </c>
      <c r="N21" s="36">
        <f>SUMIFS(СВЦЭМ!$D$39:$D$782,СВЦЭМ!$A$39:$A$782,$A21,СВЦЭМ!$B$39:$B$782,N$11)+'СЕТ СН'!$F$11+СВЦЭМ!$D$10+'СЕТ СН'!$F$6-'СЕТ СН'!$F$23</f>
        <v>1893.4154245599998</v>
      </c>
      <c r="O21" s="36">
        <f>SUMIFS(СВЦЭМ!$D$39:$D$782,СВЦЭМ!$A$39:$A$782,$A21,СВЦЭМ!$B$39:$B$782,O$11)+'СЕТ СН'!$F$11+СВЦЭМ!$D$10+'СЕТ СН'!$F$6-'СЕТ СН'!$F$23</f>
        <v>1923.2066821600001</v>
      </c>
      <c r="P21" s="36">
        <f>SUMIFS(СВЦЭМ!$D$39:$D$782,СВЦЭМ!$A$39:$A$782,$A21,СВЦЭМ!$B$39:$B$782,P$11)+'СЕТ СН'!$F$11+СВЦЭМ!$D$10+'СЕТ СН'!$F$6-'СЕТ СН'!$F$23</f>
        <v>1940.56913975</v>
      </c>
      <c r="Q21" s="36">
        <f>SUMIFS(СВЦЭМ!$D$39:$D$782,СВЦЭМ!$A$39:$A$782,$A21,СВЦЭМ!$B$39:$B$782,Q$11)+'СЕТ СН'!$F$11+СВЦЭМ!$D$10+'СЕТ СН'!$F$6-'СЕТ СН'!$F$23</f>
        <v>1938.5721536900001</v>
      </c>
      <c r="R21" s="36">
        <f>SUMIFS(СВЦЭМ!$D$39:$D$782,СВЦЭМ!$A$39:$A$782,$A21,СВЦЭМ!$B$39:$B$782,R$11)+'СЕТ СН'!$F$11+СВЦЭМ!$D$10+'СЕТ СН'!$F$6-'СЕТ СН'!$F$23</f>
        <v>1932.4594499999998</v>
      </c>
      <c r="S21" s="36">
        <f>SUMIFS(СВЦЭМ!$D$39:$D$782,СВЦЭМ!$A$39:$A$782,$A21,СВЦЭМ!$B$39:$B$782,S$11)+'СЕТ СН'!$F$11+СВЦЭМ!$D$10+'СЕТ СН'!$F$6-'СЕТ СН'!$F$23</f>
        <v>1880.9922760300001</v>
      </c>
      <c r="T21" s="36">
        <f>SUMIFS(СВЦЭМ!$D$39:$D$782,СВЦЭМ!$A$39:$A$782,$A21,СВЦЭМ!$B$39:$B$782,T$11)+'СЕТ СН'!$F$11+СВЦЭМ!$D$10+'СЕТ СН'!$F$6-'СЕТ СН'!$F$23</f>
        <v>1840.9296891099998</v>
      </c>
      <c r="U21" s="36">
        <f>SUMIFS(СВЦЭМ!$D$39:$D$782,СВЦЭМ!$A$39:$A$782,$A21,СВЦЭМ!$B$39:$B$782,U$11)+'СЕТ СН'!$F$11+СВЦЭМ!$D$10+'СЕТ СН'!$F$6-'СЕТ СН'!$F$23</f>
        <v>1854.8048247699999</v>
      </c>
      <c r="V21" s="36">
        <f>SUMIFS(СВЦЭМ!$D$39:$D$782,СВЦЭМ!$A$39:$A$782,$A21,СВЦЭМ!$B$39:$B$782,V$11)+'СЕТ СН'!$F$11+СВЦЭМ!$D$10+'СЕТ СН'!$F$6-'СЕТ СН'!$F$23</f>
        <v>1876.80663422</v>
      </c>
      <c r="W21" s="36">
        <f>SUMIFS(СВЦЭМ!$D$39:$D$782,СВЦЭМ!$A$39:$A$782,$A21,СВЦЭМ!$B$39:$B$782,W$11)+'СЕТ СН'!$F$11+СВЦЭМ!$D$10+'СЕТ СН'!$F$6-'СЕТ СН'!$F$23</f>
        <v>1897.1038674500001</v>
      </c>
      <c r="X21" s="36">
        <f>SUMIFS(СВЦЭМ!$D$39:$D$782,СВЦЭМ!$A$39:$A$782,$A21,СВЦЭМ!$B$39:$B$782,X$11)+'СЕТ СН'!$F$11+СВЦЭМ!$D$10+'СЕТ СН'!$F$6-'СЕТ СН'!$F$23</f>
        <v>1935.8913846400001</v>
      </c>
      <c r="Y21" s="36">
        <f>SUMIFS(СВЦЭМ!$D$39:$D$782,СВЦЭМ!$A$39:$A$782,$A21,СВЦЭМ!$B$39:$B$782,Y$11)+'СЕТ СН'!$F$11+СВЦЭМ!$D$10+'СЕТ СН'!$F$6-'СЕТ СН'!$F$23</f>
        <v>1967.8199423599999</v>
      </c>
    </row>
    <row r="22" spans="1:25" ht="15.75" x14ac:dyDescent="0.2">
      <c r="A22" s="35">
        <f t="shared" si="0"/>
        <v>45271</v>
      </c>
      <c r="B22" s="36">
        <f>SUMIFS(СВЦЭМ!$D$39:$D$782,СВЦЭМ!$A$39:$A$782,$A22,СВЦЭМ!$B$39:$B$782,B$11)+'СЕТ СН'!$F$11+СВЦЭМ!$D$10+'СЕТ СН'!$F$6-'СЕТ СН'!$F$23</f>
        <v>1971.0639059800001</v>
      </c>
      <c r="C22" s="36">
        <f>SUMIFS(СВЦЭМ!$D$39:$D$782,СВЦЭМ!$A$39:$A$782,$A22,СВЦЭМ!$B$39:$B$782,C$11)+'СЕТ СН'!$F$11+СВЦЭМ!$D$10+'СЕТ СН'!$F$6-'СЕТ СН'!$F$23</f>
        <v>1992.8863524099997</v>
      </c>
      <c r="D22" s="36">
        <f>SUMIFS(СВЦЭМ!$D$39:$D$782,СВЦЭМ!$A$39:$A$782,$A22,СВЦЭМ!$B$39:$B$782,D$11)+'СЕТ СН'!$F$11+СВЦЭМ!$D$10+'СЕТ СН'!$F$6-'СЕТ СН'!$F$23</f>
        <v>2023.69210862</v>
      </c>
      <c r="E22" s="36">
        <f>SUMIFS(СВЦЭМ!$D$39:$D$782,СВЦЭМ!$A$39:$A$782,$A22,СВЦЭМ!$B$39:$B$782,E$11)+'СЕТ СН'!$F$11+СВЦЭМ!$D$10+'СЕТ СН'!$F$6-'СЕТ СН'!$F$23</f>
        <v>2033.45796969</v>
      </c>
      <c r="F22" s="36">
        <f>SUMIFS(СВЦЭМ!$D$39:$D$782,СВЦЭМ!$A$39:$A$782,$A22,СВЦЭМ!$B$39:$B$782,F$11)+'СЕТ СН'!$F$11+СВЦЭМ!$D$10+'СЕТ СН'!$F$6-'СЕТ СН'!$F$23</f>
        <v>2014.7948342</v>
      </c>
      <c r="G22" s="36">
        <f>SUMIFS(СВЦЭМ!$D$39:$D$782,СВЦЭМ!$A$39:$A$782,$A22,СВЦЭМ!$B$39:$B$782,G$11)+'СЕТ СН'!$F$11+СВЦЭМ!$D$10+'СЕТ СН'!$F$6-'СЕТ СН'!$F$23</f>
        <v>2006.67070999</v>
      </c>
      <c r="H22" s="36">
        <f>SUMIFS(СВЦЭМ!$D$39:$D$782,СВЦЭМ!$A$39:$A$782,$A22,СВЦЭМ!$B$39:$B$782,H$11)+'СЕТ СН'!$F$11+СВЦЭМ!$D$10+'СЕТ СН'!$F$6-'СЕТ СН'!$F$23</f>
        <v>1949.9274680399999</v>
      </c>
      <c r="I22" s="36">
        <f>SUMIFS(СВЦЭМ!$D$39:$D$782,СВЦЭМ!$A$39:$A$782,$A22,СВЦЭМ!$B$39:$B$782,I$11)+'СЕТ СН'!$F$11+СВЦЭМ!$D$10+'СЕТ СН'!$F$6-'СЕТ СН'!$F$23</f>
        <v>1927.0675150799998</v>
      </c>
      <c r="J22" s="36">
        <f>SUMIFS(СВЦЭМ!$D$39:$D$782,СВЦЭМ!$A$39:$A$782,$A22,СВЦЭМ!$B$39:$B$782,J$11)+'СЕТ СН'!$F$11+СВЦЭМ!$D$10+'СЕТ СН'!$F$6-'СЕТ СН'!$F$23</f>
        <v>1886.0315070199999</v>
      </c>
      <c r="K22" s="36">
        <f>SUMIFS(СВЦЭМ!$D$39:$D$782,СВЦЭМ!$A$39:$A$782,$A22,СВЦЭМ!$B$39:$B$782,K$11)+'СЕТ СН'!$F$11+СВЦЭМ!$D$10+'СЕТ СН'!$F$6-'СЕТ СН'!$F$23</f>
        <v>1875.0863005800002</v>
      </c>
      <c r="L22" s="36">
        <f>SUMIFS(СВЦЭМ!$D$39:$D$782,СВЦЭМ!$A$39:$A$782,$A22,СВЦЭМ!$B$39:$B$782,L$11)+'СЕТ СН'!$F$11+СВЦЭМ!$D$10+'СЕТ СН'!$F$6-'СЕТ СН'!$F$23</f>
        <v>1866.54055212</v>
      </c>
      <c r="M22" s="36">
        <f>SUMIFS(СВЦЭМ!$D$39:$D$782,СВЦЭМ!$A$39:$A$782,$A22,СВЦЭМ!$B$39:$B$782,M$11)+'СЕТ СН'!$F$11+СВЦЭМ!$D$10+'СЕТ СН'!$F$6-'СЕТ СН'!$F$23</f>
        <v>1873.8746872799998</v>
      </c>
      <c r="N22" s="36">
        <f>SUMIFS(СВЦЭМ!$D$39:$D$782,СВЦЭМ!$A$39:$A$782,$A22,СВЦЭМ!$B$39:$B$782,N$11)+'СЕТ СН'!$F$11+СВЦЭМ!$D$10+'СЕТ СН'!$F$6-'СЕТ СН'!$F$23</f>
        <v>1878.0761193499998</v>
      </c>
      <c r="O22" s="36">
        <f>SUMIFS(СВЦЭМ!$D$39:$D$782,СВЦЭМ!$A$39:$A$782,$A22,СВЦЭМ!$B$39:$B$782,O$11)+'СЕТ СН'!$F$11+СВЦЭМ!$D$10+'СЕТ СН'!$F$6-'СЕТ СН'!$F$23</f>
        <v>1894.5926644699998</v>
      </c>
      <c r="P22" s="36">
        <f>SUMIFS(СВЦЭМ!$D$39:$D$782,СВЦЭМ!$A$39:$A$782,$A22,СВЦЭМ!$B$39:$B$782,P$11)+'СЕТ СН'!$F$11+СВЦЭМ!$D$10+'СЕТ СН'!$F$6-'СЕТ СН'!$F$23</f>
        <v>1905.1773015399999</v>
      </c>
      <c r="Q22" s="36">
        <f>SUMIFS(СВЦЭМ!$D$39:$D$782,СВЦЭМ!$A$39:$A$782,$A22,СВЦЭМ!$B$39:$B$782,Q$11)+'СЕТ СН'!$F$11+СВЦЭМ!$D$10+'СЕТ СН'!$F$6-'СЕТ СН'!$F$23</f>
        <v>1902.1266104000001</v>
      </c>
      <c r="R22" s="36">
        <f>SUMIFS(СВЦЭМ!$D$39:$D$782,СВЦЭМ!$A$39:$A$782,$A22,СВЦЭМ!$B$39:$B$782,R$11)+'СЕТ СН'!$F$11+СВЦЭМ!$D$10+'СЕТ СН'!$F$6-'СЕТ СН'!$F$23</f>
        <v>1892.1736269100002</v>
      </c>
      <c r="S22" s="36">
        <f>SUMIFS(СВЦЭМ!$D$39:$D$782,СВЦЭМ!$A$39:$A$782,$A22,СВЦЭМ!$B$39:$B$782,S$11)+'СЕТ СН'!$F$11+СВЦЭМ!$D$10+'СЕТ СН'!$F$6-'СЕТ СН'!$F$23</f>
        <v>1848.6199459099998</v>
      </c>
      <c r="T22" s="36">
        <f>SUMIFS(СВЦЭМ!$D$39:$D$782,СВЦЭМ!$A$39:$A$782,$A22,СВЦЭМ!$B$39:$B$782,T$11)+'СЕТ СН'!$F$11+СВЦЭМ!$D$10+'СЕТ СН'!$F$6-'СЕТ СН'!$F$23</f>
        <v>1820.61374725</v>
      </c>
      <c r="U22" s="36">
        <f>SUMIFS(СВЦЭМ!$D$39:$D$782,СВЦЭМ!$A$39:$A$782,$A22,СВЦЭМ!$B$39:$B$782,U$11)+'СЕТ СН'!$F$11+СВЦЭМ!$D$10+'СЕТ СН'!$F$6-'СЕТ СН'!$F$23</f>
        <v>1840.13214702</v>
      </c>
      <c r="V22" s="36">
        <f>SUMIFS(СВЦЭМ!$D$39:$D$782,СВЦЭМ!$A$39:$A$782,$A22,СВЦЭМ!$B$39:$B$782,V$11)+'СЕТ СН'!$F$11+СВЦЭМ!$D$10+'СЕТ СН'!$F$6-'СЕТ СН'!$F$23</f>
        <v>1860.2285405500002</v>
      </c>
      <c r="W22" s="36">
        <f>SUMIFS(СВЦЭМ!$D$39:$D$782,СВЦЭМ!$A$39:$A$782,$A22,СВЦЭМ!$B$39:$B$782,W$11)+'СЕТ СН'!$F$11+СВЦЭМ!$D$10+'СЕТ СН'!$F$6-'СЕТ СН'!$F$23</f>
        <v>1879.5422380499999</v>
      </c>
      <c r="X22" s="36">
        <f>SUMIFS(СВЦЭМ!$D$39:$D$782,СВЦЭМ!$A$39:$A$782,$A22,СВЦЭМ!$B$39:$B$782,X$11)+'СЕТ СН'!$F$11+СВЦЭМ!$D$10+'СЕТ СН'!$F$6-'СЕТ СН'!$F$23</f>
        <v>1899.9472924900001</v>
      </c>
      <c r="Y22" s="36">
        <f>SUMIFS(СВЦЭМ!$D$39:$D$782,СВЦЭМ!$A$39:$A$782,$A22,СВЦЭМ!$B$39:$B$782,Y$11)+'СЕТ СН'!$F$11+СВЦЭМ!$D$10+'СЕТ СН'!$F$6-'СЕТ СН'!$F$23</f>
        <v>1917.4141397399999</v>
      </c>
    </row>
    <row r="23" spans="1:25" ht="15.75" x14ac:dyDescent="0.2">
      <c r="A23" s="35">
        <f t="shared" si="0"/>
        <v>45272</v>
      </c>
      <c r="B23" s="36">
        <f>SUMIFS(СВЦЭМ!$D$39:$D$782,СВЦЭМ!$A$39:$A$782,$A23,СВЦЭМ!$B$39:$B$782,B$11)+'СЕТ СН'!$F$11+СВЦЭМ!$D$10+'СЕТ СН'!$F$6-'СЕТ СН'!$F$23</f>
        <v>2053.0881687199999</v>
      </c>
      <c r="C23" s="36">
        <f>SUMIFS(СВЦЭМ!$D$39:$D$782,СВЦЭМ!$A$39:$A$782,$A23,СВЦЭМ!$B$39:$B$782,C$11)+'СЕТ СН'!$F$11+СВЦЭМ!$D$10+'СЕТ СН'!$F$6-'СЕТ СН'!$F$23</f>
        <v>2081.8358784399998</v>
      </c>
      <c r="D23" s="36">
        <f>SUMIFS(СВЦЭМ!$D$39:$D$782,СВЦЭМ!$A$39:$A$782,$A23,СВЦЭМ!$B$39:$B$782,D$11)+'СЕТ СН'!$F$11+СВЦЭМ!$D$10+'СЕТ СН'!$F$6-'СЕТ СН'!$F$23</f>
        <v>2088.9693830400001</v>
      </c>
      <c r="E23" s="36">
        <f>SUMIFS(СВЦЭМ!$D$39:$D$782,СВЦЭМ!$A$39:$A$782,$A23,СВЦЭМ!$B$39:$B$782,E$11)+'СЕТ СН'!$F$11+СВЦЭМ!$D$10+'СЕТ СН'!$F$6-'СЕТ СН'!$F$23</f>
        <v>2105.6908289399998</v>
      </c>
      <c r="F23" s="36">
        <f>SUMIFS(СВЦЭМ!$D$39:$D$782,СВЦЭМ!$A$39:$A$782,$A23,СВЦЭМ!$B$39:$B$782,F$11)+'СЕТ СН'!$F$11+СВЦЭМ!$D$10+'СЕТ СН'!$F$6-'СЕТ СН'!$F$23</f>
        <v>2077.3548541599998</v>
      </c>
      <c r="G23" s="36">
        <f>SUMIFS(СВЦЭМ!$D$39:$D$782,СВЦЭМ!$A$39:$A$782,$A23,СВЦЭМ!$B$39:$B$782,G$11)+'СЕТ СН'!$F$11+СВЦЭМ!$D$10+'СЕТ СН'!$F$6-'СЕТ СН'!$F$23</f>
        <v>2066.8418754200002</v>
      </c>
      <c r="H23" s="36">
        <f>SUMIFS(СВЦЭМ!$D$39:$D$782,СВЦЭМ!$A$39:$A$782,$A23,СВЦЭМ!$B$39:$B$782,H$11)+'СЕТ СН'!$F$11+СВЦЭМ!$D$10+'СЕТ СН'!$F$6-'СЕТ СН'!$F$23</f>
        <v>2038.55137436</v>
      </c>
      <c r="I23" s="36">
        <f>SUMIFS(СВЦЭМ!$D$39:$D$782,СВЦЭМ!$A$39:$A$782,$A23,СВЦЭМ!$B$39:$B$782,I$11)+'СЕТ СН'!$F$11+СВЦЭМ!$D$10+'СЕТ СН'!$F$6-'СЕТ СН'!$F$23</f>
        <v>1980.55474581</v>
      </c>
      <c r="J23" s="36">
        <f>SUMIFS(СВЦЭМ!$D$39:$D$782,СВЦЭМ!$A$39:$A$782,$A23,СВЦЭМ!$B$39:$B$782,J$11)+'СЕТ СН'!$F$11+СВЦЭМ!$D$10+'СЕТ СН'!$F$6-'СЕТ СН'!$F$23</f>
        <v>1946.9596230399998</v>
      </c>
      <c r="K23" s="36">
        <f>SUMIFS(СВЦЭМ!$D$39:$D$782,СВЦЭМ!$A$39:$A$782,$A23,СВЦЭМ!$B$39:$B$782,K$11)+'СЕТ СН'!$F$11+СВЦЭМ!$D$10+'СЕТ СН'!$F$6-'СЕТ СН'!$F$23</f>
        <v>1936.3760166100001</v>
      </c>
      <c r="L23" s="36">
        <f>SUMIFS(СВЦЭМ!$D$39:$D$782,СВЦЭМ!$A$39:$A$782,$A23,СВЦЭМ!$B$39:$B$782,L$11)+'СЕТ СН'!$F$11+СВЦЭМ!$D$10+'СЕТ СН'!$F$6-'СЕТ СН'!$F$23</f>
        <v>1925.72075305</v>
      </c>
      <c r="M23" s="36">
        <f>SUMIFS(СВЦЭМ!$D$39:$D$782,СВЦЭМ!$A$39:$A$782,$A23,СВЦЭМ!$B$39:$B$782,M$11)+'СЕТ СН'!$F$11+СВЦЭМ!$D$10+'СЕТ СН'!$F$6-'СЕТ СН'!$F$23</f>
        <v>1947.0164256399999</v>
      </c>
      <c r="N23" s="36">
        <f>SUMIFS(СВЦЭМ!$D$39:$D$782,СВЦЭМ!$A$39:$A$782,$A23,СВЦЭМ!$B$39:$B$782,N$11)+'СЕТ СН'!$F$11+СВЦЭМ!$D$10+'СЕТ СН'!$F$6-'СЕТ СН'!$F$23</f>
        <v>1954.2167301899999</v>
      </c>
      <c r="O23" s="36">
        <f>SUMIFS(СВЦЭМ!$D$39:$D$782,СВЦЭМ!$A$39:$A$782,$A23,СВЦЭМ!$B$39:$B$782,O$11)+'СЕТ СН'!$F$11+СВЦЭМ!$D$10+'СЕТ СН'!$F$6-'СЕТ СН'!$F$23</f>
        <v>1962.9644685399999</v>
      </c>
      <c r="P23" s="36">
        <f>SUMIFS(СВЦЭМ!$D$39:$D$782,СВЦЭМ!$A$39:$A$782,$A23,СВЦЭМ!$B$39:$B$782,P$11)+'СЕТ СН'!$F$11+СВЦЭМ!$D$10+'СЕТ СН'!$F$6-'СЕТ СН'!$F$23</f>
        <v>1957.0643094299999</v>
      </c>
      <c r="Q23" s="36">
        <f>SUMIFS(СВЦЭМ!$D$39:$D$782,СВЦЭМ!$A$39:$A$782,$A23,СВЦЭМ!$B$39:$B$782,Q$11)+'СЕТ СН'!$F$11+СВЦЭМ!$D$10+'СЕТ СН'!$F$6-'СЕТ СН'!$F$23</f>
        <v>1975.0355017399997</v>
      </c>
      <c r="R23" s="36">
        <f>SUMIFS(СВЦЭМ!$D$39:$D$782,СВЦЭМ!$A$39:$A$782,$A23,СВЦЭМ!$B$39:$B$782,R$11)+'СЕТ СН'!$F$11+СВЦЭМ!$D$10+'СЕТ СН'!$F$6-'СЕТ СН'!$F$23</f>
        <v>1973.29634283</v>
      </c>
      <c r="S23" s="36">
        <f>SUMIFS(СВЦЭМ!$D$39:$D$782,СВЦЭМ!$A$39:$A$782,$A23,СВЦЭМ!$B$39:$B$782,S$11)+'СЕТ СН'!$F$11+СВЦЭМ!$D$10+'СЕТ СН'!$F$6-'СЕТ СН'!$F$23</f>
        <v>1929.41391398</v>
      </c>
      <c r="T23" s="36">
        <f>SUMIFS(СВЦЭМ!$D$39:$D$782,СВЦЭМ!$A$39:$A$782,$A23,СВЦЭМ!$B$39:$B$782,T$11)+'СЕТ СН'!$F$11+СВЦЭМ!$D$10+'СЕТ СН'!$F$6-'СЕТ СН'!$F$23</f>
        <v>1900.3715975199998</v>
      </c>
      <c r="U23" s="36">
        <f>SUMIFS(СВЦЭМ!$D$39:$D$782,СВЦЭМ!$A$39:$A$782,$A23,СВЦЭМ!$B$39:$B$782,U$11)+'СЕТ СН'!$F$11+СВЦЭМ!$D$10+'СЕТ СН'!$F$6-'СЕТ СН'!$F$23</f>
        <v>1913.4787466799999</v>
      </c>
      <c r="V23" s="36">
        <f>SUMIFS(СВЦЭМ!$D$39:$D$782,СВЦЭМ!$A$39:$A$782,$A23,СВЦЭМ!$B$39:$B$782,V$11)+'СЕТ СН'!$F$11+СВЦЭМ!$D$10+'СЕТ СН'!$F$6-'СЕТ СН'!$F$23</f>
        <v>1927.95689666</v>
      </c>
      <c r="W23" s="36">
        <f>SUMIFS(СВЦЭМ!$D$39:$D$782,СВЦЭМ!$A$39:$A$782,$A23,СВЦЭМ!$B$39:$B$782,W$11)+'СЕТ СН'!$F$11+СВЦЭМ!$D$10+'СЕТ СН'!$F$6-'СЕТ СН'!$F$23</f>
        <v>1942.2543295099999</v>
      </c>
      <c r="X23" s="36">
        <f>SUMIFS(СВЦЭМ!$D$39:$D$782,СВЦЭМ!$A$39:$A$782,$A23,СВЦЭМ!$B$39:$B$782,X$11)+'СЕТ СН'!$F$11+СВЦЭМ!$D$10+'СЕТ СН'!$F$6-'СЕТ СН'!$F$23</f>
        <v>1973.0216206999999</v>
      </c>
      <c r="Y23" s="36">
        <f>SUMIFS(СВЦЭМ!$D$39:$D$782,СВЦЭМ!$A$39:$A$782,$A23,СВЦЭМ!$B$39:$B$782,Y$11)+'СЕТ СН'!$F$11+СВЦЭМ!$D$10+'СЕТ СН'!$F$6-'СЕТ СН'!$F$23</f>
        <v>1997.9106940199999</v>
      </c>
    </row>
    <row r="24" spans="1:25" ht="15.75" x14ac:dyDescent="0.2">
      <c r="A24" s="35">
        <f t="shared" si="0"/>
        <v>45273</v>
      </c>
      <c r="B24" s="36">
        <f>SUMIFS(СВЦЭМ!$D$39:$D$782,СВЦЭМ!$A$39:$A$782,$A24,СВЦЭМ!$B$39:$B$782,B$11)+'СЕТ СН'!$F$11+СВЦЭМ!$D$10+'СЕТ СН'!$F$6-'СЕТ СН'!$F$23</f>
        <v>1983.1698433199999</v>
      </c>
      <c r="C24" s="36">
        <f>SUMIFS(СВЦЭМ!$D$39:$D$782,СВЦЭМ!$A$39:$A$782,$A24,СВЦЭМ!$B$39:$B$782,C$11)+'СЕТ СН'!$F$11+СВЦЭМ!$D$10+'СЕТ СН'!$F$6-'СЕТ СН'!$F$23</f>
        <v>2008.7827652699998</v>
      </c>
      <c r="D24" s="36">
        <f>SUMIFS(СВЦЭМ!$D$39:$D$782,СВЦЭМ!$A$39:$A$782,$A24,СВЦЭМ!$B$39:$B$782,D$11)+'СЕТ СН'!$F$11+СВЦЭМ!$D$10+'СЕТ СН'!$F$6-'СЕТ СН'!$F$23</f>
        <v>2040.0350993399998</v>
      </c>
      <c r="E24" s="36">
        <f>SUMIFS(СВЦЭМ!$D$39:$D$782,СВЦЭМ!$A$39:$A$782,$A24,СВЦЭМ!$B$39:$B$782,E$11)+'СЕТ СН'!$F$11+СВЦЭМ!$D$10+'СЕТ СН'!$F$6-'СЕТ СН'!$F$23</f>
        <v>2030.3161522800001</v>
      </c>
      <c r="F24" s="36">
        <f>SUMIFS(СВЦЭМ!$D$39:$D$782,СВЦЭМ!$A$39:$A$782,$A24,СВЦЭМ!$B$39:$B$782,F$11)+'СЕТ СН'!$F$11+СВЦЭМ!$D$10+'СЕТ СН'!$F$6-'СЕТ СН'!$F$23</f>
        <v>2044.8137452400001</v>
      </c>
      <c r="G24" s="36">
        <f>SUMIFS(СВЦЭМ!$D$39:$D$782,СВЦЭМ!$A$39:$A$782,$A24,СВЦЭМ!$B$39:$B$782,G$11)+'СЕТ СН'!$F$11+СВЦЭМ!$D$10+'СЕТ СН'!$F$6-'СЕТ СН'!$F$23</f>
        <v>2019.42539291</v>
      </c>
      <c r="H24" s="36">
        <f>SUMIFS(СВЦЭМ!$D$39:$D$782,СВЦЭМ!$A$39:$A$782,$A24,СВЦЭМ!$B$39:$B$782,H$11)+'СЕТ СН'!$F$11+СВЦЭМ!$D$10+'СЕТ СН'!$F$6-'СЕТ СН'!$F$23</f>
        <v>1964.2814678999998</v>
      </c>
      <c r="I24" s="36">
        <f>SUMIFS(СВЦЭМ!$D$39:$D$782,СВЦЭМ!$A$39:$A$782,$A24,СВЦЭМ!$B$39:$B$782,I$11)+'СЕТ СН'!$F$11+СВЦЭМ!$D$10+'СЕТ СН'!$F$6-'СЕТ СН'!$F$23</f>
        <v>1877.5864943900001</v>
      </c>
      <c r="J24" s="36">
        <f>SUMIFS(СВЦЭМ!$D$39:$D$782,СВЦЭМ!$A$39:$A$782,$A24,СВЦЭМ!$B$39:$B$782,J$11)+'СЕТ СН'!$F$11+СВЦЭМ!$D$10+'СЕТ СН'!$F$6-'СЕТ СН'!$F$23</f>
        <v>1841.9723161699999</v>
      </c>
      <c r="K24" s="36">
        <f>SUMIFS(СВЦЭМ!$D$39:$D$782,СВЦЭМ!$A$39:$A$782,$A24,СВЦЭМ!$B$39:$B$782,K$11)+'СЕТ СН'!$F$11+СВЦЭМ!$D$10+'СЕТ СН'!$F$6-'СЕТ СН'!$F$23</f>
        <v>1875.7930930100001</v>
      </c>
      <c r="L24" s="36">
        <f>SUMIFS(СВЦЭМ!$D$39:$D$782,СВЦЭМ!$A$39:$A$782,$A24,СВЦЭМ!$B$39:$B$782,L$11)+'СЕТ СН'!$F$11+СВЦЭМ!$D$10+'СЕТ СН'!$F$6-'СЕТ СН'!$F$23</f>
        <v>1868.27366394</v>
      </c>
      <c r="M24" s="36">
        <f>SUMIFS(СВЦЭМ!$D$39:$D$782,СВЦЭМ!$A$39:$A$782,$A24,СВЦЭМ!$B$39:$B$782,M$11)+'СЕТ СН'!$F$11+СВЦЭМ!$D$10+'СЕТ СН'!$F$6-'СЕТ СН'!$F$23</f>
        <v>1893.8408066100001</v>
      </c>
      <c r="N24" s="36">
        <f>SUMIFS(СВЦЭМ!$D$39:$D$782,СВЦЭМ!$A$39:$A$782,$A24,СВЦЭМ!$B$39:$B$782,N$11)+'СЕТ СН'!$F$11+СВЦЭМ!$D$10+'СЕТ СН'!$F$6-'СЕТ СН'!$F$23</f>
        <v>1906.5836153599998</v>
      </c>
      <c r="O24" s="36">
        <f>SUMIFS(СВЦЭМ!$D$39:$D$782,СВЦЭМ!$A$39:$A$782,$A24,СВЦЭМ!$B$39:$B$782,O$11)+'СЕТ СН'!$F$11+СВЦЭМ!$D$10+'СЕТ СН'!$F$6-'СЕТ СН'!$F$23</f>
        <v>1920.0240934200001</v>
      </c>
      <c r="P24" s="36">
        <f>SUMIFS(СВЦЭМ!$D$39:$D$782,СВЦЭМ!$A$39:$A$782,$A24,СВЦЭМ!$B$39:$B$782,P$11)+'СЕТ СН'!$F$11+СВЦЭМ!$D$10+'СЕТ СН'!$F$6-'СЕТ СН'!$F$23</f>
        <v>1922.2891075299999</v>
      </c>
      <c r="Q24" s="36">
        <f>SUMIFS(СВЦЭМ!$D$39:$D$782,СВЦЭМ!$A$39:$A$782,$A24,СВЦЭМ!$B$39:$B$782,Q$11)+'СЕТ СН'!$F$11+СВЦЭМ!$D$10+'СЕТ СН'!$F$6-'СЕТ СН'!$F$23</f>
        <v>1923.16872272</v>
      </c>
      <c r="R24" s="36">
        <f>SUMIFS(СВЦЭМ!$D$39:$D$782,СВЦЭМ!$A$39:$A$782,$A24,СВЦЭМ!$B$39:$B$782,R$11)+'СЕТ СН'!$F$11+СВЦЭМ!$D$10+'СЕТ СН'!$F$6-'СЕТ СН'!$F$23</f>
        <v>1910.2936333899997</v>
      </c>
      <c r="S24" s="36">
        <f>SUMIFS(СВЦЭМ!$D$39:$D$782,СВЦЭМ!$A$39:$A$782,$A24,СВЦЭМ!$B$39:$B$782,S$11)+'СЕТ СН'!$F$11+СВЦЭМ!$D$10+'СЕТ СН'!$F$6-'СЕТ СН'!$F$23</f>
        <v>1828.2896796</v>
      </c>
      <c r="T24" s="36">
        <f>SUMIFS(СВЦЭМ!$D$39:$D$782,СВЦЭМ!$A$39:$A$782,$A24,СВЦЭМ!$B$39:$B$782,T$11)+'СЕТ СН'!$F$11+СВЦЭМ!$D$10+'СЕТ СН'!$F$6-'СЕТ СН'!$F$23</f>
        <v>1808.4601938400001</v>
      </c>
      <c r="U24" s="36">
        <f>SUMIFS(СВЦЭМ!$D$39:$D$782,СВЦЭМ!$A$39:$A$782,$A24,СВЦЭМ!$B$39:$B$782,U$11)+'СЕТ СН'!$F$11+СВЦЭМ!$D$10+'СЕТ СН'!$F$6-'СЕТ СН'!$F$23</f>
        <v>1821.9716266199998</v>
      </c>
      <c r="V24" s="36">
        <f>SUMIFS(СВЦЭМ!$D$39:$D$782,СВЦЭМ!$A$39:$A$782,$A24,СВЦЭМ!$B$39:$B$782,V$11)+'СЕТ СН'!$F$11+СВЦЭМ!$D$10+'СЕТ СН'!$F$6-'СЕТ СН'!$F$23</f>
        <v>1810.61456735</v>
      </c>
      <c r="W24" s="36">
        <f>SUMIFS(СВЦЭМ!$D$39:$D$782,СВЦЭМ!$A$39:$A$782,$A24,СВЦЭМ!$B$39:$B$782,W$11)+'СЕТ СН'!$F$11+СВЦЭМ!$D$10+'СЕТ СН'!$F$6-'СЕТ СН'!$F$23</f>
        <v>1820.6361217899998</v>
      </c>
      <c r="X24" s="36">
        <f>SUMIFS(СВЦЭМ!$D$39:$D$782,СВЦЭМ!$A$39:$A$782,$A24,СВЦЭМ!$B$39:$B$782,X$11)+'СЕТ СН'!$F$11+СВЦЭМ!$D$10+'СЕТ СН'!$F$6-'СЕТ СН'!$F$23</f>
        <v>1851.1693370499997</v>
      </c>
      <c r="Y24" s="36">
        <f>SUMIFS(СВЦЭМ!$D$39:$D$782,СВЦЭМ!$A$39:$A$782,$A24,СВЦЭМ!$B$39:$B$782,Y$11)+'СЕТ СН'!$F$11+СВЦЭМ!$D$10+'СЕТ СН'!$F$6-'СЕТ СН'!$F$23</f>
        <v>1871.1048742899998</v>
      </c>
    </row>
    <row r="25" spans="1:25" ht="15.75" x14ac:dyDescent="0.2">
      <c r="A25" s="35">
        <f t="shared" si="0"/>
        <v>45274</v>
      </c>
      <c r="B25" s="36">
        <f>SUMIFS(СВЦЭМ!$D$39:$D$782,СВЦЭМ!$A$39:$A$782,$A25,СВЦЭМ!$B$39:$B$782,B$11)+'СЕТ СН'!$F$11+СВЦЭМ!$D$10+'СЕТ СН'!$F$6-'СЕТ СН'!$F$23</f>
        <v>1975.6142195399998</v>
      </c>
      <c r="C25" s="36">
        <f>SUMIFS(СВЦЭМ!$D$39:$D$782,СВЦЭМ!$A$39:$A$782,$A25,СВЦЭМ!$B$39:$B$782,C$11)+'СЕТ СН'!$F$11+СВЦЭМ!$D$10+'СЕТ СН'!$F$6-'СЕТ СН'!$F$23</f>
        <v>2008.92827855</v>
      </c>
      <c r="D25" s="36">
        <f>SUMIFS(СВЦЭМ!$D$39:$D$782,СВЦЭМ!$A$39:$A$782,$A25,СВЦЭМ!$B$39:$B$782,D$11)+'СЕТ СН'!$F$11+СВЦЭМ!$D$10+'СЕТ СН'!$F$6-'СЕТ СН'!$F$23</f>
        <v>2031.8846643100001</v>
      </c>
      <c r="E25" s="36">
        <f>SUMIFS(СВЦЭМ!$D$39:$D$782,СВЦЭМ!$A$39:$A$782,$A25,СВЦЭМ!$B$39:$B$782,E$11)+'СЕТ СН'!$F$11+СВЦЭМ!$D$10+'СЕТ СН'!$F$6-'СЕТ СН'!$F$23</f>
        <v>2040.1052467</v>
      </c>
      <c r="F25" s="36">
        <f>SUMIFS(СВЦЭМ!$D$39:$D$782,СВЦЭМ!$A$39:$A$782,$A25,СВЦЭМ!$B$39:$B$782,F$11)+'СЕТ СН'!$F$11+СВЦЭМ!$D$10+'СЕТ СН'!$F$6-'СЕТ СН'!$F$23</f>
        <v>2037.6884274899999</v>
      </c>
      <c r="G25" s="36">
        <f>SUMIFS(СВЦЭМ!$D$39:$D$782,СВЦЭМ!$A$39:$A$782,$A25,СВЦЭМ!$B$39:$B$782,G$11)+'СЕТ СН'!$F$11+СВЦЭМ!$D$10+'СЕТ СН'!$F$6-'СЕТ СН'!$F$23</f>
        <v>2022.0876420300001</v>
      </c>
      <c r="H25" s="36">
        <f>SUMIFS(СВЦЭМ!$D$39:$D$782,СВЦЭМ!$A$39:$A$782,$A25,СВЦЭМ!$B$39:$B$782,H$11)+'СЕТ СН'!$F$11+СВЦЭМ!$D$10+'СЕТ СН'!$F$6-'СЕТ СН'!$F$23</f>
        <v>1975.6863410599999</v>
      </c>
      <c r="I25" s="36">
        <f>SUMIFS(СВЦЭМ!$D$39:$D$782,СВЦЭМ!$A$39:$A$782,$A25,СВЦЭМ!$B$39:$B$782,I$11)+'СЕТ СН'!$F$11+СВЦЭМ!$D$10+'СЕТ СН'!$F$6-'СЕТ СН'!$F$23</f>
        <v>1929.2364214099998</v>
      </c>
      <c r="J25" s="36">
        <f>SUMIFS(СВЦЭМ!$D$39:$D$782,СВЦЭМ!$A$39:$A$782,$A25,СВЦЭМ!$B$39:$B$782,J$11)+'СЕТ СН'!$F$11+СВЦЭМ!$D$10+'СЕТ СН'!$F$6-'СЕТ СН'!$F$23</f>
        <v>1880.9126935099998</v>
      </c>
      <c r="K25" s="36">
        <f>SUMIFS(СВЦЭМ!$D$39:$D$782,СВЦЭМ!$A$39:$A$782,$A25,СВЦЭМ!$B$39:$B$782,K$11)+'СЕТ СН'!$F$11+СВЦЭМ!$D$10+'СЕТ СН'!$F$6-'СЕТ СН'!$F$23</f>
        <v>1879.2640157999999</v>
      </c>
      <c r="L25" s="36">
        <f>SUMIFS(СВЦЭМ!$D$39:$D$782,СВЦЭМ!$A$39:$A$782,$A25,СВЦЭМ!$B$39:$B$782,L$11)+'СЕТ СН'!$F$11+СВЦЭМ!$D$10+'СЕТ СН'!$F$6-'СЕТ СН'!$F$23</f>
        <v>1889.0894739800001</v>
      </c>
      <c r="M25" s="36">
        <f>SUMIFS(СВЦЭМ!$D$39:$D$782,СВЦЭМ!$A$39:$A$782,$A25,СВЦЭМ!$B$39:$B$782,M$11)+'СЕТ СН'!$F$11+СВЦЭМ!$D$10+'СЕТ СН'!$F$6-'СЕТ СН'!$F$23</f>
        <v>1899.7446897300001</v>
      </c>
      <c r="N25" s="36">
        <f>SUMIFS(СВЦЭМ!$D$39:$D$782,СВЦЭМ!$A$39:$A$782,$A25,СВЦЭМ!$B$39:$B$782,N$11)+'СЕТ СН'!$F$11+СВЦЭМ!$D$10+'СЕТ СН'!$F$6-'СЕТ СН'!$F$23</f>
        <v>1931.70663982</v>
      </c>
      <c r="O25" s="36">
        <f>SUMIFS(СВЦЭМ!$D$39:$D$782,СВЦЭМ!$A$39:$A$782,$A25,СВЦЭМ!$B$39:$B$782,O$11)+'СЕТ СН'!$F$11+СВЦЭМ!$D$10+'СЕТ СН'!$F$6-'СЕТ СН'!$F$23</f>
        <v>1929.8481350900001</v>
      </c>
      <c r="P25" s="36">
        <f>SUMIFS(СВЦЭМ!$D$39:$D$782,СВЦЭМ!$A$39:$A$782,$A25,СВЦЭМ!$B$39:$B$782,P$11)+'СЕТ СН'!$F$11+СВЦЭМ!$D$10+'СЕТ СН'!$F$6-'СЕТ СН'!$F$23</f>
        <v>1959.3420446499999</v>
      </c>
      <c r="Q25" s="36">
        <f>SUMIFS(СВЦЭМ!$D$39:$D$782,СВЦЭМ!$A$39:$A$782,$A25,СВЦЭМ!$B$39:$B$782,Q$11)+'СЕТ СН'!$F$11+СВЦЭМ!$D$10+'СЕТ СН'!$F$6-'СЕТ СН'!$F$23</f>
        <v>1953.5804151399998</v>
      </c>
      <c r="R25" s="36">
        <f>SUMIFS(СВЦЭМ!$D$39:$D$782,СВЦЭМ!$A$39:$A$782,$A25,СВЦЭМ!$B$39:$B$782,R$11)+'СЕТ СН'!$F$11+СВЦЭМ!$D$10+'СЕТ СН'!$F$6-'СЕТ СН'!$F$23</f>
        <v>1951.27539475</v>
      </c>
      <c r="S25" s="36">
        <f>SUMIFS(СВЦЭМ!$D$39:$D$782,СВЦЭМ!$A$39:$A$782,$A25,СВЦЭМ!$B$39:$B$782,S$11)+'СЕТ СН'!$F$11+СВЦЭМ!$D$10+'СЕТ СН'!$F$6-'СЕТ СН'!$F$23</f>
        <v>1939.5456013499997</v>
      </c>
      <c r="T25" s="36">
        <f>SUMIFS(СВЦЭМ!$D$39:$D$782,СВЦЭМ!$A$39:$A$782,$A25,СВЦЭМ!$B$39:$B$782,T$11)+'СЕТ СН'!$F$11+СВЦЭМ!$D$10+'СЕТ СН'!$F$6-'СЕТ СН'!$F$23</f>
        <v>1901.6859212099998</v>
      </c>
      <c r="U25" s="36">
        <f>SUMIFS(СВЦЭМ!$D$39:$D$782,СВЦЭМ!$A$39:$A$782,$A25,СВЦЭМ!$B$39:$B$782,U$11)+'СЕТ СН'!$F$11+СВЦЭМ!$D$10+'СЕТ СН'!$F$6-'СЕТ СН'!$F$23</f>
        <v>1884.79738924</v>
      </c>
      <c r="V25" s="36">
        <f>SUMIFS(СВЦЭМ!$D$39:$D$782,СВЦЭМ!$A$39:$A$782,$A25,СВЦЭМ!$B$39:$B$782,V$11)+'СЕТ СН'!$F$11+СВЦЭМ!$D$10+'СЕТ СН'!$F$6-'СЕТ СН'!$F$23</f>
        <v>1870.6177608399998</v>
      </c>
      <c r="W25" s="36">
        <f>SUMIFS(СВЦЭМ!$D$39:$D$782,СВЦЭМ!$A$39:$A$782,$A25,СВЦЭМ!$B$39:$B$782,W$11)+'СЕТ СН'!$F$11+СВЦЭМ!$D$10+'СЕТ СН'!$F$6-'СЕТ СН'!$F$23</f>
        <v>1898.03018939</v>
      </c>
      <c r="X25" s="36">
        <f>SUMIFS(СВЦЭМ!$D$39:$D$782,СВЦЭМ!$A$39:$A$782,$A25,СВЦЭМ!$B$39:$B$782,X$11)+'СЕТ СН'!$F$11+СВЦЭМ!$D$10+'СЕТ СН'!$F$6-'СЕТ СН'!$F$23</f>
        <v>1934.9645279400002</v>
      </c>
      <c r="Y25" s="36">
        <f>SUMIFS(СВЦЭМ!$D$39:$D$782,СВЦЭМ!$A$39:$A$782,$A25,СВЦЭМ!$B$39:$B$782,Y$11)+'СЕТ СН'!$F$11+СВЦЭМ!$D$10+'СЕТ СН'!$F$6-'СЕТ СН'!$F$23</f>
        <v>1969.7191703499998</v>
      </c>
    </row>
    <row r="26" spans="1:25" ht="15.75" x14ac:dyDescent="0.2">
      <c r="A26" s="35">
        <f t="shared" si="0"/>
        <v>45275</v>
      </c>
      <c r="B26" s="36">
        <f>SUMIFS(СВЦЭМ!$D$39:$D$782,СВЦЭМ!$A$39:$A$782,$A26,СВЦЭМ!$B$39:$B$782,B$11)+'СЕТ СН'!$F$11+СВЦЭМ!$D$10+'СЕТ СН'!$F$6-'СЕТ СН'!$F$23</f>
        <v>1948.9596996499999</v>
      </c>
      <c r="C26" s="36">
        <f>SUMIFS(СВЦЭМ!$D$39:$D$782,СВЦЭМ!$A$39:$A$782,$A26,СВЦЭМ!$B$39:$B$782,C$11)+'СЕТ СН'!$F$11+СВЦЭМ!$D$10+'СЕТ СН'!$F$6-'СЕТ СН'!$F$23</f>
        <v>2020.8184072899999</v>
      </c>
      <c r="D26" s="36">
        <f>SUMIFS(СВЦЭМ!$D$39:$D$782,СВЦЭМ!$A$39:$A$782,$A26,СВЦЭМ!$B$39:$B$782,D$11)+'СЕТ СН'!$F$11+СВЦЭМ!$D$10+'СЕТ СН'!$F$6-'СЕТ СН'!$F$23</f>
        <v>2036.7343136899999</v>
      </c>
      <c r="E26" s="36">
        <f>SUMIFS(СВЦЭМ!$D$39:$D$782,СВЦЭМ!$A$39:$A$782,$A26,СВЦЭМ!$B$39:$B$782,E$11)+'СЕТ СН'!$F$11+СВЦЭМ!$D$10+'СЕТ СН'!$F$6-'СЕТ СН'!$F$23</f>
        <v>2050.1520897599999</v>
      </c>
      <c r="F26" s="36">
        <f>SUMIFS(СВЦЭМ!$D$39:$D$782,СВЦЭМ!$A$39:$A$782,$A26,СВЦЭМ!$B$39:$B$782,F$11)+'СЕТ СН'!$F$11+СВЦЭМ!$D$10+'СЕТ СН'!$F$6-'СЕТ СН'!$F$23</f>
        <v>2052.4686936799999</v>
      </c>
      <c r="G26" s="36">
        <f>SUMIFS(СВЦЭМ!$D$39:$D$782,СВЦЭМ!$A$39:$A$782,$A26,СВЦЭМ!$B$39:$B$782,G$11)+'СЕТ СН'!$F$11+СВЦЭМ!$D$10+'СЕТ СН'!$F$6-'СЕТ СН'!$F$23</f>
        <v>2032.9205636799998</v>
      </c>
      <c r="H26" s="36">
        <f>SUMIFS(СВЦЭМ!$D$39:$D$782,СВЦЭМ!$A$39:$A$782,$A26,СВЦЭМ!$B$39:$B$782,H$11)+'СЕТ СН'!$F$11+СВЦЭМ!$D$10+'СЕТ СН'!$F$6-'СЕТ СН'!$F$23</f>
        <v>1981.2681056900001</v>
      </c>
      <c r="I26" s="36">
        <f>SUMIFS(СВЦЭМ!$D$39:$D$782,СВЦЭМ!$A$39:$A$782,$A26,СВЦЭМ!$B$39:$B$782,I$11)+'СЕТ СН'!$F$11+СВЦЭМ!$D$10+'СЕТ СН'!$F$6-'СЕТ СН'!$F$23</f>
        <v>1968.7129308600001</v>
      </c>
      <c r="J26" s="36">
        <f>SUMIFS(СВЦЭМ!$D$39:$D$782,СВЦЭМ!$A$39:$A$782,$A26,СВЦЭМ!$B$39:$B$782,J$11)+'СЕТ СН'!$F$11+СВЦЭМ!$D$10+'СЕТ СН'!$F$6-'СЕТ СН'!$F$23</f>
        <v>1928.8889379799998</v>
      </c>
      <c r="K26" s="36">
        <f>SUMIFS(СВЦЭМ!$D$39:$D$782,СВЦЭМ!$A$39:$A$782,$A26,СВЦЭМ!$B$39:$B$782,K$11)+'СЕТ СН'!$F$11+СВЦЭМ!$D$10+'СЕТ СН'!$F$6-'СЕТ СН'!$F$23</f>
        <v>1906.0342495800001</v>
      </c>
      <c r="L26" s="36">
        <f>SUMIFS(СВЦЭМ!$D$39:$D$782,СВЦЭМ!$A$39:$A$782,$A26,СВЦЭМ!$B$39:$B$782,L$11)+'СЕТ СН'!$F$11+СВЦЭМ!$D$10+'СЕТ СН'!$F$6-'СЕТ СН'!$F$23</f>
        <v>1906.57547626</v>
      </c>
      <c r="M26" s="36">
        <f>SUMIFS(СВЦЭМ!$D$39:$D$782,СВЦЭМ!$A$39:$A$782,$A26,СВЦЭМ!$B$39:$B$782,M$11)+'СЕТ СН'!$F$11+СВЦЭМ!$D$10+'СЕТ СН'!$F$6-'СЕТ СН'!$F$23</f>
        <v>1927.0567218599999</v>
      </c>
      <c r="N26" s="36">
        <f>SUMIFS(СВЦЭМ!$D$39:$D$782,СВЦЭМ!$A$39:$A$782,$A26,СВЦЭМ!$B$39:$B$782,N$11)+'СЕТ СН'!$F$11+СВЦЭМ!$D$10+'СЕТ СН'!$F$6-'СЕТ СН'!$F$23</f>
        <v>1929.4546846399999</v>
      </c>
      <c r="O26" s="36">
        <f>SUMIFS(СВЦЭМ!$D$39:$D$782,СВЦЭМ!$A$39:$A$782,$A26,СВЦЭМ!$B$39:$B$782,O$11)+'СЕТ СН'!$F$11+СВЦЭМ!$D$10+'СЕТ СН'!$F$6-'СЕТ СН'!$F$23</f>
        <v>1945.8804056700001</v>
      </c>
      <c r="P26" s="36">
        <f>SUMIFS(СВЦЭМ!$D$39:$D$782,СВЦЭМ!$A$39:$A$782,$A26,СВЦЭМ!$B$39:$B$782,P$11)+'СЕТ СН'!$F$11+СВЦЭМ!$D$10+'СЕТ СН'!$F$6-'СЕТ СН'!$F$23</f>
        <v>1950.7696426299999</v>
      </c>
      <c r="Q26" s="36">
        <f>SUMIFS(СВЦЭМ!$D$39:$D$782,СВЦЭМ!$A$39:$A$782,$A26,СВЦЭМ!$B$39:$B$782,Q$11)+'СЕТ СН'!$F$11+СВЦЭМ!$D$10+'СЕТ СН'!$F$6-'СЕТ СН'!$F$23</f>
        <v>1961.74883232</v>
      </c>
      <c r="R26" s="36">
        <f>SUMIFS(СВЦЭМ!$D$39:$D$782,СВЦЭМ!$A$39:$A$782,$A26,СВЦЭМ!$B$39:$B$782,R$11)+'СЕТ СН'!$F$11+СВЦЭМ!$D$10+'СЕТ СН'!$F$6-'СЕТ СН'!$F$23</f>
        <v>1949.66888169</v>
      </c>
      <c r="S26" s="36">
        <f>SUMIFS(СВЦЭМ!$D$39:$D$782,СВЦЭМ!$A$39:$A$782,$A26,СВЦЭМ!$B$39:$B$782,S$11)+'СЕТ СН'!$F$11+СВЦЭМ!$D$10+'СЕТ СН'!$F$6-'СЕТ СН'!$F$23</f>
        <v>1906.9015987399998</v>
      </c>
      <c r="T26" s="36">
        <f>SUMIFS(СВЦЭМ!$D$39:$D$782,СВЦЭМ!$A$39:$A$782,$A26,СВЦЭМ!$B$39:$B$782,T$11)+'СЕТ СН'!$F$11+СВЦЭМ!$D$10+'СЕТ СН'!$F$6-'СЕТ СН'!$F$23</f>
        <v>1887.6729118399999</v>
      </c>
      <c r="U26" s="36">
        <f>SUMIFS(СВЦЭМ!$D$39:$D$782,СВЦЭМ!$A$39:$A$782,$A26,СВЦЭМ!$B$39:$B$782,U$11)+'СЕТ СН'!$F$11+СВЦЭМ!$D$10+'СЕТ СН'!$F$6-'СЕТ СН'!$F$23</f>
        <v>1906.5354958200001</v>
      </c>
      <c r="V26" s="36">
        <f>SUMIFS(СВЦЭМ!$D$39:$D$782,СВЦЭМ!$A$39:$A$782,$A26,СВЦЭМ!$B$39:$B$782,V$11)+'СЕТ СН'!$F$11+СВЦЭМ!$D$10+'СЕТ СН'!$F$6-'СЕТ СН'!$F$23</f>
        <v>1917.9770919399998</v>
      </c>
      <c r="W26" s="36">
        <f>SUMIFS(СВЦЭМ!$D$39:$D$782,СВЦЭМ!$A$39:$A$782,$A26,СВЦЭМ!$B$39:$B$782,W$11)+'СЕТ СН'!$F$11+СВЦЭМ!$D$10+'СЕТ СН'!$F$6-'СЕТ СН'!$F$23</f>
        <v>1925.11918449</v>
      </c>
      <c r="X26" s="36">
        <f>SUMIFS(СВЦЭМ!$D$39:$D$782,СВЦЭМ!$A$39:$A$782,$A26,СВЦЭМ!$B$39:$B$782,X$11)+'СЕТ СН'!$F$11+СВЦЭМ!$D$10+'СЕТ СН'!$F$6-'СЕТ СН'!$F$23</f>
        <v>1938.8589150799999</v>
      </c>
      <c r="Y26" s="36">
        <f>SUMIFS(СВЦЭМ!$D$39:$D$782,СВЦЭМ!$A$39:$A$782,$A26,СВЦЭМ!$B$39:$B$782,Y$11)+'СЕТ СН'!$F$11+СВЦЭМ!$D$10+'СЕТ СН'!$F$6-'СЕТ СН'!$F$23</f>
        <v>1968.02266857</v>
      </c>
    </row>
    <row r="27" spans="1:25" ht="15.75" x14ac:dyDescent="0.2">
      <c r="A27" s="35">
        <f t="shared" si="0"/>
        <v>45276</v>
      </c>
      <c r="B27" s="36">
        <f>SUMIFS(СВЦЭМ!$D$39:$D$782,СВЦЭМ!$A$39:$A$782,$A27,СВЦЭМ!$B$39:$B$782,B$11)+'СЕТ СН'!$F$11+СВЦЭМ!$D$10+'СЕТ СН'!$F$6-'СЕТ СН'!$F$23</f>
        <v>1972.0297210700001</v>
      </c>
      <c r="C27" s="36">
        <f>SUMIFS(СВЦЭМ!$D$39:$D$782,СВЦЭМ!$A$39:$A$782,$A27,СВЦЭМ!$B$39:$B$782,C$11)+'СЕТ СН'!$F$11+СВЦЭМ!$D$10+'СЕТ СН'!$F$6-'СЕТ СН'!$F$23</f>
        <v>2004.6727266399998</v>
      </c>
      <c r="D27" s="36">
        <f>SUMIFS(СВЦЭМ!$D$39:$D$782,СВЦЭМ!$A$39:$A$782,$A27,СВЦЭМ!$B$39:$B$782,D$11)+'СЕТ СН'!$F$11+СВЦЭМ!$D$10+'СЕТ СН'!$F$6-'СЕТ СН'!$F$23</f>
        <v>2045.9881786800001</v>
      </c>
      <c r="E27" s="36">
        <f>SUMIFS(СВЦЭМ!$D$39:$D$782,СВЦЭМ!$A$39:$A$782,$A27,СВЦЭМ!$B$39:$B$782,E$11)+'СЕТ СН'!$F$11+СВЦЭМ!$D$10+'СЕТ СН'!$F$6-'СЕТ СН'!$F$23</f>
        <v>2054.4867979800001</v>
      </c>
      <c r="F27" s="36">
        <f>SUMIFS(СВЦЭМ!$D$39:$D$782,СВЦЭМ!$A$39:$A$782,$A27,СВЦЭМ!$B$39:$B$782,F$11)+'СЕТ СН'!$F$11+СВЦЭМ!$D$10+'СЕТ СН'!$F$6-'СЕТ СН'!$F$23</f>
        <v>2043.86179249</v>
      </c>
      <c r="G27" s="36">
        <f>SUMIFS(СВЦЭМ!$D$39:$D$782,СВЦЭМ!$A$39:$A$782,$A27,СВЦЭМ!$B$39:$B$782,G$11)+'СЕТ СН'!$F$11+СВЦЭМ!$D$10+'СЕТ СН'!$F$6-'СЕТ СН'!$F$23</f>
        <v>2040.0925990299997</v>
      </c>
      <c r="H27" s="36">
        <f>SUMIFS(СВЦЭМ!$D$39:$D$782,СВЦЭМ!$A$39:$A$782,$A27,СВЦЭМ!$B$39:$B$782,H$11)+'СЕТ СН'!$F$11+СВЦЭМ!$D$10+'СЕТ СН'!$F$6-'СЕТ СН'!$F$23</f>
        <v>1999.1373829499998</v>
      </c>
      <c r="I27" s="36">
        <f>SUMIFS(СВЦЭМ!$D$39:$D$782,СВЦЭМ!$A$39:$A$782,$A27,СВЦЭМ!$B$39:$B$782,I$11)+'СЕТ СН'!$F$11+СВЦЭМ!$D$10+'СЕТ СН'!$F$6-'СЕТ СН'!$F$23</f>
        <v>1972.6173948199998</v>
      </c>
      <c r="J27" s="36">
        <f>SUMIFS(СВЦЭМ!$D$39:$D$782,СВЦЭМ!$A$39:$A$782,$A27,СВЦЭМ!$B$39:$B$782,J$11)+'СЕТ СН'!$F$11+СВЦЭМ!$D$10+'СЕТ СН'!$F$6-'СЕТ СН'!$F$23</f>
        <v>1935.5527401899999</v>
      </c>
      <c r="K27" s="36">
        <f>SUMIFS(СВЦЭМ!$D$39:$D$782,СВЦЭМ!$A$39:$A$782,$A27,СВЦЭМ!$B$39:$B$782,K$11)+'СЕТ СН'!$F$11+СВЦЭМ!$D$10+'СЕТ СН'!$F$6-'СЕТ СН'!$F$23</f>
        <v>1891.6049446900001</v>
      </c>
      <c r="L27" s="36">
        <f>SUMIFS(СВЦЭМ!$D$39:$D$782,СВЦЭМ!$A$39:$A$782,$A27,СВЦЭМ!$B$39:$B$782,L$11)+'СЕТ СН'!$F$11+СВЦЭМ!$D$10+'СЕТ СН'!$F$6-'СЕТ СН'!$F$23</f>
        <v>1853.6003679400001</v>
      </c>
      <c r="M27" s="36">
        <f>SUMIFS(СВЦЭМ!$D$39:$D$782,СВЦЭМ!$A$39:$A$782,$A27,СВЦЭМ!$B$39:$B$782,M$11)+'СЕТ СН'!$F$11+СВЦЭМ!$D$10+'СЕТ СН'!$F$6-'СЕТ СН'!$F$23</f>
        <v>1831.98617577</v>
      </c>
      <c r="N27" s="36">
        <f>SUMIFS(СВЦЭМ!$D$39:$D$782,СВЦЭМ!$A$39:$A$782,$A27,СВЦЭМ!$B$39:$B$782,N$11)+'СЕТ СН'!$F$11+СВЦЭМ!$D$10+'СЕТ СН'!$F$6-'СЕТ СН'!$F$23</f>
        <v>1854.5271255600001</v>
      </c>
      <c r="O27" s="36">
        <f>SUMIFS(СВЦЭМ!$D$39:$D$782,СВЦЭМ!$A$39:$A$782,$A27,СВЦЭМ!$B$39:$B$782,O$11)+'СЕТ СН'!$F$11+СВЦЭМ!$D$10+'СЕТ СН'!$F$6-'СЕТ СН'!$F$23</f>
        <v>1865.1255817599999</v>
      </c>
      <c r="P27" s="36">
        <f>SUMIFS(СВЦЭМ!$D$39:$D$782,СВЦЭМ!$A$39:$A$782,$A27,СВЦЭМ!$B$39:$B$782,P$11)+'СЕТ СН'!$F$11+СВЦЭМ!$D$10+'СЕТ СН'!$F$6-'СЕТ СН'!$F$23</f>
        <v>1856.1006170999999</v>
      </c>
      <c r="Q27" s="36">
        <f>SUMIFS(СВЦЭМ!$D$39:$D$782,СВЦЭМ!$A$39:$A$782,$A27,СВЦЭМ!$B$39:$B$782,Q$11)+'СЕТ СН'!$F$11+СВЦЭМ!$D$10+'СЕТ СН'!$F$6-'СЕТ СН'!$F$23</f>
        <v>1869.29286297</v>
      </c>
      <c r="R27" s="36">
        <f>SUMIFS(СВЦЭМ!$D$39:$D$782,СВЦЭМ!$A$39:$A$782,$A27,СВЦЭМ!$B$39:$B$782,R$11)+'СЕТ СН'!$F$11+СВЦЭМ!$D$10+'СЕТ СН'!$F$6-'СЕТ СН'!$F$23</f>
        <v>1889.7982837899999</v>
      </c>
      <c r="S27" s="36">
        <f>SUMIFS(СВЦЭМ!$D$39:$D$782,СВЦЭМ!$A$39:$A$782,$A27,СВЦЭМ!$B$39:$B$782,S$11)+'СЕТ СН'!$F$11+СВЦЭМ!$D$10+'СЕТ СН'!$F$6-'СЕТ СН'!$F$23</f>
        <v>1856.96783314</v>
      </c>
      <c r="T27" s="36">
        <f>SUMIFS(СВЦЭМ!$D$39:$D$782,СВЦЭМ!$A$39:$A$782,$A27,СВЦЭМ!$B$39:$B$782,T$11)+'СЕТ СН'!$F$11+СВЦЭМ!$D$10+'СЕТ СН'!$F$6-'СЕТ СН'!$F$23</f>
        <v>1835.7108586499999</v>
      </c>
      <c r="U27" s="36">
        <f>SUMIFS(СВЦЭМ!$D$39:$D$782,СВЦЭМ!$A$39:$A$782,$A27,СВЦЭМ!$B$39:$B$782,U$11)+'СЕТ СН'!$F$11+СВЦЭМ!$D$10+'СЕТ СН'!$F$6-'СЕТ СН'!$F$23</f>
        <v>1862.3868093599999</v>
      </c>
      <c r="V27" s="36">
        <f>SUMIFS(СВЦЭМ!$D$39:$D$782,СВЦЭМ!$A$39:$A$782,$A27,СВЦЭМ!$B$39:$B$782,V$11)+'СЕТ СН'!$F$11+СВЦЭМ!$D$10+'СЕТ СН'!$F$6-'СЕТ СН'!$F$23</f>
        <v>1858.8958507500001</v>
      </c>
      <c r="W27" s="36">
        <f>SUMIFS(СВЦЭМ!$D$39:$D$782,СВЦЭМ!$A$39:$A$782,$A27,СВЦЭМ!$B$39:$B$782,W$11)+'СЕТ СН'!$F$11+СВЦЭМ!$D$10+'СЕТ СН'!$F$6-'СЕТ СН'!$F$23</f>
        <v>1861.2364601899999</v>
      </c>
      <c r="X27" s="36">
        <f>SUMIFS(СВЦЭМ!$D$39:$D$782,СВЦЭМ!$A$39:$A$782,$A27,СВЦЭМ!$B$39:$B$782,X$11)+'СЕТ СН'!$F$11+СВЦЭМ!$D$10+'СЕТ СН'!$F$6-'СЕТ СН'!$F$23</f>
        <v>1887.1542995599998</v>
      </c>
      <c r="Y27" s="36">
        <f>SUMIFS(СВЦЭМ!$D$39:$D$782,СВЦЭМ!$A$39:$A$782,$A27,СВЦЭМ!$B$39:$B$782,Y$11)+'СЕТ СН'!$F$11+СВЦЭМ!$D$10+'СЕТ СН'!$F$6-'СЕТ СН'!$F$23</f>
        <v>1919.38636765</v>
      </c>
    </row>
    <row r="28" spans="1:25" ht="15.75" x14ac:dyDescent="0.2">
      <c r="A28" s="35">
        <f t="shared" si="0"/>
        <v>45277</v>
      </c>
      <c r="B28" s="36">
        <f>SUMIFS(СВЦЭМ!$D$39:$D$782,СВЦЭМ!$A$39:$A$782,$A28,СВЦЭМ!$B$39:$B$782,B$11)+'СЕТ СН'!$F$11+СВЦЭМ!$D$10+'СЕТ СН'!$F$6-'СЕТ СН'!$F$23</f>
        <v>1991.7995780599999</v>
      </c>
      <c r="C28" s="36">
        <f>SUMIFS(СВЦЭМ!$D$39:$D$782,СВЦЭМ!$A$39:$A$782,$A28,СВЦЭМ!$B$39:$B$782,C$11)+'СЕТ СН'!$F$11+СВЦЭМ!$D$10+'СЕТ СН'!$F$6-'СЕТ СН'!$F$23</f>
        <v>2002.5244780899998</v>
      </c>
      <c r="D28" s="36">
        <f>SUMIFS(СВЦЭМ!$D$39:$D$782,СВЦЭМ!$A$39:$A$782,$A28,СВЦЭМ!$B$39:$B$782,D$11)+'СЕТ СН'!$F$11+СВЦЭМ!$D$10+'СЕТ СН'!$F$6-'СЕТ СН'!$F$23</f>
        <v>2039.0950107999997</v>
      </c>
      <c r="E28" s="36">
        <f>SUMIFS(СВЦЭМ!$D$39:$D$782,СВЦЭМ!$A$39:$A$782,$A28,СВЦЭМ!$B$39:$B$782,E$11)+'СЕТ СН'!$F$11+СВЦЭМ!$D$10+'СЕТ СН'!$F$6-'СЕТ СН'!$F$23</f>
        <v>2040.9694378499998</v>
      </c>
      <c r="F28" s="36">
        <f>SUMIFS(СВЦЭМ!$D$39:$D$782,СВЦЭМ!$A$39:$A$782,$A28,СВЦЭМ!$B$39:$B$782,F$11)+'СЕТ СН'!$F$11+СВЦЭМ!$D$10+'СЕТ СН'!$F$6-'СЕТ СН'!$F$23</f>
        <v>2039.2848996399998</v>
      </c>
      <c r="G28" s="36">
        <f>SUMIFS(СВЦЭМ!$D$39:$D$782,СВЦЭМ!$A$39:$A$782,$A28,СВЦЭМ!$B$39:$B$782,G$11)+'СЕТ СН'!$F$11+СВЦЭМ!$D$10+'СЕТ СН'!$F$6-'СЕТ СН'!$F$23</f>
        <v>2041.1782683199999</v>
      </c>
      <c r="H28" s="36">
        <f>SUMIFS(СВЦЭМ!$D$39:$D$782,СВЦЭМ!$A$39:$A$782,$A28,СВЦЭМ!$B$39:$B$782,H$11)+'СЕТ СН'!$F$11+СВЦЭМ!$D$10+'СЕТ СН'!$F$6-'СЕТ СН'!$F$23</f>
        <v>2027.2891756999998</v>
      </c>
      <c r="I28" s="36">
        <f>SUMIFS(СВЦЭМ!$D$39:$D$782,СВЦЭМ!$A$39:$A$782,$A28,СВЦЭМ!$B$39:$B$782,I$11)+'СЕТ СН'!$F$11+СВЦЭМ!$D$10+'СЕТ СН'!$F$6-'СЕТ СН'!$F$23</f>
        <v>2020.5036782699999</v>
      </c>
      <c r="J28" s="36">
        <f>SUMIFS(СВЦЭМ!$D$39:$D$782,СВЦЭМ!$A$39:$A$782,$A28,СВЦЭМ!$B$39:$B$782,J$11)+'СЕТ СН'!$F$11+СВЦЭМ!$D$10+'СЕТ СН'!$F$6-'СЕТ СН'!$F$23</f>
        <v>1984.8604802700002</v>
      </c>
      <c r="K28" s="36">
        <f>SUMIFS(СВЦЭМ!$D$39:$D$782,СВЦЭМ!$A$39:$A$782,$A28,СВЦЭМ!$B$39:$B$782,K$11)+'СЕТ СН'!$F$11+СВЦЭМ!$D$10+'СЕТ СН'!$F$6-'СЕТ СН'!$F$23</f>
        <v>1946.9451599999998</v>
      </c>
      <c r="L28" s="36">
        <f>SUMIFS(СВЦЭМ!$D$39:$D$782,СВЦЭМ!$A$39:$A$782,$A28,СВЦЭМ!$B$39:$B$782,L$11)+'СЕТ СН'!$F$11+СВЦЭМ!$D$10+'СЕТ СН'!$F$6-'СЕТ СН'!$F$23</f>
        <v>1903.6058908199998</v>
      </c>
      <c r="M28" s="36">
        <f>SUMIFS(СВЦЭМ!$D$39:$D$782,СВЦЭМ!$A$39:$A$782,$A28,СВЦЭМ!$B$39:$B$782,M$11)+'СЕТ СН'!$F$11+СВЦЭМ!$D$10+'СЕТ СН'!$F$6-'СЕТ СН'!$F$23</f>
        <v>1889.3505145899999</v>
      </c>
      <c r="N28" s="36">
        <f>SUMIFS(СВЦЭМ!$D$39:$D$782,СВЦЭМ!$A$39:$A$782,$A28,СВЦЭМ!$B$39:$B$782,N$11)+'СЕТ СН'!$F$11+СВЦЭМ!$D$10+'СЕТ СН'!$F$6-'СЕТ СН'!$F$23</f>
        <v>1904.7051071599999</v>
      </c>
      <c r="O28" s="36">
        <f>SUMIFS(СВЦЭМ!$D$39:$D$782,СВЦЭМ!$A$39:$A$782,$A28,СВЦЭМ!$B$39:$B$782,O$11)+'СЕТ СН'!$F$11+СВЦЭМ!$D$10+'СЕТ СН'!$F$6-'СЕТ СН'!$F$23</f>
        <v>1911.6918063399999</v>
      </c>
      <c r="P28" s="36">
        <f>SUMIFS(СВЦЭМ!$D$39:$D$782,СВЦЭМ!$A$39:$A$782,$A28,СВЦЭМ!$B$39:$B$782,P$11)+'СЕТ СН'!$F$11+СВЦЭМ!$D$10+'СЕТ СН'!$F$6-'СЕТ СН'!$F$23</f>
        <v>1910.9351168799999</v>
      </c>
      <c r="Q28" s="36">
        <f>SUMIFS(СВЦЭМ!$D$39:$D$782,СВЦЭМ!$A$39:$A$782,$A28,СВЦЭМ!$B$39:$B$782,Q$11)+'СЕТ СН'!$F$11+СВЦЭМ!$D$10+'СЕТ СН'!$F$6-'СЕТ СН'!$F$23</f>
        <v>1918.6976029900002</v>
      </c>
      <c r="R28" s="36">
        <f>SUMIFS(СВЦЭМ!$D$39:$D$782,СВЦЭМ!$A$39:$A$782,$A28,СВЦЭМ!$B$39:$B$782,R$11)+'СЕТ СН'!$F$11+СВЦЭМ!$D$10+'СЕТ СН'!$F$6-'СЕТ СН'!$F$23</f>
        <v>1926.5577936700001</v>
      </c>
      <c r="S28" s="36">
        <f>SUMIFS(СВЦЭМ!$D$39:$D$782,СВЦЭМ!$A$39:$A$782,$A28,СВЦЭМ!$B$39:$B$782,S$11)+'СЕТ СН'!$F$11+СВЦЭМ!$D$10+'СЕТ СН'!$F$6-'СЕТ СН'!$F$23</f>
        <v>1886.2358433099998</v>
      </c>
      <c r="T28" s="36">
        <f>SUMIFS(СВЦЭМ!$D$39:$D$782,СВЦЭМ!$A$39:$A$782,$A28,СВЦЭМ!$B$39:$B$782,T$11)+'СЕТ СН'!$F$11+СВЦЭМ!$D$10+'СЕТ СН'!$F$6-'СЕТ СН'!$F$23</f>
        <v>1845.9283271999998</v>
      </c>
      <c r="U28" s="36">
        <f>SUMIFS(СВЦЭМ!$D$39:$D$782,СВЦЭМ!$A$39:$A$782,$A28,СВЦЭМ!$B$39:$B$782,U$11)+'СЕТ СН'!$F$11+СВЦЭМ!$D$10+'СЕТ СН'!$F$6-'СЕТ СН'!$F$23</f>
        <v>1843.9840898100001</v>
      </c>
      <c r="V28" s="36">
        <f>SUMIFS(СВЦЭМ!$D$39:$D$782,СВЦЭМ!$A$39:$A$782,$A28,СВЦЭМ!$B$39:$B$782,V$11)+'СЕТ СН'!$F$11+СВЦЭМ!$D$10+'СЕТ СН'!$F$6-'СЕТ СН'!$F$23</f>
        <v>1872.5435950299998</v>
      </c>
      <c r="W28" s="36">
        <f>SUMIFS(СВЦЭМ!$D$39:$D$782,СВЦЭМ!$A$39:$A$782,$A28,СВЦЭМ!$B$39:$B$782,W$11)+'СЕТ СН'!$F$11+СВЦЭМ!$D$10+'СЕТ СН'!$F$6-'СЕТ СН'!$F$23</f>
        <v>1871.5289749399999</v>
      </c>
      <c r="X28" s="36">
        <f>SUMIFS(СВЦЭМ!$D$39:$D$782,СВЦЭМ!$A$39:$A$782,$A28,СВЦЭМ!$B$39:$B$782,X$11)+'СЕТ СН'!$F$11+СВЦЭМ!$D$10+'СЕТ СН'!$F$6-'СЕТ СН'!$F$23</f>
        <v>1909.1314378399998</v>
      </c>
      <c r="Y28" s="36">
        <f>SUMIFS(СВЦЭМ!$D$39:$D$782,СВЦЭМ!$A$39:$A$782,$A28,СВЦЭМ!$B$39:$B$782,Y$11)+'СЕТ СН'!$F$11+СВЦЭМ!$D$10+'СЕТ СН'!$F$6-'СЕТ СН'!$F$23</f>
        <v>1948.0817008999998</v>
      </c>
    </row>
    <row r="29" spans="1:25" ht="15.75" x14ac:dyDescent="0.2">
      <c r="A29" s="35">
        <f t="shared" si="0"/>
        <v>45278</v>
      </c>
      <c r="B29" s="36">
        <f>SUMIFS(СВЦЭМ!$D$39:$D$782,СВЦЭМ!$A$39:$A$782,$A29,СВЦЭМ!$B$39:$B$782,B$11)+'СЕТ СН'!$F$11+СВЦЭМ!$D$10+'СЕТ СН'!$F$6-'СЕТ СН'!$F$23</f>
        <v>1865.9910312299999</v>
      </c>
      <c r="C29" s="36">
        <f>SUMIFS(СВЦЭМ!$D$39:$D$782,СВЦЭМ!$A$39:$A$782,$A29,СВЦЭМ!$B$39:$B$782,C$11)+'СЕТ СН'!$F$11+СВЦЭМ!$D$10+'СЕТ СН'!$F$6-'СЕТ СН'!$F$23</f>
        <v>1898.90808333</v>
      </c>
      <c r="D29" s="36">
        <f>SUMIFS(СВЦЭМ!$D$39:$D$782,СВЦЭМ!$A$39:$A$782,$A29,СВЦЭМ!$B$39:$B$782,D$11)+'СЕТ СН'!$F$11+СВЦЭМ!$D$10+'СЕТ СН'!$F$6-'СЕТ СН'!$F$23</f>
        <v>1925.67919884</v>
      </c>
      <c r="E29" s="36">
        <f>SUMIFS(СВЦЭМ!$D$39:$D$782,СВЦЭМ!$A$39:$A$782,$A29,СВЦЭМ!$B$39:$B$782,E$11)+'СЕТ СН'!$F$11+СВЦЭМ!$D$10+'СЕТ СН'!$F$6-'СЕТ СН'!$F$23</f>
        <v>1938.39510475</v>
      </c>
      <c r="F29" s="36">
        <f>SUMIFS(СВЦЭМ!$D$39:$D$782,СВЦЭМ!$A$39:$A$782,$A29,СВЦЭМ!$B$39:$B$782,F$11)+'СЕТ СН'!$F$11+СВЦЭМ!$D$10+'СЕТ СН'!$F$6-'СЕТ СН'!$F$23</f>
        <v>1941.6726092499998</v>
      </c>
      <c r="G29" s="36">
        <f>SUMIFS(СВЦЭМ!$D$39:$D$782,СВЦЭМ!$A$39:$A$782,$A29,СВЦЭМ!$B$39:$B$782,G$11)+'СЕТ СН'!$F$11+СВЦЭМ!$D$10+'СЕТ СН'!$F$6-'СЕТ СН'!$F$23</f>
        <v>1920.48618068</v>
      </c>
      <c r="H29" s="36">
        <f>SUMIFS(СВЦЭМ!$D$39:$D$782,СВЦЭМ!$A$39:$A$782,$A29,СВЦЭМ!$B$39:$B$782,H$11)+'СЕТ СН'!$F$11+СВЦЭМ!$D$10+'СЕТ СН'!$F$6-'СЕТ СН'!$F$23</f>
        <v>1873.6349161399999</v>
      </c>
      <c r="I29" s="36">
        <f>SUMIFS(СВЦЭМ!$D$39:$D$782,СВЦЭМ!$A$39:$A$782,$A29,СВЦЭМ!$B$39:$B$782,I$11)+'СЕТ СН'!$F$11+СВЦЭМ!$D$10+'СЕТ СН'!$F$6-'СЕТ СН'!$F$23</f>
        <v>1826.31486851</v>
      </c>
      <c r="J29" s="36">
        <f>SUMIFS(СВЦЭМ!$D$39:$D$782,СВЦЭМ!$A$39:$A$782,$A29,СВЦЭМ!$B$39:$B$782,J$11)+'СЕТ СН'!$F$11+СВЦЭМ!$D$10+'СЕТ СН'!$F$6-'СЕТ СН'!$F$23</f>
        <v>1801.7096312999997</v>
      </c>
      <c r="K29" s="36">
        <f>SUMIFS(СВЦЭМ!$D$39:$D$782,СВЦЭМ!$A$39:$A$782,$A29,СВЦЭМ!$B$39:$B$782,K$11)+'СЕТ СН'!$F$11+СВЦЭМ!$D$10+'СЕТ СН'!$F$6-'СЕТ СН'!$F$23</f>
        <v>1768.2407470200001</v>
      </c>
      <c r="L29" s="36">
        <f>SUMIFS(СВЦЭМ!$D$39:$D$782,СВЦЭМ!$A$39:$A$782,$A29,СВЦЭМ!$B$39:$B$782,L$11)+'СЕТ СН'!$F$11+СВЦЭМ!$D$10+'СЕТ СН'!$F$6-'СЕТ СН'!$F$23</f>
        <v>1756.7950872599999</v>
      </c>
      <c r="M29" s="36">
        <f>SUMIFS(СВЦЭМ!$D$39:$D$782,СВЦЭМ!$A$39:$A$782,$A29,СВЦЭМ!$B$39:$B$782,M$11)+'СЕТ СН'!$F$11+СВЦЭМ!$D$10+'СЕТ СН'!$F$6-'СЕТ СН'!$F$23</f>
        <v>1779.1029582900001</v>
      </c>
      <c r="N29" s="36">
        <f>SUMIFS(СВЦЭМ!$D$39:$D$782,СВЦЭМ!$A$39:$A$782,$A29,СВЦЭМ!$B$39:$B$782,N$11)+'СЕТ СН'!$F$11+СВЦЭМ!$D$10+'СЕТ СН'!$F$6-'СЕТ СН'!$F$23</f>
        <v>1785.1022846800001</v>
      </c>
      <c r="O29" s="36">
        <f>SUMIFS(СВЦЭМ!$D$39:$D$782,СВЦЭМ!$A$39:$A$782,$A29,СВЦЭМ!$B$39:$B$782,O$11)+'СЕТ СН'!$F$11+СВЦЭМ!$D$10+'СЕТ СН'!$F$6-'СЕТ СН'!$F$23</f>
        <v>1796.0541506700001</v>
      </c>
      <c r="P29" s="36">
        <f>SUMIFS(СВЦЭМ!$D$39:$D$782,СВЦЭМ!$A$39:$A$782,$A29,СВЦЭМ!$B$39:$B$782,P$11)+'СЕТ СН'!$F$11+СВЦЭМ!$D$10+'СЕТ СН'!$F$6-'СЕТ СН'!$F$23</f>
        <v>1811.3031305899999</v>
      </c>
      <c r="Q29" s="36">
        <f>SUMIFS(СВЦЭМ!$D$39:$D$782,СВЦЭМ!$A$39:$A$782,$A29,СВЦЭМ!$B$39:$B$782,Q$11)+'СЕТ СН'!$F$11+СВЦЭМ!$D$10+'СЕТ СН'!$F$6-'СЕТ СН'!$F$23</f>
        <v>1816.8440415199998</v>
      </c>
      <c r="R29" s="36">
        <f>SUMIFS(СВЦЭМ!$D$39:$D$782,СВЦЭМ!$A$39:$A$782,$A29,СВЦЭМ!$B$39:$B$782,R$11)+'СЕТ СН'!$F$11+СВЦЭМ!$D$10+'СЕТ СН'!$F$6-'СЕТ СН'!$F$23</f>
        <v>1814.7260806499999</v>
      </c>
      <c r="S29" s="36">
        <f>SUMIFS(СВЦЭМ!$D$39:$D$782,СВЦЭМ!$A$39:$A$782,$A29,СВЦЭМ!$B$39:$B$782,S$11)+'СЕТ СН'!$F$11+СВЦЭМ!$D$10+'СЕТ СН'!$F$6-'СЕТ СН'!$F$23</f>
        <v>1789.8924321599998</v>
      </c>
      <c r="T29" s="36">
        <f>SUMIFS(СВЦЭМ!$D$39:$D$782,СВЦЭМ!$A$39:$A$782,$A29,СВЦЭМ!$B$39:$B$782,T$11)+'СЕТ СН'!$F$11+СВЦЭМ!$D$10+'СЕТ СН'!$F$6-'СЕТ СН'!$F$23</f>
        <v>1760.23117241</v>
      </c>
      <c r="U29" s="36">
        <f>SUMIFS(СВЦЭМ!$D$39:$D$782,СВЦЭМ!$A$39:$A$782,$A29,СВЦЭМ!$B$39:$B$782,U$11)+'СЕТ СН'!$F$11+СВЦЭМ!$D$10+'СЕТ СН'!$F$6-'СЕТ СН'!$F$23</f>
        <v>1748.2582990800001</v>
      </c>
      <c r="V29" s="36">
        <f>SUMIFS(СВЦЭМ!$D$39:$D$782,СВЦЭМ!$A$39:$A$782,$A29,СВЦЭМ!$B$39:$B$782,V$11)+'СЕТ СН'!$F$11+СВЦЭМ!$D$10+'СЕТ СН'!$F$6-'СЕТ СН'!$F$23</f>
        <v>1776.5640363399998</v>
      </c>
      <c r="W29" s="36">
        <f>SUMIFS(СВЦЭМ!$D$39:$D$782,СВЦЭМ!$A$39:$A$782,$A29,СВЦЭМ!$B$39:$B$782,W$11)+'СЕТ СН'!$F$11+СВЦЭМ!$D$10+'СЕТ СН'!$F$6-'СЕТ СН'!$F$23</f>
        <v>1757.0520048600001</v>
      </c>
      <c r="X29" s="36">
        <f>SUMIFS(СВЦЭМ!$D$39:$D$782,СВЦЭМ!$A$39:$A$782,$A29,СВЦЭМ!$B$39:$B$782,X$11)+'СЕТ СН'!$F$11+СВЦЭМ!$D$10+'СЕТ СН'!$F$6-'СЕТ СН'!$F$23</f>
        <v>1797.13092603</v>
      </c>
      <c r="Y29" s="36">
        <f>SUMIFS(СВЦЭМ!$D$39:$D$782,СВЦЭМ!$A$39:$A$782,$A29,СВЦЭМ!$B$39:$B$782,Y$11)+'СЕТ СН'!$F$11+СВЦЭМ!$D$10+'СЕТ СН'!$F$6-'СЕТ СН'!$F$23</f>
        <v>1822.58612782</v>
      </c>
    </row>
    <row r="30" spans="1:25" ht="15.75" x14ac:dyDescent="0.2">
      <c r="A30" s="35">
        <f t="shared" si="0"/>
        <v>45279</v>
      </c>
      <c r="B30" s="36">
        <f>SUMIFS(СВЦЭМ!$D$39:$D$782,СВЦЭМ!$A$39:$A$782,$A30,СВЦЭМ!$B$39:$B$782,B$11)+'СЕТ СН'!$F$11+СВЦЭМ!$D$10+'СЕТ СН'!$F$6-'СЕТ СН'!$F$23</f>
        <v>1862.9362466399998</v>
      </c>
      <c r="C30" s="36">
        <f>SUMIFS(СВЦЭМ!$D$39:$D$782,СВЦЭМ!$A$39:$A$782,$A30,СВЦЭМ!$B$39:$B$782,C$11)+'СЕТ СН'!$F$11+СВЦЭМ!$D$10+'СЕТ СН'!$F$6-'СЕТ СН'!$F$23</f>
        <v>1943.7772894300001</v>
      </c>
      <c r="D30" s="36">
        <f>SUMIFS(СВЦЭМ!$D$39:$D$782,СВЦЭМ!$A$39:$A$782,$A30,СВЦЭМ!$B$39:$B$782,D$11)+'СЕТ СН'!$F$11+СВЦЭМ!$D$10+'СЕТ СН'!$F$6-'СЕТ СН'!$F$23</f>
        <v>1983.7012456699999</v>
      </c>
      <c r="E30" s="36">
        <f>SUMIFS(СВЦЭМ!$D$39:$D$782,СВЦЭМ!$A$39:$A$782,$A30,СВЦЭМ!$B$39:$B$782,E$11)+'СЕТ СН'!$F$11+СВЦЭМ!$D$10+'СЕТ СН'!$F$6-'СЕТ СН'!$F$23</f>
        <v>1999.3440361299999</v>
      </c>
      <c r="F30" s="36">
        <f>SUMIFS(СВЦЭМ!$D$39:$D$782,СВЦЭМ!$A$39:$A$782,$A30,СВЦЭМ!$B$39:$B$782,F$11)+'СЕТ СН'!$F$11+СВЦЭМ!$D$10+'СЕТ СН'!$F$6-'СЕТ СН'!$F$23</f>
        <v>1991.48249605</v>
      </c>
      <c r="G30" s="36">
        <f>SUMIFS(СВЦЭМ!$D$39:$D$782,СВЦЭМ!$A$39:$A$782,$A30,СВЦЭМ!$B$39:$B$782,G$11)+'СЕТ СН'!$F$11+СВЦЭМ!$D$10+'СЕТ СН'!$F$6-'СЕТ СН'!$F$23</f>
        <v>1976.2713318599999</v>
      </c>
      <c r="H30" s="36">
        <f>SUMIFS(СВЦЭМ!$D$39:$D$782,СВЦЭМ!$A$39:$A$782,$A30,СВЦЭМ!$B$39:$B$782,H$11)+'СЕТ СН'!$F$11+СВЦЭМ!$D$10+'СЕТ СН'!$F$6-'СЕТ СН'!$F$23</f>
        <v>1911.3565741699999</v>
      </c>
      <c r="I30" s="36">
        <f>SUMIFS(СВЦЭМ!$D$39:$D$782,СВЦЭМ!$A$39:$A$782,$A30,СВЦЭМ!$B$39:$B$782,I$11)+'СЕТ СН'!$F$11+СВЦЭМ!$D$10+'СЕТ СН'!$F$6-'СЕТ СН'!$F$23</f>
        <v>1859.1366603199999</v>
      </c>
      <c r="J30" s="36">
        <f>SUMIFS(СВЦЭМ!$D$39:$D$782,СВЦЭМ!$A$39:$A$782,$A30,СВЦЭМ!$B$39:$B$782,J$11)+'СЕТ СН'!$F$11+СВЦЭМ!$D$10+'СЕТ СН'!$F$6-'СЕТ СН'!$F$23</f>
        <v>1839.3258884399997</v>
      </c>
      <c r="K30" s="36">
        <f>SUMIFS(СВЦЭМ!$D$39:$D$782,СВЦЭМ!$A$39:$A$782,$A30,СВЦЭМ!$B$39:$B$782,K$11)+'СЕТ СН'!$F$11+СВЦЭМ!$D$10+'СЕТ СН'!$F$6-'СЕТ СН'!$F$23</f>
        <v>1806.3809256700001</v>
      </c>
      <c r="L30" s="36">
        <f>SUMIFS(СВЦЭМ!$D$39:$D$782,СВЦЭМ!$A$39:$A$782,$A30,СВЦЭМ!$B$39:$B$782,L$11)+'СЕТ СН'!$F$11+СВЦЭМ!$D$10+'СЕТ СН'!$F$6-'СЕТ СН'!$F$23</f>
        <v>1792.3212692299999</v>
      </c>
      <c r="M30" s="36">
        <f>SUMIFS(СВЦЭМ!$D$39:$D$782,СВЦЭМ!$A$39:$A$782,$A30,СВЦЭМ!$B$39:$B$782,M$11)+'СЕТ СН'!$F$11+СВЦЭМ!$D$10+'СЕТ СН'!$F$6-'СЕТ СН'!$F$23</f>
        <v>1814.8502055499998</v>
      </c>
      <c r="N30" s="36">
        <f>SUMIFS(СВЦЭМ!$D$39:$D$782,СВЦЭМ!$A$39:$A$782,$A30,СВЦЭМ!$B$39:$B$782,N$11)+'СЕТ СН'!$F$11+СВЦЭМ!$D$10+'СЕТ СН'!$F$6-'СЕТ СН'!$F$23</f>
        <v>1830.1988345</v>
      </c>
      <c r="O30" s="36">
        <f>SUMIFS(СВЦЭМ!$D$39:$D$782,СВЦЭМ!$A$39:$A$782,$A30,СВЦЭМ!$B$39:$B$782,O$11)+'СЕТ СН'!$F$11+СВЦЭМ!$D$10+'СЕТ СН'!$F$6-'СЕТ СН'!$F$23</f>
        <v>1839.5264464000002</v>
      </c>
      <c r="P30" s="36">
        <f>SUMIFS(СВЦЭМ!$D$39:$D$782,СВЦЭМ!$A$39:$A$782,$A30,СВЦЭМ!$B$39:$B$782,P$11)+'СЕТ СН'!$F$11+СВЦЭМ!$D$10+'СЕТ СН'!$F$6-'СЕТ СН'!$F$23</f>
        <v>1848.5999134600002</v>
      </c>
      <c r="Q30" s="36">
        <f>SUMIFS(СВЦЭМ!$D$39:$D$782,СВЦЭМ!$A$39:$A$782,$A30,СВЦЭМ!$B$39:$B$782,Q$11)+'СЕТ СН'!$F$11+СВЦЭМ!$D$10+'СЕТ СН'!$F$6-'СЕТ СН'!$F$23</f>
        <v>1857.1277957900002</v>
      </c>
      <c r="R30" s="36">
        <f>SUMIFS(СВЦЭМ!$D$39:$D$782,СВЦЭМ!$A$39:$A$782,$A30,СВЦЭМ!$B$39:$B$782,R$11)+'СЕТ СН'!$F$11+СВЦЭМ!$D$10+'СЕТ СН'!$F$6-'СЕТ СН'!$F$23</f>
        <v>1850.0973690199999</v>
      </c>
      <c r="S30" s="36">
        <f>SUMIFS(СВЦЭМ!$D$39:$D$782,СВЦЭМ!$A$39:$A$782,$A30,СВЦЭМ!$B$39:$B$782,S$11)+'СЕТ СН'!$F$11+СВЦЭМ!$D$10+'СЕТ СН'!$F$6-'СЕТ СН'!$F$23</f>
        <v>1810.4256199199999</v>
      </c>
      <c r="T30" s="36">
        <f>SUMIFS(СВЦЭМ!$D$39:$D$782,СВЦЭМ!$A$39:$A$782,$A30,СВЦЭМ!$B$39:$B$782,T$11)+'СЕТ СН'!$F$11+СВЦЭМ!$D$10+'СЕТ СН'!$F$6-'СЕТ СН'!$F$23</f>
        <v>1783.6220723599999</v>
      </c>
      <c r="U30" s="36">
        <f>SUMIFS(СВЦЭМ!$D$39:$D$782,СВЦЭМ!$A$39:$A$782,$A30,СВЦЭМ!$B$39:$B$782,U$11)+'СЕТ СН'!$F$11+СВЦЭМ!$D$10+'СЕТ СН'!$F$6-'СЕТ СН'!$F$23</f>
        <v>1793.2156249300001</v>
      </c>
      <c r="V30" s="36">
        <f>SUMIFS(СВЦЭМ!$D$39:$D$782,СВЦЭМ!$A$39:$A$782,$A30,СВЦЭМ!$B$39:$B$782,V$11)+'СЕТ СН'!$F$11+СВЦЭМ!$D$10+'СЕТ СН'!$F$6-'СЕТ СН'!$F$23</f>
        <v>1814.26994307</v>
      </c>
      <c r="W30" s="36">
        <f>SUMIFS(СВЦЭМ!$D$39:$D$782,СВЦЭМ!$A$39:$A$782,$A30,СВЦЭМ!$B$39:$B$782,W$11)+'СЕТ СН'!$F$11+СВЦЭМ!$D$10+'СЕТ СН'!$F$6-'СЕТ СН'!$F$23</f>
        <v>1820.0650013199997</v>
      </c>
      <c r="X30" s="36">
        <f>SUMIFS(СВЦЭМ!$D$39:$D$782,СВЦЭМ!$A$39:$A$782,$A30,СВЦЭМ!$B$39:$B$782,X$11)+'СЕТ СН'!$F$11+СВЦЭМ!$D$10+'СЕТ СН'!$F$6-'СЕТ СН'!$F$23</f>
        <v>1847.8826376799998</v>
      </c>
      <c r="Y30" s="36">
        <f>SUMIFS(СВЦЭМ!$D$39:$D$782,СВЦЭМ!$A$39:$A$782,$A30,СВЦЭМ!$B$39:$B$782,Y$11)+'СЕТ СН'!$F$11+СВЦЭМ!$D$10+'СЕТ СН'!$F$6-'СЕТ СН'!$F$23</f>
        <v>1886.43995503</v>
      </c>
    </row>
    <row r="31" spans="1:25" ht="15.75" x14ac:dyDescent="0.2">
      <c r="A31" s="35">
        <f t="shared" si="0"/>
        <v>45280</v>
      </c>
      <c r="B31" s="36">
        <f>SUMIFS(СВЦЭМ!$D$39:$D$782,СВЦЭМ!$A$39:$A$782,$A31,СВЦЭМ!$B$39:$B$782,B$11)+'СЕТ СН'!$F$11+СВЦЭМ!$D$10+'СЕТ СН'!$F$6-'СЕТ СН'!$F$23</f>
        <v>1945.7646653100001</v>
      </c>
      <c r="C31" s="36">
        <f>SUMIFS(СВЦЭМ!$D$39:$D$782,СВЦЭМ!$A$39:$A$782,$A31,СВЦЭМ!$B$39:$B$782,C$11)+'СЕТ СН'!$F$11+СВЦЭМ!$D$10+'СЕТ СН'!$F$6-'СЕТ СН'!$F$23</f>
        <v>1982.6288604699998</v>
      </c>
      <c r="D31" s="36">
        <f>SUMIFS(СВЦЭМ!$D$39:$D$782,СВЦЭМ!$A$39:$A$782,$A31,СВЦЭМ!$B$39:$B$782,D$11)+'СЕТ СН'!$F$11+СВЦЭМ!$D$10+'СЕТ СН'!$F$6-'СЕТ СН'!$F$23</f>
        <v>2017.6662902499997</v>
      </c>
      <c r="E31" s="36">
        <f>SUMIFS(СВЦЭМ!$D$39:$D$782,СВЦЭМ!$A$39:$A$782,$A31,СВЦЭМ!$B$39:$B$782,E$11)+'СЕТ СН'!$F$11+СВЦЭМ!$D$10+'СЕТ СН'!$F$6-'СЕТ СН'!$F$23</f>
        <v>2024.00408449</v>
      </c>
      <c r="F31" s="36">
        <f>SUMIFS(СВЦЭМ!$D$39:$D$782,СВЦЭМ!$A$39:$A$782,$A31,СВЦЭМ!$B$39:$B$782,F$11)+'СЕТ СН'!$F$11+СВЦЭМ!$D$10+'СЕТ СН'!$F$6-'СЕТ СН'!$F$23</f>
        <v>2022.9055224799999</v>
      </c>
      <c r="G31" s="36">
        <f>SUMIFS(СВЦЭМ!$D$39:$D$782,СВЦЭМ!$A$39:$A$782,$A31,СВЦЭМ!$B$39:$B$782,G$11)+'СЕТ СН'!$F$11+СВЦЭМ!$D$10+'СЕТ СН'!$F$6-'СЕТ СН'!$F$23</f>
        <v>1992.1784778599999</v>
      </c>
      <c r="H31" s="36">
        <f>SUMIFS(СВЦЭМ!$D$39:$D$782,СВЦЭМ!$A$39:$A$782,$A31,СВЦЭМ!$B$39:$B$782,H$11)+'СЕТ СН'!$F$11+СВЦЭМ!$D$10+'СЕТ СН'!$F$6-'СЕТ СН'!$F$23</f>
        <v>1941.2852874999999</v>
      </c>
      <c r="I31" s="36">
        <f>SUMIFS(СВЦЭМ!$D$39:$D$782,СВЦЭМ!$A$39:$A$782,$A31,СВЦЭМ!$B$39:$B$782,I$11)+'СЕТ СН'!$F$11+СВЦЭМ!$D$10+'СЕТ СН'!$F$6-'СЕТ СН'!$F$23</f>
        <v>1901.2533500700001</v>
      </c>
      <c r="J31" s="36">
        <f>SUMIFS(СВЦЭМ!$D$39:$D$782,СВЦЭМ!$A$39:$A$782,$A31,СВЦЭМ!$B$39:$B$782,J$11)+'СЕТ СН'!$F$11+СВЦЭМ!$D$10+'СЕТ СН'!$F$6-'СЕТ СН'!$F$23</f>
        <v>1894.22719663</v>
      </c>
      <c r="K31" s="36">
        <f>SUMIFS(СВЦЭМ!$D$39:$D$782,СВЦЭМ!$A$39:$A$782,$A31,СВЦЭМ!$B$39:$B$782,K$11)+'СЕТ СН'!$F$11+СВЦЭМ!$D$10+'СЕТ СН'!$F$6-'СЕТ СН'!$F$23</f>
        <v>1870.0703297499999</v>
      </c>
      <c r="L31" s="36">
        <f>SUMIFS(СВЦЭМ!$D$39:$D$782,СВЦЭМ!$A$39:$A$782,$A31,СВЦЭМ!$B$39:$B$782,L$11)+'СЕТ СН'!$F$11+СВЦЭМ!$D$10+'СЕТ СН'!$F$6-'СЕТ СН'!$F$23</f>
        <v>1843.8286398499999</v>
      </c>
      <c r="M31" s="36">
        <f>SUMIFS(СВЦЭМ!$D$39:$D$782,СВЦЭМ!$A$39:$A$782,$A31,СВЦЭМ!$B$39:$B$782,M$11)+'СЕТ СН'!$F$11+СВЦЭМ!$D$10+'СЕТ СН'!$F$6-'СЕТ СН'!$F$23</f>
        <v>1867.5773746599998</v>
      </c>
      <c r="N31" s="36">
        <f>SUMIFS(СВЦЭМ!$D$39:$D$782,СВЦЭМ!$A$39:$A$782,$A31,СВЦЭМ!$B$39:$B$782,N$11)+'СЕТ СН'!$F$11+СВЦЭМ!$D$10+'СЕТ СН'!$F$6-'СЕТ СН'!$F$23</f>
        <v>1876.2914941899999</v>
      </c>
      <c r="O31" s="36">
        <f>SUMIFS(СВЦЭМ!$D$39:$D$782,СВЦЭМ!$A$39:$A$782,$A31,СВЦЭМ!$B$39:$B$782,O$11)+'СЕТ СН'!$F$11+СВЦЭМ!$D$10+'СЕТ СН'!$F$6-'СЕТ СН'!$F$23</f>
        <v>1891.7838742700001</v>
      </c>
      <c r="P31" s="36">
        <f>SUMIFS(СВЦЭМ!$D$39:$D$782,СВЦЭМ!$A$39:$A$782,$A31,СВЦЭМ!$B$39:$B$782,P$11)+'СЕТ СН'!$F$11+СВЦЭМ!$D$10+'СЕТ СН'!$F$6-'СЕТ СН'!$F$23</f>
        <v>1906.1916551499999</v>
      </c>
      <c r="Q31" s="36">
        <f>SUMIFS(СВЦЭМ!$D$39:$D$782,СВЦЭМ!$A$39:$A$782,$A31,СВЦЭМ!$B$39:$B$782,Q$11)+'СЕТ СН'!$F$11+СВЦЭМ!$D$10+'СЕТ СН'!$F$6-'СЕТ СН'!$F$23</f>
        <v>1917.61089855</v>
      </c>
      <c r="R31" s="36">
        <f>SUMIFS(СВЦЭМ!$D$39:$D$782,СВЦЭМ!$A$39:$A$782,$A31,СВЦЭМ!$B$39:$B$782,R$11)+'СЕТ СН'!$F$11+СВЦЭМ!$D$10+'СЕТ СН'!$F$6-'СЕТ СН'!$F$23</f>
        <v>1910.8478105499998</v>
      </c>
      <c r="S31" s="36">
        <f>SUMIFS(СВЦЭМ!$D$39:$D$782,СВЦЭМ!$A$39:$A$782,$A31,СВЦЭМ!$B$39:$B$782,S$11)+'СЕТ СН'!$F$11+СВЦЭМ!$D$10+'СЕТ СН'!$F$6-'СЕТ СН'!$F$23</f>
        <v>1880.6559260200002</v>
      </c>
      <c r="T31" s="36">
        <f>SUMIFS(СВЦЭМ!$D$39:$D$782,СВЦЭМ!$A$39:$A$782,$A31,СВЦЭМ!$B$39:$B$782,T$11)+'СЕТ СН'!$F$11+СВЦЭМ!$D$10+'СЕТ СН'!$F$6-'СЕТ СН'!$F$23</f>
        <v>1857.0196788399999</v>
      </c>
      <c r="U31" s="36">
        <f>SUMIFS(СВЦЭМ!$D$39:$D$782,СВЦЭМ!$A$39:$A$782,$A31,СВЦЭМ!$B$39:$B$782,U$11)+'СЕТ СН'!$F$11+СВЦЭМ!$D$10+'СЕТ СН'!$F$6-'СЕТ СН'!$F$23</f>
        <v>1856.7462231899999</v>
      </c>
      <c r="V31" s="36">
        <f>SUMIFS(СВЦЭМ!$D$39:$D$782,СВЦЭМ!$A$39:$A$782,$A31,СВЦЭМ!$B$39:$B$782,V$11)+'СЕТ СН'!$F$11+СВЦЭМ!$D$10+'СЕТ СН'!$F$6-'СЕТ СН'!$F$23</f>
        <v>1880.9368471299999</v>
      </c>
      <c r="W31" s="36">
        <f>SUMIFS(СВЦЭМ!$D$39:$D$782,СВЦЭМ!$A$39:$A$782,$A31,СВЦЭМ!$B$39:$B$782,W$11)+'СЕТ СН'!$F$11+СВЦЭМ!$D$10+'СЕТ СН'!$F$6-'СЕТ СН'!$F$23</f>
        <v>1887.1231807999998</v>
      </c>
      <c r="X31" s="36">
        <f>SUMIFS(СВЦЭМ!$D$39:$D$782,СВЦЭМ!$A$39:$A$782,$A31,СВЦЭМ!$B$39:$B$782,X$11)+'СЕТ СН'!$F$11+СВЦЭМ!$D$10+'СЕТ СН'!$F$6-'СЕТ СН'!$F$23</f>
        <v>1909.7185812100001</v>
      </c>
      <c r="Y31" s="36">
        <f>SUMIFS(СВЦЭМ!$D$39:$D$782,СВЦЭМ!$A$39:$A$782,$A31,СВЦЭМ!$B$39:$B$782,Y$11)+'СЕТ СН'!$F$11+СВЦЭМ!$D$10+'СЕТ СН'!$F$6-'СЕТ СН'!$F$23</f>
        <v>1920.0610173700002</v>
      </c>
    </row>
    <row r="32" spans="1:25" ht="15.75" x14ac:dyDescent="0.2">
      <c r="A32" s="35">
        <f t="shared" si="0"/>
        <v>45281</v>
      </c>
      <c r="B32" s="36">
        <f>SUMIFS(СВЦЭМ!$D$39:$D$782,СВЦЭМ!$A$39:$A$782,$A32,СВЦЭМ!$B$39:$B$782,B$11)+'СЕТ СН'!$F$11+СВЦЭМ!$D$10+'СЕТ СН'!$F$6-'СЕТ СН'!$F$23</f>
        <v>1990.0653463399999</v>
      </c>
      <c r="C32" s="36">
        <f>SUMIFS(СВЦЭМ!$D$39:$D$782,СВЦЭМ!$A$39:$A$782,$A32,СВЦЭМ!$B$39:$B$782,C$11)+'СЕТ СН'!$F$11+СВЦЭМ!$D$10+'СЕТ СН'!$F$6-'СЕТ СН'!$F$23</f>
        <v>2040.9908071300001</v>
      </c>
      <c r="D32" s="36">
        <f>SUMIFS(СВЦЭМ!$D$39:$D$782,СВЦЭМ!$A$39:$A$782,$A32,СВЦЭМ!$B$39:$B$782,D$11)+'СЕТ СН'!$F$11+СВЦЭМ!$D$10+'СЕТ СН'!$F$6-'СЕТ СН'!$F$23</f>
        <v>2070.9026646699999</v>
      </c>
      <c r="E32" s="36">
        <f>SUMIFS(СВЦЭМ!$D$39:$D$782,СВЦЭМ!$A$39:$A$782,$A32,СВЦЭМ!$B$39:$B$782,E$11)+'СЕТ СН'!$F$11+СВЦЭМ!$D$10+'СЕТ СН'!$F$6-'СЕТ СН'!$F$23</f>
        <v>2081.4166275299999</v>
      </c>
      <c r="F32" s="36">
        <f>SUMIFS(СВЦЭМ!$D$39:$D$782,СВЦЭМ!$A$39:$A$782,$A32,СВЦЭМ!$B$39:$B$782,F$11)+'СЕТ СН'!$F$11+СВЦЭМ!$D$10+'СЕТ СН'!$F$6-'СЕТ СН'!$F$23</f>
        <v>2086.0435647999998</v>
      </c>
      <c r="G32" s="36">
        <f>SUMIFS(СВЦЭМ!$D$39:$D$782,СВЦЭМ!$A$39:$A$782,$A32,СВЦЭМ!$B$39:$B$782,G$11)+'СЕТ СН'!$F$11+СВЦЭМ!$D$10+'СЕТ СН'!$F$6-'СЕТ СН'!$F$23</f>
        <v>2089.6847374899999</v>
      </c>
      <c r="H32" s="36">
        <f>SUMIFS(СВЦЭМ!$D$39:$D$782,СВЦЭМ!$A$39:$A$782,$A32,СВЦЭМ!$B$39:$B$782,H$11)+'СЕТ СН'!$F$11+СВЦЭМ!$D$10+'СЕТ СН'!$F$6-'СЕТ СН'!$F$23</f>
        <v>2044.6321665999999</v>
      </c>
      <c r="I32" s="36">
        <f>SUMIFS(СВЦЭМ!$D$39:$D$782,СВЦЭМ!$A$39:$A$782,$A32,СВЦЭМ!$B$39:$B$782,I$11)+'СЕТ СН'!$F$11+СВЦЭМ!$D$10+'СЕТ СН'!$F$6-'СЕТ СН'!$F$23</f>
        <v>1975.8002227799998</v>
      </c>
      <c r="J32" s="36">
        <f>SUMIFS(СВЦЭМ!$D$39:$D$782,СВЦЭМ!$A$39:$A$782,$A32,СВЦЭМ!$B$39:$B$782,J$11)+'СЕТ СН'!$F$11+СВЦЭМ!$D$10+'СЕТ СН'!$F$6-'СЕТ СН'!$F$23</f>
        <v>1946.1626037400001</v>
      </c>
      <c r="K32" s="36">
        <f>SUMIFS(СВЦЭМ!$D$39:$D$782,СВЦЭМ!$A$39:$A$782,$A32,СВЦЭМ!$B$39:$B$782,K$11)+'СЕТ СН'!$F$11+СВЦЭМ!$D$10+'СЕТ СН'!$F$6-'СЕТ СН'!$F$23</f>
        <v>1938.2036556600001</v>
      </c>
      <c r="L32" s="36">
        <f>SUMIFS(СВЦЭМ!$D$39:$D$782,СВЦЭМ!$A$39:$A$782,$A32,СВЦЭМ!$B$39:$B$782,L$11)+'СЕТ СН'!$F$11+СВЦЭМ!$D$10+'СЕТ СН'!$F$6-'СЕТ СН'!$F$23</f>
        <v>1941.41796303</v>
      </c>
      <c r="M32" s="36">
        <f>SUMIFS(СВЦЭМ!$D$39:$D$782,СВЦЭМ!$A$39:$A$782,$A32,СВЦЭМ!$B$39:$B$782,M$11)+'СЕТ СН'!$F$11+СВЦЭМ!$D$10+'СЕТ СН'!$F$6-'СЕТ СН'!$F$23</f>
        <v>1946.5897775799999</v>
      </c>
      <c r="N32" s="36">
        <f>SUMIFS(СВЦЭМ!$D$39:$D$782,СВЦЭМ!$A$39:$A$782,$A32,СВЦЭМ!$B$39:$B$782,N$11)+'СЕТ СН'!$F$11+СВЦЭМ!$D$10+'СЕТ СН'!$F$6-'СЕТ СН'!$F$23</f>
        <v>1960.7659494999998</v>
      </c>
      <c r="O32" s="36">
        <f>SUMIFS(СВЦЭМ!$D$39:$D$782,СВЦЭМ!$A$39:$A$782,$A32,СВЦЭМ!$B$39:$B$782,O$11)+'СЕТ СН'!$F$11+СВЦЭМ!$D$10+'СЕТ СН'!$F$6-'СЕТ СН'!$F$23</f>
        <v>1971.3941358799998</v>
      </c>
      <c r="P32" s="36">
        <f>SUMIFS(СВЦЭМ!$D$39:$D$782,СВЦЭМ!$A$39:$A$782,$A32,СВЦЭМ!$B$39:$B$782,P$11)+'СЕТ СН'!$F$11+СВЦЭМ!$D$10+'СЕТ СН'!$F$6-'СЕТ СН'!$F$23</f>
        <v>1985.3107458199997</v>
      </c>
      <c r="Q32" s="36">
        <f>SUMIFS(СВЦЭМ!$D$39:$D$782,СВЦЭМ!$A$39:$A$782,$A32,СВЦЭМ!$B$39:$B$782,Q$11)+'СЕТ СН'!$F$11+СВЦЭМ!$D$10+'СЕТ СН'!$F$6-'СЕТ СН'!$F$23</f>
        <v>1979.9785774500001</v>
      </c>
      <c r="R32" s="36">
        <f>SUMIFS(СВЦЭМ!$D$39:$D$782,СВЦЭМ!$A$39:$A$782,$A32,СВЦЭМ!$B$39:$B$782,R$11)+'СЕТ СН'!$F$11+СВЦЭМ!$D$10+'СЕТ СН'!$F$6-'СЕТ СН'!$F$23</f>
        <v>1965.1966422999999</v>
      </c>
      <c r="S32" s="36">
        <f>SUMIFS(СВЦЭМ!$D$39:$D$782,СВЦЭМ!$A$39:$A$782,$A32,СВЦЭМ!$B$39:$B$782,S$11)+'СЕТ СН'!$F$11+СВЦЭМ!$D$10+'СЕТ СН'!$F$6-'СЕТ СН'!$F$23</f>
        <v>1932.7539835299999</v>
      </c>
      <c r="T32" s="36">
        <f>SUMIFS(СВЦЭМ!$D$39:$D$782,СВЦЭМ!$A$39:$A$782,$A32,СВЦЭМ!$B$39:$B$782,T$11)+'СЕТ СН'!$F$11+СВЦЭМ!$D$10+'СЕТ СН'!$F$6-'СЕТ СН'!$F$23</f>
        <v>1911.1606823699999</v>
      </c>
      <c r="U32" s="36">
        <f>SUMIFS(СВЦЭМ!$D$39:$D$782,СВЦЭМ!$A$39:$A$782,$A32,СВЦЭМ!$B$39:$B$782,U$11)+'СЕТ СН'!$F$11+СВЦЭМ!$D$10+'СЕТ СН'!$F$6-'СЕТ СН'!$F$23</f>
        <v>1919.8655030099999</v>
      </c>
      <c r="V32" s="36">
        <f>SUMIFS(СВЦЭМ!$D$39:$D$782,СВЦЭМ!$A$39:$A$782,$A32,СВЦЭМ!$B$39:$B$782,V$11)+'СЕТ СН'!$F$11+СВЦЭМ!$D$10+'СЕТ СН'!$F$6-'СЕТ СН'!$F$23</f>
        <v>1947.0925508199998</v>
      </c>
      <c r="W32" s="36">
        <f>SUMIFS(СВЦЭМ!$D$39:$D$782,СВЦЭМ!$A$39:$A$782,$A32,СВЦЭМ!$B$39:$B$782,W$11)+'СЕТ СН'!$F$11+СВЦЭМ!$D$10+'СЕТ СН'!$F$6-'СЕТ СН'!$F$23</f>
        <v>1955.4337352299999</v>
      </c>
      <c r="X32" s="36">
        <f>SUMIFS(СВЦЭМ!$D$39:$D$782,СВЦЭМ!$A$39:$A$782,$A32,СВЦЭМ!$B$39:$B$782,X$11)+'СЕТ СН'!$F$11+СВЦЭМ!$D$10+'СЕТ СН'!$F$6-'СЕТ СН'!$F$23</f>
        <v>1986.80179262</v>
      </c>
      <c r="Y32" s="36">
        <f>SUMIFS(СВЦЭМ!$D$39:$D$782,СВЦЭМ!$A$39:$A$782,$A32,СВЦЭМ!$B$39:$B$782,Y$11)+'СЕТ СН'!$F$11+СВЦЭМ!$D$10+'СЕТ СН'!$F$6-'СЕТ СН'!$F$23</f>
        <v>2003.7727990799999</v>
      </c>
    </row>
    <row r="33" spans="1:27" ht="15.75" x14ac:dyDescent="0.2">
      <c r="A33" s="35">
        <f t="shared" si="0"/>
        <v>45282</v>
      </c>
      <c r="B33" s="36">
        <f>SUMIFS(СВЦЭМ!$D$39:$D$782,СВЦЭМ!$A$39:$A$782,$A33,СВЦЭМ!$B$39:$B$782,B$11)+'СЕТ СН'!$F$11+СВЦЭМ!$D$10+'СЕТ СН'!$F$6-'СЕТ СН'!$F$23</f>
        <v>2001.7197954200001</v>
      </c>
      <c r="C33" s="36">
        <f>SUMIFS(СВЦЭМ!$D$39:$D$782,СВЦЭМ!$A$39:$A$782,$A33,СВЦЭМ!$B$39:$B$782,C$11)+'СЕТ СН'!$F$11+СВЦЭМ!$D$10+'СЕТ СН'!$F$6-'СЕТ СН'!$F$23</f>
        <v>2047.4247781899999</v>
      </c>
      <c r="D33" s="36">
        <f>SUMIFS(СВЦЭМ!$D$39:$D$782,СВЦЭМ!$A$39:$A$782,$A33,СВЦЭМ!$B$39:$B$782,D$11)+'СЕТ СН'!$F$11+СВЦЭМ!$D$10+'СЕТ СН'!$F$6-'СЕТ СН'!$F$23</f>
        <v>2070.3964162100001</v>
      </c>
      <c r="E33" s="36">
        <f>SUMIFS(СВЦЭМ!$D$39:$D$782,СВЦЭМ!$A$39:$A$782,$A33,СВЦЭМ!$B$39:$B$782,E$11)+'СЕТ СН'!$F$11+СВЦЭМ!$D$10+'СЕТ СН'!$F$6-'СЕТ СН'!$F$23</f>
        <v>2188.9677552100002</v>
      </c>
      <c r="F33" s="36">
        <f>SUMIFS(СВЦЭМ!$D$39:$D$782,СВЦЭМ!$A$39:$A$782,$A33,СВЦЭМ!$B$39:$B$782,F$11)+'СЕТ СН'!$F$11+СВЦЭМ!$D$10+'СЕТ СН'!$F$6-'СЕТ СН'!$F$23</f>
        <v>2191.2868451499999</v>
      </c>
      <c r="G33" s="36">
        <f>SUMIFS(СВЦЭМ!$D$39:$D$782,СВЦЭМ!$A$39:$A$782,$A33,СВЦЭМ!$B$39:$B$782,G$11)+'СЕТ СН'!$F$11+СВЦЭМ!$D$10+'СЕТ СН'!$F$6-'СЕТ СН'!$F$23</f>
        <v>2181.10239241</v>
      </c>
      <c r="H33" s="36">
        <f>SUMIFS(СВЦЭМ!$D$39:$D$782,СВЦЭМ!$A$39:$A$782,$A33,СВЦЭМ!$B$39:$B$782,H$11)+'СЕТ СН'!$F$11+СВЦЭМ!$D$10+'СЕТ СН'!$F$6-'СЕТ СН'!$F$23</f>
        <v>2120.08909081</v>
      </c>
      <c r="I33" s="36">
        <f>SUMIFS(СВЦЭМ!$D$39:$D$782,СВЦЭМ!$A$39:$A$782,$A33,СВЦЭМ!$B$39:$B$782,I$11)+'СЕТ СН'!$F$11+СВЦЭМ!$D$10+'СЕТ СН'!$F$6-'СЕТ СН'!$F$23</f>
        <v>2061.61455011</v>
      </c>
      <c r="J33" s="36">
        <f>SUMIFS(СВЦЭМ!$D$39:$D$782,СВЦЭМ!$A$39:$A$782,$A33,СВЦЭМ!$B$39:$B$782,J$11)+'СЕТ СН'!$F$11+СВЦЭМ!$D$10+'СЕТ СН'!$F$6-'СЕТ СН'!$F$23</f>
        <v>2022.0392317299998</v>
      </c>
      <c r="K33" s="36">
        <f>SUMIFS(СВЦЭМ!$D$39:$D$782,СВЦЭМ!$A$39:$A$782,$A33,СВЦЭМ!$B$39:$B$782,K$11)+'СЕТ СН'!$F$11+СВЦЭМ!$D$10+'СЕТ СН'!$F$6-'СЕТ СН'!$F$23</f>
        <v>1986.2836290699997</v>
      </c>
      <c r="L33" s="36">
        <f>SUMIFS(СВЦЭМ!$D$39:$D$782,СВЦЭМ!$A$39:$A$782,$A33,СВЦЭМ!$B$39:$B$782,L$11)+'СЕТ СН'!$F$11+СВЦЭМ!$D$10+'СЕТ СН'!$F$6-'СЕТ СН'!$F$23</f>
        <v>1991.6653220899998</v>
      </c>
      <c r="M33" s="36">
        <f>SUMIFS(СВЦЭМ!$D$39:$D$782,СВЦЭМ!$A$39:$A$782,$A33,СВЦЭМ!$B$39:$B$782,M$11)+'СЕТ СН'!$F$11+СВЦЭМ!$D$10+'СЕТ СН'!$F$6-'СЕТ СН'!$F$23</f>
        <v>2000.0007906000001</v>
      </c>
      <c r="N33" s="36">
        <f>SUMIFS(СВЦЭМ!$D$39:$D$782,СВЦЭМ!$A$39:$A$782,$A33,СВЦЭМ!$B$39:$B$782,N$11)+'СЕТ СН'!$F$11+СВЦЭМ!$D$10+'СЕТ СН'!$F$6-'СЕТ СН'!$F$23</f>
        <v>2017.2580759900002</v>
      </c>
      <c r="O33" s="36">
        <f>SUMIFS(СВЦЭМ!$D$39:$D$782,СВЦЭМ!$A$39:$A$782,$A33,СВЦЭМ!$B$39:$B$782,O$11)+'СЕТ СН'!$F$11+СВЦЭМ!$D$10+'СЕТ СН'!$F$6-'СЕТ СН'!$F$23</f>
        <v>2039.0239671300001</v>
      </c>
      <c r="P33" s="36">
        <f>SUMIFS(СВЦЭМ!$D$39:$D$782,СВЦЭМ!$A$39:$A$782,$A33,СВЦЭМ!$B$39:$B$782,P$11)+'СЕТ СН'!$F$11+СВЦЭМ!$D$10+'СЕТ СН'!$F$6-'СЕТ СН'!$F$23</f>
        <v>2046.41297356</v>
      </c>
      <c r="Q33" s="36">
        <f>SUMIFS(СВЦЭМ!$D$39:$D$782,СВЦЭМ!$A$39:$A$782,$A33,СВЦЭМ!$B$39:$B$782,Q$11)+'СЕТ СН'!$F$11+СВЦЭМ!$D$10+'СЕТ СН'!$F$6-'СЕТ СН'!$F$23</f>
        <v>2057.2272622400001</v>
      </c>
      <c r="R33" s="36">
        <f>SUMIFS(СВЦЭМ!$D$39:$D$782,СВЦЭМ!$A$39:$A$782,$A33,СВЦЭМ!$B$39:$B$782,R$11)+'СЕТ СН'!$F$11+СВЦЭМ!$D$10+'СЕТ СН'!$F$6-'СЕТ СН'!$F$23</f>
        <v>2064.8352829599999</v>
      </c>
      <c r="S33" s="36">
        <f>SUMIFS(СВЦЭМ!$D$39:$D$782,СВЦЭМ!$A$39:$A$782,$A33,СВЦЭМ!$B$39:$B$782,S$11)+'СЕТ СН'!$F$11+СВЦЭМ!$D$10+'СЕТ СН'!$F$6-'СЕТ СН'!$F$23</f>
        <v>2036.26475368</v>
      </c>
      <c r="T33" s="36">
        <f>SUMIFS(СВЦЭМ!$D$39:$D$782,СВЦЭМ!$A$39:$A$782,$A33,СВЦЭМ!$B$39:$B$782,T$11)+'СЕТ СН'!$F$11+СВЦЭМ!$D$10+'СЕТ СН'!$F$6-'СЕТ СН'!$F$23</f>
        <v>2020.2011408399999</v>
      </c>
      <c r="U33" s="36">
        <f>SUMIFS(СВЦЭМ!$D$39:$D$782,СВЦЭМ!$A$39:$A$782,$A33,СВЦЭМ!$B$39:$B$782,U$11)+'СЕТ СН'!$F$11+СВЦЭМ!$D$10+'СЕТ СН'!$F$6-'СЕТ СН'!$F$23</f>
        <v>2029.2967518400001</v>
      </c>
      <c r="V33" s="36">
        <f>SUMIFS(СВЦЭМ!$D$39:$D$782,СВЦЭМ!$A$39:$A$782,$A33,СВЦЭМ!$B$39:$B$782,V$11)+'СЕТ СН'!$F$11+СВЦЭМ!$D$10+'СЕТ СН'!$F$6-'СЕТ СН'!$F$23</f>
        <v>2042.7961798699998</v>
      </c>
      <c r="W33" s="36">
        <f>SUMIFS(СВЦЭМ!$D$39:$D$782,СВЦЭМ!$A$39:$A$782,$A33,СВЦЭМ!$B$39:$B$782,W$11)+'СЕТ СН'!$F$11+СВЦЭМ!$D$10+'СЕТ СН'!$F$6-'СЕТ СН'!$F$23</f>
        <v>2054.886626</v>
      </c>
      <c r="X33" s="36">
        <f>SUMIFS(СВЦЭМ!$D$39:$D$782,СВЦЭМ!$A$39:$A$782,$A33,СВЦЭМ!$B$39:$B$782,X$11)+'СЕТ СН'!$F$11+СВЦЭМ!$D$10+'СЕТ СН'!$F$6-'СЕТ СН'!$F$23</f>
        <v>2086.5319943</v>
      </c>
      <c r="Y33" s="36">
        <f>SUMIFS(СВЦЭМ!$D$39:$D$782,СВЦЭМ!$A$39:$A$782,$A33,СВЦЭМ!$B$39:$B$782,Y$11)+'СЕТ СН'!$F$11+СВЦЭМ!$D$10+'СЕТ СН'!$F$6-'СЕТ СН'!$F$23</f>
        <v>2106.24001099</v>
      </c>
    </row>
    <row r="34" spans="1:27" ht="15.75" x14ac:dyDescent="0.2">
      <c r="A34" s="35">
        <f t="shared" si="0"/>
        <v>45283</v>
      </c>
      <c r="B34" s="36">
        <f>SUMIFS(СВЦЭМ!$D$39:$D$782,СВЦЭМ!$A$39:$A$782,$A34,СВЦЭМ!$B$39:$B$782,B$11)+'СЕТ СН'!$F$11+СВЦЭМ!$D$10+'СЕТ СН'!$F$6-'СЕТ СН'!$F$23</f>
        <v>1965.8948659500002</v>
      </c>
      <c r="C34" s="36">
        <f>SUMIFS(СВЦЭМ!$D$39:$D$782,СВЦЭМ!$A$39:$A$782,$A34,СВЦЭМ!$B$39:$B$782,C$11)+'СЕТ СН'!$F$11+СВЦЭМ!$D$10+'СЕТ СН'!$F$6-'СЕТ СН'!$F$23</f>
        <v>1948.3502260499999</v>
      </c>
      <c r="D34" s="36">
        <f>SUMIFS(СВЦЭМ!$D$39:$D$782,СВЦЭМ!$A$39:$A$782,$A34,СВЦЭМ!$B$39:$B$782,D$11)+'СЕТ СН'!$F$11+СВЦЭМ!$D$10+'СЕТ СН'!$F$6-'СЕТ СН'!$F$23</f>
        <v>1982.07452341</v>
      </c>
      <c r="E34" s="36">
        <f>SUMIFS(СВЦЭМ!$D$39:$D$782,СВЦЭМ!$A$39:$A$782,$A34,СВЦЭМ!$B$39:$B$782,E$11)+'СЕТ СН'!$F$11+СВЦЭМ!$D$10+'СЕТ СН'!$F$6-'СЕТ СН'!$F$23</f>
        <v>2127.44111019</v>
      </c>
      <c r="F34" s="36">
        <f>SUMIFS(СВЦЭМ!$D$39:$D$782,СВЦЭМ!$A$39:$A$782,$A34,СВЦЭМ!$B$39:$B$782,F$11)+'СЕТ СН'!$F$11+СВЦЭМ!$D$10+'СЕТ СН'!$F$6-'СЕТ СН'!$F$23</f>
        <v>2127.5203692</v>
      </c>
      <c r="G34" s="36">
        <f>SUMIFS(СВЦЭМ!$D$39:$D$782,СВЦЭМ!$A$39:$A$782,$A34,СВЦЭМ!$B$39:$B$782,G$11)+'СЕТ СН'!$F$11+СВЦЭМ!$D$10+'СЕТ СН'!$F$6-'СЕТ СН'!$F$23</f>
        <v>2109.5362182600002</v>
      </c>
      <c r="H34" s="36">
        <f>SUMIFS(СВЦЭМ!$D$39:$D$782,СВЦЭМ!$A$39:$A$782,$A34,СВЦЭМ!$B$39:$B$782,H$11)+'СЕТ СН'!$F$11+СВЦЭМ!$D$10+'СЕТ СН'!$F$6-'СЕТ СН'!$F$23</f>
        <v>2093.4052113299999</v>
      </c>
      <c r="I34" s="36">
        <f>SUMIFS(СВЦЭМ!$D$39:$D$782,СВЦЭМ!$A$39:$A$782,$A34,СВЦЭМ!$B$39:$B$782,I$11)+'СЕТ СН'!$F$11+СВЦЭМ!$D$10+'СЕТ СН'!$F$6-'СЕТ СН'!$F$23</f>
        <v>2055.7057710999998</v>
      </c>
      <c r="J34" s="36">
        <f>SUMIFS(СВЦЭМ!$D$39:$D$782,СВЦЭМ!$A$39:$A$782,$A34,СВЦЭМ!$B$39:$B$782,J$11)+'СЕТ СН'!$F$11+СВЦЭМ!$D$10+'СЕТ СН'!$F$6-'СЕТ СН'!$F$23</f>
        <v>2005.7952198399998</v>
      </c>
      <c r="K34" s="36">
        <f>SUMIFS(СВЦЭМ!$D$39:$D$782,СВЦЭМ!$A$39:$A$782,$A34,СВЦЭМ!$B$39:$B$782,K$11)+'СЕТ СН'!$F$11+СВЦЭМ!$D$10+'СЕТ СН'!$F$6-'СЕТ СН'!$F$23</f>
        <v>1969.5441317999998</v>
      </c>
      <c r="L34" s="36">
        <f>SUMIFS(СВЦЭМ!$D$39:$D$782,СВЦЭМ!$A$39:$A$782,$A34,СВЦЭМ!$B$39:$B$782,L$11)+'СЕТ СН'!$F$11+СВЦЭМ!$D$10+'СЕТ СН'!$F$6-'СЕТ СН'!$F$23</f>
        <v>1931.3371696499999</v>
      </c>
      <c r="M34" s="36">
        <f>SUMIFS(СВЦЭМ!$D$39:$D$782,СВЦЭМ!$A$39:$A$782,$A34,СВЦЭМ!$B$39:$B$782,M$11)+'СЕТ СН'!$F$11+СВЦЭМ!$D$10+'СЕТ СН'!$F$6-'СЕТ СН'!$F$23</f>
        <v>1922.5995239999997</v>
      </c>
      <c r="N34" s="36">
        <f>SUMIFS(СВЦЭМ!$D$39:$D$782,СВЦЭМ!$A$39:$A$782,$A34,СВЦЭМ!$B$39:$B$782,N$11)+'СЕТ СН'!$F$11+СВЦЭМ!$D$10+'СЕТ СН'!$F$6-'СЕТ СН'!$F$23</f>
        <v>1912.9102659800001</v>
      </c>
      <c r="O34" s="36">
        <f>SUMIFS(СВЦЭМ!$D$39:$D$782,СВЦЭМ!$A$39:$A$782,$A34,СВЦЭМ!$B$39:$B$782,O$11)+'СЕТ СН'!$F$11+СВЦЭМ!$D$10+'СЕТ СН'!$F$6-'СЕТ СН'!$F$23</f>
        <v>1913.1418962899997</v>
      </c>
      <c r="P34" s="36">
        <f>SUMIFS(СВЦЭМ!$D$39:$D$782,СВЦЭМ!$A$39:$A$782,$A34,СВЦЭМ!$B$39:$B$782,P$11)+'СЕТ СН'!$F$11+СВЦЭМ!$D$10+'СЕТ СН'!$F$6-'СЕТ СН'!$F$23</f>
        <v>1919.0640871000001</v>
      </c>
      <c r="Q34" s="36">
        <f>SUMIFS(СВЦЭМ!$D$39:$D$782,СВЦЭМ!$A$39:$A$782,$A34,СВЦЭМ!$B$39:$B$782,Q$11)+'СЕТ СН'!$F$11+СВЦЭМ!$D$10+'СЕТ СН'!$F$6-'СЕТ СН'!$F$23</f>
        <v>1932.9711156200001</v>
      </c>
      <c r="R34" s="36">
        <f>SUMIFS(СВЦЭМ!$D$39:$D$782,СВЦЭМ!$A$39:$A$782,$A34,СВЦЭМ!$B$39:$B$782,R$11)+'СЕТ СН'!$F$11+СВЦЭМ!$D$10+'СЕТ СН'!$F$6-'СЕТ СН'!$F$23</f>
        <v>1922.1737421399998</v>
      </c>
      <c r="S34" s="36">
        <f>SUMIFS(СВЦЭМ!$D$39:$D$782,СВЦЭМ!$A$39:$A$782,$A34,СВЦЭМ!$B$39:$B$782,S$11)+'СЕТ СН'!$F$11+СВЦЭМ!$D$10+'СЕТ СН'!$F$6-'СЕТ СН'!$F$23</f>
        <v>1891.07829029</v>
      </c>
      <c r="T34" s="36">
        <f>SUMIFS(СВЦЭМ!$D$39:$D$782,СВЦЭМ!$A$39:$A$782,$A34,СВЦЭМ!$B$39:$B$782,T$11)+'СЕТ СН'!$F$11+СВЦЭМ!$D$10+'СЕТ СН'!$F$6-'СЕТ СН'!$F$23</f>
        <v>1909.9423518200001</v>
      </c>
      <c r="U34" s="36">
        <f>SUMIFS(СВЦЭМ!$D$39:$D$782,СВЦЭМ!$A$39:$A$782,$A34,СВЦЭМ!$B$39:$B$782,U$11)+'СЕТ СН'!$F$11+СВЦЭМ!$D$10+'СЕТ СН'!$F$6-'СЕТ СН'!$F$23</f>
        <v>1919.3206351899998</v>
      </c>
      <c r="V34" s="36">
        <f>SUMIFS(СВЦЭМ!$D$39:$D$782,СВЦЭМ!$A$39:$A$782,$A34,СВЦЭМ!$B$39:$B$782,V$11)+'СЕТ СН'!$F$11+СВЦЭМ!$D$10+'СЕТ СН'!$F$6-'СЕТ СН'!$F$23</f>
        <v>1937.0620540499999</v>
      </c>
      <c r="W34" s="36">
        <f>SUMIFS(СВЦЭМ!$D$39:$D$782,СВЦЭМ!$A$39:$A$782,$A34,СВЦЭМ!$B$39:$B$782,W$11)+'СЕТ СН'!$F$11+СВЦЭМ!$D$10+'СЕТ СН'!$F$6-'СЕТ СН'!$F$23</f>
        <v>1944.6552939600001</v>
      </c>
      <c r="X34" s="36">
        <f>SUMIFS(СВЦЭМ!$D$39:$D$782,СВЦЭМ!$A$39:$A$782,$A34,СВЦЭМ!$B$39:$B$782,X$11)+'СЕТ СН'!$F$11+СВЦЭМ!$D$10+'СЕТ СН'!$F$6-'СЕТ СН'!$F$23</f>
        <v>1975.6037483599998</v>
      </c>
      <c r="Y34" s="36">
        <f>SUMIFS(СВЦЭМ!$D$39:$D$782,СВЦЭМ!$A$39:$A$782,$A34,СВЦЭМ!$B$39:$B$782,Y$11)+'СЕТ СН'!$F$11+СВЦЭМ!$D$10+'СЕТ СН'!$F$6-'СЕТ СН'!$F$23</f>
        <v>1986.8298675800002</v>
      </c>
    </row>
    <row r="35" spans="1:27" ht="15.75" x14ac:dyDescent="0.2">
      <c r="A35" s="35">
        <f t="shared" si="0"/>
        <v>45284</v>
      </c>
      <c r="B35" s="36">
        <f>SUMIFS(СВЦЭМ!$D$39:$D$782,СВЦЭМ!$A$39:$A$782,$A35,СВЦЭМ!$B$39:$B$782,B$11)+'СЕТ СН'!$F$11+СВЦЭМ!$D$10+'СЕТ СН'!$F$6-'СЕТ СН'!$F$23</f>
        <v>1889.1648885899999</v>
      </c>
      <c r="C35" s="36">
        <f>SUMIFS(СВЦЭМ!$D$39:$D$782,СВЦЭМ!$A$39:$A$782,$A35,СВЦЭМ!$B$39:$B$782,C$11)+'СЕТ СН'!$F$11+СВЦЭМ!$D$10+'СЕТ СН'!$F$6-'СЕТ СН'!$F$23</f>
        <v>1952.8308911200002</v>
      </c>
      <c r="D35" s="36">
        <f>SUMIFS(СВЦЭМ!$D$39:$D$782,СВЦЭМ!$A$39:$A$782,$A35,СВЦЭМ!$B$39:$B$782,D$11)+'СЕТ СН'!$F$11+СВЦЭМ!$D$10+'СЕТ СН'!$F$6-'СЕТ СН'!$F$23</f>
        <v>2005.8873558499999</v>
      </c>
      <c r="E35" s="36">
        <f>SUMIFS(СВЦЭМ!$D$39:$D$782,СВЦЭМ!$A$39:$A$782,$A35,СВЦЭМ!$B$39:$B$782,E$11)+'СЕТ СН'!$F$11+СВЦЭМ!$D$10+'СЕТ СН'!$F$6-'СЕТ СН'!$F$23</f>
        <v>2042.3385666200002</v>
      </c>
      <c r="F35" s="36">
        <f>SUMIFS(СВЦЭМ!$D$39:$D$782,СВЦЭМ!$A$39:$A$782,$A35,СВЦЭМ!$B$39:$B$782,F$11)+'СЕТ СН'!$F$11+СВЦЭМ!$D$10+'СЕТ СН'!$F$6-'СЕТ СН'!$F$23</f>
        <v>2051.3159340399998</v>
      </c>
      <c r="G35" s="36">
        <f>SUMIFS(СВЦЭМ!$D$39:$D$782,СВЦЭМ!$A$39:$A$782,$A35,СВЦЭМ!$B$39:$B$782,G$11)+'СЕТ СН'!$F$11+СВЦЭМ!$D$10+'СЕТ СН'!$F$6-'СЕТ СН'!$F$23</f>
        <v>2032.5184839399999</v>
      </c>
      <c r="H35" s="36">
        <f>SUMIFS(СВЦЭМ!$D$39:$D$782,СВЦЭМ!$A$39:$A$782,$A35,СВЦЭМ!$B$39:$B$782,H$11)+'СЕТ СН'!$F$11+СВЦЭМ!$D$10+'СЕТ СН'!$F$6-'СЕТ СН'!$F$23</f>
        <v>2021.83225498</v>
      </c>
      <c r="I35" s="36">
        <f>SUMIFS(СВЦЭМ!$D$39:$D$782,СВЦЭМ!$A$39:$A$782,$A35,СВЦЭМ!$B$39:$B$782,I$11)+'СЕТ СН'!$F$11+СВЦЭМ!$D$10+'СЕТ СН'!$F$6-'СЕТ СН'!$F$23</f>
        <v>1994.7159546600001</v>
      </c>
      <c r="J35" s="36">
        <f>SUMIFS(СВЦЭМ!$D$39:$D$782,СВЦЭМ!$A$39:$A$782,$A35,СВЦЭМ!$B$39:$B$782,J$11)+'СЕТ СН'!$F$11+СВЦЭМ!$D$10+'СЕТ СН'!$F$6-'СЕТ СН'!$F$23</f>
        <v>1957.6688703099999</v>
      </c>
      <c r="K35" s="36">
        <f>SUMIFS(СВЦЭМ!$D$39:$D$782,СВЦЭМ!$A$39:$A$782,$A35,СВЦЭМ!$B$39:$B$782,K$11)+'СЕТ СН'!$F$11+СВЦЭМ!$D$10+'СЕТ СН'!$F$6-'СЕТ СН'!$F$23</f>
        <v>1943.2178256500001</v>
      </c>
      <c r="L35" s="36">
        <f>SUMIFS(СВЦЭМ!$D$39:$D$782,СВЦЭМ!$A$39:$A$782,$A35,СВЦЭМ!$B$39:$B$782,L$11)+'СЕТ СН'!$F$11+СВЦЭМ!$D$10+'СЕТ СН'!$F$6-'СЕТ СН'!$F$23</f>
        <v>1883.02150635</v>
      </c>
      <c r="M35" s="36">
        <f>SUMIFS(СВЦЭМ!$D$39:$D$782,СВЦЭМ!$A$39:$A$782,$A35,СВЦЭМ!$B$39:$B$782,M$11)+'СЕТ СН'!$F$11+СВЦЭМ!$D$10+'СЕТ СН'!$F$6-'СЕТ СН'!$F$23</f>
        <v>1868.9590387899998</v>
      </c>
      <c r="N35" s="36">
        <f>SUMIFS(СВЦЭМ!$D$39:$D$782,СВЦЭМ!$A$39:$A$782,$A35,СВЦЭМ!$B$39:$B$782,N$11)+'СЕТ СН'!$F$11+СВЦЭМ!$D$10+'СЕТ СН'!$F$6-'СЕТ СН'!$F$23</f>
        <v>1878.37508712</v>
      </c>
      <c r="O35" s="36">
        <f>SUMIFS(СВЦЭМ!$D$39:$D$782,СВЦЭМ!$A$39:$A$782,$A35,СВЦЭМ!$B$39:$B$782,O$11)+'СЕТ СН'!$F$11+СВЦЭМ!$D$10+'СЕТ СН'!$F$6-'СЕТ СН'!$F$23</f>
        <v>1905.1979992400002</v>
      </c>
      <c r="P35" s="36">
        <f>SUMIFS(СВЦЭМ!$D$39:$D$782,СВЦЭМ!$A$39:$A$782,$A35,СВЦЭМ!$B$39:$B$782,P$11)+'СЕТ СН'!$F$11+СВЦЭМ!$D$10+'СЕТ СН'!$F$6-'СЕТ СН'!$F$23</f>
        <v>1891.7670926599999</v>
      </c>
      <c r="Q35" s="36">
        <f>SUMIFS(СВЦЭМ!$D$39:$D$782,СВЦЭМ!$A$39:$A$782,$A35,СВЦЭМ!$B$39:$B$782,Q$11)+'СЕТ СН'!$F$11+СВЦЭМ!$D$10+'СЕТ СН'!$F$6-'СЕТ СН'!$F$23</f>
        <v>1889.1304848300001</v>
      </c>
      <c r="R35" s="36">
        <f>SUMIFS(СВЦЭМ!$D$39:$D$782,СВЦЭМ!$A$39:$A$782,$A35,СВЦЭМ!$B$39:$B$782,R$11)+'СЕТ СН'!$F$11+СВЦЭМ!$D$10+'СЕТ СН'!$F$6-'СЕТ СН'!$F$23</f>
        <v>1890.4656773799998</v>
      </c>
      <c r="S35" s="36">
        <f>SUMIFS(СВЦЭМ!$D$39:$D$782,СВЦЭМ!$A$39:$A$782,$A35,СВЦЭМ!$B$39:$B$782,S$11)+'СЕТ СН'!$F$11+СВЦЭМ!$D$10+'СЕТ СН'!$F$6-'СЕТ СН'!$F$23</f>
        <v>1876.12690681</v>
      </c>
      <c r="T35" s="36">
        <f>SUMIFS(СВЦЭМ!$D$39:$D$782,СВЦЭМ!$A$39:$A$782,$A35,СВЦЭМ!$B$39:$B$782,T$11)+'СЕТ СН'!$F$11+СВЦЭМ!$D$10+'СЕТ СН'!$F$6-'СЕТ СН'!$F$23</f>
        <v>1853.1942001900002</v>
      </c>
      <c r="U35" s="36">
        <f>SUMIFS(СВЦЭМ!$D$39:$D$782,СВЦЭМ!$A$39:$A$782,$A35,СВЦЭМ!$B$39:$B$782,U$11)+'СЕТ СН'!$F$11+СВЦЭМ!$D$10+'СЕТ СН'!$F$6-'СЕТ СН'!$F$23</f>
        <v>1858.84925776</v>
      </c>
      <c r="V35" s="36">
        <f>SUMIFS(СВЦЭМ!$D$39:$D$782,СВЦЭМ!$A$39:$A$782,$A35,СВЦЭМ!$B$39:$B$782,V$11)+'СЕТ СН'!$F$11+СВЦЭМ!$D$10+'СЕТ СН'!$F$6-'СЕТ СН'!$F$23</f>
        <v>1881.5602566699999</v>
      </c>
      <c r="W35" s="36">
        <f>SUMIFS(СВЦЭМ!$D$39:$D$782,СВЦЭМ!$A$39:$A$782,$A35,СВЦЭМ!$B$39:$B$782,W$11)+'СЕТ СН'!$F$11+СВЦЭМ!$D$10+'СЕТ СН'!$F$6-'СЕТ СН'!$F$23</f>
        <v>1892.2099970999998</v>
      </c>
      <c r="X35" s="36">
        <f>SUMIFS(СВЦЭМ!$D$39:$D$782,СВЦЭМ!$A$39:$A$782,$A35,СВЦЭМ!$B$39:$B$782,X$11)+'СЕТ СН'!$F$11+СВЦЭМ!$D$10+'СЕТ СН'!$F$6-'СЕТ СН'!$F$23</f>
        <v>1920.1363378999999</v>
      </c>
      <c r="Y35" s="36">
        <f>SUMIFS(СВЦЭМ!$D$39:$D$782,СВЦЭМ!$A$39:$A$782,$A35,СВЦЭМ!$B$39:$B$782,Y$11)+'СЕТ СН'!$F$11+СВЦЭМ!$D$10+'СЕТ СН'!$F$6-'СЕТ СН'!$F$23</f>
        <v>1933.85028392</v>
      </c>
    </row>
    <row r="36" spans="1:27" ht="15.75" x14ac:dyDescent="0.2">
      <c r="A36" s="35">
        <f t="shared" si="0"/>
        <v>45285</v>
      </c>
      <c r="B36" s="36">
        <f>SUMIFS(СВЦЭМ!$D$39:$D$782,СВЦЭМ!$A$39:$A$782,$A36,СВЦЭМ!$B$39:$B$782,B$11)+'СЕТ СН'!$F$11+СВЦЭМ!$D$10+'СЕТ СН'!$F$6-'СЕТ СН'!$F$23</f>
        <v>1999.7588267000001</v>
      </c>
      <c r="C36" s="36">
        <f>SUMIFS(СВЦЭМ!$D$39:$D$782,СВЦЭМ!$A$39:$A$782,$A36,СВЦЭМ!$B$39:$B$782,C$11)+'СЕТ СН'!$F$11+СВЦЭМ!$D$10+'СЕТ СН'!$F$6-'СЕТ СН'!$F$23</f>
        <v>2043.26144196</v>
      </c>
      <c r="D36" s="36">
        <f>SUMIFS(СВЦЭМ!$D$39:$D$782,СВЦЭМ!$A$39:$A$782,$A36,СВЦЭМ!$B$39:$B$782,D$11)+'СЕТ СН'!$F$11+СВЦЭМ!$D$10+'СЕТ СН'!$F$6-'СЕТ СН'!$F$23</f>
        <v>2056.4828073399999</v>
      </c>
      <c r="E36" s="36">
        <f>SUMIFS(СВЦЭМ!$D$39:$D$782,СВЦЭМ!$A$39:$A$782,$A36,СВЦЭМ!$B$39:$B$782,E$11)+'СЕТ СН'!$F$11+СВЦЭМ!$D$10+'СЕТ СН'!$F$6-'СЕТ СН'!$F$23</f>
        <v>2065.8403992499998</v>
      </c>
      <c r="F36" s="36">
        <f>SUMIFS(СВЦЭМ!$D$39:$D$782,СВЦЭМ!$A$39:$A$782,$A36,СВЦЭМ!$B$39:$B$782,F$11)+'СЕТ СН'!$F$11+СВЦЭМ!$D$10+'СЕТ СН'!$F$6-'СЕТ СН'!$F$23</f>
        <v>2061.9492828100001</v>
      </c>
      <c r="G36" s="36">
        <f>SUMIFS(СВЦЭМ!$D$39:$D$782,СВЦЭМ!$A$39:$A$782,$A36,СВЦЭМ!$B$39:$B$782,G$11)+'СЕТ СН'!$F$11+СВЦЭМ!$D$10+'СЕТ СН'!$F$6-'СЕТ СН'!$F$23</f>
        <v>2034.5035261399998</v>
      </c>
      <c r="H36" s="36">
        <f>SUMIFS(СВЦЭМ!$D$39:$D$782,СВЦЭМ!$A$39:$A$782,$A36,СВЦЭМ!$B$39:$B$782,H$11)+'СЕТ СН'!$F$11+СВЦЭМ!$D$10+'СЕТ СН'!$F$6-'СЕТ СН'!$F$23</f>
        <v>2006.9448432200002</v>
      </c>
      <c r="I36" s="36">
        <f>SUMIFS(СВЦЭМ!$D$39:$D$782,СВЦЭМ!$A$39:$A$782,$A36,СВЦЭМ!$B$39:$B$782,I$11)+'СЕТ СН'!$F$11+СВЦЭМ!$D$10+'СЕТ СН'!$F$6-'СЕТ СН'!$F$23</f>
        <v>1964.9028306999999</v>
      </c>
      <c r="J36" s="36">
        <f>SUMIFS(СВЦЭМ!$D$39:$D$782,СВЦЭМ!$A$39:$A$782,$A36,СВЦЭМ!$B$39:$B$782,J$11)+'СЕТ СН'!$F$11+СВЦЭМ!$D$10+'СЕТ СН'!$F$6-'СЕТ СН'!$F$23</f>
        <v>1910.6738966399998</v>
      </c>
      <c r="K36" s="36">
        <f>SUMIFS(СВЦЭМ!$D$39:$D$782,СВЦЭМ!$A$39:$A$782,$A36,СВЦЭМ!$B$39:$B$782,K$11)+'СЕТ СН'!$F$11+СВЦЭМ!$D$10+'СЕТ СН'!$F$6-'СЕТ СН'!$F$23</f>
        <v>1882.82603337</v>
      </c>
      <c r="L36" s="36">
        <f>SUMIFS(СВЦЭМ!$D$39:$D$782,СВЦЭМ!$A$39:$A$782,$A36,СВЦЭМ!$B$39:$B$782,L$11)+'СЕТ СН'!$F$11+СВЦЭМ!$D$10+'СЕТ СН'!$F$6-'СЕТ СН'!$F$23</f>
        <v>1869.3589034199999</v>
      </c>
      <c r="M36" s="36">
        <f>SUMIFS(СВЦЭМ!$D$39:$D$782,СВЦЭМ!$A$39:$A$782,$A36,СВЦЭМ!$B$39:$B$782,M$11)+'СЕТ СН'!$F$11+СВЦЭМ!$D$10+'СЕТ СН'!$F$6-'СЕТ СН'!$F$23</f>
        <v>1883.2032353700001</v>
      </c>
      <c r="N36" s="36">
        <f>SUMIFS(СВЦЭМ!$D$39:$D$782,СВЦЭМ!$A$39:$A$782,$A36,СВЦЭМ!$B$39:$B$782,N$11)+'СЕТ СН'!$F$11+СВЦЭМ!$D$10+'СЕТ СН'!$F$6-'СЕТ СН'!$F$23</f>
        <v>1881.6049760299998</v>
      </c>
      <c r="O36" s="36">
        <f>SUMIFS(СВЦЭМ!$D$39:$D$782,СВЦЭМ!$A$39:$A$782,$A36,СВЦЭМ!$B$39:$B$782,O$11)+'СЕТ СН'!$F$11+СВЦЭМ!$D$10+'СЕТ СН'!$F$6-'СЕТ СН'!$F$23</f>
        <v>1886.4805696899998</v>
      </c>
      <c r="P36" s="36">
        <f>SUMIFS(СВЦЭМ!$D$39:$D$782,СВЦЭМ!$A$39:$A$782,$A36,СВЦЭМ!$B$39:$B$782,P$11)+'СЕТ СН'!$F$11+СВЦЭМ!$D$10+'СЕТ СН'!$F$6-'СЕТ СН'!$F$23</f>
        <v>1884.4078827399999</v>
      </c>
      <c r="Q36" s="36">
        <f>SUMIFS(СВЦЭМ!$D$39:$D$782,СВЦЭМ!$A$39:$A$782,$A36,СВЦЭМ!$B$39:$B$782,Q$11)+'СЕТ СН'!$F$11+СВЦЭМ!$D$10+'СЕТ СН'!$F$6-'СЕТ СН'!$F$23</f>
        <v>1895.5617923700001</v>
      </c>
      <c r="R36" s="36">
        <f>SUMIFS(СВЦЭМ!$D$39:$D$782,СВЦЭМ!$A$39:$A$782,$A36,СВЦЭМ!$B$39:$B$782,R$11)+'СЕТ СН'!$F$11+СВЦЭМ!$D$10+'СЕТ СН'!$F$6-'СЕТ СН'!$F$23</f>
        <v>1913.51787629</v>
      </c>
      <c r="S36" s="36">
        <f>SUMIFS(СВЦЭМ!$D$39:$D$782,СВЦЭМ!$A$39:$A$782,$A36,СВЦЭМ!$B$39:$B$782,S$11)+'СЕТ СН'!$F$11+СВЦЭМ!$D$10+'СЕТ СН'!$F$6-'СЕТ СН'!$F$23</f>
        <v>1885.5806008099999</v>
      </c>
      <c r="T36" s="36">
        <f>SUMIFS(СВЦЭМ!$D$39:$D$782,СВЦЭМ!$A$39:$A$782,$A36,СВЦЭМ!$B$39:$B$782,T$11)+'СЕТ СН'!$F$11+СВЦЭМ!$D$10+'СЕТ СН'!$F$6-'СЕТ СН'!$F$23</f>
        <v>1850.6619753700002</v>
      </c>
      <c r="U36" s="36">
        <f>SUMIFS(СВЦЭМ!$D$39:$D$782,СВЦЭМ!$A$39:$A$782,$A36,СВЦЭМ!$B$39:$B$782,U$11)+'СЕТ СН'!$F$11+СВЦЭМ!$D$10+'СЕТ СН'!$F$6-'СЕТ СН'!$F$23</f>
        <v>1863.4041862599997</v>
      </c>
      <c r="V36" s="36">
        <f>SUMIFS(СВЦЭМ!$D$39:$D$782,СВЦЭМ!$A$39:$A$782,$A36,СВЦЭМ!$B$39:$B$782,V$11)+'СЕТ СН'!$F$11+СВЦЭМ!$D$10+'СЕТ СН'!$F$6-'СЕТ СН'!$F$23</f>
        <v>1889.3664343099999</v>
      </c>
      <c r="W36" s="36">
        <f>SUMIFS(СВЦЭМ!$D$39:$D$782,СВЦЭМ!$A$39:$A$782,$A36,СВЦЭМ!$B$39:$B$782,W$11)+'СЕТ СН'!$F$11+СВЦЭМ!$D$10+'СЕТ СН'!$F$6-'СЕТ СН'!$F$23</f>
        <v>1905.0502557300001</v>
      </c>
      <c r="X36" s="36">
        <f>SUMIFS(СВЦЭМ!$D$39:$D$782,СВЦЭМ!$A$39:$A$782,$A36,СВЦЭМ!$B$39:$B$782,X$11)+'СЕТ СН'!$F$11+СВЦЭМ!$D$10+'СЕТ СН'!$F$6-'СЕТ СН'!$F$23</f>
        <v>1939.2746451499997</v>
      </c>
      <c r="Y36" s="36">
        <f>SUMIFS(СВЦЭМ!$D$39:$D$782,СВЦЭМ!$A$39:$A$782,$A36,СВЦЭМ!$B$39:$B$782,Y$11)+'СЕТ СН'!$F$11+СВЦЭМ!$D$10+'СЕТ СН'!$F$6-'СЕТ СН'!$F$23</f>
        <v>1956.86030725</v>
      </c>
    </row>
    <row r="37" spans="1:27" ht="15.75" x14ac:dyDescent="0.2">
      <c r="A37" s="35">
        <f t="shared" si="0"/>
        <v>45286</v>
      </c>
      <c r="B37" s="36">
        <f>SUMIFS(СВЦЭМ!$D$39:$D$782,СВЦЭМ!$A$39:$A$782,$A37,СВЦЭМ!$B$39:$B$782,B$11)+'СЕТ СН'!$F$11+СВЦЭМ!$D$10+'СЕТ СН'!$F$6-'СЕТ СН'!$F$23</f>
        <v>2162.6460737299999</v>
      </c>
      <c r="C37" s="36">
        <f>SUMIFS(СВЦЭМ!$D$39:$D$782,СВЦЭМ!$A$39:$A$782,$A37,СВЦЭМ!$B$39:$B$782,C$11)+'СЕТ СН'!$F$11+СВЦЭМ!$D$10+'СЕТ СН'!$F$6-'СЕТ СН'!$F$23</f>
        <v>2192.6379821299997</v>
      </c>
      <c r="D37" s="36">
        <f>SUMIFS(СВЦЭМ!$D$39:$D$782,СВЦЭМ!$A$39:$A$782,$A37,СВЦЭМ!$B$39:$B$782,D$11)+'СЕТ СН'!$F$11+СВЦЭМ!$D$10+'СЕТ СН'!$F$6-'СЕТ СН'!$F$23</f>
        <v>2201.8558296900001</v>
      </c>
      <c r="E37" s="36">
        <f>SUMIFS(СВЦЭМ!$D$39:$D$782,СВЦЭМ!$A$39:$A$782,$A37,СВЦЭМ!$B$39:$B$782,E$11)+'СЕТ СН'!$F$11+СВЦЭМ!$D$10+'СЕТ СН'!$F$6-'СЕТ СН'!$F$23</f>
        <v>2213.66139316</v>
      </c>
      <c r="F37" s="36">
        <f>SUMIFS(СВЦЭМ!$D$39:$D$782,СВЦЭМ!$A$39:$A$782,$A37,СВЦЭМ!$B$39:$B$782,F$11)+'СЕТ СН'!$F$11+СВЦЭМ!$D$10+'СЕТ СН'!$F$6-'СЕТ СН'!$F$23</f>
        <v>2213.1009476700001</v>
      </c>
      <c r="G37" s="36">
        <f>SUMIFS(СВЦЭМ!$D$39:$D$782,СВЦЭМ!$A$39:$A$782,$A37,СВЦЭМ!$B$39:$B$782,G$11)+'СЕТ СН'!$F$11+СВЦЭМ!$D$10+'СЕТ СН'!$F$6-'СЕТ СН'!$F$23</f>
        <v>2189.4668538199999</v>
      </c>
      <c r="H37" s="36">
        <f>SUMIFS(СВЦЭМ!$D$39:$D$782,СВЦЭМ!$A$39:$A$782,$A37,СВЦЭМ!$B$39:$B$782,H$11)+'СЕТ СН'!$F$11+СВЦЭМ!$D$10+'СЕТ СН'!$F$6-'СЕТ СН'!$F$23</f>
        <v>2145.9429389900001</v>
      </c>
      <c r="I37" s="36">
        <f>SUMIFS(СВЦЭМ!$D$39:$D$782,СВЦЭМ!$A$39:$A$782,$A37,СВЦЭМ!$B$39:$B$782,I$11)+'СЕТ СН'!$F$11+СВЦЭМ!$D$10+'СЕТ СН'!$F$6-'СЕТ СН'!$F$23</f>
        <v>2098.76829361</v>
      </c>
      <c r="J37" s="36">
        <f>SUMIFS(СВЦЭМ!$D$39:$D$782,СВЦЭМ!$A$39:$A$782,$A37,СВЦЭМ!$B$39:$B$782,J$11)+'СЕТ СН'!$F$11+СВЦЭМ!$D$10+'СЕТ СН'!$F$6-'СЕТ СН'!$F$23</f>
        <v>2051.3427957200001</v>
      </c>
      <c r="K37" s="36">
        <f>SUMIFS(СВЦЭМ!$D$39:$D$782,СВЦЭМ!$A$39:$A$782,$A37,СВЦЭМ!$B$39:$B$782,K$11)+'СЕТ СН'!$F$11+СВЦЭМ!$D$10+'СЕТ СН'!$F$6-'СЕТ СН'!$F$23</f>
        <v>2013.22205691</v>
      </c>
      <c r="L37" s="36">
        <f>SUMIFS(СВЦЭМ!$D$39:$D$782,СВЦЭМ!$A$39:$A$782,$A37,СВЦЭМ!$B$39:$B$782,L$11)+'СЕТ СН'!$F$11+СВЦЭМ!$D$10+'СЕТ СН'!$F$6-'СЕТ СН'!$F$23</f>
        <v>2002.8683434300001</v>
      </c>
      <c r="M37" s="36">
        <f>SUMIFS(СВЦЭМ!$D$39:$D$782,СВЦЭМ!$A$39:$A$782,$A37,СВЦЭМ!$B$39:$B$782,M$11)+'СЕТ СН'!$F$11+СВЦЭМ!$D$10+'СЕТ СН'!$F$6-'СЕТ СН'!$F$23</f>
        <v>2014.2660368699999</v>
      </c>
      <c r="N37" s="36">
        <f>SUMIFS(СВЦЭМ!$D$39:$D$782,СВЦЭМ!$A$39:$A$782,$A37,СВЦЭМ!$B$39:$B$782,N$11)+'СЕТ СН'!$F$11+СВЦЭМ!$D$10+'СЕТ СН'!$F$6-'СЕТ СН'!$F$23</f>
        <v>2056.0572287</v>
      </c>
      <c r="O37" s="36">
        <f>SUMIFS(СВЦЭМ!$D$39:$D$782,СВЦЭМ!$A$39:$A$782,$A37,СВЦЭМ!$B$39:$B$782,O$11)+'СЕТ СН'!$F$11+СВЦЭМ!$D$10+'СЕТ СН'!$F$6-'СЕТ СН'!$F$23</f>
        <v>2093.84461672</v>
      </c>
      <c r="P37" s="36">
        <f>SUMIFS(СВЦЭМ!$D$39:$D$782,СВЦЭМ!$A$39:$A$782,$A37,СВЦЭМ!$B$39:$B$782,P$11)+'СЕТ СН'!$F$11+СВЦЭМ!$D$10+'СЕТ СН'!$F$6-'СЕТ СН'!$F$23</f>
        <v>2119.0975562099998</v>
      </c>
      <c r="Q37" s="36">
        <f>SUMIFS(СВЦЭМ!$D$39:$D$782,СВЦЭМ!$A$39:$A$782,$A37,СВЦЭМ!$B$39:$B$782,Q$11)+'СЕТ СН'!$F$11+СВЦЭМ!$D$10+'СЕТ СН'!$F$6-'СЕТ СН'!$F$23</f>
        <v>2150.6474652000002</v>
      </c>
      <c r="R37" s="36">
        <f>SUMIFS(СВЦЭМ!$D$39:$D$782,СВЦЭМ!$A$39:$A$782,$A37,СВЦЭМ!$B$39:$B$782,R$11)+'СЕТ СН'!$F$11+СВЦЭМ!$D$10+'СЕТ СН'!$F$6-'СЕТ СН'!$F$23</f>
        <v>2138.0818034999998</v>
      </c>
      <c r="S37" s="36">
        <f>SUMIFS(СВЦЭМ!$D$39:$D$782,СВЦЭМ!$A$39:$A$782,$A37,СВЦЭМ!$B$39:$B$782,S$11)+'СЕТ СН'!$F$11+СВЦЭМ!$D$10+'СЕТ СН'!$F$6-'СЕТ СН'!$F$23</f>
        <v>2090.1269680599999</v>
      </c>
      <c r="T37" s="36">
        <f>SUMIFS(СВЦЭМ!$D$39:$D$782,СВЦЭМ!$A$39:$A$782,$A37,СВЦЭМ!$B$39:$B$782,T$11)+'СЕТ СН'!$F$11+СВЦЭМ!$D$10+'СЕТ СН'!$F$6-'СЕТ СН'!$F$23</f>
        <v>2068.69352501</v>
      </c>
      <c r="U37" s="36">
        <f>SUMIFS(СВЦЭМ!$D$39:$D$782,СВЦЭМ!$A$39:$A$782,$A37,СВЦЭМ!$B$39:$B$782,U$11)+'СЕТ СН'!$F$11+СВЦЭМ!$D$10+'СЕТ СН'!$F$6-'СЕТ СН'!$F$23</f>
        <v>2079.8371820699999</v>
      </c>
      <c r="V37" s="36">
        <f>SUMIFS(СВЦЭМ!$D$39:$D$782,СВЦЭМ!$A$39:$A$782,$A37,СВЦЭМ!$B$39:$B$782,V$11)+'СЕТ СН'!$F$11+СВЦЭМ!$D$10+'СЕТ СН'!$F$6-'СЕТ СН'!$F$23</f>
        <v>2103.2161752900001</v>
      </c>
      <c r="W37" s="36">
        <f>SUMIFS(СВЦЭМ!$D$39:$D$782,СВЦЭМ!$A$39:$A$782,$A37,СВЦЭМ!$B$39:$B$782,W$11)+'СЕТ СН'!$F$11+СВЦЭМ!$D$10+'СЕТ СН'!$F$6-'СЕТ СН'!$F$23</f>
        <v>2129.26807598</v>
      </c>
      <c r="X37" s="36">
        <f>SUMIFS(СВЦЭМ!$D$39:$D$782,СВЦЭМ!$A$39:$A$782,$A37,СВЦЭМ!$B$39:$B$782,X$11)+'СЕТ СН'!$F$11+СВЦЭМ!$D$10+'СЕТ СН'!$F$6-'СЕТ СН'!$F$23</f>
        <v>2155.2769844499999</v>
      </c>
      <c r="Y37" s="36">
        <f>SUMIFS(СВЦЭМ!$D$39:$D$782,СВЦЭМ!$A$39:$A$782,$A37,СВЦЭМ!$B$39:$B$782,Y$11)+'СЕТ СН'!$F$11+СВЦЭМ!$D$10+'СЕТ СН'!$F$6-'СЕТ СН'!$F$23</f>
        <v>2171.66522098</v>
      </c>
    </row>
    <row r="38" spans="1:27" ht="15.75" x14ac:dyDescent="0.2">
      <c r="A38" s="35">
        <f t="shared" si="0"/>
        <v>45287</v>
      </c>
      <c r="B38" s="36">
        <f>SUMIFS(СВЦЭМ!$D$39:$D$782,СВЦЭМ!$A$39:$A$782,$A38,СВЦЭМ!$B$39:$B$782,B$11)+'СЕТ СН'!$F$11+СВЦЭМ!$D$10+'СЕТ СН'!$F$6-'СЕТ СН'!$F$23</f>
        <v>2124.2740439499999</v>
      </c>
      <c r="C38" s="36">
        <f>SUMIFS(СВЦЭМ!$D$39:$D$782,СВЦЭМ!$A$39:$A$782,$A38,СВЦЭМ!$B$39:$B$782,C$11)+'СЕТ СН'!$F$11+СВЦЭМ!$D$10+'СЕТ СН'!$F$6-'СЕТ СН'!$F$23</f>
        <v>2113.2013077500001</v>
      </c>
      <c r="D38" s="36">
        <f>SUMIFS(СВЦЭМ!$D$39:$D$782,СВЦЭМ!$A$39:$A$782,$A38,СВЦЭМ!$B$39:$B$782,D$11)+'СЕТ СН'!$F$11+СВЦЭМ!$D$10+'СЕТ СН'!$F$6-'СЕТ СН'!$F$23</f>
        <v>2121.5063691800001</v>
      </c>
      <c r="E38" s="36">
        <f>SUMIFS(СВЦЭМ!$D$39:$D$782,СВЦЭМ!$A$39:$A$782,$A38,СВЦЭМ!$B$39:$B$782,E$11)+'СЕТ СН'!$F$11+СВЦЭМ!$D$10+'СЕТ СН'!$F$6-'СЕТ СН'!$F$23</f>
        <v>2131.8795101199998</v>
      </c>
      <c r="F38" s="36">
        <f>SUMIFS(СВЦЭМ!$D$39:$D$782,СВЦЭМ!$A$39:$A$782,$A38,СВЦЭМ!$B$39:$B$782,F$11)+'СЕТ СН'!$F$11+СВЦЭМ!$D$10+'СЕТ СН'!$F$6-'СЕТ СН'!$F$23</f>
        <v>2189.1007322999999</v>
      </c>
      <c r="G38" s="36">
        <f>SUMIFS(СВЦЭМ!$D$39:$D$782,СВЦЭМ!$A$39:$A$782,$A38,СВЦЭМ!$B$39:$B$782,G$11)+'СЕТ СН'!$F$11+СВЦЭМ!$D$10+'СЕТ СН'!$F$6-'СЕТ СН'!$F$23</f>
        <v>2182.9493129900002</v>
      </c>
      <c r="H38" s="36">
        <f>SUMIFS(СВЦЭМ!$D$39:$D$782,СВЦЭМ!$A$39:$A$782,$A38,СВЦЭМ!$B$39:$B$782,H$11)+'СЕТ СН'!$F$11+СВЦЭМ!$D$10+'СЕТ СН'!$F$6-'СЕТ СН'!$F$23</f>
        <v>2137.1612129800001</v>
      </c>
      <c r="I38" s="36">
        <f>SUMIFS(СВЦЭМ!$D$39:$D$782,СВЦЭМ!$A$39:$A$782,$A38,СВЦЭМ!$B$39:$B$782,I$11)+'СЕТ СН'!$F$11+СВЦЭМ!$D$10+'СЕТ СН'!$F$6-'СЕТ СН'!$F$23</f>
        <v>2079.20730925</v>
      </c>
      <c r="J38" s="36">
        <f>SUMIFS(СВЦЭМ!$D$39:$D$782,СВЦЭМ!$A$39:$A$782,$A38,СВЦЭМ!$B$39:$B$782,J$11)+'СЕТ СН'!$F$11+СВЦЭМ!$D$10+'СЕТ СН'!$F$6-'СЕТ СН'!$F$23</f>
        <v>2064.5759068399998</v>
      </c>
      <c r="K38" s="36">
        <f>SUMIFS(СВЦЭМ!$D$39:$D$782,СВЦЭМ!$A$39:$A$782,$A38,СВЦЭМ!$B$39:$B$782,K$11)+'СЕТ СН'!$F$11+СВЦЭМ!$D$10+'СЕТ СН'!$F$6-'СЕТ СН'!$F$23</f>
        <v>2055.49085139</v>
      </c>
      <c r="L38" s="36">
        <f>SUMIFS(СВЦЭМ!$D$39:$D$782,СВЦЭМ!$A$39:$A$782,$A38,СВЦЭМ!$B$39:$B$782,L$11)+'СЕТ СН'!$F$11+СВЦЭМ!$D$10+'СЕТ СН'!$F$6-'СЕТ СН'!$F$23</f>
        <v>2028.6803078100002</v>
      </c>
      <c r="M38" s="36">
        <f>SUMIFS(СВЦЭМ!$D$39:$D$782,СВЦЭМ!$A$39:$A$782,$A38,СВЦЭМ!$B$39:$B$782,M$11)+'СЕТ СН'!$F$11+СВЦЭМ!$D$10+'СЕТ СН'!$F$6-'СЕТ СН'!$F$23</f>
        <v>2034.44516772</v>
      </c>
      <c r="N38" s="36">
        <f>SUMIFS(СВЦЭМ!$D$39:$D$782,СВЦЭМ!$A$39:$A$782,$A38,СВЦЭМ!$B$39:$B$782,N$11)+'СЕТ СН'!$F$11+СВЦЭМ!$D$10+'СЕТ СН'!$F$6-'СЕТ СН'!$F$23</f>
        <v>2051.8072987400001</v>
      </c>
      <c r="O38" s="36">
        <f>SUMIFS(СВЦЭМ!$D$39:$D$782,СВЦЭМ!$A$39:$A$782,$A38,СВЦЭМ!$B$39:$B$782,O$11)+'СЕТ СН'!$F$11+СВЦЭМ!$D$10+'СЕТ СН'!$F$6-'СЕТ СН'!$F$23</f>
        <v>2051.4022610100001</v>
      </c>
      <c r="P38" s="36">
        <f>SUMIFS(СВЦЭМ!$D$39:$D$782,СВЦЭМ!$A$39:$A$782,$A38,СВЦЭМ!$B$39:$B$782,P$11)+'СЕТ СН'!$F$11+СВЦЭМ!$D$10+'СЕТ СН'!$F$6-'СЕТ СН'!$F$23</f>
        <v>2053.2550588099998</v>
      </c>
      <c r="Q38" s="36">
        <f>SUMIFS(СВЦЭМ!$D$39:$D$782,СВЦЭМ!$A$39:$A$782,$A38,СВЦЭМ!$B$39:$B$782,Q$11)+'СЕТ СН'!$F$11+СВЦЭМ!$D$10+'СЕТ СН'!$F$6-'СЕТ СН'!$F$23</f>
        <v>2033.0524845099999</v>
      </c>
      <c r="R38" s="36">
        <f>SUMIFS(СВЦЭМ!$D$39:$D$782,СВЦЭМ!$A$39:$A$782,$A38,СВЦЭМ!$B$39:$B$782,R$11)+'СЕТ СН'!$F$11+СВЦЭМ!$D$10+'СЕТ СН'!$F$6-'СЕТ СН'!$F$23</f>
        <v>2031.38732966</v>
      </c>
      <c r="S38" s="36">
        <f>SUMIFS(СВЦЭМ!$D$39:$D$782,СВЦЭМ!$A$39:$A$782,$A38,СВЦЭМ!$B$39:$B$782,S$11)+'СЕТ СН'!$F$11+СВЦЭМ!$D$10+'СЕТ СН'!$F$6-'СЕТ СН'!$F$23</f>
        <v>1996.4323847000001</v>
      </c>
      <c r="T38" s="36">
        <f>SUMIFS(СВЦЭМ!$D$39:$D$782,СВЦЭМ!$A$39:$A$782,$A38,СВЦЭМ!$B$39:$B$782,T$11)+'СЕТ СН'!$F$11+СВЦЭМ!$D$10+'СЕТ СН'!$F$6-'СЕТ СН'!$F$23</f>
        <v>2016.8011854400002</v>
      </c>
      <c r="U38" s="36">
        <f>SUMIFS(СВЦЭМ!$D$39:$D$782,СВЦЭМ!$A$39:$A$782,$A38,СВЦЭМ!$B$39:$B$782,U$11)+'СЕТ СН'!$F$11+СВЦЭМ!$D$10+'СЕТ СН'!$F$6-'СЕТ СН'!$F$23</f>
        <v>2023.6282211100001</v>
      </c>
      <c r="V38" s="36">
        <f>SUMIFS(СВЦЭМ!$D$39:$D$782,СВЦЭМ!$A$39:$A$782,$A38,СВЦЭМ!$B$39:$B$782,V$11)+'СЕТ СН'!$F$11+СВЦЭМ!$D$10+'СЕТ СН'!$F$6-'СЕТ СН'!$F$23</f>
        <v>2044.74435834</v>
      </c>
      <c r="W38" s="36">
        <f>SUMIFS(СВЦЭМ!$D$39:$D$782,СВЦЭМ!$A$39:$A$782,$A38,СВЦЭМ!$B$39:$B$782,W$11)+'СЕТ СН'!$F$11+СВЦЭМ!$D$10+'СЕТ СН'!$F$6-'СЕТ СН'!$F$23</f>
        <v>2039.3751686199998</v>
      </c>
      <c r="X38" s="36">
        <f>SUMIFS(СВЦЭМ!$D$39:$D$782,СВЦЭМ!$A$39:$A$782,$A38,СВЦЭМ!$B$39:$B$782,X$11)+'СЕТ СН'!$F$11+СВЦЭМ!$D$10+'СЕТ СН'!$F$6-'СЕТ СН'!$F$23</f>
        <v>2062.5397441700002</v>
      </c>
      <c r="Y38" s="36">
        <f>SUMIFS(СВЦЭМ!$D$39:$D$782,СВЦЭМ!$A$39:$A$782,$A38,СВЦЭМ!$B$39:$B$782,Y$11)+'СЕТ СН'!$F$11+СВЦЭМ!$D$10+'СЕТ СН'!$F$6-'СЕТ СН'!$F$23</f>
        <v>2078.9613050299999</v>
      </c>
    </row>
    <row r="39" spans="1:27" ht="15.75" x14ac:dyDescent="0.2">
      <c r="A39" s="35">
        <f t="shared" si="0"/>
        <v>45288</v>
      </c>
      <c r="B39" s="36">
        <f>SUMIFS(СВЦЭМ!$D$39:$D$782,СВЦЭМ!$A$39:$A$782,$A39,СВЦЭМ!$B$39:$B$782,B$11)+'СЕТ СН'!$F$11+СВЦЭМ!$D$10+'СЕТ СН'!$F$6-'СЕТ СН'!$F$23</f>
        <v>2045.1318321899998</v>
      </c>
      <c r="C39" s="36">
        <f>SUMIFS(СВЦЭМ!$D$39:$D$782,СВЦЭМ!$A$39:$A$782,$A39,СВЦЭМ!$B$39:$B$782,C$11)+'СЕТ СН'!$F$11+СВЦЭМ!$D$10+'СЕТ СН'!$F$6-'СЕТ СН'!$F$23</f>
        <v>2089.64423996</v>
      </c>
      <c r="D39" s="36">
        <f>SUMIFS(СВЦЭМ!$D$39:$D$782,СВЦЭМ!$A$39:$A$782,$A39,СВЦЭМ!$B$39:$B$782,D$11)+'СЕТ СН'!$F$11+СВЦЭМ!$D$10+'СЕТ СН'!$F$6-'СЕТ СН'!$F$23</f>
        <v>2105.9132127100002</v>
      </c>
      <c r="E39" s="36">
        <f>SUMIFS(СВЦЭМ!$D$39:$D$782,СВЦЭМ!$A$39:$A$782,$A39,СВЦЭМ!$B$39:$B$782,E$11)+'СЕТ СН'!$F$11+СВЦЭМ!$D$10+'СЕТ СН'!$F$6-'СЕТ СН'!$F$23</f>
        <v>2111.34450668</v>
      </c>
      <c r="F39" s="36">
        <f>SUMIFS(СВЦЭМ!$D$39:$D$782,СВЦЭМ!$A$39:$A$782,$A39,СВЦЭМ!$B$39:$B$782,F$11)+'СЕТ СН'!$F$11+СВЦЭМ!$D$10+'СЕТ СН'!$F$6-'СЕТ СН'!$F$23</f>
        <v>2112.71415041</v>
      </c>
      <c r="G39" s="36">
        <f>SUMIFS(СВЦЭМ!$D$39:$D$782,СВЦЭМ!$A$39:$A$782,$A39,СВЦЭМ!$B$39:$B$782,G$11)+'СЕТ СН'!$F$11+СВЦЭМ!$D$10+'СЕТ СН'!$F$6-'СЕТ СН'!$F$23</f>
        <v>2106.8328777500001</v>
      </c>
      <c r="H39" s="36">
        <f>SUMIFS(СВЦЭМ!$D$39:$D$782,СВЦЭМ!$A$39:$A$782,$A39,СВЦЭМ!$B$39:$B$782,H$11)+'СЕТ СН'!$F$11+СВЦЭМ!$D$10+'СЕТ СН'!$F$6-'СЕТ СН'!$F$23</f>
        <v>2054.8793264999999</v>
      </c>
      <c r="I39" s="36">
        <f>SUMIFS(СВЦЭМ!$D$39:$D$782,СВЦЭМ!$A$39:$A$782,$A39,СВЦЭМ!$B$39:$B$782,I$11)+'СЕТ СН'!$F$11+СВЦЭМ!$D$10+'СЕТ СН'!$F$6-'СЕТ СН'!$F$23</f>
        <v>2001.1089504799997</v>
      </c>
      <c r="J39" s="36">
        <f>SUMIFS(СВЦЭМ!$D$39:$D$782,СВЦЭМ!$A$39:$A$782,$A39,СВЦЭМ!$B$39:$B$782,J$11)+'СЕТ СН'!$F$11+СВЦЭМ!$D$10+'СЕТ СН'!$F$6-'СЕТ СН'!$F$23</f>
        <v>1980.6099147599998</v>
      </c>
      <c r="K39" s="36">
        <f>SUMIFS(СВЦЭМ!$D$39:$D$782,СВЦЭМ!$A$39:$A$782,$A39,СВЦЭМ!$B$39:$B$782,K$11)+'СЕТ СН'!$F$11+СВЦЭМ!$D$10+'СЕТ СН'!$F$6-'СЕТ СН'!$F$23</f>
        <v>1960.9395474299999</v>
      </c>
      <c r="L39" s="36">
        <f>SUMIFS(СВЦЭМ!$D$39:$D$782,СВЦЭМ!$A$39:$A$782,$A39,СВЦЭМ!$B$39:$B$782,L$11)+'СЕТ СН'!$F$11+СВЦЭМ!$D$10+'СЕТ СН'!$F$6-'СЕТ СН'!$F$23</f>
        <v>1987.3979868799997</v>
      </c>
      <c r="M39" s="36">
        <f>SUMIFS(СВЦЭМ!$D$39:$D$782,СВЦЭМ!$A$39:$A$782,$A39,СВЦЭМ!$B$39:$B$782,M$11)+'СЕТ СН'!$F$11+СВЦЭМ!$D$10+'СЕТ СН'!$F$6-'СЕТ СН'!$F$23</f>
        <v>2012.26450419</v>
      </c>
      <c r="N39" s="36">
        <f>SUMIFS(СВЦЭМ!$D$39:$D$782,СВЦЭМ!$A$39:$A$782,$A39,СВЦЭМ!$B$39:$B$782,N$11)+'СЕТ СН'!$F$11+СВЦЭМ!$D$10+'СЕТ СН'!$F$6-'СЕТ СН'!$F$23</f>
        <v>1977.1981654599999</v>
      </c>
      <c r="O39" s="36">
        <f>SUMIFS(СВЦЭМ!$D$39:$D$782,СВЦЭМ!$A$39:$A$782,$A39,СВЦЭМ!$B$39:$B$782,O$11)+'СЕТ СН'!$F$11+СВЦЭМ!$D$10+'СЕТ СН'!$F$6-'СЕТ СН'!$F$23</f>
        <v>1984.1777318499999</v>
      </c>
      <c r="P39" s="36">
        <f>SUMIFS(СВЦЭМ!$D$39:$D$782,СВЦЭМ!$A$39:$A$782,$A39,СВЦЭМ!$B$39:$B$782,P$11)+'СЕТ СН'!$F$11+СВЦЭМ!$D$10+'СЕТ СН'!$F$6-'СЕТ СН'!$F$23</f>
        <v>1982.0983586299999</v>
      </c>
      <c r="Q39" s="36">
        <f>SUMIFS(СВЦЭМ!$D$39:$D$782,СВЦЭМ!$A$39:$A$782,$A39,СВЦЭМ!$B$39:$B$782,Q$11)+'СЕТ СН'!$F$11+СВЦЭМ!$D$10+'СЕТ СН'!$F$6-'СЕТ СН'!$F$23</f>
        <v>1926.9550708399997</v>
      </c>
      <c r="R39" s="36">
        <f>SUMIFS(СВЦЭМ!$D$39:$D$782,СВЦЭМ!$A$39:$A$782,$A39,СВЦЭМ!$B$39:$B$782,R$11)+'СЕТ СН'!$F$11+СВЦЭМ!$D$10+'СЕТ СН'!$F$6-'СЕТ СН'!$F$23</f>
        <v>1936.54416984</v>
      </c>
      <c r="S39" s="36">
        <f>SUMIFS(СВЦЭМ!$D$39:$D$782,СВЦЭМ!$A$39:$A$782,$A39,СВЦЭМ!$B$39:$B$782,S$11)+'СЕТ СН'!$F$11+СВЦЭМ!$D$10+'СЕТ СН'!$F$6-'СЕТ СН'!$F$23</f>
        <v>1965.2895912399999</v>
      </c>
      <c r="T39" s="36">
        <f>SUMIFS(СВЦЭМ!$D$39:$D$782,СВЦЭМ!$A$39:$A$782,$A39,СВЦЭМ!$B$39:$B$782,T$11)+'СЕТ СН'!$F$11+СВЦЭМ!$D$10+'СЕТ СН'!$F$6-'СЕТ СН'!$F$23</f>
        <v>1917.7156618999998</v>
      </c>
      <c r="U39" s="36">
        <f>SUMIFS(СВЦЭМ!$D$39:$D$782,СВЦЭМ!$A$39:$A$782,$A39,СВЦЭМ!$B$39:$B$782,U$11)+'СЕТ СН'!$F$11+СВЦЭМ!$D$10+'СЕТ СН'!$F$6-'СЕТ СН'!$F$23</f>
        <v>1955.5472545399998</v>
      </c>
      <c r="V39" s="36">
        <f>SUMIFS(СВЦЭМ!$D$39:$D$782,СВЦЭМ!$A$39:$A$782,$A39,СВЦЭМ!$B$39:$B$782,V$11)+'СЕТ СН'!$F$11+СВЦЭМ!$D$10+'СЕТ СН'!$F$6-'СЕТ СН'!$F$23</f>
        <v>1957.9427241799999</v>
      </c>
      <c r="W39" s="36">
        <f>SUMIFS(СВЦЭМ!$D$39:$D$782,СВЦЭМ!$A$39:$A$782,$A39,СВЦЭМ!$B$39:$B$782,W$11)+'СЕТ СН'!$F$11+СВЦЭМ!$D$10+'СЕТ СН'!$F$6-'СЕТ СН'!$F$23</f>
        <v>1983.6870108399999</v>
      </c>
      <c r="X39" s="36">
        <f>SUMIFS(СВЦЭМ!$D$39:$D$782,СВЦЭМ!$A$39:$A$782,$A39,СВЦЭМ!$B$39:$B$782,X$11)+'СЕТ СН'!$F$11+СВЦЭМ!$D$10+'СЕТ СН'!$F$6-'СЕТ СН'!$F$23</f>
        <v>1991.0299374599999</v>
      </c>
      <c r="Y39" s="36">
        <f>SUMIFS(СВЦЭМ!$D$39:$D$782,СВЦЭМ!$A$39:$A$782,$A39,СВЦЭМ!$B$39:$B$782,Y$11)+'СЕТ СН'!$F$11+СВЦЭМ!$D$10+'СЕТ СН'!$F$6-'СЕТ СН'!$F$23</f>
        <v>2025.8927165800001</v>
      </c>
    </row>
    <row r="40" spans="1:27" ht="15.75" x14ac:dyDescent="0.2">
      <c r="A40" s="35">
        <f t="shared" si="0"/>
        <v>45289</v>
      </c>
      <c r="B40" s="36">
        <f>SUMIFS(СВЦЭМ!$D$39:$D$782,СВЦЭМ!$A$39:$A$782,$A40,СВЦЭМ!$B$39:$B$782,B$11)+'СЕТ СН'!$F$11+СВЦЭМ!$D$10+'СЕТ СН'!$F$6-'СЕТ СН'!$F$23</f>
        <v>2141.0213792099998</v>
      </c>
      <c r="C40" s="36">
        <f>SUMIFS(СВЦЭМ!$D$39:$D$782,СВЦЭМ!$A$39:$A$782,$A40,СВЦЭМ!$B$39:$B$782,C$11)+'СЕТ СН'!$F$11+СВЦЭМ!$D$10+'СЕТ СН'!$F$6-'СЕТ СН'!$F$23</f>
        <v>2184.4541771999998</v>
      </c>
      <c r="D40" s="36">
        <f>SUMIFS(СВЦЭМ!$D$39:$D$782,СВЦЭМ!$A$39:$A$782,$A40,СВЦЭМ!$B$39:$B$782,D$11)+'СЕТ СН'!$F$11+СВЦЭМ!$D$10+'СЕТ СН'!$F$6-'СЕТ СН'!$F$23</f>
        <v>2155.37123088</v>
      </c>
      <c r="E40" s="36">
        <f>SUMIFS(СВЦЭМ!$D$39:$D$782,СВЦЭМ!$A$39:$A$782,$A40,СВЦЭМ!$B$39:$B$782,E$11)+'СЕТ СН'!$F$11+СВЦЭМ!$D$10+'СЕТ СН'!$F$6-'СЕТ СН'!$F$23</f>
        <v>2154.72816771</v>
      </c>
      <c r="F40" s="36">
        <f>SUMIFS(СВЦЭМ!$D$39:$D$782,СВЦЭМ!$A$39:$A$782,$A40,СВЦЭМ!$B$39:$B$782,F$11)+'СЕТ СН'!$F$11+СВЦЭМ!$D$10+'СЕТ СН'!$F$6-'СЕТ СН'!$F$23</f>
        <v>2154.9220445299998</v>
      </c>
      <c r="G40" s="36">
        <f>SUMIFS(СВЦЭМ!$D$39:$D$782,СВЦЭМ!$A$39:$A$782,$A40,СВЦЭМ!$B$39:$B$782,G$11)+'СЕТ СН'!$F$11+СВЦЭМ!$D$10+'СЕТ СН'!$F$6-'СЕТ СН'!$F$23</f>
        <v>2080.1736194300001</v>
      </c>
      <c r="H40" s="36">
        <f>SUMIFS(СВЦЭМ!$D$39:$D$782,СВЦЭМ!$A$39:$A$782,$A40,СВЦЭМ!$B$39:$B$782,H$11)+'СЕТ СН'!$F$11+СВЦЭМ!$D$10+'СЕТ СН'!$F$6-'СЕТ СН'!$F$23</f>
        <v>2103.7120970599999</v>
      </c>
      <c r="I40" s="36">
        <f>SUMIFS(СВЦЭМ!$D$39:$D$782,СВЦЭМ!$A$39:$A$782,$A40,СВЦЭМ!$B$39:$B$782,I$11)+'СЕТ СН'!$F$11+СВЦЭМ!$D$10+'СЕТ СН'!$F$6-'СЕТ СН'!$F$23</f>
        <v>2071.9731146399999</v>
      </c>
      <c r="J40" s="36">
        <f>SUMIFS(СВЦЭМ!$D$39:$D$782,СВЦЭМ!$A$39:$A$782,$A40,СВЦЭМ!$B$39:$B$782,J$11)+'СЕТ СН'!$F$11+СВЦЭМ!$D$10+'СЕТ СН'!$F$6-'СЕТ СН'!$F$23</f>
        <v>2069.0457050499999</v>
      </c>
      <c r="K40" s="36">
        <f>SUMIFS(СВЦЭМ!$D$39:$D$782,СВЦЭМ!$A$39:$A$782,$A40,СВЦЭМ!$B$39:$B$782,K$11)+'СЕТ СН'!$F$11+СВЦЭМ!$D$10+'СЕТ СН'!$F$6-'СЕТ СН'!$F$23</f>
        <v>2049.47200453</v>
      </c>
      <c r="L40" s="36">
        <f>SUMIFS(СВЦЭМ!$D$39:$D$782,СВЦЭМ!$A$39:$A$782,$A40,СВЦЭМ!$B$39:$B$782,L$11)+'СЕТ СН'!$F$11+СВЦЭМ!$D$10+'СЕТ СН'!$F$6-'СЕТ СН'!$F$23</f>
        <v>2056.6604686699998</v>
      </c>
      <c r="M40" s="36">
        <f>SUMIFS(СВЦЭМ!$D$39:$D$782,СВЦЭМ!$A$39:$A$782,$A40,СВЦЭМ!$B$39:$B$782,M$11)+'СЕТ СН'!$F$11+СВЦЭМ!$D$10+'СЕТ СН'!$F$6-'СЕТ СН'!$F$23</f>
        <v>2078.92801121</v>
      </c>
      <c r="N40" s="36">
        <f>SUMIFS(СВЦЭМ!$D$39:$D$782,СВЦЭМ!$A$39:$A$782,$A40,СВЦЭМ!$B$39:$B$782,N$11)+'СЕТ СН'!$F$11+СВЦЭМ!$D$10+'СЕТ СН'!$F$6-'СЕТ СН'!$F$23</f>
        <v>2076.9482781000002</v>
      </c>
      <c r="O40" s="36">
        <f>SUMIFS(СВЦЭМ!$D$39:$D$782,СВЦЭМ!$A$39:$A$782,$A40,СВЦЭМ!$B$39:$B$782,O$11)+'СЕТ СН'!$F$11+СВЦЭМ!$D$10+'СЕТ СН'!$F$6-'СЕТ СН'!$F$23</f>
        <v>2066.6427296100001</v>
      </c>
      <c r="P40" s="36">
        <f>SUMIFS(СВЦЭМ!$D$39:$D$782,СВЦЭМ!$A$39:$A$782,$A40,СВЦЭМ!$B$39:$B$782,P$11)+'СЕТ СН'!$F$11+СВЦЭМ!$D$10+'СЕТ СН'!$F$6-'СЕТ СН'!$F$23</f>
        <v>2074.7475464499998</v>
      </c>
      <c r="Q40" s="36">
        <f>SUMIFS(СВЦЭМ!$D$39:$D$782,СВЦЭМ!$A$39:$A$782,$A40,СВЦЭМ!$B$39:$B$782,Q$11)+'СЕТ СН'!$F$11+СВЦЭМ!$D$10+'СЕТ СН'!$F$6-'СЕТ СН'!$F$23</f>
        <v>2086.2168539200002</v>
      </c>
      <c r="R40" s="36">
        <f>SUMIFS(СВЦЭМ!$D$39:$D$782,СВЦЭМ!$A$39:$A$782,$A40,СВЦЭМ!$B$39:$B$782,R$11)+'СЕТ СН'!$F$11+СВЦЭМ!$D$10+'СЕТ СН'!$F$6-'СЕТ СН'!$F$23</f>
        <v>2082.9508887000002</v>
      </c>
      <c r="S40" s="36">
        <f>SUMIFS(СВЦЭМ!$D$39:$D$782,СВЦЭМ!$A$39:$A$782,$A40,СВЦЭМ!$B$39:$B$782,S$11)+'СЕТ СН'!$F$11+СВЦЭМ!$D$10+'СЕТ СН'!$F$6-'СЕТ СН'!$F$23</f>
        <v>2040.0145396600001</v>
      </c>
      <c r="T40" s="36">
        <f>SUMIFS(СВЦЭМ!$D$39:$D$782,СВЦЭМ!$A$39:$A$782,$A40,СВЦЭМ!$B$39:$B$782,T$11)+'СЕТ СН'!$F$11+СВЦЭМ!$D$10+'СЕТ СН'!$F$6-'СЕТ СН'!$F$23</f>
        <v>2052.4654990899999</v>
      </c>
      <c r="U40" s="36">
        <f>SUMIFS(СВЦЭМ!$D$39:$D$782,СВЦЭМ!$A$39:$A$782,$A40,СВЦЭМ!$B$39:$B$782,U$11)+'СЕТ СН'!$F$11+СВЦЭМ!$D$10+'СЕТ СН'!$F$6-'СЕТ СН'!$F$23</f>
        <v>2062.5600047799999</v>
      </c>
      <c r="V40" s="36">
        <f>SUMIFS(СВЦЭМ!$D$39:$D$782,СВЦЭМ!$A$39:$A$782,$A40,СВЦЭМ!$B$39:$B$782,V$11)+'СЕТ СН'!$F$11+СВЦЭМ!$D$10+'СЕТ СН'!$F$6-'СЕТ СН'!$F$23</f>
        <v>2090.4668351300002</v>
      </c>
      <c r="W40" s="36">
        <f>SUMIFS(СВЦЭМ!$D$39:$D$782,СВЦЭМ!$A$39:$A$782,$A40,СВЦЭМ!$B$39:$B$782,W$11)+'СЕТ СН'!$F$11+СВЦЭМ!$D$10+'СЕТ СН'!$F$6-'СЕТ СН'!$F$23</f>
        <v>2090.4371580299999</v>
      </c>
      <c r="X40" s="36">
        <f>SUMIFS(СВЦЭМ!$D$39:$D$782,СВЦЭМ!$A$39:$A$782,$A40,СВЦЭМ!$B$39:$B$782,X$11)+'СЕТ СН'!$F$11+СВЦЭМ!$D$10+'СЕТ СН'!$F$6-'СЕТ СН'!$F$23</f>
        <v>2088.8282625799998</v>
      </c>
      <c r="Y40" s="36">
        <f>SUMIFS(СВЦЭМ!$D$39:$D$782,СВЦЭМ!$A$39:$A$782,$A40,СВЦЭМ!$B$39:$B$782,Y$11)+'СЕТ СН'!$F$11+СВЦЭМ!$D$10+'СЕТ СН'!$F$6-'СЕТ СН'!$F$23</f>
        <v>2139.6785433599998</v>
      </c>
    </row>
    <row r="41" spans="1:27" ht="15.75" x14ac:dyDescent="0.2">
      <c r="A41" s="35">
        <f t="shared" si="0"/>
        <v>45290</v>
      </c>
      <c r="B41" s="36">
        <f>SUMIFS(СВЦЭМ!$D$39:$D$782,СВЦЭМ!$A$39:$A$782,$A41,СВЦЭМ!$B$39:$B$782,B$11)+'СЕТ СН'!$F$11+СВЦЭМ!$D$10+'СЕТ СН'!$F$6-'СЕТ СН'!$F$23</f>
        <v>2225.0879581700001</v>
      </c>
      <c r="C41" s="36">
        <f>SUMIFS(СВЦЭМ!$D$39:$D$782,СВЦЭМ!$A$39:$A$782,$A41,СВЦЭМ!$B$39:$B$782,C$11)+'СЕТ СН'!$F$11+СВЦЭМ!$D$10+'СЕТ СН'!$F$6-'СЕТ СН'!$F$23</f>
        <v>2263.3947908499999</v>
      </c>
      <c r="D41" s="36">
        <f>SUMIFS(СВЦЭМ!$D$39:$D$782,СВЦЭМ!$A$39:$A$782,$A41,СВЦЭМ!$B$39:$B$782,D$11)+'СЕТ СН'!$F$11+СВЦЭМ!$D$10+'СЕТ СН'!$F$6-'СЕТ СН'!$F$23</f>
        <v>2282.3090318499999</v>
      </c>
      <c r="E41" s="36">
        <f>SUMIFS(СВЦЭМ!$D$39:$D$782,СВЦЭМ!$A$39:$A$782,$A41,СВЦЭМ!$B$39:$B$782,E$11)+'СЕТ СН'!$F$11+СВЦЭМ!$D$10+'СЕТ СН'!$F$6-'СЕТ СН'!$F$23</f>
        <v>2282.3246626599998</v>
      </c>
      <c r="F41" s="36">
        <f>SUMIFS(СВЦЭМ!$D$39:$D$782,СВЦЭМ!$A$39:$A$782,$A41,СВЦЭМ!$B$39:$B$782,F$11)+'СЕТ СН'!$F$11+СВЦЭМ!$D$10+'СЕТ СН'!$F$6-'СЕТ СН'!$F$23</f>
        <v>2295.4335920799999</v>
      </c>
      <c r="G41" s="36">
        <f>SUMIFS(СВЦЭМ!$D$39:$D$782,СВЦЭМ!$A$39:$A$782,$A41,СВЦЭМ!$B$39:$B$782,G$11)+'СЕТ СН'!$F$11+СВЦЭМ!$D$10+'СЕТ СН'!$F$6-'СЕТ СН'!$F$23</f>
        <v>2283.03378479</v>
      </c>
      <c r="H41" s="36">
        <f>SUMIFS(СВЦЭМ!$D$39:$D$782,СВЦЭМ!$A$39:$A$782,$A41,СВЦЭМ!$B$39:$B$782,H$11)+'СЕТ СН'!$F$11+СВЦЭМ!$D$10+'СЕТ СН'!$F$6-'СЕТ СН'!$F$23</f>
        <v>2273.0421455199998</v>
      </c>
      <c r="I41" s="36">
        <f>SUMIFS(СВЦЭМ!$D$39:$D$782,СВЦЭМ!$A$39:$A$782,$A41,СВЦЭМ!$B$39:$B$782,I$11)+'СЕТ СН'!$F$11+СВЦЭМ!$D$10+'СЕТ СН'!$F$6-'СЕТ СН'!$F$23</f>
        <v>2212.1579726199998</v>
      </c>
      <c r="J41" s="36">
        <f>SUMIFS(СВЦЭМ!$D$39:$D$782,СВЦЭМ!$A$39:$A$782,$A41,СВЦЭМ!$B$39:$B$782,J$11)+'СЕТ СН'!$F$11+СВЦЭМ!$D$10+'СЕТ СН'!$F$6-'СЕТ СН'!$F$23</f>
        <v>2146.0133964400002</v>
      </c>
      <c r="K41" s="36">
        <f>SUMIFS(СВЦЭМ!$D$39:$D$782,СВЦЭМ!$A$39:$A$782,$A41,СВЦЭМ!$B$39:$B$782,K$11)+'СЕТ СН'!$F$11+СВЦЭМ!$D$10+'СЕТ СН'!$F$6-'СЕТ СН'!$F$23</f>
        <v>2148.1311866299998</v>
      </c>
      <c r="L41" s="36">
        <f>SUMIFS(СВЦЭМ!$D$39:$D$782,СВЦЭМ!$A$39:$A$782,$A41,СВЦЭМ!$B$39:$B$782,L$11)+'СЕТ СН'!$F$11+СВЦЭМ!$D$10+'СЕТ СН'!$F$6-'СЕТ СН'!$F$23</f>
        <v>2135.5678216800002</v>
      </c>
      <c r="M41" s="36">
        <f>SUMIFS(СВЦЭМ!$D$39:$D$782,СВЦЭМ!$A$39:$A$782,$A41,СВЦЭМ!$B$39:$B$782,M$11)+'СЕТ СН'!$F$11+СВЦЭМ!$D$10+'СЕТ СН'!$F$6-'СЕТ СН'!$F$23</f>
        <v>2164.3967857500002</v>
      </c>
      <c r="N41" s="36">
        <f>SUMIFS(СВЦЭМ!$D$39:$D$782,СВЦЭМ!$A$39:$A$782,$A41,СВЦЭМ!$B$39:$B$782,N$11)+'СЕТ СН'!$F$11+СВЦЭМ!$D$10+'СЕТ СН'!$F$6-'СЕТ СН'!$F$23</f>
        <v>2174.0217874199998</v>
      </c>
      <c r="O41" s="36">
        <f>SUMIFS(СВЦЭМ!$D$39:$D$782,СВЦЭМ!$A$39:$A$782,$A41,СВЦЭМ!$B$39:$B$782,O$11)+'СЕТ СН'!$F$11+СВЦЭМ!$D$10+'СЕТ СН'!$F$6-'СЕТ СН'!$F$23</f>
        <v>2188.2135863499998</v>
      </c>
      <c r="P41" s="36">
        <f>SUMIFS(СВЦЭМ!$D$39:$D$782,СВЦЭМ!$A$39:$A$782,$A41,СВЦЭМ!$B$39:$B$782,P$11)+'СЕТ СН'!$F$11+СВЦЭМ!$D$10+'СЕТ СН'!$F$6-'СЕТ СН'!$F$23</f>
        <v>2209.1773168899999</v>
      </c>
      <c r="Q41" s="36">
        <f>SUMIFS(СВЦЭМ!$D$39:$D$782,СВЦЭМ!$A$39:$A$782,$A41,СВЦЭМ!$B$39:$B$782,Q$11)+'СЕТ СН'!$F$11+СВЦЭМ!$D$10+'СЕТ СН'!$F$6-'СЕТ СН'!$F$23</f>
        <v>2221.1391548400002</v>
      </c>
      <c r="R41" s="36">
        <f>SUMIFS(СВЦЭМ!$D$39:$D$782,СВЦЭМ!$A$39:$A$782,$A41,СВЦЭМ!$B$39:$B$782,R$11)+'СЕТ СН'!$F$11+СВЦЭМ!$D$10+'СЕТ СН'!$F$6-'СЕТ СН'!$F$23</f>
        <v>2227.17770419</v>
      </c>
      <c r="S41" s="36">
        <f>SUMIFS(СВЦЭМ!$D$39:$D$782,СВЦЭМ!$A$39:$A$782,$A41,СВЦЭМ!$B$39:$B$782,S$11)+'СЕТ СН'!$F$11+СВЦЭМ!$D$10+'СЕТ СН'!$F$6-'СЕТ СН'!$F$23</f>
        <v>2204.7469796199998</v>
      </c>
      <c r="T41" s="36">
        <f>SUMIFS(СВЦЭМ!$D$39:$D$782,СВЦЭМ!$A$39:$A$782,$A41,СВЦЭМ!$B$39:$B$782,T$11)+'СЕТ СН'!$F$11+СВЦЭМ!$D$10+'СЕТ СН'!$F$6-'СЕТ СН'!$F$23</f>
        <v>2133.2747559199997</v>
      </c>
      <c r="U41" s="36">
        <f>SUMIFS(СВЦЭМ!$D$39:$D$782,СВЦЭМ!$A$39:$A$782,$A41,СВЦЭМ!$B$39:$B$782,U$11)+'СЕТ СН'!$F$11+СВЦЭМ!$D$10+'СЕТ СН'!$F$6-'СЕТ СН'!$F$23</f>
        <v>2167.4558332299998</v>
      </c>
      <c r="V41" s="36">
        <f>SUMIFS(СВЦЭМ!$D$39:$D$782,СВЦЭМ!$A$39:$A$782,$A41,СВЦЭМ!$B$39:$B$782,V$11)+'СЕТ СН'!$F$11+СВЦЭМ!$D$10+'СЕТ СН'!$F$6-'СЕТ СН'!$F$23</f>
        <v>2177.94750819</v>
      </c>
      <c r="W41" s="36">
        <f>SUMIFS(СВЦЭМ!$D$39:$D$782,СВЦЭМ!$A$39:$A$782,$A41,СВЦЭМ!$B$39:$B$782,W$11)+'СЕТ СН'!$F$11+СВЦЭМ!$D$10+'СЕТ СН'!$F$6-'СЕТ СН'!$F$23</f>
        <v>2186.5252121099998</v>
      </c>
      <c r="X41" s="36">
        <f>SUMIFS(СВЦЭМ!$D$39:$D$782,СВЦЭМ!$A$39:$A$782,$A41,СВЦЭМ!$B$39:$B$782,X$11)+'СЕТ СН'!$F$11+СВЦЭМ!$D$10+'СЕТ СН'!$F$6-'СЕТ СН'!$F$23</f>
        <v>2213.02675989</v>
      </c>
      <c r="Y41" s="36">
        <f>SUMIFS(СВЦЭМ!$D$39:$D$782,СВЦЭМ!$A$39:$A$782,$A41,СВЦЭМ!$B$39:$B$782,Y$11)+'СЕТ СН'!$F$11+СВЦЭМ!$D$10+'СЕТ СН'!$F$6-'СЕТ СН'!$F$23</f>
        <v>2229.1413815599999</v>
      </c>
    </row>
    <row r="42" spans="1:27" ht="15.75" x14ac:dyDescent="0.2">
      <c r="A42" s="35">
        <f t="shared" si="0"/>
        <v>45291</v>
      </c>
      <c r="B42" s="36">
        <f>SUMIFS(СВЦЭМ!$D$39:$D$782,СВЦЭМ!$A$39:$A$782,$A42,СВЦЭМ!$B$39:$B$782,B$11)+'СЕТ СН'!$F$11+СВЦЭМ!$D$10+'СЕТ СН'!$F$6-'СЕТ СН'!$F$23</f>
        <v>2182.4511877499999</v>
      </c>
      <c r="C42" s="36">
        <f>SUMIFS(СВЦЭМ!$D$39:$D$782,СВЦЭМ!$A$39:$A$782,$A42,СВЦЭМ!$B$39:$B$782,C$11)+'СЕТ СН'!$F$11+СВЦЭМ!$D$10+'СЕТ СН'!$F$6-'СЕТ СН'!$F$23</f>
        <v>2164.4834542600001</v>
      </c>
      <c r="D42" s="36">
        <f>SUMIFS(СВЦЭМ!$D$39:$D$782,СВЦЭМ!$A$39:$A$782,$A42,СВЦЭМ!$B$39:$B$782,D$11)+'СЕТ СН'!$F$11+СВЦЭМ!$D$10+'СЕТ СН'!$F$6-'СЕТ СН'!$F$23</f>
        <v>2181.5049796099997</v>
      </c>
      <c r="E42" s="36">
        <f>SUMIFS(СВЦЭМ!$D$39:$D$782,СВЦЭМ!$A$39:$A$782,$A42,СВЦЭМ!$B$39:$B$782,E$11)+'СЕТ СН'!$F$11+СВЦЭМ!$D$10+'СЕТ СН'!$F$6-'СЕТ СН'!$F$23</f>
        <v>2186.6324651</v>
      </c>
      <c r="F42" s="36">
        <f>SUMIFS(СВЦЭМ!$D$39:$D$782,СВЦЭМ!$A$39:$A$782,$A42,СВЦЭМ!$B$39:$B$782,F$11)+'СЕТ СН'!$F$11+СВЦЭМ!$D$10+'СЕТ СН'!$F$6-'СЕТ СН'!$F$23</f>
        <v>2182.1142304800001</v>
      </c>
      <c r="G42" s="36">
        <f>SUMIFS(СВЦЭМ!$D$39:$D$782,СВЦЭМ!$A$39:$A$782,$A42,СВЦЭМ!$B$39:$B$782,G$11)+'СЕТ СН'!$F$11+СВЦЭМ!$D$10+'СЕТ СН'!$F$6-'СЕТ СН'!$F$23</f>
        <v>2139.0522627099999</v>
      </c>
      <c r="H42" s="36">
        <f>SUMIFS(СВЦЭМ!$D$39:$D$782,СВЦЭМ!$A$39:$A$782,$A42,СВЦЭМ!$B$39:$B$782,H$11)+'СЕТ СН'!$F$11+СВЦЭМ!$D$10+'СЕТ СН'!$F$6-'СЕТ СН'!$F$23</f>
        <v>2138.55537727</v>
      </c>
      <c r="I42" s="36">
        <f>SUMIFS(СВЦЭМ!$D$39:$D$782,СВЦЭМ!$A$39:$A$782,$A42,СВЦЭМ!$B$39:$B$782,I$11)+'СЕТ СН'!$F$11+СВЦЭМ!$D$10+'СЕТ СН'!$F$6-'СЕТ СН'!$F$23</f>
        <v>2139.2248976199999</v>
      </c>
      <c r="J42" s="36">
        <f>SUMIFS(СВЦЭМ!$D$39:$D$782,СВЦЭМ!$A$39:$A$782,$A42,СВЦЭМ!$B$39:$B$782,J$11)+'СЕТ СН'!$F$11+СВЦЭМ!$D$10+'СЕТ СН'!$F$6-'СЕТ СН'!$F$23</f>
        <v>2116.5264285399999</v>
      </c>
      <c r="K42" s="36">
        <f>SUMIFS(СВЦЭМ!$D$39:$D$782,СВЦЭМ!$A$39:$A$782,$A42,СВЦЭМ!$B$39:$B$782,K$11)+'СЕТ СН'!$F$11+СВЦЭМ!$D$10+'СЕТ СН'!$F$6-'СЕТ СН'!$F$23</f>
        <v>2075.08545822</v>
      </c>
      <c r="L42" s="36">
        <f>SUMIFS(СВЦЭМ!$D$39:$D$782,СВЦЭМ!$A$39:$A$782,$A42,СВЦЭМ!$B$39:$B$782,L$11)+'СЕТ СН'!$F$11+СВЦЭМ!$D$10+'СЕТ СН'!$F$6-'СЕТ СН'!$F$23</f>
        <v>2058.3356518299997</v>
      </c>
      <c r="M42" s="36">
        <f>SUMIFS(СВЦЭМ!$D$39:$D$782,СВЦЭМ!$A$39:$A$782,$A42,СВЦЭМ!$B$39:$B$782,M$11)+'СЕТ СН'!$F$11+СВЦЭМ!$D$10+'СЕТ СН'!$F$6-'СЕТ СН'!$F$23</f>
        <v>2040.6655595100001</v>
      </c>
      <c r="N42" s="36">
        <f>SUMIFS(СВЦЭМ!$D$39:$D$782,СВЦЭМ!$A$39:$A$782,$A42,СВЦЭМ!$B$39:$B$782,N$11)+'СЕТ СН'!$F$11+СВЦЭМ!$D$10+'СЕТ СН'!$F$6-'СЕТ СН'!$F$23</f>
        <v>2047.09602404</v>
      </c>
      <c r="O42" s="36">
        <f>SUMIFS(СВЦЭМ!$D$39:$D$782,СВЦЭМ!$A$39:$A$782,$A42,СВЦЭМ!$B$39:$B$782,O$11)+'СЕТ СН'!$F$11+СВЦЭМ!$D$10+'СЕТ СН'!$F$6-'СЕТ СН'!$F$23</f>
        <v>2058.9591549399997</v>
      </c>
      <c r="P42" s="36">
        <f>SUMIFS(СВЦЭМ!$D$39:$D$782,СВЦЭМ!$A$39:$A$782,$A42,СВЦЭМ!$B$39:$B$782,P$11)+'СЕТ СН'!$F$11+СВЦЭМ!$D$10+'СЕТ СН'!$F$6-'СЕТ СН'!$F$23</f>
        <v>2083.8097950900001</v>
      </c>
      <c r="Q42" s="36">
        <f>SUMIFS(СВЦЭМ!$D$39:$D$782,СВЦЭМ!$A$39:$A$782,$A42,СВЦЭМ!$B$39:$B$782,Q$11)+'СЕТ СН'!$F$11+СВЦЭМ!$D$10+'СЕТ СН'!$F$6-'СЕТ СН'!$F$23</f>
        <v>2065.1566983100001</v>
      </c>
      <c r="R42" s="36">
        <f>SUMIFS(СВЦЭМ!$D$39:$D$782,СВЦЭМ!$A$39:$A$782,$A42,СВЦЭМ!$B$39:$B$782,R$11)+'СЕТ СН'!$F$11+СВЦЭМ!$D$10+'СЕТ СН'!$F$6-'СЕТ СН'!$F$23</f>
        <v>2081.3328391099999</v>
      </c>
      <c r="S42" s="36">
        <f>SUMIFS(СВЦЭМ!$D$39:$D$782,СВЦЭМ!$A$39:$A$782,$A42,СВЦЭМ!$B$39:$B$782,S$11)+'СЕТ СН'!$F$11+СВЦЭМ!$D$10+'СЕТ СН'!$F$6-'СЕТ СН'!$F$23</f>
        <v>2045.50870915</v>
      </c>
      <c r="T42" s="36">
        <f>SUMIFS(СВЦЭМ!$D$39:$D$782,СВЦЭМ!$A$39:$A$782,$A42,СВЦЭМ!$B$39:$B$782,T$11)+'СЕТ СН'!$F$11+СВЦЭМ!$D$10+'СЕТ СН'!$F$6-'СЕТ СН'!$F$23</f>
        <v>1980.14531713</v>
      </c>
      <c r="U42" s="36">
        <f>SUMIFS(СВЦЭМ!$D$39:$D$782,СВЦЭМ!$A$39:$A$782,$A42,СВЦЭМ!$B$39:$B$782,U$11)+'СЕТ СН'!$F$11+СВЦЭМ!$D$10+'СЕТ СН'!$F$6-'СЕТ СН'!$F$23</f>
        <v>1957.7694764899998</v>
      </c>
      <c r="V42" s="36">
        <f>SUMIFS(СВЦЭМ!$D$39:$D$782,СВЦЭМ!$A$39:$A$782,$A42,СВЦЭМ!$B$39:$B$782,V$11)+'СЕТ СН'!$F$11+СВЦЭМ!$D$10+'СЕТ СН'!$F$6-'СЕТ СН'!$F$23</f>
        <v>1995.6601185700001</v>
      </c>
      <c r="W42" s="36">
        <f>SUMIFS(СВЦЭМ!$D$39:$D$782,СВЦЭМ!$A$39:$A$782,$A42,СВЦЭМ!$B$39:$B$782,W$11)+'СЕТ СН'!$F$11+СВЦЭМ!$D$10+'СЕТ СН'!$F$6-'СЕТ СН'!$F$23</f>
        <v>2051.6264161599997</v>
      </c>
      <c r="X42" s="36">
        <f>SUMIFS(СВЦЭМ!$D$39:$D$782,СВЦЭМ!$A$39:$A$782,$A42,СВЦЭМ!$B$39:$B$782,X$11)+'СЕТ СН'!$F$11+СВЦЭМ!$D$10+'СЕТ СН'!$F$6-'СЕТ СН'!$F$23</f>
        <v>2107.76752089</v>
      </c>
      <c r="Y42" s="36">
        <f>SUMIFS(СВЦЭМ!$D$39:$D$782,СВЦЭМ!$A$39:$A$782,$A42,СВЦЭМ!$B$39:$B$782,Y$11)+'СЕТ СН'!$F$11+СВЦЭМ!$D$10+'СЕТ СН'!$F$6-'СЕТ СН'!$F$23</f>
        <v>2153.58290317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01.12.2023</v>
      </c>
      <c r="B48" s="36">
        <f>SUMIFS(СВЦЭМ!$D$39:$D$782,СВЦЭМ!$A$39:$A$782,$A48,СВЦЭМ!$B$39:$B$782,B$47)+'СЕТ СН'!$G$11+СВЦЭМ!$D$10+'СЕТ СН'!$G$6-'СЕТ СН'!$G$23</f>
        <v>2055.64638977</v>
      </c>
      <c r="C48" s="36">
        <f>SUMIFS(СВЦЭМ!$D$39:$D$782,СВЦЭМ!$A$39:$A$782,$A48,СВЦЭМ!$B$39:$B$782,C$47)+'СЕТ СН'!$G$11+СВЦЭМ!$D$10+'СЕТ СН'!$G$6-'СЕТ СН'!$G$23</f>
        <v>2093.5558344000001</v>
      </c>
      <c r="D48" s="36">
        <f>SUMIFS(СВЦЭМ!$D$39:$D$782,СВЦЭМ!$A$39:$A$782,$A48,СВЦЭМ!$B$39:$B$782,D$47)+'СЕТ СН'!$G$11+СВЦЭМ!$D$10+'СЕТ СН'!$G$6-'СЕТ СН'!$G$23</f>
        <v>2125.018364</v>
      </c>
      <c r="E48" s="36">
        <f>SUMIFS(СВЦЭМ!$D$39:$D$782,СВЦЭМ!$A$39:$A$782,$A48,СВЦЭМ!$B$39:$B$782,E$47)+'СЕТ СН'!$G$11+СВЦЭМ!$D$10+'СЕТ СН'!$G$6-'СЕТ СН'!$G$23</f>
        <v>2126.7782720499999</v>
      </c>
      <c r="F48" s="36">
        <f>SUMIFS(СВЦЭМ!$D$39:$D$782,СВЦЭМ!$A$39:$A$782,$A48,СВЦЭМ!$B$39:$B$782,F$47)+'СЕТ СН'!$G$11+СВЦЭМ!$D$10+'СЕТ СН'!$G$6-'СЕТ СН'!$G$23</f>
        <v>2135.0934674300001</v>
      </c>
      <c r="G48" s="36">
        <f>SUMIFS(СВЦЭМ!$D$39:$D$782,СВЦЭМ!$A$39:$A$782,$A48,СВЦЭМ!$B$39:$B$782,G$47)+'СЕТ СН'!$G$11+СВЦЭМ!$D$10+'СЕТ СН'!$G$6-'СЕТ СН'!$G$23</f>
        <v>2113.6847809299998</v>
      </c>
      <c r="H48" s="36">
        <f>SUMIFS(СВЦЭМ!$D$39:$D$782,СВЦЭМ!$A$39:$A$782,$A48,СВЦЭМ!$B$39:$B$782,H$47)+'СЕТ СН'!$G$11+СВЦЭМ!$D$10+'СЕТ СН'!$G$6-'СЕТ СН'!$G$23</f>
        <v>2071.0051437100001</v>
      </c>
      <c r="I48" s="36">
        <f>SUMIFS(СВЦЭМ!$D$39:$D$782,СВЦЭМ!$A$39:$A$782,$A48,СВЦЭМ!$B$39:$B$782,I$47)+'СЕТ СН'!$G$11+СВЦЭМ!$D$10+'СЕТ СН'!$G$6-'СЕТ СН'!$G$23</f>
        <v>2026.6138914099997</v>
      </c>
      <c r="J48" s="36">
        <f>SUMIFS(СВЦЭМ!$D$39:$D$782,СВЦЭМ!$A$39:$A$782,$A48,СВЦЭМ!$B$39:$B$782,J$47)+'СЕТ СН'!$G$11+СВЦЭМ!$D$10+'СЕТ СН'!$G$6-'СЕТ СН'!$G$23</f>
        <v>1980.9187887600001</v>
      </c>
      <c r="K48" s="36">
        <f>SUMIFS(СВЦЭМ!$D$39:$D$782,СВЦЭМ!$A$39:$A$782,$A48,СВЦЭМ!$B$39:$B$782,K$47)+'СЕТ СН'!$G$11+СВЦЭМ!$D$10+'СЕТ СН'!$G$6-'СЕТ СН'!$G$23</f>
        <v>1964.8525009</v>
      </c>
      <c r="L48" s="36">
        <f>SUMIFS(СВЦЭМ!$D$39:$D$782,СВЦЭМ!$A$39:$A$782,$A48,СВЦЭМ!$B$39:$B$782,L$47)+'СЕТ СН'!$G$11+СВЦЭМ!$D$10+'СЕТ СН'!$G$6-'СЕТ СН'!$G$23</f>
        <v>1961.7665855499999</v>
      </c>
      <c r="M48" s="36">
        <f>SUMIFS(СВЦЭМ!$D$39:$D$782,СВЦЭМ!$A$39:$A$782,$A48,СВЦЭМ!$B$39:$B$782,M$47)+'СЕТ СН'!$G$11+СВЦЭМ!$D$10+'СЕТ СН'!$G$6-'СЕТ СН'!$G$23</f>
        <v>1983.5897683899998</v>
      </c>
      <c r="N48" s="36">
        <f>SUMIFS(СВЦЭМ!$D$39:$D$782,СВЦЭМ!$A$39:$A$782,$A48,СВЦЭМ!$B$39:$B$782,N$47)+'СЕТ СН'!$G$11+СВЦЭМ!$D$10+'СЕТ СН'!$G$6-'СЕТ СН'!$G$23</f>
        <v>1996.6927644100001</v>
      </c>
      <c r="O48" s="36">
        <f>SUMIFS(СВЦЭМ!$D$39:$D$782,СВЦЭМ!$A$39:$A$782,$A48,СВЦЭМ!$B$39:$B$782,O$47)+'СЕТ СН'!$G$11+СВЦЭМ!$D$10+'СЕТ СН'!$G$6-'СЕТ СН'!$G$23</f>
        <v>2006.0559213699999</v>
      </c>
      <c r="P48" s="36">
        <f>SUMIFS(СВЦЭМ!$D$39:$D$782,СВЦЭМ!$A$39:$A$782,$A48,СВЦЭМ!$B$39:$B$782,P$47)+'СЕТ СН'!$G$11+СВЦЭМ!$D$10+'СЕТ СН'!$G$6-'СЕТ СН'!$G$23</f>
        <v>2017.7949244299998</v>
      </c>
      <c r="Q48" s="36">
        <f>SUMIFS(СВЦЭМ!$D$39:$D$782,СВЦЭМ!$A$39:$A$782,$A48,СВЦЭМ!$B$39:$B$782,Q$47)+'СЕТ СН'!$G$11+СВЦЭМ!$D$10+'СЕТ СН'!$G$6-'СЕТ СН'!$G$23</f>
        <v>1997.7008478799999</v>
      </c>
      <c r="R48" s="36">
        <f>SUMIFS(СВЦЭМ!$D$39:$D$782,СВЦЭМ!$A$39:$A$782,$A48,СВЦЭМ!$B$39:$B$782,R$47)+'СЕТ СН'!$G$11+СВЦЭМ!$D$10+'СЕТ СН'!$G$6-'СЕТ СН'!$G$23</f>
        <v>2005.4726601399998</v>
      </c>
      <c r="S48" s="36">
        <f>SUMIFS(СВЦЭМ!$D$39:$D$782,СВЦЭМ!$A$39:$A$782,$A48,СВЦЭМ!$B$39:$B$782,S$47)+'СЕТ СН'!$G$11+СВЦЭМ!$D$10+'СЕТ СН'!$G$6-'СЕТ СН'!$G$23</f>
        <v>1968.6898470599999</v>
      </c>
      <c r="T48" s="36">
        <f>SUMIFS(СВЦЭМ!$D$39:$D$782,СВЦЭМ!$A$39:$A$782,$A48,СВЦЭМ!$B$39:$B$782,T$47)+'СЕТ СН'!$G$11+СВЦЭМ!$D$10+'СЕТ СН'!$G$6-'СЕТ СН'!$G$23</f>
        <v>1926.9926983999999</v>
      </c>
      <c r="U48" s="36">
        <f>SUMIFS(СВЦЭМ!$D$39:$D$782,СВЦЭМ!$A$39:$A$782,$A48,СВЦЭМ!$B$39:$B$782,U$47)+'СЕТ СН'!$G$11+СВЦЭМ!$D$10+'СЕТ СН'!$G$6-'СЕТ СН'!$G$23</f>
        <v>1935.9198486099999</v>
      </c>
      <c r="V48" s="36">
        <f>SUMIFS(СВЦЭМ!$D$39:$D$782,СВЦЭМ!$A$39:$A$782,$A48,СВЦЭМ!$B$39:$B$782,V$47)+'СЕТ СН'!$G$11+СВЦЭМ!$D$10+'СЕТ СН'!$G$6-'СЕТ СН'!$G$23</f>
        <v>1963.2591389199997</v>
      </c>
      <c r="W48" s="36">
        <f>SUMIFS(СВЦЭМ!$D$39:$D$782,СВЦЭМ!$A$39:$A$782,$A48,СВЦЭМ!$B$39:$B$782,W$47)+'СЕТ СН'!$G$11+СВЦЭМ!$D$10+'СЕТ СН'!$G$6-'СЕТ СН'!$G$23</f>
        <v>1976.64597005</v>
      </c>
      <c r="X48" s="36">
        <f>SUMIFS(СВЦЭМ!$D$39:$D$782,СВЦЭМ!$A$39:$A$782,$A48,СВЦЭМ!$B$39:$B$782,X$47)+'СЕТ СН'!$G$11+СВЦЭМ!$D$10+'СЕТ СН'!$G$6-'СЕТ СН'!$G$23</f>
        <v>1981.57104626</v>
      </c>
      <c r="Y48" s="36">
        <f>SUMIFS(СВЦЭМ!$D$39:$D$782,СВЦЭМ!$A$39:$A$782,$A48,СВЦЭМ!$B$39:$B$782,Y$47)+'СЕТ СН'!$G$11+СВЦЭМ!$D$10+'СЕТ СН'!$G$6-'СЕТ СН'!$G$23</f>
        <v>2004.42409868</v>
      </c>
      <c r="AA48" s="45"/>
    </row>
    <row r="49" spans="1:25" ht="15.75" x14ac:dyDescent="0.2">
      <c r="A49" s="35">
        <f>A48+1</f>
        <v>45262</v>
      </c>
      <c r="B49" s="36">
        <f>SUMIFS(СВЦЭМ!$D$39:$D$782,СВЦЭМ!$A$39:$A$782,$A49,СВЦЭМ!$B$39:$B$782,B$47)+'СЕТ СН'!$G$11+СВЦЭМ!$D$10+'СЕТ СН'!$G$6-'СЕТ СН'!$G$23</f>
        <v>2126.1424556500001</v>
      </c>
      <c r="C49" s="36">
        <f>SUMIFS(СВЦЭМ!$D$39:$D$782,СВЦЭМ!$A$39:$A$782,$A49,СВЦЭМ!$B$39:$B$782,C$47)+'СЕТ СН'!$G$11+СВЦЭМ!$D$10+'СЕТ СН'!$G$6-'СЕТ СН'!$G$23</f>
        <v>2120.4644767700001</v>
      </c>
      <c r="D49" s="36">
        <f>SUMIFS(СВЦЭМ!$D$39:$D$782,СВЦЭМ!$A$39:$A$782,$A49,СВЦЭМ!$B$39:$B$782,D$47)+'СЕТ СН'!$G$11+СВЦЭМ!$D$10+'СЕТ СН'!$G$6-'СЕТ СН'!$G$23</f>
        <v>2132.9664890099998</v>
      </c>
      <c r="E49" s="36">
        <f>SUMIFS(СВЦЭМ!$D$39:$D$782,СВЦЭМ!$A$39:$A$782,$A49,СВЦЭМ!$B$39:$B$782,E$47)+'СЕТ СН'!$G$11+СВЦЭМ!$D$10+'СЕТ СН'!$G$6-'СЕТ СН'!$G$23</f>
        <v>2145.7895990500001</v>
      </c>
      <c r="F49" s="36">
        <f>SUMIFS(СВЦЭМ!$D$39:$D$782,СВЦЭМ!$A$39:$A$782,$A49,СВЦЭМ!$B$39:$B$782,F$47)+'СЕТ СН'!$G$11+СВЦЭМ!$D$10+'СЕТ СН'!$G$6-'СЕТ СН'!$G$23</f>
        <v>2151.7845107899998</v>
      </c>
      <c r="G49" s="36">
        <f>SUMIFS(СВЦЭМ!$D$39:$D$782,СВЦЭМ!$A$39:$A$782,$A49,СВЦЭМ!$B$39:$B$782,G$47)+'СЕТ СН'!$G$11+СВЦЭМ!$D$10+'СЕТ СН'!$G$6-'СЕТ СН'!$G$23</f>
        <v>2154.1203480899999</v>
      </c>
      <c r="H49" s="36">
        <f>SUMIFS(СВЦЭМ!$D$39:$D$782,СВЦЭМ!$A$39:$A$782,$A49,СВЦЭМ!$B$39:$B$782,H$47)+'СЕТ СН'!$G$11+СВЦЭМ!$D$10+'СЕТ СН'!$G$6-'СЕТ СН'!$G$23</f>
        <v>2153.17508413</v>
      </c>
      <c r="I49" s="36">
        <f>SUMIFS(СВЦЭМ!$D$39:$D$782,СВЦЭМ!$A$39:$A$782,$A49,СВЦЭМ!$B$39:$B$782,I$47)+'СЕТ СН'!$G$11+СВЦЭМ!$D$10+'СЕТ СН'!$G$6-'СЕТ СН'!$G$23</f>
        <v>2118.41768323</v>
      </c>
      <c r="J49" s="36">
        <f>SUMIFS(СВЦЭМ!$D$39:$D$782,СВЦЭМ!$A$39:$A$782,$A49,СВЦЭМ!$B$39:$B$782,J$47)+'СЕТ СН'!$G$11+СВЦЭМ!$D$10+'СЕТ СН'!$G$6-'СЕТ СН'!$G$23</f>
        <v>2074.7763025300001</v>
      </c>
      <c r="K49" s="36">
        <f>SUMIFS(СВЦЭМ!$D$39:$D$782,СВЦЭМ!$A$39:$A$782,$A49,СВЦЭМ!$B$39:$B$782,K$47)+'СЕТ СН'!$G$11+СВЦЭМ!$D$10+'СЕТ СН'!$G$6-'СЕТ СН'!$G$23</f>
        <v>2038.1836310099998</v>
      </c>
      <c r="L49" s="36">
        <f>SUMIFS(СВЦЭМ!$D$39:$D$782,СВЦЭМ!$A$39:$A$782,$A49,СВЦЭМ!$B$39:$B$782,L$47)+'СЕТ СН'!$G$11+СВЦЭМ!$D$10+'СЕТ СН'!$G$6-'СЕТ СН'!$G$23</f>
        <v>2005.0700321999998</v>
      </c>
      <c r="M49" s="36">
        <f>SUMIFS(СВЦЭМ!$D$39:$D$782,СВЦЭМ!$A$39:$A$782,$A49,СВЦЭМ!$B$39:$B$782,M$47)+'СЕТ СН'!$G$11+СВЦЭМ!$D$10+'СЕТ СН'!$G$6-'СЕТ СН'!$G$23</f>
        <v>1996.97197267</v>
      </c>
      <c r="N49" s="36">
        <f>SUMIFS(СВЦЭМ!$D$39:$D$782,СВЦЭМ!$A$39:$A$782,$A49,СВЦЭМ!$B$39:$B$782,N$47)+'СЕТ СН'!$G$11+СВЦЭМ!$D$10+'СЕТ СН'!$G$6-'СЕТ СН'!$G$23</f>
        <v>2018.7574878</v>
      </c>
      <c r="O49" s="36">
        <f>SUMIFS(СВЦЭМ!$D$39:$D$782,СВЦЭМ!$A$39:$A$782,$A49,СВЦЭМ!$B$39:$B$782,O$47)+'СЕТ СН'!$G$11+СВЦЭМ!$D$10+'СЕТ СН'!$G$6-'СЕТ СН'!$G$23</f>
        <v>2040.5174789399998</v>
      </c>
      <c r="P49" s="36">
        <f>SUMIFS(СВЦЭМ!$D$39:$D$782,СВЦЭМ!$A$39:$A$782,$A49,СВЦЭМ!$B$39:$B$782,P$47)+'СЕТ СН'!$G$11+СВЦЭМ!$D$10+'СЕТ СН'!$G$6-'СЕТ СН'!$G$23</f>
        <v>2053.2486494599998</v>
      </c>
      <c r="Q49" s="36">
        <f>SUMIFS(СВЦЭМ!$D$39:$D$782,СВЦЭМ!$A$39:$A$782,$A49,СВЦЭМ!$B$39:$B$782,Q$47)+'СЕТ СН'!$G$11+СВЦЭМ!$D$10+'СЕТ СН'!$G$6-'СЕТ СН'!$G$23</f>
        <v>2056.0566740499999</v>
      </c>
      <c r="R49" s="36">
        <f>SUMIFS(СВЦЭМ!$D$39:$D$782,СВЦЭМ!$A$39:$A$782,$A49,СВЦЭМ!$B$39:$B$782,R$47)+'СЕТ СН'!$G$11+СВЦЭМ!$D$10+'СЕТ СН'!$G$6-'СЕТ СН'!$G$23</f>
        <v>2032.6470691599998</v>
      </c>
      <c r="S49" s="36">
        <f>SUMIFS(СВЦЭМ!$D$39:$D$782,СВЦЭМ!$A$39:$A$782,$A49,СВЦЭМ!$B$39:$B$782,S$47)+'СЕТ СН'!$G$11+СВЦЭМ!$D$10+'СЕТ СН'!$G$6-'СЕТ СН'!$G$23</f>
        <v>1995.32975962</v>
      </c>
      <c r="T49" s="36">
        <f>SUMIFS(СВЦЭМ!$D$39:$D$782,СВЦЭМ!$A$39:$A$782,$A49,СВЦЭМ!$B$39:$B$782,T$47)+'СЕТ СН'!$G$11+СВЦЭМ!$D$10+'СЕТ СН'!$G$6-'СЕТ СН'!$G$23</f>
        <v>1963.9138265500001</v>
      </c>
      <c r="U49" s="36">
        <f>SUMIFS(СВЦЭМ!$D$39:$D$782,СВЦЭМ!$A$39:$A$782,$A49,СВЦЭМ!$B$39:$B$782,U$47)+'СЕТ СН'!$G$11+СВЦЭМ!$D$10+'СЕТ СН'!$G$6-'СЕТ СН'!$G$23</f>
        <v>1974.6066363599998</v>
      </c>
      <c r="V49" s="36">
        <f>SUMIFS(СВЦЭМ!$D$39:$D$782,СВЦЭМ!$A$39:$A$782,$A49,СВЦЭМ!$B$39:$B$782,V$47)+'СЕТ СН'!$G$11+СВЦЭМ!$D$10+'СЕТ СН'!$G$6-'СЕТ СН'!$G$23</f>
        <v>1999.94276833</v>
      </c>
      <c r="W49" s="36">
        <f>SUMIFS(СВЦЭМ!$D$39:$D$782,СВЦЭМ!$A$39:$A$782,$A49,СВЦЭМ!$B$39:$B$782,W$47)+'СЕТ СН'!$G$11+СВЦЭМ!$D$10+'СЕТ СН'!$G$6-'СЕТ СН'!$G$23</f>
        <v>2012.5254194999998</v>
      </c>
      <c r="X49" s="36">
        <f>SUMIFS(СВЦЭМ!$D$39:$D$782,СВЦЭМ!$A$39:$A$782,$A49,СВЦЭМ!$B$39:$B$782,X$47)+'СЕТ СН'!$G$11+СВЦЭМ!$D$10+'СЕТ СН'!$G$6-'СЕТ СН'!$G$23</f>
        <v>2043.8237579399997</v>
      </c>
      <c r="Y49" s="36">
        <f>SUMIFS(СВЦЭМ!$D$39:$D$782,СВЦЭМ!$A$39:$A$782,$A49,СВЦЭМ!$B$39:$B$782,Y$47)+'СЕТ СН'!$G$11+СВЦЭМ!$D$10+'СЕТ СН'!$G$6-'СЕТ СН'!$G$23</f>
        <v>2065.7059369399999</v>
      </c>
    </row>
    <row r="50" spans="1:25" ht="15.75" x14ac:dyDescent="0.2">
      <c r="A50" s="35">
        <f t="shared" ref="A50:A78" si="1">A49+1</f>
        <v>45263</v>
      </c>
      <c r="B50" s="36">
        <f>SUMIFS(СВЦЭМ!$D$39:$D$782,СВЦЭМ!$A$39:$A$782,$A50,СВЦЭМ!$B$39:$B$782,B$47)+'СЕТ СН'!$G$11+СВЦЭМ!$D$10+'СЕТ СН'!$G$6-'СЕТ СН'!$G$23</f>
        <v>2029.4167269499999</v>
      </c>
      <c r="C50" s="36">
        <f>SUMIFS(СВЦЭМ!$D$39:$D$782,СВЦЭМ!$A$39:$A$782,$A50,СВЦЭМ!$B$39:$B$782,C$47)+'СЕТ СН'!$G$11+СВЦЭМ!$D$10+'СЕТ СН'!$G$6-'СЕТ СН'!$G$23</f>
        <v>2072.1303171899999</v>
      </c>
      <c r="D50" s="36">
        <f>SUMIFS(СВЦЭМ!$D$39:$D$782,СВЦЭМ!$A$39:$A$782,$A50,СВЦЭМ!$B$39:$B$782,D$47)+'СЕТ СН'!$G$11+СВЦЭМ!$D$10+'СЕТ СН'!$G$6-'СЕТ СН'!$G$23</f>
        <v>2116.2994358199999</v>
      </c>
      <c r="E50" s="36">
        <f>SUMIFS(СВЦЭМ!$D$39:$D$782,СВЦЭМ!$A$39:$A$782,$A50,СВЦЭМ!$B$39:$B$782,E$47)+'СЕТ СН'!$G$11+СВЦЭМ!$D$10+'СЕТ СН'!$G$6-'СЕТ СН'!$G$23</f>
        <v>2112.7051699799999</v>
      </c>
      <c r="F50" s="36">
        <f>SUMIFS(СВЦЭМ!$D$39:$D$782,СВЦЭМ!$A$39:$A$782,$A50,СВЦЭМ!$B$39:$B$782,F$47)+'СЕТ СН'!$G$11+СВЦЭМ!$D$10+'СЕТ СН'!$G$6-'СЕТ СН'!$G$23</f>
        <v>2107.7356575200001</v>
      </c>
      <c r="G50" s="36">
        <f>SUMIFS(СВЦЭМ!$D$39:$D$782,СВЦЭМ!$A$39:$A$782,$A50,СВЦЭМ!$B$39:$B$782,G$47)+'СЕТ СН'!$G$11+СВЦЭМ!$D$10+'СЕТ СН'!$G$6-'СЕТ СН'!$G$23</f>
        <v>2119.7223304599997</v>
      </c>
      <c r="H50" s="36">
        <f>SUMIFS(СВЦЭМ!$D$39:$D$782,СВЦЭМ!$A$39:$A$782,$A50,СВЦЭМ!$B$39:$B$782,H$47)+'СЕТ СН'!$G$11+СВЦЭМ!$D$10+'СЕТ СН'!$G$6-'СЕТ СН'!$G$23</f>
        <v>2112.0824932999999</v>
      </c>
      <c r="I50" s="36">
        <f>SUMIFS(СВЦЭМ!$D$39:$D$782,СВЦЭМ!$A$39:$A$782,$A50,СВЦЭМ!$B$39:$B$782,I$47)+'СЕТ СН'!$G$11+СВЦЭМ!$D$10+'СЕТ СН'!$G$6-'СЕТ СН'!$G$23</f>
        <v>2110.1579907699997</v>
      </c>
      <c r="J50" s="36">
        <f>SUMIFS(СВЦЭМ!$D$39:$D$782,СВЦЭМ!$A$39:$A$782,$A50,СВЦЭМ!$B$39:$B$782,J$47)+'СЕТ СН'!$G$11+СВЦЭМ!$D$10+'СЕТ СН'!$G$6-'СЕТ СН'!$G$23</f>
        <v>2079.53271184</v>
      </c>
      <c r="K50" s="36">
        <f>SUMIFS(СВЦЭМ!$D$39:$D$782,СВЦЭМ!$A$39:$A$782,$A50,СВЦЭМ!$B$39:$B$782,K$47)+'СЕТ СН'!$G$11+СВЦЭМ!$D$10+'СЕТ СН'!$G$6-'СЕТ СН'!$G$23</f>
        <v>2045.16830927</v>
      </c>
      <c r="L50" s="36">
        <f>SUMIFS(СВЦЭМ!$D$39:$D$782,СВЦЭМ!$A$39:$A$782,$A50,СВЦЭМ!$B$39:$B$782,L$47)+'СЕТ СН'!$G$11+СВЦЭМ!$D$10+'СЕТ СН'!$G$6-'СЕТ СН'!$G$23</f>
        <v>2003.5467033300001</v>
      </c>
      <c r="M50" s="36">
        <f>SUMIFS(СВЦЭМ!$D$39:$D$782,СВЦЭМ!$A$39:$A$782,$A50,СВЦЭМ!$B$39:$B$782,M$47)+'СЕТ СН'!$G$11+СВЦЭМ!$D$10+'СЕТ СН'!$G$6-'СЕТ СН'!$G$23</f>
        <v>2000.0389839700001</v>
      </c>
      <c r="N50" s="36">
        <f>SUMIFS(СВЦЭМ!$D$39:$D$782,СВЦЭМ!$A$39:$A$782,$A50,СВЦЭМ!$B$39:$B$782,N$47)+'СЕТ СН'!$G$11+СВЦЭМ!$D$10+'СЕТ СН'!$G$6-'СЕТ СН'!$G$23</f>
        <v>2013.45648764</v>
      </c>
      <c r="O50" s="36">
        <f>SUMIFS(СВЦЭМ!$D$39:$D$782,СВЦЭМ!$A$39:$A$782,$A50,СВЦЭМ!$B$39:$B$782,O$47)+'СЕТ СН'!$G$11+СВЦЭМ!$D$10+'СЕТ СН'!$G$6-'СЕТ СН'!$G$23</f>
        <v>2038.77635719</v>
      </c>
      <c r="P50" s="36">
        <f>SUMIFS(СВЦЭМ!$D$39:$D$782,СВЦЭМ!$A$39:$A$782,$A50,СВЦЭМ!$B$39:$B$782,P$47)+'СЕТ СН'!$G$11+СВЦЭМ!$D$10+'СЕТ СН'!$G$6-'СЕТ СН'!$G$23</f>
        <v>2041.5069134800001</v>
      </c>
      <c r="Q50" s="36">
        <f>SUMIFS(СВЦЭМ!$D$39:$D$782,СВЦЭМ!$A$39:$A$782,$A50,СВЦЭМ!$B$39:$B$782,Q$47)+'СЕТ СН'!$G$11+СВЦЭМ!$D$10+'СЕТ СН'!$G$6-'СЕТ СН'!$G$23</f>
        <v>2049.8073771700001</v>
      </c>
      <c r="R50" s="36">
        <f>SUMIFS(СВЦЭМ!$D$39:$D$782,СВЦЭМ!$A$39:$A$782,$A50,СВЦЭМ!$B$39:$B$782,R$47)+'СЕТ СН'!$G$11+СВЦЭМ!$D$10+'СЕТ СН'!$G$6-'СЕТ СН'!$G$23</f>
        <v>2033.10070408</v>
      </c>
      <c r="S50" s="36">
        <f>SUMIFS(СВЦЭМ!$D$39:$D$782,СВЦЭМ!$A$39:$A$782,$A50,СВЦЭМ!$B$39:$B$782,S$47)+'СЕТ СН'!$G$11+СВЦЭМ!$D$10+'СЕТ СН'!$G$6-'СЕТ СН'!$G$23</f>
        <v>1986.9266082199997</v>
      </c>
      <c r="T50" s="36">
        <f>SUMIFS(СВЦЭМ!$D$39:$D$782,СВЦЭМ!$A$39:$A$782,$A50,СВЦЭМ!$B$39:$B$782,T$47)+'СЕТ СН'!$G$11+СВЦЭМ!$D$10+'СЕТ СН'!$G$6-'СЕТ СН'!$G$23</f>
        <v>1941.0147706100001</v>
      </c>
      <c r="U50" s="36">
        <f>SUMIFS(СВЦЭМ!$D$39:$D$782,СВЦЭМ!$A$39:$A$782,$A50,СВЦЭМ!$B$39:$B$782,U$47)+'СЕТ СН'!$G$11+СВЦЭМ!$D$10+'СЕТ СН'!$G$6-'СЕТ СН'!$G$23</f>
        <v>1949.87242728</v>
      </c>
      <c r="V50" s="36">
        <f>SUMIFS(СВЦЭМ!$D$39:$D$782,СВЦЭМ!$A$39:$A$782,$A50,СВЦЭМ!$B$39:$B$782,V$47)+'СЕТ СН'!$G$11+СВЦЭМ!$D$10+'СЕТ СН'!$G$6-'СЕТ СН'!$G$23</f>
        <v>1981.1809748599999</v>
      </c>
      <c r="W50" s="36">
        <f>SUMIFS(СВЦЭМ!$D$39:$D$782,СВЦЭМ!$A$39:$A$782,$A50,СВЦЭМ!$B$39:$B$782,W$47)+'СЕТ СН'!$G$11+СВЦЭМ!$D$10+'СЕТ СН'!$G$6-'СЕТ СН'!$G$23</f>
        <v>1991.2109305099998</v>
      </c>
      <c r="X50" s="36">
        <f>SUMIFS(СВЦЭМ!$D$39:$D$782,СВЦЭМ!$A$39:$A$782,$A50,СВЦЭМ!$B$39:$B$782,X$47)+'СЕТ СН'!$G$11+СВЦЭМ!$D$10+'СЕТ СН'!$G$6-'СЕТ СН'!$G$23</f>
        <v>2020.2234178200001</v>
      </c>
      <c r="Y50" s="36">
        <f>SUMIFS(СВЦЭМ!$D$39:$D$782,СВЦЭМ!$A$39:$A$782,$A50,СВЦЭМ!$B$39:$B$782,Y$47)+'СЕТ СН'!$G$11+СВЦЭМ!$D$10+'СЕТ СН'!$G$6-'СЕТ СН'!$G$23</f>
        <v>2069.2216086899998</v>
      </c>
    </row>
    <row r="51" spans="1:25" ht="15.75" x14ac:dyDescent="0.2">
      <c r="A51" s="35">
        <f t="shared" si="1"/>
        <v>45264</v>
      </c>
      <c r="B51" s="36">
        <f>SUMIFS(СВЦЭМ!$D$39:$D$782,СВЦЭМ!$A$39:$A$782,$A51,СВЦЭМ!$B$39:$B$782,B$47)+'СЕТ СН'!$G$11+СВЦЭМ!$D$10+'СЕТ СН'!$G$6-'СЕТ СН'!$G$23</f>
        <v>2056.2310727199997</v>
      </c>
      <c r="C51" s="36">
        <f>SUMIFS(СВЦЭМ!$D$39:$D$782,СВЦЭМ!$A$39:$A$782,$A51,СВЦЭМ!$B$39:$B$782,C$47)+'СЕТ СН'!$G$11+СВЦЭМ!$D$10+'СЕТ СН'!$G$6-'СЕТ СН'!$G$23</f>
        <v>2097.0627412599997</v>
      </c>
      <c r="D51" s="36">
        <f>SUMIFS(СВЦЭМ!$D$39:$D$782,СВЦЭМ!$A$39:$A$782,$A51,СВЦЭМ!$B$39:$B$782,D$47)+'СЕТ СН'!$G$11+СВЦЭМ!$D$10+'СЕТ СН'!$G$6-'СЕТ СН'!$G$23</f>
        <v>2093.3845468999998</v>
      </c>
      <c r="E51" s="36">
        <f>SUMIFS(СВЦЭМ!$D$39:$D$782,СВЦЭМ!$A$39:$A$782,$A51,СВЦЭМ!$B$39:$B$782,E$47)+'СЕТ СН'!$G$11+СВЦЭМ!$D$10+'СЕТ СН'!$G$6-'СЕТ СН'!$G$23</f>
        <v>2100.1916038300001</v>
      </c>
      <c r="F51" s="36">
        <f>SUMIFS(СВЦЭМ!$D$39:$D$782,СВЦЭМ!$A$39:$A$782,$A51,СВЦЭМ!$B$39:$B$782,F$47)+'СЕТ СН'!$G$11+СВЦЭМ!$D$10+'СЕТ СН'!$G$6-'СЕТ СН'!$G$23</f>
        <v>2096.3801180699998</v>
      </c>
      <c r="G51" s="36">
        <f>SUMIFS(СВЦЭМ!$D$39:$D$782,СВЦЭМ!$A$39:$A$782,$A51,СВЦЭМ!$B$39:$B$782,G$47)+'СЕТ СН'!$G$11+СВЦЭМ!$D$10+'СЕТ СН'!$G$6-'СЕТ СН'!$G$23</f>
        <v>2086.2679044699998</v>
      </c>
      <c r="H51" s="36">
        <f>SUMIFS(СВЦЭМ!$D$39:$D$782,СВЦЭМ!$A$39:$A$782,$A51,СВЦЭМ!$B$39:$B$782,H$47)+'СЕТ СН'!$G$11+СВЦЭМ!$D$10+'СЕТ СН'!$G$6-'СЕТ СН'!$G$23</f>
        <v>2057.1680770200001</v>
      </c>
      <c r="I51" s="36">
        <f>SUMIFS(СВЦЭМ!$D$39:$D$782,СВЦЭМ!$A$39:$A$782,$A51,СВЦЭМ!$B$39:$B$782,I$47)+'СЕТ СН'!$G$11+СВЦЭМ!$D$10+'СЕТ СН'!$G$6-'СЕТ СН'!$G$23</f>
        <v>1988.7435773399998</v>
      </c>
      <c r="J51" s="36">
        <f>SUMIFS(СВЦЭМ!$D$39:$D$782,СВЦЭМ!$A$39:$A$782,$A51,СВЦЭМ!$B$39:$B$782,J$47)+'СЕТ СН'!$G$11+СВЦЭМ!$D$10+'СЕТ СН'!$G$6-'СЕТ СН'!$G$23</f>
        <v>1967.1064145400001</v>
      </c>
      <c r="K51" s="36">
        <f>SUMIFS(СВЦЭМ!$D$39:$D$782,СВЦЭМ!$A$39:$A$782,$A51,СВЦЭМ!$B$39:$B$782,K$47)+'СЕТ СН'!$G$11+СВЦЭМ!$D$10+'СЕТ СН'!$G$6-'СЕТ СН'!$G$23</f>
        <v>1955.0528641800001</v>
      </c>
      <c r="L51" s="36">
        <f>SUMIFS(СВЦЭМ!$D$39:$D$782,СВЦЭМ!$A$39:$A$782,$A51,СВЦЭМ!$B$39:$B$782,L$47)+'СЕТ СН'!$G$11+СВЦЭМ!$D$10+'СЕТ СН'!$G$6-'СЕТ СН'!$G$23</f>
        <v>1948.7810534499999</v>
      </c>
      <c r="M51" s="36">
        <f>SUMIFS(СВЦЭМ!$D$39:$D$782,СВЦЭМ!$A$39:$A$782,$A51,СВЦЭМ!$B$39:$B$782,M$47)+'СЕТ СН'!$G$11+СВЦЭМ!$D$10+'СЕТ СН'!$G$6-'СЕТ СН'!$G$23</f>
        <v>1957.3385255200001</v>
      </c>
      <c r="N51" s="36">
        <f>SUMIFS(СВЦЭМ!$D$39:$D$782,СВЦЭМ!$A$39:$A$782,$A51,СВЦЭМ!$B$39:$B$782,N$47)+'СЕТ СН'!$G$11+СВЦЭМ!$D$10+'СЕТ СН'!$G$6-'СЕТ СН'!$G$23</f>
        <v>1967.2041718099999</v>
      </c>
      <c r="O51" s="36">
        <f>SUMIFS(СВЦЭМ!$D$39:$D$782,СВЦЭМ!$A$39:$A$782,$A51,СВЦЭМ!$B$39:$B$782,O$47)+'СЕТ СН'!$G$11+СВЦЭМ!$D$10+'СЕТ СН'!$G$6-'СЕТ СН'!$G$23</f>
        <v>1977.63442093</v>
      </c>
      <c r="P51" s="36">
        <f>SUMIFS(СВЦЭМ!$D$39:$D$782,СВЦЭМ!$A$39:$A$782,$A51,СВЦЭМ!$B$39:$B$782,P$47)+'СЕТ СН'!$G$11+СВЦЭМ!$D$10+'СЕТ СН'!$G$6-'СЕТ СН'!$G$23</f>
        <v>1990.78682966</v>
      </c>
      <c r="Q51" s="36">
        <f>SUMIFS(СВЦЭМ!$D$39:$D$782,СВЦЭМ!$A$39:$A$782,$A51,СВЦЭМ!$B$39:$B$782,Q$47)+'СЕТ СН'!$G$11+СВЦЭМ!$D$10+'СЕТ СН'!$G$6-'СЕТ СН'!$G$23</f>
        <v>1992.88506499</v>
      </c>
      <c r="R51" s="36">
        <f>SUMIFS(СВЦЭМ!$D$39:$D$782,СВЦЭМ!$A$39:$A$782,$A51,СВЦЭМ!$B$39:$B$782,R$47)+'СЕТ СН'!$G$11+СВЦЭМ!$D$10+'СЕТ СН'!$G$6-'СЕТ СН'!$G$23</f>
        <v>1980.5477411100001</v>
      </c>
      <c r="S51" s="36">
        <f>SUMIFS(СВЦЭМ!$D$39:$D$782,СВЦЭМ!$A$39:$A$782,$A51,СВЦЭМ!$B$39:$B$782,S$47)+'СЕТ СН'!$G$11+СВЦЭМ!$D$10+'СЕТ СН'!$G$6-'СЕТ СН'!$G$23</f>
        <v>1941.9256885199998</v>
      </c>
      <c r="T51" s="36">
        <f>SUMIFS(СВЦЭМ!$D$39:$D$782,СВЦЭМ!$A$39:$A$782,$A51,СВЦЭМ!$B$39:$B$782,T$47)+'СЕТ СН'!$G$11+СВЦЭМ!$D$10+'СЕТ СН'!$G$6-'СЕТ СН'!$G$23</f>
        <v>1918.8727645700001</v>
      </c>
      <c r="U51" s="36">
        <f>SUMIFS(СВЦЭМ!$D$39:$D$782,СВЦЭМ!$A$39:$A$782,$A51,СВЦЭМ!$B$39:$B$782,U$47)+'СЕТ СН'!$G$11+СВЦЭМ!$D$10+'СЕТ СН'!$G$6-'СЕТ СН'!$G$23</f>
        <v>1930.08335261</v>
      </c>
      <c r="V51" s="36">
        <f>SUMIFS(СВЦЭМ!$D$39:$D$782,СВЦЭМ!$A$39:$A$782,$A51,СВЦЭМ!$B$39:$B$782,V$47)+'СЕТ СН'!$G$11+СВЦЭМ!$D$10+'СЕТ СН'!$G$6-'СЕТ СН'!$G$23</f>
        <v>1950.59266695</v>
      </c>
      <c r="W51" s="36">
        <f>SUMIFS(СВЦЭМ!$D$39:$D$782,СВЦЭМ!$A$39:$A$782,$A51,СВЦЭМ!$B$39:$B$782,W$47)+'СЕТ СН'!$G$11+СВЦЭМ!$D$10+'СЕТ СН'!$G$6-'СЕТ СН'!$G$23</f>
        <v>1963.3185736299997</v>
      </c>
      <c r="X51" s="36">
        <f>SUMIFS(СВЦЭМ!$D$39:$D$782,СВЦЭМ!$A$39:$A$782,$A51,СВЦЭМ!$B$39:$B$782,X$47)+'СЕТ СН'!$G$11+СВЦЭМ!$D$10+'СЕТ СН'!$G$6-'СЕТ СН'!$G$23</f>
        <v>2001.4646581399998</v>
      </c>
      <c r="Y51" s="36">
        <f>SUMIFS(СВЦЭМ!$D$39:$D$782,СВЦЭМ!$A$39:$A$782,$A51,СВЦЭМ!$B$39:$B$782,Y$47)+'СЕТ СН'!$G$11+СВЦЭМ!$D$10+'СЕТ СН'!$G$6-'СЕТ СН'!$G$23</f>
        <v>2019.2996169399999</v>
      </c>
    </row>
    <row r="52" spans="1:25" ht="15.75" x14ac:dyDescent="0.2">
      <c r="A52" s="35">
        <f t="shared" si="1"/>
        <v>45265</v>
      </c>
      <c r="B52" s="36">
        <f>SUMIFS(СВЦЭМ!$D$39:$D$782,СВЦЭМ!$A$39:$A$782,$A52,СВЦЭМ!$B$39:$B$782,B$47)+'СЕТ СН'!$G$11+СВЦЭМ!$D$10+'СЕТ СН'!$G$6-'СЕТ СН'!$G$23</f>
        <v>2149.0355836999997</v>
      </c>
      <c r="C52" s="36">
        <f>SUMIFS(СВЦЭМ!$D$39:$D$782,СВЦЭМ!$A$39:$A$782,$A52,СВЦЭМ!$B$39:$B$782,C$47)+'СЕТ СН'!$G$11+СВЦЭМ!$D$10+'СЕТ СН'!$G$6-'СЕТ СН'!$G$23</f>
        <v>2170.7524764599998</v>
      </c>
      <c r="D52" s="36">
        <f>SUMIFS(СВЦЭМ!$D$39:$D$782,СВЦЭМ!$A$39:$A$782,$A52,СВЦЭМ!$B$39:$B$782,D$47)+'СЕТ СН'!$G$11+СВЦЭМ!$D$10+'СЕТ СН'!$G$6-'СЕТ СН'!$G$23</f>
        <v>2207.3826847800001</v>
      </c>
      <c r="E52" s="36">
        <f>SUMIFS(СВЦЭМ!$D$39:$D$782,СВЦЭМ!$A$39:$A$782,$A52,СВЦЭМ!$B$39:$B$782,E$47)+'СЕТ СН'!$G$11+СВЦЭМ!$D$10+'СЕТ СН'!$G$6-'СЕТ СН'!$G$23</f>
        <v>2175.4535631200001</v>
      </c>
      <c r="F52" s="36">
        <f>SUMIFS(СВЦЭМ!$D$39:$D$782,СВЦЭМ!$A$39:$A$782,$A52,СВЦЭМ!$B$39:$B$782,F$47)+'СЕТ СН'!$G$11+СВЦЭМ!$D$10+'СЕТ СН'!$G$6-'СЕТ СН'!$G$23</f>
        <v>2170.9856648800001</v>
      </c>
      <c r="G52" s="36">
        <f>SUMIFS(СВЦЭМ!$D$39:$D$782,СВЦЭМ!$A$39:$A$782,$A52,СВЦЭМ!$B$39:$B$782,G$47)+'СЕТ СН'!$G$11+СВЦЭМ!$D$10+'СЕТ СН'!$G$6-'СЕТ СН'!$G$23</f>
        <v>2168.0198892600001</v>
      </c>
      <c r="H52" s="36">
        <f>SUMIFS(СВЦЭМ!$D$39:$D$782,СВЦЭМ!$A$39:$A$782,$A52,СВЦЭМ!$B$39:$B$782,H$47)+'СЕТ СН'!$G$11+СВЦЭМ!$D$10+'СЕТ СН'!$G$6-'СЕТ СН'!$G$23</f>
        <v>2127.0264640400001</v>
      </c>
      <c r="I52" s="36">
        <f>SUMIFS(СВЦЭМ!$D$39:$D$782,СВЦЭМ!$A$39:$A$782,$A52,СВЦЭМ!$B$39:$B$782,I$47)+'СЕТ СН'!$G$11+СВЦЭМ!$D$10+'СЕТ СН'!$G$6-'СЕТ СН'!$G$23</f>
        <v>2085.0110686200001</v>
      </c>
      <c r="J52" s="36">
        <f>SUMIFS(СВЦЭМ!$D$39:$D$782,СВЦЭМ!$A$39:$A$782,$A52,СВЦЭМ!$B$39:$B$782,J$47)+'СЕТ СН'!$G$11+СВЦЭМ!$D$10+'СЕТ СН'!$G$6-'СЕТ СН'!$G$23</f>
        <v>2044.1624836599999</v>
      </c>
      <c r="K52" s="36">
        <f>SUMIFS(СВЦЭМ!$D$39:$D$782,СВЦЭМ!$A$39:$A$782,$A52,СВЦЭМ!$B$39:$B$782,K$47)+'СЕТ СН'!$G$11+СВЦЭМ!$D$10+'СЕТ СН'!$G$6-'СЕТ СН'!$G$23</f>
        <v>2041.3453347999998</v>
      </c>
      <c r="L52" s="36">
        <f>SUMIFS(СВЦЭМ!$D$39:$D$782,СВЦЭМ!$A$39:$A$782,$A52,СВЦЭМ!$B$39:$B$782,L$47)+'СЕТ СН'!$G$11+СВЦЭМ!$D$10+'СЕТ СН'!$G$6-'СЕТ СН'!$G$23</f>
        <v>2074.7789259299998</v>
      </c>
      <c r="M52" s="36">
        <f>SUMIFS(СВЦЭМ!$D$39:$D$782,СВЦЭМ!$A$39:$A$782,$A52,СВЦЭМ!$B$39:$B$782,M$47)+'СЕТ СН'!$G$11+СВЦЭМ!$D$10+'СЕТ СН'!$G$6-'СЕТ СН'!$G$23</f>
        <v>2139.09681826</v>
      </c>
      <c r="N52" s="36">
        <f>SUMIFS(СВЦЭМ!$D$39:$D$782,СВЦЭМ!$A$39:$A$782,$A52,СВЦЭМ!$B$39:$B$782,N$47)+'СЕТ СН'!$G$11+СВЦЭМ!$D$10+'СЕТ СН'!$G$6-'СЕТ СН'!$G$23</f>
        <v>2152.6030174799998</v>
      </c>
      <c r="O52" s="36">
        <f>SUMIFS(СВЦЭМ!$D$39:$D$782,СВЦЭМ!$A$39:$A$782,$A52,СВЦЭМ!$B$39:$B$782,O$47)+'СЕТ СН'!$G$11+СВЦЭМ!$D$10+'СЕТ СН'!$G$6-'СЕТ СН'!$G$23</f>
        <v>2156.75411334</v>
      </c>
      <c r="P52" s="36">
        <f>SUMIFS(СВЦЭМ!$D$39:$D$782,СВЦЭМ!$A$39:$A$782,$A52,СВЦЭМ!$B$39:$B$782,P$47)+'СЕТ СН'!$G$11+СВЦЭМ!$D$10+'СЕТ СН'!$G$6-'СЕТ СН'!$G$23</f>
        <v>2152.4918587299999</v>
      </c>
      <c r="Q52" s="36">
        <f>SUMIFS(СВЦЭМ!$D$39:$D$782,СВЦЭМ!$A$39:$A$782,$A52,СВЦЭМ!$B$39:$B$782,Q$47)+'СЕТ СН'!$G$11+СВЦЭМ!$D$10+'СЕТ СН'!$G$6-'СЕТ СН'!$G$23</f>
        <v>2147.4244398400001</v>
      </c>
      <c r="R52" s="36">
        <f>SUMIFS(СВЦЭМ!$D$39:$D$782,СВЦЭМ!$A$39:$A$782,$A52,СВЦЭМ!$B$39:$B$782,R$47)+'СЕТ СН'!$G$11+СВЦЭМ!$D$10+'СЕТ СН'!$G$6-'СЕТ СН'!$G$23</f>
        <v>2100.3091574999999</v>
      </c>
      <c r="S52" s="36">
        <f>SUMIFS(СВЦЭМ!$D$39:$D$782,СВЦЭМ!$A$39:$A$782,$A52,СВЦЭМ!$B$39:$B$782,S$47)+'СЕТ СН'!$G$11+СВЦЭМ!$D$10+'СЕТ СН'!$G$6-'СЕТ СН'!$G$23</f>
        <v>2044.6674379799997</v>
      </c>
      <c r="T52" s="36">
        <f>SUMIFS(СВЦЭМ!$D$39:$D$782,СВЦЭМ!$A$39:$A$782,$A52,СВЦЭМ!$B$39:$B$782,T$47)+'СЕТ СН'!$G$11+СВЦЭМ!$D$10+'СЕТ СН'!$G$6-'СЕТ СН'!$G$23</f>
        <v>2020.0400974700001</v>
      </c>
      <c r="U52" s="36">
        <f>SUMIFS(СВЦЭМ!$D$39:$D$782,СВЦЭМ!$A$39:$A$782,$A52,СВЦЭМ!$B$39:$B$782,U$47)+'СЕТ СН'!$G$11+СВЦЭМ!$D$10+'СЕТ СН'!$G$6-'СЕТ СН'!$G$23</f>
        <v>2031.32257768</v>
      </c>
      <c r="V52" s="36">
        <f>SUMIFS(СВЦЭМ!$D$39:$D$782,СВЦЭМ!$A$39:$A$782,$A52,СВЦЭМ!$B$39:$B$782,V$47)+'СЕТ СН'!$G$11+СВЦЭМ!$D$10+'СЕТ СН'!$G$6-'СЕТ СН'!$G$23</f>
        <v>2069.78998297</v>
      </c>
      <c r="W52" s="36">
        <f>SUMIFS(СВЦЭМ!$D$39:$D$782,СВЦЭМ!$A$39:$A$782,$A52,СВЦЭМ!$B$39:$B$782,W$47)+'СЕТ СН'!$G$11+СВЦЭМ!$D$10+'СЕТ СН'!$G$6-'СЕТ СН'!$G$23</f>
        <v>2077.2758081299999</v>
      </c>
      <c r="X52" s="36">
        <f>SUMIFS(СВЦЭМ!$D$39:$D$782,СВЦЭМ!$A$39:$A$782,$A52,СВЦЭМ!$B$39:$B$782,X$47)+'СЕТ СН'!$G$11+СВЦЭМ!$D$10+'СЕТ СН'!$G$6-'СЕТ СН'!$G$23</f>
        <v>2094.95608507</v>
      </c>
      <c r="Y52" s="36">
        <f>SUMIFS(СВЦЭМ!$D$39:$D$782,СВЦЭМ!$A$39:$A$782,$A52,СВЦЭМ!$B$39:$B$782,Y$47)+'СЕТ СН'!$G$11+СВЦЭМ!$D$10+'СЕТ СН'!$G$6-'СЕТ СН'!$G$23</f>
        <v>2124.3139577500001</v>
      </c>
    </row>
    <row r="53" spans="1:25" ht="15.75" x14ac:dyDescent="0.2">
      <c r="A53" s="35">
        <f t="shared" si="1"/>
        <v>45266</v>
      </c>
      <c r="B53" s="36">
        <f>SUMIFS(СВЦЭМ!$D$39:$D$782,СВЦЭМ!$A$39:$A$782,$A53,СВЦЭМ!$B$39:$B$782,B$47)+'СЕТ СН'!$G$11+СВЦЭМ!$D$10+'СЕТ СН'!$G$6-'СЕТ СН'!$G$23</f>
        <v>2042.2781960899997</v>
      </c>
      <c r="C53" s="36">
        <f>SUMIFS(СВЦЭМ!$D$39:$D$782,СВЦЭМ!$A$39:$A$782,$A53,СВЦЭМ!$B$39:$B$782,C$47)+'СЕТ СН'!$G$11+СВЦЭМ!$D$10+'СЕТ СН'!$G$6-'СЕТ СН'!$G$23</f>
        <v>2054.89430619</v>
      </c>
      <c r="D53" s="36">
        <f>SUMIFS(СВЦЭМ!$D$39:$D$782,СВЦЭМ!$A$39:$A$782,$A53,СВЦЭМ!$B$39:$B$782,D$47)+'СЕТ СН'!$G$11+СВЦЭМ!$D$10+'СЕТ СН'!$G$6-'СЕТ СН'!$G$23</f>
        <v>2086.5737137299998</v>
      </c>
      <c r="E53" s="36">
        <f>SUMIFS(СВЦЭМ!$D$39:$D$782,СВЦЭМ!$A$39:$A$782,$A53,СВЦЭМ!$B$39:$B$782,E$47)+'СЕТ СН'!$G$11+СВЦЭМ!$D$10+'СЕТ СН'!$G$6-'СЕТ СН'!$G$23</f>
        <v>2094.0617671</v>
      </c>
      <c r="F53" s="36">
        <f>SUMIFS(СВЦЭМ!$D$39:$D$782,СВЦЭМ!$A$39:$A$782,$A53,СВЦЭМ!$B$39:$B$782,F$47)+'СЕТ СН'!$G$11+СВЦЭМ!$D$10+'СЕТ СН'!$G$6-'СЕТ СН'!$G$23</f>
        <v>2081.6931783</v>
      </c>
      <c r="G53" s="36">
        <f>SUMIFS(СВЦЭМ!$D$39:$D$782,СВЦЭМ!$A$39:$A$782,$A53,СВЦЭМ!$B$39:$B$782,G$47)+'СЕТ СН'!$G$11+СВЦЭМ!$D$10+'СЕТ СН'!$G$6-'СЕТ СН'!$G$23</f>
        <v>2052.1086215299997</v>
      </c>
      <c r="H53" s="36">
        <f>SUMIFS(СВЦЭМ!$D$39:$D$782,СВЦЭМ!$A$39:$A$782,$A53,СВЦЭМ!$B$39:$B$782,H$47)+'СЕТ СН'!$G$11+СВЦЭМ!$D$10+'СЕТ СН'!$G$6-'СЕТ СН'!$G$23</f>
        <v>2005.4226167100001</v>
      </c>
      <c r="I53" s="36">
        <f>SUMIFS(СВЦЭМ!$D$39:$D$782,СВЦЭМ!$A$39:$A$782,$A53,СВЦЭМ!$B$39:$B$782,I$47)+'СЕТ СН'!$G$11+СВЦЭМ!$D$10+'СЕТ СН'!$G$6-'СЕТ СН'!$G$23</f>
        <v>1949.2583738600001</v>
      </c>
      <c r="J53" s="36">
        <f>SUMIFS(СВЦЭМ!$D$39:$D$782,СВЦЭМ!$A$39:$A$782,$A53,СВЦЭМ!$B$39:$B$782,J$47)+'СЕТ СН'!$G$11+СВЦЭМ!$D$10+'СЕТ СН'!$G$6-'СЕТ СН'!$G$23</f>
        <v>1945.4348956999997</v>
      </c>
      <c r="K53" s="36">
        <f>SUMIFS(СВЦЭМ!$D$39:$D$782,СВЦЭМ!$A$39:$A$782,$A53,СВЦЭМ!$B$39:$B$782,K$47)+'СЕТ СН'!$G$11+СВЦЭМ!$D$10+'СЕТ СН'!$G$6-'СЕТ СН'!$G$23</f>
        <v>1925.54520796</v>
      </c>
      <c r="L53" s="36">
        <f>SUMIFS(СВЦЭМ!$D$39:$D$782,СВЦЭМ!$A$39:$A$782,$A53,СВЦЭМ!$B$39:$B$782,L$47)+'СЕТ СН'!$G$11+СВЦЭМ!$D$10+'СЕТ СН'!$G$6-'СЕТ СН'!$G$23</f>
        <v>1906.0065402199998</v>
      </c>
      <c r="M53" s="36">
        <f>SUMIFS(СВЦЭМ!$D$39:$D$782,СВЦЭМ!$A$39:$A$782,$A53,СВЦЭМ!$B$39:$B$782,M$47)+'СЕТ СН'!$G$11+СВЦЭМ!$D$10+'СЕТ СН'!$G$6-'СЕТ СН'!$G$23</f>
        <v>1916.3780532999999</v>
      </c>
      <c r="N53" s="36">
        <f>SUMIFS(СВЦЭМ!$D$39:$D$782,СВЦЭМ!$A$39:$A$782,$A53,СВЦЭМ!$B$39:$B$782,N$47)+'СЕТ СН'!$G$11+СВЦЭМ!$D$10+'СЕТ СН'!$G$6-'СЕТ СН'!$G$23</f>
        <v>1951.8935477599998</v>
      </c>
      <c r="O53" s="36">
        <f>SUMIFS(СВЦЭМ!$D$39:$D$782,СВЦЭМ!$A$39:$A$782,$A53,СВЦЭМ!$B$39:$B$782,O$47)+'СЕТ СН'!$G$11+СВЦЭМ!$D$10+'СЕТ СН'!$G$6-'СЕТ СН'!$G$23</f>
        <v>1949.1200476599997</v>
      </c>
      <c r="P53" s="36">
        <f>SUMIFS(СВЦЭМ!$D$39:$D$782,СВЦЭМ!$A$39:$A$782,$A53,СВЦЭМ!$B$39:$B$782,P$47)+'СЕТ СН'!$G$11+СВЦЭМ!$D$10+'СЕТ СН'!$G$6-'СЕТ СН'!$G$23</f>
        <v>1960.8171241599998</v>
      </c>
      <c r="Q53" s="36">
        <f>SUMIFS(СВЦЭМ!$D$39:$D$782,СВЦЭМ!$A$39:$A$782,$A53,СВЦЭМ!$B$39:$B$782,Q$47)+'СЕТ СН'!$G$11+СВЦЭМ!$D$10+'СЕТ СН'!$G$6-'СЕТ СН'!$G$23</f>
        <v>1968.5617193200001</v>
      </c>
      <c r="R53" s="36">
        <f>SUMIFS(СВЦЭМ!$D$39:$D$782,СВЦЭМ!$A$39:$A$782,$A53,СВЦЭМ!$B$39:$B$782,R$47)+'СЕТ СН'!$G$11+СВЦЭМ!$D$10+'СЕТ СН'!$G$6-'СЕТ СН'!$G$23</f>
        <v>1961.25299081</v>
      </c>
      <c r="S53" s="36">
        <f>SUMIFS(СВЦЭМ!$D$39:$D$782,СВЦЭМ!$A$39:$A$782,$A53,СВЦЭМ!$B$39:$B$782,S$47)+'СЕТ СН'!$G$11+СВЦЭМ!$D$10+'СЕТ СН'!$G$6-'СЕТ СН'!$G$23</f>
        <v>1925.1613753299998</v>
      </c>
      <c r="T53" s="36">
        <f>SUMIFS(СВЦЭМ!$D$39:$D$782,СВЦЭМ!$A$39:$A$782,$A53,СВЦЭМ!$B$39:$B$782,T$47)+'СЕТ СН'!$G$11+СВЦЭМ!$D$10+'СЕТ СН'!$G$6-'СЕТ СН'!$G$23</f>
        <v>1904.0294859099999</v>
      </c>
      <c r="U53" s="36">
        <f>SUMIFS(СВЦЭМ!$D$39:$D$782,СВЦЭМ!$A$39:$A$782,$A53,СВЦЭМ!$B$39:$B$782,U$47)+'СЕТ СН'!$G$11+СВЦЭМ!$D$10+'СЕТ СН'!$G$6-'СЕТ СН'!$G$23</f>
        <v>1916.6560483099997</v>
      </c>
      <c r="V53" s="36">
        <f>SUMIFS(СВЦЭМ!$D$39:$D$782,СВЦЭМ!$A$39:$A$782,$A53,СВЦЭМ!$B$39:$B$782,V$47)+'СЕТ СН'!$G$11+СВЦЭМ!$D$10+'СЕТ СН'!$G$6-'СЕТ СН'!$G$23</f>
        <v>1946.8057636399999</v>
      </c>
      <c r="W53" s="36">
        <f>SUMIFS(СВЦЭМ!$D$39:$D$782,СВЦЭМ!$A$39:$A$782,$A53,СВЦЭМ!$B$39:$B$782,W$47)+'СЕТ СН'!$G$11+СВЦЭМ!$D$10+'СЕТ СН'!$G$6-'СЕТ СН'!$G$23</f>
        <v>1947.1901930200002</v>
      </c>
      <c r="X53" s="36">
        <f>SUMIFS(СВЦЭМ!$D$39:$D$782,СВЦЭМ!$A$39:$A$782,$A53,СВЦЭМ!$B$39:$B$782,X$47)+'СЕТ СН'!$G$11+СВЦЭМ!$D$10+'СЕТ СН'!$G$6-'СЕТ СН'!$G$23</f>
        <v>1974.43788215</v>
      </c>
      <c r="Y53" s="36">
        <f>SUMIFS(СВЦЭМ!$D$39:$D$782,СВЦЭМ!$A$39:$A$782,$A53,СВЦЭМ!$B$39:$B$782,Y$47)+'СЕТ СН'!$G$11+СВЦЭМ!$D$10+'СЕТ СН'!$G$6-'СЕТ СН'!$G$23</f>
        <v>1999.3485943999999</v>
      </c>
    </row>
    <row r="54" spans="1:25" ht="15.75" x14ac:dyDescent="0.2">
      <c r="A54" s="35">
        <f t="shared" si="1"/>
        <v>45267</v>
      </c>
      <c r="B54" s="36">
        <f>SUMIFS(СВЦЭМ!$D$39:$D$782,СВЦЭМ!$A$39:$A$782,$A54,СВЦЭМ!$B$39:$B$782,B$47)+'СЕТ СН'!$G$11+СВЦЭМ!$D$10+'СЕТ СН'!$G$6-'СЕТ СН'!$G$23</f>
        <v>1998.96486779</v>
      </c>
      <c r="C54" s="36">
        <f>SUMIFS(СВЦЭМ!$D$39:$D$782,СВЦЭМ!$A$39:$A$782,$A54,СВЦЭМ!$B$39:$B$782,C$47)+'СЕТ СН'!$G$11+СВЦЭМ!$D$10+'СЕТ СН'!$G$6-'СЕТ СН'!$G$23</f>
        <v>2016.8362726299997</v>
      </c>
      <c r="D54" s="36">
        <f>SUMIFS(СВЦЭМ!$D$39:$D$782,СВЦЭМ!$A$39:$A$782,$A54,СВЦЭМ!$B$39:$B$782,D$47)+'СЕТ СН'!$G$11+СВЦЭМ!$D$10+'СЕТ СН'!$G$6-'СЕТ СН'!$G$23</f>
        <v>2070.0501175899999</v>
      </c>
      <c r="E54" s="36">
        <f>SUMIFS(СВЦЭМ!$D$39:$D$782,СВЦЭМ!$A$39:$A$782,$A54,СВЦЭМ!$B$39:$B$782,E$47)+'СЕТ СН'!$G$11+СВЦЭМ!$D$10+'СЕТ СН'!$G$6-'СЕТ СН'!$G$23</f>
        <v>2063.1120644299999</v>
      </c>
      <c r="F54" s="36">
        <f>SUMIFS(СВЦЭМ!$D$39:$D$782,СВЦЭМ!$A$39:$A$782,$A54,СВЦЭМ!$B$39:$B$782,F$47)+'СЕТ СН'!$G$11+СВЦЭМ!$D$10+'СЕТ СН'!$G$6-'СЕТ СН'!$G$23</f>
        <v>2057.8993769899998</v>
      </c>
      <c r="G54" s="36">
        <f>SUMIFS(СВЦЭМ!$D$39:$D$782,СВЦЭМ!$A$39:$A$782,$A54,СВЦЭМ!$B$39:$B$782,G$47)+'СЕТ СН'!$G$11+СВЦЭМ!$D$10+'СЕТ СН'!$G$6-'СЕТ СН'!$G$23</f>
        <v>2059.0042917000001</v>
      </c>
      <c r="H54" s="36">
        <f>SUMIFS(СВЦЭМ!$D$39:$D$782,СВЦЭМ!$A$39:$A$782,$A54,СВЦЭМ!$B$39:$B$782,H$47)+'СЕТ СН'!$G$11+СВЦЭМ!$D$10+'СЕТ СН'!$G$6-'СЕТ СН'!$G$23</f>
        <v>2014.6702908799998</v>
      </c>
      <c r="I54" s="36">
        <f>SUMIFS(СВЦЭМ!$D$39:$D$782,СВЦЭМ!$A$39:$A$782,$A54,СВЦЭМ!$B$39:$B$782,I$47)+'СЕТ СН'!$G$11+СВЦЭМ!$D$10+'СЕТ СН'!$G$6-'СЕТ СН'!$G$23</f>
        <v>1968.6258941900001</v>
      </c>
      <c r="J54" s="36">
        <f>SUMIFS(СВЦЭМ!$D$39:$D$782,СВЦЭМ!$A$39:$A$782,$A54,СВЦЭМ!$B$39:$B$782,J$47)+'СЕТ СН'!$G$11+СВЦЭМ!$D$10+'СЕТ СН'!$G$6-'СЕТ СН'!$G$23</f>
        <v>1941.1605595400001</v>
      </c>
      <c r="K54" s="36">
        <f>SUMIFS(СВЦЭМ!$D$39:$D$782,СВЦЭМ!$A$39:$A$782,$A54,СВЦЭМ!$B$39:$B$782,K$47)+'СЕТ СН'!$G$11+СВЦЭМ!$D$10+'СЕТ СН'!$G$6-'СЕТ СН'!$G$23</f>
        <v>1934.5601243000001</v>
      </c>
      <c r="L54" s="36">
        <f>SUMIFS(СВЦЭМ!$D$39:$D$782,СВЦЭМ!$A$39:$A$782,$A54,СВЦЭМ!$B$39:$B$782,L$47)+'СЕТ СН'!$G$11+СВЦЭМ!$D$10+'СЕТ СН'!$G$6-'СЕТ СН'!$G$23</f>
        <v>1941.6709674399999</v>
      </c>
      <c r="M54" s="36">
        <f>SUMIFS(СВЦЭМ!$D$39:$D$782,СВЦЭМ!$A$39:$A$782,$A54,СВЦЭМ!$B$39:$B$782,M$47)+'СЕТ СН'!$G$11+СВЦЭМ!$D$10+'СЕТ СН'!$G$6-'СЕТ СН'!$G$23</f>
        <v>1976.6612845300001</v>
      </c>
      <c r="N54" s="36">
        <f>SUMIFS(СВЦЭМ!$D$39:$D$782,СВЦЭМ!$A$39:$A$782,$A54,СВЦЭМ!$B$39:$B$782,N$47)+'СЕТ СН'!$G$11+СВЦЭМ!$D$10+'СЕТ СН'!$G$6-'СЕТ СН'!$G$23</f>
        <v>2010.3498056600001</v>
      </c>
      <c r="O54" s="36">
        <f>SUMIFS(СВЦЭМ!$D$39:$D$782,СВЦЭМ!$A$39:$A$782,$A54,СВЦЭМ!$B$39:$B$782,O$47)+'СЕТ СН'!$G$11+СВЦЭМ!$D$10+'СЕТ СН'!$G$6-'СЕТ СН'!$G$23</f>
        <v>2047.6566337300001</v>
      </c>
      <c r="P54" s="36">
        <f>SUMIFS(СВЦЭМ!$D$39:$D$782,СВЦЭМ!$A$39:$A$782,$A54,СВЦЭМ!$B$39:$B$782,P$47)+'СЕТ СН'!$G$11+СВЦЭМ!$D$10+'СЕТ СН'!$G$6-'СЕТ СН'!$G$23</f>
        <v>2050.3930297100001</v>
      </c>
      <c r="Q54" s="36">
        <f>SUMIFS(СВЦЭМ!$D$39:$D$782,СВЦЭМ!$A$39:$A$782,$A54,СВЦЭМ!$B$39:$B$782,Q$47)+'СЕТ СН'!$G$11+СВЦЭМ!$D$10+'СЕТ СН'!$G$6-'СЕТ СН'!$G$23</f>
        <v>2053.0926377999999</v>
      </c>
      <c r="R54" s="36">
        <f>SUMIFS(СВЦЭМ!$D$39:$D$782,СВЦЭМ!$A$39:$A$782,$A54,СВЦЭМ!$B$39:$B$782,R$47)+'СЕТ СН'!$G$11+СВЦЭМ!$D$10+'СЕТ СН'!$G$6-'СЕТ СН'!$G$23</f>
        <v>2042.5910948000001</v>
      </c>
      <c r="S54" s="36">
        <f>SUMIFS(СВЦЭМ!$D$39:$D$782,СВЦЭМ!$A$39:$A$782,$A54,СВЦЭМ!$B$39:$B$782,S$47)+'СЕТ СН'!$G$11+СВЦЭМ!$D$10+'СЕТ СН'!$G$6-'СЕТ СН'!$G$23</f>
        <v>2010.9867308099997</v>
      </c>
      <c r="T54" s="36">
        <f>SUMIFS(СВЦЭМ!$D$39:$D$782,СВЦЭМ!$A$39:$A$782,$A54,СВЦЭМ!$B$39:$B$782,T$47)+'СЕТ СН'!$G$11+СВЦЭМ!$D$10+'СЕТ СН'!$G$6-'СЕТ СН'!$G$23</f>
        <v>1969.80549939</v>
      </c>
      <c r="U54" s="36">
        <f>SUMIFS(СВЦЭМ!$D$39:$D$782,СВЦЭМ!$A$39:$A$782,$A54,СВЦЭМ!$B$39:$B$782,U$47)+'СЕТ СН'!$G$11+СВЦЭМ!$D$10+'СЕТ СН'!$G$6-'СЕТ СН'!$G$23</f>
        <v>1977.5114388699999</v>
      </c>
      <c r="V54" s="36">
        <f>SUMIFS(СВЦЭМ!$D$39:$D$782,СВЦЭМ!$A$39:$A$782,$A54,СВЦЭМ!$B$39:$B$782,V$47)+'СЕТ СН'!$G$11+СВЦЭМ!$D$10+'СЕТ СН'!$G$6-'СЕТ СН'!$G$23</f>
        <v>2031.29753544</v>
      </c>
      <c r="W54" s="36">
        <f>SUMIFS(СВЦЭМ!$D$39:$D$782,СВЦЭМ!$A$39:$A$782,$A54,СВЦЭМ!$B$39:$B$782,W$47)+'СЕТ СН'!$G$11+СВЦЭМ!$D$10+'СЕТ СН'!$G$6-'СЕТ СН'!$G$23</f>
        <v>2052.8025008700001</v>
      </c>
      <c r="X54" s="36">
        <f>SUMIFS(СВЦЭМ!$D$39:$D$782,СВЦЭМ!$A$39:$A$782,$A54,СВЦЭМ!$B$39:$B$782,X$47)+'СЕТ СН'!$G$11+СВЦЭМ!$D$10+'СЕТ СН'!$G$6-'СЕТ СН'!$G$23</f>
        <v>2079.5320479299999</v>
      </c>
      <c r="Y54" s="36">
        <f>SUMIFS(СВЦЭМ!$D$39:$D$782,СВЦЭМ!$A$39:$A$782,$A54,СВЦЭМ!$B$39:$B$782,Y$47)+'СЕТ СН'!$G$11+СВЦЭМ!$D$10+'СЕТ СН'!$G$6-'СЕТ СН'!$G$23</f>
        <v>2112.4473523399997</v>
      </c>
    </row>
    <row r="55" spans="1:25" ht="15.75" x14ac:dyDescent="0.2">
      <c r="A55" s="35">
        <f t="shared" si="1"/>
        <v>45268</v>
      </c>
      <c r="B55" s="36">
        <f>SUMIFS(СВЦЭМ!$D$39:$D$782,СВЦЭМ!$A$39:$A$782,$A55,СВЦЭМ!$B$39:$B$782,B$47)+'СЕТ СН'!$G$11+СВЦЭМ!$D$10+'СЕТ СН'!$G$6-'СЕТ СН'!$G$23</f>
        <v>2050.5445539500001</v>
      </c>
      <c r="C55" s="36">
        <f>SUMIFS(СВЦЭМ!$D$39:$D$782,СВЦЭМ!$A$39:$A$782,$A55,СВЦЭМ!$B$39:$B$782,C$47)+'СЕТ СН'!$G$11+СВЦЭМ!$D$10+'СЕТ СН'!$G$6-'СЕТ СН'!$G$23</f>
        <v>2081.6469730099998</v>
      </c>
      <c r="D55" s="36">
        <f>SUMIFS(СВЦЭМ!$D$39:$D$782,СВЦЭМ!$A$39:$A$782,$A55,СВЦЭМ!$B$39:$B$782,D$47)+'СЕТ СН'!$G$11+СВЦЭМ!$D$10+'СЕТ СН'!$G$6-'СЕТ СН'!$G$23</f>
        <v>2087.7864959499998</v>
      </c>
      <c r="E55" s="36">
        <f>SUMIFS(СВЦЭМ!$D$39:$D$782,СВЦЭМ!$A$39:$A$782,$A55,СВЦЭМ!$B$39:$B$782,E$47)+'СЕТ СН'!$G$11+СВЦЭМ!$D$10+'СЕТ СН'!$G$6-'СЕТ СН'!$G$23</f>
        <v>2089.7107436199999</v>
      </c>
      <c r="F55" s="36">
        <f>SUMIFS(СВЦЭМ!$D$39:$D$782,СВЦЭМ!$A$39:$A$782,$A55,СВЦЭМ!$B$39:$B$782,F$47)+'СЕТ СН'!$G$11+СВЦЭМ!$D$10+'СЕТ СН'!$G$6-'СЕТ СН'!$G$23</f>
        <v>2088.5149207199997</v>
      </c>
      <c r="G55" s="36">
        <f>SUMIFS(СВЦЭМ!$D$39:$D$782,СВЦЭМ!$A$39:$A$782,$A55,СВЦЭМ!$B$39:$B$782,G$47)+'СЕТ СН'!$G$11+СВЦЭМ!$D$10+'СЕТ СН'!$G$6-'СЕТ СН'!$G$23</f>
        <v>2080.8536720500001</v>
      </c>
      <c r="H55" s="36">
        <f>SUMIFS(СВЦЭМ!$D$39:$D$782,СВЦЭМ!$A$39:$A$782,$A55,СВЦЭМ!$B$39:$B$782,H$47)+'СЕТ СН'!$G$11+СВЦЭМ!$D$10+'СЕТ СН'!$G$6-'СЕТ СН'!$G$23</f>
        <v>2038.10840775</v>
      </c>
      <c r="I55" s="36">
        <f>SUMIFS(СВЦЭМ!$D$39:$D$782,СВЦЭМ!$A$39:$A$782,$A55,СВЦЭМ!$B$39:$B$782,I$47)+'СЕТ СН'!$G$11+СВЦЭМ!$D$10+'СЕТ СН'!$G$6-'СЕТ СН'!$G$23</f>
        <v>1978.51503925</v>
      </c>
      <c r="J55" s="36">
        <f>SUMIFS(СВЦЭМ!$D$39:$D$782,СВЦЭМ!$A$39:$A$782,$A55,СВЦЭМ!$B$39:$B$782,J$47)+'СЕТ СН'!$G$11+СВЦЭМ!$D$10+'СЕТ СН'!$G$6-'СЕТ СН'!$G$23</f>
        <v>1940.3549667699999</v>
      </c>
      <c r="K55" s="36">
        <f>SUMIFS(СВЦЭМ!$D$39:$D$782,СВЦЭМ!$A$39:$A$782,$A55,СВЦЭМ!$B$39:$B$782,K$47)+'СЕТ СН'!$G$11+СВЦЭМ!$D$10+'СЕТ СН'!$G$6-'СЕТ СН'!$G$23</f>
        <v>1924.2655829999999</v>
      </c>
      <c r="L55" s="36">
        <f>SUMIFS(СВЦЭМ!$D$39:$D$782,СВЦЭМ!$A$39:$A$782,$A55,СВЦЭМ!$B$39:$B$782,L$47)+'СЕТ СН'!$G$11+СВЦЭМ!$D$10+'СЕТ СН'!$G$6-'СЕТ СН'!$G$23</f>
        <v>1922.2788557499998</v>
      </c>
      <c r="M55" s="36">
        <f>SUMIFS(СВЦЭМ!$D$39:$D$782,СВЦЭМ!$A$39:$A$782,$A55,СВЦЭМ!$B$39:$B$782,M$47)+'СЕТ СН'!$G$11+СВЦЭМ!$D$10+'СЕТ СН'!$G$6-'СЕТ СН'!$G$23</f>
        <v>1934.2187272299998</v>
      </c>
      <c r="N55" s="36">
        <f>SUMIFS(СВЦЭМ!$D$39:$D$782,СВЦЭМ!$A$39:$A$782,$A55,СВЦЭМ!$B$39:$B$782,N$47)+'СЕТ СН'!$G$11+СВЦЭМ!$D$10+'СЕТ СН'!$G$6-'СЕТ СН'!$G$23</f>
        <v>1936.8347871800001</v>
      </c>
      <c r="O55" s="36">
        <f>SUMIFS(СВЦЭМ!$D$39:$D$782,СВЦЭМ!$A$39:$A$782,$A55,СВЦЭМ!$B$39:$B$782,O$47)+'СЕТ СН'!$G$11+СВЦЭМ!$D$10+'СЕТ СН'!$G$6-'СЕТ СН'!$G$23</f>
        <v>1943.5823932099997</v>
      </c>
      <c r="P55" s="36">
        <f>SUMIFS(СВЦЭМ!$D$39:$D$782,СВЦЭМ!$A$39:$A$782,$A55,СВЦЭМ!$B$39:$B$782,P$47)+'СЕТ СН'!$G$11+СВЦЭМ!$D$10+'СЕТ СН'!$G$6-'СЕТ СН'!$G$23</f>
        <v>1956.87305388</v>
      </c>
      <c r="Q55" s="36">
        <f>SUMIFS(СВЦЭМ!$D$39:$D$782,СВЦЭМ!$A$39:$A$782,$A55,СВЦЭМ!$B$39:$B$782,Q$47)+'СЕТ СН'!$G$11+СВЦЭМ!$D$10+'СЕТ СН'!$G$6-'СЕТ СН'!$G$23</f>
        <v>1961.7594508799998</v>
      </c>
      <c r="R55" s="36">
        <f>SUMIFS(СВЦЭМ!$D$39:$D$782,СВЦЭМ!$A$39:$A$782,$A55,СВЦЭМ!$B$39:$B$782,R$47)+'СЕТ СН'!$G$11+СВЦЭМ!$D$10+'СЕТ СН'!$G$6-'СЕТ СН'!$G$23</f>
        <v>1950.6519782800001</v>
      </c>
      <c r="S55" s="36">
        <f>SUMIFS(СВЦЭМ!$D$39:$D$782,СВЦЭМ!$A$39:$A$782,$A55,СВЦЭМ!$B$39:$B$782,S$47)+'СЕТ СН'!$G$11+СВЦЭМ!$D$10+'СЕТ СН'!$G$6-'СЕТ СН'!$G$23</f>
        <v>1908.1337708999999</v>
      </c>
      <c r="T55" s="36">
        <f>SUMIFS(СВЦЭМ!$D$39:$D$782,СВЦЭМ!$A$39:$A$782,$A55,СВЦЭМ!$B$39:$B$782,T$47)+'СЕТ СН'!$G$11+СВЦЭМ!$D$10+'СЕТ СН'!$G$6-'СЕТ СН'!$G$23</f>
        <v>1897.8743567000001</v>
      </c>
      <c r="U55" s="36">
        <f>SUMIFS(СВЦЭМ!$D$39:$D$782,СВЦЭМ!$A$39:$A$782,$A55,СВЦЭМ!$B$39:$B$782,U$47)+'СЕТ СН'!$G$11+СВЦЭМ!$D$10+'СЕТ СН'!$G$6-'СЕТ СН'!$G$23</f>
        <v>1898.5298495100001</v>
      </c>
      <c r="V55" s="36">
        <f>SUMIFS(СВЦЭМ!$D$39:$D$782,СВЦЭМ!$A$39:$A$782,$A55,СВЦЭМ!$B$39:$B$782,V$47)+'СЕТ СН'!$G$11+СВЦЭМ!$D$10+'СЕТ СН'!$G$6-'СЕТ СН'!$G$23</f>
        <v>1906.78732722</v>
      </c>
      <c r="W55" s="36">
        <f>SUMIFS(СВЦЭМ!$D$39:$D$782,СВЦЭМ!$A$39:$A$782,$A55,СВЦЭМ!$B$39:$B$782,W$47)+'СЕТ СН'!$G$11+СВЦЭМ!$D$10+'СЕТ СН'!$G$6-'СЕТ СН'!$G$23</f>
        <v>1919.8505182700001</v>
      </c>
      <c r="X55" s="36">
        <f>SUMIFS(СВЦЭМ!$D$39:$D$782,СВЦЭМ!$A$39:$A$782,$A55,СВЦЭМ!$B$39:$B$782,X$47)+'СЕТ СН'!$G$11+СВЦЭМ!$D$10+'СЕТ СН'!$G$6-'СЕТ СН'!$G$23</f>
        <v>1950.2383897899999</v>
      </c>
      <c r="Y55" s="36">
        <f>SUMIFS(СВЦЭМ!$D$39:$D$782,СВЦЭМ!$A$39:$A$782,$A55,СВЦЭМ!$B$39:$B$782,Y$47)+'СЕТ СН'!$G$11+СВЦЭМ!$D$10+'СЕТ СН'!$G$6-'СЕТ СН'!$G$23</f>
        <v>1984.0905410400001</v>
      </c>
    </row>
    <row r="56" spans="1:25" ht="15.75" x14ac:dyDescent="0.2">
      <c r="A56" s="35">
        <f t="shared" si="1"/>
        <v>45269</v>
      </c>
      <c r="B56" s="36">
        <f>SUMIFS(СВЦЭМ!$D$39:$D$782,СВЦЭМ!$A$39:$A$782,$A56,СВЦЭМ!$B$39:$B$782,B$47)+'СЕТ СН'!$G$11+СВЦЭМ!$D$10+'СЕТ СН'!$G$6-'СЕТ СН'!$G$23</f>
        <v>2144.83544781</v>
      </c>
      <c r="C56" s="36">
        <f>SUMIFS(СВЦЭМ!$D$39:$D$782,СВЦЭМ!$A$39:$A$782,$A56,СВЦЭМ!$B$39:$B$782,C$47)+'СЕТ СН'!$G$11+СВЦЭМ!$D$10+'СЕТ СН'!$G$6-'СЕТ СН'!$G$23</f>
        <v>2189.99048743</v>
      </c>
      <c r="D56" s="36">
        <f>SUMIFS(СВЦЭМ!$D$39:$D$782,СВЦЭМ!$A$39:$A$782,$A56,СВЦЭМ!$B$39:$B$782,D$47)+'СЕТ СН'!$G$11+СВЦЭМ!$D$10+'СЕТ СН'!$G$6-'СЕТ СН'!$G$23</f>
        <v>2251.1484236299998</v>
      </c>
      <c r="E56" s="36">
        <f>SUMIFS(СВЦЭМ!$D$39:$D$782,СВЦЭМ!$A$39:$A$782,$A56,СВЦЭМ!$B$39:$B$782,E$47)+'СЕТ СН'!$G$11+СВЦЭМ!$D$10+'СЕТ СН'!$G$6-'СЕТ СН'!$G$23</f>
        <v>2258.6376255800001</v>
      </c>
      <c r="F56" s="36">
        <f>SUMIFS(СВЦЭМ!$D$39:$D$782,СВЦЭМ!$A$39:$A$782,$A56,СВЦЭМ!$B$39:$B$782,F$47)+'СЕТ СН'!$G$11+СВЦЭМ!$D$10+'СЕТ СН'!$G$6-'СЕТ СН'!$G$23</f>
        <v>2262.4929501399997</v>
      </c>
      <c r="G56" s="36">
        <f>SUMIFS(СВЦЭМ!$D$39:$D$782,СВЦЭМ!$A$39:$A$782,$A56,СВЦЭМ!$B$39:$B$782,G$47)+'СЕТ СН'!$G$11+СВЦЭМ!$D$10+'СЕТ СН'!$G$6-'СЕТ СН'!$G$23</f>
        <v>2248.1412376600001</v>
      </c>
      <c r="H56" s="36">
        <f>SUMIFS(СВЦЭМ!$D$39:$D$782,СВЦЭМ!$A$39:$A$782,$A56,СВЦЭМ!$B$39:$B$782,H$47)+'СЕТ СН'!$G$11+СВЦЭМ!$D$10+'СЕТ СН'!$G$6-'СЕТ СН'!$G$23</f>
        <v>2234.1223838299998</v>
      </c>
      <c r="I56" s="36">
        <f>SUMIFS(СВЦЭМ!$D$39:$D$782,СВЦЭМ!$A$39:$A$782,$A56,СВЦЭМ!$B$39:$B$782,I$47)+'СЕТ СН'!$G$11+СВЦЭМ!$D$10+'СЕТ СН'!$G$6-'СЕТ СН'!$G$23</f>
        <v>2204.3888029599998</v>
      </c>
      <c r="J56" s="36">
        <f>SUMIFS(СВЦЭМ!$D$39:$D$782,СВЦЭМ!$A$39:$A$782,$A56,СВЦЭМ!$B$39:$B$782,J$47)+'СЕТ СН'!$G$11+СВЦЭМ!$D$10+'СЕТ СН'!$G$6-'СЕТ СН'!$G$23</f>
        <v>2163.8230921199997</v>
      </c>
      <c r="K56" s="36">
        <f>SUMIFS(СВЦЭМ!$D$39:$D$782,СВЦЭМ!$A$39:$A$782,$A56,СВЦЭМ!$B$39:$B$782,K$47)+'СЕТ СН'!$G$11+СВЦЭМ!$D$10+'СЕТ СН'!$G$6-'СЕТ СН'!$G$23</f>
        <v>2124.8745723900001</v>
      </c>
      <c r="L56" s="36">
        <f>SUMIFS(СВЦЭМ!$D$39:$D$782,СВЦЭМ!$A$39:$A$782,$A56,СВЦЭМ!$B$39:$B$782,L$47)+'СЕТ СН'!$G$11+СВЦЭМ!$D$10+'СЕТ СН'!$G$6-'СЕТ СН'!$G$23</f>
        <v>2080.1617433500001</v>
      </c>
      <c r="M56" s="36">
        <f>SUMIFS(СВЦЭМ!$D$39:$D$782,СВЦЭМ!$A$39:$A$782,$A56,СВЦЭМ!$B$39:$B$782,M$47)+'СЕТ СН'!$G$11+СВЦЭМ!$D$10+'СЕТ СН'!$G$6-'СЕТ СН'!$G$23</f>
        <v>2075.6896319799998</v>
      </c>
      <c r="N56" s="36">
        <f>SUMIFS(СВЦЭМ!$D$39:$D$782,СВЦЭМ!$A$39:$A$782,$A56,СВЦЭМ!$B$39:$B$782,N$47)+'СЕТ СН'!$G$11+СВЦЭМ!$D$10+'СЕТ СН'!$G$6-'СЕТ СН'!$G$23</f>
        <v>2107.0473017300001</v>
      </c>
      <c r="O56" s="36">
        <f>SUMIFS(СВЦЭМ!$D$39:$D$782,СВЦЭМ!$A$39:$A$782,$A56,СВЦЭМ!$B$39:$B$782,O$47)+'СЕТ СН'!$G$11+СВЦЭМ!$D$10+'СЕТ СН'!$G$6-'СЕТ СН'!$G$23</f>
        <v>2098.7335707399998</v>
      </c>
      <c r="P56" s="36">
        <f>SUMIFS(СВЦЭМ!$D$39:$D$782,СВЦЭМ!$A$39:$A$782,$A56,СВЦЭМ!$B$39:$B$782,P$47)+'СЕТ СН'!$G$11+СВЦЭМ!$D$10+'СЕТ СН'!$G$6-'СЕТ СН'!$G$23</f>
        <v>2115.3365350399999</v>
      </c>
      <c r="Q56" s="36">
        <f>SUMIFS(СВЦЭМ!$D$39:$D$782,СВЦЭМ!$A$39:$A$782,$A56,СВЦЭМ!$B$39:$B$782,Q$47)+'СЕТ СН'!$G$11+СВЦЭМ!$D$10+'СЕТ СН'!$G$6-'СЕТ СН'!$G$23</f>
        <v>2134.84623035</v>
      </c>
      <c r="R56" s="36">
        <f>SUMIFS(СВЦЭМ!$D$39:$D$782,СВЦЭМ!$A$39:$A$782,$A56,СВЦЭМ!$B$39:$B$782,R$47)+'СЕТ СН'!$G$11+СВЦЭМ!$D$10+'СЕТ СН'!$G$6-'СЕТ СН'!$G$23</f>
        <v>2129.5564040599997</v>
      </c>
      <c r="S56" s="36">
        <f>SUMIFS(СВЦЭМ!$D$39:$D$782,СВЦЭМ!$A$39:$A$782,$A56,СВЦЭМ!$B$39:$B$782,S$47)+'СЕТ СН'!$G$11+СВЦЭМ!$D$10+'СЕТ СН'!$G$6-'СЕТ СН'!$G$23</f>
        <v>2123.1097801299998</v>
      </c>
      <c r="T56" s="36">
        <f>SUMIFS(СВЦЭМ!$D$39:$D$782,СВЦЭМ!$A$39:$A$782,$A56,СВЦЭМ!$B$39:$B$782,T$47)+'СЕТ СН'!$G$11+СВЦЭМ!$D$10+'СЕТ СН'!$G$6-'СЕТ СН'!$G$23</f>
        <v>2083.7241339899997</v>
      </c>
      <c r="U56" s="36">
        <f>SUMIFS(СВЦЭМ!$D$39:$D$782,СВЦЭМ!$A$39:$A$782,$A56,СВЦЭМ!$B$39:$B$782,U$47)+'СЕТ СН'!$G$11+СВЦЭМ!$D$10+'СЕТ СН'!$G$6-'СЕТ СН'!$G$23</f>
        <v>2105.9395916399999</v>
      </c>
      <c r="V56" s="36">
        <f>SUMIFS(СВЦЭМ!$D$39:$D$782,СВЦЭМ!$A$39:$A$782,$A56,СВЦЭМ!$B$39:$B$782,V$47)+'СЕТ СН'!$G$11+СВЦЭМ!$D$10+'СЕТ СН'!$G$6-'СЕТ СН'!$G$23</f>
        <v>2127.3073250799998</v>
      </c>
      <c r="W56" s="36">
        <f>SUMIFS(СВЦЭМ!$D$39:$D$782,СВЦЭМ!$A$39:$A$782,$A56,СВЦЭМ!$B$39:$B$782,W$47)+'СЕТ СН'!$G$11+СВЦЭМ!$D$10+'СЕТ СН'!$G$6-'СЕТ СН'!$G$23</f>
        <v>2115.6939290299997</v>
      </c>
      <c r="X56" s="36">
        <f>SUMIFS(СВЦЭМ!$D$39:$D$782,СВЦЭМ!$A$39:$A$782,$A56,СВЦЭМ!$B$39:$B$782,X$47)+'СЕТ СН'!$G$11+СВЦЭМ!$D$10+'СЕТ СН'!$G$6-'СЕТ СН'!$G$23</f>
        <v>2150.5801391699997</v>
      </c>
      <c r="Y56" s="36">
        <f>SUMIFS(СВЦЭМ!$D$39:$D$782,СВЦЭМ!$A$39:$A$782,$A56,СВЦЭМ!$B$39:$B$782,Y$47)+'СЕТ СН'!$G$11+СВЦЭМ!$D$10+'СЕТ СН'!$G$6-'СЕТ СН'!$G$23</f>
        <v>2183.9530565999999</v>
      </c>
    </row>
    <row r="57" spans="1:25" ht="15.75" x14ac:dyDescent="0.2">
      <c r="A57" s="35">
        <f t="shared" si="1"/>
        <v>45270</v>
      </c>
      <c r="B57" s="36">
        <f>SUMIFS(СВЦЭМ!$D$39:$D$782,СВЦЭМ!$A$39:$A$782,$A57,СВЦЭМ!$B$39:$B$782,B$47)+'СЕТ СН'!$G$11+СВЦЭМ!$D$10+'СЕТ СН'!$G$6-'СЕТ СН'!$G$23</f>
        <v>2129.5101368999999</v>
      </c>
      <c r="C57" s="36">
        <f>SUMIFS(СВЦЭМ!$D$39:$D$782,СВЦЭМ!$A$39:$A$782,$A57,СВЦЭМ!$B$39:$B$782,C$47)+'СЕТ СН'!$G$11+СВЦЭМ!$D$10+'СЕТ СН'!$G$6-'СЕТ СН'!$G$23</f>
        <v>2170.85338877</v>
      </c>
      <c r="D57" s="36">
        <f>SUMIFS(СВЦЭМ!$D$39:$D$782,СВЦЭМ!$A$39:$A$782,$A57,СВЦЭМ!$B$39:$B$782,D$47)+'СЕТ СН'!$G$11+СВЦЭМ!$D$10+'СЕТ СН'!$G$6-'СЕТ СН'!$G$23</f>
        <v>2191.4510217799998</v>
      </c>
      <c r="E57" s="36">
        <f>SUMIFS(СВЦЭМ!$D$39:$D$782,СВЦЭМ!$A$39:$A$782,$A57,СВЦЭМ!$B$39:$B$782,E$47)+'СЕТ СН'!$G$11+СВЦЭМ!$D$10+'СЕТ СН'!$G$6-'СЕТ СН'!$G$23</f>
        <v>2209.5493117000001</v>
      </c>
      <c r="F57" s="36">
        <f>SUMIFS(СВЦЭМ!$D$39:$D$782,СВЦЭМ!$A$39:$A$782,$A57,СВЦЭМ!$B$39:$B$782,F$47)+'СЕТ СН'!$G$11+СВЦЭМ!$D$10+'СЕТ СН'!$G$6-'СЕТ СН'!$G$23</f>
        <v>2200.58420402</v>
      </c>
      <c r="G57" s="36">
        <f>SUMIFS(СВЦЭМ!$D$39:$D$782,СВЦЭМ!$A$39:$A$782,$A57,СВЦЭМ!$B$39:$B$782,G$47)+'СЕТ СН'!$G$11+СВЦЭМ!$D$10+'СЕТ СН'!$G$6-'СЕТ СН'!$G$23</f>
        <v>2173.4672977099999</v>
      </c>
      <c r="H57" s="36">
        <f>SUMIFS(СВЦЭМ!$D$39:$D$782,СВЦЭМ!$A$39:$A$782,$A57,СВЦЭМ!$B$39:$B$782,H$47)+'СЕТ СН'!$G$11+СВЦЭМ!$D$10+'СЕТ СН'!$G$6-'СЕТ СН'!$G$23</f>
        <v>2192.48293534</v>
      </c>
      <c r="I57" s="36">
        <f>SUMIFS(СВЦЭМ!$D$39:$D$782,СВЦЭМ!$A$39:$A$782,$A57,СВЦЭМ!$B$39:$B$782,I$47)+'СЕТ СН'!$G$11+СВЦЭМ!$D$10+'СЕТ СН'!$G$6-'СЕТ СН'!$G$23</f>
        <v>2176.80122656</v>
      </c>
      <c r="J57" s="36">
        <f>SUMIFS(СВЦЭМ!$D$39:$D$782,СВЦЭМ!$A$39:$A$782,$A57,СВЦЭМ!$B$39:$B$782,J$47)+'СЕТ СН'!$G$11+СВЦЭМ!$D$10+'СЕТ СН'!$G$6-'СЕТ СН'!$G$23</f>
        <v>2130.2606164200001</v>
      </c>
      <c r="K57" s="36">
        <f>SUMIFS(СВЦЭМ!$D$39:$D$782,СВЦЭМ!$A$39:$A$782,$A57,СВЦЭМ!$B$39:$B$782,K$47)+'СЕТ СН'!$G$11+СВЦЭМ!$D$10+'СЕТ СН'!$G$6-'СЕТ СН'!$G$23</f>
        <v>2069.31181629</v>
      </c>
      <c r="L57" s="36">
        <f>SUMIFS(СВЦЭМ!$D$39:$D$782,СВЦЭМ!$A$39:$A$782,$A57,СВЦЭМ!$B$39:$B$782,L$47)+'СЕТ СН'!$G$11+СВЦЭМ!$D$10+'СЕТ СН'!$G$6-'СЕТ СН'!$G$23</f>
        <v>2036.9105805700001</v>
      </c>
      <c r="M57" s="36">
        <f>SUMIFS(СВЦЭМ!$D$39:$D$782,СВЦЭМ!$A$39:$A$782,$A57,СВЦЭМ!$B$39:$B$782,M$47)+'СЕТ СН'!$G$11+СВЦЭМ!$D$10+'СЕТ СН'!$G$6-'СЕТ СН'!$G$23</f>
        <v>2028.0365429899998</v>
      </c>
      <c r="N57" s="36">
        <f>SUMIFS(СВЦЭМ!$D$39:$D$782,СВЦЭМ!$A$39:$A$782,$A57,СВЦЭМ!$B$39:$B$782,N$47)+'СЕТ СН'!$G$11+СВЦЭМ!$D$10+'СЕТ СН'!$G$6-'СЕТ СН'!$G$23</f>
        <v>2038.19542456</v>
      </c>
      <c r="O57" s="36">
        <f>SUMIFS(СВЦЭМ!$D$39:$D$782,СВЦЭМ!$A$39:$A$782,$A57,СВЦЭМ!$B$39:$B$782,O$47)+'СЕТ СН'!$G$11+СВЦЭМ!$D$10+'СЕТ СН'!$G$6-'СЕТ СН'!$G$23</f>
        <v>2067.9866821599999</v>
      </c>
      <c r="P57" s="36">
        <f>SUMIFS(СВЦЭМ!$D$39:$D$782,СВЦЭМ!$A$39:$A$782,$A57,СВЦЭМ!$B$39:$B$782,P$47)+'СЕТ СН'!$G$11+СВЦЭМ!$D$10+'СЕТ СН'!$G$6-'СЕТ СН'!$G$23</f>
        <v>2085.3491397499997</v>
      </c>
      <c r="Q57" s="36">
        <f>SUMIFS(СВЦЭМ!$D$39:$D$782,СВЦЭМ!$A$39:$A$782,$A57,СВЦЭМ!$B$39:$B$782,Q$47)+'СЕТ СН'!$G$11+СВЦЭМ!$D$10+'СЕТ СН'!$G$6-'СЕТ СН'!$G$23</f>
        <v>2083.3521536899998</v>
      </c>
      <c r="R57" s="36">
        <f>SUMIFS(СВЦЭМ!$D$39:$D$782,СВЦЭМ!$A$39:$A$782,$A57,СВЦЭМ!$B$39:$B$782,R$47)+'СЕТ СН'!$G$11+СВЦЭМ!$D$10+'СЕТ СН'!$G$6-'СЕТ СН'!$G$23</f>
        <v>2077.23945</v>
      </c>
      <c r="S57" s="36">
        <f>SUMIFS(СВЦЭМ!$D$39:$D$782,СВЦЭМ!$A$39:$A$782,$A57,СВЦЭМ!$B$39:$B$782,S$47)+'СЕТ СН'!$G$11+СВЦЭМ!$D$10+'СЕТ СН'!$G$6-'СЕТ СН'!$G$23</f>
        <v>2025.7722760299998</v>
      </c>
      <c r="T57" s="36">
        <f>SUMIFS(СВЦЭМ!$D$39:$D$782,СВЦЭМ!$A$39:$A$782,$A57,СВЦЭМ!$B$39:$B$782,T$47)+'СЕТ СН'!$G$11+СВЦЭМ!$D$10+'СЕТ СН'!$G$6-'СЕТ СН'!$G$23</f>
        <v>1985.70968911</v>
      </c>
      <c r="U57" s="36">
        <f>SUMIFS(СВЦЭМ!$D$39:$D$782,СВЦЭМ!$A$39:$A$782,$A57,СВЦЭМ!$B$39:$B$782,U$47)+'СЕТ СН'!$G$11+СВЦЭМ!$D$10+'СЕТ СН'!$G$6-'СЕТ СН'!$G$23</f>
        <v>1999.5848247700001</v>
      </c>
      <c r="V57" s="36">
        <f>SUMIFS(СВЦЭМ!$D$39:$D$782,СВЦЭМ!$A$39:$A$782,$A57,СВЦЭМ!$B$39:$B$782,V$47)+'СЕТ СН'!$G$11+СВЦЭМ!$D$10+'СЕТ СН'!$G$6-'СЕТ СН'!$G$23</f>
        <v>2021.5866342199997</v>
      </c>
      <c r="W57" s="36">
        <f>SUMIFS(СВЦЭМ!$D$39:$D$782,СВЦЭМ!$A$39:$A$782,$A57,СВЦЭМ!$B$39:$B$782,W$47)+'СЕТ СН'!$G$11+СВЦЭМ!$D$10+'СЕТ СН'!$G$6-'СЕТ СН'!$G$23</f>
        <v>2041.8838674499998</v>
      </c>
      <c r="X57" s="36">
        <f>SUMIFS(СВЦЭМ!$D$39:$D$782,СВЦЭМ!$A$39:$A$782,$A57,СВЦЭМ!$B$39:$B$782,X$47)+'СЕТ СН'!$G$11+СВЦЭМ!$D$10+'СЕТ СН'!$G$6-'СЕТ СН'!$G$23</f>
        <v>2080.6713846399998</v>
      </c>
      <c r="Y57" s="36">
        <f>SUMIFS(СВЦЭМ!$D$39:$D$782,СВЦЭМ!$A$39:$A$782,$A57,СВЦЭМ!$B$39:$B$782,Y$47)+'СЕТ СН'!$G$11+СВЦЭМ!$D$10+'СЕТ СН'!$G$6-'СЕТ СН'!$G$23</f>
        <v>2112.5999423600001</v>
      </c>
    </row>
    <row r="58" spans="1:25" ht="15.75" x14ac:dyDescent="0.2">
      <c r="A58" s="35">
        <f t="shared" si="1"/>
        <v>45271</v>
      </c>
      <c r="B58" s="36">
        <f>SUMIFS(СВЦЭМ!$D$39:$D$782,СВЦЭМ!$A$39:$A$782,$A58,СВЦЭМ!$B$39:$B$782,B$47)+'СЕТ СН'!$G$11+СВЦЭМ!$D$10+'СЕТ СН'!$G$6-'СЕТ СН'!$G$23</f>
        <v>2115.8439059799998</v>
      </c>
      <c r="C58" s="36">
        <f>SUMIFS(СВЦЭМ!$D$39:$D$782,СВЦЭМ!$A$39:$A$782,$A58,СВЦЭМ!$B$39:$B$782,C$47)+'СЕТ СН'!$G$11+СВЦЭМ!$D$10+'СЕТ СН'!$G$6-'СЕТ СН'!$G$23</f>
        <v>2137.6663524099999</v>
      </c>
      <c r="D58" s="36">
        <f>SUMIFS(СВЦЭМ!$D$39:$D$782,СВЦЭМ!$A$39:$A$782,$A58,СВЦЭМ!$B$39:$B$782,D$47)+'СЕТ СН'!$G$11+СВЦЭМ!$D$10+'СЕТ СН'!$G$6-'СЕТ СН'!$G$23</f>
        <v>2168.4721086199997</v>
      </c>
      <c r="E58" s="36">
        <f>SUMIFS(СВЦЭМ!$D$39:$D$782,СВЦЭМ!$A$39:$A$782,$A58,СВЦЭМ!$B$39:$B$782,E$47)+'СЕТ СН'!$G$11+СВЦЭМ!$D$10+'СЕТ СН'!$G$6-'СЕТ СН'!$G$23</f>
        <v>2178.2379696899998</v>
      </c>
      <c r="F58" s="36">
        <f>SUMIFS(СВЦЭМ!$D$39:$D$782,СВЦЭМ!$A$39:$A$782,$A58,СВЦЭМ!$B$39:$B$782,F$47)+'СЕТ СН'!$G$11+СВЦЭМ!$D$10+'СЕТ СН'!$G$6-'СЕТ СН'!$G$23</f>
        <v>2159.5748341999997</v>
      </c>
      <c r="G58" s="36">
        <f>SUMIFS(СВЦЭМ!$D$39:$D$782,СВЦЭМ!$A$39:$A$782,$A58,СВЦЭМ!$B$39:$B$782,G$47)+'СЕТ СН'!$G$11+СВЦЭМ!$D$10+'СЕТ СН'!$G$6-'СЕТ СН'!$G$23</f>
        <v>2151.4507099899997</v>
      </c>
      <c r="H58" s="36">
        <f>SUMIFS(СВЦЭМ!$D$39:$D$782,СВЦЭМ!$A$39:$A$782,$A58,СВЦЭМ!$B$39:$B$782,H$47)+'СЕТ СН'!$G$11+СВЦЭМ!$D$10+'СЕТ СН'!$G$6-'СЕТ СН'!$G$23</f>
        <v>2094.7074680400001</v>
      </c>
      <c r="I58" s="36">
        <f>SUMIFS(СВЦЭМ!$D$39:$D$782,СВЦЭМ!$A$39:$A$782,$A58,СВЦЭМ!$B$39:$B$782,I$47)+'СЕТ СН'!$G$11+СВЦЭМ!$D$10+'СЕТ СН'!$G$6-'СЕТ СН'!$G$23</f>
        <v>2071.84751508</v>
      </c>
      <c r="J58" s="36">
        <f>SUMIFS(СВЦЭМ!$D$39:$D$782,СВЦЭМ!$A$39:$A$782,$A58,СВЦЭМ!$B$39:$B$782,J$47)+'СЕТ СН'!$G$11+СВЦЭМ!$D$10+'СЕТ СН'!$G$6-'СЕТ СН'!$G$23</f>
        <v>2030.8115070200001</v>
      </c>
      <c r="K58" s="36">
        <f>SUMIFS(СВЦЭМ!$D$39:$D$782,СВЦЭМ!$A$39:$A$782,$A58,СВЦЭМ!$B$39:$B$782,K$47)+'СЕТ СН'!$G$11+СВЦЭМ!$D$10+'СЕТ СН'!$G$6-'СЕТ СН'!$G$23</f>
        <v>2019.8663005799999</v>
      </c>
      <c r="L58" s="36">
        <f>SUMIFS(СВЦЭМ!$D$39:$D$782,СВЦЭМ!$A$39:$A$782,$A58,СВЦЭМ!$B$39:$B$782,L$47)+'СЕТ СН'!$G$11+СВЦЭМ!$D$10+'СЕТ СН'!$G$6-'СЕТ СН'!$G$23</f>
        <v>2011.3205521199998</v>
      </c>
      <c r="M58" s="36">
        <f>SUMIFS(СВЦЭМ!$D$39:$D$782,СВЦЭМ!$A$39:$A$782,$A58,СВЦЭМ!$B$39:$B$782,M$47)+'СЕТ СН'!$G$11+СВЦЭМ!$D$10+'СЕТ СН'!$G$6-'СЕТ СН'!$G$23</f>
        <v>2018.65468728</v>
      </c>
      <c r="N58" s="36">
        <f>SUMIFS(СВЦЭМ!$D$39:$D$782,СВЦЭМ!$A$39:$A$782,$A58,СВЦЭМ!$B$39:$B$782,N$47)+'СЕТ СН'!$G$11+СВЦЭМ!$D$10+'СЕТ СН'!$G$6-'СЕТ СН'!$G$23</f>
        <v>2022.85611935</v>
      </c>
      <c r="O58" s="36">
        <f>SUMIFS(СВЦЭМ!$D$39:$D$782,СВЦЭМ!$A$39:$A$782,$A58,СВЦЭМ!$B$39:$B$782,O$47)+'СЕТ СН'!$G$11+СВЦЭМ!$D$10+'СЕТ СН'!$G$6-'СЕТ СН'!$G$23</f>
        <v>2039.37266447</v>
      </c>
      <c r="P58" s="36">
        <f>SUMIFS(СВЦЭМ!$D$39:$D$782,СВЦЭМ!$A$39:$A$782,$A58,СВЦЭМ!$B$39:$B$782,P$47)+'СЕТ СН'!$G$11+СВЦЭМ!$D$10+'СЕТ СН'!$G$6-'СЕТ СН'!$G$23</f>
        <v>2049.9573015400001</v>
      </c>
      <c r="Q58" s="36">
        <f>SUMIFS(СВЦЭМ!$D$39:$D$782,СВЦЭМ!$A$39:$A$782,$A58,СВЦЭМ!$B$39:$B$782,Q$47)+'СЕТ СН'!$G$11+СВЦЭМ!$D$10+'СЕТ СН'!$G$6-'СЕТ СН'!$G$23</f>
        <v>2046.9066103999999</v>
      </c>
      <c r="R58" s="36">
        <f>SUMIFS(СВЦЭМ!$D$39:$D$782,СВЦЭМ!$A$39:$A$782,$A58,СВЦЭМ!$B$39:$B$782,R$47)+'СЕТ СН'!$G$11+СВЦЭМ!$D$10+'СЕТ СН'!$G$6-'СЕТ СН'!$G$23</f>
        <v>2036.9536269099999</v>
      </c>
      <c r="S58" s="36">
        <f>SUMIFS(СВЦЭМ!$D$39:$D$782,СВЦЭМ!$A$39:$A$782,$A58,СВЦЭМ!$B$39:$B$782,S$47)+'СЕТ СН'!$G$11+СВЦЭМ!$D$10+'СЕТ СН'!$G$6-'СЕТ СН'!$G$23</f>
        <v>1993.39994591</v>
      </c>
      <c r="T58" s="36">
        <f>SUMIFS(СВЦЭМ!$D$39:$D$782,СВЦЭМ!$A$39:$A$782,$A58,СВЦЭМ!$B$39:$B$782,T$47)+'СЕТ СН'!$G$11+СВЦЭМ!$D$10+'СЕТ СН'!$G$6-'СЕТ СН'!$G$23</f>
        <v>1965.3937472499997</v>
      </c>
      <c r="U58" s="36">
        <f>SUMIFS(СВЦЭМ!$D$39:$D$782,СВЦЭМ!$A$39:$A$782,$A58,СВЦЭМ!$B$39:$B$782,U$47)+'СЕТ СН'!$G$11+СВЦЭМ!$D$10+'СЕТ СН'!$G$6-'СЕТ СН'!$G$23</f>
        <v>1984.9121470199998</v>
      </c>
      <c r="V58" s="36">
        <f>SUMIFS(СВЦЭМ!$D$39:$D$782,СВЦЭМ!$A$39:$A$782,$A58,СВЦЭМ!$B$39:$B$782,V$47)+'СЕТ СН'!$G$11+СВЦЭМ!$D$10+'СЕТ СН'!$G$6-'СЕТ СН'!$G$23</f>
        <v>2005.0085405499999</v>
      </c>
      <c r="W58" s="36">
        <f>SUMIFS(СВЦЭМ!$D$39:$D$782,СВЦЭМ!$A$39:$A$782,$A58,СВЦЭМ!$B$39:$B$782,W$47)+'СЕТ СН'!$G$11+СВЦЭМ!$D$10+'СЕТ СН'!$G$6-'СЕТ СН'!$G$23</f>
        <v>2024.3222380500001</v>
      </c>
      <c r="X58" s="36">
        <f>SUMIFS(СВЦЭМ!$D$39:$D$782,СВЦЭМ!$A$39:$A$782,$A58,СВЦЭМ!$B$39:$B$782,X$47)+'СЕТ СН'!$G$11+СВЦЭМ!$D$10+'СЕТ СН'!$G$6-'СЕТ СН'!$G$23</f>
        <v>2044.7272924899999</v>
      </c>
      <c r="Y58" s="36">
        <f>SUMIFS(СВЦЭМ!$D$39:$D$782,СВЦЭМ!$A$39:$A$782,$A58,СВЦЭМ!$B$39:$B$782,Y$47)+'СЕТ СН'!$G$11+СВЦЭМ!$D$10+'СЕТ СН'!$G$6-'СЕТ СН'!$G$23</f>
        <v>2062.1941397400001</v>
      </c>
    </row>
    <row r="59" spans="1:25" ht="15.75" x14ac:dyDescent="0.2">
      <c r="A59" s="35">
        <f t="shared" si="1"/>
        <v>45272</v>
      </c>
      <c r="B59" s="36">
        <f>SUMIFS(СВЦЭМ!$D$39:$D$782,СВЦЭМ!$A$39:$A$782,$A59,СВЦЭМ!$B$39:$B$782,B$47)+'СЕТ СН'!$G$11+СВЦЭМ!$D$10+'СЕТ СН'!$G$6-'СЕТ СН'!$G$23</f>
        <v>2197.8681687200001</v>
      </c>
      <c r="C59" s="36">
        <f>SUMIFS(СВЦЭМ!$D$39:$D$782,СВЦЭМ!$A$39:$A$782,$A59,СВЦЭМ!$B$39:$B$782,C$47)+'СЕТ СН'!$G$11+СВЦЭМ!$D$10+'СЕТ СН'!$G$6-'СЕТ СН'!$G$23</f>
        <v>2226.61587844</v>
      </c>
      <c r="D59" s="36">
        <f>SUMIFS(СВЦЭМ!$D$39:$D$782,СВЦЭМ!$A$39:$A$782,$A59,СВЦЭМ!$B$39:$B$782,D$47)+'СЕТ СН'!$G$11+СВЦЭМ!$D$10+'СЕТ СН'!$G$6-'СЕТ СН'!$G$23</f>
        <v>2233.7493830399999</v>
      </c>
      <c r="E59" s="36">
        <f>SUMIFS(СВЦЭМ!$D$39:$D$782,СВЦЭМ!$A$39:$A$782,$A59,СВЦЭМ!$B$39:$B$782,E$47)+'СЕТ СН'!$G$11+СВЦЭМ!$D$10+'СЕТ СН'!$G$6-'СЕТ СН'!$G$23</f>
        <v>2250.47082894</v>
      </c>
      <c r="F59" s="36">
        <f>SUMIFS(СВЦЭМ!$D$39:$D$782,СВЦЭМ!$A$39:$A$782,$A59,СВЦЭМ!$B$39:$B$782,F$47)+'СЕТ СН'!$G$11+СВЦЭМ!$D$10+'СЕТ СН'!$G$6-'СЕТ СН'!$G$23</f>
        <v>2222.13485416</v>
      </c>
      <c r="G59" s="36">
        <f>SUMIFS(СВЦЭМ!$D$39:$D$782,СВЦЭМ!$A$39:$A$782,$A59,СВЦЭМ!$B$39:$B$782,G$47)+'СЕТ СН'!$G$11+СВЦЭМ!$D$10+'СЕТ СН'!$G$6-'СЕТ СН'!$G$23</f>
        <v>2211.6218754199999</v>
      </c>
      <c r="H59" s="36">
        <f>SUMIFS(СВЦЭМ!$D$39:$D$782,СВЦЭМ!$A$39:$A$782,$A59,СВЦЭМ!$B$39:$B$782,H$47)+'СЕТ СН'!$G$11+СВЦЭМ!$D$10+'СЕТ СН'!$G$6-'СЕТ СН'!$G$23</f>
        <v>2183.3313743599997</v>
      </c>
      <c r="I59" s="36">
        <f>SUMIFS(СВЦЭМ!$D$39:$D$782,СВЦЭМ!$A$39:$A$782,$A59,СВЦЭМ!$B$39:$B$782,I$47)+'СЕТ СН'!$G$11+СВЦЭМ!$D$10+'СЕТ СН'!$G$6-'СЕТ СН'!$G$23</f>
        <v>2125.3347458099997</v>
      </c>
      <c r="J59" s="36">
        <f>SUMIFS(СВЦЭМ!$D$39:$D$782,СВЦЭМ!$A$39:$A$782,$A59,СВЦЭМ!$B$39:$B$782,J$47)+'СЕТ СН'!$G$11+СВЦЭМ!$D$10+'СЕТ СН'!$G$6-'СЕТ СН'!$G$23</f>
        <v>2091.73962304</v>
      </c>
      <c r="K59" s="36">
        <f>SUMIFS(СВЦЭМ!$D$39:$D$782,СВЦЭМ!$A$39:$A$782,$A59,СВЦЭМ!$B$39:$B$782,K$47)+'СЕТ СН'!$G$11+СВЦЭМ!$D$10+'СЕТ СН'!$G$6-'СЕТ СН'!$G$23</f>
        <v>2081.1560166099998</v>
      </c>
      <c r="L59" s="36">
        <f>SUMIFS(СВЦЭМ!$D$39:$D$782,СВЦЭМ!$A$39:$A$782,$A59,СВЦЭМ!$B$39:$B$782,L$47)+'СЕТ СН'!$G$11+СВЦЭМ!$D$10+'СЕТ СН'!$G$6-'СЕТ СН'!$G$23</f>
        <v>2070.5007530499997</v>
      </c>
      <c r="M59" s="36">
        <f>SUMIFS(СВЦЭМ!$D$39:$D$782,СВЦЭМ!$A$39:$A$782,$A59,СВЦЭМ!$B$39:$B$782,M$47)+'СЕТ СН'!$G$11+СВЦЭМ!$D$10+'СЕТ СН'!$G$6-'СЕТ СН'!$G$23</f>
        <v>2091.7964256400001</v>
      </c>
      <c r="N59" s="36">
        <f>SUMIFS(СВЦЭМ!$D$39:$D$782,СВЦЭМ!$A$39:$A$782,$A59,СВЦЭМ!$B$39:$B$782,N$47)+'СЕТ СН'!$G$11+СВЦЭМ!$D$10+'СЕТ СН'!$G$6-'СЕТ СН'!$G$23</f>
        <v>2098.9967301900001</v>
      </c>
      <c r="O59" s="36">
        <f>SUMIFS(СВЦЭМ!$D$39:$D$782,СВЦЭМ!$A$39:$A$782,$A59,СВЦЭМ!$B$39:$B$782,O$47)+'СЕТ СН'!$G$11+СВЦЭМ!$D$10+'СЕТ СН'!$G$6-'СЕТ СН'!$G$23</f>
        <v>2107.7444685400001</v>
      </c>
      <c r="P59" s="36">
        <f>SUMIFS(СВЦЭМ!$D$39:$D$782,СВЦЭМ!$A$39:$A$782,$A59,СВЦЭМ!$B$39:$B$782,P$47)+'СЕТ СН'!$G$11+СВЦЭМ!$D$10+'СЕТ СН'!$G$6-'СЕТ СН'!$G$23</f>
        <v>2101.8443094300001</v>
      </c>
      <c r="Q59" s="36">
        <f>SUMIFS(СВЦЭМ!$D$39:$D$782,СВЦЭМ!$A$39:$A$782,$A59,СВЦЭМ!$B$39:$B$782,Q$47)+'СЕТ СН'!$G$11+СВЦЭМ!$D$10+'СЕТ СН'!$G$6-'СЕТ СН'!$G$23</f>
        <v>2119.8155017399999</v>
      </c>
      <c r="R59" s="36">
        <f>SUMIFS(СВЦЭМ!$D$39:$D$782,СВЦЭМ!$A$39:$A$782,$A59,СВЦЭМ!$B$39:$B$782,R$47)+'СЕТ СН'!$G$11+СВЦЭМ!$D$10+'СЕТ СН'!$G$6-'СЕТ СН'!$G$23</f>
        <v>2118.0763428299997</v>
      </c>
      <c r="S59" s="36">
        <f>SUMIFS(СВЦЭМ!$D$39:$D$782,СВЦЭМ!$A$39:$A$782,$A59,СВЦЭМ!$B$39:$B$782,S$47)+'СЕТ СН'!$G$11+СВЦЭМ!$D$10+'СЕТ СН'!$G$6-'СЕТ СН'!$G$23</f>
        <v>2074.1939139799997</v>
      </c>
      <c r="T59" s="36">
        <f>SUMIFS(СВЦЭМ!$D$39:$D$782,СВЦЭМ!$A$39:$A$782,$A59,СВЦЭМ!$B$39:$B$782,T$47)+'СЕТ СН'!$G$11+СВЦЭМ!$D$10+'СЕТ СН'!$G$6-'СЕТ СН'!$G$23</f>
        <v>2045.15159752</v>
      </c>
      <c r="U59" s="36">
        <f>SUMIFS(СВЦЭМ!$D$39:$D$782,СВЦЭМ!$A$39:$A$782,$A59,СВЦЭМ!$B$39:$B$782,U$47)+'СЕТ СН'!$G$11+СВЦЭМ!$D$10+'СЕТ СН'!$G$6-'СЕТ СН'!$G$23</f>
        <v>2058.2587466800001</v>
      </c>
      <c r="V59" s="36">
        <f>SUMIFS(СВЦЭМ!$D$39:$D$782,СВЦЭМ!$A$39:$A$782,$A59,СВЦЭМ!$B$39:$B$782,V$47)+'СЕТ СН'!$G$11+СВЦЭМ!$D$10+'СЕТ СН'!$G$6-'СЕТ СН'!$G$23</f>
        <v>2072.7368966599997</v>
      </c>
      <c r="W59" s="36">
        <f>SUMIFS(СВЦЭМ!$D$39:$D$782,СВЦЭМ!$A$39:$A$782,$A59,СВЦЭМ!$B$39:$B$782,W$47)+'СЕТ СН'!$G$11+СВЦЭМ!$D$10+'СЕТ СН'!$G$6-'СЕТ СН'!$G$23</f>
        <v>2087.0343295100001</v>
      </c>
      <c r="X59" s="36">
        <f>SUMIFS(СВЦЭМ!$D$39:$D$782,СВЦЭМ!$A$39:$A$782,$A59,СВЦЭМ!$B$39:$B$782,X$47)+'СЕТ СН'!$G$11+СВЦЭМ!$D$10+'СЕТ СН'!$G$6-'СЕТ СН'!$G$23</f>
        <v>2117.8016207000001</v>
      </c>
      <c r="Y59" s="36">
        <f>SUMIFS(СВЦЭМ!$D$39:$D$782,СВЦЭМ!$A$39:$A$782,$A59,СВЦЭМ!$B$39:$B$782,Y$47)+'СЕТ СН'!$G$11+СВЦЭМ!$D$10+'СЕТ СН'!$G$6-'СЕТ СН'!$G$23</f>
        <v>2142.6906940200001</v>
      </c>
    </row>
    <row r="60" spans="1:25" ht="15.75" x14ac:dyDescent="0.2">
      <c r="A60" s="35">
        <f t="shared" si="1"/>
        <v>45273</v>
      </c>
      <c r="B60" s="36">
        <f>SUMIFS(СВЦЭМ!$D$39:$D$782,СВЦЭМ!$A$39:$A$782,$A60,СВЦЭМ!$B$39:$B$782,B$47)+'СЕТ СН'!$G$11+СВЦЭМ!$D$10+'СЕТ СН'!$G$6-'СЕТ СН'!$G$23</f>
        <v>2127.9498433200001</v>
      </c>
      <c r="C60" s="36">
        <f>SUMIFS(СВЦЭМ!$D$39:$D$782,СВЦЭМ!$A$39:$A$782,$A60,СВЦЭМ!$B$39:$B$782,C$47)+'СЕТ СН'!$G$11+СВЦЭМ!$D$10+'СЕТ СН'!$G$6-'СЕТ СН'!$G$23</f>
        <v>2153.56276527</v>
      </c>
      <c r="D60" s="36">
        <f>SUMIFS(СВЦЭМ!$D$39:$D$782,СВЦЭМ!$A$39:$A$782,$A60,СВЦЭМ!$B$39:$B$782,D$47)+'СЕТ СН'!$G$11+СВЦЭМ!$D$10+'СЕТ СН'!$G$6-'СЕТ СН'!$G$23</f>
        <v>2184.81509934</v>
      </c>
      <c r="E60" s="36">
        <f>SUMIFS(СВЦЭМ!$D$39:$D$782,СВЦЭМ!$A$39:$A$782,$A60,СВЦЭМ!$B$39:$B$782,E$47)+'СЕТ СН'!$G$11+СВЦЭМ!$D$10+'СЕТ СН'!$G$6-'СЕТ СН'!$G$23</f>
        <v>2175.0961522799998</v>
      </c>
      <c r="F60" s="36">
        <f>SUMIFS(СВЦЭМ!$D$39:$D$782,СВЦЭМ!$A$39:$A$782,$A60,СВЦЭМ!$B$39:$B$782,F$47)+'СЕТ СН'!$G$11+СВЦЭМ!$D$10+'СЕТ СН'!$G$6-'СЕТ СН'!$G$23</f>
        <v>2189.5937452399999</v>
      </c>
      <c r="G60" s="36">
        <f>SUMIFS(СВЦЭМ!$D$39:$D$782,СВЦЭМ!$A$39:$A$782,$A60,СВЦЭМ!$B$39:$B$782,G$47)+'СЕТ СН'!$G$11+СВЦЭМ!$D$10+'СЕТ СН'!$G$6-'СЕТ СН'!$G$23</f>
        <v>2164.2053929099998</v>
      </c>
      <c r="H60" s="36">
        <f>SUMIFS(СВЦЭМ!$D$39:$D$782,СВЦЭМ!$A$39:$A$782,$A60,СВЦЭМ!$B$39:$B$782,H$47)+'СЕТ СН'!$G$11+СВЦЭМ!$D$10+'СЕТ СН'!$G$6-'СЕТ СН'!$G$23</f>
        <v>2109.0614679</v>
      </c>
      <c r="I60" s="36">
        <f>SUMIFS(СВЦЭМ!$D$39:$D$782,СВЦЭМ!$A$39:$A$782,$A60,СВЦЭМ!$B$39:$B$782,I$47)+'СЕТ СН'!$G$11+СВЦЭМ!$D$10+'СЕТ СН'!$G$6-'СЕТ СН'!$G$23</f>
        <v>2022.3664943899998</v>
      </c>
      <c r="J60" s="36">
        <f>SUMIFS(СВЦЭМ!$D$39:$D$782,СВЦЭМ!$A$39:$A$782,$A60,СВЦЭМ!$B$39:$B$782,J$47)+'СЕТ СН'!$G$11+СВЦЭМ!$D$10+'СЕТ СН'!$G$6-'СЕТ СН'!$G$23</f>
        <v>1986.7523161700001</v>
      </c>
      <c r="K60" s="36">
        <f>SUMIFS(СВЦЭМ!$D$39:$D$782,СВЦЭМ!$A$39:$A$782,$A60,СВЦЭМ!$B$39:$B$782,K$47)+'СЕТ СН'!$G$11+СВЦЭМ!$D$10+'СЕТ СН'!$G$6-'СЕТ СН'!$G$23</f>
        <v>2020.5730930099999</v>
      </c>
      <c r="L60" s="36">
        <f>SUMIFS(СВЦЭМ!$D$39:$D$782,СВЦЭМ!$A$39:$A$782,$A60,СВЦЭМ!$B$39:$B$782,L$47)+'СЕТ СН'!$G$11+СВЦЭМ!$D$10+'СЕТ СН'!$G$6-'СЕТ СН'!$G$23</f>
        <v>2013.0536639399998</v>
      </c>
      <c r="M60" s="36">
        <f>SUMIFS(СВЦЭМ!$D$39:$D$782,СВЦЭМ!$A$39:$A$782,$A60,СВЦЭМ!$B$39:$B$782,M$47)+'СЕТ СН'!$G$11+СВЦЭМ!$D$10+'СЕТ СН'!$G$6-'СЕТ СН'!$G$23</f>
        <v>2038.6208066099998</v>
      </c>
      <c r="N60" s="36">
        <f>SUMIFS(СВЦЭМ!$D$39:$D$782,СВЦЭМ!$A$39:$A$782,$A60,СВЦЭМ!$B$39:$B$782,N$47)+'СЕТ СН'!$G$11+СВЦЭМ!$D$10+'СЕТ СН'!$G$6-'СЕТ СН'!$G$23</f>
        <v>2051.36361536</v>
      </c>
      <c r="O60" s="36">
        <f>SUMIFS(СВЦЭМ!$D$39:$D$782,СВЦЭМ!$A$39:$A$782,$A60,СВЦЭМ!$B$39:$B$782,O$47)+'СЕТ СН'!$G$11+СВЦЭМ!$D$10+'СЕТ СН'!$G$6-'СЕТ СН'!$G$23</f>
        <v>2064.8040934199998</v>
      </c>
      <c r="P60" s="36">
        <f>SUMIFS(СВЦЭМ!$D$39:$D$782,СВЦЭМ!$A$39:$A$782,$A60,СВЦЭМ!$B$39:$B$782,P$47)+'СЕТ СН'!$G$11+СВЦЭМ!$D$10+'СЕТ СН'!$G$6-'СЕТ СН'!$G$23</f>
        <v>2067.0691075300001</v>
      </c>
      <c r="Q60" s="36">
        <f>SUMIFS(СВЦЭМ!$D$39:$D$782,СВЦЭМ!$A$39:$A$782,$A60,СВЦЭМ!$B$39:$B$782,Q$47)+'СЕТ СН'!$G$11+СВЦЭМ!$D$10+'СЕТ СН'!$G$6-'СЕТ СН'!$G$23</f>
        <v>2067.9487227199998</v>
      </c>
      <c r="R60" s="36">
        <f>SUMIFS(СВЦЭМ!$D$39:$D$782,СВЦЭМ!$A$39:$A$782,$A60,СВЦЭМ!$B$39:$B$782,R$47)+'СЕТ СН'!$G$11+СВЦЭМ!$D$10+'СЕТ СН'!$G$6-'СЕТ СН'!$G$23</f>
        <v>2055.0736333899999</v>
      </c>
      <c r="S60" s="36">
        <f>SUMIFS(СВЦЭМ!$D$39:$D$782,СВЦЭМ!$A$39:$A$782,$A60,СВЦЭМ!$B$39:$B$782,S$47)+'СЕТ СН'!$G$11+СВЦЭМ!$D$10+'СЕТ СН'!$G$6-'СЕТ СН'!$G$23</f>
        <v>1973.0696795999997</v>
      </c>
      <c r="T60" s="36">
        <f>SUMIFS(СВЦЭМ!$D$39:$D$782,СВЦЭМ!$A$39:$A$782,$A60,СВЦЭМ!$B$39:$B$782,T$47)+'СЕТ СН'!$G$11+СВЦЭМ!$D$10+'СЕТ СН'!$G$6-'СЕТ СН'!$G$23</f>
        <v>1953.2401938399998</v>
      </c>
      <c r="U60" s="36">
        <f>SUMIFS(СВЦЭМ!$D$39:$D$782,СВЦЭМ!$A$39:$A$782,$A60,СВЦЭМ!$B$39:$B$782,U$47)+'СЕТ СН'!$G$11+СВЦЭМ!$D$10+'СЕТ СН'!$G$6-'СЕТ СН'!$G$23</f>
        <v>1966.75162662</v>
      </c>
      <c r="V60" s="36">
        <f>SUMIFS(СВЦЭМ!$D$39:$D$782,СВЦЭМ!$A$39:$A$782,$A60,СВЦЭМ!$B$39:$B$782,V$47)+'СЕТ СН'!$G$11+СВЦЭМ!$D$10+'СЕТ СН'!$G$6-'СЕТ СН'!$G$23</f>
        <v>1955.3945673499998</v>
      </c>
      <c r="W60" s="36">
        <f>SUMIFS(СВЦЭМ!$D$39:$D$782,СВЦЭМ!$A$39:$A$782,$A60,СВЦЭМ!$B$39:$B$782,W$47)+'СЕТ СН'!$G$11+СВЦЭМ!$D$10+'СЕТ СН'!$G$6-'СЕТ СН'!$G$23</f>
        <v>1965.41612179</v>
      </c>
      <c r="X60" s="36">
        <f>SUMIFS(СВЦЭМ!$D$39:$D$782,СВЦЭМ!$A$39:$A$782,$A60,СВЦЭМ!$B$39:$B$782,X$47)+'СЕТ СН'!$G$11+СВЦЭМ!$D$10+'СЕТ СН'!$G$6-'СЕТ СН'!$G$23</f>
        <v>1995.9493370499999</v>
      </c>
      <c r="Y60" s="36">
        <f>SUMIFS(СВЦЭМ!$D$39:$D$782,СВЦЭМ!$A$39:$A$782,$A60,СВЦЭМ!$B$39:$B$782,Y$47)+'СЕТ СН'!$G$11+СВЦЭМ!$D$10+'СЕТ СН'!$G$6-'СЕТ СН'!$G$23</f>
        <v>2015.88487429</v>
      </c>
    </row>
    <row r="61" spans="1:25" ht="15.75" x14ac:dyDescent="0.2">
      <c r="A61" s="35">
        <f t="shared" si="1"/>
        <v>45274</v>
      </c>
      <c r="B61" s="36">
        <f>SUMIFS(СВЦЭМ!$D$39:$D$782,СВЦЭМ!$A$39:$A$782,$A61,СВЦЭМ!$B$39:$B$782,B$47)+'СЕТ СН'!$G$11+СВЦЭМ!$D$10+'СЕТ СН'!$G$6-'СЕТ СН'!$G$23</f>
        <v>2120.39421954</v>
      </c>
      <c r="C61" s="36">
        <f>SUMIFS(СВЦЭМ!$D$39:$D$782,СВЦЭМ!$A$39:$A$782,$A61,СВЦЭМ!$B$39:$B$782,C$47)+'СЕТ СН'!$G$11+СВЦЭМ!$D$10+'СЕТ СН'!$G$6-'СЕТ СН'!$G$23</f>
        <v>2153.7082785499997</v>
      </c>
      <c r="D61" s="36">
        <f>SUMIFS(СВЦЭМ!$D$39:$D$782,СВЦЭМ!$A$39:$A$782,$A61,СВЦЭМ!$B$39:$B$782,D$47)+'СЕТ СН'!$G$11+СВЦЭМ!$D$10+'СЕТ СН'!$G$6-'СЕТ СН'!$G$23</f>
        <v>2176.6646643099998</v>
      </c>
      <c r="E61" s="36">
        <f>SUMIFS(СВЦЭМ!$D$39:$D$782,СВЦЭМ!$A$39:$A$782,$A61,СВЦЭМ!$B$39:$B$782,E$47)+'СЕТ СН'!$G$11+СВЦЭМ!$D$10+'СЕТ СН'!$G$6-'СЕТ СН'!$G$23</f>
        <v>2184.8852467000002</v>
      </c>
      <c r="F61" s="36">
        <f>SUMIFS(СВЦЭМ!$D$39:$D$782,СВЦЭМ!$A$39:$A$782,$A61,СВЦЭМ!$B$39:$B$782,F$47)+'СЕТ СН'!$G$11+СВЦЭМ!$D$10+'СЕТ СН'!$G$6-'СЕТ СН'!$G$23</f>
        <v>2182.4684274900001</v>
      </c>
      <c r="G61" s="36">
        <f>SUMIFS(СВЦЭМ!$D$39:$D$782,СВЦЭМ!$A$39:$A$782,$A61,СВЦЭМ!$B$39:$B$782,G$47)+'СЕТ СН'!$G$11+СВЦЭМ!$D$10+'СЕТ СН'!$G$6-'СЕТ СН'!$G$23</f>
        <v>2166.8676420299998</v>
      </c>
      <c r="H61" s="36">
        <f>SUMIFS(СВЦЭМ!$D$39:$D$782,СВЦЭМ!$A$39:$A$782,$A61,СВЦЭМ!$B$39:$B$782,H$47)+'СЕТ СН'!$G$11+СВЦЭМ!$D$10+'СЕТ СН'!$G$6-'СЕТ СН'!$G$23</f>
        <v>2120.4663410600001</v>
      </c>
      <c r="I61" s="36">
        <f>SUMIFS(СВЦЭМ!$D$39:$D$782,СВЦЭМ!$A$39:$A$782,$A61,СВЦЭМ!$B$39:$B$782,I$47)+'СЕТ СН'!$G$11+СВЦЭМ!$D$10+'СЕТ СН'!$G$6-'СЕТ СН'!$G$23</f>
        <v>2074.01642141</v>
      </c>
      <c r="J61" s="36">
        <f>SUMIFS(СВЦЭМ!$D$39:$D$782,СВЦЭМ!$A$39:$A$782,$A61,СВЦЭМ!$B$39:$B$782,J$47)+'СЕТ СН'!$G$11+СВЦЭМ!$D$10+'СЕТ СН'!$G$6-'СЕТ СН'!$G$23</f>
        <v>2025.69269351</v>
      </c>
      <c r="K61" s="36">
        <f>SUMIFS(СВЦЭМ!$D$39:$D$782,СВЦЭМ!$A$39:$A$782,$A61,СВЦЭМ!$B$39:$B$782,K$47)+'СЕТ СН'!$G$11+СВЦЭМ!$D$10+'СЕТ СН'!$G$6-'СЕТ СН'!$G$23</f>
        <v>2024.0440158000001</v>
      </c>
      <c r="L61" s="36">
        <f>SUMIFS(СВЦЭМ!$D$39:$D$782,СВЦЭМ!$A$39:$A$782,$A61,СВЦЭМ!$B$39:$B$782,L$47)+'СЕТ СН'!$G$11+СВЦЭМ!$D$10+'СЕТ СН'!$G$6-'СЕТ СН'!$G$23</f>
        <v>2033.8694739799998</v>
      </c>
      <c r="M61" s="36">
        <f>SUMIFS(СВЦЭМ!$D$39:$D$782,СВЦЭМ!$A$39:$A$782,$A61,СВЦЭМ!$B$39:$B$782,M$47)+'СЕТ СН'!$G$11+СВЦЭМ!$D$10+'СЕТ СН'!$G$6-'СЕТ СН'!$G$23</f>
        <v>2044.5246897299999</v>
      </c>
      <c r="N61" s="36">
        <f>SUMIFS(СВЦЭМ!$D$39:$D$782,СВЦЭМ!$A$39:$A$782,$A61,СВЦЭМ!$B$39:$B$782,N$47)+'СЕТ СН'!$G$11+СВЦЭМ!$D$10+'СЕТ СН'!$G$6-'СЕТ СН'!$G$23</f>
        <v>2076.4866398199997</v>
      </c>
      <c r="O61" s="36">
        <f>SUMIFS(СВЦЭМ!$D$39:$D$782,СВЦЭМ!$A$39:$A$782,$A61,СВЦЭМ!$B$39:$B$782,O$47)+'СЕТ СН'!$G$11+СВЦЭМ!$D$10+'СЕТ СН'!$G$6-'СЕТ СН'!$G$23</f>
        <v>2074.6281350899999</v>
      </c>
      <c r="P61" s="36">
        <f>SUMIFS(СВЦЭМ!$D$39:$D$782,СВЦЭМ!$A$39:$A$782,$A61,СВЦЭМ!$B$39:$B$782,P$47)+'СЕТ СН'!$G$11+СВЦЭМ!$D$10+'СЕТ СН'!$G$6-'СЕТ СН'!$G$23</f>
        <v>2104.1220446500001</v>
      </c>
      <c r="Q61" s="36">
        <f>SUMIFS(СВЦЭМ!$D$39:$D$782,СВЦЭМ!$A$39:$A$782,$A61,СВЦЭМ!$B$39:$B$782,Q$47)+'СЕТ СН'!$G$11+СВЦЭМ!$D$10+'СЕТ СН'!$G$6-'СЕТ СН'!$G$23</f>
        <v>2098.36041514</v>
      </c>
      <c r="R61" s="36">
        <f>SUMIFS(СВЦЭМ!$D$39:$D$782,СВЦЭМ!$A$39:$A$782,$A61,СВЦЭМ!$B$39:$B$782,R$47)+'СЕТ СН'!$G$11+СВЦЭМ!$D$10+'СЕТ СН'!$G$6-'СЕТ СН'!$G$23</f>
        <v>2096.0553947499998</v>
      </c>
      <c r="S61" s="36">
        <f>SUMIFS(СВЦЭМ!$D$39:$D$782,СВЦЭМ!$A$39:$A$782,$A61,СВЦЭМ!$B$39:$B$782,S$47)+'СЕТ СН'!$G$11+СВЦЭМ!$D$10+'СЕТ СН'!$G$6-'СЕТ СН'!$G$23</f>
        <v>2084.3256013499999</v>
      </c>
      <c r="T61" s="36">
        <f>SUMIFS(СВЦЭМ!$D$39:$D$782,СВЦЭМ!$A$39:$A$782,$A61,СВЦЭМ!$B$39:$B$782,T$47)+'СЕТ СН'!$G$11+СВЦЭМ!$D$10+'СЕТ СН'!$G$6-'СЕТ СН'!$G$23</f>
        <v>2046.46592121</v>
      </c>
      <c r="U61" s="36">
        <f>SUMIFS(СВЦЭМ!$D$39:$D$782,СВЦЭМ!$A$39:$A$782,$A61,СВЦЭМ!$B$39:$B$782,U$47)+'СЕТ СН'!$G$11+СВЦЭМ!$D$10+'СЕТ СН'!$G$6-'СЕТ СН'!$G$23</f>
        <v>2029.5773892399998</v>
      </c>
      <c r="V61" s="36">
        <f>SUMIFS(СВЦЭМ!$D$39:$D$782,СВЦЭМ!$A$39:$A$782,$A61,СВЦЭМ!$B$39:$B$782,V$47)+'СЕТ СН'!$G$11+СВЦЭМ!$D$10+'СЕТ СН'!$G$6-'СЕТ СН'!$G$23</f>
        <v>2015.39776084</v>
      </c>
      <c r="W61" s="36">
        <f>SUMIFS(СВЦЭМ!$D$39:$D$782,СВЦЭМ!$A$39:$A$782,$A61,СВЦЭМ!$B$39:$B$782,W$47)+'СЕТ СН'!$G$11+СВЦЭМ!$D$10+'СЕТ СН'!$G$6-'СЕТ СН'!$G$23</f>
        <v>2042.8101893899998</v>
      </c>
      <c r="X61" s="36">
        <f>SUMIFS(СВЦЭМ!$D$39:$D$782,СВЦЭМ!$A$39:$A$782,$A61,СВЦЭМ!$B$39:$B$782,X$47)+'СЕТ СН'!$G$11+СВЦЭМ!$D$10+'СЕТ СН'!$G$6-'СЕТ СН'!$G$23</f>
        <v>2079.7445279399999</v>
      </c>
      <c r="Y61" s="36">
        <f>SUMIFS(СВЦЭМ!$D$39:$D$782,СВЦЭМ!$A$39:$A$782,$A61,СВЦЭМ!$B$39:$B$782,Y$47)+'СЕТ СН'!$G$11+СВЦЭМ!$D$10+'СЕТ СН'!$G$6-'СЕТ СН'!$G$23</f>
        <v>2114.49917035</v>
      </c>
    </row>
    <row r="62" spans="1:25" ht="15.75" x14ac:dyDescent="0.2">
      <c r="A62" s="35">
        <f t="shared" si="1"/>
        <v>45275</v>
      </c>
      <c r="B62" s="36">
        <f>SUMIFS(СВЦЭМ!$D$39:$D$782,СВЦЭМ!$A$39:$A$782,$A62,СВЦЭМ!$B$39:$B$782,B$47)+'СЕТ СН'!$G$11+СВЦЭМ!$D$10+'СЕТ СН'!$G$6-'СЕТ СН'!$G$23</f>
        <v>2093.7396996500001</v>
      </c>
      <c r="C62" s="36">
        <f>SUMIFS(СВЦЭМ!$D$39:$D$782,СВЦЭМ!$A$39:$A$782,$A62,СВЦЭМ!$B$39:$B$782,C$47)+'СЕТ СН'!$G$11+СВЦЭМ!$D$10+'СЕТ СН'!$G$6-'СЕТ СН'!$G$23</f>
        <v>2165.5984072900001</v>
      </c>
      <c r="D62" s="36">
        <f>SUMIFS(СВЦЭМ!$D$39:$D$782,СВЦЭМ!$A$39:$A$782,$A62,СВЦЭМ!$B$39:$B$782,D$47)+'СЕТ СН'!$G$11+СВЦЭМ!$D$10+'СЕТ СН'!$G$6-'СЕТ СН'!$G$23</f>
        <v>2181.5143136900001</v>
      </c>
      <c r="E62" s="36">
        <f>SUMIFS(СВЦЭМ!$D$39:$D$782,СВЦЭМ!$A$39:$A$782,$A62,СВЦЭМ!$B$39:$B$782,E$47)+'СЕТ СН'!$G$11+СВЦЭМ!$D$10+'СЕТ СН'!$G$6-'СЕТ СН'!$G$23</f>
        <v>2194.9320897600001</v>
      </c>
      <c r="F62" s="36">
        <f>SUMIFS(СВЦЭМ!$D$39:$D$782,СВЦЭМ!$A$39:$A$782,$A62,СВЦЭМ!$B$39:$B$782,F$47)+'СЕТ СН'!$G$11+СВЦЭМ!$D$10+'СЕТ СН'!$G$6-'СЕТ СН'!$G$23</f>
        <v>2197.2486936800001</v>
      </c>
      <c r="G62" s="36">
        <f>SUMIFS(СВЦЭМ!$D$39:$D$782,СВЦЭМ!$A$39:$A$782,$A62,СВЦЭМ!$B$39:$B$782,G$47)+'СЕТ СН'!$G$11+СВЦЭМ!$D$10+'СЕТ СН'!$G$6-'СЕТ СН'!$G$23</f>
        <v>2177.70056368</v>
      </c>
      <c r="H62" s="36">
        <f>SUMIFS(СВЦЭМ!$D$39:$D$782,СВЦЭМ!$A$39:$A$782,$A62,СВЦЭМ!$B$39:$B$782,H$47)+'СЕТ СН'!$G$11+СВЦЭМ!$D$10+'СЕТ СН'!$G$6-'СЕТ СН'!$G$23</f>
        <v>2126.0481056899998</v>
      </c>
      <c r="I62" s="36">
        <f>SUMIFS(СВЦЭМ!$D$39:$D$782,СВЦЭМ!$A$39:$A$782,$A62,СВЦЭМ!$B$39:$B$782,I$47)+'СЕТ СН'!$G$11+СВЦЭМ!$D$10+'СЕТ СН'!$G$6-'СЕТ СН'!$G$23</f>
        <v>2113.4929308599999</v>
      </c>
      <c r="J62" s="36">
        <f>SUMIFS(СВЦЭМ!$D$39:$D$782,СВЦЭМ!$A$39:$A$782,$A62,СВЦЭМ!$B$39:$B$782,J$47)+'СЕТ СН'!$G$11+СВЦЭМ!$D$10+'СЕТ СН'!$G$6-'СЕТ СН'!$G$23</f>
        <v>2073.66893798</v>
      </c>
      <c r="K62" s="36">
        <f>SUMIFS(СВЦЭМ!$D$39:$D$782,СВЦЭМ!$A$39:$A$782,$A62,СВЦЭМ!$B$39:$B$782,K$47)+'СЕТ СН'!$G$11+СВЦЭМ!$D$10+'СЕТ СН'!$G$6-'СЕТ СН'!$G$23</f>
        <v>2050.8142495799998</v>
      </c>
      <c r="L62" s="36">
        <f>SUMIFS(СВЦЭМ!$D$39:$D$782,СВЦЭМ!$A$39:$A$782,$A62,СВЦЭМ!$B$39:$B$782,L$47)+'СЕТ СН'!$G$11+СВЦЭМ!$D$10+'СЕТ СН'!$G$6-'СЕТ СН'!$G$23</f>
        <v>2051.3554762599997</v>
      </c>
      <c r="M62" s="36">
        <f>SUMIFS(СВЦЭМ!$D$39:$D$782,СВЦЭМ!$A$39:$A$782,$A62,СВЦЭМ!$B$39:$B$782,M$47)+'СЕТ СН'!$G$11+СВЦЭМ!$D$10+'СЕТ СН'!$G$6-'СЕТ СН'!$G$23</f>
        <v>2071.8367218600001</v>
      </c>
      <c r="N62" s="36">
        <f>SUMIFS(СВЦЭМ!$D$39:$D$782,СВЦЭМ!$A$39:$A$782,$A62,СВЦЭМ!$B$39:$B$782,N$47)+'СЕТ СН'!$G$11+СВЦЭМ!$D$10+'СЕТ СН'!$G$6-'СЕТ СН'!$G$23</f>
        <v>2074.2346846400001</v>
      </c>
      <c r="O62" s="36">
        <f>SUMIFS(СВЦЭМ!$D$39:$D$782,СВЦЭМ!$A$39:$A$782,$A62,СВЦЭМ!$B$39:$B$782,O$47)+'СЕТ СН'!$G$11+СВЦЭМ!$D$10+'СЕТ СН'!$G$6-'СЕТ СН'!$G$23</f>
        <v>2090.6604056699998</v>
      </c>
      <c r="P62" s="36">
        <f>SUMIFS(СВЦЭМ!$D$39:$D$782,СВЦЭМ!$A$39:$A$782,$A62,СВЦЭМ!$B$39:$B$782,P$47)+'СЕТ СН'!$G$11+СВЦЭМ!$D$10+'СЕТ СН'!$G$6-'СЕТ СН'!$G$23</f>
        <v>2095.5496426300001</v>
      </c>
      <c r="Q62" s="36">
        <f>SUMIFS(СВЦЭМ!$D$39:$D$782,СВЦЭМ!$A$39:$A$782,$A62,СВЦЭМ!$B$39:$B$782,Q$47)+'СЕТ СН'!$G$11+СВЦЭМ!$D$10+'СЕТ СН'!$G$6-'СЕТ СН'!$G$23</f>
        <v>2106.5288323199998</v>
      </c>
      <c r="R62" s="36">
        <f>SUMIFS(СВЦЭМ!$D$39:$D$782,СВЦЭМ!$A$39:$A$782,$A62,СВЦЭМ!$B$39:$B$782,R$47)+'СЕТ СН'!$G$11+СВЦЭМ!$D$10+'СЕТ СН'!$G$6-'СЕТ СН'!$G$23</f>
        <v>2094.4488816899998</v>
      </c>
      <c r="S62" s="36">
        <f>SUMIFS(СВЦЭМ!$D$39:$D$782,СВЦЭМ!$A$39:$A$782,$A62,СВЦЭМ!$B$39:$B$782,S$47)+'СЕТ СН'!$G$11+СВЦЭМ!$D$10+'СЕТ СН'!$G$6-'СЕТ СН'!$G$23</f>
        <v>2051.68159874</v>
      </c>
      <c r="T62" s="36">
        <f>SUMIFS(СВЦЭМ!$D$39:$D$782,СВЦЭМ!$A$39:$A$782,$A62,СВЦЭМ!$B$39:$B$782,T$47)+'СЕТ СН'!$G$11+СВЦЭМ!$D$10+'СЕТ СН'!$G$6-'СЕТ СН'!$G$23</f>
        <v>2032.4529118400001</v>
      </c>
      <c r="U62" s="36">
        <f>SUMIFS(СВЦЭМ!$D$39:$D$782,СВЦЭМ!$A$39:$A$782,$A62,СВЦЭМ!$B$39:$B$782,U$47)+'СЕТ СН'!$G$11+СВЦЭМ!$D$10+'СЕТ СН'!$G$6-'СЕТ СН'!$G$23</f>
        <v>2051.3154958199998</v>
      </c>
      <c r="V62" s="36">
        <f>SUMIFS(СВЦЭМ!$D$39:$D$782,СВЦЭМ!$A$39:$A$782,$A62,СВЦЭМ!$B$39:$B$782,V$47)+'СЕТ СН'!$G$11+СВЦЭМ!$D$10+'СЕТ СН'!$G$6-'СЕТ СН'!$G$23</f>
        <v>2062.75709194</v>
      </c>
      <c r="W62" s="36">
        <f>SUMIFS(СВЦЭМ!$D$39:$D$782,СВЦЭМ!$A$39:$A$782,$A62,СВЦЭМ!$B$39:$B$782,W$47)+'СЕТ СН'!$G$11+СВЦЭМ!$D$10+'СЕТ СН'!$G$6-'СЕТ СН'!$G$23</f>
        <v>2069.8991844900002</v>
      </c>
      <c r="X62" s="36">
        <f>SUMIFS(СВЦЭМ!$D$39:$D$782,СВЦЭМ!$A$39:$A$782,$A62,СВЦЭМ!$B$39:$B$782,X$47)+'СЕТ СН'!$G$11+СВЦЭМ!$D$10+'СЕТ СН'!$G$6-'СЕТ СН'!$G$23</f>
        <v>2083.6389150800001</v>
      </c>
      <c r="Y62" s="36">
        <f>SUMIFS(СВЦЭМ!$D$39:$D$782,СВЦЭМ!$A$39:$A$782,$A62,СВЦЭМ!$B$39:$B$782,Y$47)+'СЕТ СН'!$G$11+СВЦЭМ!$D$10+'СЕТ СН'!$G$6-'СЕТ СН'!$G$23</f>
        <v>2112.8026685700002</v>
      </c>
    </row>
    <row r="63" spans="1:25" ht="15.75" x14ac:dyDescent="0.2">
      <c r="A63" s="35">
        <f t="shared" si="1"/>
        <v>45276</v>
      </c>
      <c r="B63" s="36">
        <f>SUMIFS(СВЦЭМ!$D$39:$D$782,СВЦЭМ!$A$39:$A$782,$A63,СВЦЭМ!$B$39:$B$782,B$47)+'СЕТ СН'!$G$11+СВЦЭМ!$D$10+'СЕТ СН'!$G$6-'СЕТ СН'!$G$23</f>
        <v>2116.8097210699998</v>
      </c>
      <c r="C63" s="36">
        <f>SUMIFS(СВЦЭМ!$D$39:$D$782,СВЦЭМ!$A$39:$A$782,$A63,СВЦЭМ!$B$39:$B$782,C$47)+'СЕТ СН'!$G$11+СВЦЭМ!$D$10+'СЕТ СН'!$G$6-'СЕТ СН'!$G$23</f>
        <v>2149.45272664</v>
      </c>
      <c r="D63" s="36">
        <f>SUMIFS(СВЦЭМ!$D$39:$D$782,СВЦЭМ!$A$39:$A$782,$A63,СВЦЭМ!$B$39:$B$782,D$47)+'СЕТ СН'!$G$11+СВЦЭМ!$D$10+'СЕТ СН'!$G$6-'СЕТ СН'!$G$23</f>
        <v>2190.7681786799999</v>
      </c>
      <c r="E63" s="36">
        <f>SUMIFS(СВЦЭМ!$D$39:$D$782,СВЦЭМ!$A$39:$A$782,$A63,СВЦЭМ!$B$39:$B$782,E$47)+'СЕТ СН'!$G$11+СВЦЭМ!$D$10+'СЕТ СН'!$G$6-'СЕТ СН'!$G$23</f>
        <v>2199.2667979799999</v>
      </c>
      <c r="F63" s="36">
        <f>SUMIFS(СВЦЭМ!$D$39:$D$782,СВЦЭМ!$A$39:$A$782,$A63,СВЦЭМ!$B$39:$B$782,F$47)+'СЕТ СН'!$G$11+СВЦЭМ!$D$10+'СЕТ СН'!$G$6-'СЕТ СН'!$G$23</f>
        <v>2188.6417924899997</v>
      </c>
      <c r="G63" s="36">
        <f>SUMIFS(СВЦЭМ!$D$39:$D$782,СВЦЭМ!$A$39:$A$782,$A63,СВЦЭМ!$B$39:$B$782,G$47)+'СЕТ СН'!$G$11+СВЦЭМ!$D$10+'СЕТ СН'!$G$6-'СЕТ СН'!$G$23</f>
        <v>2184.8725990299999</v>
      </c>
      <c r="H63" s="36">
        <f>SUMIFS(СВЦЭМ!$D$39:$D$782,СВЦЭМ!$A$39:$A$782,$A63,СВЦЭМ!$B$39:$B$782,H$47)+'СЕТ СН'!$G$11+СВЦЭМ!$D$10+'СЕТ СН'!$G$6-'СЕТ СН'!$G$23</f>
        <v>2143.91738295</v>
      </c>
      <c r="I63" s="36">
        <f>SUMIFS(СВЦЭМ!$D$39:$D$782,СВЦЭМ!$A$39:$A$782,$A63,СВЦЭМ!$B$39:$B$782,I$47)+'СЕТ СН'!$G$11+СВЦЭМ!$D$10+'СЕТ СН'!$G$6-'СЕТ СН'!$G$23</f>
        <v>2117.39739482</v>
      </c>
      <c r="J63" s="36">
        <f>SUMIFS(СВЦЭМ!$D$39:$D$782,СВЦЭМ!$A$39:$A$782,$A63,СВЦЭМ!$B$39:$B$782,J$47)+'СЕТ СН'!$G$11+СВЦЭМ!$D$10+'СЕТ СН'!$G$6-'СЕТ СН'!$G$23</f>
        <v>2080.3327401900001</v>
      </c>
      <c r="K63" s="36">
        <f>SUMIFS(СВЦЭМ!$D$39:$D$782,СВЦЭМ!$A$39:$A$782,$A63,СВЦЭМ!$B$39:$B$782,K$47)+'СЕТ СН'!$G$11+СВЦЭМ!$D$10+'СЕТ СН'!$G$6-'СЕТ СН'!$G$23</f>
        <v>2036.3849446899999</v>
      </c>
      <c r="L63" s="36">
        <f>SUMIFS(СВЦЭМ!$D$39:$D$782,СВЦЭМ!$A$39:$A$782,$A63,СВЦЭМ!$B$39:$B$782,L$47)+'СЕТ СН'!$G$11+СВЦЭМ!$D$10+'СЕТ СН'!$G$6-'СЕТ СН'!$G$23</f>
        <v>1998.3803679399998</v>
      </c>
      <c r="M63" s="36">
        <f>SUMIFS(СВЦЭМ!$D$39:$D$782,СВЦЭМ!$A$39:$A$782,$A63,СВЦЭМ!$B$39:$B$782,M$47)+'СЕТ СН'!$G$11+СВЦЭМ!$D$10+'СЕТ СН'!$G$6-'СЕТ СН'!$G$23</f>
        <v>1976.7661757699998</v>
      </c>
      <c r="N63" s="36">
        <f>SUMIFS(СВЦЭМ!$D$39:$D$782,СВЦЭМ!$A$39:$A$782,$A63,СВЦЭМ!$B$39:$B$782,N$47)+'СЕТ СН'!$G$11+СВЦЭМ!$D$10+'СЕТ СН'!$G$6-'СЕТ СН'!$G$23</f>
        <v>1999.3071255599998</v>
      </c>
      <c r="O63" s="36">
        <f>SUMIFS(СВЦЭМ!$D$39:$D$782,СВЦЭМ!$A$39:$A$782,$A63,СВЦЭМ!$B$39:$B$782,O$47)+'СЕТ СН'!$G$11+СВЦЭМ!$D$10+'СЕТ СН'!$G$6-'СЕТ СН'!$G$23</f>
        <v>2009.9055817600001</v>
      </c>
      <c r="P63" s="36">
        <f>SUMIFS(СВЦЭМ!$D$39:$D$782,СВЦЭМ!$A$39:$A$782,$A63,СВЦЭМ!$B$39:$B$782,P$47)+'СЕТ СН'!$G$11+СВЦЭМ!$D$10+'СЕТ СН'!$G$6-'СЕТ СН'!$G$23</f>
        <v>2000.8806171000001</v>
      </c>
      <c r="Q63" s="36">
        <f>SUMIFS(СВЦЭМ!$D$39:$D$782,СВЦЭМ!$A$39:$A$782,$A63,СВЦЭМ!$B$39:$B$782,Q$47)+'СЕТ СН'!$G$11+СВЦЭМ!$D$10+'СЕТ СН'!$G$6-'СЕТ СН'!$G$23</f>
        <v>2014.0728629699997</v>
      </c>
      <c r="R63" s="36">
        <f>SUMIFS(СВЦЭМ!$D$39:$D$782,СВЦЭМ!$A$39:$A$782,$A63,СВЦЭМ!$B$39:$B$782,R$47)+'СЕТ СН'!$G$11+СВЦЭМ!$D$10+'СЕТ СН'!$G$6-'СЕТ СН'!$G$23</f>
        <v>2034.5782837900001</v>
      </c>
      <c r="S63" s="36">
        <f>SUMIFS(СВЦЭМ!$D$39:$D$782,СВЦЭМ!$A$39:$A$782,$A63,СВЦЭМ!$B$39:$B$782,S$47)+'СЕТ СН'!$G$11+СВЦЭМ!$D$10+'СЕТ СН'!$G$6-'СЕТ СН'!$G$23</f>
        <v>2001.7478331399998</v>
      </c>
      <c r="T63" s="36">
        <f>SUMIFS(СВЦЭМ!$D$39:$D$782,СВЦЭМ!$A$39:$A$782,$A63,СВЦЭМ!$B$39:$B$782,T$47)+'СЕТ СН'!$G$11+СВЦЭМ!$D$10+'СЕТ СН'!$G$6-'СЕТ СН'!$G$23</f>
        <v>1980.4908586500001</v>
      </c>
      <c r="U63" s="36">
        <f>SUMIFS(СВЦЭМ!$D$39:$D$782,СВЦЭМ!$A$39:$A$782,$A63,СВЦЭМ!$B$39:$B$782,U$47)+'СЕТ СН'!$G$11+СВЦЭМ!$D$10+'СЕТ СН'!$G$6-'СЕТ СН'!$G$23</f>
        <v>2007.1668093600001</v>
      </c>
      <c r="V63" s="36">
        <f>SUMIFS(СВЦЭМ!$D$39:$D$782,СВЦЭМ!$A$39:$A$782,$A63,СВЦЭМ!$B$39:$B$782,V$47)+'СЕТ СН'!$G$11+СВЦЭМ!$D$10+'СЕТ СН'!$G$6-'СЕТ СН'!$G$23</f>
        <v>2003.6758507499999</v>
      </c>
      <c r="W63" s="36">
        <f>SUMIFS(СВЦЭМ!$D$39:$D$782,СВЦЭМ!$A$39:$A$782,$A63,СВЦЭМ!$B$39:$B$782,W$47)+'СЕТ СН'!$G$11+СВЦЭМ!$D$10+'СЕТ СН'!$G$6-'СЕТ СН'!$G$23</f>
        <v>2006.0164601900001</v>
      </c>
      <c r="X63" s="36">
        <f>SUMIFS(СВЦЭМ!$D$39:$D$782,СВЦЭМ!$A$39:$A$782,$A63,СВЦЭМ!$B$39:$B$782,X$47)+'СЕТ СН'!$G$11+СВЦЭМ!$D$10+'СЕТ СН'!$G$6-'СЕТ СН'!$G$23</f>
        <v>2031.93429956</v>
      </c>
      <c r="Y63" s="36">
        <f>SUMIFS(СВЦЭМ!$D$39:$D$782,СВЦЭМ!$A$39:$A$782,$A63,СВЦЭМ!$B$39:$B$782,Y$47)+'СЕТ СН'!$G$11+СВЦЭМ!$D$10+'СЕТ СН'!$G$6-'СЕТ СН'!$G$23</f>
        <v>2064.1663676499998</v>
      </c>
    </row>
    <row r="64" spans="1:25" ht="15.75" x14ac:dyDescent="0.2">
      <c r="A64" s="35">
        <f t="shared" si="1"/>
        <v>45277</v>
      </c>
      <c r="B64" s="36">
        <f>SUMIFS(СВЦЭМ!$D$39:$D$782,СВЦЭМ!$A$39:$A$782,$A64,СВЦЭМ!$B$39:$B$782,B$47)+'СЕТ СН'!$G$11+СВЦЭМ!$D$10+'СЕТ СН'!$G$6-'СЕТ СН'!$G$23</f>
        <v>2136.5795780600001</v>
      </c>
      <c r="C64" s="36">
        <f>SUMIFS(СВЦЭМ!$D$39:$D$782,СВЦЭМ!$A$39:$A$782,$A64,СВЦЭМ!$B$39:$B$782,C$47)+'СЕТ СН'!$G$11+СВЦЭМ!$D$10+'СЕТ СН'!$G$6-'СЕТ СН'!$G$23</f>
        <v>2147.30447809</v>
      </c>
      <c r="D64" s="36">
        <f>SUMIFS(СВЦЭМ!$D$39:$D$782,СВЦЭМ!$A$39:$A$782,$A64,СВЦЭМ!$B$39:$B$782,D$47)+'СЕТ СН'!$G$11+СВЦЭМ!$D$10+'СЕТ СН'!$G$6-'СЕТ СН'!$G$23</f>
        <v>2183.8750107999999</v>
      </c>
      <c r="E64" s="36">
        <f>SUMIFS(СВЦЭМ!$D$39:$D$782,СВЦЭМ!$A$39:$A$782,$A64,СВЦЭМ!$B$39:$B$782,E$47)+'СЕТ СН'!$G$11+СВЦЭМ!$D$10+'СЕТ СН'!$G$6-'СЕТ СН'!$G$23</f>
        <v>2185.74943785</v>
      </c>
      <c r="F64" s="36">
        <f>SUMIFS(СВЦЭМ!$D$39:$D$782,СВЦЭМ!$A$39:$A$782,$A64,СВЦЭМ!$B$39:$B$782,F$47)+'СЕТ СН'!$G$11+СВЦЭМ!$D$10+'СЕТ СН'!$G$6-'СЕТ СН'!$G$23</f>
        <v>2184.06489964</v>
      </c>
      <c r="G64" s="36">
        <f>SUMIFS(СВЦЭМ!$D$39:$D$782,СВЦЭМ!$A$39:$A$782,$A64,СВЦЭМ!$B$39:$B$782,G$47)+'СЕТ СН'!$G$11+СВЦЭМ!$D$10+'СЕТ СН'!$G$6-'СЕТ СН'!$G$23</f>
        <v>2185.9582683200001</v>
      </c>
      <c r="H64" s="36">
        <f>SUMIFS(СВЦЭМ!$D$39:$D$782,СВЦЭМ!$A$39:$A$782,$A64,СВЦЭМ!$B$39:$B$782,H$47)+'СЕТ СН'!$G$11+СВЦЭМ!$D$10+'СЕТ СН'!$G$6-'СЕТ СН'!$G$23</f>
        <v>2172.0691757</v>
      </c>
      <c r="I64" s="36">
        <f>SUMIFS(СВЦЭМ!$D$39:$D$782,СВЦЭМ!$A$39:$A$782,$A64,СВЦЭМ!$B$39:$B$782,I$47)+'СЕТ СН'!$G$11+СВЦЭМ!$D$10+'СЕТ СН'!$G$6-'СЕТ СН'!$G$23</f>
        <v>2165.2836782700001</v>
      </c>
      <c r="J64" s="36">
        <f>SUMIFS(СВЦЭМ!$D$39:$D$782,СВЦЭМ!$A$39:$A$782,$A64,СВЦЭМ!$B$39:$B$782,J$47)+'СЕТ СН'!$G$11+СВЦЭМ!$D$10+'СЕТ СН'!$G$6-'СЕТ СН'!$G$23</f>
        <v>2129.6404802699999</v>
      </c>
      <c r="K64" s="36">
        <f>SUMIFS(СВЦЭМ!$D$39:$D$782,СВЦЭМ!$A$39:$A$782,$A64,СВЦЭМ!$B$39:$B$782,K$47)+'СЕТ СН'!$G$11+СВЦЭМ!$D$10+'СЕТ СН'!$G$6-'СЕТ СН'!$G$23</f>
        <v>2091.72516</v>
      </c>
      <c r="L64" s="36">
        <f>SUMIFS(СВЦЭМ!$D$39:$D$782,СВЦЭМ!$A$39:$A$782,$A64,СВЦЭМ!$B$39:$B$782,L$47)+'СЕТ СН'!$G$11+СВЦЭМ!$D$10+'СЕТ СН'!$G$6-'СЕТ СН'!$G$23</f>
        <v>2048.38589082</v>
      </c>
      <c r="M64" s="36">
        <f>SUMIFS(СВЦЭМ!$D$39:$D$782,СВЦЭМ!$A$39:$A$782,$A64,СВЦЭМ!$B$39:$B$782,M$47)+'СЕТ СН'!$G$11+СВЦЭМ!$D$10+'СЕТ СН'!$G$6-'СЕТ СН'!$G$23</f>
        <v>2034.1305145900001</v>
      </c>
      <c r="N64" s="36">
        <f>SUMIFS(СВЦЭМ!$D$39:$D$782,СВЦЭМ!$A$39:$A$782,$A64,СВЦЭМ!$B$39:$B$782,N$47)+'СЕТ СН'!$G$11+СВЦЭМ!$D$10+'СЕТ СН'!$G$6-'СЕТ СН'!$G$23</f>
        <v>2049.4851071600001</v>
      </c>
      <c r="O64" s="36">
        <f>SUMIFS(СВЦЭМ!$D$39:$D$782,СВЦЭМ!$A$39:$A$782,$A64,СВЦЭМ!$B$39:$B$782,O$47)+'СЕТ СН'!$G$11+СВЦЭМ!$D$10+'СЕТ СН'!$G$6-'СЕТ СН'!$G$23</f>
        <v>2056.4718063400001</v>
      </c>
      <c r="P64" s="36">
        <f>SUMIFS(СВЦЭМ!$D$39:$D$782,СВЦЭМ!$A$39:$A$782,$A64,СВЦЭМ!$B$39:$B$782,P$47)+'СЕТ СН'!$G$11+СВЦЭМ!$D$10+'СЕТ СН'!$G$6-'СЕТ СН'!$G$23</f>
        <v>2055.7151168800001</v>
      </c>
      <c r="Q64" s="36">
        <f>SUMIFS(СВЦЭМ!$D$39:$D$782,СВЦЭМ!$A$39:$A$782,$A64,СВЦЭМ!$B$39:$B$782,Q$47)+'СЕТ СН'!$G$11+СВЦЭМ!$D$10+'СЕТ СН'!$G$6-'СЕТ СН'!$G$23</f>
        <v>2063.4776029899999</v>
      </c>
      <c r="R64" s="36">
        <f>SUMIFS(СВЦЭМ!$D$39:$D$782,СВЦЭМ!$A$39:$A$782,$A64,СВЦЭМ!$B$39:$B$782,R$47)+'СЕТ СН'!$G$11+СВЦЭМ!$D$10+'СЕТ СН'!$G$6-'СЕТ СН'!$G$23</f>
        <v>2071.3377936699999</v>
      </c>
      <c r="S64" s="36">
        <f>SUMIFS(СВЦЭМ!$D$39:$D$782,СВЦЭМ!$A$39:$A$782,$A64,СВЦЭМ!$B$39:$B$782,S$47)+'СЕТ СН'!$G$11+СВЦЭМ!$D$10+'СЕТ СН'!$G$6-'СЕТ СН'!$G$23</f>
        <v>2031.01584331</v>
      </c>
      <c r="T64" s="36">
        <f>SUMIFS(СВЦЭМ!$D$39:$D$782,СВЦЭМ!$A$39:$A$782,$A64,СВЦЭМ!$B$39:$B$782,T$47)+'СЕТ СН'!$G$11+СВЦЭМ!$D$10+'СЕТ СН'!$G$6-'СЕТ СН'!$G$23</f>
        <v>1990.7083272</v>
      </c>
      <c r="U64" s="36">
        <f>SUMIFS(СВЦЭМ!$D$39:$D$782,СВЦЭМ!$A$39:$A$782,$A64,СВЦЭМ!$B$39:$B$782,U$47)+'СЕТ СН'!$G$11+СВЦЭМ!$D$10+'СЕТ СН'!$G$6-'СЕТ СН'!$G$23</f>
        <v>1988.7640898099999</v>
      </c>
      <c r="V64" s="36">
        <f>SUMIFS(СВЦЭМ!$D$39:$D$782,СВЦЭМ!$A$39:$A$782,$A64,СВЦЭМ!$B$39:$B$782,V$47)+'СЕТ СН'!$G$11+СВЦЭМ!$D$10+'СЕТ СН'!$G$6-'СЕТ СН'!$G$23</f>
        <v>2017.32359503</v>
      </c>
      <c r="W64" s="36">
        <f>SUMIFS(СВЦЭМ!$D$39:$D$782,СВЦЭМ!$A$39:$A$782,$A64,СВЦЭМ!$B$39:$B$782,W$47)+'СЕТ СН'!$G$11+СВЦЭМ!$D$10+'СЕТ СН'!$G$6-'СЕТ СН'!$G$23</f>
        <v>2016.3089749400001</v>
      </c>
      <c r="X64" s="36">
        <f>SUMIFS(СВЦЭМ!$D$39:$D$782,СВЦЭМ!$A$39:$A$782,$A64,СВЦЭМ!$B$39:$B$782,X$47)+'СЕТ СН'!$G$11+СВЦЭМ!$D$10+'СЕТ СН'!$G$6-'СЕТ СН'!$G$23</f>
        <v>2053.91143784</v>
      </c>
      <c r="Y64" s="36">
        <f>SUMIFS(СВЦЭМ!$D$39:$D$782,СВЦЭМ!$A$39:$A$782,$A64,СВЦЭМ!$B$39:$B$782,Y$47)+'СЕТ СН'!$G$11+СВЦЭМ!$D$10+'СЕТ СН'!$G$6-'СЕТ СН'!$G$23</f>
        <v>2092.8617009</v>
      </c>
    </row>
    <row r="65" spans="1:26" ht="15.75" x14ac:dyDescent="0.2">
      <c r="A65" s="35">
        <f t="shared" si="1"/>
        <v>45278</v>
      </c>
      <c r="B65" s="36">
        <f>SUMIFS(СВЦЭМ!$D$39:$D$782,СВЦЭМ!$A$39:$A$782,$A65,СВЦЭМ!$B$39:$B$782,B$47)+'СЕТ СН'!$G$11+СВЦЭМ!$D$10+'СЕТ СН'!$G$6-'СЕТ СН'!$G$23</f>
        <v>2010.7710312300001</v>
      </c>
      <c r="C65" s="36">
        <f>SUMIFS(СВЦЭМ!$D$39:$D$782,СВЦЭМ!$A$39:$A$782,$A65,СВЦЭМ!$B$39:$B$782,C$47)+'СЕТ СН'!$G$11+СВЦЭМ!$D$10+'СЕТ СН'!$G$6-'СЕТ СН'!$G$23</f>
        <v>2043.6880833299997</v>
      </c>
      <c r="D65" s="36">
        <f>SUMIFS(СВЦЭМ!$D$39:$D$782,СВЦЭМ!$A$39:$A$782,$A65,СВЦЭМ!$B$39:$B$782,D$47)+'СЕТ СН'!$G$11+СВЦЭМ!$D$10+'СЕТ СН'!$G$6-'СЕТ СН'!$G$23</f>
        <v>2070.4591988399998</v>
      </c>
      <c r="E65" s="36">
        <f>SUMIFS(СВЦЭМ!$D$39:$D$782,СВЦЭМ!$A$39:$A$782,$A65,СВЦЭМ!$B$39:$B$782,E$47)+'СЕТ СН'!$G$11+СВЦЭМ!$D$10+'СЕТ СН'!$G$6-'СЕТ СН'!$G$23</f>
        <v>2083.1751047499997</v>
      </c>
      <c r="F65" s="36">
        <f>SUMIFS(СВЦЭМ!$D$39:$D$782,СВЦЭМ!$A$39:$A$782,$A65,СВЦЭМ!$B$39:$B$782,F$47)+'СЕТ СН'!$G$11+СВЦЭМ!$D$10+'СЕТ СН'!$G$6-'СЕТ СН'!$G$23</f>
        <v>2086.45260925</v>
      </c>
      <c r="G65" s="36">
        <f>SUMIFS(СВЦЭМ!$D$39:$D$782,СВЦЭМ!$A$39:$A$782,$A65,СВЦЭМ!$B$39:$B$782,G$47)+'СЕТ СН'!$G$11+СВЦЭМ!$D$10+'СЕТ СН'!$G$6-'СЕТ СН'!$G$23</f>
        <v>2065.2661806799997</v>
      </c>
      <c r="H65" s="36">
        <f>SUMIFS(СВЦЭМ!$D$39:$D$782,СВЦЭМ!$A$39:$A$782,$A65,СВЦЭМ!$B$39:$B$782,H$47)+'СЕТ СН'!$G$11+СВЦЭМ!$D$10+'СЕТ СН'!$G$6-'СЕТ СН'!$G$23</f>
        <v>2018.4149161400001</v>
      </c>
      <c r="I65" s="36">
        <f>SUMIFS(СВЦЭМ!$D$39:$D$782,СВЦЭМ!$A$39:$A$782,$A65,СВЦЭМ!$B$39:$B$782,I$47)+'СЕТ СН'!$G$11+СВЦЭМ!$D$10+'СЕТ СН'!$G$6-'СЕТ СН'!$G$23</f>
        <v>1971.0948685099997</v>
      </c>
      <c r="J65" s="36">
        <f>SUMIFS(СВЦЭМ!$D$39:$D$782,СВЦЭМ!$A$39:$A$782,$A65,СВЦЭМ!$B$39:$B$782,J$47)+'СЕТ СН'!$G$11+СВЦЭМ!$D$10+'СЕТ СН'!$G$6-'СЕТ СН'!$G$23</f>
        <v>1946.4896312999999</v>
      </c>
      <c r="K65" s="36">
        <f>SUMIFS(СВЦЭМ!$D$39:$D$782,СВЦЭМ!$A$39:$A$782,$A65,СВЦЭМ!$B$39:$B$782,K$47)+'СЕТ СН'!$G$11+СВЦЭМ!$D$10+'СЕТ СН'!$G$6-'СЕТ СН'!$G$23</f>
        <v>1913.0207470199998</v>
      </c>
      <c r="L65" s="36">
        <f>SUMIFS(СВЦЭМ!$D$39:$D$782,СВЦЭМ!$A$39:$A$782,$A65,СВЦЭМ!$B$39:$B$782,L$47)+'СЕТ СН'!$G$11+СВЦЭМ!$D$10+'СЕТ СН'!$G$6-'СЕТ СН'!$G$23</f>
        <v>1901.5750872600001</v>
      </c>
      <c r="M65" s="36">
        <f>SUMIFS(СВЦЭМ!$D$39:$D$782,СВЦЭМ!$A$39:$A$782,$A65,СВЦЭМ!$B$39:$B$782,M$47)+'СЕТ СН'!$G$11+СВЦЭМ!$D$10+'СЕТ СН'!$G$6-'СЕТ СН'!$G$23</f>
        <v>1923.8829582899998</v>
      </c>
      <c r="N65" s="36">
        <f>SUMIFS(СВЦЭМ!$D$39:$D$782,СВЦЭМ!$A$39:$A$782,$A65,СВЦЭМ!$B$39:$B$782,N$47)+'СЕТ СН'!$G$11+СВЦЭМ!$D$10+'СЕТ СН'!$G$6-'СЕТ СН'!$G$23</f>
        <v>1929.8822846799999</v>
      </c>
      <c r="O65" s="36">
        <f>SUMIFS(СВЦЭМ!$D$39:$D$782,СВЦЭМ!$A$39:$A$782,$A65,СВЦЭМ!$B$39:$B$782,O$47)+'СЕТ СН'!$G$11+СВЦЭМ!$D$10+'СЕТ СН'!$G$6-'СЕТ СН'!$G$23</f>
        <v>1940.8341506699999</v>
      </c>
      <c r="P65" s="36">
        <f>SUMIFS(СВЦЭМ!$D$39:$D$782,СВЦЭМ!$A$39:$A$782,$A65,СВЦЭМ!$B$39:$B$782,P$47)+'СЕТ СН'!$G$11+СВЦЭМ!$D$10+'СЕТ СН'!$G$6-'СЕТ СН'!$G$23</f>
        <v>1956.0831305900001</v>
      </c>
      <c r="Q65" s="36">
        <f>SUMIFS(СВЦЭМ!$D$39:$D$782,СВЦЭМ!$A$39:$A$782,$A65,СВЦЭМ!$B$39:$B$782,Q$47)+'СЕТ СН'!$G$11+СВЦЭМ!$D$10+'СЕТ СН'!$G$6-'СЕТ СН'!$G$23</f>
        <v>1961.62404152</v>
      </c>
      <c r="R65" s="36">
        <f>SUMIFS(СВЦЭМ!$D$39:$D$782,СВЦЭМ!$A$39:$A$782,$A65,СВЦЭМ!$B$39:$B$782,R$47)+'СЕТ СН'!$G$11+СВЦЭМ!$D$10+'СЕТ СН'!$G$6-'СЕТ СН'!$G$23</f>
        <v>1959.5060806500001</v>
      </c>
      <c r="S65" s="36">
        <f>SUMIFS(СВЦЭМ!$D$39:$D$782,СВЦЭМ!$A$39:$A$782,$A65,СВЦЭМ!$B$39:$B$782,S$47)+'СЕТ СН'!$G$11+СВЦЭМ!$D$10+'СЕТ СН'!$G$6-'СЕТ СН'!$G$23</f>
        <v>1934.67243216</v>
      </c>
      <c r="T65" s="36">
        <f>SUMIFS(СВЦЭМ!$D$39:$D$782,СВЦЭМ!$A$39:$A$782,$A65,СВЦЭМ!$B$39:$B$782,T$47)+'СЕТ СН'!$G$11+СВЦЭМ!$D$10+'СЕТ СН'!$G$6-'СЕТ СН'!$G$23</f>
        <v>1905.0111724099997</v>
      </c>
      <c r="U65" s="36">
        <f>SUMIFS(СВЦЭМ!$D$39:$D$782,СВЦЭМ!$A$39:$A$782,$A65,СВЦЭМ!$B$39:$B$782,U$47)+'СЕТ СН'!$G$11+СВЦЭМ!$D$10+'СЕТ СН'!$G$6-'СЕТ СН'!$G$23</f>
        <v>1893.0382990799999</v>
      </c>
      <c r="V65" s="36">
        <f>SUMIFS(СВЦЭМ!$D$39:$D$782,СВЦЭМ!$A$39:$A$782,$A65,СВЦЭМ!$B$39:$B$782,V$47)+'СЕТ СН'!$G$11+СВЦЭМ!$D$10+'СЕТ СН'!$G$6-'СЕТ СН'!$G$23</f>
        <v>1921.34403634</v>
      </c>
      <c r="W65" s="36">
        <f>SUMIFS(СВЦЭМ!$D$39:$D$782,СВЦЭМ!$A$39:$A$782,$A65,СВЦЭМ!$B$39:$B$782,W$47)+'СЕТ СН'!$G$11+СВЦЭМ!$D$10+'СЕТ СН'!$G$6-'СЕТ СН'!$G$23</f>
        <v>1901.8320048599999</v>
      </c>
      <c r="X65" s="36">
        <f>SUMIFS(СВЦЭМ!$D$39:$D$782,СВЦЭМ!$A$39:$A$782,$A65,СВЦЭМ!$B$39:$B$782,X$47)+'СЕТ СН'!$G$11+СВЦЭМ!$D$10+'СЕТ СН'!$G$6-'СЕТ СН'!$G$23</f>
        <v>1941.9109260299997</v>
      </c>
      <c r="Y65" s="36">
        <f>SUMIFS(СВЦЭМ!$D$39:$D$782,СВЦЭМ!$A$39:$A$782,$A65,СВЦЭМ!$B$39:$B$782,Y$47)+'СЕТ СН'!$G$11+СВЦЭМ!$D$10+'СЕТ СН'!$G$6-'СЕТ СН'!$G$23</f>
        <v>1967.3661278199997</v>
      </c>
    </row>
    <row r="66" spans="1:26" ht="15.75" x14ac:dyDescent="0.2">
      <c r="A66" s="35">
        <f t="shared" si="1"/>
        <v>45279</v>
      </c>
      <c r="B66" s="36">
        <f>SUMIFS(СВЦЭМ!$D$39:$D$782,СВЦЭМ!$A$39:$A$782,$A66,СВЦЭМ!$B$39:$B$782,B$47)+'СЕТ СН'!$G$11+СВЦЭМ!$D$10+'СЕТ СН'!$G$6-'СЕТ СН'!$G$23</f>
        <v>2007.71624664</v>
      </c>
      <c r="C66" s="36">
        <f>SUMIFS(СВЦЭМ!$D$39:$D$782,СВЦЭМ!$A$39:$A$782,$A66,СВЦЭМ!$B$39:$B$782,C$47)+'СЕТ СН'!$G$11+СВЦЭМ!$D$10+'СЕТ СН'!$G$6-'СЕТ СН'!$G$23</f>
        <v>2088.5572894299999</v>
      </c>
      <c r="D66" s="36">
        <f>SUMIFS(СВЦЭМ!$D$39:$D$782,СВЦЭМ!$A$39:$A$782,$A66,СВЦЭМ!$B$39:$B$782,D$47)+'СЕТ СН'!$G$11+СВЦЭМ!$D$10+'СЕТ СН'!$G$6-'СЕТ СН'!$G$23</f>
        <v>2128.4812456700001</v>
      </c>
      <c r="E66" s="36">
        <f>SUMIFS(СВЦЭМ!$D$39:$D$782,СВЦЭМ!$A$39:$A$782,$A66,СВЦЭМ!$B$39:$B$782,E$47)+'СЕТ СН'!$G$11+СВЦЭМ!$D$10+'СЕТ СН'!$G$6-'СЕТ СН'!$G$23</f>
        <v>2144.1240361300001</v>
      </c>
      <c r="F66" s="36">
        <f>SUMIFS(СВЦЭМ!$D$39:$D$782,СВЦЭМ!$A$39:$A$782,$A66,СВЦЭМ!$B$39:$B$782,F$47)+'СЕТ СН'!$G$11+СВЦЭМ!$D$10+'СЕТ СН'!$G$6-'СЕТ СН'!$G$23</f>
        <v>2136.2624960499998</v>
      </c>
      <c r="G66" s="36">
        <f>SUMIFS(СВЦЭМ!$D$39:$D$782,СВЦЭМ!$A$39:$A$782,$A66,СВЦЭМ!$B$39:$B$782,G$47)+'СЕТ СН'!$G$11+СВЦЭМ!$D$10+'СЕТ СН'!$G$6-'СЕТ СН'!$G$23</f>
        <v>2121.0513318600001</v>
      </c>
      <c r="H66" s="36">
        <f>SUMIFS(СВЦЭМ!$D$39:$D$782,СВЦЭМ!$A$39:$A$782,$A66,СВЦЭМ!$B$39:$B$782,H$47)+'СЕТ СН'!$G$11+СВЦЭМ!$D$10+'СЕТ СН'!$G$6-'СЕТ СН'!$G$23</f>
        <v>2056.1365741700001</v>
      </c>
      <c r="I66" s="36">
        <f>SUMIFS(СВЦЭМ!$D$39:$D$782,СВЦЭМ!$A$39:$A$782,$A66,СВЦЭМ!$B$39:$B$782,I$47)+'СЕТ СН'!$G$11+СВЦЭМ!$D$10+'СЕТ СН'!$G$6-'СЕТ СН'!$G$23</f>
        <v>2003.9166603200001</v>
      </c>
      <c r="J66" s="36">
        <f>SUMIFS(СВЦЭМ!$D$39:$D$782,СВЦЭМ!$A$39:$A$782,$A66,СВЦЭМ!$B$39:$B$782,J$47)+'СЕТ СН'!$G$11+СВЦЭМ!$D$10+'СЕТ СН'!$G$6-'СЕТ СН'!$G$23</f>
        <v>1984.1058884399999</v>
      </c>
      <c r="K66" s="36">
        <f>SUMIFS(СВЦЭМ!$D$39:$D$782,СВЦЭМ!$A$39:$A$782,$A66,СВЦЭМ!$B$39:$B$782,K$47)+'СЕТ СН'!$G$11+СВЦЭМ!$D$10+'СЕТ СН'!$G$6-'СЕТ СН'!$G$23</f>
        <v>1951.1609256699999</v>
      </c>
      <c r="L66" s="36">
        <f>SUMIFS(СВЦЭМ!$D$39:$D$782,СВЦЭМ!$A$39:$A$782,$A66,СВЦЭМ!$B$39:$B$782,L$47)+'СЕТ СН'!$G$11+СВЦЭМ!$D$10+'СЕТ СН'!$G$6-'СЕТ СН'!$G$23</f>
        <v>1937.1012692300001</v>
      </c>
      <c r="M66" s="36">
        <f>SUMIFS(СВЦЭМ!$D$39:$D$782,СВЦЭМ!$A$39:$A$782,$A66,СВЦЭМ!$B$39:$B$782,M$47)+'СЕТ СН'!$G$11+СВЦЭМ!$D$10+'СЕТ СН'!$G$6-'СЕТ СН'!$G$23</f>
        <v>1959.63020555</v>
      </c>
      <c r="N66" s="36">
        <f>SUMIFS(СВЦЭМ!$D$39:$D$782,СВЦЭМ!$A$39:$A$782,$A66,СВЦЭМ!$B$39:$B$782,N$47)+'СЕТ СН'!$G$11+СВЦЭМ!$D$10+'СЕТ СН'!$G$6-'СЕТ СН'!$G$23</f>
        <v>1974.9788344999997</v>
      </c>
      <c r="O66" s="36">
        <f>SUMIFS(СВЦЭМ!$D$39:$D$782,СВЦЭМ!$A$39:$A$782,$A66,СВЦЭМ!$B$39:$B$782,O$47)+'СЕТ СН'!$G$11+СВЦЭМ!$D$10+'СЕТ СН'!$G$6-'СЕТ СН'!$G$23</f>
        <v>1984.3064463999999</v>
      </c>
      <c r="P66" s="36">
        <f>SUMIFS(СВЦЭМ!$D$39:$D$782,СВЦЭМ!$A$39:$A$782,$A66,СВЦЭМ!$B$39:$B$782,P$47)+'СЕТ СН'!$G$11+СВЦЭМ!$D$10+'СЕТ СН'!$G$6-'СЕТ СН'!$G$23</f>
        <v>1993.3799134599999</v>
      </c>
      <c r="Q66" s="36">
        <f>SUMIFS(СВЦЭМ!$D$39:$D$782,СВЦЭМ!$A$39:$A$782,$A66,СВЦЭМ!$B$39:$B$782,Q$47)+'СЕТ СН'!$G$11+СВЦЭМ!$D$10+'СЕТ СН'!$G$6-'СЕТ СН'!$G$23</f>
        <v>2001.9077957899999</v>
      </c>
      <c r="R66" s="36">
        <f>SUMIFS(СВЦЭМ!$D$39:$D$782,СВЦЭМ!$A$39:$A$782,$A66,СВЦЭМ!$B$39:$B$782,R$47)+'СЕТ СН'!$G$11+СВЦЭМ!$D$10+'СЕТ СН'!$G$6-'СЕТ СН'!$G$23</f>
        <v>1994.8773690200001</v>
      </c>
      <c r="S66" s="36">
        <f>SUMIFS(СВЦЭМ!$D$39:$D$782,СВЦЭМ!$A$39:$A$782,$A66,СВЦЭМ!$B$39:$B$782,S$47)+'СЕТ СН'!$G$11+СВЦЭМ!$D$10+'СЕТ СН'!$G$6-'СЕТ СН'!$G$23</f>
        <v>1955.2056199200001</v>
      </c>
      <c r="T66" s="36">
        <f>SUMIFS(СВЦЭМ!$D$39:$D$782,СВЦЭМ!$A$39:$A$782,$A66,СВЦЭМ!$B$39:$B$782,T$47)+'СЕТ СН'!$G$11+СВЦЭМ!$D$10+'СЕТ СН'!$G$6-'СЕТ СН'!$G$23</f>
        <v>1928.4020723600001</v>
      </c>
      <c r="U66" s="36">
        <f>SUMIFS(СВЦЭМ!$D$39:$D$782,СВЦЭМ!$A$39:$A$782,$A66,СВЦЭМ!$B$39:$B$782,U$47)+'СЕТ СН'!$G$11+СВЦЭМ!$D$10+'СЕТ СН'!$G$6-'СЕТ СН'!$G$23</f>
        <v>1937.9956249299998</v>
      </c>
      <c r="V66" s="36">
        <f>SUMIFS(СВЦЭМ!$D$39:$D$782,СВЦЭМ!$A$39:$A$782,$A66,СВЦЭМ!$B$39:$B$782,V$47)+'СЕТ СН'!$G$11+СВЦЭМ!$D$10+'СЕТ СН'!$G$6-'СЕТ СН'!$G$23</f>
        <v>1959.0499430699997</v>
      </c>
      <c r="W66" s="36">
        <f>SUMIFS(СВЦЭМ!$D$39:$D$782,СВЦЭМ!$A$39:$A$782,$A66,СВЦЭМ!$B$39:$B$782,W$47)+'СЕТ СН'!$G$11+СВЦЭМ!$D$10+'СЕТ СН'!$G$6-'СЕТ СН'!$G$23</f>
        <v>1964.8450013199999</v>
      </c>
      <c r="X66" s="36">
        <f>SUMIFS(СВЦЭМ!$D$39:$D$782,СВЦЭМ!$A$39:$A$782,$A66,СВЦЭМ!$B$39:$B$782,X$47)+'СЕТ СН'!$G$11+СВЦЭМ!$D$10+'СЕТ СН'!$G$6-'СЕТ СН'!$G$23</f>
        <v>1992.66263768</v>
      </c>
      <c r="Y66" s="36">
        <f>SUMIFS(СВЦЭМ!$D$39:$D$782,СВЦЭМ!$A$39:$A$782,$A66,СВЦЭМ!$B$39:$B$782,Y$47)+'СЕТ СН'!$G$11+СВЦЭМ!$D$10+'СЕТ СН'!$G$6-'СЕТ СН'!$G$23</f>
        <v>2031.2199550299997</v>
      </c>
    </row>
    <row r="67" spans="1:26" ht="15.75" x14ac:dyDescent="0.2">
      <c r="A67" s="35">
        <f t="shared" si="1"/>
        <v>45280</v>
      </c>
      <c r="B67" s="36">
        <f>SUMIFS(СВЦЭМ!$D$39:$D$782,СВЦЭМ!$A$39:$A$782,$A67,СВЦЭМ!$B$39:$B$782,B$47)+'СЕТ СН'!$G$11+СВЦЭМ!$D$10+'СЕТ СН'!$G$6-'СЕТ СН'!$G$23</f>
        <v>2090.5446653099998</v>
      </c>
      <c r="C67" s="36">
        <f>SUMIFS(СВЦЭМ!$D$39:$D$782,СВЦЭМ!$A$39:$A$782,$A67,СВЦЭМ!$B$39:$B$782,C$47)+'СЕТ СН'!$G$11+СВЦЭМ!$D$10+'СЕТ СН'!$G$6-'СЕТ СН'!$G$23</f>
        <v>2127.40886047</v>
      </c>
      <c r="D67" s="36">
        <f>SUMIFS(СВЦЭМ!$D$39:$D$782,СВЦЭМ!$A$39:$A$782,$A67,СВЦЭМ!$B$39:$B$782,D$47)+'СЕТ СН'!$G$11+СВЦЭМ!$D$10+'СЕТ СН'!$G$6-'СЕТ СН'!$G$23</f>
        <v>2162.4462902499999</v>
      </c>
      <c r="E67" s="36">
        <f>SUMIFS(СВЦЭМ!$D$39:$D$782,СВЦЭМ!$A$39:$A$782,$A67,СВЦЭМ!$B$39:$B$782,E$47)+'СЕТ СН'!$G$11+СВЦЭМ!$D$10+'СЕТ СН'!$G$6-'СЕТ СН'!$G$23</f>
        <v>2168.7840844899997</v>
      </c>
      <c r="F67" s="36">
        <f>SUMIFS(СВЦЭМ!$D$39:$D$782,СВЦЭМ!$A$39:$A$782,$A67,СВЦЭМ!$B$39:$B$782,F$47)+'СЕТ СН'!$G$11+СВЦЭМ!$D$10+'СЕТ СН'!$G$6-'СЕТ СН'!$G$23</f>
        <v>2167.6855224800001</v>
      </c>
      <c r="G67" s="36">
        <f>SUMIFS(СВЦЭМ!$D$39:$D$782,СВЦЭМ!$A$39:$A$782,$A67,СВЦЭМ!$B$39:$B$782,G$47)+'СЕТ СН'!$G$11+СВЦЭМ!$D$10+'СЕТ СН'!$G$6-'СЕТ СН'!$G$23</f>
        <v>2136.9584778600001</v>
      </c>
      <c r="H67" s="36">
        <f>SUMIFS(СВЦЭМ!$D$39:$D$782,СВЦЭМ!$A$39:$A$782,$A67,СВЦЭМ!$B$39:$B$782,H$47)+'СЕТ СН'!$G$11+СВЦЭМ!$D$10+'СЕТ СН'!$G$6-'СЕТ СН'!$G$23</f>
        <v>2086.0652875000001</v>
      </c>
      <c r="I67" s="36">
        <f>SUMIFS(СВЦЭМ!$D$39:$D$782,СВЦЭМ!$A$39:$A$782,$A67,СВЦЭМ!$B$39:$B$782,I$47)+'СЕТ СН'!$G$11+СВЦЭМ!$D$10+'СЕТ СН'!$G$6-'СЕТ СН'!$G$23</f>
        <v>2046.0333500699999</v>
      </c>
      <c r="J67" s="36">
        <f>SUMIFS(СВЦЭМ!$D$39:$D$782,СВЦЭМ!$A$39:$A$782,$A67,СВЦЭМ!$B$39:$B$782,J$47)+'СЕТ СН'!$G$11+СВЦЭМ!$D$10+'СЕТ СН'!$G$6-'СЕТ СН'!$G$23</f>
        <v>2039.0071966299997</v>
      </c>
      <c r="K67" s="36">
        <f>SUMIFS(СВЦЭМ!$D$39:$D$782,СВЦЭМ!$A$39:$A$782,$A67,СВЦЭМ!$B$39:$B$782,K$47)+'СЕТ СН'!$G$11+СВЦЭМ!$D$10+'СЕТ СН'!$G$6-'СЕТ СН'!$G$23</f>
        <v>2014.8503297500001</v>
      </c>
      <c r="L67" s="36">
        <f>SUMIFS(СВЦЭМ!$D$39:$D$782,СВЦЭМ!$A$39:$A$782,$A67,СВЦЭМ!$B$39:$B$782,L$47)+'СЕТ СН'!$G$11+СВЦЭМ!$D$10+'СЕТ СН'!$G$6-'СЕТ СН'!$G$23</f>
        <v>1988.6086398500001</v>
      </c>
      <c r="M67" s="36">
        <f>SUMIFS(СВЦЭМ!$D$39:$D$782,СВЦЭМ!$A$39:$A$782,$A67,СВЦЭМ!$B$39:$B$782,M$47)+'СЕТ СН'!$G$11+СВЦЭМ!$D$10+'СЕТ СН'!$G$6-'СЕТ СН'!$G$23</f>
        <v>2012.35737466</v>
      </c>
      <c r="N67" s="36">
        <f>SUMIFS(СВЦЭМ!$D$39:$D$782,СВЦЭМ!$A$39:$A$782,$A67,СВЦЭМ!$B$39:$B$782,N$47)+'СЕТ СН'!$G$11+СВЦЭМ!$D$10+'СЕТ СН'!$G$6-'СЕТ СН'!$G$23</f>
        <v>2021.0714941900001</v>
      </c>
      <c r="O67" s="36">
        <f>SUMIFS(СВЦЭМ!$D$39:$D$782,СВЦЭМ!$A$39:$A$782,$A67,СВЦЭМ!$B$39:$B$782,O$47)+'СЕТ СН'!$G$11+СВЦЭМ!$D$10+'СЕТ СН'!$G$6-'СЕТ СН'!$G$23</f>
        <v>2036.5638742699998</v>
      </c>
      <c r="P67" s="36">
        <f>SUMIFS(СВЦЭМ!$D$39:$D$782,СВЦЭМ!$A$39:$A$782,$A67,СВЦЭМ!$B$39:$B$782,P$47)+'СЕТ СН'!$G$11+СВЦЭМ!$D$10+'СЕТ СН'!$G$6-'СЕТ СН'!$G$23</f>
        <v>2050.9716551500001</v>
      </c>
      <c r="Q67" s="36">
        <f>SUMIFS(СВЦЭМ!$D$39:$D$782,СВЦЭМ!$A$39:$A$782,$A67,СВЦЭМ!$B$39:$B$782,Q$47)+'СЕТ СН'!$G$11+СВЦЭМ!$D$10+'СЕТ СН'!$G$6-'СЕТ СН'!$G$23</f>
        <v>2062.3908985499997</v>
      </c>
      <c r="R67" s="36">
        <f>SUMIFS(СВЦЭМ!$D$39:$D$782,СВЦЭМ!$A$39:$A$782,$A67,СВЦЭМ!$B$39:$B$782,R$47)+'СЕТ СН'!$G$11+СВЦЭМ!$D$10+'СЕТ СН'!$G$6-'СЕТ СН'!$G$23</f>
        <v>2055.62781055</v>
      </c>
      <c r="S67" s="36">
        <f>SUMIFS(СВЦЭМ!$D$39:$D$782,СВЦЭМ!$A$39:$A$782,$A67,СВЦЭМ!$B$39:$B$782,S$47)+'СЕТ СН'!$G$11+СВЦЭМ!$D$10+'СЕТ СН'!$G$6-'СЕТ СН'!$G$23</f>
        <v>2025.4359260199999</v>
      </c>
      <c r="T67" s="36">
        <f>SUMIFS(СВЦЭМ!$D$39:$D$782,СВЦЭМ!$A$39:$A$782,$A67,СВЦЭМ!$B$39:$B$782,T$47)+'СЕТ СН'!$G$11+СВЦЭМ!$D$10+'СЕТ СН'!$G$6-'СЕТ СН'!$G$23</f>
        <v>2001.7996788400001</v>
      </c>
      <c r="U67" s="36">
        <f>SUMIFS(СВЦЭМ!$D$39:$D$782,СВЦЭМ!$A$39:$A$782,$A67,СВЦЭМ!$B$39:$B$782,U$47)+'СЕТ СН'!$G$11+СВЦЭМ!$D$10+'СЕТ СН'!$G$6-'СЕТ СН'!$G$23</f>
        <v>2001.5262231900001</v>
      </c>
      <c r="V67" s="36">
        <f>SUMIFS(СВЦЭМ!$D$39:$D$782,СВЦЭМ!$A$39:$A$782,$A67,СВЦЭМ!$B$39:$B$782,V$47)+'СЕТ СН'!$G$11+СВЦЭМ!$D$10+'СЕТ СН'!$G$6-'СЕТ СН'!$G$23</f>
        <v>2025.7168471300001</v>
      </c>
      <c r="W67" s="36">
        <f>SUMIFS(СВЦЭМ!$D$39:$D$782,СВЦЭМ!$A$39:$A$782,$A67,СВЦЭМ!$B$39:$B$782,W$47)+'СЕТ СН'!$G$11+СВЦЭМ!$D$10+'СЕТ СН'!$G$6-'СЕТ СН'!$G$23</f>
        <v>2031.9031808</v>
      </c>
      <c r="X67" s="36">
        <f>SUMIFS(СВЦЭМ!$D$39:$D$782,СВЦЭМ!$A$39:$A$782,$A67,СВЦЭМ!$B$39:$B$782,X$47)+'СЕТ СН'!$G$11+СВЦЭМ!$D$10+'СЕТ СН'!$G$6-'СЕТ СН'!$G$23</f>
        <v>2054.4985812099999</v>
      </c>
      <c r="Y67" s="36">
        <f>SUMIFS(СВЦЭМ!$D$39:$D$782,СВЦЭМ!$A$39:$A$782,$A67,СВЦЭМ!$B$39:$B$782,Y$47)+'СЕТ СН'!$G$11+СВЦЭМ!$D$10+'СЕТ СН'!$G$6-'СЕТ СН'!$G$23</f>
        <v>2064.8410173699999</v>
      </c>
    </row>
    <row r="68" spans="1:26" ht="15.75" x14ac:dyDescent="0.2">
      <c r="A68" s="35">
        <f t="shared" si="1"/>
        <v>45281</v>
      </c>
      <c r="B68" s="36">
        <f>SUMIFS(СВЦЭМ!$D$39:$D$782,СВЦЭМ!$A$39:$A$782,$A68,СВЦЭМ!$B$39:$B$782,B$47)+'СЕТ СН'!$G$11+СВЦЭМ!$D$10+'СЕТ СН'!$G$6-'СЕТ СН'!$G$23</f>
        <v>2134.8453463400001</v>
      </c>
      <c r="C68" s="36">
        <f>SUMIFS(СВЦЭМ!$D$39:$D$782,СВЦЭМ!$A$39:$A$782,$A68,СВЦЭМ!$B$39:$B$782,C$47)+'СЕТ СН'!$G$11+СВЦЭМ!$D$10+'СЕТ СН'!$G$6-'СЕТ СН'!$G$23</f>
        <v>2185.7708071299999</v>
      </c>
      <c r="D68" s="36">
        <f>SUMIFS(СВЦЭМ!$D$39:$D$782,СВЦЭМ!$A$39:$A$782,$A68,СВЦЭМ!$B$39:$B$782,D$47)+'СЕТ СН'!$G$11+СВЦЭМ!$D$10+'СЕТ СН'!$G$6-'СЕТ СН'!$G$23</f>
        <v>2215.6826646700001</v>
      </c>
      <c r="E68" s="36">
        <f>SUMIFS(СВЦЭМ!$D$39:$D$782,СВЦЭМ!$A$39:$A$782,$A68,СВЦЭМ!$B$39:$B$782,E$47)+'СЕТ СН'!$G$11+СВЦЭМ!$D$10+'СЕТ СН'!$G$6-'СЕТ СН'!$G$23</f>
        <v>2226.1966275300001</v>
      </c>
      <c r="F68" s="36">
        <f>SUMIFS(СВЦЭМ!$D$39:$D$782,СВЦЭМ!$A$39:$A$782,$A68,СВЦЭМ!$B$39:$B$782,F$47)+'СЕТ СН'!$G$11+СВЦЭМ!$D$10+'СЕТ СН'!$G$6-'СЕТ СН'!$G$23</f>
        <v>2230.8235648</v>
      </c>
      <c r="G68" s="36">
        <f>SUMIFS(СВЦЭМ!$D$39:$D$782,СВЦЭМ!$A$39:$A$782,$A68,СВЦЭМ!$B$39:$B$782,G$47)+'СЕТ СН'!$G$11+СВЦЭМ!$D$10+'СЕТ СН'!$G$6-'СЕТ СН'!$G$23</f>
        <v>2234.4647374900001</v>
      </c>
      <c r="H68" s="36">
        <f>SUMIFS(СВЦЭМ!$D$39:$D$782,СВЦЭМ!$A$39:$A$782,$A68,СВЦЭМ!$B$39:$B$782,H$47)+'СЕТ СН'!$G$11+СВЦЭМ!$D$10+'СЕТ СН'!$G$6-'СЕТ СН'!$G$23</f>
        <v>2189.4121666000001</v>
      </c>
      <c r="I68" s="36">
        <f>SUMIFS(СВЦЭМ!$D$39:$D$782,СВЦЭМ!$A$39:$A$782,$A68,СВЦЭМ!$B$39:$B$782,I$47)+'СЕТ СН'!$G$11+СВЦЭМ!$D$10+'СЕТ СН'!$G$6-'СЕТ СН'!$G$23</f>
        <v>2120.58022278</v>
      </c>
      <c r="J68" s="36">
        <f>SUMIFS(СВЦЭМ!$D$39:$D$782,СВЦЭМ!$A$39:$A$782,$A68,СВЦЭМ!$B$39:$B$782,J$47)+'СЕТ СН'!$G$11+СВЦЭМ!$D$10+'СЕТ СН'!$G$6-'СЕТ СН'!$G$23</f>
        <v>2090.9426037399999</v>
      </c>
      <c r="K68" s="36">
        <f>SUMIFS(СВЦЭМ!$D$39:$D$782,СВЦЭМ!$A$39:$A$782,$A68,СВЦЭМ!$B$39:$B$782,K$47)+'СЕТ СН'!$G$11+СВЦЭМ!$D$10+'СЕТ СН'!$G$6-'СЕТ СН'!$G$23</f>
        <v>2082.9836556599998</v>
      </c>
      <c r="L68" s="36">
        <f>SUMIFS(СВЦЭМ!$D$39:$D$782,СВЦЭМ!$A$39:$A$782,$A68,СВЦЭМ!$B$39:$B$782,L$47)+'СЕТ СН'!$G$11+СВЦЭМ!$D$10+'СЕТ СН'!$G$6-'СЕТ СН'!$G$23</f>
        <v>2086.1979630299998</v>
      </c>
      <c r="M68" s="36">
        <f>SUMIFS(СВЦЭМ!$D$39:$D$782,СВЦЭМ!$A$39:$A$782,$A68,СВЦЭМ!$B$39:$B$782,M$47)+'СЕТ СН'!$G$11+СВЦЭМ!$D$10+'СЕТ СН'!$G$6-'СЕТ СН'!$G$23</f>
        <v>2091.3697775800001</v>
      </c>
      <c r="N68" s="36">
        <f>SUMIFS(СВЦЭМ!$D$39:$D$782,СВЦЭМ!$A$39:$A$782,$A68,СВЦЭМ!$B$39:$B$782,N$47)+'СЕТ СН'!$G$11+СВЦЭМ!$D$10+'СЕТ СН'!$G$6-'СЕТ СН'!$G$23</f>
        <v>2105.5459495</v>
      </c>
      <c r="O68" s="36">
        <f>SUMIFS(СВЦЭМ!$D$39:$D$782,СВЦЭМ!$A$39:$A$782,$A68,СВЦЭМ!$B$39:$B$782,O$47)+'СЕТ СН'!$G$11+СВЦЭМ!$D$10+'СЕТ СН'!$G$6-'СЕТ СН'!$G$23</f>
        <v>2116.17413588</v>
      </c>
      <c r="P68" s="36">
        <f>SUMIFS(СВЦЭМ!$D$39:$D$782,СВЦЭМ!$A$39:$A$782,$A68,СВЦЭМ!$B$39:$B$782,P$47)+'СЕТ СН'!$G$11+СВЦЭМ!$D$10+'СЕТ СН'!$G$6-'СЕТ СН'!$G$23</f>
        <v>2130.0907458199999</v>
      </c>
      <c r="Q68" s="36">
        <f>SUMIFS(СВЦЭМ!$D$39:$D$782,СВЦЭМ!$A$39:$A$782,$A68,СВЦЭМ!$B$39:$B$782,Q$47)+'СЕТ СН'!$G$11+СВЦЭМ!$D$10+'СЕТ СН'!$G$6-'СЕТ СН'!$G$23</f>
        <v>2124.7585774499998</v>
      </c>
      <c r="R68" s="36">
        <f>SUMIFS(СВЦЭМ!$D$39:$D$782,СВЦЭМ!$A$39:$A$782,$A68,СВЦЭМ!$B$39:$B$782,R$47)+'СЕТ СН'!$G$11+СВЦЭМ!$D$10+'СЕТ СН'!$G$6-'СЕТ СН'!$G$23</f>
        <v>2109.9766423000001</v>
      </c>
      <c r="S68" s="36">
        <f>SUMIFS(СВЦЭМ!$D$39:$D$782,СВЦЭМ!$A$39:$A$782,$A68,СВЦЭМ!$B$39:$B$782,S$47)+'СЕТ СН'!$G$11+СВЦЭМ!$D$10+'СЕТ СН'!$G$6-'СЕТ СН'!$G$23</f>
        <v>2077.5339835300001</v>
      </c>
      <c r="T68" s="36">
        <f>SUMIFS(СВЦЭМ!$D$39:$D$782,СВЦЭМ!$A$39:$A$782,$A68,СВЦЭМ!$B$39:$B$782,T$47)+'СЕТ СН'!$G$11+СВЦЭМ!$D$10+'СЕТ СН'!$G$6-'СЕТ СН'!$G$23</f>
        <v>2055.9406823700001</v>
      </c>
      <c r="U68" s="36">
        <f>SUMIFS(СВЦЭМ!$D$39:$D$782,СВЦЭМ!$A$39:$A$782,$A68,СВЦЭМ!$B$39:$B$782,U$47)+'СЕТ СН'!$G$11+СВЦЭМ!$D$10+'СЕТ СН'!$G$6-'СЕТ СН'!$G$23</f>
        <v>2064.6455030100001</v>
      </c>
      <c r="V68" s="36">
        <f>SUMIFS(СВЦЭМ!$D$39:$D$782,СВЦЭМ!$A$39:$A$782,$A68,СВЦЭМ!$B$39:$B$782,V$47)+'СЕТ СН'!$G$11+СВЦЭМ!$D$10+'СЕТ СН'!$G$6-'СЕТ СН'!$G$23</f>
        <v>2091.87255082</v>
      </c>
      <c r="W68" s="36">
        <f>SUMIFS(СВЦЭМ!$D$39:$D$782,СВЦЭМ!$A$39:$A$782,$A68,СВЦЭМ!$B$39:$B$782,W$47)+'СЕТ СН'!$G$11+СВЦЭМ!$D$10+'СЕТ СН'!$G$6-'СЕТ СН'!$G$23</f>
        <v>2100.2137352300001</v>
      </c>
      <c r="X68" s="36">
        <f>SUMIFS(СВЦЭМ!$D$39:$D$782,СВЦЭМ!$A$39:$A$782,$A68,СВЦЭМ!$B$39:$B$782,X$47)+'СЕТ СН'!$G$11+СВЦЭМ!$D$10+'СЕТ СН'!$G$6-'СЕТ СН'!$G$23</f>
        <v>2131.5817926199998</v>
      </c>
      <c r="Y68" s="36">
        <f>SUMIFS(СВЦЭМ!$D$39:$D$782,СВЦЭМ!$A$39:$A$782,$A68,СВЦЭМ!$B$39:$B$782,Y$47)+'СЕТ СН'!$G$11+СВЦЭМ!$D$10+'СЕТ СН'!$G$6-'СЕТ СН'!$G$23</f>
        <v>2148.5527990800001</v>
      </c>
    </row>
    <row r="69" spans="1:26" ht="15.75" x14ac:dyDescent="0.2">
      <c r="A69" s="35">
        <f t="shared" si="1"/>
        <v>45282</v>
      </c>
      <c r="B69" s="36">
        <f>SUMIFS(СВЦЭМ!$D$39:$D$782,СВЦЭМ!$A$39:$A$782,$A69,СВЦЭМ!$B$39:$B$782,B$47)+'СЕТ СН'!$G$11+СВЦЭМ!$D$10+'СЕТ СН'!$G$6-'СЕТ СН'!$G$23</f>
        <v>2146.4997954199998</v>
      </c>
      <c r="C69" s="36">
        <f>SUMIFS(СВЦЭМ!$D$39:$D$782,СВЦЭМ!$A$39:$A$782,$A69,СВЦЭМ!$B$39:$B$782,C$47)+'СЕТ СН'!$G$11+СВЦЭМ!$D$10+'СЕТ СН'!$G$6-'СЕТ СН'!$G$23</f>
        <v>2192.2047781900001</v>
      </c>
      <c r="D69" s="36">
        <f>SUMIFS(СВЦЭМ!$D$39:$D$782,СВЦЭМ!$A$39:$A$782,$A69,СВЦЭМ!$B$39:$B$782,D$47)+'СЕТ СН'!$G$11+СВЦЭМ!$D$10+'СЕТ СН'!$G$6-'СЕТ СН'!$G$23</f>
        <v>2215.1764162099998</v>
      </c>
      <c r="E69" s="36">
        <f>SUMIFS(СВЦЭМ!$D$39:$D$782,СВЦЭМ!$A$39:$A$782,$A69,СВЦЭМ!$B$39:$B$782,E$47)+'СЕТ СН'!$G$11+СВЦЭМ!$D$10+'СЕТ СН'!$G$6-'СЕТ СН'!$G$23</f>
        <v>2333.7477552099999</v>
      </c>
      <c r="F69" s="36">
        <f>SUMIFS(СВЦЭМ!$D$39:$D$782,СВЦЭМ!$A$39:$A$782,$A69,СВЦЭМ!$B$39:$B$782,F$47)+'СЕТ СН'!$G$11+СВЦЭМ!$D$10+'СЕТ СН'!$G$6-'СЕТ СН'!$G$23</f>
        <v>2336.0668451500001</v>
      </c>
      <c r="G69" s="36">
        <f>SUMIFS(СВЦЭМ!$D$39:$D$782,СВЦЭМ!$A$39:$A$782,$A69,СВЦЭМ!$B$39:$B$782,G$47)+'СЕТ СН'!$G$11+СВЦЭМ!$D$10+'СЕТ СН'!$G$6-'СЕТ СН'!$G$23</f>
        <v>2325.8823924099997</v>
      </c>
      <c r="H69" s="36">
        <f>SUMIFS(СВЦЭМ!$D$39:$D$782,СВЦЭМ!$A$39:$A$782,$A69,СВЦЭМ!$B$39:$B$782,H$47)+'СЕТ СН'!$G$11+СВЦЭМ!$D$10+'СЕТ СН'!$G$6-'СЕТ СН'!$G$23</f>
        <v>2264.8690908099998</v>
      </c>
      <c r="I69" s="36">
        <f>SUMIFS(СВЦЭМ!$D$39:$D$782,СВЦЭМ!$A$39:$A$782,$A69,СВЦЭМ!$B$39:$B$782,I$47)+'СЕТ СН'!$G$11+СВЦЭМ!$D$10+'СЕТ СН'!$G$6-'СЕТ СН'!$G$23</f>
        <v>2206.3945501099997</v>
      </c>
      <c r="J69" s="36">
        <f>SUMIFS(СВЦЭМ!$D$39:$D$782,СВЦЭМ!$A$39:$A$782,$A69,СВЦЭМ!$B$39:$B$782,J$47)+'СЕТ СН'!$G$11+СВЦЭМ!$D$10+'СЕТ СН'!$G$6-'СЕТ СН'!$G$23</f>
        <v>2166.81923173</v>
      </c>
      <c r="K69" s="36">
        <f>SUMIFS(СВЦЭМ!$D$39:$D$782,СВЦЭМ!$A$39:$A$782,$A69,СВЦЭМ!$B$39:$B$782,K$47)+'СЕТ СН'!$G$11+СВЦЭМ!$D$10+'СЕТ СН'!$G$6-'СЕТ СН'!$G$23</f>
        <v>2131.0636290699999</v>
      </c>
      <c r="L69" s="36">
        <f>SUMIFS(СВЦЭМ!$D$39:$D$782,СВЦЭМ!$A$39:$A$782,$A69,СВЦЭМ!$B$39:$B$782,L$47)+'СЕТ СН'!$G$11+СВЦЭМ!$D$10+'СЕТ СН'!$G$6-'СЕТ СН'!$G$23</f>
        <v>2136.44532209</v>
      </c>
      <c r="M69" s="36">
        <f>SUMIFS(СВЦЭМ!$D$39:$D$782,СВЦЭМ!$A$39:$A$782,$A69,СВЦЭМ!$B$39:$B$782,M$47)+'СЕТ СН'!$G$11+СВЦЭМ!$D$10+'СЕТ СН'!$G$6-'СЕТ СН'!$G$23</f>
        <v>2144.7807905999998</v>
      </c>
      <c r="N69" s="36">
        <f>SUMIFS(СВЦЭМ!$D$39:$D$782,СВЦЭМ!$A$39:$A$782,$A69,СВЦЭМ!$B$39:$B$782,N$47)+'СЕТ СН'!$G$11+СВЦЭМ!$D$10+'СЕТ СН'!$G$6-'СЕТ СН'!$G$23</f>
        <v>2162.0380759899999</v>
      </c>
      <c r="O69" s="36">
        <f>SUMIFS(СВЦЭМ!$D$39:$D$782,СВЦЭМ!$A$39:$A$782,$A69,СВЦЭМ!$B$39:$B$782,O$47)+'СЕТ СН'!$G$11+СВЦЭМ!$D$10+'СЕТ СН'!$G$6-'СЕТ СН'!$G$23</f>
        <v>2183.8039671299998</v>
      </c>
      <c r="P69" s="36">
        <f>SUMIFS(СВЦЭМ!$D$39:$D$782,СВЦЭМ!$A$39:$A$782,$A69,СВЦЭМ!$B$39:$B$782,P$47)+'СЕТ СН'!$G$11+СВЦЭМ!$D$10+'СЕТ СН'!$G$6-'СЕТ СН'!$G$23</f>
        <v>2191.1929735599997</v>
      </c>
      <c r="Q69" s="36">
        <f>SUMIFS(СВЦЭМ!$D$39:$D$782,СВЦЭМ!$A$39:$A$782,$A69,СВЦЭМ!$B$39:$B$782,Q$47)+'СЕТ СН'!$G$11+СВЦЭМ!$D$10+'СЕТ СН'!$G$6-'СЕТ СН'!$G$23</f>
        <v>2202.0072622399998</v>
      </c>
      <c r="R69" s="36">
        <f>SUMIFS(СВЦЭМ!$D$39:$D$782,СВЦЭМ!$A$39:$A$782,$A69,СВЦЭМ!$B$39:$B$782,R$47)+'СЕТ СН'!$G$11+СВЦЭМ!$D$10+'СЕТ СН'!$G$6-'СЕТ СН'!$G$23</f>
        <v>2209.6152829600001</v>
      </c>
      <c r="S69" s="36">
        <f>SUMIFS(СВЦЭМ!$D$39:$D$782,СВЦЭМ!$A$39:$A$782,$A69,СВЦЭМ!$B$39:$B$782,S$47)+'СЕТ СН'!$G$11+СВЦЭМ!$D$10+'СЕТ СН'!$G$6-'СЕТ СН'!$G$23</f>
        <v>2181.0447536799998</v>
      </c>
      <c r="T69" s="36">
        <f>SUMIFS(СВЦЭМ!$D$39:$D$782,СВЦЭМ!$A$39:$A$782,$A69,СВЦЭМ!$B$39:$B$782,T$47)+'СЕТ СН'!$G$11+СВЦЭМ!$D$10+'СЕТ СН'!$G$6-'СЕТ СН'!$G$23</f>
        <v>2164.9811408400001</v>
      </c>
      <c r="U69" s="36">
        <f>SUMIFS(СВЦЭМ!$D$39:$D$782,СВЦЭМ!$A$39:$A$782,$A69,СВЦЭМ!$B$39:$B$782,U$47)+'СЕТ СН'!$G$11+СВЦЭМ!$D$10+'СЕТ СН'!$G$6-'СЕТ СН'!$G$23</f>
        <v>2174.0767518399998</v>
      </c>
      <c r="V69" s="36">
        <f>SUMIFS(СВЦЭМ!$D$39:$D$782,СВЦЭМ!$A$39:$A$782,$A69,СВЦЭМ!$B$39:$B$782,V$47)+'СЕТ СН'!$G$11+СВЦЭМ!$D$10+'СЕТ СН'!$G$6-'СЕТ СН'!$G$23</f>
        <v>2187.57617987</v>
      </c>
      <c r="W69" s="36">
        <f>SUMIFS(СВЦЭМ!$D$39:$D$782,СВЦЭМ!$A$39:$A$782,$A69,СВЦЭМ!$B$39:$B$782,W$47)+'СЕТ СН'!$G$11+СВЦЭМ!$D$10+'СЕТ СН'!$G$6-'СЕТ СН'!$G$23</f>
        <v>2199.6666259999997</v>
      </c>
      <c r="X69" s="36">
        <f>SUMIFS(СВЦЭМ!$D$39:$D$782,СВЦЭМ!$A$39:$A$782,$A69,СВЦЭМ!$B$39:$B$782,X$47)+'СЕТ СН'!$G$11+СВЦЭМ!$D$10+'СЕТ СН'!$G$6-'СЕТ СН'!$G$23</f>
        <v>2231.3119943000002</v>
      </c>
      <c r="Y69" s="36">
        <f>SUMIFS(СВЦЭМ!$D$39:$D$782,СВЦЭМ!$A$39:$A$782,$A69,СВЦЭМ!$B$39:$B$782,Y$47)+'СЕТ СН'!$G$11+СВЦЭМ!$D$10+'СЕТ СН'!$G$6-'СЕТ СН'!$G$23</f>
        <v>2251.0200109899997</v>
      </c>
    </row>
    <row r="70" spans="1:26" ht="15.75" x14ac:dyDescent="0.2">
      <c r="A70" s="35">
        <f t="shared" si="1"/>
        <v>45283</v>
      </c>
      <c r="B70" s="36">
        <f>SUMIFS(СВЦЭМ!$D$39:$D$782,СВЦЭМ!$A$39:$A$782,$A70,СВЦЭМ!$B$39:$B$782,B$47)+'СЕТ СН'!$G$11+СВЦЭМ!$D$10+'СЕТ СН'!$G$6-'СЕТ СН'!$G$23</f>
        <v>2110.6748659499999</v>
      </c>
      <c r="C70" s="36">
        <f>SUMIFS(СВЦЭМ!$D$39:$D$782,СВЦЭМ!$A$39:$A$782,$A70,СВЦЭМ!$B$39:$B$782,C$47)+'СЕТ СН'!$G$11+СВЦЭМ!$D$10+'СЕТ СН'!$G$6-'СЕТ СН'!$G$23</f>
        <v>2093.1302260500001</v>
      </c>
      <c r="D70" s="36">
        <f>SUMIFS(СВЦЭМ!$D$39:$D$782,СВЦЭМ!$A$39:$A$782,$A70,СВЦЭМ!$B$39:$B$782,D$47)+'СЕТ СН'!$G$11+СВЦЭМ!$D$10+'СЕТ СН'!$G$6-'СЕТ СН'!$G$23</f>
        <v>2126.8545234099997</v>
      </c>
      <c r="E70" s="36">
        <f>SUMIFS(СВЦЭМ!$D$39:$D$782,СВЦЭМ!$A$39:$A$782,$A70,СВЦЭМ!$B$39:$B$782,E$47)+'СЕТ СН'!$G$11+СВЦЭМ!$D$10+'СЕТ СН'!$G$6-'СЕТ СН'!$G$23</f>
        <v>2272.2211101899998</v>
      </c>
      <c r="F70" s="36">
        <f>SUMIFS(СВЦЭМ!$D$39:$D$782,СВЦЭМ!$A$39:$A$782,$A70,СВЦЭМ!$B$39:$B$782,F$47)+'СЕТ СН'!$G$11+СВЦЭМ!$D$10+'СЕТ СН'!$G$6-'СЕТ СН'!$G$23</f>
        <v>2272.3003691999997</v>
      </c>
      <c r="G70" s="36">
        <f>SUMIFS(СВЦЭМ!$D$39:$D$782,СВЦЭМ!$A$39:$A$782,$A70,СВЦЭМ!$B$39:$B$782,G$47)+'СЕТ СН'!$G$11+СВЦЭМ!$D$10+'СЕТ СН'!$G$6-'СЕТ СН'!$G$23</f>
        <v>2254.3162182599999</v>
      </c>
      <c r="H70" s="36">
        <f>SUMIFS(СВЦЭМ!$D$39:$D$782,СВЦЭМ!$A$39:$A$782,$A70,СВЦЭМ!$B$39:$B$782,H$47)+'СЕТ СН'!$G$11+СВЦЭМ!$D$10+'СЕТ СН'!$G$6-'СЕТ СН'!$G$23</f>
        <v>2238.1852113300001</v>
      </c>
      <c r="I70" s="36">
        <f>SUMIFS(СВЦЭМ!$D$39:$D$782,СВЦЭМ!$A$39:$A$782,$A70,СВЦЭМ!$B$39:$B$782,I$47)+'СЕТ СН'!$G$11+СВЦЭМ!$D$10+'СЕТ СН'!$G$6-'СЕТ СН'!$G$23</f>
        <v>2200.4857711</v>
      </c>
      <c r="J70" s="36">
        <f>SUMIFS(СВЦЭМ!$D$39:$D$782,СВЦЭМ!$A$39:$A$782,$A70,СВЦЭМ!$B$39:$B$782,J$47)+'СЕТ СН'!$G$11+СВЦЭМ!$D$10+'СЕТ СН'!$G$6-'СЕТ СН'!$G$23</f>
        <v>2150.57521984</v>
      </c>
      <c r="K70" s="36">
        <f>SUMIFS(СВЦЭМ!$D$39:$D$782,СВЦЭМ!$A$39:$A$782,$A70,СВЦЭМ!$B$39:$B$782,K$47)+'СЕТ СН'!$G$11+СВЦЭМ!$D$10+'СЕТ СН'!$G$6-'СЕТ СН'!$G$23</f>
        <v>2114.3241318</v>
      </c>
      <c r="L70" s="36">
        <f>SUMIFS(СВЦЭМ!$D$39:$D$782,СВЦЭМ!$A$39:$A$782,$A70,СВЦЭМ!$B$39:$B$782,L$47)+'СЕТ СН'!$G$11+СВЦЭМ!$D$10+'СЕТ СН'!$G$6-'СЕТ СН'!$G$23</f>
        <v>2076.1171696500001</v>
      </c>
      <c r="M70" s="36">
        <f>SUMIFS(СВЦЭМ!$D$39:$D$782,СВЦЭМ!$A$39:$A$782,$A70,СВЦЭМ!$B$39:$B$782,M$47)+'СЕТ СН'!$G$11+СВЦЭМ!$D$10+'СЕТ СН'!$G$6-'СЕТ СН'!$G$23</f>
        <v>2067.3795239999999</v>
      </c>
      <c r="N70" s="36">
        <f>SUMIFS(СВЦЭМ!$D$39:$D$782,СВЦЭМ!$A$39:$A$782,$A70,СВЦЭМ!$B$39:$B$782,N$47)+'СЕТ СН'!$G$11+СВЦЭМ!$D$10+'СЕТ СН'!$G$6-'СЕТ СН'!$G$23</f>
        <v>2057.6902659799998</v>
      </c>
      <c r="O70" s="36">
        <f>SUMIFS(СВЦЭМ!$D$39:$D$782,СВЦЭМ!$A$39:$A$782,$A70,СВЦЭМ!$B$39:$B$782,O$47)+'СЕТ СН'!$G$11+СВЦЭМ!$D$10+'СЕТ СН'!$G$6-'СЕТ СН'!$G$23</f>
        <v>2057.9218962899999</v>
      </c>
      <c r="P70" s="36">
        <f>SUMIFS(СВЦЭМ!$D$39:$D$782,СВЦЭМ!$A$39:$A$782,$A70,СВЦЭМ!$B$39:$B$782,P$47)+'СЕТ СН'!$G$11+СВЦЭМ!$D$10+'СЕТ СН'!$G$6-'СЕТ СН'!$G$23</f>
        <v>2063.8440870999998</v>
      </c>
      <c r="Q70" s="36">
        <f>SUMIFS(СВЦЭМ!$D$39:$D$782,СВЦЭМ!$A$39:$A$782,$A70,СВЦЭМ!$B$39:$B$782,Q$47)+'СЕТ СН'!$G$11+СВЦЭМ!$D$10+'СЕТ СН'!$G$6-'СЕТ СН'!$G$23</f>
        <v>2077.7511156199998</v>
      </c>
      <c r="R70" s="36">
        <f>SUMIFS(СВЦЭМ!$D$39:$D$782,СВЦЭМ!$A$39:$A$782,$A70,СВЦЭМ!$B$39:$B$782,R$47)+'СЕТ СН'!$G$11+СВЦЭМ!$D$10+'СЕТ СН'!$G$6-'СЕТ СН'!$G$23</f>
        <v>2066.95374214</v>
      </c>
      <c r="S70" s="36">
        <f>SUMIFS(СВЦЭМ!$D$39:$D$782,СВЦЭМ!$A$39:$A$782,$A70,СВЦЭМ!$B$39:$B$782,S$47)+'СЕТ СН'!$G$11+СВЦЭМ!$D$10+'СЕТ СН'!$G$6-'СЕТ СН'!$G$23</f>
        <v>2035.8582902899998</v>
      </c>
      <c r="T70" s="36">
        <f>SUMIFS(СВЦЭМ!$D$39:$D$782,СВЦЭМ!$A$39:$A$782,$A70,СВЦЭМ!$B$39:$B$782,T$47)+'СЕТ СН'!$G$11+СВЦЭМ!$D$10+'СЕТ СН'!$G$6-'СЕТ СН'!$G$23</f>
        <v>2054.7223518199999</v>
      </c>
      <c r="U70" s="36">
        <f>SUMIFS(СВЦЭМ!$D$39:$D$782,СВЦЭМ!$A$39:$A$782,$A70,СВЦЭМ!$B$39:$B$782,U$47)+'СЕТ СН'!$G$11+СВЦЭМ!$D$10+'СЕТ СН'!$G$6-'СЕТ СН'!$G$23</f>
        <v>2064.10063519</v>
      </c>
      <c r="V70" s="36">
        <f>SUMIFS(СВЦЭМ!$D$39:$D$782,СВЦЭМ!$A$39:$A$782,$A70,СВЦЭМ!$B$39:$B$782,V$47)+'СЕТ СН'!$G$11+СВЦЭМ!$D$10+'СЕТ СН'!$G$6-'СЕТ СН'!$G$23</f>
        <v>2081.8420540500001</v>
      </c>
      <c r="W70" s="36">
        <f>SUMIFS(СВЦЭМ!$D$39:$D$782,СВЦЭМ!$A$39:$A$782,$A70,СВЦЭМ!$B$39:$B$782,W$47)+'СЕТ СН'!$G$11+СВЦЭМ!$D$10+'СЕТ СН'!$G$6-'СЕТ СН'!$G$23</f>
        <v>2089.4352939599999</v>
      </c>
      <c r="X70" s="36">
        <f>SUMIFS(СВЦЭМ!$D$39:$D$782,СВЦЭМ!$A$39:$A$782,$A70,СВЦЭМ!$B$39:$B$782,X$47)+'СЕТ СН'!$G$11+СВЦЭМ!$D$10+'СЕТ СН'!$G$6-'СЕТ СН'!$G$23</f>
        <v>2120.38374836</v>
      </c>
      <c r="Y70" s="36">
        <f>SUMIFS(СВЦЭМ!$D$39:$D$782,СВЦЭМ!$A$39:$A$782,$A70,СВЦЭМ!$B$39:$B$782,Y$47)+'СЕТ СН'!$G$11+СВЦЭМ!$D$10+'СЕТ СН'!$G$6-'СЕТ СН'!$G$23</f>
        <v>2131.6098675799999</v>
      </c>
    </row>
    <row r="71" spans="1:26" ht="15.75" x14ac:dyDescent="0.2">
      <c r="A71" s="35">
        <f t="shared" si="1"/>
        <v>45284</v>
      </c>
      <c r="B71" s="36">
        <f>SUMIFS(СВЦЭМ!$D$39:$D$782,СВЦЭМ!$A$39:$A$782,$A71,СВЦЭМ!$B$39:$B$782,B$47)+'СЕТ СН'!$G$11+СВЦЭМ!$D$10+'СЕТ СН'!$G$6-'СЕТ СН'!$G$23</f>
        <v>2033.9448885900001</v>
      </c>
      <c r="C71" s="36">
        <f>SUMIFS(СВЦЭМ!$D$39:$D$782,СВЦЭМ!$A$39:$A$782,$A71,СВЦЭМ!$B$39:$B$782,C$47)+'СЕТ СН'!$G$11+СВЦЭМ!$D$10+'СЕТ СН'!$G$6-'СЕТ СН'!$G$23</f>
        <v>2097.6108911199999</v>
      </c>
      <c r="D71" s="36">
        <f>SUMIFS(СВЦЭМ!$D$39:$D$782,СВЦЭМ!$A$39:$A$782,$A71,СВЦЭМ!$B$39:$B$782,D$47)+'СЕТ СН'!$G$11+СВЦЭМ!$D$10+'СЕТ СН'!$G$6-'СЕТ СН'!$G$23</f>
        <v>2150.6673558500001</v>
      </c>
      <c r="E71" s="36">
        <f>SUMIFS(СВЦЭМ!$D$39:$D$782,СВЦЭМ!$A$39:$A$782,$A71,СВЦЭМ!$B$39:$B$782,E$47)+'СЕТ СН'!$G$11+СВЦЭМ!$D$10+'СЕТ СН'!$G$6-'СЕТ СН'!$G$23</f>
        <v>2187.1185666199999</v>
      </c>
      <c r="F71" s="36">
        <f>SUMIFS(СВЦЭМ!$D$39:$D$782,СВЦЭМ!$A$39:$A$782,$A71,СВЦЭМ!$B$39:$B$782,F$47)+'СЕТ СН'!$G$11+СВЦЭМ!$D$10+'СЕТ СН'!$G$6-'СЕТ СН'!$G$23</f>
        <v>2196.09593404</v>
      </c>
      <c r="G71" s="36">
        <f>SUMIFS(СВЦЭМ!$D$39:$D$782,СВЦЭМ!$A$39:$A$782,$A71,СВЦЭМ!$B$39:$B$782,G$47)+'СЕТ СН'!$G$11+СВЦЭМ!$D$10+'СЕТ СН'!$G$6-'СЕТ СН'!$G$23</f>
        <v>2177.2984839400001</v>
      </c>
      <c r="H71" s="36">
        <f>SUMIFS(СВЦЭМ!$D$39:$D$782,СВЦЭМ!$A$39:$A$782,$A71,СВЦЭМ!$B$39:$B$782,H$47)+'СЕТ СН'!$G$11+СВЦЭМ!$D$10+'СЕТ СН'!$G$6-'СЕТ СН'!$G$23</f>
        <v>2166.6122549799998</v>
      </c>
      <c r="I71" s="36">
        <f>SUMIFS(СВЦЭМ!$D$39:$D$782,СВЦЭМ!$A$39:$A$782,$A71,СВЦЭМ!$B$39:$B$782,I$47)+'СЕТ СН'!$G$11+СВЦЭМ!$D$10+'СЕТ СН'!$G$6-'СЕТ СН'!$G$23</f>
        <v>2139.4959546599998</v>
      </c>
      <c r="J71" s="36">
        <f>SUMIFS(СВЦЭМ!$D$39:$D$782,СВЦЭМ!$A$39:$A$782,$A71,СВЦЭМ!$B$39:$B$782,J$47)+'СЕТ СН'!$G$11+СВЦЭМ!$D$10+'СЕТ СН'!$G$6-'СЕТ СН'!$G$23</f>
        <v>2102.4488703100001</v>
      </c>
      <c r="K71" s="36">
        <f>SUMIFS(СВЦЭМ!$D$39:$D$782,СВЦЭМ!$A$39:$A$782,$A71,СВЦЭМ!$B$39:$B$782,K$47)+'СЕТ СН'!$G$11+СВЦЭМ!$D$10+'СЕТ СН'!$G$6-'СЕТ СН'!$G$23</f>
        <v>2087.9978256499999</v>
      </c>
      <c r="L71" s="36">
        <f>SUMIFS(СВЦЭМ!$D$39:$D$782,СВЦЭМ!$A$39:$A$782,$A71,СВЦЭМ!$B$39:$B$782,L$47)+'СЕТ СН'!$G$11+СВЦЭМ!$D$10+'СЕТ СН'!$G$6-'СЕТ СН'!$G$23</f>
        <v>2027.8015063499997</v>
      </c>
      <c r="M71" s="36">
        <f>SUMIFS(СВЦЭМ!$D$39:$D$782,СВЦЭМ!$A$39:$A$782,$A71,СВЦЭМ!$B$39:$B$782,M$47)+'СЕТ СН'!$G$11+СВЦЭМ!$D$10+'СЕТ СН'!$G$6-'СЕТ СН'!$G$23</f>
        <v>2013.73903879</v>
      </c>
      <c r="N71" s="36">
        <f>SUMIFS(СВЦЭМ!$D$39:$D$782,СВЦЭМ!$A$39:$A$782,$A71,СВЦЭМ!$B$39:$B$782,N$47)+'СЕТ СН'!$G$11+СВЦЭМ!$D$10+'СЕТ СН'!$G$6-'СЕТ СН'!$G$23</f>
        <v>2023.1550871199997</v>
      </c>
      <c r="O71" s="36">
        <f>SUMIFS(СВЦЭМ!$D$39:$D$782,СВЦЭМ!$A$39:$A$782,$A71,СВЦЭМ!$B$39:$B$782,O$47)+'СЕТ СН'!$G$11+СВЦЭМ!$D$10+'СЕТ СН'!$G$6-'СЕТ СН'!$G$23</f>
        <v>2049.9779992399999</v>
      </c>
      <c r="P71" s="36">
        <f>SUMIFS(СВЦЭМ!$D$39:$D$782,СВЦЭМ!$A$39:$A$782,$A71,СВЦЭМ!$B$39:$B$782,P$47)+'СЕТ СН'!$G$11+СВЦЭМ!$D$10+'СЕТ СН'!$G$6-'СЕТ СН'!$G$23</f>
        <v>2036.5470926600001</v>
      </c>
      <c r="Q71" s="36">
        <f>SUMIFS(СВЦЭМ!$D$39:$D$782,СВЦЭМ!$A$39:$A$782,$A71,СВЦЭМ!$B$39:$B$782,Q$47)+'СЕТ СН'!$G$11+СВЦЭМ!$D$10+'СЕТ СН'!$G$6-'СЕТ СН'!$G$23</f>
        <v>2033.9104848299999</v>
      </c>
      <c r="R71" s="36">
        <f>SUMIFS(СВЦЭМ!$D$39:$D$782,СВЦЭМ!$A$39:$A$782,$A71,СВЦЭМ!$B$39:$B$782,R$47)+'СЕТ СН'!$G$11+СВЦЭМ!$D$10+'СЕТ СН'!$G$6-'СЕТ СН'!$G$23</f>
        <v>2035.24567738</v>
      </c>
      <c r="S71" s="36">
        <f>SUMIFS(СВЦЭМ!$D$39:$D$782,СВЦЭМ!$A$39:$A$782,$A71,СВЦЭМ!$B$39:$B$782,S$47)+'СЕТ СН'!$G$11+СВЦЭМ!$D$10+'СЕТ СН'!$G$6-'СЕТ СН'!$G$23</f>
        <v>2020.9069068099998</v>
      </c>
      <c r="T71" s="36">
        <f>SUMIFS(СВЦЭМ!$D$39:$D$782,СВЦЭМ!$A$39:$A$782,$A71,СВЦЭМ!$B$39:$B$782,T$47)+'СЕТ СН'!$G$11+СВЦЭМ!$D$10+'СЕТ СН'!$G$6-'СЕТ СН'!$G$23</f>
        <v>1997.9742001899999</v>
      </c>
      <c r="U71" s="36">
        <f>SUMIFS(СВЦЭМ!$D$39:$D$782,СВЦЭМ!$A$39:$A$782,$A71,СВЦЭМ!$B$39:$B$782,U$47)+'СЕТ СН'!$G$11+СВЦЭМ!$D$10+'СЕТ СН'!$G$6-'СЕТ СН'!$G$23</f>
        <v>2003.6292577599997</v>
      </c>
      <c r="V71" s="36">
        <f>SUMIFS(СВЦЭМ!$D$39:$D$782,СВЦЭМ!$A$39:$A$782,$A71,СВЦЭМ!$B$39:$B$782,V$47)+'СЕТ СН'!$G$11+СВЦЭМ!$D$10+'СЕТ СН'!$G$6-'СЕТ СН'!$G$23</f>
        <v>2026.3402566700001</v>
      </c>
      <c r="W71" s="36">
        <f>SUMIFS(СВЦЭМ!$D$39:$D$782,СВЦЭМ!$A$39:$A$782,$A71,СВЦЭМ!$B$39:$B$782,W$47)+'СЕТ СН'!$G$11+СВЦЭМ!$D$10+'СЕТ СН'!$G$6-'СЕТ СН'!$G$23</f>
        <v>2036.9899971</v>
      </c>
      <c r="X71" s="36">
        <f>SUMIFS(СВЦЭМ!$D$39:$D$782,СВЦЭМ!$A$39:$A$782,$A71,СВЦЭМ!$B$39:$B$782,X$47)+'СЕТ СН'!$G$11+СВЦЭМ!$D$10+'СЕТ СН'!$G$6-'СЕТ СН'!$G$23</f>
        <v>2064.9163379000001</v>
      </c>
      <c r="Y71" s="36">
        <f>SUMIFS(СВЦЭМ!$D$39:$D$782,СВЦЭМ!$A$39:$A$782,$A71,СВЦЭМ!$B$39:$B$782,Y$47)+'СЕТ СН'!$G$11+СВЦЭМ!$D$10+'СЕТ СН'!$G$6-'СЕТ СН'!$G$23</f>
        <v>2078.6302839199998</v>
      </c>
    </row>
    <row r="72" spans="1:26" ht="15.75" x14ac:dyDescent="0.2">
      <c r="A72" s="35">
        <f t="shared" si="1"/>
        <v>45285</v>
      </c>
      <c r="B72" s="36">
        <f>SUMIFS(СВЦЭМ!$D$39:$D$782,СВЦЭМ!$A$39:$A$782,$A72,СВЦЭМ!$B$39:$B$782,B$47)+'СЕТ СН'!$G$11+СВЦЭМ!$D$10+'СЕТ СН'!$G$6-'СЕТ СН'!$G$23</f>
        <v>2144.5388266999998</v>
      </c>
      <c r="C72" s="36">
        <f>SUMIFS(СВЦЭМ!$D$39:$D$782,СВЦЭМ!$A$39:$A$782,$A72,СВЦЭМ!$B$39:$B$782,C$47)+'СЕТ СН'!$G$11+СВЦЭМ!$D$10+'СЕТ СН'!$G$6-'СЕТ СН'!$G$23</f>
        <v>2188.0414419599997</v>
      </c>
      <c r="D72" s="36">
        <f>SUMIFS(СВЦЭМ!$D$39:$D$782,СВЦЭМ!$A$39:$A$782,$A72,СВЦЭМ!$B$39:$B$782,D$47)+'СЕТ СН'!$G$11+СВЦЭМ!$D$10+'СЕТ СН'!$G$6-'СЕТ СН'!$G$23</f>
        <v>2201.2628073400001</v>
      </c>
      <c r="E72" s="36">
        <f>SUMIFS(СВЦЭМ!$D$39:$D$782,СВЦЭМ!$A$39:$A$782,$A72,СВЦЭМ!$B$39:$B$782,E$47)+'СЕТ СН'!$G$11+СВЦЭМ!$D$10+'СЕТ СН'!$G$6-'СЕТ СН'!$G$23</f>
        <v>2210.62039925</v>
      </c>
      <c r="F72" s="36">
        <f>SUMIFS(СВЦЭМ!$D$39:$D$782,СВЦЭМ!$A$39:$A$782,$A72,СВЦЭМ!$B$39:$B$782,F$47)+'СЕТ СН'!$G$11+СВЦЭМ!$D$10+'СЕТ СН'!$G$6-'СЕТ СН'!$G$23</f>
        <v>2206.7292828099999</v>
      </c>
      <c r="G72" s="36">
        <f>SUMIFS(СВЦЭМ!$D$39:$D$782,СВЦЭМ!$A$39:$A$782,$A72,СВЦЭМ!$B$39:$B$782,G$47)+'СЕТ СН'!$G$11+СВЦЭМ!$D$10+'СЕТ СН'!$G$6-'СЕТ СН'!$G$23</f>
        <v>2179.28352614</v>
      </c>
      <c r="H72" s="36">
        <f>SUMIFS(СВЦЭМ!$D$39:$D$782,СВЦЭМ!$A$39:$A$782,$A72,СВЦЭМ!$B$39:$B$782,H$47)+'СЕТ СН'!$G$11+СВЦЭМ!$D$10+'СЕТ СН'!$G$6-'СЕТ СН'!$G$23</f>
        <v>2151.7248432199999</v>
      </c>
      <c r="I72" s="36">
        <f>SUMIFS(СВЦЭМ!$D$39:$D$782,СВЦЭМ!$A$39:$A$782,$A72,СВЦЭМ!$B$39:$B$782,I$47)+'СЕТ СН'!$G$11+СВЦЭМ!$D$10+'СЕТ СН'!$G$6-'СЕТ СН'!$G$23</f>
        <v>2109.6828307000001</v>
      </c>
      <c r="J72" s="36">
        <f>SUMIFS(СВЦЭМ!$D$39:$D$782,СВЦЭМ!$A$39:$A$782,$A72,СВЦЭМ!$B$39:$B$782,J$47)+'СЕТ СН'!$G$11+СВЦЭМ!$D$10+'СЕТ СН'!$G$6-'СЕТ СН'!$G$23</f>
        <v>2055.45389664</v>
      </c>
      <c r="K72" s="36">
        <f>SUMIFS(СВЦЭМ!$D$39:$D$782,СВЦЭМ!$A$39:$A$782,$A72,СВЦЭМ!$B$39:$B$782,K$47)+'СЕТ СН'!$G$11+СВЦЭМ!$D$10+'СЕТ СН'!$G$6-'СЕТ СН'!$G$23</f>
        <v>2027.6060333699997</v>
      </c>
      <c r="L72" s="36">
        <f>SUMIFS(СВЦЭМ!$D$39:$D$782,СВЦЭМ!$A$39:$A$782,$A72,СВЦЭМ!$B$39:$B$782,L$47)+'СЕТ СН'!$G$11+СВЦЭМ!$D$10+'СЕТ СН'!$G$6-'СЕТ СН'!$G$23</f>
        <v>2014.1389034200001</v>
      </c>
      <c r="M72" s="36">
        <f>SUMIFS(СВЦЭМ!$D$39:$D$782,СВЦЭМ!$A$39:$A$782,$A72,СВЦЭМ!$B$39:$B$782,M$47)+'СЕТ СН'!$G$11+СВЦЭМ!$D$10+'СЕТ СН'!$G$6-'СЕТ СН'!$G$23</f>
        <v>2027.9832353699999</v>
      </c>
      <c r="N72" s="36">
        <f>SUMIFS(СВЦЭМ!$D$39:$D$782,СВЦЭМ!$A$39:$A$782,$A72,СВЦЭМ!$B$39:$B$782,N$47)+'СЕТ СН'!$G$11+СВЦЭМ!$D$10+'СЕТ СН'!$G$6-'СЕТ СН'!$G$23</f>
        <v>2026.38497603</v>
      </c>
      <c r="O72" s="36">
        <f>SUMIFS(СВЦЭМ!$D$39:$D$782,СВЦЭМ!$A$39:$A$782,$A72,СВЦЭМ!$B$39:$B$782,O$47)+'СЕТ СН'!$G$11+СВЦЭМ!$D$10+'СЕТ СН'!$G$6-'СЕТ СН'!$G$23</f>
        <v>2031.26056969</v>
      </c>
      <c r="P72" s="36">
        <f>SUMIFS(СВЦЭМ!$D$39:$D$782,СВЦЭМ!$A$39:$A$782,$A72,СВЦЭМ!$B$39:$B$782,P$47)+'СЕТ СН'!$G$11+СВЦЭМ!$D$10+'СЕТ СН'!$G$6-'СЕТ СН'!$G$23</f>
        <v>2029.1878827400001</v>
      </c>
      <c r="Q72" s="36">
        <f>SUMIFS(СВЦЭМ!$D$39:$D$782,СВЦЭМ!$A$39:$A$782,$A72,СВЦЭМ!$B$39:$B$782,Q$47)+'СЕТ СН'!$G$11+СВЦЭМ!$D$10+'СЕТ СН'!$G$6-'СЕТ СН'!$G$23</f>
        <v>2040.3417923699999</v>
      </c>
      <c r="R72" s="36">
        <f>SUMIFS(СВЦЭМ!$D$39:$D$782,СВЦЭМ!$A$39:$A$782,$A72,СВЦЭМ!$B$39:$B$782,R$47)+'СЕТ СН'!$G$11+СВЦЭМ!$D$10+'СЕТ СН'!$G$6-'СЕТ СН'!$G$23</f>
        <v>2058.2978762899997</v>
      </c>
      <c r="S72" s="36">
        <f>SUMIFS(СВЦЭМ!$D$39:$D$782,СВЦЭМ!$A$39:$A$782,$A72,СВЦЭМ!$B$39:$B$782,S$47)+'СЕТ СН'!$G$11+СВЦЭМ!$D$10+'СЕТ СН'!$G$6-'СЕТ СН'!$G$23</f>
        <v>2030.3606008100001</v>
      </c>
      <c r="T72" s="36">
        <f>SUMIFS(СВЦЭМ!$D$39:$D$782,СВЦЭМ!$A$39:$A$782,$A72,СВЦЭМ!$B$39:$B$782,T$47)+'СЕТ СН'!$G$11+СВЦЭМ!$D$10+'СЕТ СН'!$G$6-'СЕТ СН'!$G$23</f>
        <v>1995.4419753699999</v>
      </c>
      <c r="U72" s="36">
        <f>SUMIFS(СВЦЭМ!$D$39:$D$782,СВЦЭМ!$A$39:$A$782,$A72,СВЦЭМ!$B$39:$B$782,U$47)+'СЕТ СН'!$G$11+СВЦЭМ!$D$10+'СЕТ СН'!$G$6-'СЕТ СН'!$G$23</f>
        <v>2008.1841862599999</v>
      </c>
      <c r="V72" s="36">
        <f>SUMIFS(СВЦЭМ!$D$39:$D$782,СВЦЭМ!$A$39:$A$782,$A72,СВЦЭМ!$B$39:$B$782,V$47)+'СЕТ СН'!$G$11+СВЦЭМ!$D$10+'СЕТ СН'!$G$6-'СЕТ СН'!$G$23</f>
        <v>2034.1464343100001</v>
      </c>
      <c r="W72" s="36">
        <f>SUMIFS(СВЦЭМ!$D$39:$D$782,СВЦЭМ!$A$39:$A$782,$A72,СВЦЭМ!$B$39:$B$782,W$47)+'СЕТ СН'!$G$11+СВЦЭМ!$D$10+'СЕТ СН'!$G$6-'СЕТ СН'!$G$23</f>
        <v>2049.8302557299999</v>
      </c>
      <c r="X72" s="36">
        <f>SUMIFS(СВЦЭМ!$D$39:$D$782,СВЦЭМ!$A$39:$A$782,$A72,СВЦЭМ!$B$39:$B$782,X$47)+'СЕТ СН'!$G$11+СВЦЭМ!$D$10+'СЕТ СН'!$G$6-'СЕТ СН'!$G$23</f>
        <v>2084.0546451499999</v>
      </c>
      <c r="Y72" s="36">
        <f>SUMIFS(СВЦЭМ!$D$39:$D$782,СВЦЭМ!$A$39:$A$782,$A72,СВЦЭМ!$B$39:$B$782,Y$47)+'СЕТ СН'!$G$11+СВЦЭМ!$D$10+'СЕТ СН'!$G$6-'СЕТ СН'!$G$23</f>
        <v>2101.6403072499998</v>
      </c>
    </row>
    <row r="73" spans="1:26" ht="15.75" x14ac:dyDescent="0.2">
      <c r="A73" s="35">
        <f t="shared" si="1"/>
        <v>45286</v>
      </c>
      <c r="B73" s="36">
        <f>SUMIFS(СВЦЭМ!$D$39:$D$782,СВЦЭМ!$A$39:$A$782,$A73,СВЦЭМ!$B$39:$B$782,B$47)+'СЕТ СН'!$G$11+СВЦЭМ!$D$10+'СЕТ СН'!$G$6-'СЕТ СН'!$G$23</f>
        <v>2307.4260737300001</v>
      </c>
      <c r="C73" s="36">
        <f>SUMIFS(СВЦЭМ!$D$39:$D$782,СВЦЭМ!$A$39:$A$782,$A73,СВЦЭМ!$B$39:$B$782,C$47)+'СЕТ СН'!$G$11+СВЦЭМ!$D$10+'СЕТ СН'!$G$6-'СЕТ СН'!$G$23</f>
        <v>2337.4179821299999</v>
      </c>
      <c r="D73" s="36">
        <f>SUMIFS(СВЦЭМ!$D$39:$D$782,СВЦЭМ!$A$39:$A$782,$A73,СВЦЭМ!$B$39:$B$782,D$47)+'СЕТ СН'!$G$11+СВЦЭМ!$D$10+'СЕТ СН'!$G$6-'СЕТ СН'!$G$23</f>
        <v>2346.6358296899998</v>
      </c>
      <c r="E73" s="36">
        <f>SUMIFS(СВЦЭМ!$D$39:$D$782,СВЦЭМ!$A$39:$A$782,$A73,СВЦЭМ!$B$39:$B$782,E$47)+'СЕТ СН'!$G$11+СВЦЭМ!$D$10+'СЕТ СН'!$G$6-'СЕТ СН'!$G$23</f>
        <v>2358.4413931599997</v>
      </c>
      <c r="F73" s="36">
        <f>SUMIFS(СВЦЭМ!$D$39:$D$782,СВЦЭМ!$A$39:$A$782,$A73,СВЦЭМ!$B$39:$B$782,F$47)+'СЕТ СН'!$G$11+СВЦЭМ!$D$10+'СЕТ СН'!$G$6-'СЕТ СН'!$G$23</f>
        <v>2357.8809476699998</v>
      </c>
      <c r="G73" s="36">
        <f>SUMIFS(СВЦЭМ!$D$39:$D$782,СВЦЭМ!$A$39:$A$782,$A73,СВЦЭМ!$B$39:$B$782,G$47)+'СЕТ СН'!$G$11+СВЦЭМ!$D$10+'СЕТ СН'!$G$6-'СЕТ СН'!$G$23</f>
        <v>2334.2468538200001</v>
      </c>
      <c r="H73" s="36">
        <f>SUMIFS(СВЦЭМ!$D$39:$D$782,СВЦЭМ!$A$39:$A$782,$A73,СВЦЭМ!$B$39:$B$782,H$47)+'СЕТ СН'!$G$11+СВЦЭМ!$D$10+'СЕТ СН'!$G$6-'СЕТ СН'!$G$23</f>
        <v>2290.7229389899999</v>
      </c>
      <c r="I73" s="36">
        <f>SUMIFS(СВЦЭМ!$D$39:$D$782,СВЦЭМ!$A$39:$A$782,$A73,СВЦЭМ!$B$39:$B$782,I$47)+'СЕТ СН'!$G$11+СВЦЭМ!$D$10+'СЕТ СН'!$G$6-'СЕТ СН'!$G$23</f>
        <v>2243.5482936099997</v>
      </c>
      <c r="J73" s="36">
        <f>SUMIFS(СВЦЭМ!$D$39:$D$782,СВЦЭМ!$A$39:$A$782,$A73,СВЦЭМ!$B$39:$B$782,J$47)+'СЕТ СН'!$G$11+СВЦЭМ!$D$10+'СЕТ СН'!$G$6-'СЕТ СН'!$G$23</f>
        <v>2196.1227957199999</v>
      </c>
      <c r="K73" s="36">
        <f>SUMIFS(СВЦЭМ!$D$39:$D$782,СВЦЭМ!$A$39:$A$782,$A73,СВЦЭМ!$B$39:$B$782,K$47)+'СЕТ СН'!$G$11+СВЦЭМ!$D$10+'СЕТ СН'!$G$6-'СЕТ СН'!$G$23</f>
        <v>2158.0020569099997</v>
      </c>
      <c r="L73" s="36">
        <f>SUMIFS(СВЦЭМ!$D$39:$D$782,СВЦЭМ!$A$39:$A$782,$A73,СВЦЭМ!$B$39:$B$782,L$47)+'СЕТ СН'!$G$11+СВЦЭМ!$D$10+'СЕТ СН'!$G$6-'СЕТ СН'!$G$23</f>
        <v>2147.6483434299998</v>
      </c>
      <c r="M73" s="36">
        <f>SUMIFS(СВЦЭМ!$D$39:$D$782,СВЦЭМ!$A$39:$A$782,$A73,СВЦЭМ!$B$39:$B$782,M$47)+'СЕТ СН'!$G$11+СВЦЭМ!$D$10+'СЕТ СН'!$G$6-'СЕТ СН'!$G$23</f>
        <v>2159.0460368700001</v>
      </c>
      <c r="N73" s="36">
        <f>SUMIFS(СВЦЭМ!$D$39:$D$782,СВЦЭМ!$A$39:$A$782,$A73,СВЦЭМ!$B$39:$B$782,N$47)+'СЕТ СН'!$G$11+СВЦЭМ!$D$10+'СЕТ СН'!$G$6-'СЕТ СН'!$G$23</f>
        <v>2200.8372286999997</v>
      </c>
      <c r="O73" s="36">
        <f>SUMIFS(СВЦЭМ!$D$39:$D$782,СВЦЭМ!$A$39:$A$782,$A73,СВЦЭМ!$B$39:$B$782,O$47)+'СЕТ СН'!$G$11+СВЦЭМ!$D$10+'СЕТ СН'!$G$6-'СЕТ СН'!$G$23</f>
        <v>2238.6246167199997</v>
      </c>
      <c r="P73" s="36">
        <f>SUMIFS(СВЦЭМ!$D$39:$D$782,СВЦЭМ!$A$39:$A$782,$A73,СВЦЭМ!$B$39:$B$782,P$47)+'СЕТ СН'!$G$11+СВЦЭМ!$D$10+'СЕТ СН'!$G$6-'СЕТ СН'!$G$23</f>
        <v>2263.87755621</v>
      </c>
      <c r="Q73" s="36">
        <f>SUMIFS(СВЦЭМ!$D$39:$D$782,СВЦЭМ!$A$39:$A$782,$A73,СВЦЭМ!$B$39:$B$782,Q$47)+'СЕТ СН'!$G$11+СВЦЭМ!$D$10+'СЕТ СН'!$G$6-'СЕТ СН'!$G$23</f>
        <v>2295.4274651999999</v>
      </c>
      <c r="R73" s="36">
        <f>SUMIFS(СВЦЭМ!$D$39:$D$782,СВЦЭМ!$A$39:$A$782,$A73,СВЦЭМ!$B$39:$B$782,R$47)+'СЕТ СН'!$G$11+СВЦЭМ!$D$10+'СЕТ СН'!$G$6-'СЕТ СН'!$G$23</f>
        <v>2282.8618035</v>
      </c>
      <c r="S73" s="36">
        <f>SUMIFS(СВЦЭМ!$D$39:$D$782,СВЦЭМ!$A$39:$A$782,$A73,СВЦЭМ!$B$39:$B$782,S$47)+'СЕТ СН'!$G$11+СВЦЭМ!$D$10+'СЕТ СН'!$G$6-'СЕТ СН'!$G$23</f>
        <v>2234.9069680600001</v>
      </c>
      <c r="T73" s="36">
        <f>SUMIFS(СВЦЭМ!$D$39:$D$782,СВЦЭМ!$A$39:$A$782,$A73,СВЦЭМ!$B$39:$B$782,T$47)+'СЕТ СН'!$G$11+СВЦЭМ!$D$10+'СЕТ СН'!$G$6-'СЕТ СН'!$G$23</f>
        <v>2213.4735250099998</v>
      </c>
      <c r="U73" s="36">
        <f>SUMIFS(СВЦЭМ!$D$39:$D$782,СВЦЭМ!$A$39:$A$782,$A73,СВЦЭМ!$B$39:$B$782,U$47)+'СЕТ СН'!$G$11+СВЦЭМ!$D$10+'СЕТ СН'!$G$6-'СЕТ СН'!$G$23</f>
        <v>2224.6171820700001</v>
      </c>
      <c r="V73" s="36">
        <f>SUMIFS(СВЦЭМ!$D$39:$D$782,СВЦЭМ!$A$39:$A$782,$A73,СВЦЭМ!$B$39:$B$782,V$47)+'СЕТ СН'!$G$11+СВЦЭМ!$D$10+'СЕТ СН'!$G$6-'СЕТ СН'!$G$23</f>
        <v>2247.9961752899999</v>
      </c>
      <c r="W73" s="36">
        <f>SUMIFS(СВЦЭМ!$D$39:$D$782,СВЦЭМ!$A$39:$A$782,$A73,СВЦЭМ!$B$39:$B$782,W$47)+'СЕТ СН'!$G$11+СВЦЭМ!$D$10+'СЕТ СН'!$G$6-'СЕТ СН'!$G$23</f>
        <v>2274.0480759799998</v>
      </c>
      <c r="X73" s="36">
        <f>SUMIFS(СВЦЭМ!$D$39:$D$782,СВЦЭМ!$A$39:$A$782,$A73,СВЦЭМ!$B$39:$B$782,X$47)+'СЕТ СН'!$G$11+СВЦЭМ!$D$10+'СЕТ СН'!$G$6-'СЕТ СН'!$G$23</f>
        <v>2300.0569844500001</v>
      </c>
      <c r="Y73" s="36">
        <f>SUMIFS(СВЦЭМ!$D$39:$D$782,СВЦЭМ!$A$39:$A$782,$A73,СВЦЭМ!$B$39:$B$782,Y$47)+'СЕТ СН'!$G$11+СВЦЭМ!$D$10+'СЕТ СН'!$G$6-'СЕТ СН'!$G$23</f>
        <v>2316.4452209799997</v>
      </c>
    </row>
    <row r="74" spans="1:26" ht="15.75" x14ac:dyDescent="0.2">
      <c r="A74" s="35">
        <f t="shared" si="1"/>
        <v>45287</v>
      </c>
      <c r="B74" s="36">
        <f>SUMIFS(СВЦЭМ!$D$39:$D$782,СВЦЭМ!$A$39:$A$782,$A74,СВЦЭМ!$B$39:$B$782,B$47)+'СЕТ СН'!$G$11+СВЦЭМ!$D$10+'СЕТ СН'!$G$6-'СЕТ СН'!$G$23</f>
        <v>2269.0540439500001</v>
      </c>
      <c r="C74" s="36">
        <f>SUMIFS(СВЦЭМ!$D$39:$D$782,СВЦЭМ!$A$39:$A$782,$A74,СВЦЭМ!$B$39:$B$782,C$47)+'СЕТ СН'!$G$11+СВЦЭМ!$D$10+'СЕТ СН'!$G$6-'СЕТ СН'!$G$23</f>
        <v>2257.9813077499998</v>
      </c>
      <c r="D74" s="36">
        <f>SUMIFS(СВЦЭМ!$D$39:$D$782,СВЦЭМ!$A$39:$A$782,$A74,СВЦЭМ!$B$39:$B$782,D$47)+'СЕТ СН'!$G$11+СВЦЭМ!$D$10+'СЕТ СН'!$G$6-'СЕТ СН'!$G$23</f>
        <v>2266.2863691799998</v>
      </c>
      <c r="E74" s="36">
        <f>SUMIFS(СВЦЭМ!$D$39:$D$782,СВЦЭМ!$A$39:$A$782,$A74,СВЦЭМ!$B$39:$B$782,E$47)+'СЕТ СН'!$G$11+СВЦЭМ!$D$10+'СЕТ СН'!$G$6-'СЕТ СН'!$G$23</f>
        <v>2276.65951012</v>
      </c>
      <c r="F74" s="36">
        <f>SUMIFS(СВЦЭМ!$D$39:$D$782,СВЦЭМ!$A$39:$A$782,$A74,СВЦЭМ!$B$39:$B$782,F$47)+'СЕТ СН'!$G$11+СВЦЭМ!$D$10+'СЕТ СН'!$G$6-'СЕТ СН'!$G$23</f>
        <v>2333.8807323000001</v>
      </c>
      <c r="G74" s="36">
        <f>SUMIFS(СВЦЭМ!$D$39:$D$782,СВЦЭМ!$A$39:$A$782,$A74,СВЦЭМ!$B$39:$B$782,G$47)+'СЕТ СН'!$G$11+СВЦЭМ!$D$10+'СЕТ СН'!$G$6-'СЕТ СН'!$G$23</f>
        <v>2327.7293129899999</v>
      </c>
      <c r="H74" s="36">
        <f>SUMIFS(СВЦЭМ!$D$39:$D$782,СВЦЭМ!$A$39:$A$782,$A74,СВЦЭМ!$B$39:$B$782,H$47)+'СЕТ СН'!$G$11+СВЦЭМ!$D$10+'СЕТ СН'!$G$6-'СЕТ СН'!$G$23</f>
        <v>2281.9412129799998</v>
      </c>
      <c r="I74" s="36">
        <f>SUMIFS(СВЦЭМ!$D$39:$D$782,СВЦЭМ!$A$39:$A$782,$A74,СВЦЭМ!$B$39:$B$782,I$47)+'СЕТ СН'!$G$11+СВЦЭМ!$D$10+'СЕТ СН'!$G$6-'СЕТ СН'!$G$23</f>
        <v>2223.9873092499997</v>
      </c>
      <c r="J74" s="36">
        <f>SUMIFS(СВЦЭМ!$D$39:$D$782,СВЦЭМ!$A$39:$A$782,$A74,СВЦЭМ!$B$39:$B$782,J$47)+'СЕТ СН'!$G$11+СВЦЭМ!$D$10+'СЕТ СН'!$G$6-'СЕТ СН'!$G$23</f>
        <v>2209.35590684</v>
      </c>
      <c r="K74" s="36">
        <f>SUMIFS(СВЦЭМ!$D$39:$D$782,СВЦЭМ!$A$39:$A$782,$A74,СВЦЭМ!$B$39:$B$782,K$47)+'СЕТ СН'!$G$11+СВЦЭМ!$D$10+'СЕТ СН'!$G$6-'СЕТ СН'!$G$23</f>
        <v>2200.2708513899997</v>
      </c>
      <c r="L74" s="36">
        <f>SUMIFS(СВЦЭМ!$D$39:$D$782,СВЦЭМ!$A$39:$A$782,$A74,СВЦЭМ!$B$39:$B$782,L$47)+'СЕТ СН'!$G$11+СВЦЭМ!$D$10+'СЕТ СН'!$G$6-'СЕТ СН'!$G$23</f>
        <v>2173.4603078099999</v>
      </c>
      <c r="M74" s="36">
        <f>SUMIFS(СВЦЭМ!$D$39:$D$782,СВЦЭМ!$A$39:$A$782,$A74,СВЦЭМ!$B$39:$B$782,M$47)+'СЕТ СН'!$G$11+СВЦЭМ!$D$10+'СЕТ СН'!$G$6-'СЕТ СН'!$G$23</f>
        <v>2179.2251677199997</v>
      </c>
      <c r="N74" s="36">
        <f>SUMIFS(СВЦЭМ!$D$39:$D$782,СВЦЭМ!$A$39:$A$782,$A74,СВЦЭМ!$B$39:$B$782,N$47)+'СЕТ СН'!$G$11+СВЦЭМ!$D$10+'СЕТ СН'!$G$6-'СЕТ СН'!$G$23</f>
        <v>2196.5872987399998</v>
      </c>
      <c r="O74" s="36">
        <f>SUMIFS(СВЦЭМ!$D$39:$D$782,СВЦЭМ!$A$39:$A$782,$A74,СВЦЭМ!$B$39:$B$782,O$47)+'СЕТ СН'!$G$11+СВЦЭМ!$D$10+'СЕТ СН'!$G$6-'СЕТ СН'!$G$23</f>
        <v>2196.1822610099998</v>
      </c>
      <c r="P74" s="36">
        <f>SUMIFS(СВЦЭМ!$D$39:$D$782,СВЦЭМ!$A$39:$A$782,$A74,СВЦЭМ!$B$39:$B$782,P$47)+'СЕТ СН'!$G$11+СВЦЭМ!$D$10+'СЕТ СН'!$G$6-'СЕТ СН'!$G$23</f>
        <v>2198.03505881</v>
      </c>
      <c r="Q74" s="36">
        <f>SUMIFS(СВЦЭМ!$D$39:$D$782,СВЦЭМ!$A$39:$A$782,$A74,СВЦЭМ!$B$39:$B$782,Q$47)+'СЕТ СН'!$G$11+СВЦЭМ!$D$10+'СЕТ СН'!$G$6-'СЕТ СН'!$G$23</f>
        <v>2177.8324845100001</v>
      </c>
      <c r="R74" s="36">
        <f>SUMIFS(СВЦЭМ!$D$39:$D$782,СВЦЭМ!$A$39:$A$782,$A74,СВЦЭМ!$B$39:$B$782,R$47)+'СЕТ СН'!$G$11+СВЦЭМ!$D$10+'СЕТ СН'!$G$6-'СЕТ СН'!$G$23</f>
        <v>2176.1673296599997</v>
      </c>
      <c r="S74" s="36">
        <f>SUMIFS(СВЦЭМ!$D$39:$D$782,СВЦЭМ!$A$39:$A$782,$A74,СВЦЭМ!$B$39:$B$782,S$47)+'СЕТ СН'!$G$11+СВЦЭМ!$D$10+'СЕТ СН'!$G$6-'СЕТ СН'!$G$23</f>
        <v>2141.2123846999998</v>
      </c>
      <c r="T74" s="36">
        <f>SUMIFS(СВЦЭМ!$D$39:$D$782,СВЦЭМ!$A$39:$A$782,$A74,СВЦЭМ!$B$39:$B$782,T$47)+'СЕТ СН'!$G$11+СВЦЭМ!$D$10+'СЕТ СН'!$G$6-'СЕТ СН'!$G$23</f>
        <v>2161.5811854399999</v>
      </c>
      <c r="U74" s="36">
        <f>SUMIFS(СВЦЭМ!$D$39:$D$782,СВЦЭМ!$A$39:$A$782,$A74,СВЦЭМ!$B$39:$B$782,U$47)+'СЕТ СН'!$G$11+СВЦЭМ!$D$10+'СЕТ СН'!$G$6-'СЕТ СН'!$G$23</f>
        <v>2168.4082211099999</v>
      </c>
      <c r="V74" s="36">
        <f>SUMIFS(СВЦЭМ!$D$39:$D$782,СВЦЭМ!$A$39:$A$782,$A74,СВЦЭМ!$B$39:$B$782,V$47)+'СЕТ СН'!$G$11+СВЦЭМ!$D$10+'СЕТ СН'!$G$6-'СЕТ СН'!$G$23</f>
        <v>2189.5243583399997</v>
      </c>
      <c r="W74" s="36">
        <f>SUMIFS(СВЦЭМ!$D$39:$D$782,СВЦЭМ!$A$39:$A$782,$A74,СВЦЭМ!$B$39:$B$782,W$47)+'СЕТ СН'!$G$11+СВЦЭМ!$D$10+'СЕТ СН'!$G$6-'СЕТ СН'!$G$23</f>
        <v>2184.15516862</v>
      </c>
      <c r="X74" s="36">
        <f>SUMIFS(СВЦЭМ!$D$39:$D$782,СВЦЭМ!$A$39:$A$782,$A74,СВЦЭМ!$B$39:$B$782,X$47)+'СЕТ СН'!$G$11+СВЦЭМ!$D$10+'СЕТ СН'!$G$6-'СЕТ СН'!$G$23</f>
        <v>2207.3197441699999</v>
      </c>
      <c r="Y74" s="36">
        <f>SUMIFS(СВЦЭМ!$D$39:$D$782,СВЦЭМ!$A$39:$A$782,$A74,СВЦЭМ!$B$39:$B$782,Y$47)+'СЕТ СН'!$G$11+СВЦЭМ!$D$10+'СЕТ СН'!$G$6-'СЕТ СН'!$G$23</f>
        <v>2223.7413050300001</v>
      </c>
    </row>
    <row r="75" spans="1:26" ht="15.75" x14ac:dyDescent="0.2">
      <c r="A75" s="35">
        <f t="shared" si="1"/>
        <v>45288</v>
      </c>
      <c r="B75" s="36">
        <f>SUMIFS(СВЦЭМ!$D$39:$D$782,СВЦЭМ!$A$39:$A$782,$A75,СВЦЭМ!$B$39:$B$782,B$47)+'СЕТ СН'!$G$11+СВЦЭМ!$D$10+'СЕТ СН'!$G$6-'СЕТ СН'!$G$23</f>
        <v>2189.91183219</v>
      </c>
      <c r="C75" s="36">
        <f>SUMIFS(СВЦЭМ!$D$39:$D$782,СВЦЭМ!$A$39:$A$782,$A75,СВЦЭМ!$B$39:$B$782,C$47)+'СЕТ СН'!$G$11+СВЦЭМ!$D$10+'СЕТ СН'!$G$6-'СЕТ СН'!$G$23</f>
        <v>2234.4242399599998</v>
      </c>
      <c r="D75" s="36">
        <f>SUMIFS(СВЦЭМ!$D$39:$D$782,СВЦЭМ!$A$39:$A$782,$A75,СВЦЭМ!$B$39:$B$782,D$47)+'СЕТ СН'!$G$11+СВЦЭМ!$D$10+'СЕТ СН'!$G$6-'СЕТ СН'!$G$23</f>
        <v>2250.6932127099999</v>
      </c>
      <c r="E75" s="36">
        <f>SUMIFS(СВЦЭМ!$D$39:$D$782,СВЦЭМ!$A$39:$A$782,$A75,СВЦЭМ!$B$39:$B$782,E$47)+'СЕТ СН'!$G$11+СВЦЭМ!$D$10+'СЕТ СН'!$G$6-'СЕТ СН'!$G$23</f>
        <v>2256.1245066799997</v>
      </c>
      <c r="F75" s="36">
        <f>SUMIFS(СВЦЭМ!$D$39:$D$782,СВЦЭМ!$A$39:$A$782,$A75,СВЦЭМ!$B$39:$B$782,F$47)+'СЕТ СН'!$G$11+СВЦЭМ!$D$10+'СЕТ СН'!$G$6-'СЕТ СН'!$G$23</f>
        <v>2257.4941504099997</v>
      </c>
      <c r="G75" s="36">
        <f>SUMIFS(СВЦЭМ!$D$39:$D$782,СВЦЭМ!$A$39:$A$782,$A75,СВЦЭМ!$B$39:$B$782,G$47)+'СЕТ СН'!$G$11+СВЦЭМ!$D$10+'СЕТ СН'!$G$6-'СЕТ СН'!$G$23</f>
        <v>2251.6128777499998</v>
      </c>
      <c r="H75" s="36">
        <f>SUMIFS(СВЦЭМ!$D$39:$D$782,СВЦЭМ!$A$39:$A$782,$A75,СВЦЭМ!$B$39:$B$782,H$47)+'СЕТ СН'!$G$11+СВЦЭМ!$D$10+'СЕТ СН'!$G$6-'СЕТ СН'!$G$23</f>
        <v>2199.6593265000001</v>
      </c>
      <c r="I75" s="36">
        <f>SUMIFS(СВЦЭМ!$D$39:$D$782,СВЦЭМ!$A$39:$A$782,$A75,СВЦЭМ!$B$39:$B$782,I$47)+'СЕТ СН'!$G$11+СВЦЭМ!$D$10+'СЕТ СН'!$G$6-'СЕТ СН'!$G$23</f>
        <v>2145.8889504799999</v>
      </c>
      <c r="J75" s="36">
        <f>SUMIFS(СВЦЭМ!$D$39:$D$782,СВЦЭМ!$A$39:$A$782,$A75,СВЦЭМ!$B$39:$B$782,J$47)+'СЕТ СН'!$G$11+СВЦЭМ!$D$10+'СЕТ СН'!$G$6-'СЕТ СН'!$G$23</f>
        <v>2125.38991476</v>
      </c>
      <c r="K75" s="36">
        <f>SUMIFS(СВЦЭМ!$D$39:$D$782,СВЦЭМ!$A$39:$A$782,$A75,СВЦЭМ!$B$39:$B$782,K$47)+'СЕТ СН'!$G$11+СВЦЭМ!$D$10+'СЕТ СН'!$G$6-'СЕТ СН'!$G$23</f>
        <v>2105.7195474300001</v>
      </c>
      <c r="L75" s="36">
        <f>SUMIFS(СВЦЭМ!$D$39:$D$782,СВЦЭМ!$A$39:$A$782,$A75,СВЦЭМ!$B$39:$B$782,L$47)+'СЕТ СН'!$G$11+СВЦЭМ!$D$10+'СЕТ СН'!$G$6-'СЕТ СН'!$G$23</f>
        <v>2132.1779868799999</v>
      </c>
      <c r="M75" s="36">
        <f>SUMIFS(СВЦЭМ!$D$39:$D$782,СВЦЭМ!$A$39:$A$782,$A75,СВЦЭМ!$B$39:$B$782,M$47)+'СЕТ СН'!$G$11+СВЦЭМ!$D$10+'СЕТ СН'!$G$6-'СЕТ СН'!$G$23</f>
        <v>2157.0445041899998</v>
      </c>
      <c r="N75" s="36">
        <f>SUMIFS(СВЦЭМ!$D$39:$D$782,СВЦЭМ!$A$39:$A$782,$A75,СВЦЭМ!$B$39:$B$782,N$47)+'СЕТ СН'!$G$11+СВЦЭМ!$D$10+'СЕТ СН'!$G$6-'СЕТ СН'!$G$23</f>
        <v>2121.9781654600001</v>
      </c>
      <c r="O75" s="36">
        <f>SUMIFS(СВЦЭМ!$D$39:$D$782,СВЦЭМ!$A$39:$A$782,$A75,СВЦЭМ!$B$39:$B$782,O$47)+'СЕТ СН'!$G$11+СВЦЭМ!$D$10+'СЕТ СН'!$G$6-'СЕТ СН'!$G$23</f>
        <v>2128.9577318500001</v>
      </c>
      <c r="P75" s="36">
        <f>SUMIFS(СВЦЭМ!$D$39:$D$782,СВЦЭМ!$A$39:$A$782,$A75,СВЦЭМ!$B$39:$B$782,P$47)+'СЕТ СН'!$G$11+СВЦЭМ!$D$10+'СЕТ СН'!$G$6-'СЕТ СН'!$G$23</f>
        <v>2126.8783586300001</v>
      </c>
      <c r="Q75" s="36">
        <f>SUMIFS(СВЦЭМ!$D$39:$D$782,СВЦЭМ!$A$39:$A$782,$A75,СВЦЭМ!$B$39:$B$782,Q$47)+'СЕТ СН'!$G$11+СВЦЭМ!$D$10+'СЕТ СН'!$G$6-'СЕТ СН'!$G$23</f>
        <v>2071.7350708399999</v>
      </c>
      <c r="R75" s="36">
        <f>SUMIFS(СВЦЭМ!$D$39:$D$782,СВЦЭМ!$A$39:$A$782,$A75,СВЦЭМ!$B$39:$B$782,R$47)+'СЕТ СН'!$G$11+СВЦЭМ!$D$10+'СЕТ СН'!$G$6-'СЕТ СН'!$G$23</f>
        <v>2081.3241698399997</v>
      </c>
      <c r="S75" s="36">
        <f>SUMIFS(СВЦЭМ!$D$39:$D$782,СВЦЭМ!$A$39:$A$782,$A75,СВЦЭМ!$B$39:$B$782,S$47)+'СЕТ СН'!$G$11+СВЦЭМ!$D$10+'СЕТ СН'!$G$6-'СЕТ СН'!$G$23</f>
        <v>2110.0695912400001</v>
      </c>
      <c r="T75" s="36">
        <f>SUMIFS(СВЦЭМ!$D$39:$D$782,СВЦЭМ!$A$39:$A$782,$A75,СВЦЭМ!$B$39:$B$782,T$47)+'СЕТ СН'!$G$11+СВЦЭМ!$D$10+'СЕТ СН'!$G$6-'СЕТ СН'!$G$23</f>
        <v>2062.4956619</v>
      </c>
      <c r="U75" s="36">
        <f>SUMIFS(СВЦЭМ!$D$39:$D$782,СВЦЭМ!$A$39:$A$782,$A75,СВЦЭМ!$B$39:$B$782,U$47)+'СЕТ СН'!$G$11+СВЦЭМ!$D$10+'СЕТ СН'!$G$6-'СЕТ СН'!$G$23</f>
        <v>2100.32725454</v>
      </c>
      <c r="V75" s="36">
        <f>SUMIFS(СВЦЭМ!$D$39:$D$782,СВЦЭМ!$A$39:$A$782,$A75,СВЦЭМ!$B$39:$B$782,V$47)+'СЕТ СН'!$G$11+СВЦЭМ!$D$10+'СЕТ СН'!$G$6-'СЕТ СН'!$G$23</f>
        <v>2102.7227241800001</v>
      </c>
      <c r="W75" s="36">
        <f>SUMIFS(СВЦЭМ!$D$39:$D$782,СВЦЭМ!$A$39:$A$782,$A75,СВЦЭМ!$B$39:$B$782,W$47)+'СЕТ СН'!$G$11+СВЦЭМ!$D$10+'СЕТ СН'!$G$6-'СЕТ СН'!$G$23</f>
        <v>2128.4670108400001</v>
      </c>
      <c r="X75" s="36">
        <f>SUMIFS(СВЦЭМ!$D$39:$D$782,СВЦЭМ!$A$39:$A$782,$A75,СВЦЭМ!$B$39:$B$782,X$47)+'СЕТ СН'!$G$11+СВЦЭМ!$D$10+'СЕТ СН'!$G$6-'СЕТ СН'!$G$23</f>
        <v>2135.8099374600001</v>
      </c>
      <c r="Y75" s="36">
        <f>SUMIFS(СВЦЭМ!$D$39:$D$782,СВЦЭМ!$A$39:$A$782,$A75,СВЦЭМ!$B$39:$B$782,Y$47)+'СЕТ СН'!$G$11+СВЦЭМ!$D$10+'СЕТ СН'!$G$6-'СЕТ СН'!$G$23</f>
        <v>2170.6727165799998</v>
      </c>
    </row>
    <row r="76" spans="1:26" ht="15.75" x14ac:dyDescent="0.2">
      <c r="A76" s="35">
        <f t="shared" si="1"/>
        <v>45289</v>
      </c>
      <c r="B76" s="36">
        <f>SUMIFS(СВЦЭМ!$D$39:$D$782,СВЦЭМ!$A$39:$A$782,$A76,СВЦЭМ!$B$39:$B$782,B$47)+'СЕТ СН'!$G$11+СВЦЭМ!$D$10+'СЕТ СН'!$G$6-'СЕТ СН'!$G$23</f>
        <v>2285.8013792100001</v>
      </c>
      <c r="C76" s="36">
        <f>SUMIFS(СВЦЭМ!$D$39:$D$782,СВЦЭМ!$A$39:$A$782,$A76,СВЦЭМ!$B$39:$B$782,C$47)+'СЕТ СН'!$G$11+СВЦЭМ!$D$10+'СЕТ СН'!$G$6-'СЕТ СН'!$G$23</f>
        <v>2329.2341772</v>
      </c>
      <c r="D76" s="36">
        <f>SUMIFS(СВЦЭМ!$D$39:$D$782,СВЦЭМ!$A$39:$A$782,$A76,СВЦЭМ!$B$39:$B$782,D$47)+'СЕТ СН'!$G$11+СВЦЭМ!$D$10+'СЕТ СН'!$G$6-'СЕТ СН'!$G$23</f>
        <v>2300.1512308799997</v>
      </c>
      <c r="E76" s="36">
        <f>SUMIFS(СВЦЭМ!$D$39:$D$782,СВЦЭМ!$A$39:$A$782,$A76,СВЦЭМ!$B$39:$B$782,E$47)+'СЕТ СН'!$G$11+СВЦЭМ!$D$10+'СЕТ СН'!$G$6-'СЕТ СН'!$G$23</f>
        <v>2299.5081677099997</v>
      </c>
      <c r="F76" s="36">
        <f>SUMIFS(СВЦЭМ!$D$39:$D$782,СВЦЭМ!$A$39:$A$782,$A76,СВЦЭМ!$B$39:$B$782,F$47)+'СЕТ СН'!$G$11+СВЦЭМ!$D$10+'СЕТ СН'!$G$6-'СЕТ СН'!$G$23</f>
        <v>2299.70204453</v>
      </c>
      <c r="G76" s="36">
        <f>SUMIFS(СВЦЭМ!$D$39:$D$782,СВЦЭМ!$A$39:$A$782,$A76,СВЦЭМ!$B$39:$B$782,G$47)+'СЕТ СН'!$G$11+СВЦЭМ!$D$10+'СЕТ СН'!$G$6-'СЕТ СН'!$G$23</f>
        <v>2224.9536194299999</v>
      </c>
      <c r="H76" s="36">
        <f>SUMIFS(СВЦЭМ!$D$39:$D$782,СВЦЭМ!$A$39:$A$782,$A76,СВЦЭМ!$B$39:$B$782,H$47)+'СЕТ СН'!$G$11+СВЦЭМ!$D$10+'СЕТ СН'!$G$6-'СЕТ СН'!$G$23</f>
        <v>2248.4920970600001</v>
      </c>
      <c r="I76" s="36">
        <f>SUMIFS(СВЦЭМ!$D$39:$D$782,СВЦЭМ!$A$39:$A$782,$A76,СВЦЭМ!$B$39:$B$782,I$47)+'СЕТ СН'!$G$11+СВЦЭМ!$D$10+'СЕТ СН'!$G$6-'СЕТ СН'!$G$23</f>
        <v>2216.7531146400001</v>
      </c>
      <c r="J76" s="36">
        <f>SUMIFS(СВЦЭМ!$D$39:$D$782,СВЦЭМ!$A$39:$A$782,$A76,СВЦЭМ!$B$39:$B$782,J$47)+'СЕТ СН'!$G$11+СВЦЭМ!$D$10+'СЕТ СН'!$G$6-'СЕТ СН'!$G$23</f>
        <v>2213.8257050500001</v>
      </c>
      <c r="K76" s="36">
        <f>SUMIFS(СВЦЭМ!$D$39:$D$782,СВЦЭМ!$A$39:$A$782,$A76,СВЦЭМ!$B$39:$B$782,K$47)+'СЕТ СН'!$G$11+СВЦЭМ!$D$10+'СЕТ СН'!$G$6-'СЕТ СН'!$G$23</f>
        <v>2194.2520045299998</v>
      </c>
      <c r="L76" s="36">
        <f>SUMIFS(СВЦЭМ!$D$39:$D$782,СВЦЭМ!$A$39:$A$782,$A76,СВЦЭМ!$B$39:$B$782,L$47)+'СЕТ СН'!$G$11+СВЦЭМ!$D$10+'СЕТ СН'!$G$6-'СЕТ СН'!$G$23</f>
        <v>2201.44046867</v>
      </c>
      <c r="M76" s="36">
        <f>SUMIFS(СВЦЭМ!$D$39:$D$782,СВЦЭМ!$A$39:$A$782,$A76,СВЦЭМ!$B$39:$B$782,M$47)+'СЕТ СН'!$G$11+СВЦЭМ!$D$10+'СЕТ СН'!$G$6-'СЕТ СН'!$G$23</f>
        <v>2223.7080112099998</v>
      </c>
      <c r="N76" s="36">
        <f>SUMIFS(СВЦЭМ!$D$39:$D$782,СВЦЭМ!$A$39:$A$782,$A76,СВЦЭМ!$B$39:$B$782,N$47)+'СЕТ СН'!$G$11+СВЦЭМ!$D$10+'СЕТ СН'!$G$6-'СЕТ СН'!$G$23</f>
        <v>2221.7282780999999</v>
      </c>
      <c r="O76" s="36">
        <f>SUMIFS(СВЦЭМ!$D$39:$D$782,СВЦЭМ!$A$39:$A$782,$A76,СВЦЭМ!$B$39:$B$782,O$47)+'СЕТ СН'!$G$11+СВЦЭМ!$D$10+'СЕТ СН'!$G$6-'СЕТ СН'!$G$23</f>
        <v>2211.4227296099998</v>
      </c>
      <c r="P76" s="36">
        <f>SUMIFS(СВЦЭМ!$D$39:$D$782,СВЦЭМ!$A$39:$A$782,$A76,СВЦЭМ!$B$39:$B$782,P$47)+'СЕТ СН'!$G$11+СВЦЭМ!$D$10+'СЕТ СН'!$G$6-'СЕТ СН'!$G$23</f>
        <v>2219.52754645</v>
      </c>
      <c r="Q76" s="36">
        <f>SUMIFS(СВЦЭМ!$D$39:$D$782,СВЦЭМ!$A$39:$A$782,$A76,СВЦЭМ!$B$39:$B$782,Q$47)+'СЕТ СН'!$G$11+СВЦЭМ!$D$10+'СЕТ СН'!$G$6-'СЕТ СН'!$G$23</f>
        <v>2230.9968539199999</v>
      </c>
      <c r="R76" s="36">
        <f>SUMIFS(СВЦЭМ!$D$39:$D$782,СВЦЭМ!$A$39:$A$782,$A76,СВЦЭМ!$B$39:$B$782,R$47)+'СЕТ СН'!$G$11+СВЦЭМ!$D$10+'СЕТ СН'!$G$6-'СЕТ СН'!$G$23</f>
        <v>2227.7308886999999</v>
      </c>
      <c r="S76" s="36">
        <f>SUMIFS(СВЦЭМ!$D$39:$D$782,СВЦЭМ!$A$39:$A$782,$A76,СВЦЭМ!$B$39:$B$782,S$47)+'СЕТ СН'!$G$11+СВЦЭМ!$D$10+'СЕТ СН'!$G$6-'СЕТ СН'!$G$23</f>
        <v>2184.7945396599998</v>
      </c>
      <c r="T76" s="36">
        <f>SUMIFS(СВЦЭМ!$D$39:$D$782,СВЦЭМ!$A$39:$A$782,$A76,СВЦЭМ!$B$39:$B$782,T$47)+'СЕТ СН'!$G$11+СВЦЭМ!$D$10+'СЕТ СН'!$G$6-'СЕТ СН'!$G$23</f>
        <v>2197.2454990900001</v>
      </c>
      <c r="U76" s="36">
        <f>SUMIFS(СВЦЭМ!$D$39:$D$782,СВЦЭМ!$A$39:$A$782,$A76,СВЦЭМ!$B$39:$B$782,U$47)+'СЕТ СН'!$G$11+СВЦЭМ!$D$10+'СЕТ СН'!$G$6-'СЕТ СН'!$G$23</f>
        <v>2207.3400047800001</v>
      </c>
      <c r="V76" s="36">
        <f>SUMIFS(СВЦЭМ!$D$39:$D$782,СВЦЭМ!$A$39:$A$782,$A76,СВЦЭМ!$B$39:$B$782,V$47)+'СЕТ СН'!$G$11+СВЦЭМ!$D$10+'СЕТ СН'!$G$6-'СЕТ СН'!$G$23</f>
        <v>2235.2468351299999</v>
      </c>
      <c r="W76" s="36">
        <f>SUMIFS(СВЦЭМ!$D$39:$D$782,СВЦЭМ!$A$39:$A$782,$A76,СВЦЭМ!$B$39:$B$782,W$47)+'СЕТ СН'!$G$11+СВЦЭМ!$D$10+'СЕТ СН'!$G$6-'СЕТ СН'!$G$23</f>
        <v>2235.2171580300001</v>
      </c>
      <c r="X76" s="36">
        <f>SUMIFS(СВЦЭМ!$D$39:$D$782,СВЦЭМ!$A$39:$A$782,$A76,СВЦЭМ!$B$39:$B$782,X$47)+'СЕТ СН'!$G$11+СВЦЭМ!$D$10+'СЕТ СН'!$G$6-'СЕТ СН'!$G$23</f>
        <v>2233.60826258</v>
      </c>
      <c r="Y76" s="36">
        <f>SUMIFS(СВЦЭМ!$D$39:$D$782,СВЦЭМ!$A$39:$A$782,$A76,СВЦЭМ!$B$39:$B$782,Y$47)+'СЕТ СН'!$G$11+СВЦЭМ!$D$10+'СЕТ СН'!$G$6-'СЕТ СН'!$G$23</f>
        <v>2284.45854336</v>
      </c>
    </row>
    <row r="77" spans="1:26" ht="15.75" x14ac:dyDescent="0.2">
      <c r="A77" s="35">
        <f t="shared" si="1"/>
        <v>45290</v>
      </c>
      <c r="B77" s="36">
        <f>SUMIFS(СВЦЭМ!$D$39:$D$782,СВЦЭМ!$A$39:$A$782,$A77,СВЦЭМ!$B$39:$B$782,B$47)+'СЕТ СН'!$G$11+СВЦЭМ!$D$10+'СЕТ СН'!$G$6-'СЕТ СН'!$G$23</f>
        <v>2369.8679581699998</v>
      </c>
      <c r="C77" s="36">
        <f>SUMIFS(СВЦЭМ!$D$39:$D$782,СВЦЭМ!$A$39:$A$782,$A77,СВЦЭМ!$B$39:$B$782,C$47)+'СЕТ СН'!$G$11+СВЦЭМ!$D$10+'СЕТ СН'!$G$6-'СЕТ СН'!$G$23</f>
        <v>2408.1747908500001</v>
      </c>
      <c r="D77" s="36">
        <f>SUMIFS(СВЦЭМ!$D$39:$D$782,СВЦЭМ!$A$39:$A$782,$A77,СВЦЭМ!$B$39:$B$782,D$47)+'СЕТ СН'!$G$11+СВЦЭМ!$D$10+'СЕТ СН'!$G$6-'СЕТ СН'!$G$23</f>
        <v>2427.0890318500001</v>
      </c>
      <c r="E77" s="36">
        <f>SUMIFS(СВЦЭМ!$D$39:$D$782,СВЦЭМ!$A$39:$A$782,$A77,СВЦЭМ!$B$39:$B$782,E$47)+'СЕТ СН'!$G$11+СВЦЭМ!$D$10+'СЕТ СН'!$G$6-'СЕТ СН'!$G$23</f>
        <v>2427.10466266</v>
      </c>
      <c r="F77" s="36">
        <f>SUMIFS(СВЦЭМ!$D$39:$D$782,СВЦЭМ!$A$39:$A$782,$A77,СВЦЭМ!$B$39:$B$782,F$47)+'СЕТ СН'!$G$11+СВЦЭМ!$D$10+'СЕТ СН'!$G$6-'СЕТ СН'!$G$23</f>
        <v>2440.2135920800001</v>
      </c>
      <c r="G77" s="36">
        <f>SUMIFS(СВЦЭМ!$D$39:$D$782,СВЦЭМ!$A$39:$A$782,$A77,СВЦЭМ!$B$39:$B$782,G$47)+'СЕТ СН'!$G$11+СВЦЭМ!$D$10+'СЕТ СН'!$G$6-'СЕТ СН'!$G$23</f>
        <v>2427.8137847900002</v>
      </c>
      <c r="H77" s="36">
        <f>SUMIFS(СВЦЭМ!$D$39:$D$782,СВЦЭМ!$A$39:$A$782,$A77,СВЦЭМ!$B$39:$B$782,H$47)+'СЕТ СН'!$G$11+СВЦЭМ!$D$10+'СЕТ СН'!$G$6-'СЕТ СН'!$G$23</f>
        <v>2417.82214552</v>
      </c>
      <c r="I77" s="36">
        <f>SUMIFS(СВЦЭМ!$D$39:$D$782,СВЦЭМ!$A$39:$A$782,$A77,СВЦЭМ!$B$39:$B$782,I$47)+'СЕТ СН'!$G$11+СВЦЭМ!$D$10+'СЕТ СН'!$G$6-'СЕТ СН'!$G$23</f>
        <v>2356.93797262</v>
      </c>
      <c r="J77" s="36">
        <f>SUMIFS(СВЦЭМ!$D$39:$D$782,СВЦЭМ!$A$39:$A$782,$A77,СВЦЭМ!$B$39:$B$782,J$47)+'СЕТ СН'!$G$11+СВЦЭМ!$D$10+'СЕТ СН'!$G$6-'СЕТ СН'!$G$23</f>
        <v>2290.7933964399999</v>
      </c>
      <c r="K77" s="36">
        <f>SUMIFS(СВЦЭМ!$D$39:$D$782,СВЦЭМ!$A$39:$A$782,$A77,СВЦЭМ!$B$39:$B$782,K$47)+'СЕТ СН'!$G$11+СВЦЭМ!$D$10+'СЕТ СН'!$G$6-'СЕТ СН'!$G$23</f>
        <v>2292.91118663</v>
      </c>
      <c r="L77" s="36">
        <f>SUMIFS(СВЦЭМ!$D$39:$D$782,СВЦЭМ!$A$39:$A$782,$A77,СВЦЭМ!$B$39:$B$782,L$47)+'СЕТ СН'!$G$11+СВЦЭМ!$D$10+'СЕТ СН'!$G$6-'СЕТ СН'!$G$23</f>
        <v>2280.3478216799999</v>
      </c>
      <c r="M77" s="36">
        <f>SUMIFS(СВЦЭМ!$D$39:$D$782,СВЦЭМ!$A$39:$A$782,$A77,СВЦЭМ!$B$39:$B$782,M$47)+'СЕТ СН'!$G$11+СВЦЭМ!$D$10+'СЕТ СН'!$G$6-'СЕТ СН'!$G$23</f>
        <v>2309.1767857499999</v>
      </c>
      <c r="N77" s="36">
        <f>SUMIFS(СВЦЭМ!$D$39:$D$782,СВЦЭМ!$A$39:$A$782,$A77,СВЦЭМ!$B$39:$B$782,N$47)+'СЕТ СН'!$G$11+СВЦЭМ!$D$10+'СЕТ СН'!$G$6-'СЕТ СН'!$G$23</f>
        <v>2318.80178742</v>
      </c>
      <c r="O77" s="36">
        <f>SUMIFS(СВЦЭМ!$D$39:$D$782,СВЦЭМ!$A$39:$A$782,$A77,СВЦЭМ!$B$39:$B$782,O$47)+'СЕТ СН'!$G$11+СВЦЭМ!$D$10+'СЕТ СН'!$G$6-'СЕТ СН'!$G$23</f>
        <v>2332.99358635</v>
      </c>
      <c r="P77" s="36">
        <f>SUMIFS(СВЦЭМ!$D$39:$D$782,СВЦЭМ!$A$39:$A$782,$A77,СВЦЭМ!$B$39:$B$782,P$47)+'СЕТ СН'!$G$11+СВЦЭМ!$D$10+'СЕТ СН'!$G$6-'СЕТ СН'!$G$23</f>
        <v>2353.9573168900001</v>
      </c>
      <c r="Q77" s="36">
        <f>SUMIFS(СВЦЭМ!$D$39:$D$782,СВЦЭМ!$A$39:$A$782,$A77,СВЦЭМ!$B$39:$B$782,Q$47)+'СЕТ СН'!$G$11+СВЦЭМ!$D$10+'СЕТ СН'!$G$6-'СЕТ СН'!$G$23</f>
        <v>2365.9191548399999</v>
      </c>
      <c r="R77" s="36">
        <f>SUMIFS(СВЦЭМ!$D$39:$D$782,СВЦЭМ!$A$39:$A$782,$A77,СВЦЭМ!$B$39:$B$782,R$47)+'СЕТ СН'!$G$11+СВЦЭМ!$D$10+'СЕТ СН'!$G$6-'СЕТ СН'!$G$23</f>
        <v>2371.9577041899997</v>
      </c>
      <c r="S77" s="36">
        <f>SUMIFS(СВЦЭМ!$D$39:$D$782,СВЦЭМ!$A$39:$A$782,$A77,СВЦЭМ!$B$39:$B$782,S$47)+'СЕТ СН'!$G$11+СВЦЭМ!$D$10+'СЕТ СН'!$G$6-'СЕТ СН'!$G$23</f>
        <v>2349.52697962</v>
      </c>
      <c r="T77" s="36">
        <f>SUMIFS(СВЦЭМ!$D$39:$D$782,СВЦЭМ!$A$39:$A$782,$A77,СВЦЭМ!$B$39:$B$782,T$47)+'СЕТ СН'!$G$11+СВЦЭМ!$D$10+'СЕТ СН'!$G$6-'СЕТ СН'!$G$23</f>
        <v>2278.0547559199999</v>
      </c>
      <c r="U77" s="36">
        <f>SUMIFS(СВЦЭМ!$D$39:$D$782,СВЦЭМ!$A$39:$A$782,$A77,СВЦЭМ!$B$39:$B$782,U$47)+'СЕТ СН'!$G$11+СВЦЭМ!$D$10+'СЕТ СН'!$G$6-'СЕТ СН'!$G$23</f>
        <v>2312.23583323</v>
      </c>
      <c r="V77" s="36">
        <f>SUMIFS(СВЦЭМ!$D$39:$D$782,СВЦЭМ!$A$39:$A$782,$A77,СВЦЭМ!$B$39:$B$782,V$47)+'СЕТ СН'!$G$11+СВЦЭМ!$D$10+'СЕТ СН'!$G$6-'СЕТ СН'!$G$23</f>
        <v>2322.7275081899998</v>
      </c>
      <c r="W77" s="36">
        <f>SUMIFS(СВЦЭМ!$D$39:$D$782,СВЦЭМ!$A$39:$A$782,$A77,СВЦЭМ!$B$39:$B$782,W$47)+'СЕТ СН'!$G$11+СВЦЭМ!$D$10+'СЕТ СН'!$G$6-'СЕТ СН'!$G$23</f>
        <v>2331.30521211</v>
      </c>
      <c r="X77" s="36">
        <f>SUMIFS(СВЦЭМ!$D$39:$D$782,СВЦЭМ!$A$39:$A$782,$A77,СВЦЭМ!$B$39:$B$782,X$47)+'СЕТ СН'!$G$11+СВЦЭМ!$D$10+'СЕТ СН'!$G$6-'СЕТ СН'!$G$23</f>
        <v>2357.8067598899997</v>
      </c>
      <c r="Y77" s="36">
        <f>SUMIFS(СВЦЭМ!$D$39:$D$782,СВЦЭМ!$A$39:$A$782,$A77,СВЦЭМ!$B$39:$B$782,Y$47)+'СЕТ СН'!$G$11+СВЦЭМ!$D$10+'СЕТ СН'!$G$6-'СЕТ СН'!$G$23</f>
        <v>2373.9213815600001</v>
      </c>
    </row>
    <row r="78" spans="1:26" ht="15.75" x14ac:dyDescent="0.2">
      <c r="A78" s="35">
        <f t="shared" si="1"/>
        <v>45291</v>
      </c>
      <c r="B78" s="36">
        <f>SUMIFS(СВЦЭМ!$D$39:$D$782,СВЦЭМ!$A$39:$A$782,$A78,СВЦЭМ!$B$39:$B$782,B$47)+'СЕТ СН'!$G$11+СВЦЭМ!$D$10+'СЕТ СН'!$G$6-'СЕТ СН'!$G$23</f>
        <v>2327.2311877500001</v>
      </c>
      <c r="C78" s="36">
        <f>SUMIFS(СВЦЭМ!$D$39:$D$782,СВЦЭМ!$A$39:$A$782,$A78,СВЦЭМ!$B$39:$B$782,C$47)+'СЕТ СН'!$G$11+СВЦЭМ!$D$10+'СЕТ СН'!$G$6-'СЕТ СН'!$G$23</f>
        <v>2309.2634542599999</v>
      </c>
      <c r="D78" s="36">
        <f>SUMIFS(СВЦЭМ!$D$39:$D$782,СВЦЭМ!$A$39:$A$782,$A78,СВЦЭМ!$B$39:$B$782,D$47)+'СЕТ СН'!$G$11+СВЦЭМ!$D$10+'СЕТ СН'!$G$6-'СЕТ СН'!$G$23</f>
        <v>2326.2849796099999</v>
      </c>
      <c r="E78" s="36">
        <f>SUMIFS(СВЦЭМ!$D$39:$D$782,СВЦЭМ!$A$39:$A$782,$A78,СВЦЭМ!$B$39:$B$782,E$47)+'СЕТ СН'!$G$11+СВЦЭМ!$D$10+'СЕТ СН'!$G$6-'СЕТ СН'!$G$23</f>
        <v>2331.4124650999997</v>
      </c>
      <c r="F78" s="36">
        <f>SUMIFS(СВЦЭМ!$D$39:$D$782,СВЦЭМ!$A$39:$A$782,$A78,СВЦЭМ!$B$39:$B$782,F$47)+'СЕТ СН'!$G$11+СВЦЭМ!$D$10+'СЕТ СН'!$G$6-'СЕТ СН'!$G$23</f>
        <v>2326.8942304799998</v>
      </c>
      <c r="G78" s="36">
        <f>SUMIFS(СВЦЭМ!$D$39:$D$782,СВЦЭМ!$A$39:$A$782,$A78,СВЦЭМ!$B$39:$B$782,G$47)+'СЕТ СН'!$G$11+СВЦЭМ!$D$10+'СЕТ СН'!$G$6-'СЕТ СН'!$G$23</f>
        <v>2283.8322627100001</v>
      </c>
      <c r="H78" s="36">
        <f>SUMIFS(СВЦЭМ!$D$39:$D$782,СВЦЭМ!$A$39:$A$782,$A78,СВЦЭМ!$B$39:$B$782,H$47)+'СЕТ СН'!$G$11+СВЦЭМ!$D$10+'СЕТ СН'!$G$6-'СЕТ СН'!$G$23</f>
        <v>2283.3353772699998</v>
      </c>
      <c r="I78" s="36">
        <f>SUMIFS(СВЦЭМ!$D$39:$D$782,СВЦЭМ!$A$39:$A$782,$A78,СВЦЭМ!$B$39:$B$782,I$47)+'СЕТ СН'!$G$11+СВЦЭМ!$D$10+'СЕТ СН'!$G$6-'СЕТ СН'!$G$23</f>
        <v>2284.0048976200001</v>
      </c>
      <c r="J78" s="36">
        <f>SUMIFS(СВЦЭМ!$D$39:$D$782,СВЦЭМ!$A$39:$A$782,$A78,СВЦЭМ!$B$39:$B$782,J$47)+'СЕТ СН'!$G$11+СВЦЭМ!$D$10+'СЕТ СН'!$G$6-'СЕТ СН'!$G$23</f>
        <v>2261.3064285400001</v>
      </c>
      <c r="K78" s="36">
        <f>SUMIFS(СВЦЭМ!$D$39:$D$782,СВЦЭМ!$A$39:$A$782,$A78,СВЦЭМ!$B$39:$B$782,K$47)+'СЕТ СН'!$G$11+СВЦЭМ!$D$10+'СЕТ СН'!$G$6-'СЕТ СН'!$G$23</f>
        <v>2219.8654582199997</v>
      </c>
      <c r="L78" s="36">
        <f>SUMIFS(СВЦЭМ!$D$39:$D$782,СВЦЭМ!$A$39:$A$782,$A78,СВЦЭМ!$B$39:$B$782,L$47)+'СЕТ СН'!$G$11+СВЦЭМ!$D$10+'СЕТ СН'!$G$6-'СЕТ СН'!$G$23</f>
        <v>2203.1156518299999</v>
      </c>
      <c r="M78" s="36">
        <f>SUMIFS(СВЦЭМ!$D$39:$D$782,СВЦЭМ!$A$39:$A$782,$A78,СВЦЭМ!$B$39:$B$782,M$47)+'СЕТ СН'!$G$11+СВЦЭМ!$D$10+'СЕТ СН'!$G$6-'СЕТ СН'!$G$23</f>
        <v>2185.4455595099998</v>
      </c>
      <c r="N78" s="36">
        <f>SUMIFS(СВЦЭМ!$D$39:$D$782,СВЦЭМ!$A$39:$A$782,$A78,СВЦЭМ!$B$39:$B$782,N$47)+'СЕТ СН'!$G$11+СВЦЭМ!$D$10+'СЕТ СН'!$G$6-'СЕТ СН'!$G$23</f>
        <v>2191.8760240399997</v>
      </c>
      <c r="O78" s="36">
        <f>SUMIFS(СВЦЭМ!$D$39:$D$782,СВЦЭМ!$A$39:$A$782,$A78,СВЦЭМ!$B$39:$B$782,O$47)+'СЕТ СН'!$G$11+СВЦЭМ!$D$10+'СЕТ СН'!$G$6-'СЕТ СН'!$G$23</f>
        <v>2203.7391549399999</v>
      </c>
      <c r="P78" s="36">
        <f>SUMIFS(СВЦЭМ!$D$39:$D$782,СВЦЭМ!$A$39:$A$782,$A78,СВЦЭМ!$B$39:$B$782,P$47)+'СЕТ СН'!$G$11+СВЦЭМ!$D$10+'СЕТ СН'!$G$6-'СЕТ СН'!$G$23</f>
        <v>2228.5897950899998</v>
      </c>
      <c r="Q78" s="36">
        <f>SUMIFS(СВЦЭМ!$D$39:$D$782,СВЦЭМ!$A$39:$A$782,$A78,СВЦЭМ!$B$39:$B$782,Q$47)+'СЕТ СН'!$G$11+СВЦЭМ!$D$10+'СЕТ СН'!$G$6-'СЕТ СН'!$G$23</f>
        <v>2209.9366983099999</v>
      </c>
      <c r="R78" s="36">
        <f>SUMIFS(СВЦЭМ!$D$39:$D$782,СВЦЭМ!$A$39:$A$782,$A78,СВЦЭМ!$B$39:$B$782,R$47)+'СЕТ СН'!$G$11+СВЦЭМ!$D$10+'СЕТ СН'!$G$6-'СЕТ СН'!$G$23</f>
        <v>2226.1128391100001</v>
      </c>
      <c r="S78" s="36">
        <f>SUMIFS(СВЦЭМ!$D$39:$D$782,СВЦЭМ!$A$39:$A$782,$A78,СВЦЭМ!$B$39:$B$782,S$47)+'СЕТ СН'!$G$11+СВЦЭМ!$D$10+'СЕТ СН'!$G$6-'СЕТ СН'!$G$23</f>
        <v>2190.2887091499997</v>
      </c>
      <c r="T78" s="36">
        <f>SUMIFS(СВЦЭМ!$D$39:$D$782,СВЦЭМ!$A$39:$A$782,$A78,СВЦЭМ!$B$39:$B$782,T$47)+'СЕТ СН'!$G$11+СВЦЭМ!$D$10+'СЕТ СН'!$G$6-'СЕТ СН'!$G$23</f>
        <v>2124.9253171299997</v>
      </c>
      <c r="U78" s="36">
        <f>SUMIFS(СВЦЭМ!$D$39:$D$782,СВЦЭМ!$A$39:$A$782,$A78,СВЦЭМ!$B$39:$B$782,U$47)+'СЕТ СН'!$G$11+СВЦЭМ!$D$10+'СЕТ СН'!$G$6-'СЕТ СН'!$G$23</f>
        <v>2102.54947649</v>
      </c>
      <c r="V78" s="36">
        <f>SUMIFS(СВЦЭМ!$D$39:$D$782,СВЦЭМ!$A$39:$A$782,$A78,СВЦЭМ!$B$39:$B$782,V$47)+'СЕТ СН'!$G$11+СВЦЭМ!$D$10+'СЕТ СН'!$G$6-'СЕТ СН'!$G$23</f>
        <v>2140.4401185699999</v>
      </c>
      <c r="W78" s="36">
        <f>SUMIFS(СВЦЭМ!$D$39:$D$782,СВЦЭМ!$A$39:$A$782,$A78,СВЦЭМ!$B$39:$B$782,W$47)+'СЕТ СН'!$G$11+СВЦЭМ!$D$10+'СЕТ СН'!$G$6-'СЕТ СН'!$G$23</f>
        <v>2196.4064161599999</v>
      </c>
      <c r="X78" s="36">
        <f>SUMIFS(СВЦЭМ!$D$39:$D$782,СВЦЭМ!$A$39:$A$782,$A78,СВЦЭМ!$B$39:$B$782,X$47)+'СЕТ СН'!$G$11+СВЦЭМ!$D$10+'СЕТ СН'!$G$6-'СЕТ СН'!$G$23</f>
        <v>2252.5475208899998</v>
      </c>
      <c r="Y78" s="36">
        <f>SUMIFS(СВЦЭМ!$D$39:$D$782,СВЦЭМ!$A$39:$A$782,$A78,СВЦЭМ!$B$39:$B$782,Y$47)+'СЕТ СН'!$G$11+СВЦЭМ!$D$10+'СЕТ СН'!$G$6-'СЕТ СН'!$G$23</f>
        <v>2298.3629031699998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01.12.2023</v>
      </c>
      <c r="B84" s="36">
        <f>SUMIFS(СВЦЭМ!$D$39:$D$782,СВЦЭМ!$A$39:$A$782,$A84,СВЦЭМ!$B$39:$B$782,B$83)+'СЕТ СН'!$H$11+СВЦЭМ!$D$10+'СЕТ СН'!$H$6-'СЕТ СН'!$H$23</f>
        <v>2099.0163897699999</v>
      </c>
      <c r="C84" s="36">
        <f>SUMIFS(СВЦЭМ!$D$39:$D$782,СВЦЭМ!$A$39:$A$782,$A84,СВЦЭМ!$B$39:$B$782,C$83)+'СЕТ СН'!$H$11+СВЦЭМ!$D$10+'СЕТ СН'!$H$6-'СЕТ СН'!$H$23</f>
        <v>2136.9258344</v>
      </c>
      <c r="D84" s="36">
        <f>SUMIFS(СВЦЭМ!$D$39:$D$782,СВЦЭМ!$A$39:$A$782,$A84,СВЦЭМ!$B$39:$B$782,D$83)+'СЕТ СН'!$H$11+СВЦЭМ!$D$10+'СЕТ СН'!$H$6-'СЕТ СН'!$H$23</f>
        <v>2168.3883639999999</v>
      </c>
      <c r="E84" s="36">
        <f>SUMIFS(СВЦЭМ!$D$39:$D$782,СВЦЭМ!$A$39:$A$782,$A84,СВЦЭМ!$B$39:$B$782,E$83)+'СЕТ СН'!$H$11+СВЦЭМ!$D$10+'СЕТ СН'!$H$6-'СЕТ СН'!$H$23</f>
        <v>2170.1482720499998</v>
      </c>
      <c r="F84" s="36">
        <f>SUMIFS(СВЦЭМ!$D$39:$D$782,СВЦЭМ!$A$39:$A$782,$A84,СВЦЭМ!$B$39:$B$782,F$83)+'СЕТ СН'!$H$11+СВЦЭМ!$D$10+'СЕТ СН'!$H$6-'СЕТ СН'!$H$23</f>
        <v>2178.46346743</v>
      </c>
      <c r="G84" s="36">
        <f>SUMIFS(СВЦЭМ!$D$39:$D$782,СВЦЭМ!$A$39:$A$782,$A84,СВЦЭМ!$B$39:$B$782,G$83)+'СЕТ СН'!$H$11+СВЦЭМ!$D$10+'СЕТ СН'!$H$6-'СЕТ СН'!$H$23</f>
        <v>2157.0547809299997</v>
      </c>
      <c r="H84" s="36">
        <f>SUMIFS(СВЦЭМ!$D$39:$D$782,СВЦЭМ!$A$39:$A$782,$A84,СВЦЭМ!$B$39:$B$782,H$83)+'СЕТ СН'!$H$11+СВЦЭМ!$D$10+'СЕТ СН'!$H$6-'СЕТ СН'!$H$23</f>
        <v>2114.37514371</v>
      </c>
      <c r="I84" s="36">
        <f>SUMIFS(СВЦЭМ!$D$39:$D$782,СВЦЭМ!$A$39:$A$782,$A84,СВЦЭМ!$B$39:$B$782,I$83)+'СЕТ СН'!$H$11+СВЦЭМ!$D$10+'СЕТ СН'!$H$6-'СЕТ СН'!$H$23</f>
        <v>2069.9838914100001</v>
      </c>
      <c r="J84" s="36">
        <f>SUMIFS(СВЦЭМ!$D$39:$D$782,СВЦЭМ!$A$39:$A$782,$A84,СВЦЭМ!$B$39:$B$782,J$83)+'СЕТ СН'!$H$11+СВЦЭМ!$D$10+'СЕТ СН'!$H$6-'СЕТ СН'!$H$23</f>
        <v>2024.28878876</v>
      </c>
      <c r="K84" s="36">
        <f>SUMIFS(СВЦЭМ!$D$39:$D$782,СВЦЭМ!$A$39:$A$782,$A84,СВЦЭМ!$B$39:$B$782,K$83)+'СЕТ СН'!$H$11+СВЦЭМ!$D$10+'СЕТ СН'!$H$6-'СЕТ СН'!$H$23</f>
        <v>2008.2225008999999</v>
      </c>
      <c r="L84" s="36">
        <f>SUMIFS(СВЦЭМ!$D$39:$D$782,СВЦЭМ!$A$39:$A$782,$A84,СВЦЭМ!$B$39:$B$782,L$83)+'СЕТ СН'!$H$11+СВЦЭМ!$D$10+'СЕТ СН'!$H$6-'СЕТ СН'!$H$23</f>
        <v>2005.1365855499998</v>
      </c>
      <c r="M84" s="36">
        <f>SUMIFS(СВЦЭМ!$D$39:$D$782,СВЦЭМ!$A$39:$A$782,$A84,СВЦЭМ!$B$39:$B$782,M$83)+'СЕТ СН'!$H$11+СВЦЭМ!$D$10+'СЕТ СН'!$H$6-'СЕТ СН'!$H$23</f>
        <v>2026.9597683899999</v>
      </c>
      <c r="N84" s="36">
        <f>SUMIFS(СВЦЭМ!$D$39:$D$782,СВЦЭМ!$A$39:$A$782,$A84,СВЦЭМ!$B$39:$B$782,N$83)+'СЕТ СН'!$H$11+СВЦЭМ!$D$10+'СЕТ СН'!$H$6-'СЕТ СН'!$H$23</f>
        <v>2040.06276441</v>
      </c>
      <c r="O84" s="36">
        <f>SUMIFS(СВЦЭМ!$D$39:$D$782,СВЦЭМ!$A$39:$A$782,$A84,СВЦЭМ!$B$39:$B$782,O$83)+'СЕТ СН'!$H$11+СВЦЭМ!$D$10+'СЕТ СН'!$H$6-'СЕТ СН'!$H$23</f>
        <v>2049.4259213699997</v>
      </c>
      <c r="P84" s="36">
        <f>SUMIFS(СВЦЭМ!$D$39:$D$782,СВЦЭМ!$A$39:$A$782,$A84,СВЦЭМ!$B$39:$B$782,P$83)+'СЕТ СН'!$H$11+СВЦЭМ!$D$10+'СЕТ СН'!$H$6-'СЕТ СН'!$H$23</f>
        <v>2061.1649244299997</v>
      </c>
      <c r="Q84" s="36">
        <f>SUMIFS(СВЦЭМ!$D$39:$D$782,СВЦЭМ!$A$39:$A$782,$A84,СВЦЭМ!$B$39:$B$782,Q$83)+'СЕТ СН'!$H$11+СВЦЭМ!$D$10+'СЕТ СН'!$H$6-'СЕТ СН'!$H$23</f>
        <v>2041.07084788</v>
      </c>
      <c r="R84" s="36">
        <f>SUMIFS(СВЦЭМ!$D$39:$D$782,СВЦЭМ!$A$39:$A$782,$A84,СВЦЭМ!$B$39:$B$782,R$83)+'СЕТ СН'!$H$11+СВЦЭМ!$D$10+'СЕТ СН'!$H$6-'СЕТ СН'!$H$23</f>
        <v>2048.8426601399997</v>
      </c>
      <c r="S84" s="36">
        <f>SUMIFS(СВЦЭМ!$D$39:$D$782,СВЦЭМ!$A$39:$A$782,$A84,СВЦЭМ!$B$39:$B$782,S$83)+'СЕТ СН'!$H$11+СВЦЭМ!$D$10+'СЕТ СН'!$H$6-'СЕТ СН'!$H$23</f>
        <v>2012.05984706</v>
      </c>
      <c r="T84" s="36">
        <f>SUMIFS(СВЦЭМ!$D$39:$D$782,СВЦЭМ!$A$39:$A$782,$A84,СВЦЭМ!$B$39:$B$782,T$83)+'СЕТ СН'!$H$11+СВЦЭМ!$D$10+'СЕТ СН'!$H$6-'СЕТ СН'!$H$23</f>
        <v>1970.3626984</v>
      </c>
      <c r="U84" s="36">
        <f>SUMIFS(СВЦЭМ!$D$39:$D$782,СВЦЭМ!$A$39:$A$782,$A84,СВЦЭМ!$B$39:$B$782,U$83)+'СЕТ СН'!$H$11+СВЦЭМ!$D$10+'СЕТ СН'!$H$6-'СЕТ СН'!$H$23</f>
        <v>1979.28984861</v>
      </c>
      <c r="V84" s="36">
        <f>SUMIFS(СВЦЭМ!$D$39:$D$782,СВЦЭМ!$A$39:$A$782,$A84,СВЦЭМ!$B$39:$B$782,V$83)+'СЕТ СН'!$H$11+СВЦЭМ!$D$10+'СЕТ СН'!$H$6-'СЕТ СН'!$H$23</f>
        <v>2006.6291389199998</v>
      </c>
      <c r="W84" s="36">
        <f>SUMIFS(СВЦЭМ!$D$39:$D$782,СВЦЭМ!$A$39:$A$782,$A84,СВЦЭМ!$B$39:$B$782,W$83)+'СЕТ СН'!$H$11+СВЦЭМ!$D$10+'СЕТ СН'!$H$6-'СЕТ СН'!$H$23</f>
        <v>2020.0159700499999</v>
      </c>
      <c r="X84" s="36">
        <f>SUMIFS(СВЦЭМ!$D$39:$D$782,СВЦЭМ!$A$39:$A$782,$A84,СВЦЭМ!$B$39:$B$782,X$83)+'СЕТ СН'!$H$11+СВЦЭМ!$D$10+'СЕТ СН'!$H$6-'СЕТ СН'!$H$23</f>
        <v>2024.9410462599999</v>
      </c>
      <c r="Y84" s="36">
        <f>SUMIFS(СВЦЭМ!$D$39:$D$782,СВЦЭМ!$A$39:$A$782,$A84,СВЦЭМ!$B$39:$B$782,Y$83)+'СЕТ СН'!$H$11+СВЦЭМ!$D$10+'СЕТ СН'!$H$6-'СЕТ СН'!$H$23</f>
        <v>2047.7940986799999</v>
      </c>
      <c r="AA84" s="45"/>
    </row>
    <row r="85" spans="1:27" ht="15.75" x14ac:dyDescent="0.2">
      <c r="A85" s="35">
        <f>A84+1</f>
        <v>45262</v>
      </c>
      <c r="B85" s="36">
        <f>SUMIFS(СВЦЭМ!$D$39:$D$782,СВЦЭМ!$A$39:$A$782,$A85,СВЦЭМ!$B$39:$B$782,B$83)+'СЕТ СН'!$H$11+СВЦЭМ!$D$10+'СЕТ СН'!$H$6-'СЕТ СН'!$H$23</f>
        <v>2169.51245565</v>
      </c>
      <c r="C85" s="36">
        <f>SUMIFS(СВЦЭМ!$D$39:$D$782,СВЦЭМ!$A$39:$A$782,$A85,СВЦЭМ!$B$39:$B$782,C$83)+'СЕТ СН'!$H$11+СВЦЭМ!$D$10+'СЕТ СН'!$H$6-'СЕТ СН'!$H$23</f>
        <v>2163.83447677</v>
      </c>
      <c r="D85" s="36">
        <f>SUMIFS(СВЦЭМ!$D$39:$D$782,СВЦЭМ!$A$39:$A$782,$A85,СВЦЭМ!$B$39:$B$782,D$83)+'СЕТ СН'!$H$11+СВЦЭМ!$D$10+'СЕТ СН'!$H$6-'СЕТ СН'!$H$23</f>
        <v>2176.3364890100002</v>
      </c>
      <c r="E85" s="36">
        <f>SUMIFS(СВЦЭМ!$D$39:$D$782,СВЦЭМ!$A$39:$A$782,$A85,СВЦЭМ!$B$39:$B$782,E$83)+'СЕТ СН'!$H$11+СВЦЭМ!$D$10+'СЕТ СН'!$H$6-'СЕТ СН'!$H$23</f>
        <v>2189.15959905</v>
      </c>
      <c r="F85" s="36">
        <f>SUMIFS(СВЦЭМ!$D$39:$D$782,СВЦЭМ!$A$39:$A$782,$A85,СВЦЭМ!$B$39:$B$782,F$83)+'СЕТ СН'!$H$11+СВЦЭМ!$D$10+'СЕТ СН'!$H$6-'СЕТ СН'!$H$23</f>
        <v>2195.1545107900001</v>
      </c>
      <c r="G85" s="36">
        <f>SUMIFS(СВЦЭМ!$D$39:$D$782,СВЦЭМ!$A$39:$A$782,$A85,СВЦЭМ!$B$39:$B$782,G$83)+'СЕТ СН'!$H$11+СВЦЭМ!$D$10+'СЕТ СН'!$H$6-'СЕТ СН'!$H$23</f>
        <v>2197.4903480900002</v>
      </c>
      <c r="H85" s="36">
        <f>SUMIFS(СВЦЭМ!$D$39:$D$782,СВЦЭМ!$A$39:$A$782,$A85,СВЦЭМ!$B$39:$B$782,H$83)+'СЕТ СН'!$H$11+СВЦЭМ!$D$10+'СЕТ СН'!$H$6-'СЕТ СН'!$H$23</f>
        <v>2196.5450841299999</v>
      </c>
      <c r="I85" s="36">
        <f>SUMIFS(СВЦЭМ!$D$39:$D$782,СВЦЭМ!$A$39:$A$782,$A85,СВЦЭМ!$B$39:$B$782,I$83)+'СЕТ СН'!$H$11+СВЦЭМ!$D$10+'СЕТ СН'!$H$6-'СЕТ СН'!$H$23</f>
        <v>2161.7876832299999</v>
      </c>
      <c r="J85" s="36">
        <f>SUMIFS(СВЦЭМ!$D$39:$D$782,СВЦЭМ!$A$39:$A$782,$A85,СВЦЭМ!$B$39:$B$782,J$83)+'СЕТ СН'!$H$11+СВЦЭМ!$D$10+'СЕТ СН'!$H$6-'СЕТ СН'!$H$23</f>
        <v>2118.14630253</v>
      </c>
      <c r="K85" s="36">
        <f>SUMIFS(СВЦЭМ!$D$39:$D$782,СВЦЭМ!$A$39:$A$782,$A85,СВЦЭМ!$B$39:$B$782,K$83)+'СЕТ СН'!$H$11+СВЦЭМ!$D$10+'СЕТ СН'!$H$6-'СЕТ СН'!$H$23</f>
        <v>2081.5536310099997</v>
      </c>
      <c r="L85" s="36">
        <f>SUMIFS(СВЦЭМ!$D$39:$D$782,СВЦЭМ!$A$39:$A$782,$A85,СВЦЭМ!$B$39:$B$782,L$83)+'СЕТ СН'!$H$11+СВЦЭМ!$D$10+'СЕТ СН'!$H$6-'СЕТ СН'!$H$23</f>
        <v>2048.4400322000001</v>
      </c>
      <c r="M85" s="36">
        <f>SUMIFS(СВЦЭМ!$D$39:$D$782,СВЦЭМ!$A$39:$A$782,$A85,СВЦЭМ!$B$39:$B$782,M$83)+'СЕТ СН'!$H$11+СВЦЭМ!$D$10+'СЕТ СН'!$H$6-'СЕТ СН'!$H$23</f>
        <v>2040.3419726699999</v>
      </c>
      <c r="N85" s="36">
        <f>SUMIFS(СВЦЭМ!$D$39:$D$782,СВЦЭМ!$A$39:$A$782,$A85,СВЦЭМ!$B$39:$B$782,N$83)+'СЕТ СН'!$H$11+СВЦЭМ!$D$10+'СЕТ СН'!$H$6-'СЕТ СН'!$H$23</f>
        <v>2062.1274877999999</v>
      </c>
      <c r="O85" s="36">
        <f>SUMIFS(СВЦЭМ!$D$39:$D$782,СВЦЭМ!$A$39:$A$782,$A85,СВЦЭМ!$B$39:$B$782,O$83)+'СЕТ СН'!$H$11+СВЦЭМ!$D$10+'СЕТ СН'!$H$6-'СЕТ СН'!$H$23</f>
        <v>2083.8874789399997</v>
      </c>
      <c r="P85" s="36">
        <f>SUMIFS(СВЦЭМ!$D$39:$D$782,СВЦЭМ!$A$39:$A$782,$A85,СВЦЭМ!$B$39:$B$782,P$83)+'СЕТ СН'!$H$11+СВЦЭМ!$D$10+'СЕТ СН'!$H$6-'СЕТ СН'!$H$23</f>
        <v>2096.6186494599997</v>
      </c>
      <c r="Q85" s="36">
        <f>SUMIFS(СВЦЭМ!$D$39:$D$782,СВЦЭМ!$A$39:$A$782,$A85,СВЦЭМ!$B$39:$B$782,Q$83)+'СЕТ СН'!$H$11+СВЦЭМ!$D$10+'СЕТ СН'!$H$6-'СЕТ СН'!$H$23</f>
        <v>2099.4266740499997</v>
      </c>
      <c r="R85" s="36">
        <f>SUMIFS(СВЦЭМ!$D$39:$D$782,СВЦЭМ!$A$39:$A$782,$A85,СВЦЭМ!$B$39:$B$782,R$83)+'СЕТ СН'!$H$11+СВЦЭМ!$D$10+'СЕТ СН'!$H$6-'СЕТ СН'!$H$23</f>
        <v>2076.0170691599997</v>
      </c>
      <c r="S85" s="36">
        <f>SUMIFS(СВЦЭМ!$D$39:$D$782,СВЦЭМ!$A$39:$A$782,$A85,СВЦЭМ!$B$39:$B$782,S$83)+'СЕТ СН'!$H$11+СВЦЭМ!$D$10+'СЕТ СН'!$H$6-'СЕТ СН'!$H$23</f>
        <v>2038.6997596199999</v>
      </c>
      <c r="T85" s="36">
        <f>SUMIFS(СВЦЭМ!$D$39:$D$782,СВЦЭМ!$A$39:$A$782,$A85,СВЦЭМ!$B$39:$B$782,T$83)+'СЕТ СН'!$H$11+СВЦЭМ!$D$10+'СЕТ СН'!$H$6-'СЕТ СН'!$H$23</f>
        <v>2007.28382655</v>
      </c>
      <c r="U85" s="36">
        <f>SUMIFS(СВЦЭМ!$D$39:$D$782,СВЦЭМ!$A$39:$A$782,$A85,СВЦЭМ!$B$39:$B$782,U$83)+'СЕТ СН'!$H$11+СВЦЭМ!$D$10+'СЕТ СН'!$H$6-'СЕТ СН'!$H$23</f>
        <v>2017.9766363599999</v>
      </c>
      <c r="V85" s="36">
        <f>SUMIFS(СВЦЭМ!$D$39:$D$782,СВЦЭМ!$A$39:$A$782,$A85,СВЦЭМ!$B$39:$B$782,V$83)+'СЕТ СН'!$H$11+СВЦЭМ!$D$10+'СЕТ СН'!$H$6-'СЕТ СН'!$H$23</f>
        <v>2043.3127683299999</v>
      </c>
      <c r="W85" s="36">
        <f>SUMIFS(СВЦЭМ!$D$39:$D$782,СВЦЭМ!$A$39:$A$782,$A85,СВЦЭМ!$B$39:$B$782,W$83)+'СЕТ СН'!$H$11+СВЦЭМ!$D$10+'СЕТ СН'!$H$6-'СЕТ СН'!$H$23</f>
        <v>2055.8954194999997</v>
      </c>
      <c r="X85" s="36">
        <f>SUMIFS(СВЦЭМ!$D$39:$D$782,СВЦЭМ!$A$39:$A$782,$A85,СВЦЭМ!$B$39:$B$782,X$83)+'СЕТ СН'!$H$11+СВЦЭМ!$D$10+'СЕТ СН'!$H$6-'СЕТ СН'!$H$23</f>
        <v>2087.1937579400001</v>
      </c>
      <c r="Y85" s="36">
        <f>SUMIFS(СВЦЭМ!$D$39:$D$782,СВЦЭМ!$A$39:$A$782,$A85,СВЦЭМ!$B$39:$B$782,Y$83)+'СЕТ СН'!$H$11+СВЦЭМ!$D$10+'СЕТ СН'!$H$6-'СЕТ СН'!$H$23</f>
        <v>2109.0759369400002</v>
      </c>
    </row>
    <row r="86" spans="1:27" ht="15.75" x14ac:dyDescent="0.2">
      <c r="A86" s="35">
        <f t="shared" ref="A86:A114" si="2">A85+1</f>
        <v>45263</v>
      </c>
      <c r="B86" s="36">
        <f>SUMIFS(СВЦЭМ!$D$39:$D$782,СВЦЭМ!$A$39:$A$782,$A86,СВЦЭМ!$B$39:$B$782,B$83)+'СЕТ СН'!$H$11+СВЦЭМ!$D$10+'СЕТ СН'!$H$6-'СЕТ СН'!$H$23</f>
        <v>2072.7867269500002</v>
      </c>
      <c r="C86" s="36">
        <f>SUMIFS(СВЦЭМ!$D$39:$D$782,СВЦЭМ!$A$39:$A$782,$A86,СВЦЭМ!$B$39:$B$782,C$83)+'СЕТ СН'!$H$11+СВЦЭМ!$D$10+'СЕТ СН'!$H$6-'СЕТ СН'!$H$23</f>
        <v>2115.5003171899998</v>
      </c>
      <c r="D86" s="36">
        <f>SUMIFS(СВЦЭМ!$D$39:$D$782,СВЦЭМ!$A$39:$A$782,$A86,СВЦЭМ!$B$39:$B$782,D$83)+'СЕТ СН'!$H$11+СВЦЭМ!$D$10+'СЕТ СН'!$H$6-'СЕТ СН'!$H$23</f>
        <v>2159.6694358200002</v>
      </c>
      <c r="E86" s="36">
        <f>SUMIFS(СВЦЭМ!$D$39:$D$782,СВЦЭМ!$A$39:$A$782,$A86,СВЦЭМ!$B$39:$B$782,E$83)+'СЕТ СН'!$H$11+СВЦЭМ!$D$10+'СЕТ СН'!$H$6-'СЕТ СН'!$H$23</f>
        <v>2156.0751699799998</v>
      </c>
      <c r="F86" s="36">
        <f>SUMIFS(СВЦЭМ!$D$39:$D$782,СВЦЭМ!$A$39:$A$782,$A86,СВЦЭМ!$B$39:$B$782,F$83)+'СЕТ СН'!$H$11+СВЦЭМ!$D$10+'СЕТ СН'!$H$6-'СЕТ СН'!$H$23</f>
        <v>2151.10565752</v>
      </c>
      <c r="G86" s="36">
        <f>SUMIFS(СВЦЭМ!$D$39:$D$782,СВЦЭМ!$A$39:$A$782,$A86,СВЦЭМ!$B$39:$B$782,G$83)+'СЕТ СН'!$H$11+СВЦЭМ!$D$10+'СЕТ СН'!$H$6-'СЕТ СН'!$H$23</f>
        <v>2163.0923304600001</v>
      </c>
      <c r="H86" s="36">
        <f>SUMIFS(СВЦЭМ!$D$39:$D$782,СВЦЭМ!$A$39:$A$782,$A86,СВЦЭМ!$B$39:$B$782,H$83)+'СЕТ СН'!$H$11+СВЦЭМ!$D$10+'СЕТ СН'!$H$6-'СЕТ СН'!$H$23</f>
        <v>2155.4524933000002</v>
      </c>
      <c r="I86" s="36">
        <f>SUMIFS(СВЦЭМ!$D$39:$D$782,СВЦЭМ!$A$39:$A$782,$A86,СВЦЭМ!$B$39:$B$782,I$83)+'СЕТ СН'!$H$11+СВЦЭМ!$D$10+'СЕТ СН'!$H$6-'СЕТ СН'!$H$23</f>
        <v>2153.5279907699996</v>
      </c>
      <c r="J86" s="36">
        <f>SUMIFS(СВЦЭМ!$D$39:$D$782,СВЦЭМ!$A$39:$A$782,$A86,СВЦЭМ!$B$39:$B$782,J$83)+'СЕТ СН'!$H$11+СВЦЭМ!$D$10+'СЕТ СН'!$H$6-'СЕТ СН'!$H$23</f>
        <v>2122.9027118399999</v>
      </c>
      <c r="K86" s="36">
        <f>SUMIFS(СВЦЭМ!$D$39:$D$782,СВЦЭМ!$A$39:$A$782,$A86,СВЦЭМ!$B$39:$B$782,K$83)+'СЕТ СН'!$H$11+СВЦЭМ!$D$10+'СЕТ СН'!$H$6-'СЕТ СН'!$H$23</f>
        <v>2088.5383092699999</v>
      </c>
      <c r="L86" s="36">
        <f>SUMIFS(СВЦЭМ!$D$39:$D$782,СВЦЭМ!$A$39:$A$782,$A86,СВЦЭМ!$B$39:$B$782,L$83)+'СЕТ СН'!$H$11+СВЦЭМ!$D$10+'СЕТ СН'!$H$6-'СЕТ СН'!$H$23</f>
        <v>2046.91670333</v>
      </c>
      <c r="M86" s="36">
        <f>SUMIFS(СВЦЭМ!$D$39:$D$782,СВЦЭМ!$A$39:$A$782,$A86,СВЦЭМ!$B$39:$B$782,M$83)+'СЕТ СН'!$H$11+СВЦЭМ!$D$10+'СЕТ СН'!$H$6-'СЕТ СН'!$H$23</f>
        <v>2043.40898397</v>
      </c>
      <c r="N86" s="36">
        <f>SUMIFS(СВЦЭМ!$D$39:$D$782,СВЦЭМ!$A$39:$A$782,$A86,СВЦЭМ!$B$39:$B$782,N$83)+'СЕТ СН'!$H$11+СВЦЭМ!$D$10+'СЕТ СН'!$H$6-'СЕТ СН'!$H$23</f>
        <v>2056.8264876399999</v>
      </c>
      <c r="O86" s="36">
        <f>SUMIFS(СВЦЭМ!$D$39:$D$782,СВЦЭМ!$A$39:$A$782,$A86,СВЦЭМ!$B$39:$B$782,O$83)+'СЕТ СН'!$H$11+СВЦЭМ!$D$10+'СЕТ СН'!$H$6-'СЕТ СН'!$H$23</f>
        <v>2082.1463571899999</v>
      </c>
      <c r="P86" s="36">
        <f>SUMIFS(СВЦЭМ!$D$39:$D$782,СВЦЭМ!$A$39:$A$782,$A86,СВЦЭМ!$B$39:$B$782,P$83)+'СЕТ СН'!$H$11+СВЦЭМ!$D$10+'СЕТ СН'!$H$6-'СЕТ СН'!$H$23</f>
        <v>2084.87691348</v>
      </c>
      <c r="Q86" s="36">
        <f>SUMIFS(СВЦЭМ!$D$39:$D$782,СВЦЭМ!$A$39:$A$782,$A86,СВЦЭМ!$B$39:$B$782,Q$83)+'СЕТ СН'!$H$11+СВЦЭМ!$D$10+'СЕТ СН'!$H$6-'СЕТ СН'!$H$23</f>
        <v>2093.17737717</v>
      </c>
      <c r="R86" s="36">
        <f>SUMIFS(СВЦЭМ!$D$39:$D$782,СВЦЭМ!$A$39:$A$782,$A86,СВЦЭМ!$B$39:$B$782,R$83)+'СЕТ СН'!$H$11+СВЦЭМ!$D$10+'СЕТ СН'!$H$6-'СЕТ СН'!$H$23</f>
        <v>2076.4707040799999</v>
      </c>
      <c r="S86" s="36">
        <f>SUMIFS(СВЦЭМ!$D$39:$D$782,СВЦЭМ!$A$39:$A$782,$A86,СВЦЭМ!$B$39:$B$782,S$83)+'СЕТ СН'!$H$11+СВЦЭМ!$D$10+'СЕТ СН'!$H$6-'СЕТ СН'!$H$23</f>
        <v>2030.2966082199998</v>
      </c>
      <c r="T86" s="36">
        <f>SUMIFS(СВЦЭМ!$D$39:$D$782,СВЦЭМ!$A$39:$A$782,$A86,СВЦЭМ!$B$39:$B$782,T$83)+'СЕТ СН'!$H$11+СВЦЭМ!$D$10+'СЕТ СН'!$H$6-'СЕТ СН'!$H$23</f>
        <v>1984.38477061</v>
      </c>
      <c r="U86" s="36">
        <f>SUMIFS(СВЦЭМ!$D$39:$D$782,СВЦЭМ!$A$39:$A$782,$A86,СВЦЭМ!$B$39:$B$782,U$83)+'СЕТ СН'!$H$11+СВЦЭМ!$D$10+'СЕТ СН'!$H$6-'СЕТ СН'!$H$23</f>
        <v>1993.2424272799999</v>
      </c>
      <c r="V86" s="36">
        <f>SUMIFS(СВЦЭМ!$D$39:$D$782,СВЦЭМ!$A$39:$A$782,$A86,СВЦЭМ!$B$39:$B$782,V$83)+'СЕТ СН'!$H$11+СВЦЭМ!$D$10+'СЕТ СН'!$H$6-'СЕТ СН'!$H$23</f>
        <v>2024.55097486</v>
      </c>
      <c r="W86" s="36">
        <f>SUMIFS(СВЦЭМ!$D$39:$D$782,СВЦЭМ!$A$39:$A$782,$A86,СВЦЭМ!$B$39:$B$782,W$83)+'СЕТ СН'!$H$11+СВЦЭМ!$D$10+'СЕТ СН'!$H$6-'СЕТ СН'!$H$23</f>
        <v>2034.5809305099999</v>
      </c>
      <c r="X86" s="36">
        <f>SUMIFS(СВЦЭМ!$D$39:$D$782,СВЦЭМ!$A$39:$A$782,$A86,СВЦЭМ!$B$39:$B$782,X$83)+'СЕТ СН'!$H$11+СВЦЭМ!$D$10+'СЕТ СН'!$H$6-'СЕТ СН'!$H$23</f>
        <v>2063.59341782</v>
      </c>
      <c r="Y86" s="36">
        <f>SUMIFS(СВЦЭМ!$D$39:$D$782,СВЦЭМ!$A$39:$A$782,$A86,СВЦЭМ!$B$39:$B$782,Y$83)+'СЕТ СН'!$H$11+СВЦЭМ!$D$10+'СЕТ СН'!$H$6-'СЕТ СН'!$H$23</f>
        <v>2112.5916086899997</v>
      </c>
    </row>
    <row r="87" spans="1:27" ht="15.75" x14ac:dyDescent="0.2">
      <c r="A87" s="35">
        <f t="shared" si="2"/>
        <v>45264</v>
      </c>
      <c r="B87" s="36">
        <f>SUMIFS(СВЦЭМ!$D$39:$D$782,СВЦЭМ!$A$39:$A$782,$A87,СВЦЭМ!$B$39:$B$782,B$83)+'СЕТ СН'!$H$11+СВЦЭМ!$D$10+'СЕТ СН'!$H$6-'СЕТ СН'!$H$23</f>
        <v>2099.60107272</v>
      </c>
      <c r="C87" s="36">
        <f>SUMIFS(СВЦЭМ!$D$39:$D$782,СВЦЭМ!$A$39:$A$782,$A87,СВЦЭМ!$B$39:$B$782,C$83)+'СЕТ СН'!$H$11+СВЦЭМ!$D$10+'СЕТ СН'!$H$6-'СЕТ СН'!$H$23</f>
        <v>2140.4327412599996</v>
      </c>
      <c r="D87" s="36">
        <f>SUMIFS(СВЦЭМ!$D$39:$D$782,СВЦЭМ!$A$39:$A$782,$A87,СВЦЭМ!$B$39:$B$782,D$83)+'СЕТ СН'!$H$11+СВЦЭМ!$D$10+'СЕТ СН'!$H$6-'СЕТ СН'!$H$23</f>
        <v>2136.7545468999997</v>
      </c>
      <c r="E87" s="36">
        <f>SUMIFS(СВЦЭМ!$D$39:$D$782,СВЦЭМ!$A$39:$A$782,$A87,СВЦЭМ!$B$39:$B$782,E$83)+'СЕТ СН'!$H$11+СВЦЭМ!$D$10+'СЕТ СН'!$H$6-'СЕТ СН'!$H$23</f>
        <v>2143.56160383</v>
      </c>
      <c r="F87" s="36">
        <f>SUMIFS(СВЦЭМ!$D$39:$D$782,СВЦЭМ!$A$39:$A$782,$A87,СВЦЭМ!$B$39:$B$782,F$83)+'СЕТ СН'!$H$11+СВЦЭМ!$D$10+'СЕТ СН'!$H$6-'СЕТ СН'!$H$23</f>
        <v>2139.7501180700001</v>
      </c>
      <c r="G87" s="36">
        <f>SUMIFS(СВЦЭМ!$D$39:$D$782,СВЦЭМ!$A$39:$A$782,$A87,СВЦЭМ!$B$39:$B$782,G$83)+'СЕТ СН'!$H$11+СВЦЭМ!$D$10+'СЕТ СН'!$H$6-'СЕТ СН'!$H$23</f>
        <v>2129.6379044699997</v>
      </c>
      <c r="H87" s="36">
        <f>SUMIFS(СВЦЭМ!$D$39:$D$782,СВЦЭМ!$A$39:$A$782,$A87,СВЦЭМ!$B$39:$B$782,H$83)+'СЕТ СН'!$H$11+СВЦЭМ!$D$10+'СЕТ СН'!$H$6-'СЕТ СН'!$H$23</f>
        <v>2100.5380770199999</v>
      </c>
      <c r="I87" s="36">
        <f>SUMIFS(СВЦЭМ!$D$39:$D$782,СВЦЭМ!$A$39:$A$782,$A87,СВЦЭМ!$B$39:$B$782,I$83)+'СЕТ СН'!$H$11+СВЦЭМ!$D$10+'СЕТ СН'!$H$6-'СЕТ СН'!$H$23</f>
        <v>2032.1135773399999</v>
      </c>
      <c r="J87" s="36">
        <f>SUMIFS(СВЦЭМ!$D$39:$D$782,СВЦЭМ!$A$39:$A$782,$A87,СВЦЭМ!$B$39:$B$782,J$83)+'СЕТ СН'!$H$11+СВЦЭМ!$D$10+'СЕТ СН'!$H$6-'СЕТ СН'!$H$23</f>
        <v>2010.47641454</v>
      </c>
      <c r="K87" s="36">
        <f>SUMIFS(СВЦЭМ!$D$39:$D$782,СВЦЭМ!$A$39:$A$782,$A87,СВЦЭМ!$B$39:$B$782,K$83)+'СЕТ СН'!$H$11+СВЦЭМ!$D$10+'СЕТ СН'!$H$6-'СЕТ СН'!$H$23</f>
        <v>1998.42286418</v>
      </c>
      <c r="L87" s="36">
        <f>SUMIFS(СВЦЭМ!$D$39:$D$782,СВЦЭМ!$A$39:$A$782,$A87,СВЦЭМ!$B$39:$B$782,L$83)+'СЕТ СН'!$H$11+СВЦЭМ!$D$10+'СЕТ СН'!$H$6-'СЕТ СН'!$H$23</f>
        <v>1992.1510534499998</v>
      </c>
      <c r="M87" s="36">
        <f>SUMIFS(СВЦЭМ!$D$39:$D$782,СВЦЭМ!$A$39:$A$782,$A87,СВЦЭМ!$B$39:$B$782,M$83)+'СЕТ СН'!$H$11+СВЦЭМ!$D$10+'СЕТ СН'!$H$6-'СЕТ СН'!$H$23</f>
        <v>2000.70852552</v>
      </c>
      <c r="N87" s="36">
        <f>SUMIFS(СВЦЭМ!$D$39:$D$782,СВЦЭМ!$A$39:$A$782,$A87,СВЦЭМ!$B$39:$B$782,N$83)+'СЕТ СН'!$H$11+СВЦЭМ!$D$10+'СЕТ СН'!$H$6-'СЕТ СН'!$H$23</f>
        <v>2010.5741718099998</v>
      </c>
      <c r="O87" s="36">
        <f>SUMIFS(СВЦЭМ!$D$39:$D$782,СВЦЭМ!$A$39:$A$782,$A87,СВЦЭМ!$B$39:$B$782,O$83)+'СЕТ СН'!$H$11+СВЦЭМ!$D$10+'СЕТ СН'!$H$6-'СЕТ СН'!$H$23</f>
        <v>2021.0044209299999</v>
      </c>
      <c r="P87" s="36">
        <f>SUMIFS(СВЦЭМ!$D$39:$D$782,СВЦЭМ!$A$39:$A$782,$A87,СВЦЭМ!$B$39:$B$782,P$83)+'СЕТ СН'!$H$11+СВЦЭМ!$D$10+'СЕТ СН'!$H$6-'СЕТ СН'!$H$23</f>
        <v>2034.1568296599999</v>
      </c>
      <c r="Q87" s="36">
        <f>SUMIFS(СВЦЭМ!$D$39:$D$782,СВЦЭМ!$A$39:$A$782,$A87,СВЦЭМ!$B$39:$B$782,Q$83)+'СЕТ СН'!$H$11+СВЦЭМ!$D$10+'СЕТ СН'!$H$6-'СЕТ СН'!$H$23</f>
        <v>2036.2550649899999</v>
      </c>
      <c r="R87" s="36">
        <f>SUMIFS(СВЦЭМ!$D$39:$D$782,СВЦЭМ!$A$39:$A$782,$A87,СВЦЭМ!$B$39:$B$782,R$83)+'СЕТ СН'!$H$11+СВЦЭМ!$D$10+'СЕТ СН'!$H$6-'СЕТ СН'!$H$23</f>
        <v>2023.91774111</v>
      </c>
      <c r="S87" s="36">
        <f>SUMIFS(СВЦЭМ!$D$39:$D$782,СВЦЭМ!$A$39:$A$782,$A87,СВЦЭМ!$B$39:$B$782,S$83)+'СЕТ СН'!$H$11+СВЦЭМ!$D$10+'СЕТ СН'!$H$6-'СЕТ СН'!$H$23</f>
        <v>1985.2956885199999</v>
      </c>
      <c r="T87" s="36">
        <f>SUMIFS(СВЦЭМ!$D$39:$D$782,СВЦЭМ!$A$39:$A$782,$A87,СВЦЭМ!$B$39:$B$782,T$83)+'СЕТ СН'!$H$11+СВЦЭМ!$D$10+'СЕТ СН'!$H$6-'СЕТ СН'!$H$23</f>
        <v>1962.24276457</v>
      </c>
      <c r="U87" s="36">
        <f>SUMIFS(СВЦЭМ!$D$39:$D$782,СВЦЭМ!$A$39:$A$782,$A87,СВЦЭМ!$B$39:$B$782,U$83)+'СЕТ СН'!$H$11+СВЦЭМ!$D$10+'СЕТ СН'!$H$6-'СЕТ СН'!$H$23</f>
        <v>1973.4533526099999</v>
      </c>
      <c r="V87" s="36">
        <f>SUMIFS(СВЦЭМ!$D$39:$D$782,СВЦЭМ!$A$39:$A$782,$A87,СВЦЭМ!$B$39:$B$782,V$83)+'СЕТ СН'!$H$11+СВЦЭМ!$D$10+'СЕТ СН'!$H$6-'СЕТ СН'!$H$23</f>
        <v>1993.9626669499999</v>
      </c>
      <c r="W87" s="36">
        <f>SUMIFS(СВЦЭМ!$D$39:$D$782,СВЦЭМ!$A$39:$A$782,$A87,СВЦЭМ!$B$39:$B$782,W$83)+'СЕТ СН'!$H$11+СВЦЭМ!$D$10+'СЕТ СН'!$H$6-'СЕТ СН'!$H$23</f>
        <v>2006.6885736299998</v>
      </c>
      <c r="X87" s="36">
        <f>SUMIFS(СВЦЭМ!$D$39:$D$782,СВЦЭМ!$A$39:$A$782,$A87,СВЦЭМ!$B$39:$B$782,X$83)+'СЕТ СН'!$H$11+СВЦЭМ!$D$10+'СЕТ СН'!$H$6-'СЕТ СН'!$H$23</f>
        <v>2044.8346581399999</v>
      </c>
      <c r="Y87" s="36">
        <f>SUMIFS(СВЦЭМ!$D$39:$D$782,СВЦЭМ!$A$39:$A$782,$A87,СВЦЭМ!$B$39:$B$782,Y$83)+'СЕТ СН'!$H$11+СВЦЭМ!$D$10+'СЕТ СН'!$H$6-'СЕТ СН'!$H$23</f>
        <v>2062.6696169400002</v>
      </c>
    </row>
    <row r="88" spans="1:27" ht="15.75" x14ac:dyDescent="0.2">
      <c r="A88" s="35">
        <f t="shared" si="2"/>
        <v>45265</v>
      </c>
      <c r="B88" s="36">
        <f>SUMIFS(СВЦЭМ!$D$39:$D$782,СВЦЭМ!$A$39:$A$782,$A88,СВЦЭМ!$B$39:$B$782,B$83)+'СЕТ СН'!$H$11+СВЦЭМ!$D$10+'СЕТ СН'!$H$6-'СЕТ СН'!$H$23</f>
        <v>2192.4055836999996</v>
      </c>
      <c r="C88" s="36">
        <f>SUMIFS(СВЦЭМ!$D$39:$D$782,СВЦЭМ!$A$39:$A$782,$A88,СВЦЭМ!$B$39:$B$782,C$83)+'СЕТ СН'!$H$11+СВЦЭМ!$D$10+'СЕТ СН'!$H$6-'СЕТ СН'!$H$23</f>
        <v>2214.1224764600001</v>
      </c>
      <c r="D88" s="36">
        <f>SUMIFS(СВЦЭМ!$D$39:$D$782,СВЦЭМ!$A$39:$A$782,$A88,СВЦЭМ!$B$39:$B$782,D$83)+'СЕТ СН'!$H$11+СВЦЭМ!$D$10+'СЕТ СН'!$H$6-'СЕТ СН'!$H$23</f>
        <v>2250.75268478</v>
      </c>
      <c r="E88" s="36">
        <f>SUMIFS(СВЦЭМ!$D$39:$D$782,СВЦЭМ!$A$39:$A$782,$A88,СВЦЭМ!$B$39:$B$782,E$83)+'СЕТ СН'!$H$11+СВЦЭМ!$D$10+'СЕТ СН'!$H$6-'СЕТ СН'!$H$23</f>
        <v>2218.82356312</v>
      </c>
      <c r="F88" s="36">
        <f>SUMIFS(СВЦЭМ!$D$39:$D$782,СВЦЭМ!$A$39:$A$782,$A88,СВЦЭМ!$B$39:$B$782,F$83)+'СЕТ СН'!$H$11+СВЦЭМ!$D$10+'СЕТ СН'!$H$6-'СЕТ СН'!$H$23</f>
        <v>2214.3556648799999</v>
      </c>
      <c r="G88" s="36">
        <f>SUMIFS(СВЦЭМ!$D$39:$D$782,СВЦЭМ!$A$39:$A$782,$A88,СВЦЭМ!$B$39:$B$782,G$83)+'СЕТ СН'!$H$11+СВЦЭМ!$D$10+'СЕТ СН'!$H$6-'СЕТ СН'!$H$23</f>
        <v>2211.38988926</v>
      </c>
      <c r="H88" s="36">
        <f>SUMIFS(СВЦЭМ!$D$39:$D$782,СВЦЭМ!$A$39:$A$782,$A88,СВЦЭМ!$B$39:$B$782,H$83)+'СЕТ СН'!$H$11+СВЦЭМ!$D$10+'СЕТ СН'!$H$6-'СЕТ СН'!$H$23</f>
        <v>2170.39646404</v>
      </c>
      <c r="I88" s="36">
        <f>SUMIFS(СВЦЭМ!$D$39:$D$782,СВЦЭМ!$A$39:$A$782,$A88,СВЦЭМ!$B$39:$B$782,I$83)+'СЕТ СН'!$H$11+СВЦЭМ!$D$10+'СЕТ СН'!$H$6-'СЕТ СН'!$H$23</f>
        <v>2128.38106862</v>
      </c>
      <c r="J88" s="36">
        <f>SUMIFS(СВЦЭМ!$D$39:$D$782,СВЦЭМ!$A$39:$A$782,$A88,СВЦЭМ!$B$39:$B$782,J$83)+'СЕТ СН'!$H$11+СВЦЭМ!$D$10+'СЕТ СН'!$H$6-'СЕТ СН'!$H$23</f>
        <v>2087.5324836600003</v>
      </c>
      <c r="K88" s="36">
        <f>SUMIFS(СВЦЭМ!$D$39:$D$782,СВЦЭМ!$A$39:$A$782,$A88,СВЦЭМ!$B$39:$B$782,K$83)+'СЕТ СН'!$H$11+СВЦЭМ!$D$10+'СЕТ СН'!$H$6-'СЕТ СН'!$H$23</f>
        <v>2084.7153348000002</v>
      </c>
      <c r="L88" s="36">
        <f>SUMIFS(СВЦЭМ!$D$39:$D$782,СВЦЭМ!$A$39:$A$782,$A88,СВЦЭМ!$B$39:$B$782,L$83)+'СЕТ СН'!$H$11+СВЦЭМ!$D$10+'СЕТ СН'!$H$6-'СЕТ СН'!$H$23</f>
        <v>2118.1489259299997</v>
      </c>
      <c r="M88" s="36">
        <f>SUMIFS(СВЦЭМ!$D$39:$D$782,СВЦЭМ!$A$39:$A$782,$A88,СВЦЭМ!$B$39:$B$782,M$83)+'СЕТ СН'!$H$11+СВЦЭМ!$D$10+'СЕТ СН'!$H$6-'СЕТ СН'!$H$23</f>
        <v>2182.4668182599999</v>
      </c>
      <c r="N88" s="36">
        <f>SUMIFS(СВЦЭМ!$D$39:$D$782,СВЦЭМ!$A$39:$A$782,$A88,СВЦЭМ!$B$39:$B$782,N$83)+'СЕТ СН'!$H$11+СВЦЭМ!$D$10+'СЕТ СН'!$H$6-'СЕТ СН'!$H$23</f>
        <v>2195.9730174799997</v>
      </c>
      <c r="O88" s="36">
        <f>SUMIFS(СВЦЭМ!$D$39:$D$782,СВЦЭМ!$A$39:$A$782,$A88,СВЦЭМ!$B$39:$B$782,O$83)+'СЕТ СН'!$H$11+СВЦЭМ!$D$10+'СЕТ СН'!$H$6-'СЕТ СН'!$H$23</f>
        <v>2200.1241133399999</v>
      </c>
      <c r="P88" s="36">
        <f>SUMIFS(СВЦЭМ!$D$39:$D$782,СВЦЭМ!$A$39:$A$782,$A88,СВЦЭМ!$B$39:$B$782,P$83)+'СЕТ СН'!$H$11+СВЦЭМ!$D$10+'СЕТ СН'!$H$6-'СЕТ СН'!$H$23</f>
        <v>2195.8618587299998</v>
      </c>
      <c r="Q88" s="36">
        <f>SUMIFS(СВЦЭМ!$D$39:$D$782,СВЦЭМ!$A$39:$A$782,$A88,СВЦЭМ!$B$39:$B$782,Q$83)+'СЕТ СН'!$H$11+СВЦЭМ!$D$10+'СЕТ СН'!$H$6-'СЕТ СН'!$H$23</f>
        <v>2190.79443984</v>
      </c>
      <c r="R88" s="36">
        <f>SUMIFS(СВЦЭМ!$D$39:$D$782,СВЦЭМ!$A$39:$A$782,$A88,СВЦЭМ!$B$39:$B$782,R$83)+'СЕТ СН'!$H$11+СВЦЭМ!$D$10+'СЕТ СН'!$H$6-'СЕТ СН'!$H$23</f>
        <v>2143.6791574999997</v>
      </c>
      <c r="S88" s="36">
        <f>SUMIFS(СВЦЭМ!$D$39:$D$782,СВЦЭМ!$A$39:$A$782,$A88,СВЦЭМ!$B$39:$B$782,S$83)+'СЕТ СН'!$H$11+СВЦЭМ!$D$10+'СЕТ СН'!$H$6-'СЕТ СН'!$H$23</f>
        <v>2088.0374379799996</v>
      </c>
      <c r="T88" s="36">
        <f>SUMIFS(СВЦЭМ!$D$39:$D$782,СВЦЭМ!$A$39:$A$782,$A88,СВЦЭМ!$B$39:$B$782,T$83)+'СЕТ СН'!$H$11+СВЦЭМ!$D$10+'СЕТ СН'!$H$6-'СЕТ СН'!$H$23</f>
        <v>2063.41009747</v>
      </c>
      <c r="U88" s="36">
        <f>SUMIFS(СВЦЭМ!$D$39:$D$782,СВЦЭМ!$A$39:$A$782,$A88,СВЦЭМ!$B$39:$B$782,U$83)+'СЕТ СН'!$H$11+СВЦЭМ!$D$10+'СЕТ СН'!$H$6-'СЕТ СН'!$H$23</f>
        <v>2074.6925776799999</v>
      </c>
      <c r="V88" s="36">
        <f>SUMIFS(СВЦЭМ!$D$39:$D$782,СВЦЭМ!$A$39:$A$782,$A88,СВЦЭМ!$B$39:$B$782,V$83)+'СЕТ СН'!$H$11+СВЦЭМ!$D$10+'СЕТ СН'!$H$6-'СЕТ СН'!$H$23</f>
        <v>2113.1599829699999</v>
      </c>
      <c r="W88" s="36">
        <f>SUMIFS(СВЦЭМ!$D$39:$D$782,СВЦЭМ!$A$39:$A$782,$A88,СВЦЭМ!$B$39:$B$782,W$83)+'СЕТ СН'!$H$11+СВЦЭМ!$D$10+'СЕТ СН'!$H$6-'СЕТ СН'!$H$23</f>
        <v>2120.6458081299998</v>
      </c>
      <c r="X88" s="36">
        <f>SUMIFS(СВЦЭМ!$D$39:$D$782,СВЦЭМ!$A$39:$A$782,$A88,СВЦЭМ!$B$39:$B$782,X$83)+'СЕТ СН'!$H$11+СВЦЭМ!$D$10+'СЕТ СН'!$H$6-'СЕТ СН'!$H$23</f>
        <v>2138.3260850699999</v>
      </c>
      <c r="Y88" s="36">
        <f>SUMIFS(СВЦЭМ!$D$39:$D$782,СВЦЭМ!$A$39:$A$782,$A88,СВЦЭМ!$B$39:$B$782,Y$83)+'СЕТ СН'!$H$11+СВЦЭМ!$D$10+'СЕТ СН'!$H$6-'СЕТ СН'!$H$23</f>
        <v>2167.68395775</v>
      </c>
    </row>
    <row r="89" spans="1:27" ht="15.75" x14ac:dyDescent="0.2">
      <c r="A89" s="35">
        <f t="shared" si="2"/>
        <v>45266</v>
      </c>
      <c r="B89" s="36">
        <f>SUMIFS(СВЦЭМ!$D$39:$D$782,СВЦЭМ!$A$39:$A$782,$A89,СВЦЭМ!$B$39:$B$782,B$83)+'СЕТ СН'!$H$11+СВЦЭМ!$D$10+'СЕТ СН'!$H$6-'СЕТ СН'!$H$23</f>
        <v>2085.6481960900001</v>
      </c>
      <c r="C89" s="36">
        <f>SUMIFS(СВЦЭМ!$D$39:$D$782,СВЦЭМ!$A$39:$A$782,$A89,СВЦЭМ!$B$39:$B$782,C$83)+'СЕТ СН'!$H$11+СВЦЭМ!$D$10+'СЕТ СН'!$H$6-'СЕТ СН'!$H$23</f>
        <v>2098.2643061899998</v>
      </c>
      <c r="D89" s="36">
        <f>SUMIFS(СВЦЭМ!$D$39:$D$782,СВЦЭМ!$A$39:$A$782,$A89,СВЦЭМ!$B$39:$B$782,D$83)+'СЕТ СН'!$H$11+СВЦЭМ!$D$10+'СЕТ СН'!$H$6-'СЕТ СН'!$H$23</f>
        <v>2129.9437137300001</v>
      </c>
      <c r="E89" s="36">
        <f>SUMIFS(СВЦЭМ!$D$39:$D$782,СВЦЭМ!$A$39:$A$782,$A89,СВЦЭМ!$B$39:$B$782,E$83)+'СЕТ СН'!$H$11+СВЦЭМ!$D$10+'СЕТ СН'!$H$6-'СЕТ СН'!$H$23</f>
        <v>2137.4317670999999</v>
      </c>
      <c r="F89" s="36">
        <f>SUMIFS(СВЦЭМ!$D$39:$D$782,СВЦЭМ!$A$39:$A$782,$A89,СВЦЭМ!$B$39:$B$782,F$83)+'СЕТ СН'!$H$11+СВЦЭМ!$D$10+'СЕТ СН'!$H$6-'СЕТ СН'!$H$23</f>
        <v>2125.0631782999999</v>
      </c>
      <c r="G89" s="36">
        <f>SUMIFS(СВЦЭМ!$D$39:$D$782,СВЦЭМ!$A$39:$A$782,$A89,СВЦЭМ!$B$39:$B$782,G$83)+'СЕТ СН'!$H$11+СВЦЭМ!$D$10+'СЕТ СН'!$H$6-'СЕТ СН'!$H$23</f>
        <v>2095.4786215300001</v>
      </c>
      <c r="H89" s="36">
        <f>SUMIFS(СВЦЭМ!$D$39:$D$782,СВЦЭМ!$A$39:$A$782,$A89,СВЦЭМ!$B$39:$B$782,H$83)+'СЕТ СН'!$H$11+СВЦЭМ!$D$10+'СЕТ СН'!$H$6-'СЕТ СН'!$H$23</f>
        <v>2048.7926167099999</v>
      </c>
      <c r="I89" s="36">
        <f>SUMIFS(СВЦЭМ!$D$39:$D$782,СВЦЭМ!$A$39:$A$782,$A89,СВЦЭМ!$B$39:$B$782,I$83)+'СЕТ СН'!$H$11+СВЦЭМ!$D$10+'СЕТ СН'!$H$6-'СЕТ СН'!$H$23</f>
        <v>1992.62837386</v>
      </c>
      <c r="J89" s="36">
        <f>SUMIFS(СВЦЭМ!$D$39:$D$782,СВЦЭМ!$A$39:$A$782,$A89,СВЦЭМ!$B$39:$B$782,J$83)+'СЕТ СН'!$H$11+СВЦЭМ!$D$10+'СЕТ СН'!$H$6-'СЕТ СН'!$H$23</f>
        <v>1988.8048956999999</v>
      </c>
      <c r="K89" s="36">
        <f>SUMIFS(СВЦЭМ!$D$39:$D$782,СВЦЭМ!$A$39:$A$782,$A89,СВЦЭМ!$B$39:$B$782,K$83)+'СЕТ СН'!$H$11+СВЦЭМ!$D$10+'СЕТ СН'!$H$6-'СЕТ СН'!$H$23</f>
        <v>1968.9152079599999</v>
      </c>
      <c r="L89" s="36">
        <f>SUMIFS(СВЦЭМ!$D$39:$D$782,СВЦЭМ!$A$39:$A$782,$A89,СВЦЭМ!$B$39:$B$782,L$83)+'СЕТ СН'!$H$11+СВЦЭМ!$D$10+'СЕТ СН'!$H$6-'СЕТ СН'!$H$23</f>
        <v>1949.3765402199999</v>
      </c>
      <c r="M89" s="36">
        <f>SUMIFS(СВЦЭМ!$D$39:$D$782,СВЦЭМ!$A$39:$A$782,$A89,СВЦЭМ!$B$39:$B$782,M$83)+'СЕТ СН'!$H$11+СВЦЭМ!$D$10+'СЕТ СН'!$H$6-'СЕТ СН'!$H$23</f>
        <v>1959.7480533</v>
      </c>
      <c r="N89" s="36">
        <f>SUMIFS(СВЦЭМ!$D$39:$D$782,СВЦЭМ!$A$39:$A$782,$A89,СВЦЭМ!$B$39:$B$782,N$83)+'СЕТ СН'!$H$11+СВЦЭМ!$D$10+'СЕТ СН'!$H$6-'СЕТ СН'!$H$23</f>
        <v>1995.2635477599999</v>
      </c>
      <c r="O89" s="36">
        <f>SUMIFS(СВЦЭМ!$D$39:$D$782,СВЦЭМ!$A$39:$A$782,$A89,СВЦЭМ!$B$39:$B$782,O$83)+'СЕТ СН'!$H$11+СВЦЭМ!$D$10+'СЕТ СН'!$H$6-'СЕТ СН'!$H$23</f>
        <v>1992.4900476599998</v>
      </c>
      <c r="P89" s="36">
        <f>SUMIFS(СВЦЭМ!$D$39:$D$782,СВЦЭМ!$A$39:$A$782,$A89,СВЦЭМ!$B$39:$B$782,P$83)+'СЕТ СН'!$H$11+СВЦЭМ!$D$10+'СЕТ СН'!$H$6-'СЕТ СН'!$H$23</f>
        <v>2004.1871241599999</v>
      </c>
      <c r="Q89" s="36">
        <f>SUMIFS(СВЦЭМ!$D$39:$D$782,СВЦЭМ!$A$39:$A$782,$A89,СВЦЭМ!$B$39:$B$782,Q$83)+'СЕТ СН'!$H$11+СВЦЭМ!$D$10+'СЕТ СН'!$H$6-'СЕТ СН'!$H$23</f>
        <v>2011.93171932</v>
      </c>
      <c r="R89" s="36">
        <f>SUMIFS(СВЦЭМ!$D$39:$D$782,СВЦЭМ!$A$39:$A$782,$A89,СВЦЭМ!$B$39:$B$782,R$83)+'СЕТ СН'!$H$11+СВЦЭМ!$D$10+'СЕТ СН'!$H$6-'СЕТ СН'!$H$23</f>
        <v>2004.6229908099999</v>
      </c>
      <c r="S89" s="36">
        <f>SUMIFS(СВЦЭМ!$D$39:$D$782,СВЦЭМ!$A$39:$A$782,$A89,СВЦЭМ!$B$39:$B$782,S$83)+'СЕТ СН'!$H$11+СВЦЭМ!$D$10+'СЕТ СН'!$H$6-'СЕТ СН'!$H$23</f>
        <v>1968.5313753299999</v>
      </c>
      <c r="T89" s="36">
        <f>SUMIFS(СВЦЭМ!$D$39:$D$782,СВЦЭМ!$A$39:$A$782,$A89,СВЦЭМ!$B$39:$B$782,T$83)+'СЕТ СН'!$H$11+СВЦЭМ!$D$10+'СЕТ СН'!$H$6-'СЕТ СН'!$H$23</f>
        <v>1947.3994859099998</v>
      </c>
      <c r="U89" s="36">
        <f>SUMIFS(СВЦЭМ!$D$39:$D$782,СВЦЭМ!$A$39:$A$782,$A89,СВЦЭМ!$B$39:$B$782,U$83)+'СЕТ СН'!$H$11+СВЦЭМ!$D$10+'СЕТ СН'!$H$6-'СЕТ СН'!$H$23</f>
        <v>1960.0260483099999</v>
      </c>
      <c r="V89" s="36">
        <f>SUMIFS(СВЦЭМ!$D$39:$D$782,СВЦЭМ!$A$39:$A$782,$A89,СВЦЭМ!$B$39:$B$782,V$83)+'СЕТ СН'!$H$11+СВЦЭМ!$D$10+'СЕТ СН'!$H$6-'СЕТ СН'!$H$23</f>
        <v>1990.17576364</v>
      </c>
      <c r="W89" s="36">
        <f>SUMIFS(СВЦЭМ!$D$39:$D$782,СВЦЭМ!$A$39:$A$782,$A89,СВЦЭМ!$B$39:$B$782,W$83)+'СЕТ СН'!$H$11+СВЦЭМ!$D$10+'СЕТ СН'!$H$6-'СЕТ СН'!$H$23</f>
        <v>1990.56019302</v>
      </c>
      <c r="X89" s="36">
        <f>SUMIFS(СВЦЭМ!$D$39:$D$782,СВЦЭМ!$A$39:$A$782,$A89,СВЦЭМ!$B$39:$B$782,X$83)+'СЕТ СН'!$H$11+СВЦЭМ!$D$10+'СЕТ СН'!$H$6-'СЕТ СН'!$H$23</f>
        <v>2017.8078821499998</v>
      </c>
      <c r="Y89" s="36">
        <f>SUMIFS(СВЦЭМ!$D$39:$D$782,СВЦЭМ!$A$39:$A$782,$A89,СВЦЭМ!$B$39:$B$782,Y$83)+'СЕТ СН'!$H$11+СВЦЭМ!$D$10+'СЕТ СН'!$H$6-'СЕТ СН'!$H$23</f>
        <v>2042.7185944</v>
      </c>
    </row>
    <row r="90" spans="1:27" ht="15.75" x14ac:dyDescent="0.2">
      <c r="A90" s="35">
        <f t="shared" si="2"/>
        <v>45267</v>
      </c>
      <c r="B90" s="36">
        <f>SUMIFS(СВЦЭМ!$D$39:$D$782,СВЦЭМ!$A$39:$A$782,$A90,СВЦЭМ!$B$39:$B$782,B$83)+'СЕТ СН'!$H$11+СВЦЭМ!$D$10+'СЕТ СН'!$H$6-'СЕТ СН'!$H$23</f>
        <v>2042.3348677899999</v>
      </c>
      <c r="C90" s="36">
        <f>SUMIFS(СВЦЭМ!$D$39:$D$782,СВЦЭМ!$A$39:$A$782,$A90,СВЦЭМ!$B$39:$B$782,C$83)+'СЕТ СН'!$H$11+СВЦЭМ!$D$10+'СЕТ СН'!$H$6-'СЕТ СН'!$H$23</f>
        <v>2060.2062726300001</v>
      </c>
      <c r="D90" s="36">
        <f>SUMIFS(СВЦЭМ!$D$39:$D$782,СВЦЭМ!$A$39:$A$782,$A90,СВЦЭМ!$B$39:$B$782,D$83)+'СЕТ СН'!$H$11+СВЦЭМ!$D$10+'СЕТ СН'!$H$6-'СЕТ СН'!$H$23</f>
        <v>2113.4201175899998</v>
      </c>
      <c r="E90" s="36">
        <f>SUMIFS(СВЦЭМ!$D$39:$D$782,СВЦЭМ!$A$39:$A$782,$A90,СВЦЭМ!$B$39:$B$782,E$83)+'СЕТ СН'!$H$11+СВЦЭМ!$D$10+'СЕТ СН'!$H$6-'СЕТ СН'!$H$23</f>
        <v>2106.4820644299998</v>
      </c>
      <c r="F90" s="36">
        <f>SUMIFS(СВЦЭМ!$D$39:$D$782,СВЦЭМ!$A$39:$A$782,$A90,СВЦЭМ!$B$39:$B$782,F$83)+'СЕТ СН'!$H$11+СВЦЭМ!$D$10+'СЕТ СН'!$H$6-'СЕТ СН'!$H$23</f>
        <v>2101.2693769899997</v>
      </c>
      <c r="G90" s="36">
        <f>SUMIFS(СВЦЭМ!$D$39:$D$782,СВЦЭМ!$A$39:$A$782,$A90,СВЦЭМ!$B$39:$B$782,G$83)+'СЕТ СН'!$H$11+СВЦЭМ!$D$10+'СЕТ СН'!$H$6-'СЕТ СН'!$H$23</f>
        <v>2102.3742917</v>
      </c>
      <c r="H90" s="36">
        <f>SUMIFS(СВЦЭМ!$D$39:$D$782,СВЦЭМ!$A$39:$A$782,$A90,СВЦЭМ!$B$39:$B$782,H$83)+'СЕТ СН'!$H$11+СВЦЭМ!$D$10+'СЕТ СН'!$H$6-'СЕТ СН'!$H$23</f>
        <v>2058.0402908799997</v>
      </c>
      <c r="I90" s="36">
        <f>SUMIFS(СВЦЭМ!$D$39:$D$782,СВЦЭМ!$A$39:$A$782,$A90,СВЦЭМ!$B$39:$B$782,I$83)+'СЕТ СН'!$H$11+СВЦЭМ!$D$10+'СЕТ СН'!$H$6-'СЕТ СН'!$H$23</f>
        <v>2011.9958941899999</v>
      </c>
      <c r="J90" s="36">
        <f>SUMIFS(СВЦЭМ!$D$39:$D$782,СВЦЭМ!$A$39:$A$782,$A90,СВЦЭМ!$B$39:$B$782,J$83)+'СЕТ СН'!$H$11+СВЦЭМ!$D$10+'СЕТ СН'!$H$6-'СЕТ СН'!$H$23</f>
        <v>1984.53055954</v>
      </c>
      <c r="K90" s="36">
        <f>SUMIFS(СВЦЭМ!$D$39:$D$782,СВЦЭМ!$A$39:$A$782,$A90,СВЦЭМ!$B$39:$B$782,K$83)+'СЕТ СН'!$H$11+СВЦЭМ!$D$10+'СЕТ СН'!$H$6-'СЕТ СН'!$H$23</f>
        <v>1977.9301243</v>
      </c>
      <c r="L90" s="36">
        <f>SUMIFS(СВЦЭМ!$D$39:$D$782,СВЦЭМ!$A$39:$A$782,$A90,СВЦЭМ!$B$39:$B$782,L$83)+'СЕТ СН'!$H$11+СВЦЭМ!$D$10+'СЕТ СН'!$H$6-'СЕТ СН'!$H$23</f>
        <v>1985.04096744</v>
      </c>
      <c r="M90" s="36">
        <f>SUMIFS(СВЦЭМ!$D$39:$D$782,СВЦЭМ!$A$39:$A$782,$A90,СВЦЭМ!$B$39:$B$782,M$83)+'СЕТ СН'!$H$11+СВЦЭМ!$D$10+'СЕТ СН'!$H$6-'СЕТ СН'!$H$23</f>
        <v>2020.03128453</v>
      </c>
      <c r="N90" s="36">
        <f>SUMIFS(СВЦЭМ!$D$39:$D$782,СВЦЭМ!$A$39:$A$782,$A90,СВЦЭМ!$B$39:$B$782,N$83)+'СЕТ СН'!$H$11+СВЦЭМ!$D$10+'СЕТ СН'!$H$6-'СЕТ СН'!$H$23</f>
        <v>2053.71980566</v>
      </c>
      <c r="O90" s="36">
        <f>SUMIFS(СВЦЭМ!$D$39:$D$782,СВЦЭМ!$A$39:$A$782,$A90,СВЦЭМ!$B$39:$B$782,O$83)+'СЕТ СН'!$H$11+СВЦЭМ!$D$10+'СЕТ СН'!$H$6-'СЕТ СН'!$H$23</f>
        <v>2091.02663373</v>
      </c>
      <c r="P90" s="36">
        <f>SUMIFS(СВЦЭМ!$D$39:$D$782,СВЦЭМ!$A$39:$A$782,$A90,СВЦЭМ!$B$39:$B$782,P$83)+'СЕТ СН'!$H$11+СВЦЭМ!$D$10+'СЕТ СН'!$H$6-'СЕТ СН'!$H$23</f>
        <v>2093.76302971</v>
      </c>
      <c r="Q90" s="36">
        <f>SUMIFS(СВЦЭМ!$D$39:$D$782,СВЦЭМ!$A$39:$A$782,$A90,СВЦЭМ!$B$39:$B$782,Q$83)+'СЕТ СН'!$H$11+СВЦЭМ!$D$10+'СЕТ СН'!$H$6-'СЕТ СН'!$H$23</f>
        <v>2096.4626378000003</v>
      </c>
      <c r="R90" s="36">
        <f>SUMIFS(СВЦЭМ!$D$39:$D$782,СВЦЭМ!$A$39:$A$782,$A90,СВЦЭМ!$B$39:$B$782,R$83)+'СЕТ СН'!$H$11+СВЦЭМ!$D$10+'СЕТ СН'!$H$6-'СЕТ СН'!$H$23</f>
        <v>2085.9610948</v>
      </c>
      <c r="S90" s="36">
        <f>SUMIFS(СВЦЭМ!$D$39:$D$782,СВЦЭМ!$A$39:$A$782,$A90,СВЦЭМ!$B$39:$B$782,S$83)+'СЕТ СН'!$H$11+СВЦЭМ!$D$10+'СЕТ СН'!$H$6-'СЕТ СН'!$H$23</f>
        <v>2054.35673081</v>
      </c>
      <c r="T90" s="36">
        <f>SUMIFS(СВЦЭМ!$D$39:$D$782,СВЦЭМ!$A$39:$A$782,$A90,СВЦЭМ!$B$39:$B$782,T$83)+'СЕТ СН'!$H$11+СВЦЭМ!$D$10+'СЕТ СН'!$H$6-'СЕТ СН'!$H$23</f>
        <v>2013.1754993899999</v>
      </c>
      <c r="U90" s="36">
        <f>SUMIFS(СВЦЭМ!$D$39:$D$782,СВЦЭМ!$A$39:$A$782,$A90,СВЦЭМ!$B$39:$B$782,U$83)+'СЕТ СН'!$H$11+СВЦЭМ!$D$10+'СЕТ СН'!$H$6-'СЕТ СН'!$H$23</f>
        <v>2020.88143887</v>
      </c>
      <c r="V90" s="36">
        <f>SUMIFS(СВЦЭМ!$D$39:$D$782,СВЦЭМ!$A$39:$A$782,$A90,СВЦЭМ!$B$39:$B$782,V$83)+'СЕТ СН'!$H$11+СВЦЭМ!$D$10+'СЕТ СН'!$H$6-'СЕТ СН'!$H$23</f>
        <v>2074.6675354399999</v>
      </c>
      <c r="W90" s="36">
        <f>SUMIFS(СВЦЭМ!$D$39:$D$782,СВЦЭМ!$A$39:$A$782,$A90,СВЦЭМ!$B$39:$B$782,W$83)+'СЕТ СН'!$H$11+СВЦЭМ!$D$10+'СЕТ СН'!$H$6-'СЕТ СН'!$H$23</f>
        <v>2096.17250087</v>
      </c>
      <c r="X90" s="36">
        <f>SUMIFS(СВЦЭМ!$D$39:$D$782,СВЦЭМ!$A$39:$A$782,$A90,СВЦЭМ!$B$39:$B$782,X$83)+'СЕТ СН'!$H$11+СВЦЭМ!$D$10+'СЕТ СН'!$H$6-'СЕТ СН'!$H$23</f>
        <v>2122.9020479299998</v>
      </c>
      <c r="Y90" s="36">
        <f>SUMIFS(СВЦЭМ!$D$39:$D$782,СВЦЭМ!$A$39:$A$782,$A90,СВЦЭМ!$B$39:$B$782,Y$83)+'СЕТ СН'!$H$11+СВЦЭМ!$D$10+'СЕТ СН'!$H$6-'СЕТ СН'!$H$23</f>
        <v>2155.8173523400001</v>
      </c>
    </row>
    <row r="91" spans="1:27" ht="15.75" x14ac:dyDescent="0.2">
      <c r="A91" s="35">
        <f t="shared" si="2"/>
        <v>45268</v>
      </c>
      <c r="B91" s="36">
        <f>SUMIFS(СВЦЭМ!$D$39:$D$782,СВЦЭМ!$A$39:$A$782,$A91,СВЦЭМ!$B$39:$B$782,B$83)+'СЕТ СН'!$H$11+СВЦЭМ!$D$10+'СЕТ СН'!$H$6-'СЕТ СН'!$H$23</f>
        <v>2093.91455395</v>
      </c>
      <c r="C91" s="36">
        <f>SUMIFS(СВЦЭМ!$D$39:$D$782,СВЦЭМ!$A$39:$A$782,$A91,СВЦЭМ!$B$39:$B$782,C$83)+'СЕТ СН'!$H$11+СВЦЭМ!$D$10+'СЕТ СН'!$H$6-'СЕТ СН'!$H$23</f>
        <v>2125.0169730099997</v>
      </c>
      <c r="D91" s="36">
        <f>SUMIFS(СВЦЭМ!$D$39:$D$782,СВЦЭМ!$A$39:$A$782,$A91,СВЦЭМ!$B$39:$B$782,D$83)+'СЕТ СН'!$H$11+СВЦЭМ!$D$10+'СЕТ СН'!$H$6-'СЕТ СН'!$H$23</f>
        <v>2131.1564959500001</v>
      </c>
      <c r="E91" s="36">
        <f>SUMIFS(СВЦЭМ!$D$39:$D$782,СВЦЭМ!$A$39:$A$782,$A91,СВЦЭМ!$B$39:$B$782,E$83)+'СЕТ СН'!$H$11+СВЦЭМ!$D$10+'СЕТ СН'!$H$6-'СЕТ СН'!$H$23</f>
        <v>2133.0807436200002</v>
      </c>
      <c r="F91" s="36">
        <f>SUMIFS(СВЦЭМ!$D$39:$D$782,СВЦЭМ!$A$39:$A$782,$A91,СВЦЭМ!$B$39:$B$782,F$83)+'СЕТ СН'!$H$11+СВЦЭМ!$D$10+'СЕТ СН'!$H$6-'СЕТ СН'!$H$23</f>
        <v>2131.8849207200001</v>
      </c>
      <c r="G91" s="36">
        <f>SUMIFS(СВЦЭМ!$D$39:$D$782,СВЦЭМ!$A$39:$A$782,$A91,СВЦЭМ!$B$39:$B$782,G$83)+'СЕТ СН'!$H$11+СВЦЭМ!$D$10+'СЕТ СН'!$H$6-'СЕТ СН'!$H$23</f>
        <v>2124.22367205</v>
      </c>
      <c r="H91" s="36">
        <f>SUMIFS(СВЦЭМ!$D$39:$D$782,СВЦЭМ!$A$39:$A$782,$A91,СВЦЭМ!$B$39:$B$782,H$83)+'СЕТ СН'!$H$11+СВЦЭМ!$D$10+'СЕТ СН'!$H$6-'СЕТ СН'!$H$23</f>
        <v>2081.4784077499999</v>
      </c>
      <c r="I91" s="36">
        <f>SUMIFS(СВЦЭМ!$D$39:$D$782,СВЦЭМ!$A$39:$A$782,$A91,СВЦЭМ!$B$39:$B$782,I$83)+'СЕТ СН'!$H$11+СВЦЭМ!$D$10+'СЕТ СН'!$H$6-'СЕТ СН'!$H$23</f>
        <v>2021.8850392499999</v>
      </c>
      <c r="J91" s="36">
        <f>SUMIFS(СВЦЭМ!$D$39:$D$782,СВЦЭМ!$A$39:$A$782,$A91,СВЦЭМ!$B$39:$B$782,J$83)+'СЕТ СН'!$H$11+СВЦЭМ!$D$10+'СЕТ СН'!$H$6-'СЕТ СН'!$H$23</f>
        <v>1983.72496677</v>
      </c>
      <c r="K91" s="36">
        <f>SUMIFS(СВЦЭМ!$D$39:$D$782,СВЦЭМ!$A$39:$A$782,$A91,СВЦЭМ!$B$39:$B$782,K$83)+'СЕТ СН'!$H$11+СВЦЭМ!$D$10+'СЕТ СН'!$H$6-'СЕТ СН'!$H$23</f>
        <v>1967.635583</v>
      </c>
      <c r="L91" s="36">
        <f>SUMIFS(СВЦЭМ!$D$39:$D$782,СВЦЭМ!$A$39:$A$782,$A91,СВЦЭМ!$B$39:$B$782,L$83)+'СЕТ СН'!$H$11+СВЦЭМ!$D$10+'СЕТ СН'!$H$6-'СЕТ СН'!$H$23</f>
        <v>1965.6488557499999</v>
      </c>
      <c r="M91" s="36">
        <f>SUMIFS(СВЦЭМ!$D$39:$D$782,СВЦЭМ!$A$39:$A$782,$A91,СВЦЭМ!$B$39:$B$782,M$83)+'СЕТ СН'!$H$11+СВЦЭМ!$D$10+'СЕТ СН'!$H$6-'СЕТ СН'!$H$23</f>
        <v>1977.5887272299999</v>
      </c>
      <c r="N91" s="36">
        <f>SUMIFS(СВЦЭМ!$D$39:$D$782,СВЦЭМ!$A$39:$A$782,$A91,СВЦЭМ!$B$39:$B$782,N$83)+'СЕТ СН'!$H$11+СВЦЭМ!$D$10+'СЕТ СН'!$H$6-'СЕТ СН'!$H$23</f>
        <v>1980.20478718</v>
      </c>
      <c r="O91" s="36">
        <f>SUMIFS(СВЦЭМ!$D$39:$D$782,СВЦЭМ!$A$39:$A$782,$A91,СВЦЭМ!$B$39:$B$782,O$83)+'СЕТ СН'!$H$11+СВЦЭМ!$D$10+'СЕТ СН'!$H$6-'СЕТ СН'!$H$23</f>
        <v>1986.9523932099999</v>
      </c>
      <c r="P91" s="36">
        <f>SUMIFS(СВЦЭМ!$D$39:$D$782,СВЦЭМ!$A$39:$A$782,$A91,СВЦЭМ!$B$39:$B$782,P$83)+'СЕТ СН'!$H$11+СВЦЭМ!$D$10+'СЕТ СН'!$H$6-'СЕТ СН'!$H$23</f>
        <v>2000.2430538799999</v>
      </c>
      <c r="Q91" s="36">
        <f>SUMIFS(СВЦЭМ!$D$39:$D$782,СВЦЭМ!$A$39:$A$782,$A91,СВЦЭМ!$B$39:$B$782,Q$83)+'СЕТ СН'!$H$11+СВЦЭМ!$D$10+'СЕТ СН'!$H$6-'СЕТ СН'!$H$23</f>
        <v>2005.1294508799999</v>
      </c>
      <c r="R91" s="36">
        <f>SUMIFS(СВЦЭМ!$D$39:$D$782,СВЦЭМ!$A$39:$A$782,$A91,СВЦЭМ!$B$39:$B$782,R$83)+'СЕТ СН'!$H$11+СВЦЭМ!$D$10+'СЕТ СН'!$H$6-'СЕТ СН'!$H$23</f>
        <v>1994.02197828</v>
      </c>
      <c r="S91" s="36">
        <f>SUMIFS(СВЦЭМ!$D$39:$D$782,СВЦЭМ!$A$39:$A$782,$A91,СВЦЭМ!$B$39:$B$782,S$83)+'СЕТ СН'!$H$11+СВЦЭМ!$D$10+'СЕТ СН'!$H$6-'СЕТ СН'!$H$23</f>
        <v>1951.5037708999998</v>
      </c>
      <c r="T91" s="36">
        <f>SUMIFS(СВЦЭМ!$D$39:$D$782,СВЦЭМ!$A$39:$A$782,$A91,СВЦЭМ!$B$39:$B$782,T$83)+'СЕТ СН'!$H$11+СВЦЭМ!$D$10+'СЕТ СН'!$H$6-'СЕТ СН'!$H$23</f>
        <v>1941.2443567</v>
      </c>
      <c r="U91" s="36">
        <f>SUMIFS(СВЦЭМ!$D$39:$D$782,СВЦЭМ!$A$39:$A$782,$A91,СВЦЭМ!$B$39:$B$782,U$83)+'СЕТ СН'!$H$11+СВЦЭМ!$D$10+'СЕТ СН'!$H$6-'СЕТ СН'!$H$23</f>
        <v>1941.89984951</v>
      </c>
      <c r="V91" s="36">
        <f>SUMIFS(СВЦЭМ!$D$39:$D$782,СВЦЭМ!$A$39:$A$782,$A91,СВЦЭМ!$B$39:$B$782,V$83)+'СЕТ СН'!$H$11+СВЦЭМ!$D$10+'СЕТ СН'!$H$6-'СЕТ СН'!$H$23</f>
        <v>1950.1573272199998</v>
      </c>
      <c r="W91" s="36">
        <f>SUMIFS(СВЦЭМ!$D$39:$D$782,СВЦЭМ!$A$39:$A$782,$A91,СВЦЭМ!$B$39:$B$782,W$83)+'СЕТ СН'!$H$11+СВЦЭМ!$D$10+'СЕТ СН'!$H$6-'СЕТ СН'!$H$23</f>
        <v>1963.22051827</v>
      </c>
      <c r="X91" s="36">
        <f>SUMIFS(СВЦЭМ!$D$39:$D$782,СВЦЭМ!$A$39:$A$782,$A91,СВЦЭМ!$B$39:$B$782,X$83)+'СЕТ СН'!$H$11+СВЦЭМ!$D$10+'СЕТ СН'!$H$6-'СЕТ СН'!$H$23</f>
        <v>1993.6083897899998</v>
      </c>
      <c r="Y91" s="36">
        <f>SUMIFS(СВЦЭМ!$D$39:$D$782,СВЦЭМ!$A$39:$A$782,$A91,СВЦЭМ!$B$39:$B$782,Y$83)+'СЕТ СН'!$H$11+СВЦЭМ!$D$10+'СЕТ СН'!$H$6-'СЕТ СН'!$H$23</f>
        <v>2027.46054104</v>
      </c>
    </row>
    <row r="92" spans="1:27" ht="15.75" x14ac:dyDescent="0.2">
      <c r="A92" s="35">
        <f t="shared" si="2"/>
        <v>45269</v>
      </c>
      <c r="B92" s="36">
        <f>SUMIFS(СВЦЭМ!$D$39:$D$782,СВЦЭМ!$A$39:$A$782,$A92,СВЦЭМ!$B$39:$B$782,B$83)+'СЕТ СН'!$H$11+СВЦЭМ!$D$10+'СЕТ СН'!$H$6-'СЕТ СН'!$H$23</f>
        <v>2188.2054478099999</v>
      </c>
      <c r="C92" s="36">
        <f>SUMIFS(СВЦЭМ!$D$39:$D$782,СВЦЭМ!$A$39:$A$782,$A92,СВЦЭМ!$B$39:$B$782,C$83)+'СЕТ СН'!$H$11+СВЦЭМ!$D$10+'СЕТ СН'!$H$6-'СЕТ СН'!$H$23</f>
        <v>2233.3604874299999</v>
      </c>
      <c r="D92" s="36">
        <f>SUMIFS(СВЦЭМ!$D$39:$D$782,СВЦЭМ!$A$39:$A$782,$A92,СВЦЭМ!$B$39:$B$782,D$83)+'СЕТ СН'!$H$11+СВЦЭМ!$D$10+'СЕТ СН'!$H$6-'СЕТ СН'!$H$23</f>
        <v>2294.5184236300001</v>
      </c>
      <c r="E92" s="36">
        <f>SUMIFS(СВЦЭМ!$D$39:$D$782,СВЦЭМ!$A$39:$A$782,$A92,СВЦЭМ!$B$39:$B$782,E$83)+'СЕТ СН'!$H$11+СВЦЭМ!$D$10+'СЕТ СН'!$H$6-'СЕТ СН'!$H$23</f>
        <v>2302.00762558</v>
      </c>
      <c r="F92" s="36">
        <f>SUMIFS(СВЦЭМ!$D$39:$D$782,СВЦЭМ!$A$39:$A$782,$A92,СВЦЭМ!$B$39:$B$782,F$83)+'СЕТ СН'!$H$11+СВЦЭМ!$D$10+'СЕТ СН'!$H$6-'СЕТ СН'!$H$23</f>
        <v>2305.8629501400001</v>
      </c>
      <c r="G92" s="36">
        <f>SUMIFS(СВЦЭМ!$D$39:$D$782,СВЦЭМ!$A$39:$A$782,$A92,СВЦЭМ!$B$39:$B$782,G$83)+'СЕТ СН'!$H$11+СВЦЭМ!$D$10+'СЕТ СН'!$H$6-'СЕТ СН'!$H$23</f>
        <v>2291.51123766</v>
      </c>
      <c r="H92" s="36">
        <f>SUMIFS(СВЦЭМ!$D$39:$D$782,СВЦЭМ!$A$39:$A$782,$A92,СВЦЭМ!$B$39:$B$782,H$83)+'СЕТ СН'!$H$11+СВЦЭМ!$D$10+'СЕТ СН'!$H$6-'СЕТ СН'!$H$23</f>
        <v>2277.4923838300001</v>
      </c>
      <c r="I92" s="36">
        <f>SUMIFS(СВЦЭМ!$D$39:$D$782,СВЦЭМ!$A$39:$A$782,$A92,СВЦЭМ!$B$39:$B$782,I$83)+'СЕТ СН'!$H$11+СВЦЭМ!$D$10+'СЕТ СН'!$H$6-'СЕТ СН'!$H$23</f>
        <v>2247.7588029600001</v>
      </c>
      <c r="J92" s="36">
        <f>SUMIFS(СВЦЭМ!$D$39:$D$782,СВЦЭМ!$A$39:$A$782,$A92,СВЦЭМ!$B$39:$B$782,J$83)+'СЕТ СН'!$H$11+СВЦЭМ!$D$10+'СЕТ СН'!$H$6-'СЕТ СН'!$H$23</f>
        <v>2207.1930921200001</v>
      </c>
      <c r="K92" s="36">
        <f>SUMIFS(СВЦЭМ!$D$39:$D$782,СВЦЭМ!$A$39:$A$782,$A92,СВЦЭМ!$B$39:$B$782,K$83)+'СЕТ СН'!$H$11+СВЦЭМ!$D$10+'СЕТ СН'!$H$6-'СЕТ СН'!$H$23</f>
        <v>2168.24457239</v>
      </c>
      <c r="L92" s="36">
        <f>SUMIFS(СВЦЭМ!$D$39:$D$782,СВЦЭМ!$A$39:$A$782,$A92,СВЦЭМ!$B$39:$B$782,L$83)+'СЕТ СН'!$H$11+СВЦЭМ!$D$10+'СЕТ СН'!$H$6-'СЕТ СН'!$H$23</f>
        <v>2123.5317433499999</v>
      </c>
      <c r="M92" s="36">
        <f>SUMIFS(СВЦЭМ!$D$39:$D$782,СВЦЭМ!$A$39:$A$782,$A92,СВЦЭМ!$B$39:$B$782,M$83)+'СЕТ СН'!$H$11+СВЦЭМ!$D$10+'СЕТ СН'!$H$6-'СЕТ СН'!$H$23</f>
        <v>2119.0596319799997</v>
      </c>
      <c r="N92" s="36">
        <f>SUMIFS(СВЦЭМ!$D$39:$D$782,СВЦЭМ!$A$39:$A$782,$A92,СВЦЭМ!$B$39:$B$782,N$83)+'СЕТ СН'!$H$11+СВЦЭМ!$D$10+'СЕТ СН'!$H$6-'СЕТ СН'!$H$23</f>
        <v>2150.41730173</v>
      </c>
      <c r="O92" s="36">
        <f>SUMIFS(СВЦЭМ!$D$39:$D$782,СВЦЭМ!$A$39:$A$782,$A92,СВЦЭМ!$B$39:$B$782,O$83)+'СЕТ СН'!$H$11+СВЦЭМ!$D$10+'СЕТ СН'!$H$6-'СЕТ СН'!$H$23</f>
        <v>2142.1035707399997</v>
      </c>
      <c r="P92" s="36">
        <f>SUMIFS(СВЦЭМ!$D$39:$D$782,СВЦЭМ!$A$39:$A$782,$A92,СВЦЭМ!$B$39:$B$782,P$83)+'СЕТ СН'!$H$11+СВЦЭМ!$D$10+'СЕТ СН'!$H$6-'СЕТ СН'!$H$23</f>
        <v>2158.7065350399998</v>
      </c>
      <c r="Q92" s="36">
        <f>SUMIFS(СВЦЭМ!$D$39:$D$782,СВЦЭМ!$A$39:$A$782,$A92,СВЦЭМ!$B$39:$B$782,Q$83)+'СЕТ СН'!$H$11+СВЦЭМ!$D$10+'СЕТ СН'!$H$6-'СЕТ СН'!$H$23</f>
        <v>2178.2162303499999</v>
      </c>
      <c r="R92" s="36">
        <f>SUMIFS(СВЦЭМ!$D$39:$D$782,СВЦЭМ!$A$39:$A$782,$A92,СВЦЭМ!$B$39:$B$782,R$83)+'СЕТ СН'!$H$11+СВЦЭМ!$D$10+'СЕТ СН'!$H$6-'СЕТ СН'!$H$23</f>
        <v>2172.9264040600001</v>
      </c>
      <c r="S92" s="36">
        <f>SUMIFS(СВЦЭМ!$D$39:$D$782,СВЦЭМ!$A$39:$A$782,$A92,СВЦЭМ!$B$39:$B$782,S$83)+'СЕТ СН'!$H$11+СВЦЭМ!$D$10+'СЕТ СН'!$H$6-'СЕТ СН'!$H$23</f>
        <v>2166.4797801300001</v>
      </c>
      <c r="T92" s="36">
        <f>SUMIFS(СВЦЭМ!$D$39:$D$782,СВЦЭМ!$A$39:$A$782,$A92,СВЦЭМ!$B$39:$B$782,T$83)+'СЕТ СН'!$H$11+СВЦЭМ!$D$10+'СЕТ СН'!$H$6-'СЕТ СН'!$H$23</f>
        <v>2127.09413399</v>
      </c>
      <c r="U92" s="36">
        <f>SUMIFS(СВЦЭМ!$D$39:$D$782,СВЦЭМ!$A$39:$A$782,$A92,СВЦЭМ!$B$39:$B$782,U$83)+'СЕТ СН'!$H$11+СВЦЭМ!$D$10+'СЕТ СН'!$H$6-'СЕТ СН'!$H$23</f>
        <v>2149.3095916399998</v>
      </c>
      <c r="V92" s="36">
        <f>SUMIFS(СВЦЭМ!$D$39:$D$782,СВЦЭМ!$A$39:$A$782,$A92,СВЦЭМ!$B$39:$B$782,V$83)+'СЕТ СН'!$H$11+СВЦЭМ!$D$10+'СЕТ СН'!$H$6-'СЕТ СН'!$H$23</f>
        <v>2170.6773250799997</v>
      </c>
      <c r="W92" s="36">
        <f>SUMIFS(СВЦЭМ!$D$39:$D$782,СВЦЭМ!$A$39:$A$782,$A92,СВЦЭМ!$B$39:$B$782,W$83)+'СЕТ СН'!$H$11+СВЦЭМ!$D$10+'СЕТ СН'!$H$6-'СЕТ СН'!$H$23</f>
        <v>2159.0639290299996</v>
      </c>
      <c r="X92" s="36">
        <f>SUMIFS(СВЦЭМ!$D$39:$D$782,СВЦЭМ!$A$39:$A$782,$A92,СВЦЭМ!$B$39:$B$782,X$83)+'СЕТ СН'!$H$11+СВЦЭМ!$D$10+'СЕТ СН'!$H$6-'СЕТ СН'!$H$23</f>
        <v>2193.9501391699996</v>
      </c>
      <c r="Y92" s="36">
        <f>SUMIFS(СВЦЭМ!$D$39:$D$782,СВЦЭМ!$A$39:$A$782,$A92,СВЦЭМ!$B$39:$B$782,Y$83)+'СЕТ СН'!$H$11+СВЦЭМ!$D$10+'СЕТ СН'!$H$6-'СЕТ СН'!$H$23</f>
        <v>2227.3230566000002</v>
      </c>
    </row>
    <row r="93" spans="1:27" ht="15.75" x14ac:dyDescent="0.2">
      <c r="A93" s="35">
        <f t="shared" si="2"/>
        <v>45270</v>
      </c>
      <c r="B93" s="36">
        <f>SUMIFS(СВЦЭМ!$D$39:$D$782,СВЦЭМ!$A$39:$A$782,$A93,СВЦЭМ!$B$39:$B$782,B$83)+'СЕТ СН'!$H$11+СВЦЭМ!$D$10+'СЕТ СН'!$H$6-'СЕТ СН'!$H$23</f>
        <v>2172.8801369000003</v>
      </c>
      <c r="C93" s="36">
        <f>SUMIFS(СВЦЭМ!$D$39:$D$782,СВЦЭМ!$A$39:$A$782,$A93,СВЦЭМ!$B$39:$B$782,C$83)+'СЕТ СН'!$H$11+СВЦЭМ!$D$10+'СЕТ СН'!$H$6-'СЕТ СН'!$H$23</f>
        <v>2214.2233887699999</v>
      </c>
      <c r="D93" s="36">
        <f>SUMIFS(СВЦЭМ!$D$39:$D$782,СВЦЭМ!$A$39:$A$782,$A93,СВЦЭМ!$B$39:$B$782,D$83)+'СЕТ СН'!$H$11+СВЦЭМ!$D$10+'СЕТ СН'!$H$6-'СЕТ СН'!$H$23</f>
        <v>2234.8210217799997</v>
      </c>
      <c r="E93" s="36">
        <f>SUMIFS(СВЦЭМ!$D$39:$D$782,СВЦЭМ!$A$39:$A$782,$A93,СВЦЭМ!$B$39:$B$782,E$83)+'СЕТ СН'!$H$11+СВЦЭМ!$D$10+'СЕТ СН'!$H$6-'СЕТ СН'!$H$23</f>
        <v>2252.9193117</v>
      </c>
      <c r="F93" s="36">
        <f>SUMIFS(СВЦЭМ!$D$39:$D$782,СВЦЭМ!$A$39:$A$782,$A93,СВЦЭМ!$B$39:$B$782,F$83)+'СЕТ СН'!$H$11+СВЦЭМ!$D$10+'СЕТ СН'!$H$6-'СЕТ СН'!$H$23</f>
        <v>2243.9542040199999</v>
      </c>
      <c r="G93" s="36">
        <f>SUMIFS(СВЦЭМ!$D$39:$D$782,СВЦЭМ!$A$39:$A$782,$A93,СВЦЭМ!$B$39:$B$782,G$83)+'СЕТ СН'!$H$11+СВЦЭМ!$D$10+'СЕТ СН'!$H$6-'СЕТ СН'!$H$23</f>
        <v>2216.8372977099998</v>
      </c>
      <c r="H93" s="36">
        <f>SUMIFS(СВЦЭМ!$D$39:$D$782,СВЦЭМ!$A$39:$A$782,$A93,СВЦЭМ!$B$39:$B$782,H$83)+'СЕТ СН'!$H$11+СВЦЭМ!$D$10+'СЕТ СН'!$H$6-'СЕТ СН'!$H$23</f>
        <v>2235.8529353399999</v>
      </c>
      <c r="I93" s="36">
        <f>SUMIFS(СВЦЭМ!$D$39:$D$782,СВЦЭМ!$A$39:$A$782,$A93,СВЦЭМ!$B$39:$B$782,I$83)+'СЕТ СН'!$H$11+СВЦЭМ!$D$10+'СЕТ СН'!$H$6-'СЕТ СН'!$H$23</f>
        <v>2220.1712265599999</v>
      </c>
      <c r="J93" s="36">
        <f>SUMIFS(СВЦЭМ!$D$39:$D$782,СВЦЭМ!$A$39:$A$782,$A93,СВЦЭМ!$B$39:$B$782,J$83)+'СЕТ СН'!$H$11+СВЦЭМ!$D$10+'СЕТ СН'!$H$6-'СЕТ СН'!$H$23</f>
        <v>2173.63061642</v>
      </c>
      <c r="K93" s="36">
        <f>SUMIFS(СВЦЭМ!$D$39:$D$782,СВЦЭМ!$A$39:$A$782,$A93,СВЦЭМ!$B$39:$B$782,K$83)+'СЕТ СН'!$H$11+СВЦЭМ!$D$10+'СЕТ СН'!$H$6-'СЕТ СН'!$H$23</f>
        <v>2112.6818162899999</v>
      </c>
      <c r="L93" s="36">
        <f>SUMIFS(СВЦЭМ!$D$39:$D$782,СВЦЭМ!$A$39:$A$782,$A93,СВЦЭМ!$B$39:$B$782,L$83)+'СЕТ СН'!$H$11+СВЦЭМ!$D$10+'СЕТ СН'!$H$6-'СЕТ СН'!$H$23</f>
        <v>2080.28058057</v>
      </c>
      <c r="M93" s="36">
        <f>SUMIFS(СВЦЭМ!$D$39:$D$782,СВЦЭМ!$A$39:$A$782,$A93,СВЦЭМ!$B$39:$B$782,M$83)+'СЕТ СН'!$H$11+СВЦЭМ!$D$10+'СЕТ СН'!$H$6-'СЕТ СН'!$H$23</f>
        <v>2071.4065429900002</v>
      </c>
      <c r="N93" s="36">
        <f>SUMIFS(СВЦЭМ!$D$39:$D$782,СВЦЭМ!$A$39:$A$782,$A93,СВЦЭМ!$B$39:$B$782,N$83)+'СЕТ СН'!$H$11+СВЦЭМ!$D$10+'СЕТ СН'!$H$6-'СЕТ СН'!$H$23</f>
        <v>2081.5654245599999</v>
      </c>
      <c r="O93" s="36">
        <f>SUMIFS(СВЦЭМ!$D$39:$D$782,СВЦЭМ!$A$39:$A$782,$A93,СВЦЭМ!$B$39:$B$782,O$83)+'СЕТ СН'!$H$11+СВЦЭМ!$D$10+'СЕТ СН'!$H$6-'СЕТ СН'!$H$23</f>
        <v>2111.3566821599998</v>
      </c>
      <c r="P93" s="36">
        <f>SUMIFS(СВЦЭМ!$D$39:$D$782,СВЦЭМ!$A$39:$A$782,$A93,СВЦЭМ!$B$39:$B$782,P$83)+'СЕТ СН'!$H$11+СВЦЭМ!$D$10+'СЕТ СН'!$H$6-'СЕТ СН'!$H$23</f>
        <v>2128.7191397500001</v>
      </c>
      <c r="Q93" s="36">
        <f>SUMIFS(СВЦЭМ!$D$39:$D$782,СВЦЭМ!$A$39:$A$782,$A93,СВЦЭМ!$B$39:$B$782,Q$83)+'СЕТ СН'!$H$11+СВЦЭМ!$D$10+'СЕТ СН'!$H$6-'СЕТ СН'!$H$23</f>
        <v>2126.7221536899997</v>
      </c>
      <c r="R93" s="36">
        <f>SUMIFS(СВЦЭМ!$D$39:$D$782,СВЦЭМ!$A$39:$A$782,$A93,СВЦЭМ!$B$39:$B$782,R$83)+'СЕТ СН'!$H$11+СВЦЭМ!$D$10+'СЕТ СН'!$H$6-'СЕТ СН'!$H$23</f>
        <v>2120.6094499999999</v>
      </c>
      <c r="S93" s="36">
        <f>SUMIFS(СВЦЭМ!$D$39:$D$782,СВЦЭМ!$A$39:$A$782,$A93,СВЦЭМ!$B$39:$B$782,S$83)+'СЕТ СН'!$H$11+СВЦЭМ!$D$10+'СЕТ СН'!$H$6-'СЕТ СН'!$H$23</f>
        <v>2069.1422760300002</v>
      </c>
      <c r="T93" s="36">
        <f>SUMIFS(СВЦЭМ!$D$39:$D$782,СВЦЭМ!$A$39:$A$782,$A93,СВЦЭМ!$B$39:$B$782,T$83)+'СЕТ СН'!$H$11+СВЦЭМ!$D$10+'СЕТ СН'!$H$6-'СЕТ СН'!$H$23</f>
        <v>2029.0796891099999</v>
      </c>
      <c r="U93" s="36">
        <f>SUMIFS(СВЦЭМ!$D$39:$D$782,СВЦЭМ!$A$39:$A$782,$A93,СВЦЭМ!$B$39:$B$782,U$83)+'СЕТ СН'!$H$11+СВЦЭМ!$D$10+'СЕТ СН'!$H$6-'СЕТ СН'!$H$23</f>
        <v>2042.95482477</v>
      </c>
      <c r="V93" s="36">
        <f>SUMIFS(СВЦЭМ!$D$39:$D$782,СВЦЭМ!$A$39:$A$782,$A93,СВЦЭМ!$B$39:$B$782,V$83)+'СЕТ СН'!$H$11+СВЦЭМ!$D$10+'СЕТ СН'!$H$6-'СЕТ СН'!$H$23</f>
        <v>2064.9566342199996</v>
      </c>
      <c r="W93" s="36">
        <f>SUMIFS(СВЦЭМ!$D$39:$D$782,СВЦЭМ!$A$39:$A$782,$A93,СВЦЭМ!$B$39:$B$782,W$83)+'СЕТ СН'!$H$11+СВЦЭМ!$D$10+'СЕТ СН'!$H$6-'СЕТ СН'!$H$23</f>
        <v>2085.2538674500001</v>
      </c>
      <c r="X93" s="36">
        <f>SUMIFS(СВЦЭМ!$D$39:$D$782,СВЦЭМ!$A$39:$A$782,$A93,СВЦЭМ!$B$39:$B$782,X$83)+'СЕТ СН'!$H$11+СВЦЭМ!$D$10+'СЕТ СН'!$H$6-'СЕТ СН'!$H$23</f>
        <v>2124.0413846399997</v>
      </c>
      <c r="Y93" s="36">
        <f>SUMIFS(СВЦЭМ!$D$39:$D$782,СВЦЭМ!$A$39:$A$782,$A93,СВЦЭМ!$B$39:$B$782,Y$83)+'СЕТ СН'!$H$11+СВЦЭМ!$D$10+'СЕТ СН'!$H$6-'СЕТ СН'!$H$23</f>
        <v>2155.96994236</v>
      </c>
    </row>
    <row r="94" spans="1:27" ht="15.75" x14ac:dyDescent="0.2">
      <c r="A94" s="35">
        <f t="shared" si="2"/>
        <v>45271</v>
      </c>
      <c r="B94" s="36">
        <f>SUMIFS(СВЦЭМ!$D$39:$D$782,СВЦЭМ!$A$39:$A$782,$A94,СВЦЭМ!$B$39:$B$782,B$83)+'СЕТ СН'!$H$11+СВЦЭМ!$D$10+'СЕТ СН'!$H$6-'СЕТ СН'!$H$23</f>
        <v>2159.2139059800002</v>
      </c>
      <c r="C94" s="36">
        <f>SUMIFS(СВЦЭМ!$D$39:$D$782,СВЦЭМ!$A$39:$A$782,$A94,СВЦЭМ!$B$39:$B$782,C$83)+'СЕТ СН'!$H$11+СВЦЭМ!$D$10+'СЕТ СН'!$H$6-'СЕТ СН'!$H$23</f>
        <v>2181.0363524099998</v>
      </c>
      <c r="D94" s="36">
        <f>SUMIFS(СВЦЭМ!$D$39:$D$782,СВЦЭМ!$A$39:$A$782,$A94,СВЦЭМ!$B$39:$B$782,D$83)+'СЕТ СН'!$H$11+СВЦЭМ!$D$10+'СЕТ СН'!$H$6-'СЕТ СН'!$H$23</f>
        <v>2211.8421086199996</v>
      </c>
      <c r="E94" s="36">
        <f>SUMIFS(СВЦЭМ!$D$39:$D$782,СВЦЭМ!$A$39:$A$782,$A94,СВЦЭМ!$B$39:$B$782,E$83)+'СЕТ СН'!$H$11+СВЦЭМ!$D$10+'СЕТ СН'!$H$6-'СЕТ СН'!$H$23</f>
        <v>2221.6079696899997</v>
      </c>
      <c r="F94" s="36">
        <f>SUMIFS(СВЦЭМ!$D$39:$D$782,СВЦЭМ!$A$39:$A$782,$A94,СВЦЭМ!$B$39:$B$782,F$83)+'СЕТ СН'!$H$11+СВЦЭМ!$D$10+'СЕТ СН'!$H$6-'СЕТ СН'!$H$23</f>
        <v>2202.9448341999996</v>
      </c>
      <c r="G94" s="36">
        <f>SUMIFS(СВЦЭМ!$D$39:$D$782,СВЦЭМ!$A$39:$A$782,$A94,СВЦЭМ!$B$39:$B$782,G$83)+'СЕТ СН'!$H$11+СВЦЭМ!$D$10+'СЕТ СН'!$H$6-'СЕТ СН'!$H$23</f>
        <v>2194.8207099900001</v>
      </c>
      <c r="H94" s="36">
        <f>SUMIFS(СВЦЭМ!$D$39:$D$782,СВЦЭМ!$A$39:$A$782,$A94,СВЦЭМ!$B$39:$B$782,H$83)+'СЕТ СН'!$H$11+СВЦЭМ!$D$10+'СЕТ СН'!$H$6-'СЕТ СН'!$H$23</f>
        <v>2138.07746804</v>
      </c>
      <c r="I94" s="36">
        <f>SUMIFS(СВЦЭМ!$D$39:$D$782,СВЦЭМ!$A$39:$A$782,$A94,СВЦЭМ!$B$39:$B$782,I$83)+'СЕТ СН'!$H$11+СВЦЭМ!$D$10+'СЕТ СН'!$H$6-'СЕТ СН'!$H$23</f>
        <v>2115.2175150799999</v>
      </c>
      <c r="J94" s="36">
        <f>SUMIFS(СВЦЭМ!$D$39:$D$782,СВЦЭМ!$A$39:$A$782,$A94,СВЦЭМ!$B$39:$B$782,J$83)+'СЕТ СН'!$H$11+СВЦЭМ!$D$10+'СЕТ СН'!$H$6-'СЕТ СН'!$H$23</f>
        <v>2074.18150702</v>
      </c>
      <c r="K94" s="36">
        <f>SUMIFS(СВЦЭМ!$D$39:$D$782,СВЦЭМ!$A$39:$A$782,$A94,СВЦЭМ!$B$39:$B$782,K$83)+'СЕТ СН'!$H$11+СВЦЭМ!$D$10+'СЕТ СН'!$H$6-'СЕТ СН'!$H$23</f>
        <v>2063.2363005799998</v>
      </c>
      <c r="L94" s="36">
        <f>SUMIFS(СВЦЭМ!$D$39:$D$782,СВЦЭМ!$A$39:$A$782,$A94,СВЦЭМ!$B$39:$B$782,L$83)+'СЕТ СН'!$H$11+СВЦЭМ!$D$10+'СЕТ СН'!$H$6-'СЕТ СН'!$H$23</f>
        <v>2054.6905521199997</v>
      </c>
      <c r="M94" s="36">
        <f>SUMIFS(СВЦЭМ!$D$39:$D$782,СВЦЭМ!$A$39:$A$782,$A94,СВЦЭМ!$B$39:$B$782,M$83)+'СЕТ СН'!$H$11+СВЦЭМ!$D$10+'СЕТ СН'!$H$6-'СЕТ СН'!$H$23</f>
        <v>2062.0246872799999</v>
      </c>
      <c r="N94" s="36">
        <f>SUMIFS(СВЦЭМ!$D$39:$D$782,СВЦЭМ!$A$39:$A$782,$A94,СВЦЭМ!$B$39:$B$782,N$83)+'СЕТ СН'!$H$11+СВЦЭМ!$D$10+'СЕТ СН'!$H$6-'СЕТ СН'!$H$23</f>
        <v>2066.2261193499999</v>
      </c>
      <c r="O94" s="36">
        <f>SUMIFS(СВЦЭМ!$D$39:$D$782,СВЦЭМ!$A$39:$A$782,$A94,СВЦЭМ!$B$39:$B$782,O$83)+'СЕТ СН'!$H$11+СВЦЭМ!$D$10+'СЕТ СН'!$H$6-'СЕТ СН'!$H$23</f>
        <v>2082.7426644699999</v>
      </c>
      <c r="P94" s="36">
        <f>SUMIFS(СВЦЭМ!$D$39:$D$782,СВЦЭМ!$A$39:$A$782,$A94,СВЦЭМ!$B$39:$B$782,P$83)+'СЕТ СН'!$H$11+СВЦЭМ!$D$10+'СЕТ СН'!$H$6-'СЕТ СН'!$H$23</f>
        <v>2093.32730154</v>
      </c>
      <c r="Q94" s="36">
        <f>SUMIFS(СВЦЭМ!$D$39:$D$782,СВЦЭМ!$A$39:$A$782,$A94,СВЦЭМ!$B$39:$B$782,Q$83)+'СЕТ СН'!$H$11+СВЦЭМ!$D$10+'СЕТ СН'!$H$6-'СЕТ СН'!$H$23</f>
        <v>2090.2766104000002</v>
      </c>
      <c r="R94" s="36">
        <f>SUMIFS(СВЦЭМ!$D$39:$D$782,СВЦЭМ!$A$39:$A$782,$A94,СВЦЭМ!$B$39:$B$782,R$83)+'СЕТ СН'!$H$11+СВЦЭМ!$D$10+'СЕТ СН'!$H$6-'СЕТ СН'!$H$23</f>
        <v>2080.3236269099998</v>
      </c>
      <c r="S94" s="36">
        <f>SUMIFS(СВЦЭМ!$D$39:$D$782,СВЦЭМ!$A$39:$A$782,$A94,СВЦЭМ!$B$39:$B$782,S$83)+'СЕТ СН'!$H$11+СВЦЭМ!$D$10+'СЕТ СН'!$H$6-'СЕТ СН'!$H$23</f>
        <v>2036.7699459099999</v>
      </c>
      <c r="T94" s="36">
        <f>SUMIFS(СВЦЭМ!$D$39:$D$782,СВЦЭМ!$A$39:$A$782,$A94,СВЦЭМ!$B$39:$B$782,T$83)+'СЕТ СН'!$H$11+СВЦЭМ!$D$10+'СЕТ СН'!$H$6-'СЕТ СН'!$H$23</f>
        <v>2008.7637472499998</v>
      </c>
      <c r="U94" s="36">
        <f>SUMIFS(СВЦЭМ!$D$39:$D$782,СВЦЭМ!$A$39:$A$782,$A94,СВЦЭМ!$B$39:$B$782,U$83)+'СЕТ СН'!$H$11+СВЦЭМ!$D$10+'СЕТ СН'!$H$6-'СЕТ СН'!$H$23</f>
        <v>2028.2821470199999</v>
      </c>
      <c r="V94" s="36">
        <f>SUMIFS(СВЦЭМ!$D$39:$D$782,СВЦЭМ!$A$39:$A$782,$A94,СВЦЭМ!$B$39:$B$782,V$83)+'СЕТ СН'!$H$11+СВЦЭМ!$D$10+'СЕТ СН'!$H$6-'СЕТ СН'!$H$23</f>
        <v>2048.3785405500003</v>
      </c>
      <c r="W94" s="36">
        <f>SUMIFS(СВЦЭМ!$D$39:$D$782,СВЦЭМ!$A$39:$A$782,$A94,СВЦЭМ!$B$39:$B$782,W$83)+'СЕТ СН'!$H$11+СВЦЭМ!$D$10+'СЕТ СН'!$H$6-'СЕТ СН'!$H$23</f>
        <v>2067.69223805</v>
      </c>
      <c r="X94" s="36">
        <f>SUMIFS(СВЦЭМ!$D$39:$D$782,СВЦЭМ!$A$39:$A$782,$A94,СВЦЭМ!$B$39:$B$782,X$83)+'СЕТ СН'!$H$11+СВЦЭМ!$D$10+'СЕТ СН'!$H$6-'СЕТ СН'!$H$23</f>
        <v>2088.0972924899997</v>
      </c>
      <c r="Y94" s="36">
        <f>SUMIFS(СВЦЭМ!$D$39:$D$782,СВЦЭМ!$A$39:$A$782,$A94,СВЦЭМ!$B$39:$B$782,Y$83)+'СЕТ СН'!$H$11+СВЦЭМ!$D$10+'СЕТ СН'!$H$6-'СЕТ СН'!$H$23</f>
        <v>2105.56413974</v>
      </c>
    </row>
    <row r="95" spans="1:27" ht="15.75" x14ac:dyDescent="0.2">
      <c r="A95" s="35">
        <f t="shared" si="2"/>
        <v>45272</v>
      </c>
      <c r="B95" s="36">
        <f>SUMIFS(СВЦЭМ!$D$39:$D$782,СВЦЭМ!$A$39:$A$782,$A95,СВЦЭМ!$B$39:$B$782,B$83)+'СЕТ СН'!$H$11+СВЦЭМ!$D$10+'СЕТ СН'!$H$6-'СЕТ СН'!$H$23</f>
        <v>2241.23816872</v>
      </c>
      <c r="C95" s="36">
        <f>SUMIFS(СВЦЭМ!$D$39:$D$782,СВЦЭМ!$A$39:$A$782,$A95,СВЦЭМ!$B$39:$B$782,C$83)+'СЕТ СН'!$H$11+СВЦЭМ!$D$10+'СЕТ СН'!$H$6-'СЕТ СН'!$H$23</f>
        <v>2269.9858784399999</v>
      </c>
      <c r="D95" s="36">
        <f>SUMIFS(СВЦЭМ!$D$39:$D$782,СВЦЭМ!$A$39:$A$782,$A95,СВЦЭМ!$B$39:$B$782,D$83)+'СЕТ СН'!$H$11+СВЦЭМ!$D$10+'СЕТ СН'!$H$6-'СЕТ СН'!$H$23</f>
        <v>2277.1193830399998</v>
      </c>
      <c r="E95" s="36">
        <f>SUMIFS(СВЦЭМ!$D$39:$D$782,СВЦЭМ!$A$39:$A$782,$A95,СВЦЭМ!$B$39:$B$782,E$83)+'СЕТ СН'!$H$11+СВЦЭМ!$D$10+'СЕТ СН'!$H$6-'СЕТ СН'!$H$23</f>
        <v>2293.8408289399999</v>
      </c>
      <c r="F95" s="36">
        <f>SUMIFS(СВЦЭМ!$D$39:$D$782,СВЦЭМ!$A$39:$A$782,$A95,СВЦЭМ!$B$39:$B$782,F$83)+'СЕТ СН'!$H$11+СВЦЭМ!$D$10+'СЕТ СН'!$H$6-'СЕТ СН'!$H$23</f>
        <v>2265.5048541599999</v>
      </c>
      <c r="G95" s="36">
        <f>SUMIFS(СВЦЭМ!$D$39:$D$782,СВЦЭМ!$A$39:$A$782,$A95,СВЦЭМ!$B$39:$B$782,G$83)+'СЕТ СН'!$H$11+СВЦЭМ!$D$10+'СЕТ СН'!$H$6-'СЕТ СН'!$H$23</f>
        <v>2254.9918754199998</v>
      </c>
      <c r="H95" s="36">
        <f>SUMIFS(СВЦЭМ!$D$39:$D$782,СВЦЭМ!$A$39:$A$782,$A95,СВЦЭМ!$B$39:$B$782,H$83)+'СЕТ СН'!$H$11+СВЦЭМ!$D$10+'СЕТ СН'!$H$6-'СЕТ СН'!$H$23</f>
        <v>2226.70137436</v>
      </c>
      <c r="I95" s="36">
        <f>SUMIFS(СВЦЭМ!$D$39:$D$782,СВЦЭМ!$A$39:$A$782,$A95,СВЦЭМ!$B$39:$B$782,I$83)+'СЕТ СН'!$H$11+СВЦЭМ!$D$10+'СЕТ СН'!$H$6-'СЕТ СН'!$H$23</f>
        <v>2168.7047458099996</v>
      </c>
      <c r="J95" s="36">
        <f>SUMIFS(СВЦЭМ!$D$39:$D$782,СВЦЭМ!$A$39:$A$782,$A95,СВЦЭМ!$B$39:$B$782,J$83)+'СЕТ СН'!$H$11+СВЦЭМ!$D$10+'СЕТ СН'!$H$6-'СЕТ СН'!$H$23</f>
        <v>2135.1096230399999</v>
      </c>
      <c r="K95" s="36">
        <f>SUMIFS(СВЦЭМ!$D$39:$D$782,СВЦЭМ!$A$39:$A$782,$A95,СВЦЭМ!$B$39:$B$782,K$83)+'СЕТ СН'!$H$11+СВЦЭМ!$D$10+'СЕТ СН'!$H$6-'СЕТ СН'!$H$23</f>
        <v>2124.5260166099997</v>
      </c>
      <c r="L95" s="36">
        <f>SUMIFS(СВЦЭМ!$D$39:$D$782,СВЦЭМ!$A$39:$A$782,$A95,СВЦЭМ!$B$39:$B$782,L$83)+'СЕТ СН'!$H$11+СВЦЭМ!$D$10+'СЕТ СН'!$H$6-'СЕТ СН'!$H$23</f>
        <v>2113.8707530499996</v>
      </c>
      <c r="M95" s="36">
        <f>SUMIFS(СВЦЭМ!$D$39:$D$782,СВЦЭМ!$A$39:$A$782,$A95,СВЦЭМ!$B$39:$B$782,M$83)+'СЕТ СН'!$H$11+СВЦЭМ!$D$10+'СЕТ СН'!$H$6-'СЕТ СН'!$H$23</f>
        <v>2135.1664256399999</v>
      </c>
      <c r="N95" s="36">
        <f>SUMIFS(СВЦЭМ!$D$39:$D$782,СВЦЭМ!$A$39:$A$782,$A95,СВЦЭМ!$B$39:$B$782,N$83)+'СЕТ СН'!$H$11+СВЦЭМ!$D$10+'СЕТ СН'!$H$6-'СЕТ СН'!$H$23</f>
        <v>2142.36673019</v>
      </c>
      <c r="O95" s="36">
        <f>SUMIFS(СВЦЭМ!$D$39:$D$782,СВЦЭМ!$A$39:$A$782,$A95,СВЦЭМ!$B$39:$B$782,O$83)+'СЕТ СН'!$H$11+СВЦЭМ!$D$10+'СЕТ СН'!$H$6-'СЕТ СН'!$H$23</f>
        <v>2151.11446854</v>
      </c>
      <c r="P95" s="36">
        <f>SUMIFS(СВЦЭМ!$D$39:$D$782,СВЦЭМ!$A$39:$A$782,$A95,СВЦЭМ!$B$39:$B$782,P$83)+'СЕТ СН'!$H$11+СВЦЭМ!$D$10+'СЕТ СН'!$H$6-'СЕТ СН'!$H$23</f>
        <v>2145.21430943</v>
      </c>
      <c r="Q95" s="36">
        <f>SUMIFS(СВЦЭМ!$D$39:$D$782,СВЦЭМ!$A$39:$A$782,$A95,СВЦЭМ!$B$39:$B$782,Q$83)+'СЕТ СН'!$H$11+СВЦЭМ!$D$10+'СЕТ СН'!$H$6-'СЕТ СН'!$H$23</f>
        <v>2163.1855017399998</v>
      </c>
      <c r="R95" s="36">
        <f>SUMIFS(СВЦЭМ!$D$39:$D$782,СВЦЭМ!$A$39:$A$782,$A95,СВЦЭМ!$B$39:$B$782,R$83)+'СЕТ СН'!$H$11+СВЦЭМ!$D$10+'СЕТ СН'!$H$6-'СЕТ СН'!$H$23</f>
        <v>2161.4463428299996</v>
      </c>
      <c r="S95" s="36">
        <f>SUMIFS(СВЦЭМ!$D$39:$D$782,СВЦЭМ!$A$39:$A$782,$A95,СВЦЭМ!$B$39:$B$782,S$83)+'СЕТ СН'!$H$11+СВЦЭМ!$D$10+'СЕТ СН'!$H$6-'СЕТ СН'!$H$23</f>
        <v>2117.5639139799996</v>
      </c>
      <c r="T95" s="36">
        <f>SUMIFS(СВЦЭМ!$D$39:$D$782,СВЦЭМ!$A$39:$A$782,$A95,СВЦЭМ!$B$39:$B$782,T$83)+'СЕТ СН'!$H$11+СВЦЭМ!$D$10+'СЕТ СН'!$H$6-'СЕТ СН'!$H$23</f>
        <v>2088.5215975199999</v>
      </c>
      <c r="U95" s="36">
        <f>SUMIFS(СВЦЭМ!$D$39:$D$782,СВЦЭМ!$A$39:$A$782,$A95,СВЦЭМ!$B$39:$B$782,U$83)+'СЕТ СН'!$H$11+СВЦЭМ!$D$10+'СЕТ СН'!$H$6-'СЕТ СН'!$H$23</f>
        <v>2101.6287466799999</v>
      </c>
      <c r="V95" s="36">
        <f>SUMIFS(СВЦЭМ!$D$39:$D$782,СВЦЭМ!$A$39:$A$782,$A95,СВЦЭМ!$B$39:$B$782,V$83)+'СЕТ СН'!$H$11+СВЦЭМ!$D$10+'СЕТ СН'!$H$6-'СЕТ СН'!$H$23</f>
        <v>2116.1068966599996</v>
      </c>
      <c r="W95" s="36">
        <f>SUMIFS(СВЦЭМ!$D$39:$D$782,СВЦЭМ!$A$39:$A$782,$A95,СВЦЭМ!$B$39:$B$782,W$83)+'СЕТ СН'!$H$11+СВЦЭМ!$D$10+'СЕТ СН'!$H$6-'СЕТ СН'!$H$23</f>
        <v>2130.40432951</v>
      </c>
      <c r="X95" s="36">
        <f>SUMIFS(СВЦЭМ!$D$39:$D$782,СВЦЭМ!$A$39:$A$782,$A95,СВЦЭМ!$B$39:$B$782,X$83)+'СЕТ СН'!$H$11+СВЦЭМ!$D$10+'СЕТ СН'!$H$6-'СЕТ СН'!$H$23</f>
        <v>2161.1716206999999</v>
      </c>
      <c r="Y95" s="36">
        <f>SUMIFS(СВЦЭМ!$D$39:$D$782,СВЦЭМ!$A$39:$A$782,$A95,СВЦЭМ!$B$39:$B$782,Y$83)+'СЕТ СН'!$H$11+СВЦЭМ!$D$10+'СЕТ СН'!$H$6-'СЕТ СН'!$H$23</f>
        <v>2186.06069402</v>
      </c>
    </row>
    <row r="96" spans="1:27" ht="15.75" x14ac:dyDescent="0.2">
      <c r="A96" s="35">
        <f t="shared" si="2"/>
        <v>45273</v>
      </c>
      <c r="B96" s="36">
        <f>SUMIFS(СВЦЭМ!$D$39:$D$782,СВЦЭМ!$A$39:$A$782,$A96,СВЦЭМ!$B$39:$B$782,B$83)+'СЕТ СН'!$H$11+СВЦЭМ!$D$10+'СЕТ СН'!$H$6-'СЕТ СН'!$H$23</f>
        <v>2171.31984332</v>
      </c>
      <c r="C96" s="36">
        <f>SUMIFS(СВЦЭМ!$D$39:$D$782,СВЦЭМ!$A$39:$A$782,$A96,СВЦЭМ!$B$39:$B$782,C$83)+'СЕТ СН'!$H$11+СВЦЭМ!$D$10+'СЕТ СН'!$H$6-'СЕТ СН'!$H$23</f>
        <v>2196.9327652699999</v>
      </c>
      <c r="D96" s="36">
        <f>SUMIFS(СВЦЭМ!$D$39:$D$782,СВЦЭМ!$A$39:$A$782,$A96,СВЦЭМ!$B$39:$B$782,D$83)+'СЕТ СН'!$H$11+СВЦЭМ!$D$10+'СЕТ СН'!$H$6-'СЕТ СН'!$H$23</f>
        <v>2228.1850993399999</v>
      </c>
      <c r="E96" s="36">
        <f>SUMIFS(СВЦЭМ!$D$39:$D$782,СВЦЭМ!$A$39:$A$782,$A96,СВЦЭМ!$B$39:$B$782,E$83)+'СЕТ СН'!$H$11+СВЦЭМ!$D$10+'СЕТ СН'!$H$6-'СЕТ СН'!$H$23</f>
        <v>2218.4661522799997</v>
      </c>
      <c r="F96" s="36">
        <f>SUMIFS(СВЦЭМ!$D$39:$D$782,СВЦЭМ!$A$39:$A$782,$A96,СВЦЭМ!$B$39:$B$782,F$83)+'СЕТ СН'!$H$11+СВЦЭМ!$D$10+'СЕТ СН'!$H$6-'СЕТ СН'!$H$23</f>
        <v>2232.9637452400002</v>
      </c>
      <c r="G96" s="36">
        <f>SUMIFS(СВЦЭМ!$D$39:$D$782,СВЦЭМ!$A$39:$A$782,$A96,СВЦЭМ!$B$39:$B$782,G$83)+'СЕТ СН'!$H$11+СВЦЭМ!$D$10+'СЕТ СН'!$H$6-'СЕТ СН'!$H$23</f>
        <v>2207.5753929100001</v>
      </c>
      <c r="H96" s="36">
        <f>SUMIFS(СВЦЭМ!$D$39:$D$782,СВЦЭМ!$A$39:$A$782,$A96,СВЦЭМ!$B$39:$B$782,H$83)+'СЕТ СН'!$H$11+СВЦЭМ!$D$10+'СЕТ СН'!$H$6-'СЕТ СН'!$H$23</f>
        <v>2152.4314678999999</v>
      </c>
      <c r="I96" s="36">
        <f>SUMIFS(СВЦЭМ!$D$39:$D$782,СВЦЭМ!$A$39:$A$782,$A96,СВЦЭМ!$B$39:$B$782,I$83)+'СЕТ СН'!$H$11+СВЦЭМ!$D$10+'СЕТ СН'!$H$6-'СЕТ СН'!$H$23</f>
        <v>2065.7364943900002</v>
      </c>
      <c r="J96" s="36">
        <f>SUMIFS(СВЦЭМ!$D$39:$D$782,СВЦЭМ!$A$39:$A$782,$A96,СВЦЭМ!$B$39:$B$782,J$83)+'СЕТ СН'!$H$11+СВЦЭМ!$D$10+'СЕТ СН'!$H$6-'СЕТ СН'!$H$23</f>
        <v>2030.12231617</v>
      </c>
      <c r="K96" s="36">
        <f>SUMIFS(СВЦЭМ!$D$39:$D$782,СВЦЭМ!$A$39:$A$782,$A96,СВЦЭМ!$B$39:$B$782,K$83)+'СЕТ СН'!$H$11+СВЦЭМ!$D$10+'СЕТ СН'!$H$6-'СЕТ СН'!$H$23</f>
        <v>2063.9430930099998</v>
      </c>
      <c r="L96" s="36">
        <f>SUMIFS(СВЦЭМ!$D$39:$D$782,СВЦЭМ!$A$39:$A$782,$A96,СВЦЭМ!$B$39:$B$782,L$83)+'СЕТ СН'!$H$11+СВЦЭМ!$D$10+'СЕТ СН'!$H$6-'СЕТ СН'!$H$23</f>
        <v>2056.4236639399996</v>
      </c>
      <c r="M96" s="36">
        <f>SUMIFS(СВЦЭМ!$D$39:$D$782,СВЦЭМ!$A$39:$A$782,$A96,СВЦЭМ!$B$39:$B$782,M$83)+'СЕТ СН'!$H$11+СВЦЭМ!$D$10+'СЕТ СН'!$H$6-'СЕТ СН'!$H$23</f>
        <v>2081.9908066099997</v>
      </c>
      <c r="N96" s="36">
        <f>SUMIFS(СВЦЭМ!$D$39:$D$782,СВЦЭМ!$A$39:$A$782,$A96,СВЦЭМ!$B$39:$B$782,N$83)+'СЕТ СН'!$H$11+СВЦЭМ!$D$10+'СЕТ СН'!$H$6-'СЕТ СН'!$H$23</f>
        <v>2094.7336153599999</v>
      </c>
      <c r="O96" s="36">
        <f>SUMIFS(СВЦЭМ!$D$39:$D$782,СВЦЭМ!$A$39:$A$782,$A96,СВЦЭМ!$B$39:$B$782,O$83)+'СЕТ СН'!$H$11+СВЦЭМ!$D$10+'СЕТ СН'!$H$6-'СЕТ СН'!$H$23</f>
        <v>2108.1740934199997</v>
      </c>
      <c r="P96" s="36">
        <f>SUMIFS(СВЦЭМ!$D$39:$D$782,СВЦЭМ!$A$39:$A$782,$A96,СВЦЭМ!$B$39:$B$782,P$83)+'СЕТ СН'!$H$11+СВЦЭМ!$D$10+'СЕТ СН'!$H$6-'СЕТ СН'!$H$23</f>
        <v>2110.43910753</v>
      </c>
      <c r="Q96" s="36">
        <f>SUMIFS(СВЦЭМ!$D$39:$D$782,СВЦЭМ!$A$39:$A$782,$A96,СВЦЭМ!$B$39:$B$782,Q$83)+'СЕТ СН'!$H$11+СВЦЭМ!$D$10+'СЕТ СН'!$H$6-'СЕТ СН'!$H$23</f>
        <v>2111.3187227199996</v>
      </c>
      <c r="R96" s="36">
        <f>SUMIFS(СВЦЭМ!$D$39:$D$782,СВЦЭМ!$A$39:$A$782,$A96,СВЦЭМ!$B$39:$B$782,R$83)+'СЕТ СН'!$H$11+СВЦЭМ!$D$10+'СЕТ СН'!$H$6-'СЕТ СН'!$H$23</f>
        <v>2098.4436333899998</v>
      </c>
      <c r="S96" s="36">
        <f>SUMIFS(СВЦЭМ!$D$39:$D$782,СВЦЭМ!$A$39:$A$782,$A96,СВЦЭМ!$B$39:$B$782,S$83)+'СЕТ СН'!$H$11+СВЦЭМ!$D$10+'СЕТ СН'!$H$6-'СЕТ СН'!$H$23</f>
        <v>2016.4396795999999</v>
      </c>
      <c r="T96" s="36">
        <f>SUMIFS(СВЦЭМ!$D$39:$D$782,СВЦЭМ!$A$39:$A$782,$A96,СВЦЭМ!$B$39:$B$782,T$83)+'СЕТ СН'!$H$11+СВЦЭМ!$D$10+'СЕТ СН'!$H$6-'СЕТ СН'!$H$23</f>
        <v>1996.61019384</v>
      </c>
      <c r="U96" s="36">
        <f>SUMIFS(СВЦЭМ!$D$39:$D$782,СВЦЭМ!$A$39:$A$782,$A96,СВЦЭМ!$B$39:$B$782,U$83)+'СЕТ СН'!$H$11+СВЦЭМ!$D$10+'СЕТ СН'!$H$6-'СЕТ СН'!$H$23</f>
        <v>2010.1216266199999</v>
      </c>
      <c r="V96" s="36">
        <f>SUMIFS(СВЦЭМ!$D$39:$D$782,СВЦЭМ!$A$39:$A$782,$A96,СВЦЭМ!$B$39:$B$782,V$83)+'СЕТ СН'!$H$11+СВЦЭМ!$D$10+'СЕТ СН'!$H$6-'СЕТ СН'!$H$23</f>
        <v>1998.7645673499999</v>
      </c>
      <c r="W96" s="36">
        <f>SUMIFS(СВЦЭМ!$D$39:$D$782,СВЦЭМ!$A$39:$A$782,$A96,СВЦЭМ!$B$39:$B$782,W$83)+'СЕТ СН'!$H$11+СВЦЭМ!$D$10+'СЕТ СН'!$H$6-'СЕТ СН'!$H$23</f>
        <v>2008.7861217899999</v>
      </c>
      <c r="X96" s="36">
        <f>SUMIFS(СВЦЭМ!$D$39:$D$782,СВЦЭМ!$A$39:$A$782,$A96,СВЦЭМ!$B$39:$B$782,X$83)+'СЕТ СН'!$H$11+СВЦЭМ!$D$10+'СЕТ СН'!$H$6-'СЕТ СН'!$H$23</f>
        <v>2039.3193370499998</v>
      </c>
      <c r="Y96" s="36">
        <f>SUMIFS(СВЦЭМ!$D$39:$D$782,СВЦЭМ!$A$39:$A$782,$A96,СВЦЭМ!$B$39:$B$782,Y$83)+'СЕТ СН'!$H$11+СВЦЭМ!$D$10+'СЕТ СН'!$H$6-'СЕТ СН'!$H$23</f>
        <v>2059.2548742899999</v>
      </c>
    </row>
    <row r="97" spans="1:25" ht="15.75" x14ac:dyDescent="0.2">
      <c r="A97" s="35">
        <f t="shared" si="2"/>
        <v>45274</v>
      </c>
      <c r="B97" s="36">
        <f>SUMIFS(СВЦЭМ!$D$39:$D$782,СВЦЭМ!$A$39:$A$782,$A97,СВЦЭМ!$B$39:$B$782,B$83)+'СЕТ СН'!$H$11+СВЦЭМ!$D$10+'СЕТ СН'!$H$6-'СЕТ СН'!$H$23</f>
        <v>2163.7642195399999</v>
      </c>
      <c r="C97" s="36">
        <f>SUMIFS(СВЦЭМ!$D$39:$D$782,СВЦЭМ!$A$39:$A$782,$A97,СВЦЭМ!$B$39:$B$782,C$83)+'СЕТ СН'!$H$11+СВЦЭМ!$D$10+'СЕТ СН'!$H$6-'СЕТ СН'!$H$23</f>
        <v>2197.0782785499996</v>
      </c>
      <c r="D97" s="36">
        <f>SUMIFS(СВЦЭМ!$D$39:$D$782,СВЦЭМ!$A$39:$A$782,$A97,СВЦЭМ!$B$39:$B$782,D$83)+'СЕТ СН'!$H$11+СВЦЭМ!$D$10+'СЕТ СН'!$H$6-'СЕТ СН'!$H$23</f>
        <v>2220.0346643100002</v>
      </c>
      <c r="E97" s="36">
        <f>SUMIFS(СВЦЭМ!$D$39:$D$782,СВЦЭМ!$A$39:$A$782,$A97,СВЦЭМ!$B$39:$B$782,E$83)+'СЕТ СН'!$H$11+СВЦЭМ!$D$10+'СЕТ СН'!$H$6-'СЕТ СН'!$H$23</f>
        <v>2228.2552467</v>
      </c>
      <c r="F97" s="36">
        <f>SUMIFS(СВЦЭМ!$D$39:$D$782,СВЦЭМ!$A$39:$A$782,$A97,СВЦЭМ!$B$39:$B$782,F$83)+'СЕТ СН'!$H$11+СВЦЭМ!$D$10+'СЕТ СН'!$H$6-'СЕТ СН'!$H$23</f>
        <v>2225.83842749</v>
      </c>
      <c r="G97" s="36">
        <f>SUMIFS(СВЦЭМ!$D$39:$D$782,СВЦЭМ!$A$39:$A$782,$A97,СВЦЭМ!$B$39:$B$782,G$83)+'СЕТ СН'!$H$11+СВЦЭМ!$D$10+'СЕТ СН'!$H$6-'СЕТ СН'!$H$23</f>
        <v>2210.2376420299997</v>
      </c>
      <c r="H97" s="36">
        <f>SUMIFS(СВЦЭМ!$D$39:$D$782,СВЦЭМ!$A$39:$A$782,$A97,СВЦЭМ!$B$39:$B$782,H$83)+'СЕТ СН'!$H$11+СВЦЭМ!$D$10+'СЕТ СН'!$H$6-'СЕТ СН'!$H$23</f>
        <v>2163.83634106</v>
      </c>
      <c r="I97" s="36">
        <f>SUMIFS(СВЦЭМ!$D$39:$D$782,СВЦЭМ!$A$39:$A$782,$A97,СВЦЭМ!$B$39:$B$782,I$83)+'СЕТ СН'!$H$11+СВЦЭМ!$D$10+'СЕТ СН'!$H$6-'СЕТ СН'!$H$23</f>
        <v>2117.3864214099999</v>
      </c>
      <c r="J97" s="36">
        <f>SUMIFS(СВЦЭМ!$D$39:$D$782,СВЦЭМ!$A$39:$A$782,$A97,СВЦЭМ!$B$39:$B$782,J$83)+'СЕТ СН'!$H$11+СВЦЭМ!$D$10+'СЕТ СН'!$H$6-'СЕТ СН'!$H$23</f>
        <v>2069.0626935099999</v>
      </c>
      <c r="K97" s="36">
        <f>SUMIFS(СВЦЭМ!$D$39:$D$782,СВЦЭМ!$A$39:$A$782,$A97,СВЦЭМ!$B$39:$B$782,K$83)+'СЕТ СН'!$H$11+СВЦЭМ!$D$10+'СЕТ СН'!$H$6-'СЕТ СН'!$H$23</f>
        <v>2067.4140158</v>
      </c>
      <c r="L97" s="36">
        <f>SUMIFS(СВЦЭМ!$D$39:$D$782,СВЦЭМ!$A$39:$A$782,$A97,СВЦЭМ!$B$39:$B$782,L$83)+'СЕТ СН'!$H$11+СВЦЭМ!$D$10+'СЕТ СН'!$H$6-'СЕТ СН'!$H$23</f>
        <v>2077.2394739800002</v>
      </c>
      <c r="M97" s="36">
        <f>SUMIFS(СВЦЭМ!$D$39:$D$782,СВЦЭМ!$A$39:$A$782,$A97,СВЦЭМ!$B$39:$B$782,M$83)+'СЕТ СН'!$H$11+СВЦЭМ!$D$10+'СЕТ СН'!$H$6-'СЕТ СН'!$H$23</f>
        <v>2087.8946897300002</v>
      </c>
      <c r="N97" s="36">
        <f>SUMIFS(СВЦЭМ!$D$39:$D$782,СВЦЭМ!$A$39:$A$782,$A97,СВЦЭМ!$B$39:$B$782,N$83)+'СЕТ СН'!$H$11+СВЦЭМ!$D$10+'СЕТ СН'!$H$6-'СЕТ СН'!$H$23</f>
        <v>2119.8566398200001</v>
      </c>
      <c r="O97" s="36">
        <f>SUMIFS(СВЦЭМ!$D$39:$D$782,СВЦЭМ!$A$39:$A$782,$A97,СВЦЭМ!$B$39:$B$782,O$83)+'СЕТ СН'!$H$11+СВЦЭМ!$D$10+'СЕТ СН'!$H$6-'СЕТ СН'!$H$23</f>
        <v>2117.9981350899998</v>
      </c>
      <c r="P97" s="36">
        <f>SUMIFS(СВЦЭМ!$D$39:$D$782,СВЦЭМ!$A$39:$A$782,$A97,СВЦЭМ!$B$39:$B$782,P$83)+'СЕТ СН'!$H$11+СВЦЭМ!$D$10+'СЕТ СН'!$H$6-'СЕТ СН'!$H$23</f>
        <v>2147.49204465</v>
      </c>
      <c r="Q97" s="36">
        <f>SUMIFS(СВЦЭМ!$D$39:$D$782,СВЦЭМ!$A$39:$A$782,$A97,СВЦЭМ!$B$39:$B$782,Q$83)+'СЕТ СН'!$H$11+СВЦЭМ!$D$10+'СЕТ СН'!$H$6-'СЕТ СН'!$H$23</f>
        <v>2141.7304151399999</v>
      </c>
      <c r="R97" s="36">
        <f>SUMIFS(СВЦЭМ!$D$39:$D$782,СВЦЭМ!$A$39:$A$782,$A97,СВЦЭМ!$B$39:$B$782,R$83)+'СЕТ СН'!$H$11+СВЦЭМ!$D$10+'СЕТ СН'!$H$6-'СЕТ СН'!$H$23</f>
        <v>2139.4253947500001</v>
      </c>
      <c r="S97" s="36">
        <f>SUMIFS(СВЦЭМ!$D$39:$D$782,СВЦЭМ!$A$39:$A$782,$A97,СВЦЭМ!$B$39:$B$782,S$83)+'СЕТ СН'!$H$11+СВЦЭМ!$D$10+'СЕТ СН'!$H$6-'СЕТ СН'!$H$23</f>
        <v>2127.6956013499998</v>
      </c>
      <c r="T97" s="36">
        <f>SUMIFS(СВЦЭМ!$D$39:$D$782,СВЦЭМ!$A$39:$A$782,$A97,СВЦЭМ!$B$39:$B$782,T$83)+'СЕТ СН'!$H$11+СВЦЭМ!$D$10+'СЕТ СН'!$H$6-'СЕТ СН'!$H$23</f>
        <v>2089.8359212099999</v>
      </c>
      <c r="U97" s="36">
        <f>SUMIFS(СВЦЭМ!$D$39:$D$782,СВЦЭМ!$A$39:$A$782,$A97,СВЦЭМ!$B$39:$B$782,U$83)+'СЕТ СН'!$H$11+СВЦЭМ!$D$10+'СЕТ СН'!$H$6-'СЕТ СН'!$H$23</f>
        <v>2072.9473892400001</v>
      </c>
      <c r="V97" s="36">
        <f>SUMIFS(СВЦЭМ!$D$39:$D$782,СВЦЭМ!$A$39:$A$782,$A97,СВЦЭМ!$B$39:$B$782,V$83)+'СЕТ СН'!$H$11+СВЦЭМ!$D$10+'СЕТ СН'!$H$6-'СЕТ СН'!$H$23</f>
        <v>2058.7677608399999</v>
      </c>
      <c r="W97" s="36">
        <f>SUMIFS(СВЦЭМ!$D$39:$D$782,СВЦЭМ!$A$39:$A$782,$A97,СВЦЭМ!$B$39:$B$782,W$83)+'СЕТ СН'!$H$11+СВЦЭМ!$D$10+'СЕТ СН'!$H$6-'СЕТ СН'!$H$23</f>
        <v>2086.1801893900001</v>
      </c>
      <c r="X97" s="36">
        <f>SUMIFS(СВЦЭМ!$D$39:$D$782,СВЦЭМ!$A$39:$A$782,$A97,СВЦЭМ!$B$39:$B$782,X$83)+'СЕТ СН'!$H$11+СВЦЭМ!$D$10+'СЕТ СН'!$H$6-'СЕТ СН'!$H$23</f>
        <v>2123.1145279399998</v>
      </c>
      <c r="Y97" s="36">
        <f>SUMIFS(СВЦЭМ!$D$39:$D$782,СВЦЭМ!$A$39:$A$782,$A97,СВЦЭМ!$B$39:$B$782,Y$83)+'СЕТ СН'!$H$11+СВЦЭМ!$D$10+'СЕТ СН'!$H$6-'СЕТ СН'!$H$23</f>
        <v>2157.8691703499999</v>
      </c>
    </row>
    <row r="98" spans="1:25" ht="15.75" x14ac:dyDescent="0.2">
      <c r="A98" s="35">
        <f t="shared" si="2"/>
        <v>45275</v>
      </c>
      <c r="B98" s="36">
        <f>SUMIFS(СВЦЭМ!$D$39:$D$782,СВЦЭМ!$A$39:$A$782,$A98,СВЦЭМ!$B$39:$B$782,B$83)+'СЕТ СН'!$H$11+СВЦЭМ!$D$10+'СЕТ СН'!$H$6-'СЕТ СН'!$H$23</f>
        <v>2137.10969965</v>
      </c>
      <c r="C98" s="36">
        <f>SUMIFS(СВЦЭМ!$D$39:$D$782,СВЦЭМ!$A$39:$A$782,$A98,СВЦЭМ!$B$39:$B$782,C$83)+'СЕТ СН'!$H$11+СВЦЭМ!$D$10+'СЕТ СН'!$H$6-'СЕТ СН'!$H$23</f>
        <v>2208.96840729</v>
      </c>
      <c r="D98" s="36">
        <f>SUMIFS(СВЦЭМ!$D$39:$D$782,СВЦЭМ!$A$39:$A$782,$A98,СВЦЭМ!$B$39:$B$782,D$83)+'СЕТ СН'!$H$11+СВЦЭМ!$D$10+'СЕТ СН'!$H$6-'СЕТ СН'!$H$23</f>
        <v>2224.88431369</v>
      </c>
      <c r="E98" s="36">
        <f>SUMIFS(СВЦЭМ!$D$39:$D$782,СВЦЭМ!$A$39:$A$782,$A98,СВЦЭМ!$B$39:$B$782,E$83)+'СЕТ СН'!$H$11+СВЦЭМ!$D$10+'СЕТ СН'!$H$6-'СЕТ СН'!$H$23</f>
        <v>2238.3020897599999</v>
      </c>
      <c r="F98" s="36">
        <f>SUMIFS(СВЦЭМ!$D$39:$D$782,СВЦЭМ!$A$39:$A$782,$A98,СВЦЭМ!$B$39:$B$782,F$83)+'СЕТ СН'!$H$11+СВЦЭМ!$D$10+'СЕТ СН'!$H$6-'СЕТ СН'!$H$23</f>
        <v>2240.61869368</v>
      </c>
      <c r="G98" s="36">
        <f>SUMIFS(СВЦЭМ!$D$39:$D$782,СВЦЭМ!$A$39:$A$782,$A98,СВЦЭМ!$B$39:$B$782,G$83)+'СЕТ СН'!$H$11+СВЦЭМ!$D$10+'СЕТ СН'!$H$6-'СЕТ СН'!$H$23</f>
        <v>2221.0705636799999</v>
      </c>
      <c r="H98" s="36">
        <f>SUMIFS(СВЦЭМ!$D$39:$D$782,СВЦЭМ!$A$39:$A$782,$A98,СВЦЭМ!$B$39:$B$782,H$83)+'СЕТ СН'!$H$11+СВЦЭМ!$D$10+'СЕТ СН'!$H$6-'СЕТ СН'!$H$23</f>
        <v>2169.4181056899997</v>
      </c>
      <c r="I98" s="36">
        <f>SUMIFS(СВЦЭМ!$D$39:$D$782,СВЦЭМ!$A$39:$A$782,$A98,СВЦЭМ!$B$39:$B$782,I$83)+'СЕТ СН'!$H$11+СВЦЭМ!$D$10+'СЕТ СН'!$H$6-'СЕТ СН'!$H$23</f>
        <v>2156.8629308600002</v>
      </c>
      <c r="J98" s="36">
        <f>SUMIFS(СВЦЭМ!$D$39:$D$782,СВЦЭМ!$A$39:$A$782,$A98,СВЦЭМ!$B$39:$B$782,J$83)+'СЕТ СН'!$H$11+СВЦЭМ!$D$10+'СЕТ СН'!$H$6-'СЕТ СН'!$H$23</f>
        <v>2117.0389379799999</v>
      </c>
      <c r="K98" s="36">
        <f>SUMIFS(СВЦЭМ!$D$39:$D$782,СВЦЭМ!$A$39:$A$782,$A98,СВЦЭМ!$B$39:$B$782,K$83)+'СЕТ СН'!$H$11+СВЦЭМ!$D$10+'СЕТ СН'!$H$6-'СЕТ СН'!$H$23</f>
        <v>2094.1842495800001</v>
      </c>
      <c r="L98" s="36">
        <f>SUMIFS(СВЦЭМ!$D$39:$D$782,СВЦЭМ!$A$39:$A$782,$A98,СВЦЭМ!$B$39:$B$782,L$83)+'СЕТ СН'!$H$11+СВЦЭМ!$D$10+'СЕТ СН'!$H$6-'СЕТ СН'!$H$23</f>
        <v>2094.7254762599996</v>
      </c>
      <c r="M98" s="36">
        <f>SUMIFS(СВЦЭМ!$D$39:$D$782,СВЦЭМ!$A$39:$A$782,$A98,СВЦЭМ!$B$39:$B$782,M$83)+'СЕТ СН'!$H$11+СВЦЭМ!$D$10+'СЕТ СН'!$H$6-'СЕТ СН'!$H$23</f>
        <v>2115.20672186</v>
      </c>
      <c r="N98" s="36">
        <f>SUMIFS(СВЦЭМ!$D$39:$D$782,СВЦЭМ!$A$39:$A$782,$A98,СВЦЭМ!$B$39:$B$782,N$83)+'СЕТ СН'!$H$11+СВЦЭМ!$D$10+'СЕТ СН'!$H$6-'СЕТ СН'!$H$23</f>
        <v>2117.60468464</v>
      </c>
      <c r="O98" s="36">
        <f>SUMIFS(СВЦЭМ!$D$39:$D$782,СВЦЭМ!$A$39:$A$782,$A98,СВЦЭМ!$B$39:$B$782,O$83)+'СЕТ СН'!$H$11+СВЦЭМ!$D$10+'СЕТ СН'!$H$6-'СЕТ СН'!$H$23</f>
        <v>2134.0304056699997</v>
      </c>
      <c r="P98" s="36">
        <f>SUMIFS(СВЦЭМ!$D$39:$D$782,СВЦЭМ!$A$39:$A$782,$A98,СВЦЭМ!$B$39:$B$782,P$83)+'СЕТ СН'!$H$11+СВЦЭМ!$D$10+'СЕТ СН'!$H$6-'СЕТ СН'!$H$23</f>
        <v>2138.91964263</v>
      </c>
      <c r="Q98" s="36">
        <f>SUMIFS(СВЦЭМ!$D$39:$D$782,СВЦЭМ!$A$39:$A$782,$A98,СВЦЭМ!$B$39:$B$782,Q$83)+'СЕТ СН'!$H$11+СВЦЭМ!$D$10+'СЕТ СН'!$H$6-'СЕТ СН'!$H$23</f>
        <v>2149.8988323200001</v>
      </c>
      <c r="R98" s="36">
        <f>SUMIFS(СВЦЭМ!$D$39:$D$782,СВЦЭМ!$A$39:$A$782,$A98,СВЦЭМ!$B$39:$B$782,R$83)+'СЕТ СН'!$H$11+СВЦЭМ!$D$10+'СЕТ СН'!$H$6-'СЕТ СН'!$H$23</f>
        <v>2137.8188816900001</v>
      </c>
      <c r="S98" s="36">
        <f>SUMIFS(СВЦЭМ!$D$39:$D$782,СВЦЭМ!$A$39:$A$782,$A98,СВЦЭМ!$B$39:$B$782,S$83)+'СЕТ СН'!$H$11+СВЦЭМ!$D$10+'СЕТ СН'!$H$6-'СЕТ СН'!$H$23</f>
        <v>2095.0515987399999</v>
      </c>
      <c r="T98" s="36">
        <f>SUMIFS(СВЦЭМ!$D$39:$D$782,СВЦЭМ!$A$39:$A$782,$A98,СВЦЭМ!$B$39:$B$782,T$83)+'СЕТ СН'!$H$11+СВЦЭМ!$D$10+'СЕТ СН'!$H$6-'СЕТ СН'!$H$23</f>
        <v>2075.82291184</v>
      </c>
      <c r="U98" s="36">
        <f>SUMIFS(СВЦЭМ!$D$39:$D$782,СВЦЭМ!$A$39:$A$782,$A98,СВЦЭМ!$B$39:$B$782,U$83)+'СЕТ СН'!$H$11+СВЦЭМ!$D$10+'СЕТ СН'!$H$6-'СЕТ СН'!$H$23</f>
        <v>2094.6854958200001</v>
      </c>
      <c r="V98" s="36">
        <f>SUMIFS(СВЦЭМ!$D$39:$D$782,СВЦЭМ!$A$39:$A$782,$A98,СВЦЭМ!$B$39:$B$782,V$83)+'СЕТ СН'!$H$11+СВЦЭМ!$D$10+'СЕТ СН'!$H$6-'СЕТ СН'!$H$23</f>
        <v>2106.1270919399999</v>
      </c>
      <c r="W98" s="36">
        <f>SUMIFS(СВЦЭМ!$D$39:$D$782,СВЦЭМ!$A$39:$A$782,$A98,СВЦЭМ!$B$39:$B$782,W$83)+'СЕТ СН'!$H$11+СВЦЭМ!$D$10+'СЕТ СН'!$H$6-'СЕТ СН'!$H$23</f>
        <v>2113.26918449</v>
      </c>
      <c r="X98" s="36">
        <f>SUMIFS(СВЦЭМ!$D$39:$D$782,СВЦЭМ!$A$39:$A$782,$A98,СВЦЭМ!$B$39:$B$782,X$83)+'СЕТ СН'!$H$11+СВЦЭМ!$D$10+'СЕТ СН'!$H$6-'СЕТ СН'!$H$23</f>
        <v>2127.00891508</v>
      </c>
      <c r="Y98" s="36">
        <f>SUMIFS(СВЦЭМ!$D$39:$D$782,СВЦЭМ!$A$39:$A$782,$A98,СВЦЭМ!$B$39:$B$782,Y$83)+'СЕТ СН'!$H$11+СВЦЭМ!$D$10+'СЕТ СН'!$H$6-'СЕТ СН'!$H$23</f>
        <v>2156.17266857</v>
      </c>
    </row>
    <row r="99" spans="1:25" ht="15.75" x14ac:dyDescent="0.2">
      <c r="A99" s="35">
        <f t="shared" si="2"/>
        <v>45276</v>
      </c>
      <c r="B99" s="36">
        <f>SUMIFS(СВЦЭМ!$D$39:$D$782,СВЦЭМ!$A$39:$A$782,$A99,СВЦЭМ!$B$39:$B$782,B$83)+'СЕТ СН'!$H$11+СВЦЭМ!$D$10+'СЕТ СН'!$H$6-'СЕТ СН'!$H$23</f>
        <v>2160.1797210699997</v>
      </c>
      <c r="C99" s="36">
        <f>SUMIFS(СВЦЭМ!$D$39:$D$782,СВЦЭМ!$A$39:$A$782,$A99,СВЦЭМ!$B$39:$B$782,C$83)+'СЕТ СН'!$H$11+СВЦЭМ!$D$10+'СЕТ СН'!$H$6-'СЕТ СН'!$H$23</f>
        <v>2192.8227266399999</v>
      </c>
      <c r="D99" s="36">
        <f>SUMIFS(СВЦЭМ!$D$39:$D$782,СВЦЭМ!$A$39:$A$782,$A99,СВЦЭМ!$B$39:$B$782,D$83)+'СЕТ СН'!$H$11+СВЦЭМ!$D$10+'СЕТ СН'!$H$6-'СЕТ СН'!$H$23</f>
        <v>2234.1381786800002</v>
      </c>
      <c r="E99" s="36">
        <f>SUMIFS(СВЦЭМ!$D$39:$D$782,СВЦЭМ!$A$39:$A$782,$A99,СВЦЭМ!$B$39:$B$782,E$83)+'СЕТ СН'!$H$11+СВЦЭМ!$D$10+'СЕТ СН'!$H$6-'СЕТ СН'!$H$23</f>
        <v>2242.6367979799998</v>
      </c>
      <c r="F99" s="36">
        <f>SUMIFS(СВЦЭМ!$D$39:$D$782,СВЦЭМ!$A$39:$A$782,$A99,СВЦЭМ!$B$39:$B$782,F$83)+'СЕТ СН'!$H$11+СВЦЭМ!$D$10+'СЕТ СН'!$H$6-'СЕТ СН'!$H$23</f>
        <v>2232.0117924899996</v>
      </c>
      <c r="G99" s="36">
        <f>SUMIFS(СВЦЭМ!$D$39:$D$782,СВЦЭМ!$A$39:$A$782,$A99,СВЦЭМ!$B$39:$B$782,G$83)+'СЕТ СН'!$H$11+СВЦЭМ!$D$10+'СЕТ СН'!$H$6-'СЕТ СН'!$H$23</f>
        <v>2228.2425990299998</v>
      </c>
      <c r="H99" s="36">
        <f>SUMIFS(СВЦЭМ!$D$39:$D$782,СВЦЭМ!$A$39:$A$782,$A99,СВЦЭМ!$B$39:$B$782,H$83)+'СЕТ СН'!$H$11+СВЦЭМ!$D$10+'СЕТ СН'!$H$6-'СЕТ СН'!$H$23</f>
        <v>2187.2873829499999</v>
      </c>
      <c r="I99" s="36">
        <f>SUMIFS(СВЦЭМ!$D$39:$D$782,СВЦЭМ!$A$39:$A$782,$A99,СВЦЭМ!$B$39:$B$782,I$83)+'СЕТ СН'!$H$11+СВЦЭМ!$D$10+'СЕТ СН'!$H$6-'СЕТ СН'!$H$23</f>
        <v>2160.7673948199999</v>
      </c>
      <c r="J99" s="36">
        <f>SUMIFS(СВЦЭМ!$D$39:$D$782,СВЦЭМ!$A$39:$A$782,$A99,СВЦЭМ!$B$39:$B$782,J$83)+'СЕТ СН'!$H$11+СВЦЭМ!$D$10+'СЕТ СН'!$H$6-'СЕТ СН'!$H$23</f>
        <v>2123.70274019</v>
      </c>
      <c r="K99" s="36">
        <f>SUMIFS(СВЦЭМ!$D$39:$D$782,СВЦЭМ!$A$39:$A$782,$A99,СВЦЭМ!$B$39:$B$782,K$83)+'СЕТ СН'!$H$11+СВЦЭМ!$D$10+'СЕТ СН'!$H$6-'СЕТ СН'!$H$23</f>
        <v>2079.7549446900002</v>
      </c>
      <c r="L99" s="36">
        <f>SUMIFS(СВЦЭМ!$D$39:$D$782,СВЦЭМ!$A$39:$A$782,$A99,СВЦЭМ!$B$39:$B$782,L$83)+'СЕТ СН'!$H$11+СВЦЭМ!$D$10+'СЕТ СН'!$H$6-'СЕТ СН'!$H$23</f>
        <v>2041.7503679399999</v>
      </c>
      <c r="M99" s="36">
        <f>SUMIFS(СВЦЭМ!$D$39:$D$782,СВЦЭМ!$A$39:$A$782,$A99,СВЦЭМ!$B$39:$B$782,M$83)+'СЕТ СН'!$H$11+СВЦЭМ!$D$10+'СЕТ СН'!$H$6-'СЕТ СН'!$H$23</f>
        <v>2020.1361757699999</v>
      </c>
      <c r="N99" s="36">
        <f>SUMIFS(СВЦЭМ!$D$39:$D$782,СВЦЭМ!$A$39:$A$782,$A99,СВЦЭМ!$B$39:$B$782,N$83)+'СЕТ СН'!$H$11+СВЦЭМ!$D$10+'СЕТ СН'!$H$6-'СЕТ СН'!$H$23</f>
        <v>2042.6771255599999</v>
      </c>
      <c r="O99" s="36">
        <f>SUMIFS(СВЦЭМ!$D$39:$D$782,СВЦЭМ!$A$39:$A$782,$A99,СВЦЭМ!$B$39:$B$782,O$83)+'СЕТ СН'!$H$11+СВЦЭМ!$D$10+'СЕТ СН'!$H$6-'СЕТ СН'!$H$23</f>
        <v>2053.27558176</v>
      </c>
      <c r="P99" s="36">
        <f>SUMIFS(СВЦЭМ!$D$39:$D$782,СВЦЭМ!$A$39:$A$782,$A99,СВЦЭМ!$B$39:$B$782,P$83)+'СЕТ СН'!$H$11+СВЦЭМ!$D$10+'СЕТ СН'!$H$6-'СЕТ СН'!$H$23</f>
        <v>2044.2506171</v>
      </c>
      <c r="Q99" s="36">
        <f>SUMIFS(СВЦЭМ!$D$39:$D$782,СВЦЭМ!$A$39:$A$782,$A99,СВЦЭМ!$B$39:$B$782,Q$83)+'СЕТ СН'!$H$11+СВЦЭМ!$D$10+'СЕТ СН'!$H$6-'СЕТ СН'!$H$23</f>
        <v>2057.4428629699996</v>
      </c>
      <c r="R99" s="36">
        <f>SUMIFS(СВЦЭМ!$D$39:$D$782,СВЦЭМ!$A$39:$A$782,$A99,СВЦЭМ!$B$39:$B$782,R$83)+'СЕТ СН'!$H$11+СВЦЭМ!$D$10+'СЕТ СН'!$H$6-'СЕТ СН'!$H$23</f>
        <v>2077.94828379</v>
      </c>
      <c r="S99" s="36">
        <f>SUMIFS(СВЦЭМ!$D$39:$D$782,СВЦЭМ!$A$39:$A$782,$A99,СВЦЭМ!$B$39:$B$782,S$83)+'СЕТ СН'!$H$11+СВЦЭМ!$D$10+'СЕТ СН'!$H$6-'СЕТ СН'!$H$23</f>
        <v>2045.1178331399999</v>
      </c>
      <c r="T99" s="36">
        <f>SUMIFS(СВЦЭМ!$D$39:$D$782,СВЦЭМ!$A$39:$A$782,$A99,СВЦЭМ!$B$39:$B$782,T$83)+'СЕТ СН'!$H$11+СВЦЭМ!$D$10+'СЕТ СН'!$H$6-'СЕТ СН'!$H$23</f>
        <v>2023.86085865</v>
      </c>
      <c r="U99" s="36">
        <f>SUMIFS(СВЦЭМ!$D$39:$D$782,СВЦЭМ!$A$39:$A$782,$A99,СВЦЭМ!$B$39:$B$782,U$83)+'СЕТ СН'!$H$11+СВЦЭМ!$D$10+'СЕТ СН'!$H$6-'СЕТ СН'!$H$23</f>
        <v>2050.53680936</v>
      </c>
      <c r="V99" s="36">
        <f>SUMIFS(СВЦЭМ!$D$39:$D$782,СВЦЭМ!$A$39:$A$782,$A99,СВЦЭМ!$B$39:$B$782,V$83)+'СЕТ СН'!$H$11+СВЦЭМ!$D$10+'СЕТ СН'!$H$6-'СЕТ СН'!$H$23</f>
        <v>2047.04585075</v>
      </c>
      <c r="W99" s="36">
        <f>SUMIFS(СВЦЭМ!$D$39:$D$782,СВЦЭМ!$A$39:$A$782,$A99,СВЦЭМ!$B$39:$B$782,W$83)+'СЕТ СН'!$H$11+СВЦЭМ!$D$10+'СЕТ СН'!$H$6-'СЕТ СН'!$H$23</f>
        <v>2049.38646019</v>
      </c>
      <c r="X99" s="36">
        <f>SUMIFS(СВЦЭМ!$D$39:$D$782,СВЦЭМ!$A$39:$A$782,$A99,СВЦЭМ!$B$39:$B$782,X$83)+'СЕТ СН'!$H$11+СВЦЭМ!$D$10+'СЕТ СН'!$H$6-'СЕТ СН'!$H$23</f>
        <v>2075.3042995599999</v>
      </c>
      <c r="Y99" s="36">
        <f>SUMIFS(СВЦЭМ!$D$39:$D$782,СВЦЭМ!$A$39:$A$782,$A99,СВЦЭМ!$B$39:$B$782,Y$83)+'СЕТ СН'!$H$11+СВЦЭМ!$D$10+'СЕТ СН'!$H$6-'СЕТ СН'!$H$23</f>
        <v>2107.5363676500001</v>
      </c>
    </row>
    <row r="100" spans="1:25" ht="15.75" x14ac:dyDescent="0.2">
      <c r="A100" s="35">
        <f t="shared" si="2"/>
        <v>45277</v>
      </c>
      <c r="B100" s="36">
        <f>SUMIFS(СВЦЭМ!$D$39:$D$782,СВЦЭМ!$A$39:$A$782,$A100,СВЦЭМ!$B$39:$B$782,B$83)+'СЕТ СН'!$H$11+СВЦЭМ!$D$10+'СЕТ СН'!$H$6-'СЕТ СН'!$H$23</f>
        <v>2179.94957806</v>
      </c>
      <c r="C100" s="36">
        <f>SUMIFS(СВЦЭМ!$D$39:$D$782,СВЦЭМ!$A$39:$A$782,$A100,СВЦЭМ!$B$39:$B$782,C$83)+'СЕТ СН'!$H$11+СВЦЭМ!$D$10+'СЕТ СН'!$H$6-'СЕТ СН'!$H$23</f>
        <v>2190.6744780899999</v>
      </c>
      <c r="D100" s="36">
        <f>SUMIFS(СВЦЭМ!$D$39:$D$782,СВЦЭМ!$A$39:$A$782,$A100,СВЦЭМ!$B$39:$B$782,D$83)+'СЕТ СН'!$H$11+СВЦЭМ!$D$10+'СЕТ СН'!$H$6-'СЕТ СН'!$H$23</f>
        <v>2227.2450107999998</v>
      </c>
      <c r="E100" s="36">
        <f>SUMIFS(СВЦЭМ!$D$39:$D$782,СВЦЭМ!$A$39:$A$782,$A100,СВЦЭМ!$B$39:$B$782,E$83)+'СЕТ СН'!$H$11+СВЦЭМ!$D$10+'СЕТ СН'!$H$6-'СЕТ СН'!$H$23</f>
        <v>2229.1194378499999</v>
      </c>
      <c r="F100" s="36">
        <f>SUMIFS(СВЦЭМ!$D$39:$D$782,СВЦЭМ!$A$39:$A$782,$A100,СВЦЭМ!$B$39:$B$782,F$83)+'СЕТ СН'!$H$11+СВЦЭМ!$D$10+'СЕТ СН'!$H$6-'СЕТ СН'!$H$23</f>
        <v>2227.4348996399999</v>
      </c>
      <c r="G100" s="36">
        <f>SUMIFS(СВЦЭМ!$D$39:$D$782,СВЦЭМ!$A$39:$A$782,$A100,СВЦЭМ!$B$39:$B$782,G$83)+'СЕТ СН'!$H$11+СВЦЭМ!$D$10+'СЕТ СН'!$H$6-'СЕТ СН'!$H$23</f>
        <v>2229.32826832</v>
      </c>
      <c r="H100" s="36">
        <f>SUMIFS(СВЦЭМ!$D$39:$D$782,СВЦЭМ!$A$39:$A$782,$A100,СВЦЭМ!$B$39:$B$782,H$83)+'СЕТ СН'!$H$11+СВЦЭМ!$D$10+'СЕТ СН'!$H$6-'СЕТ СН'!$H$23</f>
        <v>2215.4391756999999</v>
      </c>
      <c r="I100" s="36">
        <f>SUMIFS(СВЦЭМ!$D$39:$D$782,СВЦЭМ!$A$39:$A$782,$A100,СВЦЭМ!$B$39:$B$782,I$83)+'СЕТ СН'!$H$11+СВЦЭМ!$D$10+'СЕТ СН'!$H$6-'СЕТ СН'!$H$23</f>
        <v>2208.65367827</v>
      </c>
      <c r="J100" s="36">
        <f>SUMIFS(СВЦЭМ!$D$39:$D$782,СВЦЭМ!$A$39:$A$782,$A100,СВЦЭМ!$B$39:$B$782,J$83)+'СЕТ СН'!$H$11+СВЦЭМ!$D$10+'СЕТ СН'!$H$6-'СЕТ СН'!$H$23</f>
        <v>2173.0104802699998</v>
      </c>
      <c r="K100" s="36">
        <f>SUMIFS(СВЦЭМ!$D$39:$D$782,СВЦЭМ!$A$39:$A$782,$A100,СВЦЭМ!$B$39:$B$782,K$83)+'СЕТ СН'!$H$11+СВЦЭМ!$D$10+'СЕТ СН'!$H$6-'СЕТ СН'!$H$23</f>
        <v>2135.0951599999999</v>
      </c>
      <c r="L100" s="36">
        <f>SUMIFS(СВЦЭМ!$D$39:$D$782,СВЦЭМ!$A$39:$A$782,$A100,СВЦЭМ!$B$39:$B$782,L$83)+'СЕТ СН'!$H$11+СВЦЭМ!$D$10+'СЕТ СН'!$H$6-'СЕТ СН'!$H$23</f>
        <v>2091.7558908199999</v>
      </c>
      <c r="M100" s="36">
        <f>SUMIFS(СВЦЭМ!$D$39:$D$782,СВЦЭМ!$A$39:$A$782,$A100,СВЦЭМ!$B$39:$B$782,M$83)+'СЕТ СН'!$H$11+СВЦЭМ!$D$10+'СЕТ СН'!$H$6-'СЕТ СН'!$H$23</f>
        <v>2077.50051459</v>
      </c>
      <c r="N100" s="36">
        <f>SUMIFS(СВЦЭМ!$D$39:$D$782,СВЦЭМ!$A$39:$A$782,$A100,СВЦЭМ!$B$39:$B$782,N$83)+'СЕТ СН'!$H$11+СВЦЭМ!$D$10+'СЕТ СН'!$H$6-'СЕТ СН'!$H$23</f>
        <v>2092.85510716</v>
      </c>
      <c r="O100" s="36">
        <f>SUMIFS(СВЦЭМ!$D$39:$D$782,СВЦЭМ!$A$39:$A$782,$A100,СВЦЭМ!$B$39:$B$782,O$83)+'СЕТ СН'!$H$11+СВЦЭМ!$D$10+'СЕТ СН'!$H$6-'СЕТ СН'!$H$23</f>
        <v>2099.8418063399999</v>
      </c>
      <c r="P100" s="36">
        <f>SUMIFS(СВЦЭМ!$D$39:$D$782,СВЦЭМ!$A$39:$A$782,$A100,СВЦЭМ!$B$39:$B$782,P$83)+'СЕТ СН'!$H$11+СВЦЭМ!$D$10+'СЕТ СН'!$H$6-'СЕТ СН'!$H$23</f>
        <v>2099.08511688</v>
      </c>
      <c r="Q100" s="36">
        <f>SUMIFS(СВЦЭМ!$D$39:$D$782,СВЦЭМ!$A$39:$A$782,$A100,СВЦЭМ!$B$39:$B$782,Q$83)+'СЕТ СН'!$H$11+СВЦЭМ!$D$10+'СЕТ СН'!$H$6-'СЕТ СН'!$H$23</f>
        <v>2106.8476029900003</v>
      </c>
      <c r="R100" s="36">
        <f>SUMIFS(СВЦЭМ!$D$39:$D$782,СВЦЭМ!$A$39:$A$782,$A100,СВЦЭМ!$B$39:$B$782,R$83)+'СЕТ СН'!$H$11+СВЦЭМ!$D$10+'СЕТ СН'!$H$6-'СЕТ СН'!$H$23</f>
        <v>2114.7077936699998</v>
      </c>
      <c r="S100" s="36">
        <f>SUMIFS(СВЦЭМ!$D$39:$D$782,СВЦЭМ!$A$39:$A$782,$A100,СВЦЭМ!$B$39:$B$782,S$83)+'СЕТ СН'!$H$11+СВЦЭМ!$D$10+'СЕТ СН'!$H$6-'СЕТ СН'!$H$23</f>
        <v>2074.3858433099999</v>
      </c>
      <c r="T100" s="36">
        <f>SUMIFS(СВЦЭМ!$D$39:$D$782,СВЦЭМ!$A$39:$A$782,$A100,СВЦЭМ!$B$39:$B$782,T$83)+'СЕТ СН'!$H$11+СВЦЭМ!$D$10+'СЕТ СН'!$H$6-'СЕТ СН'!$H$23</f>
        <v>2034.0783271999999</v>
      </c>
      <c r="U100" s="36">
        <f>SUMIFS(СВЦЭМ!$D$39:$D$782,СВЦЭМ!$A$39:$A$782,$A100,СВЦЭМ!$B$39:$B$782,U$83)+'СЕТ СН'!$H$11+СВЦЭМ!$D$10+'СЕТ СН'!$H$6-'СЕТ СН'!$H$23</f>
        <v>2032.13408981</v>
      </c>
      <c r="V100" s="36">
        <f>SUMIFS(СВЦЭМ!$D$39:$D$782,СВЦЭМ!$A$39:$A$782,$A100,СВЦЭМ!$B$39:$B$782,V$83)+'СЕТ СН'!$H$11+СВЦЭМ!$D$10+'СЕТ СН'!$H$6-'СЕТ СН'!$H$23</f>
        <v>2060.6935950299999</v>
      </c>
      <c r="W100" s="36">
        <f>SUMIFS(СВЦЭМ!$D$39:$D$782,СВЦЭМ!$A$39:$A$782,$A100,СВЦЭМ!$B$39:$B$782,W$83)+'СЕТ СН'!$H$11+СВЦЭМ!$D$10+'СЕТ СН'!$H$6-'СЕТ СН'!$H$23</f>
        <v>2059.67897494</v>
      </c>
      <c r="X100" s="36">
        <f>SUMIFS(СВЦЭМ!$D$39:$D$782,СВЦЭМ!$A$39:$A$782,$A100,СВЦЭМ!$B$39:$B$782,X$83)+'СЕТ СН'!$H$11+СВЦЭМ!$D$10+'СЕТ СН'!$H$6-'СЕТ СН'!$H$23</f>
        <v>2097.2814378399999</v>
      </c>
      <c r="Y100" s="36">
        <f>SUMIFS(СВЦЭМ!$D$39:$D$782,СВЦЭМ!$A$39:$A$782,$A100,СВЦЭМ!$B$39:$B$782,Y$83)+'СЕТ СН'!$H$11+СВЦЭМ!$D$10+'СЕТ СН'!$H$6-'СЕТ СН'!$H$23</f>
        <v>2136.2317008999999</v>
      </c>
    </row>
    <row r="101" spans="1:25" ht="15.75" x14ac:dyDescent="0.2">
      <c r="A101" s="35">
        <f t="shared" si="2"/>
        <v>45278</v>
      </c>
      <c r="B101" s="36">
        <f>SUMIFS(СВЦЭМ!$D$39:$D$782,СВЦЭМ!$A$39:$A$782,$A101,СВЦЭМ!$B$39:$B$782,B$83)+'СЕТ СН'!$H$11+СВЦЭМ!$D$10+'СЕТ СН'!$H$6-'СЕТ СН'!$H$23</f>
        <v>2054.14103123</v>
      </c>
      <c r="C101" s="36">
        <f>SUMIFS(СВЦЭМ!$D$39:$D$782,СВЦЭМ!$A$39:$A$782,$A101,СВЦЭМ!$B$39:$B$782,C$83)+'СЕТ СН'!$H$11+СВЦЭМ!$D$10+'СЕТ СН'!$H$6-'СЕТ СН'!$H$23</f>
        <v>2087.05808333</v>
      </c>
      <c r="D101" s="36">
        <f>SUMIFS(СВЦЭМ!$D$39:$D$782,СВЦЭМ!$A$39:$A$782,$A101,СВЦЭМ!$B$39:$B$782,D$83)+'СЕТ СН'!$H$11+СВЦЭМ!$D$10+'СЕТ СН'!$H$6-'СЕТ СН'!$H$23</f>
        <v>2113.8291988399997</v>
      </c>
      <c r="E101" s="36">
        <f>SUMIFS(СВЦЭМ!$D$39:$D$782,СВЦЭМ!$A$39:$A$782,$A101,СВЦЭМ!$B$39:$B$782,E$83)+'СЕТ СН'!$H$11+СВЦЭМ!$D$10+'СЕТ СН'!$H$6-'СЕТ СН'!$H$23</f>
        <v>2126.5451047500001</v>
      </c>
      <c r="F101" s="36">
        <f>SUMIFS(СВЦЭМ!$D$39:$D$782,СВЦЭМ!$A$39:$A$782,$A101,СВЦЭМ!$B$39:$B$782,F$83)+'СЕТ СН'!$H$11+СВЦЭМ!$D$10+'СЕТ СН'!$H$6-'СЕТ СН'!$H$23</f>
        <v>2129.8226092499999</v>
      </c>
      <c r="G101" s="36">
        <f>SUMIFS(СВЦЭМ!$D$39:$D$782,СВЦЭМ!$A$39:$A$782,$A101,СВЦЭМ!$B$39:$B$782,G$83)+'СЕТ СН'!$H$11+СВЦЭМ!$D$10+'СЕТ СН'!$H$6-'СЕТ СН'!$H$23</f>
        <v>2108.6361806799996</v>
      </c>
      <c r="H101" s="36">
        <f>SUMIFS(СВЦЭМ!$D$39:$D$782,СВЦЭМ!$A$39:$A$782,$A101,СВЦЭМ!$B$39:$B$782,H$83)+'СЕТ СН'!$H$11+СВЦЭМ!$D$10+'СЕТ СН'!$H$6-'СЕТ СН'!$H$23</f>
        <v>2061.78491614</v>
      </c>
      <c r="I101" s="36">
        <f>SUMIFS(СВЦЭМ!$D$39:$D$782,СВЦЭМ!$A$39:$A$782,$A101,СВЦЭМ!$B$39:$B$782,I$83)+'СЕТ СН'!$H$11+СВЦЭМ!$D$10+'СЕТ СН'!$H$6-'СЕТ СН'!$H$23</f>
        <v>2014.4648685099999</v>
      </c>
      <c r="J101" s="36">
        <f>SUMIFS(СВЦЭМ!$D$39:$D$782,СВЦЭМ!$A$39:$A$782,$A101,СВЦЭМ!$B$39:$B$782,J$83)+'СЕТ СН'!$H$11+СВЦЭМ!$D$10+'СЕТ СН'!$H$6-'СЕТ СН'!$H$23</f>
        <v>1989.8596312999998</v>
      </c>
      <c r="K101" s="36">
        <f>SUMIFS(СВЦЭМ!$D$39:$D$782,СВЦЭМ!$A$39:$A$782,$A101,СВЦЭМ!$B$39:$B$782,K$83)+'СЕТ СН'!$H$11+СВЦЭМ!$D$10+'СЕТ СН'!$H$6-'СЕТ СН'!$H$23</f>
        <v>1956.3907470199999</v>
      </c>
      <c r="L101" s="36">
        <f>SUMIFS(СВЦЭМ!$D$39:$D$782,СВЦЭМ!$A$39:$A$782,$A101,СВЦЭМ!$B$39:$B$782,L$83)+'СЕТ СН'!$H$11+СВЦЭМ!$D$10+'СЕТ СН'!$H$6-'СЕТ СН'!$H$23</f>
        <v>1944.94508726</v>
      </c>
      <c r="M101" s="36">
        <f>SUMIFS(СВЦЭМ!$D$39:$D$782,СВЦЭМ!$A$39:$A$782,$A101,СВЦЭМ!$B$39:$B$782,M$83)+'СЕТ СН'!$H$11+СВЦЭМ!$D$10+'СЕТ СН'!$H$6-'СЕТ СН'!$H$23</f>
        <v>1967.2529582899999</v>
      </c>
      <c r="N101" s="36">
        <f>SUMIFS(СВЦЭМ!$D$39:$D$782,СВЦЭМ!$A$39:$A$782,$A101,СВЦЭМ!$B$39:$B$782,N$83)+'СЕТ СН'!$H$11+СВЦЭМ!$D$10+'СЕТ СН'!$H$6-'СЕТ СН'!$H$23</f>
        <v>1973.25228468</v>
      </c>
      <c r="O101" s="36">
        <f>SUMIFS(СВЦЭМ!$D$39:$D$782,СВЦЭМ!$A$39:$A$782,$A101,СВЦЭМ!$B$39:$B$782,O$83)+'СЕТ СН'!$H$11+СВЦЭМ!$D$10+'СЕТ СН'!$H$6-'СЕТ СН'!$H$23</f>
        <v>1984.20415067</v>
      </c>
      <c r="P101" s="36">
        <f>SUMIFS(СВЦЭМ!$D$39:$D$782,СВЦЭМ!$A$39:$A$782,$A101,СВЦЭМ!$B$39:$B$782,P$83)+'СЕТ СН'!$H$11+СВЦЭМ!$D$10+'СЕТ СН'!$H$6-'СЕТ СН'!$H$23</f>
        <v>1999.45313059</v>
      </c>
      <c r="Q101" s="36">
        <f>SUMIFS(СВЦЭМ!$D$39:$D$782,СВЦЭМ!$A$39:$A$782,$A101,СВЦЭМ!$B$39:$B$782,Q$83)+'СЕТ СН'!$H$11+СВЦЭМ!$D$10+'СЕТ СН'!$H$6-'СЕТ СН'!$H$23</f>
        <v>2004.9940415199999</v>
      </c>
      <c r="R101" s="36">
        <f>SUMIFS(СВЦЭМ!$D$39:$D$782,СВЦЭМ!$A$39:$A$782,$A101,СВЦЭМ!$B$39:$B$782,R$83)+'СЕТ СН'!$H$11+СВЦЭМ!$D$10+'СЕТ СН'!$H$6-'СЕТ СН'!$H$23</f>
        <v>2002.8760806499999</v>
      </c>
      <c r="S101" s="36">
        <f>SUMIFS(СВЦЭМ!$D$39:$D$782,СВЦЭМ!$A$39:$A$782,$A101,СВЦЭМ!$B$39:$B$782,S$83)+'СЕТ СН'!$H$11+СВЦЭМ!$D$10+'СЕТ СН'!$H$6-'СЕТ СН'!$H$23</f>
        <v>1978.0424321599999</v>
      </c>
      <c r="T101" s="36">
        <f>SUMIFS(СВЦЭМ!$D$39:$D$782,СВЦЭМ!$A$39:$A$782,$A101,СВЦЭМ!$B$39:$B$782,T$83)+'СЕТ СН'!$H$11+СВЦЭМ!$D$10+'СЕТ СН'!$H$6-'СЕТ СН'!$H$23</f>
        <v>1948.3811724099999</v>
      </c>
      <c r="U101" s="36">
        <f>SUMIFS(СВЦЭМ!$D$39:$D$782,СВЦЭМ!$A$39:$A$782,$A101,СВЦЭМ!$B$39:$B$782,U$83)+'СЕТ СН'!$H$11+СВЦЭМ!$D$10+'СЕТ СН'!$H$6-'СЕТ СН'!$H$23</f>
        <v>1936.40829908</v>
      </c>
      <c r="V101" s="36">
        <f>SUMIFS(СВЦЭМ!$D$39:$D$782,СВЦЭМ!$A$39:$A$782,$A101,СВЦЭМ!$B$39:$B$782,V$83)+'СЕТ СН'!$H$11+СВЦЭМ!$D$10+'СЕТ СН'!$H$6-'СЕТ СН'!$H$23</f>
        <v>1964.7140363399999</v>
      </c>
      <c r="W101" s="36">
        <f>SUMIFS(СВЦЭМ!$D$39:$D$782,СВЦЭМ!$A$39:$A$782,$A101,СВЦЭМ!$B$39:$B$782,W$83)+'СЕТ СН'!$H$11+СВЦЭМ!$D$10+'СЕТ СН'!$H$6-'СЕТ СН'!$H$23</f>
        <v>1945.20200486</v>
      </c>
      <c r="X101" s="36">
        <f>SUMIFS(СВЦЭМ!$D$39:$D$782,СВЦЭМ!$A$39:$A$782,$A101,СВЦЭМ!$B$39:$B$782,X$83)+'СЕТ СН'!$H$11+СВЦЭМ!$D$10+'СЕТ СН'!$H$6-'СЕТ СН'!$H$23</f>
        <v>1985.2809260299998</v>
      </c>
      <c r="Y101" s="36">
        <f>SUMIFS(СВЦЭМ!$D$39:$D$782,СВЦЭМ!$A$39:$A$782,$A101,СВЦЭМ!$B$39:$B$782,Y$83)+'СЕТ СН'!$H$11+СВЦЭМ!$D$10+'СЕТ СН'!$H$6-'СЕТ СН'!$H$23</f>
        <v>2010.7361278199999</v>
      </c>
    </row>
    <row r="102" spans="1:25" ht="15.75" x14ac:dyDescent="0.2">
      <c r="A102" s="35">
        <f t="shared" si="2"/>
        <v>45279</v>
      </c>
      <c r="B102" s="36">
        <f>SUMIFS(СВЦЭМ!$D$39:$D$782,СВЦЭМ!$A$39:$A$782,$A102,СВЦЭМ!$B$39:$B$782,B$83)+'СЕТ СН'!$H$11+СВЦЭМ!$D$10+'СЕТ СН'!$H$6-'СЕТ СН'!$H$23</f>
        <v>2051.0862466399999</v>
      </c>
      <c r="C102" s="36">
        <f>SUMIFS(СВЦЭМ!$D$39:$D$782,СВЦЭМ!$A$39:$A$782,$A102,СВЦЭМ!$B$39:$B$782,C$83)+'СЕТ СН'!$H$11+СВЦЭМ!$D$10+'СЕТ СН'!$H$6-'СЕТ СН'!$H$23</f>
        <v>2131.9272894300002</v>
      </c>
      <c r="D102" s="36">
        <f>SUMIFS(СВЦЭМ!$D$39:$D$782,СВЦЭМ!$A$39:$A$782,$A102,СВЦЭМ!$B$39:$B$782,D$83)+'СЕТ СН'!$H$11+СВЦЭМ!$D$10+'СЕТ СН'!$H$6-'СЕТ СН'!$H$23</f>
        <v>2171.85124567</v>
      </c>
      <c r="E102" s="36">
        <f>SUMIFS(СВЦЭМ!$D$39:$D$782,СВЦЭМ!$A$39:$A$782,$A102,СВЦЭМ!$B$39:$B$782,E$83)+'СЕТ СН'!$H$11+СВЦЭМ!$D$10+'СЕТ СН'!$H$6-'СЕТ СН'!$H$23</f>
        <v>2187.49403613</v>
      </c>
      <c r="F102" s="36">
        <f>SUMIFS(СВЦЭМ!$D$39:$D$782,СВЦЭМ!$A$39:$A$782,$A102,СВЦЭМ!$B$39:$B$782,F$83)+'СЕТ СН'!$H$11+СВЦЭМ!$D$10+'СЕТ СН'!$H$6-'СЕТ СН'!$H$23</f>
        <v>2179.6324960499996</v>
      </c>
      <c r="G102" s="36">
        <f>SUMIFS(СВЦЭМ!$D$39:$D$782,СВЦЭМ!$A$39:$A$782,$A102,СВЦЭМ!$B$39:$B$782,G$83)+'СЕТ СН'!$H$11+СВЦЭМ!$D$10+'СЕТ СН'!$H$6-'СЕТ СН'!$H$23</f>
        <v>2164.42133186</v>
      </c>
      <c r="H102" s="36">
        <f>SUMIFS(СВЦЭМ!$D$39:$D$782,СВЦЭМ!$A$39:$A$782,$A102,СВЦЭМ!$B$39:$B$782,H$83)+'СЕТ СН'!$H$11+СВЦЭМ!$D$10+'СЕТ СН'!$H$6-'СЕТ СН'!$H$23</f>
        <v>2099.50657417</v>
      </c>
      <c r="I102" s="36">
        <f>SUMIFS(СВЦЭМ!$D$39:$D$782,СВЦЭМ!$A$39:$A$782,$A102,СВЦЭМ!$B$39:$B$782,I$83)+'СЕТ СН'!$H$11+СВЦЭМ!$D$10+'СЕТ СН'!$H$6-'СЕТ СН'!$H$23</f>
        <v>2047.28666032</v>
      </c>
      <c r="J102" s="36">
        <f>SUMIFS(СВЦЭМ!$D$39:$D$782,СВЦЭМ!$A$39:$A$782,$A102,СВЦЭМ!$B$39:$B$782,J$83)+'СЕТ СН'!$H$11+СВЦЭМ!$D$10+'СЕТ СН'!$H$6-'СЕТ СН'!$H$23</f>
        <v>2027.4758884399998</v>
      </c>
      <c r="K102" s="36">
        <f>SUMIFS(СВЦЭМ!$D$39:$D$782,СВЦЭМ!$A$39:$A$782,$A102,СВЦЭМ!$B$39:$B$782,K$83)+'СЕТ СН'!$H$11+СВЦЭМ!$D$10+'СЕТ СН'!$H$6-'СЕТ СН'!$H$23</f>
        <v>1994.53092567</v>
      </c>
      <c r="L102" s="36">
        <f>SUMIFS(СВЦЭМ!$D$39:$D$782,СВЦЭМ!$A$39:$A$782,$A102,СВЦЭМ!$B$39:$B$782,L$83)+'СЕТ СН'!$H$11+СВЦЭМ!$D$10+'СЕТ СН'!$H$6-'СЕТ СН'!$H$23</f>
        <v>1980.47126923</v>
      </c>
      <c r="M102" s="36">
        <f>SUMIFS(СВЦЭМ!$D$39:$D$782,СВЦЭМ!$A$39:$A$782,$A102,СВЦЭМ!$B$39:$B$782,M$83)+'СЕТ СН'!$H$11+СВЦЭМ!$D$10+'СЕТ СН'!$H$6-'СЕТ СН'!$H$23</f>
        <v>2003.0002055499999</v>
      </c>
      <c r="N102" s="36">
        <f>SUMIFS(СВЦЭМ!$D$39:$D$782,СВЦЭМ!$A$39:$A$782,$A102,СВЦЭМ!$B$39:$B$782,N$83)+'СЕТ СН'!$H$11+СВЦЭМ!$D$10+'СЕТ СН'!$H$6-'СЕТ СН'!$H$23</f>
        <v>2018.3488344999998</v>
      </c>
      <c r="O102" s="36">
        <f>SUMIFS(СВЦЭМ!$D$39:$D$782,СВЦЭМ!$A$39:$A$782,$A102,СВЦЭМ!$B$39:$B$782,O$83)+'СЕТ СН'!$H$11+СВЦЭМ!$D$10+'СЕТ СН'!$H$6-'СЕТ СН'!$H$23</f>
        <v>2027.6764464</v>
      </c>
      <c r="P102" s="36">
        <f>SUMIFS(СВЦЭМ!$D$39:$D$782,СВЦЭМ!$A$39:$A$782,$A102,СВЦЭМ!$B$39:$B$782,P$83)+'СЕТ СН'!$H$11+СВЦЭМ!$D$10+'СЕТ СН'!$H$6-'СЕТ СН'!$H$23</f>
        <v>2036.74991346</v>
      </c>
      <c r="Q102" s="36">
        <f>SUMIFS(СВЦЭМ!$D$39:$D$782,СВЦЭМ!$A$39:$A$782,$A102,СВЦЭМ!$B$39:$B$782,Q$83)+'СЕТ СН'!$H$11+СВЦЭМ!$D$10+'СЕТ СН'!$H$6-'СЕТ СН'!$H$23</f>
        <v>2045.27779579</v>
      </c>
      <c r="R102" s="36">
        <f>SUMIFS(СВЦЭМ!$D$39:$D$782,СВЦЭМ!$A$39:$A$782,$A102,СВЦЭМ!$B$39:$B$782,R$83)+'СЕТ СН'!$H$11+СВЦЭМ!$D$10+'СЕТ СН'!$H$6-'СЕТ СН'!$H$23</f>
        <v>2038.24736902</v>
      </c>
      <c r="S102" s="36">
        <f>SUMIFS(СВЦЭМ!$D$39:$D$782,СВЦЭМ!$A$39:$A$782,$A102,СВЦЭМ!$B$39:$B$782,S$83)+'СЕТ СН'!$H$11+СВЦЭМ!$D$10+'СЕТ СН'!$H$6-'СЕТ СН'!$H$23</f>
        <v>1998.57561992</v>
      </c>
      <c r="T102" s="36">
        <f>SUMIFS(СВЦЭМ!$D$39:$D$782,СВЦЭМ!$A$39:$A$782,$A102,СВЦЭМ!$B$39:$B$782,T$83)+'СЕТ СН'!$H$11+СВЦЭМ!$D$10+'СЕТ СН'!$H$6-'СЕТ СН'!$H$23</f>
        <v>1971.77207236</v>
      </c>
      <c r="U102" s="36">
        <f>SUMIFS(СВЦЭМ!$D$39:$D$782,СВЦЭМ!$A$39:$A$782,$A102,СВЦЭМ!$B$39:$B$782,U$83)+'СЕТ СН'!$H$11+СВЦЭМ!$D$10+'СЕТ СН'!$H$6-'СЕТ СН'!$H$23</f>
        <v>1981.36562493</v>
      </c>
      <c r="V102" s="36">
        <f>SUMIFS(СВЦЭМ!$D$39:$D$782,СВЦЭМ!$A$39:$A$782,$A102,СВЦЭМ!$B$39:$B$782,V$83)+'СЕТ СН'!$H$11+СВЦЭМ!$D$10+'СЕТ СН'!$H$6-'СЕТ СН'!$H$23</f>
        <v>2002.4199430699998</v>
      </c>
      <c r="W102" s="36">
        <f>SUMIFS(СВЦЭМ!$D$39:$D$782,СВЦЭМ!$A$39:$A$782,$A102,СВЦЭМ!$B$39:$B$782,W$83)+'СЕТ СН'!$H$11+СВЦЭМ!$D$10+'СЕТ СН'!$H$6-'СЕТ СН'!$H$23</f>
        <v>2008.2150013199998</v>
      </c>
      <c r="X102" s="36">
        <f>SUMIFS(СВЦЭМ!$D$39:$D$782,СВЦЭМ!$A$39:$A$782,$A102,СВЦЭМ!$B$39:$B$782,X$83)+'СЕТ СН'!$H$11+СВЦЭМ!$D$10+'СЕТ СН'!$H$6-'СЕТ СН'!$H$23</f>
        <v>2036.0326376799999</v>
      </c>
      <c r="Y102" s="36">
        <f>SUMIFS(СВЦЭМ!$D$39:$D$782,СВЦЭМ!$A$39:$A$782,$A102,СВЦЭМ!$B$39:$B$782,Y$83)+'СЕТ СН'!$H$11+СВЦЭМ!$D$10+'СЕТ СН'!$H$6-'СЕТ СН'!$H$23</f>
        <v>2074.5899550300001</v>
      </c>
    </row>
    <row r="103" spans="1:25" ht="15.75" x14ac:dyDescent="0.2">
      <c r="A103" s="35">
        <f t="shared" si="2"/>
        <v>45280</v>
      </c>
      <c r="B103" s="36">
        <f>SUMIFS(СВЦЭМ!$D$39:$D$782,СВЦЭМ!$A$39:$A$782,$A103,СВЦЭМ!$B$39:$B$782,B$83)+'СЕТ СН'!$H$11+СВЦЭМ!$D$10+'СЕТ СН'!$H$6-'СЕТ СН'!$H$23</f>
        <v>2133.9146653099997</v>
      </c>
      <c r="C103" s="36">
        <f>SUMIFS(СВЦЭМ!$D$39:$D$782,СВЦЭМ!$A$39:$A$782,$A103,СВЦЭМ!$B$39:$B$782,C$83)+'СЕТ СН'!$H$11+СВЦЭМ!$D$10+'СЕТ СН'!$H$6-'СЕТ СН'!$H$23</f>
        <v>2170.7788604699999</v>
      </c>
      <c r="D103" s="36">
        <f>SUMIFS(СВЦЭМ!$D$39:$D$782,СВЦЭМ!$A$39:$A$782,$A103,СВЦЭМ!$B$39:$B$782,D$83)+'СЕТ СН'!$H$11+СВЦЭМ!$D$10+'СЕТ СН'!$H$6-'СЕТ СН'!$H$23</f>
        <v>2205.8162902499998</v>
      </c>
      <c r="E103" s="36">
        <f>SUMIFS(СВЦЭМ!$D$39:$D$782,СВЦЭМ!$A$39:$A$782,$A103,СВЦЭМ!$B$39:$B$782,E$83)+'СЕТ СН'!$H$11+СВЦЭМ!$D$10+'СЕТ СН'!$H$6-'СЕТ СН'!$H$23</f>
        <v>2212.1540844900001</v>
      </c>
      <c r="F103" s="36">
        <f>SUMIFS(СВЦЭМ!$D$39:$D$782,СВЦЭМ!$A$39:$A$782,$A103,СВЦЭМ!$B$39:$B$782,F$83)+'СЕТ СН'!$H$11+СВЦЭМ!$D$10+'СЕТ СН'!$H$6-'СЕТ СН'!$H$23</f>
        <v>2211.05552248</v>
      </c>
      <c r="G103" s="36">
        <f>SUMIFS(СВЦЭМ!$D$39:$D$782,СВЦЭМ!$A$39:$A$782,$A103,СВЦЭМ!$B$39:$B$782,G$83)+'СЕТ СН'!$H$11+СВЦЭМ!$D$10+'СЕТ СН'!$H$6-'СЕТ СН'!$H$23</f>
        <v>2180.32847786</v>
      </c>
      <c r="H103" s="36">
        <f>SUMIFS(СВЦЭМ!$D$39:$D$782,СВЦЭМ!$A$39:$A$782,$A103,СВЦЭМ!$B$39:$B$782,H$83)+'СЕТ СН'!$H$11+СВЦЭМ!$D$10+'СЕТ СН'!$H$6-'СЕТ СН'!$H$23</f>
        <v>2129.4352875</v>
      </c>
      <c r="I103" s="36">
        <f>SUMIFS(СВЦЭМ!$D$39:$D$782,СВЦЭМ!$A$39:$A$782,$A103,СВЦЭМ!$B$39:$B$782,I$83)+'СЕТ СН'!$H$11+СВЦЭМ!$D$10+'СЕТ СН'!$H$6-'СЕТ СН'!$H$23</f>
        <v>2089.4033500699998</v>
      </c>
      <c r="J103" s="36">
        <f>SUMIFS(СВЦЭМ!$D$39:$D$782,СВЦЭМ!$A$39:$A$782,$A103,СВЦЭМ!$B$39:$B$782,J$83)+'СЕТ СН'!$H$11+СВЦЭМ!$D$10+'СЕТ СН'!$H$6-'СЕТ СН'!$H$23</f>
        <v>2082.3771966300001</v>
      </c>
      <c r="K103" s="36">
        <f>SUMIFS(СВЦЭМ!$D$39:$D$782,СВЦЭМ!$A$39:$A$782,$A103,СВЦЭМ!$B$39:$B$782,K$83)+'СЕТ СН'!$H$11+СВЦЭМ!$D$10+'СЕТ СН'!$H$6-'СЕТ СН'!$H$23</f>
        <v>2058.22032975</v>
      </c>
      <c r="L103" s="36">
        <f>SUMIFS(СВЦЭМ!$D$39:$D$782,СВЦЭМ!$A$39:$A$782,$A103,СВЦЭМ!$B$39:$B$782,L$83)+'СЕТ СН'!$H$11+СВЦЭМ!$D$10+'СЕТ СН'!$H$6-'СЕТ СН'!$H$23</f>
        <v>2031.97863985</v>
      </c>
      <c r="M103" s="36">
        <f>SUMIFS(СВЦЭМ!$D$39:$D$782,СВЦЭМ!$A$39:$A$782,$A103,СВЦЭМ!$B$39:$B$782,M$83)+'СЕТ СН'!$H$11+СВЦЭМ!$D$10+'СЕТ СН'!$H$6-'СЕТ СН'!$H$23</f>
        <v>2055.7273746599999</v>
      </c>
      <c r="N103" s="36">
        <f>SUMIFS(СВЦЭМ!$D$39:$D$782,СВЦЭМ!$A$39:$A$782,$A103,СВЦЭМ!$B$39:$B$782,N$83)+'СЕТ СН'!$H$11+СВЦЭМ!$D$10+'СЕТ СН'!$H$6-'СЕТ СН'!$H$23</f>
        <v>2064.44149419</v>
      </c>
      <c r="O103" s="36">
        <f>SUMIFS(СВЦЭМ!$D$39:$D$782,СВЦЭМ!$A$39:$A$782,$A103,СВЦЭМ!$B$39:$B$782,O$83)+'СЕТ СН'!$H$11+СВЦЭМ!$D$10+'СЕТ СН'!$H$6-'СЕТ СН'!$H$23</f>
        <v>2079.9338742700002</v>
      </c>
      <c r="P103" s="36">
        <f>SUMIFS(СВЦЭМ!$D$39:$D$782,СВЦЭМ!$A$39:$A$782,$A103,СВЦЭМ!$B$39:$B$782,P$83)+'СЕТ СН'!$H$11+СВЦЭМ!$D$10+'СЕТ СН'!$H$6-'СЕТ СН'!$H$23</f>
        <v>2094.34165515</v>
      </c>
      <c r="Q103" s="36">
        <f>SUMIFS(СВЦЭМ!$D$39:$D$782,СВЦЭМ!$A$39:$A$782,$A103,СВЦЭМ!$B$39:$B$782,Q$83)+'СЕТ СН'!$H$11+СВЦЭМ!$D$10+'СЕТ СН'!$H$6-'СЕТ СН'!$H$23</f>
        <v>2105.7608985500001</v>
      </c>
      <c r="R103" s="36">
        <f>SUMIFS(СВЦЭМ!$D$39:$D$782,СВЦЭМ!$A$39:$A$782,$A103,СВЦЭМ!$B$39:$B$782,R$83)+'СЕТ СН'!$H$11+СВЦЭМ!$D$10+'СЕТ СН'!$H$6-'СЕТ СН'!$H$23</f>
        <v>2098.9978105499999</v>
      </c>
      <c r="S103" s="36">
        <f>SUMIFS(СВЦЭМ!$D$39:$D$782,СВЦЭМ!$A$39:$A$782,$A103,СВЦЭМ!$B$39:$B$782,S$83)+'СЕТ СН'!$H$11+СВЦЭМ!$D$10+'СЕТ СН'!$H$6-'СЕТ СН'!$H$23</f>
        <v>2068.8059260199998</v>
      </c>
      <c r="T103" s="36">
        <f>SUMIFS(СВЦЭМ!$D$39:$D$782,СВЦЭМ!$A$39:$A$782,$A103,СВЦЭМ!$B$39:$B$782,T$83)+'СЕТ СН'!$H$11+СВЦЭМ!$D$10+'СЕТ СН'!$H$6-'СЕТ СН'!$H$23</f>
        <v>2045.16967884</v>
      </c>
      <c r="U103" s="36">
        <f>SUMIFS(СВЦЭМ!$D$39:$D$782,СВЦЭМ!$A$39:$A$782,$A103,СВЦЭМ!$B$39:$B$782,U$83)+'СЕТ СН'!$H$11+СВЦЭМ!$D$10+'СЕТ СН'!$H$6-'СЕТ СН'!$H$23</f>
        <v>2044.89622319</v>
      </c>
      <c r="V103" s="36">
        <f>SUMIFS(СВЦЭМ!$D$39:$D$782,СВЦЭМ!$A$39:$A$782,$A103,СВЦЭМ!$B$39:$B$782,V$83)+'СЕТ СН'!$H$11+СВЦЭМ!$D$10+'СЕТ СН'!$H$6-'СЕТ СН'!$H$23</f>
        <v>2069.08684713</v>
      </c>
      <c r="W103" s="36">
        <f>SUMIFS(СВЦЭМ!$D$39:$D$782,СВЦЭМ!$A$39:$A$782,$A103,СВЦЭМ!$B$39:$B$782,W$83)+'СЕТ СН'!$H$11+СВЦЭМ!$D$10+'СЕТ СН'!$H$6-'СЕТ СН'!$H$23</f>
        <v>2075.2731807999999</v>
      </c>
      <c r="X103" s="36">
        <f>SUMIFS(СВЦЭМ!$D$39:$D$782,СВЦЭМ!$A$39:$A$782,$A103,СВЦЭМ!$B$39:$B$782,X$83)+'СЕТ СН'!$H$11+СВЦЭМ!$D$10+'СЕТ СН'!$H$6-'СЕТ СН'!$H$23</f>
        <v>2097.8685812100002</v>
      </c>
      <c r="Y103" s="36">
        <f>SUMIFS(СВЦЭМ!$D$39:$D$782,СВЦЭМ!$A$39:$A$782,$A103,СВЦЭМ!$B$39:$B$782,Y$83)+'СЕТ СН'!$H$11+СВЦЭМ!$D$10+'СЕТ СН'!$H$6-'СЕТ СН'!$H$23</f>
        <v>2108.2110173700003</v>
      </c>
    </row>
    <row r="104" spans="1:25" ht="15.75" x14ac:dyDescent="0.2">
      <c r="A104" s="35">
        <f t="shared" si="2"/>
        <v>45281</v>
      </c>
      <c r="B104" s="36">
        <f>SUMIFS(СВЦЭМ!$D$39:$D$782,СВЦЭМ!$A$39:$A$782,$A104,СВЦЭМ!$B$39:$B$782,B$83)+'СЕТ СН'!$H$11+СВЦЭМ!$D$10+'СЕТ СН'!$H$6-'СЕТ СН'!$H$23</f>
        <v>2178.21534634</v>
      </c>
      <c r="C104" s="36">
        <f>SUMIFS(СВЦЭМ!$D$39:$D$782,СВЦЭМ!$A$39:$A$782,$A104,СВЦЭМ!$B$39:$B$782,C$83)+'СЕТ СН'!$H$11+СВЦЭМ!$D$10+'СЕТ СН'!$H$6-'СЕТ СН'!$H$23</f>
        <v>2229.1408071300002</v>
      </c>
      <c r="D104" s="36">
        <f>SUMIFS(СВЦЭМ!$D$39:$D$782,СВЦЭМ!$A$39:$A$782,$A104,СВЦЭМ!$B$39:$B$782,D$83)+'СЕТ СН'!$H$11+СВЦЭМ!$D$10+'СЕТ СН'!$H$6-'СЕТ СН'!$H$23</f>
        <v>2259.05266467</v>
      </c>
      <c r="E104" s="36">
        <f>SUMIFS(СВЦЭМ!$D$39:$D$782,СВЦЭМ!$A$39:$A$782,$A104,СВЦЭМ!$B$39:$B$782,E$83)+'СЕТ СН'!$H$11+СВЦЭМ!$D$10+'СЕТ СН'!$H$6-'СЕТ СН'!$H$23</f>
        <v>2269.56662753</v>
      </c>
      <c r="F104" s="36">
        <f>SUMIFS(СВЦЭМ!$D$39:$D$782,СВЦЭМ!$A$39:$A$782,$A104,СВЦЭМ!$B$39:$B$782,F$83)+'СЕТ СН'!$H$11+СВЦЭМ!$D$10+'СЕТ СН'!$H$6-'СЕТ СН'!$H$23</f>
        <v>2274.1935647999999</v>
      </c>
      <c r="G104" s="36">
        <f>SUMIFS(СВЦЭМ!$D$39:$D$782,СВЦЭМ!$A$39:$A$782,$A104,СВЦЭМ!$B$39:$B$782,G$83)+'СЕТ СН'!$H$11+СВЦЭМ!$D$10+'СЕТ СН'!$H$6-'СЕТ СН'!$H$23</f>
        <v>2277.83473749</v>
      </c>
      <c r="H104" s="36">
        <f>SUMIFS(СВЦЭМ!$D$39:$D$782,СВЦЭМ!$A$39:$A$782,$A104,СВЦЭМ!$B$39:$B$782,H$83)+'СЕТ СН'!$H$11+СВЦЭМ!$D$10+'СЕТ СН'!$H$6-'СЕТ СН'!$H$23</f>
        <v>2232.7821666</v>
      </c>
      <c r="I104" s="36">
        <f>SUMIFS(СВЦЭМ!$D$39:$D$782,СВЦЭМ!$A$39:$A$782,$A104,СВЦЭМ!$B$39:$B$782,I$83)+'СЕТ СН'!$H$11+СВЦЭМ!$D$10+'СЕТ СН'!$H$6-'СЕТ СН'!$H$23</f>
        <v>2163.9502227799999</v>
      </c>
      <c r="J104" s="36">
        <f>SUMIFS(СВЦЭМ!$D$39:$D$782,СВЦЭМ!$A$39:$A$782,$A104,СВЦЭМ!$B$39:$B$782,J$83)+'СЕТ СН'!$H$11+СВЦЭМ!$D$10+'СЕТ СН'!$H$6-'СЕТ СН'!$H$23</f>
        <v>2134.3126037399998</v>
      </c>
      <c r="K104" s="36">
        <f>SUMIFS(СВЦЭМ!$D$39:$D$782,СВЦЭМ!$A$39:$A$782,$A104,СВЦЭМ!$B$39:$B$782,K$83)+'СЕТ СН'!$H$11+СВЦЭМ!$D$10+'СЕТ СН'!$H$6-'СЕТ СН'!$H$23</f>
        <v>2126.3536556600002</v>
      </c>
      <c r="L104" s="36">
        <f>SUMIFS(СВЦЭМ!$D$39:$D$782,СВЦЭМ!$A$39:$A$782,$A104,СВЦЭМ!$B$39:$B$782,L$83)+'СЕТ СН'!$H$11+СВЦЭМ!$D$10+'СЕТ СН'!$H$6-'СЕТ СН'!$H$23</f>
        <v>2129.5679630300001</v>
      </c>
      <c r="M104" s="36">
        <f>SUMIFS(СВЦЭМ!$D$39:$D$782,СВЦЭМ!$A$39:$A$782,$A104,СВЦЭМ!$B$39:$B$782,M$83)+'СЕТ СН'!$H$11+СВЦЭМ!$D$10+'СЕТ СН'!$H$6-'СЕТ СН'!$H$23</f>
        <v>2134.73977758</v>
      </c>
      <c r="N104" s="36">
        <f>SUMIFS(СВЦЭМ!$D$39:$D$782,СВЦЭМ!$A$39:$A$782,$A104,СВЦЭМ!$B$39:$B$782,N$83)+'СЕТ СН'!$H$11+СВЦЭМ!$D$10+'СЕТ СН'!$H$6-'СЕТ СН'!$H$23</f>
        <v>2148.9159494999999</v>
      </c>
      <c r="O104" s="36">
        <f>SUMIFS(СВЦЭМ!$D$39:$D$782,СВЦЭМ!$A$39:$A$782,$A104,СВЦЭМ!$B$39:$B$782,O$83)+'СЕТ СН'!$H$11+СВЦЭМ!$D$10+'СЕТ СН'!$H$6-'СЕТ СН'!$H$23</f>
        <v>2159.5441358799999</v>
      </c>
      <c r="P104" s="36">
        <f>SUMIFS(СВЦЭМ!$D$39:$D$782,СВЦЭМ!$A$39:$A$782,$A104,СВЦЭМ!$B$39:$B$782,P$83)+'СЕТ СН'!$H$11+СВЦЭМ!$D$10+'СЕТ СН'!$H$6-'СЕТ СН'!$H$23</f>
        <v>2173.4607458199998</v>
      </c>
      <c r="Q104" s="36">
        <f>SUMIFS(СВЦЭМ!$D$39:$D$782,СВЦЭМ!$A$39:$A$782,$A104,СВЦЭМ!$B$39:$B$782,Q$83)+'СЕТ СН'!$H$11+СВЦЭМ!$D$10+'СЕТ СН'!$H$6-'СЕТ СН'!$H$23</f>
        <v>2168.1285774500002</v>
      </c>
      <c r="R104" s="36">
        <f>SUMIFS(СВЦЭМ!$D$39:$D$782,СВЦЭМ!$A$39:$A$782,$A104,СВЦЭМ!$B$39:$B$782,R$83)+'СЕТ СН'!$H$11+СВЦЭМ!$D$10+'СЕТ СН'!$H$6-'СЕТ СН'!$H$23</f>
        <v>2153.3466423</v>
      </c>
      <c r="S104" s="36">
        <f>SUMIFS(СВЦЭМ!$D$39:$D$782,СВЦЭМ!$A$39:$A$782,$A104,СВЦЭМ!$B$39:$B$782,S$83)+'СЕТ СН'!$H$11+СВЦЭМ!$D$10+'СЕТ СН'!$H$6-'СЕТ СН'!$H$23</f>
        <v>2120.90398353</v>
      </c>
      <c r="T104" s="36">
        <f>SUMIFS(СВЦЭМ!$D$39:$D$782,СВЦЭМ!$A$39:$A$782,$A104,СВЦЭМ!$B$39:$B$782,T$83)+'СЕТ СН'!$H$11+СВЦЭМ!$D$10+'СЕТ СН'!$H$6-'СЕТ СН'!$H$23</f>
        <v>2099.31068237</v>
      </c>
      <c r="U104" s="36">
        <f>SUMIFS(СВЦЭМ!$D$39:$D$782,СВЦЭМ!$A$39:$A$782,$A104,СВЦЭМ!$B$39:$B$782,U$83)+'СЕТ СН'!$H$11+СВЦЭМ!$D$10+'СЕТ СН'!$H$6-'СЕТ СН'!$H$23</f>
        <v>2108.01550301</v>
      </c>
      <c r="V104" s="36">
        <f>SUMIFS(СВЦЭМ!$D$39:$D$782,СВЦЭМ!$A$39:$A$782,$A104,СВЦЭМ!$B$39:$B$782,V$83)+'СЕТ СН'!$H$11+СВЦЭМ!$D$10+'СЕТ СН'!$H$6-'СЕТ СН'!$H$23</f>
        <v>2135.2425508199999</v>
      </c>
      <c r="W104" s="36">
        <f>SUMIFS(СВЦЭМ!$D$39:$D$782,СВЦЭМ!$A$39:$A$782,$A104,СВЦЭМ!$B$39:$B$782,W$83)+'СЕТ СН'!$H$11+СВЦЭМ!$D$10+'СЕТ СН'!$H$6-'СЕТ СН'!$H$23</f>
        <v>2143.58373523</v>
      </c>
      <c r="X104" s="36">
        <f>SUMIFS(СВЦЭМ!$D$39:$D$782,СВЦЭМ!$A$39:$A$782,$A104,СВЦЭМ!$B$39:$B$782,X$83)+'СЕТ СН'!$H$11+СВЦЭМ!$D$10+'СЕТ СН'!$H$6-'СЕТ СН'!$H$23</f>
        <v>2174.9517926199997</v>
      </c>
      <c r="Y104" s="36">
        <f>SUMIFS(СВЦЭМ!$D$39:$D$782,СВЦЭМ!$A$39:$A$782,$A104,СВЦЭМ!$B$39:$B$782,Y$83)+'СЕТ СН'!$H$11+СВЦЭМ!$D$10+'СЕТ СН'!$H$6-'СЕТ СН'!$H$23</f>
        <v>2191.92279908</v>
      </c>
    </row>
    <row r="105" spans="1:25" ht="15.75" x14ac:dyDescent="0.2">
      <c r="A105" s="35">
        <f t="shared" si="2"/>
        <v>45282</v>
      </c>
      <c r="B105" s="36">
        <f>SUMIFS(СВЦЭМ!$D$39:$D$782,СВЦЭМ!$A$39:$A$782,$A105,СВЦЭМ!$B$39:$B$782,B$83)+'СЕТ СН'!$H$11+СВЦЭМ!$D$10+'СЕТ СН'!$H$6-'СЕТ СН'!$H$23</f>
        <v>2189.8697954199997</v>
      </c>
      <c r="C105" s="36">
        <f>SUMIFS(СВЦЭМ!$D$39:$D$782,СВЦЭМ!$A$39:$A$782,$A105,СВЦЭМ!$B$39:$B$782,C$83)+'СЕТ СН'!$H$11+СВЦЭМ!$D$10+'СЕТ СН'!$H$6-'СЕТ СН'!$H$23</f>
        <v>2235.57477819</v>
      </c>
      <c r="D105" s="36">
        <f>SUMIFS(СВЦЭМ!$D$39:$D$782,СВЦЭМ!$A$39:$A$782,$A105,СВЦЭМ!$B$39:$B$782,D$83)+'СЕТ СН'!$H$11+СВЦЭМ!$D$10+'СЕТ СН'!$H$6-'СЕТ СН'!$H$23</f>
        <v>2258.5464162099997</v>
      </c>
      <c r="E105" s="36">
        <f>SUMIFS(СВЦЭМ!$D$39:$D$782,СВЦЭМ!$A$39:$A$782,$A105,СВЦЭМ!$B$39:$B$782,E$83)+'СЕТ СН'!$H$11+СВЦЭМ!$D$10+'СЕТ СН'!$H$6-'СЕТ СН'!$H$23</f>
        <v>2377.1177552099998</v>
      </c>
      <c r="F105" s="36">
        <f>SUMIFS(СВЦЭМ!$D$39:$D$782,СВЦЭМ!$A$39:$A$782,$A105,СВЦЭМ!$B$39:$B$782,F$83)+'СЕТ СН'!$H$11+СВЦЭМ!$D$10+'СЕТ СН'!$H$6-'СЕТ СН'!$H$23</f>
        <v>2379.43684515</v>
      </c>
      <c r="G105" s="36">
        <f>SUMIFS(СВЦЭМ!$D$39:$D$782,СВЦЭМ!$A$39:$A$782,$A105,СВЦЭМ!$B$39:$B$782,G$83)+'СЕТ СН'!$H$11+СВЦЭМ!$D$10+'СЕТ СН'!$H$6-'СЕТ СН'!$H$23</f>
        <v>2369.2523924099996</v>
      </c>
      <c r="H105" s="36">
        <f>SUMIFS(СВЦЭМ!$D$39:$D$782,СВЦЭМ!$A$39:$A$782,$A105,СВЦЭМ!$B$39:$B$782,H$83)+'СЕТ СН'!$H$11+СВЦЭМ!$D$10+'СЕТ СН'!$H$6-'СЕТ СН'!$H$23</f>
        <v>2308.2390908099997</v>
      </c>
      <c r="I105" s="36">
        <f>SUMIFS(СВЦЭМ!$D$39:$D$782,СВЦЭМ!$A$39:$A$782,$A105,СВЦЭМ!$B$39:$B$782,I$83)+'СЕТ СН'!$H$11+СВЦЭМ!$D$10+'СЕТ СН'!$H$6-'СЕТ СН'!$H$23</f>
        <v>2249.7645501099996</v>
      </c>
      <c r="J105" s="36">
        <f>SUMIFS(СВЦЭМ!$D$39:$D$782,СВЦЭМ!$A$39:$A$782,$A105,СВЦЭМ!$B$39:$B$782,J$83)+'СЕТ СН'!$H$11+СВЦЭМ!$D$10+'СЕТ СН'!$H$6-'СЕТ СН'!$H$23</f>
        <v>2210.1892317299998</v>
      </c>
      <c r="K105" s="36">
        <f>SUMIFS(СВЦЭМ!$D$39:$D$782,СВЦЭМ!$A$39:$A$782,$A105,СВЦЭМ!$B$39:$B$782,K$83)+'СЕТ СН'!$H$11+СВЦЭМ!$D$10+'СЕТ СН'!$H$6-'СЕТ СН'!$H$23</f>
        <v>2174.4336290699998</v>
      </c>
      <c r="L105" s="36">
        <f>SUMIFS(СВЦЭМ!$D$39:$D$782,СВЦЭМ!$A$39:$A$782,$A105,СВЦЭМ!$B$39:$B$782,L$83)+'СЕТ СН'!$H$11+СВЦЭМ!$D$10+'СЕТ СН'!$H$6-'СЕТ СН'!$H$23</f>
        <v>2179.8153220899999</v>
      </c>
      <c r="M105" s="36">
        <f>SUMIFS(СВЦЭМ!$D$39:$D$782,СВЦЭМ!$A$39:$A$782,$A105,СВЦЭМ!$B$39:$B$782,M$83)+'СЕТ СН'!$H$11+СВЦЭМ!$D$10+'СЕТ СН'!$H$6-'СЕТ СН'!$H$23</f>
        <v>2188.1507905999997</v>
      </c>
      <c r="N105" s="36">
        <f>SUMIFS(СВЦЭМ!$D$39:$D$782,СВЦЭМ!$A$39:$A$782,$A105,СВЦЭМ!$B$39:$B$782,N$83)+'СЕТ СН'!$H$11+СВЦЭМ!$D$10+'СЕТ СН'!$H$6-'СЕТ СН'!$H$23</f>
        <v>2205.4080759899998</v>
      </c>
      <c r="O105" s="36">
        <f>SUMIFS(СВЦЭМ!$D$39:$D$782,СВЦЭМ!$A$39:$A$782,$A105,СВЦЭМ!$B$39:$B$782,O$83)+'СЕТ СН'!$H$11+СВЦЭМ!$D$10+'СЕТ СН'!$H$6-'СЕТ СН'!$H$23</f>
        <v>2227.1739671300002</v>
      </c>
      <c r="P105" s="36">
        <f>SUMIFS(СВЦЭМ!$D$39:$D$782,СВЦЭМ!$A$39:$A$782,$A105,СВЦЭМ!$B$39:$B$782,P$83)+'СЕТ СН'!$H$11+СВЦЭМ!$D$10+'СЕТ СН'!$H$6-'СЕТ СН'!$H$23</f>
        <v>2234.5629735599996</v>
      </c>
      <c r="Q105" s="36">
        <f>SUMIFS(СВЦЭМ!$D$39:$D$782,СВЦЭМ!$A$39:$A$782,$A105,СВЦЭМ!$B$39:$B$782,Q$83)+'СЕТ СН'!$H$11+СВЦЭМ!$D$10+'СЕТ СН'!$H$6-'СЕТ СН'!$H$23</f>
        <v>2245.3772622400002</v>
      </c>
      <c r="R105" s="36">
        <f>SUMIFS(СВЦЭМ!$D$39:$D$782,СВЦЭМ!$A$39:$A$782,$A105,СВЦЭМ!$B$39:$B$782,R$83)+'СЕТ СН'!$H$11+СВЦЭМ!$D$10+'СЕТ СН'!$H$6-'СЕТ СН'!$H$23</f>
        <v>2252.9852829599999</v>
      </c>
      <c r="S105" s="36">
        <f>SUMIFS(СВЦЭМ!$D$39:$D$782,СВЦЭМ!$A$39:$A$782,$A105,СВЦЭМ!$B$39:$B$782,S$83)+'СЕТ СН'!$H$11+СВЦЭМ!$D$10+'СЕТ СН'!$H$6-'СЕТ СН'!$H$23</f>
        <v>2224.4147536800001</v>
      </c>
      <c r="T105" s="36">
        <f>SUMIFS(СВЦЭМ!$D$39:$D$782,СВЦЭМ!$A$39:$A$782,$A105,СВЦЭМ!$B$39:$B$782,T$83)+'СЕТ СН'!$H$11+СВЦЭМ!$D$10+'СЕТ СН'!$H$6-'СЕТ СН'!$H$23</f>
        <v>2208.35114084</v>
      </c>
      <c r="U105" s="36">
        <f>SUMIFS(СВЦЭМ!$D$39:$D$782,СВЦЭМ!$A$39:$A$782,$A105,СВЦЭМ!$B$39:$B$782,U$83)+'СЕТ СН'!$H$11+СВЦЭМ!$D$10+'СЕТ СН'!$H$6-'СЕТ СН'!$H$23</f>
        <v>2217.4467518399997</v>
      </c>
      <c r="V105" s="36">
        <f>SUMIFS(СВЦЭМ!$D$39:$D$782,СВЦЭМ!$A$39:$A$782,$A105,СВЦЭМ!$B$39:$B$782,V$83)+'СЕТ СН'!$H$11+СВЦЭМ!$D$10+'СЕТ СН'!$H$6-'СЕТ СН'!$H$23</f>
        <v>2230.9461798699999</v>
      </c>
      <c r="W105" s="36">
        <f>SUMIFS(СВЦЭМ!$D$39:$D$782,СВЦЭМ!$A$39:$A$782,$A105,СВЦЭМ!$B$39:$B$782,W$83)+'СЕТ СН'!$H$11+СВЦЭМ!$D$10+'СЕТ СН'!$H$6-'СЕТ СН'!$H$23</f>
        <v>2243.0366260000001</v>
      </c>
      <c r="X105" s="36">
        <f>SUMIFS(СВЦЭМ!$D$39:$D$782,СВЦЭМ!$A$39:$A$782,$A105,СВЦЭМ!$B$39:$B$782,X$83)+'СЕТ СН'!$H$11+СВЦЭМ!$D$10+'СЕТ СН'!$H$6-'СЕТ СН'!$H$23</f>
        <v>2274.6819943</v>
      </c>
      <c r="Y105" s="36">
        <f>SUMIFS(СВЦЭМ!$D$39:$D$782,СВЦЭМ!$A$39:$A$782,$A105,СВЦЭМ!$B$39:$B$782,Y$83)+'СЕТ СН'!$H$11+СВЦЭМ!$D$10+'СЕТ СН'!$H$6-'СЕТ СН'!$H$23</f>
        <v>2294.3900109899996</v>
      </c>
    </row>
    <row r="106" spans="1:25" ht="15.75" x14ac:dyDescent="0.2">
      <c r="A106" s="35">
        <f t="shared" si="2"/>
        <v>45283</v>
      </c>
      <c r="B106" s="36">
        <f>SUMIFS(СВЦЭМ!$D$39:$D$782,СВЦЭМ!$A$39:$A$782,$A106,СВЦЭМ!$B$39:$B$782,B$83)+'СЕТ СН'!$H$11+СВЦЭМ!$D$10+'СЕТ СН'!$H$6-'СЕТ СН'!$H$23</f>
        <v>2154.0448659499998</v>
      </c>
      <c r="C106" s="36">
        <f>SUMIFS(СВЦЭМ!$D$39:$D$782,СВЦЭМ!$A$39:$A$782,$A106,СВЦЭМ!$B$39:$B$782,C$83)+'СЕТ СН'!$H$11+СВЦЭМ!$D$10+'СЕТ СН'!$H$6-'СЕТ СН'!$H$23</f>
        <v>2136.50022605</v>
      </c>
      <c r="D106" s="36">
        <f>SUMIFS(СВЦЭМ!$D$39:$D$782,СВЦЭМ!$A$39:$A$782,$A106,СВЦЭМ!$B$39:$B$782,D$83)+'СЕТ СН'!$H$11+СВЦЭМ!$D$10+'СЕТ СН'!$H$6-'СЕТ СН'!$H$23</f>
        <v>2170.2245234100001</v>
      </c>
      <c r="E106" s="36">
        <f>SUMIFS(СВЦЭМ!$D$39:$D$782,СВЦЭМ!$A$39:$A$782,$A106,СВЦЭМ!$B$39:$B$782,E$83)+'СЕТ СН'!$H$11+СВЦЭМ!$D$10+'СЕТ СН'!$H$6-'СЕТ СН'!$H$23</f>
        <v>2315.5911101900001</v>
      </c>
      <c r="F106" s="36">
        <f>SUMIFS(СВЦЭМ!$D$39:$D$782,СВЦЭМ!$A$39:$A$782,$A106,СВЦЭМ!$B$39:$B$782,F$83)+'СЕТ СН'!$H$11+СВЦЭМ!$D$10+'СЕТ СН'!$H$6-'СЕТ СН'!$H$23</f>
        <v>2315.6703692000001</v>
      </c>
      <c r="G106" s="36">
        <f>SUMIFS(СВЦЭМ!$D$39:$D$782,СВЦЭМ!$A$39:$A$782,$A106,СВЦЭМ!$B$39:$B$782,G$83)+'СЕТ СН'!$H$11+СВЦЭМ!$D$10+'СЕТ СН'!$H$6-'СЕТ СН'!$H$23</f>
        <v>2297.6862182599998</v>
      </c>
      <c r="H106" s="36">
        <f>SUMIFS(СВЦЭМ!$D$39:$D$782,СВЦЭМ!$A$39:$A$782,$A106,СВЦЭМ!$B$39:$B$782,H$83)+'СЕТ СН'!$H$11+СВЦЭМ!$D$10+'СЕТ СН'!$H$6-'СЕТ СН'!$H$23</f>
        <v>2281.55521133</v>
      </c>
      <c r="I106" s="36">
        <f>SUMIFS(СВЦЭМ!$D$39:$D$782,СВЦЭМ!$A$39:$A$782,$A106,СВЦЭМ!$B$39:$B$782,I$83)+'СЕТ СН'!$H$11+СВЦЭМ!$D$10+'СЕТ СН'!$H$6-'СЕТ СН'!$H$23</f>
        <v>2243.8557710999999</v>
      </c>
      <c r="J106" s="36">
        <f>SUMIFS(СВЦЭМ!$D$39:$D$782,СВЦЭМ!$A$39:$A$782,$A106,СВЦЭМ!$B$39:$B$782,J$83)+'СЕТ СН'!$H$11+СВЦЭМ!$D$10+'СЕТ СН'!$H$6-'СЕТ СН'!$H$23</f>
        <v>2193.9452198399999</v>
      </c>
      <c r="K106" s="36">
        <f>SUMIFS(СВЦЭМ!$D$39:$D$782,СВЦЭМ!$A$39:$A$782,$A106,СВЦЭМ!$B$39:$B$782,K$83)+'СЕТ СН'!$H$11+СВЦЭМ!$D$10+'СЕТ СН'!$H$6-'СЕТ СН'!$H$23</f>
        <v>2157.6941317999999</v>
      </c>
      <c r="L106" s="36">
        <f>SUMIFS(СВЦЭМ!$D$39:$D$782,СВЦЭМ!$A$39:$A$782,$A106,СВЦЭМ!$B$39:$B$782,L$83)+'СЕТ СН'!$H$11+СВЦЭМ!$D$10+'СЕТ СН'!$H$6-'СЕТ СН'!$H$23</f>
        <v>2119.4871696499999</v>
      </c>
      <c r="M106" s="36">
        <f>SUMIFS(СВЦЭМ!$D$39:$D$782,СВЦЭМ!$A$39:$A$782,$A106,СВЦЭМ!$B$39:$B$782,M$83)+'СЕТ СН'!$H$11+СВЦЭМ!$D$10+'СЕТ СН'!$H$6-'СЕТ СН'!$H$23</f>
        <v>2110.7495239999998</v>
      </c>
      <c r="N106" s="36">
        <f>SUMIFS(СВЦЭМ!$D$39:$D$782,СВЦЭМ!$A$39:$A$782,$A106,СВЦЭМ!$B$39:$B$782,N$83)+'СЕТ СН'!$H$11+СВЦЭМ!$D$10+'СЕТ СН'!$H$6-'СЕТ СН'!$H$23</f>
        <v>2101.0602659799997</v>
      </c>
      <c r="O106" s="36">
        <f>SUMIFS(СВЦЭМ!$D$39:$D$782,СВЦЭМ!$A$39:$A$782,$A106,СВЦЭМ!$B$39:$B$782,O$83)+'СЕТ СН'!$H$11+СВЦЭМ!$D$10+'СЕТ СН'!$H$6-'СЕТ СН'!$H$23</f>
        <v>2101.2918962899998</v>
      </c>
      <c r="P106" s="36">
        <f>SUMIFS(СВЦЭМ!$D$39:$D$782,СВЦЭМ!$A$39:$A$782,$A106,СВЦЭМ!$B$39:$B$782,P$83)+'СЕТ СН'!$H$11+СВЦЭМ!$D$10+'СЕТ СН'!$H$6-'СЕТ СН'!$H$23</f>
        <v>2107.2140871000001</v>
      </c>
      <c r="Q106" s="36">
        <f>SUMIFS(СВЦЭМ!$D$39:$D$782,СВЦЭМ!$A$39:$A$782,$A106,СВЦЭМ!$B$39:$B$782,Q$83)+'СЕТ СН'!$H$11+СВЦЭМ!$D$10+'СЕТ СН'!$H$6-'СЕТ СН'!$H$23</f>
        <v>2121.1211156199997</v>
      </c>
      <c r="R106" s="36">
        <f>SUMIFS(СВЦЭМ!$D$39:$D$782,СВЦЭМ!$A$39:$A$782,$A106,СВЦЭМ!$B$39:$B$782,R$83)+'СЕТ СН'!$H$11+СВЦЭМ!$D$10+'СЕТ СН'!$H$6-'СЕТ СН'!$H$23</f>
        <v>2110.3237421399999</v>
      </c>
      <c r="S106" s="36">
        <f>SUMIFS(СВЦЭМ!$D$39:$D$782,СВЦЭМ!$A$39:$A$782,$A106,СВЦЭМ!$B$39:$B$782,S$83)+'СЕТ СН'!$H$11+СВЦЭМ!$D$10+'СЕТ СН'!$H$6-'СЕТ СН'!$H$23</f>
        <v>2079.2282902899997</v>
      </c>
      <c r="T106" s="36">
        <f>SUMIFS(СВЦЭМ!$D$39:$D$782,СВЦЭМ!$A$39:$A$782,$A106,СВЦЭМ!$B$39:$B$782,T$83)+'СЕТ СН'!$H$11+СВЦЭМ!$D$10+'СЕТ СН'!$H$6-'СЕТ СН'!$H$23</f>
        <v>2098.0923518199997</v>
      </c>
      <c r="U106" s="36">
        <f>SUMIFS(СВЦЭМ!$D$39:$D$782,СВЦЭМ!$A$39:$A$782,$A106,СВЦЭМ!$B$39:$B$782,U$83)+'СЕТ СН'!$H$11+СВЦЭМ!$D$10+'СЕТ СН'!$H$6-'СЕТ СН'!$H$23</f>
        <v>2107.4706351899999</v>
      </c>
      <c r="V106" s="36">
        <f>SUMIFS(СВЦЭМ!$D$39:$D$782,СВЦЭМ!$A$39:$A$782,$A106,СВЦЭМ!$B$39:$B$782,V$83)+'СЕТ СН'!$H$11+СВЦЭМ!$D$10+'СЕТ СН'!$H$6-'СЕТ СН'!$H$23</f>
        <v>2125.21205405</v>
      </c>
      <c r="W106" s="36">
        <f>SUMIFS(СВЦЭМ!$D$39:$D$782,СВЦЭМ!$A$39:$A$782,$A106,СВЦЭМ!$B$39:$B$782,W$83)+'СЕТ СН'!$H$11+СВЦЭМ!$D$10+'СЕТ СН'!$H$6-'СЕТ СН'!$H$23</f>
        <v>2132.8052939600002</v>
      </c>
      <c r="X106" s="36">
        <f>SUMIFS(СВЦЭМ!$D$39:$D$782,СВЦЭМ!$A$39:$A$782,$A106,СВЦЭМ!$B$39:$B$782,X$83)+'СЕТ СН'!$H$11+СВЦЭМ!$D$10+'СЕТ СН'!$H$6-'СЕТ СН'!$H$23</f>
        <v>2163.7537483599999</v>
      </c>
      <c r="Y106" s="36">
        <f>SUMIFS(СВЦЭМ!$D$39:$D$782,СВЦЭМ!$A$39:$A$782,$A106,СВЦЭМ!$B$39:$B$782,Y$83)+'СЕТ СН'!$H$11+СВЦЭМ!$D$10+'СЕТ СН'!$H$6-'СЕТ СН'!$H$23</f>
        <v>2174.9798675800002</v>
      </c>
    </row>
    <row r="107" spans="1:25" ht="15.75" x14ac:dyDescent="0.2">
      <c r="A107" s="35">
        <f t="shared" si="2"/>
        <v>45284</v>
      </c>
      <c r="B107" s="36">
        <f>SUMIFS(СВЦЭМ!$D$39:$D$782,СВЦЭМ!$A$39:$A$782,$A107,СВЦЭМ!$B$39:$B$782,B$83)+'СЕТ СН'!$H$11+СВЦЭМ!$D$10+'СЕТ СН'!$H$6-'СЕТ СН'!$H$23</f>
        <v>2077.31488859</v>
      </c>
      <c r="C107" s="36">
        <f>SUMIFS(СВЦЭМ!$D$39:$D$782,СВЦЭМ!$A$39:$A$782,$A107,СВЦЭМ!$B$39:$B$782,C$83)+'СЕТ СН'!$H$11+СВЦЭМ!$D$10+'СЕТ СН'!$H$6-'СЕТ СН'!$H$23</f>
        <v>2140.9808911199998</v>
      </c>
      <c r="D107" s="36">
        <f>SUMIFS(СВЦЭМ!$D$39:$D$782,СВЦЭМ!$A$39:$A$782,$A107,СВЦЭМ!$B$39:$B$782,D$83)+'СЕТ СН'!$H$11+СВЦЭМ!$D$10+'СЕТ СН'!$H$6-'СЕТ СН'!$H$23</f>
        <v>2194.03735585</v>
      </c>
      <c r="E107" s="36">
        <f>SUMIFS(СВЦЭМ!$D$39:$D$782,СВЦЭМ!$A$39:$A$782,$A107,СВЦЭМ!$B$39:$B$782,E$83)+'СЕТ СН'!$H$11+СВЦЭМ!$D$10+'СЕТ СН'!$H$6-'СЕТ СН'!$H$23</f>
        <v>2230.4885666199998</v>
      </c>
      <c r="F107" s="36">
        <f>SUMIFS(СВЦЭМ!$D$39:$D$782,СВЦЭМ!$A$39:$A$782,$A107,СВЦЭМ!$B$39:$B$782,F$83)+'СЕТ СН'!$H$11+СВЦЭМ!$D$10+'СЕТ СН'!$H$6-'СЕТ СН'!$H$23</f>
        <v>2239.4659340399999</v>
      </c>
      <c r="G107" s="36">
        <f>SUMIFS(СВЦЭМ!$D$39:$D$782,СВЦЭМ!$A$39:$A$782,$A107,СВЦЭМ!$B$39:$B$782,G$83)+'СЕТ СН'!$H$11+СВЦЭМ!$D$10+'СЕТ СН'!$H$6-'СЕТ СН'!$H$23</f>
        <v>2220.66848394</v>
      </c>
      <c r="H107" s="36">
        <f>SUMIFS(СВЦЭМ!$D$39:$D$782,СВЦЭМ!$A$39:$A$782,$A107,СВЦЭМ!$B$39:$B$782,H$83)+'СЕТ СН'!$H$11+СВЦЭМ!$D$10+'СЕТ СН'!$H$6-'СЕТ СН'!$H$23</f>
        <v>2209.9822549800001</v>
      </c>
      <c r="I107" s="36">
        <f>SUMIFS(СВЦЭМ!$D$39:$D$782,СВЦЭМ!$A$39:$A$782,$A107,СВЦЭМ!$B$39:$B$782,I$83)+'СЕТ СН'!$H$11+СВЦЭМ!$D$10+'СЕТ СН'!$H$6-'СЕТ СН'!$H$23</f>
        <v>2182.8659546600002</v>
      </c>
      <c r="J107" s="36">
        <f>SUMIFS(СВЦЭМ!$D$39:$D$782,СВЦЭМ!$A$39:$A$782,$A107,СВЦЭМ!$B$39:$B$782,J$83)+'СЕТ СН'!$H$11+СВЦЭМ!$D$10+'СЕТ СН'!$H$6-'СЕТ СН'!$H$23</f>
        <v>2145.81887031</v>
      </c>
      <c r="K107" s="36">
        <f>SUMIFS(СВЦЭМ!$D$39:$D$782,СВЦЭМ!$A$39:$A$782,$A107,СВЦЭМ!$B$39:$B$782,K$83)+'СЕТ СН'!$H$11+СВЦЭМ!$D$10+'СЕТ СН'!$H$6-'СЕТ СН'!$H$23</f>
        <v>2131.3678256499998</v>
      </c>
      <c r="L107" s="36">
        <f>SUMIFS(СВЦЭМ!$D$39:$D$782,СВЦЭМ!$A$39:$A$782,$A107,СВЦЭМ!$B$39:$B$782,L$83)+'СЕТ СН'!$H$11+СВЦЭМ!$D$10+'СЕТ СН'!$H$6-'СЕТ СН'!$H$23</f>
        <v>2071.1715063499996</v>
      </c>
      <c r="M107" s="36">
        <f>SUMIFS(СВЦЭМ!$D$39:$D$782,СВЦЭМ!$A$39:$A$782,$A107,СВЦЭМ!$B$39:$B$782,M$83)+'СЕТ СН'!$H$11+СВЦЭМ!$D$10+'СЕТ СН'!$H$6-'СЕТ СН'!$H$23</f>
        <v>2057.1090387899999</v>
      </c>
      <c r="N107" s="36">
        <f>SUMIFS(СВЦЭМ!$D$39:$D$782,СВЦЭМ!$A$39:$A$782,$A107,СВЦЭМ!$B$39:$B$782,N$83)+'СЕТ СН'!$H$11+СВЦЭМ!$D$10+'СЕТ СН'!$H$6-'СЕТ СН'!$H$23</f>
        <v>2066.5250871199996</v>
      </c>
      <c r="O107" s="36">
        <f>SUMIFS(СВЦЭМ!$D$39:$D$782,СВЦЭМ!$A$39:$A$782,$A107,СВЦЭМ!$B$39:$B$782,O$83)+'СЕТ СН'!$H$11+СВЦЭМ!$D$10+'СЕТ СН'!$H$6-'СЕТ СН'!$H$23</f>
        <v>2093.3479992399998</v>
      </c>
      <c r="P107" s="36">
        <f>SUMIFS(СВЦЭМ!$D$39:$D$782,СВЦЭМ!$A$39:$A$782,$A107,СВЦЭМ!$B$39:$B$782,P$83)+'СЕТ СН'!$H$11+СВЦЭМ!$D$10+'СЕТ СН'!$H$6-'СЕТ СН'!$H$23</f>
        <v>2079.91709266</v>
      </c>
      <c r="Q107" s="36">
        <f>SUMIFS(СВЦЭМ!$D$39:$D$782,СВЦЭМ!$A$39:$A$782,$A107,СВЦЭМ!$B$39:$B$782,Q$83)+'СЕТ СН'!$H$11+СВЦЭМ!$D$10+'СЕТ СН'!$H$6-'СЕТ СН'!$H$23</f>
        <v>2077.2804848300002</v>
      </c>
      <c r="R107" s="36">
        <f>SUMIFS(СВЦЭМ!$D$39:$D$782,СВЦЭМ!$A$39:$A$782,$A107,СВЦЭМ!$B$39:$B$782,R$83)+'СЕТ СН'!$H$11+СВЦЭМ!$D$10+'СЕТ СН'!$H$6-'СЕТ СН'!$H$23</f>
        <v>2078.6156773799999</v>
      </c>
      <c r="S107" s="36">
        <f>SUMIFS(СВЦЭМ!$D$39:$D$782,СВЦЭМ!$A$39:$A$782,$A107,СВЦЭМ!$B$39:$B$782,S$83)+'СЕТ СН'!$H$11+СВЦЭМ!$D$10+'СЕТ СН'!$H$6-'СЕТ СН'!$H$23</f>
        <v>2064.2769068099997</v>
      </c>
      <c r="T107" s="36">
        <f>SUMIFS(СВЦЭМ!$D$39:$D$782,СВЦЭМ!$A$39:$A$782,$A107,СВЦЭМ!$B$39:$B$782,T$83)+'СЕТ СН'!$H$11+СВЦЭМ!$D$10+'СЕТ СН'!$H$6-'СЕТ СН'!$H$23</f>
        <v>2041.34420019</v>
      </c>
      <c r="U107" s="36">
        <f>SUMIFS(СВЦЭМ!$D$39:$D$782,СВЦЭМ!$A$39:$A$782,$A107,СВЦЭМ!$B$39:$B$782,U$83)+'СЕТ СН'!$H$11+СВЦЭМ!$D$10+'СЕТ СН'!$H$6-'СЕТ СН'!$H$23</f>
        <v>2046.9992577599999</v>
      </c>
      <c r="V107" s="36">
        <f>SUMIFS(СВЦЭМ!$D$39:$D$782,СВЦЭМ!$A$39:$A$782,$A107,СВЦЭМ!$B$39:$B$782,V$83)+'СЕТ СН'!$H$11+СВЦЭМ!$D$10+'СЕТ СН'!$H$6-'СЕТ СН'!$H$23</f>
        <v>2069.71025667</v>
      </c>
      <c r="W107" s="36">
        <f>SUMIFS(СВЦЭМ!$D$39:$D$782,СВЦЭМ!$A$39:$A$782,$A107,СВЦЭМ!$B$39:$B$782,W$83)+'СЕТ СН'!$H$11+СВЦЭМ!$D$10+'СЕТ СН'!$H$6-'СЕТ СН'!$H$23</f>
        <v>2080.3599970999999</v>
      </c>
      <c r="X107" s="36">
        <f>SUMIFS(СВЦЭМ!$D$39:$D$782,СВЦЭМ!$A$39:$A$782,$A107,СВЦЭМ!$B$39:$B$782,X$83)+'СЕТ СН'!$H$11+СВЦЭМ!$D$10+'СЕТ СН'!$H$6-'СЕТ СН'!$H$23</f>
        <v>2108.2863379</v>
      </c>
      <c r="Y107" s="36">
        <f>SUMIFS(СВЦЭМ!$D$39:$D$782,СВЦЭМ!$A$39:$A$782,$A107,СВЦЭМ!$B$39:$B$782,Y$83)+'СЕТ СН'!$H$11+СВЦЭМ!$D$10+'СЕТ СН'!$H$6-'СЕТ СН'!$H$23</f>
        <v>2122.0002839199997</v>
      </c>
    </row>
    <row r="108" spans="1:25" ht="15.75" x14ac:dyDescent="0.2">
      <c r="A108" s="35">
        <f t="shared" si="2"/>
        <v>45285</v>
      </c>
      <c r="B108" s="36">
        <f>SUMIFS(СВЦЭМ!$D$39:$D$782,СВЦЭМ!$A$39:$A$782,$A108,СВЦЭМ!$B$39:$B$782,B$83)+'СЕТ СН'!$H$11+СВЦЭМ!$D$10+'СЕТ СН'!$H$6-'СЕТ СН'!$H$23</f>
        <v>2187.9088266999997</v>
      </c>
      <c r="C108" s="36">
        <f>SUMIFS(СВЦЭМ!$D$39:$D$782,СВЦЭМ!$A$39:$A$782,$A108,СВЦЭМ!$B$39:$B$782,C$83)+'СЕТ СН'!$H$11+СВЦЭМ!$D$10+'СЕТ СН'!$H$6-'СЕТ СН'!$H$23</f>
        <v>2231.41144196</v>
      </c>
      <c r="D108" s="36">
        <f>SUMIFS(СВЦЭМ!$D$39:$D$782,СВЦЭМ!$A$39:$A$782,$A108,СВЦЭМ!$B$39:$B$782,D$83)+'СЕТ СН'!$H$11+СВЦЭМ!$D$10+'СЕТ СН'!$H$6-'СЕТ СН'!$H$23</f>
        <v>2244.63280734</v>
      </c>
      <c r="E108" s="36">
        <f>SUMIFS(СВЦЭМ!$D$39:$D$782,СВЦЭМ!$A$39:$A$782,$A108,СВЦЭМ!$B$39:$B$782,E$83)+'СЕТ СН'!$H$11+СВЦЭМ!$D$10+'СЕТ СН'!$H$6-'СЕТ СН'!$H$23</f>
        <v>2253.9903992499999</v>
      </c>
      <c r="F108" s="36">
        <f>SUMIFS(СВЦЭМ!$D$39:$D$782,СВЦЭМ!$A$39:$A$782,$A108,СВЦЭМ!$B$39:$B$782,F$83)+'СЕТ СН'!$H$11+СВЦЭМ!$D$10+'СЕТ СН'!$H$6-'СЕТ СН'!$H$23</f>
        <v>2250.0992828099997</v>
      </c>
      <c r="G108" s="36">
        <f>SUMIFS(СВЦЭМ!$D$39:$D$782,СВЦЭМ!$A$39:$A$782,$A108,СВЦЭМ!$B$39:$B$782,G$83)+'СЕТ СН'!$H$11+СВЦЭМ!$D$10+'СЕТ СН'!$H$6-'СЕТ СН'!$H$23</f>
        <v>2222.6535261399999</v>
      </c>
      <c r="H108" s="36">
        <f>SUMIFS(СВЦЭМ!$D$39:$D$782,СВЦЭМ!$A$39:$A$782,$A108,СВЦЭМ!$B$39:$B$782,H$83)+'СЕТ СН'!$H$11+СВЦЭМ!$D$10+'СЕТ СН'!$H$6-'СЕТ СН'!$H$23</f>
        <v>2195.0948432200003</v>
      </c>
      <c r="I108" s="36">
        <f>SUMIFS(СВЦЭМ!$D$39:$D$782,СВЦЭМ!$A$39:$A$782,$A108,СВЦЭМ!$B$39:$B$782,I$83)+'СЕТ СН'!$H$11+СВЦЭМ!$D$10+'СЕТ СН'!$H$6-'СЕТ СН'!$H$23</f>
        <v>2153.0528307</v>
      </c>
      <c r="J108" s="36">
        <f>SUMIFS(СВЦЭМ!$D$39:$D$782,СВЦЭМ!$A$39:$A$782,$A108,СВЦЭМ!$B$39:$B$782,J$83)+'СЕТ СН'!$H$11+СВЦЭМ!$D$10+'СЕТ СН'!$H$6-'СЕТ СН'!$H$23</f>
        <v>2098.8238966399999</v>
      </c>
      <c r="K108" s="36">
        <f>SUMIFS(СВЦЭМ!$D$39:$D$782,СВЦЭМ!$A$39:$A$782,$A108,СВЦЭМ!$B$39:$B$782,K$83)+'СЕТ СН'!$H$11+СВЦЭМ!$D$10+'СЕТ СН'!$H$6-'СЕТ СН'!$H$23</f>
        <v>2070.9760333699996</v>
      </c>
      <c r="L108" s="36">
        <f>SUMIFS(СВЦЭМ!$D$39:$D$782,СВЦЭМ!$A$39:$A$782,$A108,СВЦЭМ!$B$39:$B$782,L$83)+'СЕТ СН'!$H$11+СВЦЭМ!$D$10+'СЕТ СН'!$H$6-'СЕТ СН'!$H$23</f>
        <v>2057.50890342</v>
      </c>
      <c r="M108" s="36">
        <f>SUMIFS(СВЦЭМ!$D$39:$D$782,СВЦЭМ!$A$39:$A$782,$A108,СВЦЭМ!$B$39:$B$782,M$83)+'СЕТ СН'!$H$11+СВЦЭМ!$D$10+'СЕТ СН'!$H$6-'СЕТ СН'!$H$23</f>
        <v>2071.3532353700002</v>
      </c>
      <c r="N108" s="36">
        <f>SUMIFS(СВЦЭМ!$D$39:$D$782,СВЦЭМ!$A$39:$A$782,$A108,СВЦЭМ!$B$39:$B$782,N$83)+'СЕТ СН'!$H$11+СВЦЭМ!$D$10+'СЕТ СН'!$H$6-'СЕТ СН'!$H$23</f>
        <v>2069.7549760299999</v>
      </c>
      <c r="O108" s="36">
        <f>SUMIFS(СВЦЭМ!$D$39:$D$782,СВЦЭМ!$A$39:$A$782,$A108,СВЦЭМ!$B$39:$B$782,O$83)+'СЕТ СН'!$H$11+СВЦЭМ!$D$10+'СЕТ СН'!$H$6-'СЕТ СН'!$H$23</f>
        <v>2074.6305696899999</v>
      </c>
      <c r="P108" s="36">
        <f>SUMIFS(СВЦЭМ!$D$39:$D$782,СВЦЭМ!$A$39:$A$782,$A108,СВЦЭМ!$B$39:$B$782,P$83)+'СЕТ СН'!$H$11+СВЦЭМ!$D$10+'СЕТ СН'!$H$6-'СЕТ СН'!$H$23</f>
        <v>2072.55788274</v>
      </c>
      <c r="Q108" s="36">
        <f>SUMIFS(СВЦЭМ!$D$39:$D$782,СВЦЭМ!$A$39:$A$782,$A108,СВЦЭМ!$B$39:$B$782,Q$83)+'СЕТ СН'!$H$11+СВЦЭМ!$D$10+'СЕТ СН'!$H$6-'СЕТ СН'!$H$23</f>
        <v>2083.7117923699998</v>
      </c>
      <c r="R108" s="36">
        <f>SUMIFS(СВЦЭМ!$D$39:$D$782,СВЦЭМ!$A$39:$A$782,$A108,СВЦЭМ!$B$39:$B$782,R$83)+'СЕТ СН'!$H$11+СВЦЭМ!$D$10+'СЕТ СН'!$H$6-'СЕТ СН'!$H$23</f>
        <v>2101.6678762900001</v>
      </c>
      <c r="S108" s="36">
        <f>SUMIFS(СВЦЭМ!$D$39:$D$782,СВЦЭМ!$A$39:$A$782,$A108,СВЦЭМ!$B$39:$B$782,S$83)+'СЕТ СН'!$H$11+СВЦЭМ!$D$10+'СЕТ СН'!$H$6-'СЕТ СН'!$H$23</f>
        <v>2073.7306008099999</v>
      </c>
      <c r="T108" s="36">
        <f>SUMIFS(СВЦЭМ!$D$39:$D$782,СВЦЭМ!$A$39:$A$782,$A108,СВЦЭМ!$B$39:$B$782,T$83)+'СЕТ СН'!$H$11+СВЦЭМ!$D$10+'СЕТ СН'!$H$6-'СЕТ СН'!$H$23</f>
        <v>2038.81197537</v>
      </c>
      <c r="U108" s="36">
        <f>SUMIFS(СВЦЭМ!$D$39:$D$782,СВЦЭМ!$A$39:$A$782,$A108,СВЦЭМ!$B$39:$B$782,U$83)+'СЕТ СН'!$H$11+СВЦЭМ!$D$10+'СЕТ СН'!$H$6-'СЕТ СН'!$H$23</f>
        <v>2051.5541862599998</v>
      </c>
      <c r="V108" s="36">
        <f>SUMIFS(СВЦЭМ!$D$39:$D$782,СВЦЭМ!$A$39:$A$782,$A108,СВЦЭМ!$B$39:$B$782,V$83)+'СЕТ СН'!$H$11+СВЦЭМ!$D$10+'СЕТ СН'!$H$6-'СЕТ СН'!$H$23</f>
        <v>2077.51643431</v>
      </c>
      <c r="W108" s="36">
        <f>SUMIFS(СВЦЭМ!$D$39:$D$782,СВЦЭМ!$A$39:$A$782,$A108,СВЦЭМ!$B$39:$B$782,W$83)+'СЕТ СН'!$H$11+СВЦЭМ!$D$10+'СЕТ СН'!$H$6-'СЕТ СН'!$H$23</f>
        <v>2093.2002557300002</v>
      </c>
      <c r="X108" s="36">
        <f>SUMIFS(СВЦЭМ!$D$39:$D$782,СВЦЭМ!$A$39:$A$782,$A108,СВЦЭМ!$B$39:$B$782,X$83)+'СЕТ СН'!$H$11+СВЦЭМ!$D$10+'СЕТ СН'!$H$6-'СЕТ СН'!$H$23</f>
        <v>2127.4246451499998</v>
      </c>
      <c r="Y108" s="36">
        <f>SUMIFS(СВЦЭМ!$D$39:$D$782,СВЦЭМ!$A$39:$A$782,$A108,СВЦЭМ!$B$39:$B$782,Y$83)+'СЕТ СН'!$H$11+СВЦЭМ!$D$10+'СЕТ СН'!$H$6-'СЕТ СН'!$H$23</f>
        <v>2145.0103072499996</v>
      </c>
    </row>
    <row r="109" spans="1:25" ht="15.75" x14ac:dyDescent="0.2">
      <c r="A109" s="35">
        <f t="shared" si="2"/>
        <v>45286</v>
      </c>
      <c r="B109" s="36">
        <f>SUMIFS(СВЦЭМ!$D$39:$D$782,СВЦЭМ!$A$39:$A$782,$A109,СВЦЭМ!$B$39:$B$782,B$83)+'СЕТ СН'!$H$11+СВЦЭМ!$D$10+'СЕТ СН'!$H$6-'СЕТ СН'!$H$23</f>
        <v>2350.79607373</v>
      </c>
      <c r="C109" s="36">
        <f>SUMIFS(СВЦЭМ!$D$39:$D$782,СВЦЭМ!$A$39:$A$782,$A109,СВЦЭМ!$B$39:$B$782,C$83)+'СЕТ СН'!$H$11+СВЦЭМ!$D$10+'СЕТ СН'!$H$6-'СЕТ СН'!$H$23</f>
        <v>2380.7879821299998</v>
      </c>
      <c r="D109" s="36">
        <f>SUMIFS(СВЦЭМ!$D$39:$D$782,СВЦЭМ!$A$39:$A$782,$A109,СВЦЭМ!$B$39:$B$782,D$83)+'СЕТ СН'!$H$11+СВЦЭМ!$D$10+'СЕТ СН'!$H$6-'СЕТ СН'!$H$23</f>
        <v>2390.0058296899997</v>
      </c>
      <c r="E109" s="36">
        <f>SUMIFS(СВЦЭМ!$D$39:$D$782,СВЦЭМ!$A$39:$A$782,$A109,СВЦЭМ!$B$39:$B$782,E$83)+'СЕТ СН'!$H$11+СВЦЭМ!$D$10+'СЕТ СН'!$H$6-'СЕТ СН'!$H$23</f>
        <v>2401.8113931600001</v>
      </c>
      <c r="F109" s="36">
        <f>SUMIFS(СВЦЭМ!$D$39:$D$782,СВЦЭМ!$A$39:$A$782,$A109,СВЦЭМ!$B$39:$B$782,F$83)+'СЕТ СН'!$H$11+СВЦЭМ!$D$10+'СЕТ СН'!$H$6-'СЕТ СН'!$H$23</f>
        <v>2401.2509476699997</v>
      </c>
      <c r="G109" s="36">
        <f>SUMIFS(СВЦЭМ!$D$39:$D$782,СВЦЭМ!$A$39:$A$782,$A109,СВЦЭМ!$B$39:$B$782,G$83)+'СЕТ СН'!$H$11+СВЦЭМ!$D$10+'СЕТ СН'!$H$6-'СЕТ СН'!$H$23</f>
        <v>2377.61685382</v>
      </c>
      <c r="H109" s="36">
        <f>SUMIFS(СВЦЭМ!$D$39:$D$782,СВЦЭМ!$A$39:$A$782,$A109,СВЦЭМ!$B$39:$B$782,H$83)+'СЕТ СН'!$H$11+СВЦЭМ!$D$10+'СЕТ СН'!$H$6-'СЕТ СН'!$H$23</f>
        <v>2334.0929389900002</v>
      </c>
      <c r="I109" s="36">
        <f>SUMIFS(СВЦЭМ!$D$39:$D$782,СВЦЭМ!$A$39:$A$782,$A109,СВЦЭМ!$B$39:$B$782,I$83)+'СЕТ СН'!$H$11+СВЦЭМ!$D$10+'СЕТ СН'!$H$6-'СЕТ СН'!$H$23</f>
        <v>2286.9182936099996</v>
      </c>
      <c r="J109" s="36">
        <f>SUMIFS(СВЦЭМ!$D$39:$D$782,СВЦЭМ!$A$39:$A$782,$A109,СВЦЭМ!$B$39:$B$782,J$83)+'СЕТ СН'!$H$11+СВЦЭМ!$D$10+'СЕТ СН'!$H$6-'СЕТ СН'!$H$23</f>
        <v>2239.4927957199998</v>
      </c>
      <c r="K109" s="36">
        <f>SUMIFS(СВЦЭМ!$D$39:$D$782,СВЦЭМ!$A$39:$A$782,$A109,СВЦЭМ!$B$39:$B$782,K$83)+'СЕТ СН'!$H$11+СВЦЭМ!$D$10+'СЕТ СН'!$H$6-'СЕТ СН'!$H$23</f>
        <v>2201.3720569099996</v>
      </c>
      <c r="L109" s="36">
        <f>SUMIFS(СВЦЭМ!$D$39:$D$782,СВЦЭМ!$A$39:$A$782,$A109,СВЦЭМ!$B$39:$B$782,L$83)+'СЕТ СН'!$H$11+СВЦЭМ!$D$10+'СЕТ СН'!$H$6-'СЕТ СН'!$H$23</f>
        <v>2191.0183434299997</v>
      </c>
      <c r="M109" s="36">
        <f>SUMIFS(СВЦЭМ!$D$39:$D$782,СВЦЭМ!$A$39:$A$782,$A109,СВЦЭМ!$B$39:$B$782,M$83)+'СЕТ СН'!$H$11+СВЦЭМ!$D$10+'СЕТ СН'!$H$6-'СЕТ СН'!$H$23</f>
        <v>2202.41603687</v>
      </c>
      <c r="N109" s="36">
        <f>SUMIFS(СВЦЭМ!$D$39:$D$782,СВЦЭМ!$A$39:$A$782,$A109,СВЦЭМ!$B$39:$B$782,N$83)+'СЕТ СН'!$H$11+СВЦЭМ!$D$10+'СЕТ СН'!$H$6-'СЕТ СН'!$H$23</f>
        <v>2244.2072287000001</v>
      </c>
      <c r="O109" s="36">
        <f>SUMIFS(СВЦЭМ!$D$39:$D$782,СВЦЭМ!$A$39:$A$782,$A109,СВЦЭМ!$B$39:$B$782,O$83)+'СЕТ СН'!$H$11+СВЦЭМ!$D$10+'СЕТ СН'!$H$6-'СЕТ СН'!$H$23</f>
        <v>2281.9946167199996</v>
      </c>
      <c r="P109" s="36">
        <f>SUMIFS(СВЦЭМ!$D$39:$D$782,СВЦЭМ!$A$39:$A$782,$A109,СВЦЭМ!$B$39:$B$782,P$83)+'СЕТ СН'!$H$11+СВЦЭМ!$D$10+'СЕТ СН'!$H$6-'СЕТ СН'!$H$23</f>
        <v>2307.2475562099999</v>
      </c>
      <c r="Q109" s="36">
        <f>SUMIFS(СВЦЭМ!$D$39:$D$782,СВЦЭМ!$A$39:$A$782,$A109,СВЦЭМ!$B$39:$B$782,Q$83)+'СЕТ СН'!$H$11+СВЦЭМ!$D$10+'СЕТ СН'!$H$6-'СЕТ СН'!$H$23</f>
        <v>2338.7974652000003</v>
      </c>
      <c r="R109" s="36">
        <f>SUMIFS(СВЦЭМ!$D$39:$D$782,СВЦЭМ!$A$39:$A$782,$A109,СВЦЭМ!$B$39:$B$782,R$83)+'СЕТ СН'!$H$11+СВЦЭМ!$D$10+'СЕТ СН'!$H$6-'СЕТ СН'!$H$23</f>
        <v>2326.2318034999998</v>
      </c>
      <c r="S109" s="36">
        <f>SUMIFS(СВЦЭМ!$D$39:$D$782,СВЦЭМ!$A$39:$A$782,$A109,СВЦЭМ!$B$39:$B$782,S$83)+'СЕТ СН'!$H$11+СВЦЭМ!$D$10+'СЕТ СН'!$H$6-'СЕТ СН'!$H$23</f>
        <v>2278.2769680599999</v>
      </c>
      <c r="T109" s="36">
        <f>SUMIFS(СВЦЭМ!$D$39:$D$782,СВЦЭМ!$A$39:$A$782,$A109,СВЦЭМ!$B$39:$B$782,T$83)+'СЕТ СН'!$H$11+СВЦЭМ!$D$10+'СЕТ СН'!$H$6-'СЕТ СН'!$H$23</f>
        <v>2256.8435250100001</v>
      </c>
      <c r="U109" s="36">
        <f>SUMIFS(СВЦЭМ!$D$39:$D$782,СВЦЭМ!$A$39:$A$782,$A109,СВЦЭМ!$B$39:$B$782,U$83)+'СЕТ СН'!$H$11+СВЦЭМ!$D$10+'СЕТ СН'!$H$6-'СЕТ СН'!$H$23</f>
        <v>2267.98718207</v>
      </c>
      <c r="V109" s="36">
        <f>SUMIFS(СВЦЭМ!$D$39:$D$782,СВЦЭМ!$A$39:$A$782,$A109,СВЦЭМ!$B$39:$B$782,V$83)+'СЕТ СН'!$H$11+СВЦЭМ!$D$10+'СЕТ СН'!$H$6-'СЕТ СН'!$H$23</f>
        <v>2291.3661752899998</v>
      </c>
      <c r="W109" s="36">
        <f>SUMIFS(СВЦЭМ!$D$39:$D$782,СВЦЭМ!$A$39:$A$782,$A109,СВЦЭМ!$B$39:$B$782,W$83)+'СЕТ СН'!$H$11+СВЦЭМ!$D$10+'СЕТ СН'!$H$6-'СЕТ СН'!$H$23</f>
        <v>2317.4180759800001</v>
      </c>
      <c r="X109" s="36">
        <f>SUMIFS(СВЦЭМ!$D$39:$D$782,СВЦЭМ!$A$39:$A$782,$A109,СВЦЭМ!$B$39:$B$782,X$83)+'СЕТ СН'!$H$11+СВЦЭМ!$D$10+'СЕТ СН'!$H$6-'СЕТ СН'!$H$23</f>
        <v>2343.42698445</v>
      </c>
      <c r="Y109" s="36">
        <f>SUMIFS(СВЦЭМ!$D$39:$D$782,СВЦЭМ!$A$39:$A$782,$A109,СВЦЭМ!$B$39:$B$782,Y$83)+'СЕТ СН'!$H$11+СВЦЭМ!$D$10+'СЕТ СН'!$H$6-'СЕТ СН'!$H$23</f>
        <v>2359.81522098</v>
      </c>
    </row>
    <row r="110" spans="1:25" ht="15.75" x14ac:dyDescent="0.2">
      <c r="A110" s="35">
        <f t="shared" si="2"/>
        <v>45287</v>
      </c>
      <c r="B110" s="36">
        <f>SUMIFS(СВЦЭМ!$D$39:$D$782,СВЦЭМ!$A$39:$A$782,$A110,СВЦЭМ!$B$39:$B$782,B$83)+'СЕТ СН'!$H$11+СВЦЭМ!$D$10+'СЕТ СН'!$H$6-'СЕТ СН'!$H$23</f>
        <v>2312.4240439499999</v>
      </c>
      <c r="C110" s="36">
        <f>SUMIFS(СВЦЭМ!$D$39:$D$782,СВЦЭМ!$A$39:$A$782,$A110,СВЦЭМ!$B$39:$B$782,C$83)+'СЕТ СН'!$H$11+СВЦЭМ!$D$10+'СЕТ СН'!$H$6-'СЕТ СН'!$H$23</f>
        <v>2301.3513077500002</v>
      </c>
      <c r="D110" s="36">
        <f>SUMIFS(СВЦЭМ!$D$39:$D$782,СВЦЭМ!$A$39:$A$782,$A110,СВЦЭМ!$B$39:$B$782,D$83)+'СЕТ СН'!$H$11+СВЦЭМ!$D$10+'СЕТ СН'!$H$6-'СЕТ СН'!$H$23</f>
        <v>2309.6563691800002</v>
      </c>
      <c r="E110" s="36">
        <f>SUMIFS(СВЦЭМ!$D$39:$D$782,СВЦЭМ!$A$39:$A$782,$A110,СВЦЭМ!$B$39:$B$782,E$83)+'СЕТ СН'!$H$11+СВЦЭМ!$D$10+'СЕТ СН'!$H$6-'СЕТ СН'!$H$23</f>
        <v>2320.0295101199999</v>
      </c>
      <c r="F110" s="36">
        <f>SUMIFS(СВЦЭМ!$D$39:$D$782,СВЦЭМ!$A$39:$A$782,$A110,СВЦЭМ!$B$39:$B$782,F$83)+'СЕТ СН'!$H$11+СВЦЭМ!$D$10+'СЕТ СН'!$H$6-'СЕТ СН'!$H$23</f>
        <v>2377.2507323</v>
      </c>
      <c r="G110" s="36">
        <f>SUMIFS(СВЦЭМ!$D$39:$D$782,СВЦЭМ!$A$39:$A$782,$A110,СВЦЭМ!$B$39:$B$782,G$83)+'СЕТ СН'!$H$11+СВЦЭМ!$D$10+'СЕТ СН'!$H$6-'СЕТ СН'!$H$23</f>
        <v>2371.0993129899998</v>
      </c>
      <c r="H110" s="36">
        <f>SUMIFS(СВЦЭМ!$D$39:$D$782,СВЦЭМ!$A$39:$A$782,$A110,СВЦЭМ!$B$39:$B$782,H$83)+'СЕТ СН'!$H$11+СВЦЭМ!$D$10+'СЕТ СН'!$H$6-'СЕТ СН'!$H$23</f>
        <v>2325.3112129800002</v>
      </c>
      <c r="I110" s="36">
        <f>SUMIFS(СВЦЭМ!$D$39:$D$782,СВЦЭМ!$A$39:$A$782,$A110,СВЦЭМ!$B$39:$B$782,I$83)+'СЕТ СН'!$H$11+СВЦЭМ!$D$10+'СЕТ СН'!$H$6-'СЕТ СН'!$H$23</f>
        <v>2267.3573092500001</v>
      </c>
      <c r="J110" s="36">
        <f>SUMIFS(СВЦЭМ!$D$39:$D$782,СВЦЭМ!$A$39:$A$782,$A110,СВЦЭМ!$B$39:$B$782,J$83)+'СЕТ СН'!$H$11+СВЦЭМ!$D$10+'СЕТ СН'!$H$6-'СЕТ СН'!$H$23</f>
        <v>2252.7259068399999</v>
      </c>
      <c r="K110" s="36">
        <f>SUMIFS(СВЦЭМ!$D$39:$D$782,СВЦЭМ!$A$39:$A$782,$A110,СВЦЭМ!$B$39:$B$782,K$83)+'СЕТ СН'!$H$11+СВЦЭМ!$D$10+'СЕТ СН'!$H$6-'СЕТ СН'!$H$23</f>
        <v>2243.6408513899996</v>
      </c>
      <c r="L110" s="36">
        <f>SUMIFS(СВЦЭМ!$D$39:$D$782,СВЦЭМ!$A$39:$A$782,$A110,СВЦЭМ!$B$39:$B$782,L$83)+'СЕТ СН'!$H$11+СВЦЭМ!$D$10+'СЕТ СН'!$H$6-'СЕТ СН'!$H$23</f>
        <v>2216.8303078099998</v>
      </c>
      <c r="M110" s="36">
        <f>SUMIFS(СВЦЭМ!$D$39:$D$782,СВЦЭМ!$A$39:$A$782,$A110,СВЦЭМ!$B$39:$B$782,M$83)+'СЕТ СН'!$H$11+СВЦЭМ!$D$10+'СЕТ СН'!$H$6-'СЕТ СН'!$H$23</f>
        <v>2222.5951677200001</v>
      </c>
      <c r="N110" s="36">
        <f>SUMIFS(СВЦЭМ!$D$39:$D$782,СВЦЭМ!$A$39:$A$782,$A110,СВЦЭМ!$B$39:$B$782,N$83)+'СЕТ СН'!$H$11+СВЦЭМ!$D$10+'СЕТ СН'!$H$6-'СЕТ СН'!$H$23</f>
        <v>2239.9572987399997</v>
      </c>
      <c r="O110" s="36">
        <f>SUMIFS(СВЦЭМ!$D$39:$D$782,СВЦЭМ!$A$39:$A$782,$A110,СВЦЭМ!$B$39:$B$782,O$83)+'СЕТ СН'!$H$11+СВЦЭМ!$D$10+'СЕТ СН'!$H$6-'СЕТ СН'!$H$23</f>
        <v>2239.5522610099997</v>
      </c>
      <c r="P110" s="36">
        <f>SUMIFS(СВЦЭМ!$D$39:$D$782,СВЦЭМ!$A$39:$A$782,$A110,СВЦЭМ!$B$39:$B$782,P$83)+'СЕТ СН'!$H$11+СВЦЭМ!$D$10+'СЕТ СН'!$H$6-'СЕТ СН'!$H$23</f>
        <v>2241.4050588099999</v>
      </c>
      <c r="Q110" s="36">
        <f>SUMIFS(СВЦЭМ!$D$39:$D$782,СВЦЭМ!$A$39:$A$782,$A110,СВЦЭМ!$B$39:$B$782,Q$83)+'СЕТ СН'!$H$11+СВЦЭМ!$D$10+'СЕТ СН'!$H$6-'СЕТ СН'!$H$23</f>
        <v>2221.20248451</v>
      </c>
      <c r="R110" s="36">
        <f>SUMIFS(СВЦЭМ!$D$39:$D$782,СВЦЭМ!$A$39:$A$782,$A110,СВЦЭМ!$B$39:$B$782,R$83)+'СЕТ СН'!$H$11+СВЦЭМ!$D$10+'СЕТ СН'!$H$6-'СЕТ СН'!$H$23</f>
        <v>2219.5373296600001</v>
      </c>
      <c r="S110" s="36">
        <f>SUMIFS(СВЦЭМ!$D$39:$D$782,СВЦЭМ!$A$39:$A$782,$A110,СВЦЭМ!$B$39:$B$782,S$83)+'СЕТ СН'!$H$11+СВЦЭМ!$D$10+'СЕТ СН'!$H$6-'СЕТ СН'!$H$23</f>
        <v>2184.5823847000001</v>
      </c>
      <c r="T110" s="36">
        <f>SUMIFS(СВЦЭМ!$D$39:$D$782,СВЦЭМ!$A$39:$A$782,$A110,СВЦЭМ!$B$39:$B$782,T$83)+'СЕТ СН'!$H$11+СВЦЭМ!$D$10+'СЕТ СН'!$H$6-'СЕТ СН'!$H$23</f>
        <v>2204.9511854399998</v>
      </c>
      <c r="U110" s="36">
        <f>SUMIFS(СВЦЭМ!$D$39:$D$782,СВЦЭМ!$A$39:$A$782,$A110,СВЦЭМ!$B$39:$B$782,U$83)+'СЕТ СН'!$H$11+СВЦЭМ!$D$10+'СЕТ СН'!$H$6-'СЕТ СН'!$H$23</f>
        <v>2211.7782211100002</v>
      </c>
      <c r="V110" s="36">
        <f>SUMIFS(СВЦЭМ!$D$39:$D$782,СВЦЭМ!$A$39:$A$782,$A110,СВЦЭМ!$B$39:$B$782,V$83)+'СЕТ СН'!$H$11+СВЦЭМ!$D$10+'СЕТ СН'!$H$6-'СЕТ СН'!$H$23</f>
        <v>2232.8943583399996</v>
      </c>
      <c r="W110" s="36">
        <f>SUMIFS(СВЦЭМ!$D$39:$D$782,СВЦЭМ!$A$39:$A$782,$A110,СВЦЭМ!$B$39:$B$782,W$83)+'СЕТ СН'!$H$11+СВЦЭМ!$D$10+'СЕТ СН'!$H$6-'СЕТ СН'!$H$23</f>
        <v>2227.5251686199999</v>
      </c>
      <c r="X110" s="36">
        <f>SUMIFS(СВЦЭМ!$D$39:$D$782,СВЦЭМ!$A$39:$A$782,$A110,СВЦЭМ!$B$39:$B$782,X$83)+'СЕТ СН'!$H$11+СВЦЭМ!$D$10+'СЕТ СН'!$H$6-'СЕТ СН'!$H$23</f>
        <v>2250.6897441700003</v>
      </c>
      <c r="Y110" s="36">
        <f>SUMIFS(СВЦЭМ!$D$39:$D$782,СВЦЭМ!$A$39:$A$782,$A110,СВЦЭМ!$B$39:$B$782,Y$83)+'СЕТ СН'!$H$11+СВЦЭМ!$D$10+'СЕТ СН'!$H$6-'СЕТ СН'!$H$23</f>
        <v>2267.11130503</v>
      </c>
    </row>
    <row r="111" spans="1:25" ht="15.75" x14ac:dyDescent="0.2">
      <c r="A111" s="35">
        <f t="shared" si="2"/>
        <v>45288</v>
      </c>
      <c r="B111" s="36">
        <f>SUMIFS(СВЦЭМ!$D$39:$D$782,СВЦЭМ!$A$39:$A$782,$A111,СВЦЭМ!$B$39:$B$782,B$83)+'СЕТ СН'!$H$11+СВЦЭМ!$D$10+'СЕТ СН'!$H$6-'СЕТ СН'!$H$23</f>
        <v>2233.2818321899999</v>
      </c>
      <c r="C111" s="36">
        <f>SUMIFS(СВЦЭМ!$D$39:$D$782,СВЦЭМ!$A$39:$A$782,$A111,СВЦЭМ!$B$39:$B$782,C$83)+'СЕТ СН'!$H$11+СВЦЭМ!$D$10+'СЕТ СН'!$H$6-'СЕТ СН'!$H$23</f>
        <v>2277.7942399599997</v>
      </c>
      <c r="D111" s="36">
        <f>SUMIFS(СВЦЭМ!$D$39:$D$782,СВЦЭМ!$A$39:$A$782,$A111,СВЦЭМ!$B$39:$B$782,D$83)+'СЕТ СН'!$H$11+СВЦЭМ!$D$10+'СЕТ СН'!$H$6-'СЕТ СН'!$H$23</f>
        <v>2294.0632127099998</v>
      </c>
      <c r="E111" s="36">
        <f>SUMIFS(СВЦЭМ!$D$39:$D$782,СВЦЭМ!$A$39:$A$782,$A111,СВЦЭМ!$B$39:$B$782,E$83)+'СЕТ СН'!$H$11+СВЦЭМ!$D$10+'СЕТ СН'!$H$6-'СЕТ СН'!$H$23</f>
        <v>2299.4945066800001</v>
      </c>
      <c r="F111" s="36">
        <f>SUMIFS(СВЦЭМ!$D$39:$D$782,СВЦЭМ!$A$39:$A$782,$A111,СВЦЭМ!$B$39:$B$782,F$83)+'СЕТ СН'!$H$11+СВЦЭМ!$D$10+'СЕТ СН'!$H$6-'СЕТ СН'!$H$23</f>
        <v>2300.8641504099996</v>
      </c>
      <c r="G111" s="36">
        <f>SUMIFS(СВЦЭМ!$D$39:$D$782,СВЦЭМ!$A$39:$A$782,$A111,СВЦЭМ!$B$39:$B$782,G$83)+'СЕТ СН'!$H$11+СВЦЭМ!$D$10+'СЕТ СН'!$H$6-'СЕТ СН'!$H$23</f>
        <v>2294.9828777499997</v>
      </c>
      <c r="H111" s="36">
        <f>SUMIFS(СВЦЭМ!$D$39:$D$782,СВЦЭМ!$A$39:$A$782,$A111,СВЦЭМ!$B$39:$B$782,H$83)+'СЕТ СН'!$H$11+СВЦЭМ!$D$10+'СЕТ СН'!$H$6-'СЕТ СН'!$H$23</f>
        <v>2243.0293265</v>
      </c>
      <c r="I111" s="36">
        <f>SUMIFS(СВЦЭМ!$D$39:$D$782,СВЦЭМ!$A$39:$A$782,$A111,СВЦЭМ!$B$39:$B$782,I$83)+'СЕТ СН'!$H$11+СВЦЭМ!$D$10+'СЕТ СН'!$H$6-'СЕТ СН'!$H$23</f>
        <v>2189.2589504799998</v>
      </c>
      <c r="J111" s="36">
        <f>SUMIFS(СВЦЭМ!$D$39:$D$782,СВЦЭМ!$A$39:$A$782,$A111,СВЦЭМ!$B$39:$B$782,J$83)+'СЕТ СН'!$H$11+СВЦЭМ!$D$10+'СЕТ СН'!$H$6-'СЕТ СН'!$H$23</f>
        <v>2168.7599147599999</v>
      </c>
      <c r="K111" s="36">
        <f>SUMIFS(СВЦЭМ!$D$39:$D$782,СВЦЭМ!$A$39:$A$782,$A111,СВЦЭМ!$B$39:$B$782,K$83)+'СЕТ СН'!$H$11+СВЦЭМ!$D$10+'СЕТ СН'!$H$6-'СЕТ СН'!$H$23</f>
        <v>2149.08954743</v>
      </c>
      <c r="L111" s="36">
        <f>SUMIFS(СВЦЭМ!$D$39:$D$782,СВЦЭМ!$A$39:$A$782,$A111,СВЦЭМ!$B$39:$B$782,L$83)+'СЕТ СН'!$H$11+СВЦЭМ!$D$10+'СЕТ СН'!$H$6-'СЕТ СН'!$H$23</f>
        <v>2175.5479868799998</v>
      </c>
      <c r="M111" s="36">
        <f>SUMIFS(СВЦЭМ!$D$39:$D$782,СВЦЭМ!$A$39:$A$782,$A111,СВЦЭМ!$B$39:$B$782,M$83)+'СЕТ СН'!$H$11+СВЦЭМ!$D$10+'СЕТ СН'!$H$6-'СЕТ СН'!$H$23</f>
        <v>2200.4145041900001</v>
      </c>
      <c r="N111" s="36">
        <f>SUMIFS(СВЦЭМ!$D$39:$D$782,СВЦЭМ!$A$39:$A$782,$A111,СВЦЭМ!$B$39:$B$782,N$83)+'СЕТ СН'!$H$11+СВЦЭМ!$D$10+'СЕТ СН'!$H$6-'СЕТ СН'!$H$23</f>
        <v>2165.34816546</v>
      </c>
      <c r="O111" s="36">
        <f>SUMIFS(СВЦЭМ!$D$39:$D$782,СВЦЭМ!$A$39:$A$782,$A111,СВЦЭМ!$B$39:$B$782,O$83)+'СЕТ СН'!$H$11+СВЦЭМ!$D$10+'СЕТ СН'!$H$6-'СЕТ СН'!$H$23</f>
        <v>2172.32773185</v>
      </c>
      <c r="P111" s="36">
        <f>SUMIFS(СВЦЭМ!$D$39:$D$782,СВЦЭМ!$A$39:$A$782,$A111,СВЦЭМ!$B$39:$B$782,P$83)+'СЕТ СН'!$H$11+СВЦЭМ!$D$10+'СЕТ СН'!$H$6-'СЕТ СН'!$H$23</f>
        <v>2170.24835863</v>
      </c>
      <c r="Q111" s="36">
        <f>SUMIFS(СВЦЭМ!$D$39:$D$782,СВЦЭМ!$A$39:$A$782,$A111,СВЦЭМ!$B$39:$B$782,Q$83)+'СЕТ СН'!$H$11+СВЦЭМ!$D$10+'СЕТ СН'!$H$6-'СЕТ СН'!$H$23</f>
        <v>2115.1050708399998</v>
      </c>
      <c r="R111" s="36">
        <f>SUMIFS(СВЦЭМ!$D$39:$D$782,СВЦЭМ!$A$39:$A$782,$A111,СВЦЭМ!$B$39:$B$782,R$83)+'СЕТ СН'!$H$11+СВЦЭМ!$D$10+'СЕТ СН'!$H$6-'СЕТ СН'!$H$23</f>
        <v>2124.6941698399996</v>
      </c>
      <c r="S111" s="36">
        <f>SUMIFS(СВЦЭМ!$D$39:$D$782,СВЦЭМ!$A$39:$A$782,$A111,СВЦЭМ!$B$39:$B$782,S$83)+'СЕТ СН'!$H$11+СВЦЭМ!$D$10+'СЕТ СН'!$H$6-'СЕТ СН'!$H$23</f>
        <v>2153.43959124</v>
      </c>
      <c r="T111" s="36">
        <f>SUMIFS(СВЦЭМ!$D$39:$D$782,СВЦЭМ!$A$39:$A$782,$A111,СВЦЭМ!$B$39:$B$782,T$83)+'СЕТ СН'!$H$11+СВЦЭМ!$D$10+'СЕТ СН'!$H$6-'СЕТ СН'!$H$23</f>
        <v>2105.8656618999998</v>
      </c>
      <c r="U111" s="36">
        <f>SUMIFS(СВЦЭМ!$D$39:$D$782,СВЦЭМ!$A$39:$A$782,$A111,СВЦЭМ!$B$39:$B$782,U$83)+'СЕТ СН'!$H$11+СВЦЭМ!$D$10+'СЕТ СН'!$H$6-'СЕТ СН'!$H$23</f>
        <v>2143.6972545399999</v>
      </c>
      <c r="V111" s="36">
        <f>SUMIFS(СВЦЭМ!$D$39:$D$782,СВЦЭМ!$A$39:$A$782,$A111,СВЦЭМ!$B$39:$B$782,V$83)+'СЕТ СН'!$H$11+СВЦЭМ!$D$10+'СЕТ СН'!$H$6-'СЕТ СН'!$H$23</f>
        <v>2146.09272418</v>
      </c>
      <c r="W111" s="36">
        <f>SUMIFS(СВЦЭМ!$D$39:$D$782,СВЦЭМ!$A$39:$A$782,$A111,СВЦЭМ!$B$39:$B$782,W$83)+'СЕТ СН'!$H$11+СВЦЭМ!$D$10+'СЕТ СН'!$H$6-'СЕТ СН'!$H$23</f>
        <v>2171.8370108399999</v>
      </c>
      <c r="X111" s="36">
        <f>SUMIFS(СВЦЭМ!$D$39:$D$782,СВЦЭМ!$A$39:$A$782,$A111,СВЦЭМ!$B$39:$B$782,X$83)+'СЕТ СН'!$H$11+СВЦЭМ!$D$10+'СЕТ СН'!$H$6-'СЕТ СН'!$H$23</f>
        <v>2179.17993746</v>
      </c>
      <c r="Y111" s="36">
        <f>SUMIFS(СВЦЭМ!$D$39:$D$782,СВЦЭМ!$A$39:$A$782,$A111,СВЦЭМ!$B$39:$B$782,Y$83)+'СЕТ СН'!$H$11+СВЦЭМ!$D$10+'СЕТ СН'!$H$6-'СЕТ СН'!$H$23</f>
        <v>2214.0427165800002</v>
      </c>
    </row>
    <row r="112" spans="1:25" ht="15.75" x14ac:dyDescent="0.2">
      <c r="A112" s="35">
        <f t="shared" si="2"/>
        <v>45289</v>
      </c>
      <c r="B112" s="36">
        <f>SUMIFS(СВЦЭМ!$D$39:$D$782,СВЦЭМ!$A$39:$A$782,$A112,СВЦЭМ!$B$39:$B$782,B$83)+'СЕТ СН'!$H$11+СВЦЭМ!$D$10+'СЕТ СН'!$H$6-'СЕТ СН'!$H$23</f>
        <v>2329.1713792099999</v>
      </c>
      <c r="C112" s="36">
        <f>SUMIFS(СВЦЭМ!$D$39:$D$782,СВЦЭМ!$A$39:$A$782,$A112,СВЦЭМ!$B$39:$B$782,C$83)+'СЕТ СН'!$H$11+СВЦЭМ!$D$10+'СЕТ СН'!$H$6-'СЕТ СН'!$H$23</f>
        <v>2372.6041771999999</v>
      </c>
      <c r="D112" s="36">
        <f>SUMIFS(СВЦЭМ!$D$39:$D$782,СВЦЭМ!$A$39:$A$782,$A112,СВЦЭМ!$B$39:$B$782,D$83)+'СЕТ СН'!$H$11+СВЦЭМ!$D$10+'СЕТ СН'!$H$6-'СЕТ СН'!$H$23</f>
        <v>2343.5212308800001</v>
      </c>
      <c r="E112" s="36">
        <f>SUMIFS(СВЦЭМ!$D$39:$D$782,СВЦЭМ!$A$39:$A$782,$A112,СВЦЭМ!$B$39:$B$782,E$83)+'СЕТ СН'!$H$11+СВЦЭМ!$D$10+'СЕТ СН'!$H$6-'СЕТ СН'!$H$23</f>
        <v>2342.8781677099996</v>
      </c>
      <c r="F112" s="36">
        <f>SUMIFS(СВЦЭМ!$D$39:$D$782,СВЦЭМ!$A$39:$A$782,$A112,СВЦЭМ!$B$39:$B$782,F$83)+'СЕТ СН'!$H$11+СВЦЭМ!$D$10+'СЕТ СН'!$H$6-'СЕТ СН'!$H$23</f>
        <v>2343.0720445299999</v>
      </c>
      <c r="G112" s="36">
        <f>SUMIFS(СВЦЭМ!$D$39:$D$782,СВЦЭМ!$A$39:$A$782,$A112,СВЦЭМ!$B$39:$B$782,G$83)+'СЕТ СН'!$H$11+СВЦЭМ!$D$10+'СЕТ СН'!$H$6-'СЕТ СН'!$H$23</f>
        <v>2268.3236194299998</v>
      </c>
      <c r="H112" s="36">
        <f>SUMIFS(СВЦЭМ!$D$39:$D$782,СВЦЭМ!$A$39:$A$782,$A112,СВЦЭМ!$B$39:$B$782,H$83)+'СЕТ СН'!$H$11+СВЦЭМ!$D$10+'СЕТ СН'!$H$6-'СЕТ СН'!$H$23</f>
        <v>2291.86209706</v>
      </c>
      <c r="I112" s="36">
        <f>SUMIFS(СВЦЭМ!$D$39:$D$782,СВЦЭМ!$A$39:$A$782,$A112,СВЦЭМ!$B$39:$B$782,I$83)+'СЕТ СН'!$H$11+СВЦЭМ!$D$10+'СЕТ СН'!$H$6-'СЕТ СН'!$H$23</f>
        <v>2260.12311464</v>
      </c>
      <c r="J112" s="36">
        <f>SUMIFS(СВЦЭМ!$D$39:$D$782,СВЦЭМ!$A$39:$A$782,$A112,СВЦЭМ!$B$39:$B$782,J$83)+'СЕТ СН'!$H$11+СВЦЭМ!$D$10+'СЕТ СН'!$H$6-'СЕТ СН'!$H$23</f>
        <v>2257.19570505</v>
      </c>
      <c r="K112" s="36">
        <f>SUMIFS(СВЦЭМ!$D$39:$D$782,СВЦЭМ!$A$39:$A$782,$A112,СВЦЭМ!$B$39:$B$782,K$83)+'СЕТ СН'!$H$11+СВЦЭМ!$D$10+'СЕТ СН'!$H$6-'СЕТ СН'!$H$23</f>
        <v>2237.6220045299997</v>
      </c>
      <c r="L112" s="36">
        <f>SUMIFS(СВЦЭМ!$D$39:$D$782,СВЦЭМ!$A$39:$A$782,$A112,СВЦЭМ!$B$39:$B$782,L$83)+'СЕТ СН'!$H$11+СВЦЭМ!$D$10+'СЕТ СН'!$H$6-'СЕТ СН'!$H$23</f>
        <v>2244.8104686699999</v>
      </c>
      <c r="M112" s="36">
        <f>SUMIFS(СВЦЭМ!$D$39:$D$782,СВЦЭМ!$A$39:$A$782,$A112,СВЦЭМ!$B$39:$B$782,M$83)+'СЕТ СН'!$H$11+СВЦЭМ!$D$10+'СЕТ СН'!$H$6-'СЕТ СН'!$H$23</f>
        <v>2267.0780112100001</v>
      </c>
      <c r="N112" s="36">
        <f>SUMIFS(СВЦЭМ!$D$39:$D$782,СВЦЭМ!$A$39:$A$782,$A112,СВЦЭМ!$B$39:$B$782,N$83)+'СЕТ СН'!$H$11+СВЦЭМ!$D$10+'СЕТ СН'!$H$6-'СЕТ СН'!$H$23</f>
        <v>2265.0982781000002</v>
      </c>
      <c r="O112" s="36">
        <f>SUMIFS(СВЦЭМ!$D$39:$D$782,СВЦЭМ!$A$39:$A$782,$A112,СВЦЭМ!$B$39:$B$782,O$83)+'СЕТ СН'!$H$11+СВЦЭМ!$D$10+'СЕТ СН'!$H$6-'СЕТ СН'!$H$23</f>
        <v>2254.7927296099997</v>
      </c>
      <c r="P112" s="36">
        <f>SUMIFS(СВЦЭМ!$D$39:$D$782,СВЦЭМ!$A$39:$A$782,$A112,СВЦЭМ!$B$39:$B$782,P$83)+'СЕТ СН'!$H$11+СВЦЭМ!$D$10+'СЕТ СН'!$H$6-'СЕТ СН'!$H$23</f>
        <v>2262.8975464499999</v>
      </c>
      <c r="Q112" s="36">
        <f>SUMIFS(СВЦЭМ!$D$39:$D$782,СВЦЭМ!$A$39:$A$782,$A112,СВЦЭМ!$B$39:$B$782,Q$83)+'СЕТ СН'!$H$11+СВЦЭМ!$D$10+'СЕТ СН'!$H$6-'СЕТ СН'!$H$23</f>
        <v>2274.3668539199998</v>
      </c>
      <c r="R112" s="36">
        <f>SUMIFS(СВЦЭМ!$D$39:$D$782,СВЦЭМ!$A$39:$A$782,$A112,СВЦЭМ!$B$39:$B$782,R$83)+'СЕТ СН'!$H$11+СВЦЭМ!$D$10+'СЕТ СН'!$H$6-'СЕТ СН'!$H$23</f>
        <v>2271.1008886999998</v>
      </c>
      <c r="S112" s="36">
        <f>SUMIFS(СВЦЭМ!$D$39:$D$782,СВЦЭМ!$A$39:$A$782,$A112,СВЦЭМ!$B$39:$B$782,S$83)+'СЕТ СН'!$H$11+СВЦЭМ!$D$10+'СЕТ СН'!$H$6-'СЕТ СН'!$H$23</f>
        <v>2228.1645396599997</v>
      </c>
      <c r="T112" s="36">
        <f>SUMIFS(СВЦЭМ!$D$39:$D$782,СВЦЭМ!$A$39:$A$782,$A112,СВЦЭМ!$B$39:$B$782,T$83)+'СЕТ СН'!$H$11+СВЦЭМ!$D$10+'СЕТ СН'!$H$6-'СЕТ СН'!$H$23</f>
        <v>2240.61549909</v>
      </c>
      <c r="U112" s="36">
        <f>SUMIFS(СВЦЭМ!$D$39:$D$782,СВЦЭМ!$A$39:$A$782,$A112,СВЦЭМ!$B$39:$B$782,U$83)+'СЕТ СН'!$H$11+СВЦЭМ!$D$10+'СЕТ СН'!$H$6-'СЕТ СН'!$H$23</f>
        <v>2250.71000478</v>
      </c>
      <c r="V112" s="36">
        <f>SUMIFS(СВЦЭМ!$D$39:$D$782,СВЦЭМ!$A$39:$A$782,$A112,СВЦЭМ!$B$39:$B$782,V$83)+'СЕТ СН'!$H$11+СВЦЭМ!$D$10+'СЕТ СН'!$H$6-'СЕТ СН'!$H$23</f>
        <v>2278.6168351300003</v>
      </c>
      <c r="W112" s="36">
        <f>SUMIFS(СВЦЭМ!$D$39:$D$782,СВЦЭМ!$A$39:$A$782,$A112,СВЦЭМ!$B$39:$B$782,W$83)+'СЕТ СН'!$H$11+СВЦЭМ!$D$10+'СЕТ СН'!$H$6-'СЕТ СН'!$H$23</f>
        <v>2278.58715803</v>
      </c>
      <c r="X112" s="36">
        <f>SUMIFS(СВЦЭМ!$D$39:$D$782,СВЦЭМ!$A$39:$A$782,$A112,СВЦЭМ!$B$39:$B$782,X$83)+'СЕТ СН'!$H$11+СВЦЭМ!$D$10+'СЕТ СН'!$H$6-'СЕТ СН'!$H$23</f>
        <v>2276.9782625799999</v>
      </c>
      <c r="Y112" s="36">
        <f>SUMIFS(СВЦЭМ!$D$39:$D$782,СВЦЭМ!$A$39:$A$782,$A112,СВЦЭМ!$B$39:$B$782,Y$83)+'СЕТ СН'!$H$11+СВЦЭМ!$D$10+'СЕТ СН'!$H$6-'СЕТ СН'!$H$23</f>
        <v>2327.8285433599999</v>
      </c>
    </row>
    <row r="113" spans="1:27" ht="15.75" x14ac:dyDescent="0.2">
      <c r="A113" s="35">
        <f t="shared" si="2"/>
        <v>45290</v>
      </c>
      <c r="B113" s="36">
        <f>SUMIFS(СВЦЭМ!$D$39:$D$782,СВЦЭМ!$A$39:$A$782,$A113,СВЦЭМ!$B$39:$B$782,B$83)+'СЕТ СН'!$H$11+СВЦЭМ!$D$10+'СЕТ СН'!$H$6-'СЕТ СН'!$H$23</f>
        <v>2413.2379581699997</v>
      </c>
      <c r="C113" s="36">
        <f>SUMIFS(СВЦЭМ!$D$39:$D$782,СВЦЭМ!$A$39:$A$782,$A113,СВЦЭМ!$B$39:$B$782,C$83)+'СЕТ СН'!$H$11+СВЦЭМ!$D$10+'СЕТ СН'!$H$6-'СЕТ СН'!$H$23</f>
        <v>2451.54479085</v>
      </c>
      <c r="D113" s="36">
        <f>SUMIFS(СВЦЭМ!$D$39:$D$782,СВЦЭМ!$A$39:$A$782,$A113,СВЦЭМ!$B$39:$B$782,D$83)+'СЕТ СН'!$H$11+СВЦЭМ!$D$10+'СЕТ СН'!$H$6-'СЕТ СН'!$H$23</f>
        <v>2470.45903185</v>
      </c>
      <c r="E113" s="36">
        <f>SUMIFS(СВЦЭМ!$D$39:$D$782,СВЦЭМ!$A$39:$A$782,$A113,СВЦЭМ!$B$39:$B$782,E$83)+'СЕТ СН'!$H$11+СВЦЭМ!$D$10+'СЕТ СН'!$H$6-'СЕТ СН'!$H$23</f>
        <v>2470.4746626599999</v>
      </c>
      <c r="F113" s="36">
        <f>SUMIFS(СВЦЭМ!$D$39:$D$782,СВЦЭМ!$A$39:$A$782,$A113,СВЦЭМ!$B$39:$B$782,F$83)+'СЕТ СН'!$H$11+СВЦЭМ!$D$10+'СЕТ СН'!$H$6-'СЕТ СН'!$H$23</f>
        <v>2483.58359208</v>
      </c>
      <c r="G113" s="36">
        <f>SUMIFS(СВЦЭМ!$D$39:$D$782,СВЦЭМ!$A$39:$A$782,$A113,СВЦЭМ!$B$39:$B$782,G$83)+'СЕТ СН'!$H$11+СВЦЭМ!$D$10+'СЕТ СН'!$H$6-'СЕТ СН'!$H$23</f>
        <v>2471.1837847900001</v>
      </c>
      <c r="H113" s="36">
        <f>SUMIFS(СВЦЭМ!$D$39:$D$782,СВЦЭМ!$A$39:$A$782,$A113,СВЦЭМ!$B$39:$B$782,H$83)+'СЕТ СН'!$H$11+СВЦЭМ!$D$10+'СЕТ СН'!$H$6-'СЕТ СН'!$H$23</f>
        <v>2461.1921455199999</v>
      </c>
      <c r="I113" s="36">
        <f>SUMIFS(СВЦЭМ!$D$39:$D$782,СВЦЭМ!$A$39:$A$782,$A113,СВЦЭМ!$B$39:$B$782,I$83)+'СЕТ СН'!$H$11+СВЦЭМ!$D$10+'СЕТ СН'!$H$6-'СЕТ СН'!$H$23</f>
        <v>2400.3079726199999</v>
      </c>
      <c r="J113" s="36">
        <f>SUMIFS(СВЦЭМ!$D$39:$D$782,СВЦЭМ!$A$39:$A$782,$A113,СВЦЭМ!$B$39:$B$782,J$83)+'СЕТ СН'!$H$11+СВЦЭМ!$D$10+'СЕТ СН'!$H$6-'СЕТ СН'!$H$23</f>
        <v>2334.1633964399998</v>
      </c>
      <c r="K113" s="36">
        <f>SUMIFS(СВЦЭМ!$D$39:$D$782,СВЦЭМ!$A$39:$A$782,$A113,СВЦЭМ!$B$39:$B$782,K$83)+'СЕТ СН'!$H$11+СВЦЭМ!$D$10+'СЕТ СН'!$H$6-'СЕТ СН'!$H$23</f>
        <v>2336.2811866299999</v>
      </c>
      <c r="L113" s="36">
        <f>SUMIFS(СВЦЭМ!$D$39:$D$782,СВЦЭМ!$A$39:$A$782,$A113,СВЦЭМ!$B$39:$B$782,L$83)+'СЕТ СН'!$H$11+СВЦЭМ!$D$10+'СЕТ СН'!$H$6-'СЕТ СН'!$H$23</f>
        <v>2323.7178216800003</v>
      </c>
      <c r="M113" s="36">
        <f>SUMIFS(СВЦЭМ!$D$39:$D$782,СВЦЭМ!$A$39:$A$782,$A113,СВЦЭМ!$B$39:$B$782,M$83)+'СЕТ СН'!$H$11+СВЦЭМ!$D$10+'СЕТ СН'!$H$6-'СЕТ СН'!$H$23</f>
        <v>2352.5467857499998</v>
      </c>
      <c r="N113" s="36">
        <f>SUMIFS(СВЦЭМ!$D$39:$D$782,СВЦЭМ!$A$39:$A$782,$A113,СВЦЭМ!$B$39:$B$782,N$83)+'СЕТ СН'!$H$11+СВЦЭМ!$D$10+'СЕТ СН'!$H$6-'СЕТ СН'!$H$23</f>
        <v>2362.1717874199999</v>
      </c>
      <c r="O113" s="36">
        <f>SUMIFS(СВЦЭМ!$D$39:$D$782,СВЦЭМ!$A$39:$A$782,$A113,СВЦЭМ!$B$39:$B$782,O$83)+'СЕТ СН'!$H$11+СВЦЭМ!$D$10+'СЕТ СН'!$H$6-'СЕТ СН'!$H$23</f>
        <v>2376.3635863499999</v>
      </c>
      <c r="P113" s="36">
        <f>SUMIFS(СВЦЭМ!$D$39:$D$782,СВЦЭМ!$A$39:$A$782,$A113,СВЦЭМ!$B$39:$B$782,P$83)+'СЕТ СН'!$H$11+СВЦЭМ!$D$10+'СЕТ СН'!$H$6-'СЕТ СН'!$H$23</f>
        <v>2397.32731689</v>
      </c>
      <c r="Q113" s="36">
        <f>SUMIFS(СВЦЭМ!$D$39:$D$782,СВЦЭМ!$A$39:$A$782,$A113,СВЦЭМ!$B$39:$B$782,Q$83)+'СЕТ СН'!$H$11+СВЦЭМ!$D$10+'СЕТ СН'!$H$6-'СЕТ СН'!$H$23</f>
        <v>2409.2891548400003</v>
      </c>
      <c r="R113" s="36">
        <f>SUMIFS(СВЦЭМ!$D$39:$D$782,СВЦЭМ!$A$39:$A$782,$A113,СВЦЭМ!$B$39:$B$782,R$83)+'СЕТ СН'!$H$11+СВЦЭМ!$D$10+'СЕТ СН'!$H$6-'СЕТ СН'!$H$23</f>
        <v>2415.3277041900001</v>
      </c>
      <c r="S113" s="36">
        <f>SUMIFS(СВЦЭМ!$D$39:$D$782,СВЦЭМ!$A$39:$A$782,$A113,СВЦЭМ!$B$39:$B$782,S$83)+'СЕТ СН'!$H$11+СВЦЭМ!$D$10+'СЕТ СН'!$H$6-'СЕТ СН'!$H$23</f>
        <v>2392.8969796199999</v>
      </c>
      <c r="T113" s="36">
        <f>SUMIFS(СВЦЭМ!$D$39:$D$782,СВЦЭМ!$A$39:$A$782,$A113,СВЦЭМ!$B$39:$B$782,T$83)+'СЕТ СН'!$H$11+СВЦЭМ!$D$10+'СЕТ СН'!$H$6-'СЕТ СН'!$H$23</f>
        <v>2321.4247559199998</v>
      </c>
      <c r="U113" s="36">
        <f>SUMIFS(СВЦЭМ!$D$39:$D$782,СВЦЭМ!$A$39:$A$782,$A113,СВЦЭМ!$B$39:$B$782,U$83)+'СЕТ СН'!$H$11+СВЦЭМ!$D$10+'СЕТ СН'!$H$6-'СЕТ СН'!$H$23</f>
        <v>2355.6058332299999</v>
      </c>
      <c r="V113" s="36">
        <f>SUMIFS(СВЦЭМ!$D$39:$D$782,СВЦЭМ!$A$39:$A$782,$A113,СВЦЭМ!$B$39:$B$782,V$83)+'СЕТ СН'!$H$11+СВЦЭМ!$D$10+'СЕТ СН'!$H$6-'СЕТ СН'!$H$23</f>
        <v>2366.0975081899996</v>
      </c>
      <c r="W113" s="36">
        <f>SUMIFS(СВЦЭМ!$D$39:$D$782,СВЦЭМ!$A$39:$A$782,$A113,СВЦЭМ!$B$39:$B$782,W$83)+'СЕТ СН'!$H$11+СВЦЭМ!$D$10+'СЕТ СН'!$H$6-'СЕТ СН'!$H$23</f>
        <v>2374.6752121099998</v>
      </c>
      <c r="X113" s="36">
        <f>SUMIFS(СВЦЭМ!$D$39:$D$782,СВЦЭМ!$A$39:$A$782,$A113,СВЦЭМ!$B$39:$B$782,X$83)+'СЕТ СН'!$H$11+СВЦЭМ!$D$10+'СЕТ СН'!$H$6-'СЕТ СН'!$H$23</f>
        <v>2401.1767598899996</v>
      </c>
      <c r="Y113" s="36">
        <f>SUMIFS(СВЦЭМ!$D$39:$D$782,СВЦЭМ!$A$39:$A$782,$A113,СВЦЭМ!$B$39:$B$782,Y$83)+'СЕТ СН'!$H$11+СВЦЭМ!$D$10+'СЕТ СН'!$H$6-'СЕТ СН'!$H$23</f>
        <v>2417.29138156</v>
      </c>
    </row>
    <row r="114" spans="1:27" ht="15.75" x14ac:dyDescent="0.2">
      <c r="A114" s="35">
        <f t="shared" si="2"/>
        <v>45291</v>
      </c>
      <c r="B114" s="36">
        <f>SUMIFS(СВЦЭМ!$D$39:$D$782,СВЦЭМ!$A$39:$A$782,$A114,СВЦЭМ!$B$39:$B$782,B$83)+'СЕТ СН'!$H$11+СВЦЭМ!$D$10+'СЕТ СН'!$H$6-'СЕТ СН'!$H$23</f>
        <v>2370.60118775</v>
      </c>
      <c r="C114" s="36">
        <f>SUMIFS(СВЦЭМ!$D$39:$D$782,СВЦЭМ!$A$39:$A$782,$A114,СВЦЭМ!$B$39:$B$782,C$83)+'СЕТ СН'!$H$11+СВЦЭМ!$D$10+'СЕТ СН'!$H$6-'СЕТ СН'!$H$23</f>
        <v>2352.6334542599998</v>
      </c>
      <c r="D114" s="36">
        <f>SUMIFS(СВЦЭМ!$D$39:$D$782,СВЦЭМ!$A$39:$A$782,$A114,СВЦЭМ!$B$39:$B$782,D$83)+'СЕТ СН'!$H$11+СВЦЭМ!$D$10+'СЕТ СН'!$H$6-'СЕТ СН'!$H$23</f>
        <v>2369.6549796099998</v>
      </c>
      <c r="E114" s="36">
        <f>SUMIFS(СВЦЭМ!$D$39:$D$782,СВЦЭМ!$A$39:$A$782,$A114,СВЦЭМ!$B$39:$B$782,E$83)+'СЕТ СН'!$H$11+СВЦЭМ!$D$10+'СЕТ СН'!$H$6-'СЕТ СН'!$H$23</f>
        <v>2374.7824651000001</v>
      </c>
      <c r="F114" s="36">
        <f>SUMIFS(СВЦЭМ!$D$39:$D$782,СВЦЭМ!$A$39:$A$782,$A114,СВЦЭМ!$B$39:$B$782,F$83)+'СЕТ СН'!$H$11+СВЦЭМ!$D$10+'СЕТ СН'!$H$6-'СЕТ СН'!$H$23</f>
        <v>2370.2642304800002</v>
      </c>
      <c r="G114" s="36">
        <f>SUMIFS(СВЦЭМ!$D$39:$D$782,СВЦЭМ!$A$39:$A$782,$A114,СВЦЭМ!$B$39:$B$782,G$83)+'СЕТ СН'!$H$11+СВЦЭМ!$D$10+'СЕТ СН'!$H$6-'СЕТ СН'!$H$23</f>
        <v>2327.20226271</v>
      </c>
      <c r="H114" s="36">
        <f>SUMIFS(СВЦЭМ!$D$39:$D$782,СВЦЭМ!$A$39:$A$782,$A114,СВЦЭМ!$B$39:$B$782,H$83)+'СЕТ СН'!$H$11+СВЦЭМ!$D$10+'СЕТ СН'!$H$6-'СЕТ СН'!$H$23</f>
        <v>2326.7053772700001</v>
      </c>
      <c r="I114" s="36">
        <f>SUMIFS(СВЦЭМ!$D$39:$D$782,СВЦЭМ!$A$39:$A$782,$A114,СВЦЭМ!$B$39:$B$782,I$83)+'СЕТ СН'!$H$11+СВЦЭМ!$D$10+'СЕТ СН'!$H$6-'СЕТ СН'!$H$23</f>
        <v>2327.37489762</v>
      </c>
      <c r="J114" s="36">
        <f>SUMIFS(СВЦЭМ!$D$39:$D$782,СВЦЭМ!$A$39:$A$782,$A114,СВЦЭМ!$B$39:$B$782,J$83)+'СЕТ СН'!$H$11+СВЦЭМ!$D$10+'СЕТ СН'!$H$6-'СЕТ СН'!$H$23</f>
        <v>2304.67642854</v>
      </c>
      <c r="K114" s="36">
        <f>SUMIFS(СВЦЭМ!$D$39:$D$782,СВЦЭМ!$A$39:$A$782,$A114,СВЦЭМ!$B$39:$B$782,K$83)+'СЕТ СН'!$H$11+СВЦЭМ!$D$10+'СЕТ СН'!$H$6-'СЕТ СН'!$H$23</f>
        <v>2263.2354582199996</v>
      </c>
      <c r="L114" s="36">
        <f>SUMIFS(СВЦЭМ!$D$39:$D$782,СВЦЭМ!$A$39:$A$782,$A114,СВЦЭМ!$B$39:$B$782,L$83)+'СЕТ СН'!$H$11+СВЦЭМ!$D$10+'СЕТ СН'!$H$6-'СЕТ СН'!$H$23</f>
        <v>2246.4856518299998</v>
      </c>
      <c r="M114" s="36">
        <f>SUMIFS(СВЦЭМ!$D$39:$D$782,СВЦЭМ!$A$39:$A$782,$A114,СВЦЭМ!$B$39:$B$782,M$83)+'СЕТ СН'!$H$11+СВЦЭМ!$D$10+'СЕТ СН'!$H$6-'СЕТ СН'!$H$23</f>
        <v>2228.8155595099997</v>
      </c>
      <c r="N114" s="36">
        <f>SUMIFS(СВЦЭМ!$D$39:$D$782,СВЦЭМ!$A$39:$A$782,$A114,СВЦЭМ!$B$39:$B$782,N$83)+'СЕТ СН'!$H$11+СВЦЭМ!$D$10+'СЕТ СН'!$H$6-'СЕТ СН'!$H$23</f>
        <v>2235.2460240399996</v>
      </c>
      <c r="O114" s="36">
        <f>SUMIFS(СВЦЭМ!$D$39:$D$782,СВЦЭМ!$A$39:$A$782,$A114,СВЦЭМ!$B$39:$B$782,O$83)+'СЕТ СН'!$H$11+СВЦЭМ!$D$10+'СЕТ СН'!$H$6-'СЕТ СН'!$H$23</f>
        <v>2247.1091549399998</v>
      </c>
      <c r="P114" s="36">
        <f>SUMIFS(СВЦЭМ!$D$39:$D$782,СВЦЭМ!$A$39:$A$782,$A114,СВЦЭМ!$B$39:$B$782,P$83)+'СЕТ СН'!$H$11+СВЦЭМ!$D$10+'СЕТ СН'!$H$6-'СЕТ СН'!$H$23</f>
        <v>2271.9597950899997</v>
      </c>
      <c r="Q114" s="36">
        <f>SUMIFS(СВЦЭМ!$D$39:$D$782,СВЦЭМ!$A$39:$A$782,$A114,СВЦЭМ!$B$39:$B$782,Q$83)+'СЕТ СН'!$H$11+СВЦЭМ!$D$10+'СЕТ СН'!$H$6-'СЕТ СН'!$H$23</f>
        <v>2253.3066983099998</v>
      </c>
      <c r="R114" s="36">
        <f>SUMIFS(СВЦЭМ!$D$39:$D$782,СВЦЭМ!$A$39:$A$782,$A114,СВЦЭМ!$B$39:$B$782,R$83)+'СЕТ СН'!$H$11+СВЦЭМ!$D$10+'СЕТ СН'!$H$6-'СЕТ СН'!$H$23</f>
        <v>2269.48283911</v>
      </c>
      <c r="S114" s="36">
        <f>SUMIFS(СВЦЭМ!$D$39:$D$782,СВЦЭМ!$A$39:$A$782,$A114,СВЦЭМ!$B$39:$B$782,S$83)+'СЕТ СН'!$H$11+СВЦЭМ!$D$10+'СЕТ СН'!$H$6-'СЕТ СН'!$H$23</f>
        <v>2233.6587091499996</v>
      </c>
      <c r="T114" s="36">
        <f>SUMIFS(СВЦЭМ!$D$39:$D$782,СВЦЭМ!$A$39:$A$782,$A114,СВЦЭМ!$B$39:$B$782,T$83)+'СЕТ СН'!$H$11+СВЦЭМ!$D$10+'СЕТ СН'!$H$6-'СЕТ СН'!$H$23</f>
        <v>2168.2953171299996</v>
      </c>
      <c r="U114" s="36">
        <f>SUMIFS(СВЦЭМ!$D$39:$D$782,СВЦЭМ!$A$39:$A$782,$A114,СВЦЭМ!$B$39:$B$782,U$83)+'СЕТ СН'!$H$11+СВЦЭМ!$D$10+'СЕТ СН'!$H$6-'СЕТ СН'!$H$23</f>
        <v>2145.9194764899999</v>
      </c>
      <c r="V114" s="36">
        <f>SUMIFS(СВЦЭМ!$D$39:$D$782,СВЦЭМ!$A$39:$A$782,$A114,СВЦЭМ!$B$39:$B$782,V$83)+'СЕТ СН'!$H$11+СВЦЭМ!$D$10+'СЕТ СН'!$H$6-'СЕТ СН'!$H$23</f>
        <v>2183.8101185699998</v>
      </c>
      <c r="W114" s="36">
        <f>SUMIFS(СВЦЭМ!$D$39:$D$782,СВЦЭМ!$A$39:$A$782,$A114,СВЦЭМ!$B$39:$B$782,W$83)+'СЕТ СН'!$H$11+СВЦЭМ!$D$10+'СЕТ СН'!$H$6-'СЕТ СН'!$H$23</f>
        <v>2239.7764161599998</v>
      </c>
      <c r="X114" s="36">
        <f>SUMIFS(СВЦЭМ!$D$39:$D$782,СВЦЭМ!$A$39:$A$782,$A114,СВЦЭМ!$B$39:$B$782,X$83)+'СЕТ СН'!$H$11+СВЦЭМ!$D$10+'СЕТ СН'!$H$6-'СЕТ СН'!$H$23</f>
        <v>2295.9175208899997</v>
      </c>
      <c r="Y114" s="36">
        <f>SUMIFS(СВЦЭМ!$D$39:$D$782,СВЦЭМ!$A$39:$A$782,$A114,СВЦЭМ!$B$39:$B$782,Y$83)+'СЕТ СН'!$H$11+СВЦЭМ!$D$10+'СЕТ СН'!$H$6-'СЕТ СН'!$H$23</f>
        <v>2341.7329031700001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01.12.2023</v>
      </c>
      <c r="B120" s="36">
        <f>SUMIFS(СВЦЭМ!$D$39:$D$782,СВЦЭМ!$A$39:$A$782,$A120,СВЦЭМ!$B$39:$B$782,B$119)+'СЕТ СН'!$I$11+СВЦЭМ!$D$10+'СЕТ СН'!$I$6-'СЕТ СН'!$I$23</f>
        <v>2569.20638977</v>
      </c>
      <c r="C120" s="36">
        <f>SUMIFS(СВЦЭМ!$D$39:$D$782,СВЦЭМ!$A$39:$A$782,$A120,СВЦЭМ!$B$39:$B$782,C$119)+'СЕТ СН'!$I$11+СВЦЭМ!$D$10+'СЕТ СН'!$I$6-'СЕТ СН'!$I$23</f>
        <v>2607.1158344</v>
      </c>
      <c r="D120" s="36">
        <f>SUMIFS(СВЦЭМ!$D$39:$D$782,СВЦЭМ!$A$39:$A$782,$A120,СВЦЭМ!$B$39:$B$782,D$119)+'СЕТ СН'!$I$11+СВЦЭМ!$D$10+'СЕТ СН'!$I$6-'СЕТ СН'!$I$23</f>
        <v>2638.578364</v>
      </c>
      <c r="E120" s="36">
        <f>SUMIFS(СВЦЭМ!$D$39:$D$782,СВЦЭМ!$A$39:$A$782,$A120,СВЦЭМ!$B$39:$B$782,E$119)+'СЕТ СН'!$I$11+СВЦЭМ!$D$10+'СЕТ СН'!$I$6-'СЕТ СН'!$I$23</f>
        <v>2640.3382720499999</v>
      </c>
      <c r="F120" s="36">
        <f>SUMIFS(СВЦЭМ!$D$39:$D$782,СВЦЭМ!$A$39:$A$782,$A120,СВЦЭМ!$B$39:$B$782,F$119)+'СЕТ СН'!$I$11+СВЦЭМ!$D$10+'СЕТ СН'!$I$6-'СЕТ СН'!$I$23</f>
        <v>2648.6534674300001</v>
      </c>
      <c r="G120" s="36">
        <f>SUMIFS(СВЦЭМ!$D$39:$D$782,СВЦЭМ!$A$39:$A$782,$A120,СВЦЭМ!$B$39:$B$782,G$119)+'СЕТ СН'!$I$11+СВЦЭМ!$D$10+'СЕТ СН'!$I$6-'СЕТ СН'!$I$23</f>
        <v>2627.2447809300002</v>
      </c>
      <c r="H120" s="36">
        <f>SUMIFS(СВЦЭМ!$D$39:$D$782,СВЦЭМ!$A$39:$A$782,$A120,СВЦЭМ!$B$39:$B$782,H$119)+'СЕТ СН'!$I$11+СВЦЭМ!$D$10+'СЕТ СН'!$I$6-'СЕТ СН'!$I$23</f>
        <v>2584.56514371</v>
      </c>
      <c r="I120" s="36">
        <f>SUMIFS(СВЦЭМ!$D$39:$D$782,СВЦЭМ!$A$39:$A$782,$A120,СВЦЭМ!$B$39:$B$782,I$119)+'СЕТ СН'!$I$11+СВЦЭМ!$D$10+'СЕТ СН'!$I$6-'СЕТ СН'!$I$23</f>
        <v>2540.1738914099997</v>
      </c>
      <c r="J120" s="36">
        <f>SUMIFS(СВЦЭМ!$D$39:$D$782,СВЦЭМ!$A$39:$A$782,$A120,СВЦЭМ!$B$39:$B$782,J$119)+'СЕТ СН'!$I$11+СВЦЭМ!$D$10+'СЕТ СН'!$I$6-'СЕТ СН'!$I$23</f>
        <v>2494.47878876</v>
      </c>
      <c r="K120" s="36">
        <f>SUMIFS(СВЦЭМ!$D$39:$D$782,СВЦЭМ!$A$39:$A$782,$A120,СВЦЭМ!$B$39:$B$782,K$119)+'СЕТ СН'!$I$11+СВЦЭМ!$D$10+'СЕТ СН'!$I$6-'СЕТ СН'!$I$23</f>
        <v>2478.4125008999999</v>
      </c>
      <c r="L120" s="36">
        <f>SUMIFS(СВЦЭМ!$D$39:$D$782,СВЦЭМ!$A$39:$A$782,$A120,СВЦЭМ!$B$39:$B$782,L$119)+'СЕТ СН'!$I$11+СВЦЭМ!$D$10+'СЕТ СН'!$I$6-'СЕТ СН'!$I$23</f>
        <v>2475.3265855499999</v>
      </c>
      <c r="M120" s="36">
        <f>SUMIFS(СВЦЭМ!$D$39:$D$782,СВЦЭМ!$A$39:$A$782,$A120,СВЦЭМ!$B$39:$B$782,M$119)+'СЕТ СН'!$I$11+СВЦЭМ!$D$10+'СЕТ СН'!$I$6-'СЕТ СН'!$I$23</f>
        <v>2497.1497683899997</v>
      </c>
      <c r="N120" s="36">
        <f>SUMIFS(СВЦЭМ!$D$39:$D$782,СВЦЭМ!$A$39:$A$782,$A120,СВЦЭМ!$B$39:$B$782,N$119)+'СЕТ СН'!$I$11+СВЦЭМ!$D$10+'СЕТ СН'!$I$6-'СЕТ СН'!$I$23</f>
        <v>2510.2527644100001</v>
      </c>
      <c r="O120" s="36">
        <f>SUMIFS(СВЦЭМ!$D$39:$D$782,СВЦЭМ!$A$39:$A$782,$A120,СВЦЭМ!$B$39:$B$782,O$119)+'СЕТ СН'!$I$11+СВЦЭМ!$D$10+'СЕТ СН'!$I$6-'СЕТ СН'!$I$23</f>
        <v>2519.6159213700003</v>
      </c>
      <c r="P120" s="36">
        <f>SUMIFS(СВЦЭМ!$D$39:$D$782,СВЦЭМ!$A$39:$A$782,$A120,СВЦЭМ!$B$39:$B$782,P$119)+'СЕТ СН'!$I$11+СВЦЭМ!$D$10+'СЕТ СН'!$I$6-'СЕТ СН'!$I$23</f>
        <v>2531.3549244300002</v>
      </c>
      <c r="Q120" s="36">
        <f>SUMIFS(СВЦЭМ!$D$39:$D$782,СВЦЭМ!$A$39:$A$782,$A120,СВЦЭМ!$B$39:$B$782,Q$119)+'СЕТ СН'!$I$11+СВЦЭМ!$D$10+'СЕТ СН'!$I$6-'СЕТ СН'!$I$23</f>
        <v>2511.2608478800003</v>
      </c>
      <c r="R120" s="36">
        <f>SUMIFS(СВЦЭМ!$D$39:$D$782,СВЦЭМ!$A$39:$A$782,$A120,СВЦЭМ!$B$39:$B$782,R$119)+'СЕТ СН'!$I$11+СВЦЭМ!$D$10+'СЕТ СН'!$I$6-'СЕТ СН'!$I$23</f>
        <v>2519.0326601400002</v>
      </c>
      <c r="S120" s="36">
        <f>SUMIFS(СВЦЭМ!$D$39:$D$782,СВЦЭМ!$A$39:$A$782,$A120,СВЦЭМ!$B$39:$B$782,S$119)+'СЕТ СН'!$I$11+СВЦЭМ!$D$10+'СЕТ СН'!$I$6-'СЕТ СН'!$I$23</f>
        <v>2482.2498470600003</v>
      </c>
      <c r="T120" s="36">
        <f>SUMIFS(СВЦЭМ!$D$39:$D$782,СВЦЭМ!$A$39:$A$782,$A120,СВЦЭМ!$B$39:$B$782,T$119)+'СЕТ СН'!$I$11+СВЦЭМ!$D$10+'СЕТ СН'!$I$6-'СЕТ СН'!$I$23</f>
        <v>2440.5526983999998</v>
      </c>
      <c r="U120" s="36">
        <f>SUMIFS(СВЦЭМ!$D$39:$D$782,СВЦЭМ!$A$39:$A$782,$A120,СВЦЭМ!$B$39:$B$782,U$119)+'СЕТ СН'!$I$11+СВЦЭМ!$D$10+'СЕТ СН'!$I$6-'СЕТ СН'!$I$23</f>
        <v>2449.4798486099999</v>
      </c>
      <c r="V120" s="36">
        <f>SUMIFS(СВЦЭМ!$D$39:$D$782,СВЦЭМ!$A$39:$A$782,$A120,СВЦЭМ!$B$39:$B$782,V$119)+'СЕТ СН'!$I$11+СВЦЭМ!$D$10+'СЕТ СН'!$I$6-'СЕТ СН'!$I$23</f>
        <v>2476.8191389200001</v>
      </c>
      <c r="W120" s="36">
        <f>SUMIFS(СВЦЭМ!$D$39:$D$782,СВЦЭМ!$A$39:$A$782,$A120,СВЦЭМ!$B$39:$B$782,W$119)+'СЕТ СН'!$I$11+СВЦЭМ!$D$10+'СЕТ СН'!$I$6-'СЕТ СН'!$I$23</f>
        <v>2490.2059700499999</v>
      </c>
      <c r="X120" s="36">
        <f>SUMIFS(СВЦЭМ!$D$39:$D$782,СВЦЭМ!$A$39:$A$782,$A120,СВЦЭМ!$B$39:$B$782,X$119)+'СЕТ СН'!$I$11+СВЦЭМ!$D$10+'СЕТ СН'!$I$6-'СЕТ СН'!$I$23</f>
        <v>2495.1310462599999</v>
      </c>
      <c r="Y120" s="36">
        <f>SUMIFS(СВЦЭМ!$D$39:$D$782,СВЦЭМ!$A$39:$A$782,$A120,СВЦЭМ!$B$39:$B$782,Y$119)+'СЕТ СН'!$I$11+СВЦЭМ!$D$10+'СЕТ СН'!$I$6-'СЕТ СН'!$I$23</f>
        <v>2517.98409868</v>
      </c>
      <c r="AA120" s="45"/>
    </row>
    <row r="121" spans="1:27" ht="15.75" x14ac:dyDescent="0.2">
      <c r="A121" s="35">
        <f>A120+1</f>
        <v>45262</v>
      </c>
      <c r="B121" s="36">
        <f>SUMIFS(СВЦЭМ!$D$39:$D$782,СВЦЭМ!$A$39:$A$782,$A121,СВЦЭМ!$B$39:$B$782,B$119)+'СЕТ СН'!$I$11+СВЦЭМ!$D$10+'СЕТ СН'!$I$6-'СЕТ СН'!$I$23</f>
        <v>2639.70245565</v>
      </c>
      <c r="C121" s="36">
        <f>SUMIFS(СВЦЭМ!$D$39:$D$782,СВЦЭМ!$A$39:$A$782,$A121,СВЦЭМ!$B$39:$B$782,C$119)+'СЕТ СН'!$I$11+СВЦЭМ!$D$10+'СЕТ СН'!$I$6-'СЕТ СН'!$I$23</f>
        <v>2634.0244767700001</v>
      </c>
      <c r="D121" s="36">
        <f>SUMIFS(СВЦЭМ!$D$39:$D$782,СВЦЭМ!$A$39:$A$782,$A121,СВЦЭМ!$B$39:$B$782,D$119)+'СЕТ СН'!$I$11+СВЦЭМ!$D$10+'СЕТ СН'!$I$6-'СЕТ СН'!$I$23</f>
        <v>2646.5264890099998</v>
      </c>
      <c r="E121" s="36">
        <f>SUMIFS(СВЦЭМ!$D$39:$D$782,СВЦЭМ!$A$39:$A$782,$A121,СВЦЭМ!$B$39:$B$782,E$119)+'СЕТ СН'!$I$11+СВЦЭМ!$D$10+'СЕТ СН'!$I$6-'СЕТ СН'!$I$23</f>
        <v>2659.3495990500001</v>
      </c>
      <c r="F121" s="36">
        <f>SUMIFS(СВЦЭМ!$D$39:$D$782,СВЦЭМ!$A$39:$A$782,$A121,СВЦЭМ!$B$39:$B$782,F$119)+'СЕТ СН'!$I$11+СВЦЭМ!$D$10+'СЕТ СН'!$I$6-'СЕТ СН'!$I$23</f>
        <v>2665.3445107899997</v>
      </c>
      <c r="G121" s="36">
        <f>SUMIFS(СВЦЭМ!$D$39:$D$782,СВЦЭМ!$A$39:$A$782,$A121,СВЦЭМ!$B$39:$B$782,G$119)+'СЕТ СН'!$I$11+СВЦЭМ!$D$10+'СЕТ СН'!$I$6-'СЕТ СН'!$I$23</f>
        <v>2667.6803480899998</v>
      </c>
      <c r="H121" s="36">
        <f>SUMIFS(СВЦЭМ!$D$39:$D$782,СВЦЭМ!$A$39:$A$782,$A121,СВЦЭМ!$B$39:$B$782,H$119)+'СЕТ СН'!$I$11+СВЦЭМ!$D$10+'СЕТ СН'!$I$6-'СЕТ СН'!$I$23</f>
        <v>2666.7350841299999</v>
      </c>
      <c r="I121" s="36">
        <f>SUMIFS(СВЦЭМ!$D$39:$D$782,СВЦЭМ!$A$39:$A$782,$A121,СВЦЭМ!$B$39:$B$782,I$119)+'СЕТ СН'!$I$11+СВЦЭМ!$D$10+'СЕТ СН'!$I$6-'СЕТ СН'!$I$23</f>
        <v>2631.9776832299999</v>
      </c>
      <c r="J121" s="36">
        <f>SUMIFS(СВЦЭМ!$D$39:$D$782,СВЦЭМ!$A$39:$A$782,$A121,СВЦЭМ!$B$39:$B$782,J$119)+'СЕТ СН'!$I$11+СВЦЭМ!$D$10+'СЕТ СН'!$I$6-'СЕТ СН'!$I$23</f>
        <v>2588.33630253</v>
      </c>
      <c r="K121" s="36">
        <f>SUMIFS(СВЦЭМ!$D$39:$D$782,СВЦЭМ!$A$39:$A$782,$A121,СВЦЭМ!$B$39:$B$782,K$119)+'СЕТ СН'!$I$11+СВЦЭМ!$D$10+'СЕТ СН'!$I$6-'СЕТ СН'!$I$23</f>
        <v>2551.7436310100002</v>
      </c>
      <c r="L121" s="36">
        <f>SUMIFS(СВЦЭМ!$D$39:$D$782,СВЦЭМ!$A$39:$A$782,$A121,СВЦЭМ!$B$39:$B$782,L$119)+'СЕТ СН'!$I$11+СВЦЭМ!$D$10+'СЕТ СН'!$I$6-'СЕТ СН'!$I$23</f>
        <v>2518.6300321999997</v>
      </c>
      <c r="M121" s="36">
        <f>SUMIFS(СВЦЭМ!$D$39:$D$782,СВЦЭМ!$A$39:$A$782,$A121,СВЦЭМ!$B$39:$B$782,M$119)+'СЕТ СН'!$I$11+СВЦЭМ!$D$10+'СЕТ СН'!$I$6-'СЕТ СН'!$I$23</f>
        <v>2510.53197267</v>
      </c>
      <c r="N121" s="36">
        <f>SUMIFS(СВЦЭМ!$D$39:$D$782,СВЦЭМ!$A$39:$A$782,$A121,СВЦЭМ!$B$39:$B$782,N$119)+'СЕТ СН'!$I$11+СВЦЭМ!$D$10+'СЕТ СН'!$I$6-'СЕТ СН'!$I$23</f>
        <v>2532.3174878</v>
      </c>
      <c r="O121" s="36">
        <f>SUMIFS(СВЦЭМ!$D$39:$D$782,СВЦЭМ!$A$39:$A$782,$A121,СВЦЭМ!$B$39:$B$782,O$119)+'СЕТ СН'!$I$11+СВЦЭМ!$D$10+'СЕТ СН'!$I$6-'СЕТ СН'!$I$23</f>
        <v>2554.0774789400002</v>
      </c>
      <c r="P121" s="36">
        <f>SUMIFS(СВЦЭМ!$D$39:$D$782,СВЦЭМ!$A$39:$A$782,$A121,СВЦЭМ!$B$39:$B$782,P$119)+'СЕТ СН'!$I$11+СВЦЭМ!$D$10+'СЕТ СН'!$I$6-'СЕТ СН'!$I$23</f>
        <v>2566.8086494600002</v>
      </c>
      <c r="Q121" s="36">
        <f>SUMIFS(СВЦЭМ!$D$39:$D$782,СВЦЭМ!$A$39:$A$782,$A121,СВЦЭМ!$B$39:$B$782,Q$119)+'СЕТ СН'!$I$11+СВЦЭМ!$D$10+'СЕТ СН'!$I$6-'СЕТ СН'!$I$23</f>
        <v>2569.6166740500003</v>
      </c>
      <c r="R121" s="36">
        <f>SUMIFS(СВЦЭМ!$D$39:$D$782,СВЦЭМ!$A$39:$A$782,$A121,СВЦЭМ!$B$39:$B$782,R$119)+'СЕТ СН'!$I$11+СВЦЭМ!$D$10+'СЕТ СН'!$I$6-'СЕТ СН'!$I$23</f>
        <v>2546.2070691600002</v>
      </c>
      <c r="S121" s="36">
        <f>SUMIFS(СВЦЭМ!$D$39:$D$782,СВЦЭМ!$A$39:$A$782,$A121,СВЦЭМ!$B$39:$B$782,S$119)+'СЕТ СН'!$I$11+СВЦЭМ!$D$10+'СЕТ СН'!$I$6-'СЕТ СН'!$I$23</f>
        <v>2508.8897596199999</v>
      </c>
      <c r="T121" s="36">
        <f>SUMIFS(СВЦЭМ!$D$39:$D$782,СВЦЭМ!$A$39:$A$782,$A121,СВЦЭМ!$B$39:$B$782,T$119)+'СЕТ СН'!$I$11+СВЦЭМ!$D$10+'СЕТ СН'!$I$6-'СЕТ СН'!$I$23</f>
        <v>2477.47382655</v>
      </c>
      <c r="U121" s="36">
        <f>SUMIFS(СВЦЭМ!$D$39:$D$782,СВЦЭМ!$A$39:$A$782,$A121,СВЦЭМ!$B$39:$B$782,U$119)+'СЕТ СН'!$I$11+СВЦЭМ!$D$10+'СЕТ СН'!$I$6-'СЕТ СН'!$I$23</f>
        <v>2488.1666363599998</v>
      </c>
      <c r="V121" s="36">
        <f>SUMIFS(СВЦЭМ!$D$39:$D$782,СВЦЭМ!$A$39:$A$782,$A121,СВЦЭМ!$B$39:$B$782,V$119)+'СЕТ СН'!$I$11+СВЦЭМ!$D$10+'СЕТ СН'!$I$6-'СЕТ СН'!$I$23</f>
        <v>2513.50276833</v>
      </c>
      <c r="W121" s="36">
        <f>SUMIFS(СВЦЭМ!$D$39:$D$782,СВЦЭМ!$A$39:$A$782,$A121,СВЦЭМ!$B$39:$B$782,W$119)+'СЕТ СН'!$I$11+СВЦЭМ!$D$10+'СЕТ СН'!$I$6-'СЕТ СН'!$I$23</f>
        <v>2526.0854195000002</v>
      </c>
      <c r="X121" s="36">
        <f>SUMIFS(СВЦЭМ!$D$39:$D$782,СВЦЭМ!$A$39:$A$782,$A121,СВЦЭМ!$B$39:$B$782,X$119)+'СЕТ СН'!$I$11+СВЦЭМ!$D$10+'СЕТ СН'!$I$6-'СЕТ СН'!$I$23</f>
        <v>2557.3837579399997</v>
      </c>
      <c r="Y121" s="36">
        <f>SUMIFS(СВЦЭМ!$D$39:$D$782,СВЦЭМ!$A$39:$A$782,$A121,СВЦЭМ!$B$39:$B$782,Y$119)+'СЕТ СН'!$I$11+СВЦЭМ!$D$10+'СЕТ СН'!$I$6-'СЕТ СН'!$I$23</f>
        <v>2579.2659369399998</v>
      </c>
    </row>
    <row r="122" spans="1:27" ht="15.75" x14ac:dyDescent="0.2">
      <c r="A122" s="35">
        <f t="shared" ref="A122:A150" si="3">A121+1</f>
        <v>45263</v>
      </c>
      <c r="B122" s="36">
        <f>SUMIFS(СВЦЭМ!$D$39:$D$782,СВЦЭМ!$A$39:$A$782,$A122,СВЦЭМ!$B$39:$B$782,B$119)+'СЕТ СН'!$I$11+СВЦЭМ!$D$10+'СЕТ СН'!$I$6-'СЕТ СН'!$I$23</f>
        <v>2542.9767269499998</v>
      </c>
      <c r="C122" s="36">
        <f>SUMIFS(СВЦЭМ!$D$39:$D$782,СВЦЭМ!$A$39:$A$782,$A122,СВЦЭМ!$B$39:$B$782,C$119)+'СЕТ СН'!$I$11+СВЦЭМ!$D$10+'СЕТ СН'!$I$6-'СЕТ СН'!$I$23</f>
        <v>2585.6903171900003</v>
      </c>
      <c r="D122" s="36">
        <f>SUMIFS(СВЦЭМ!$D$39:$D$782,СВЦЭМ!$A$39:$A$782,$A122,СВЦЭМ!$B$39:$B$782,D$119)+'СЕТ СН'!$I$11+СВЦЭМ!$D$10+'СЕТ СН'!$I$6-'СЕТ СН'!$I$23</f>
        <v>2629.8594358199998</v>
      </c>
      <c r="E122" s="36">
        <f>SUMIFS(СВЦЭМ!$D$39:$D$782,СВЦЭМ!$A$39:$A$782,$A122,СВЦЭМ!$B$39:$B$782,E$119)+'СЕТ СН'!$I$11+СВЦЭМ!$D$10+'СЕТ СН'!$I$6-'СЕТ СН'!$I$23</f>
        <v>2626.2651699799999</v>
      </c>
      <c r="F122" s="36">
        <f>SUMIFS(СВЦЭМ!$D$39:$D$782,СВЦЭМ!$A$39:$A$782,$A122,СВЦЭМ!$B$39:$B$782,F$119)+'СЕТ СН'!$I$11+СВЦЭМ!$D$10+'СЕТ СН'!$I$6-'СЕТ СН'!$I$23</f>
        <v>2621.2956575200001</v>
      </c>
      <c r="G122" s="36">
        <f>SUMIFS(СВЦЭМ!$D$39:$D$782,СВЦЭМ!$A$39:$A$782,$A122,СВЦЭМ!$B$39:$B$782,G$119)+'СЕТ СН'!$I$11+СВЦЭМ!$D$10+'СЕТ СН'!$I$6-'СЕТ СН'!$I$23</f>
        <v>2633.2823304599997</v>
      </c>
      <c r="H122" s="36">
        <f>SUMIFS(СВЦЭМ!$D$39:$D$782,СВЦЭМ!$A$39:$A$782,$A122,СВЦЭМ!$B$39:$B$782,H$119)+'СЕТ СН'!$I$11+СВЦЭМ!$D$10+'СЕТ СН'!$I$6-'СЕТ СН'!$I$23</f>
        <v>2625.6424932999998</v>
      </c>
      <c r="I122" s="36">
        <f>SUMIFS(СВЦЭМ!$D$39:$D$782,СВЦЭМ!$A$39:$A$782,$A122,СВЦЭМ!$B$39:$B$782,I$119)+'СЕТ СН'!$I$11+СВЦЭМ!$D$10+'СЕТ СН'!$I$6-'СЕТ СН'!$I$23</f>
        <v>2623.7179907700001</v>
      </c>
      <c r="J122" s="36">
        <f>SUMIFS(СВЦЭМ!$D$39:$D$782,СВЦЭМ!$A$39:$A$782,$A122,СВЦЭМ!$B$39:$B$782,J$119)+'СЕТ СН'!$I$11+СВЦЭМ!$D$10+'СЕТ СН'!$I$6-'СЕТ СН'!$I$23</f>
        <v>2593.09271184</v>
      </c>
      <c r="K122" s="36">
        <f>SUMIFS(СВЦЭМ!$D$39:$D$782,СВЦЭМ!$A$39:$A$782,$A122,СВЦЭМ!$B$39:$B$782,K$119)+'СЕТ СН'!$I$11+СВЦЭМ!$D$10+'СЕТ СН'!$I$6-'СЕТ СН'!$I$23</f>
        <v>2558.72830927</v>
      </c>
      <c r="L122" s="36">
        <f>SUMIFS(СВЦЭМ!$D$39:$D$782,СВЦЭМ!$A$39:$A$782,$A122,СВЦЭМ!$B$39:$B$782,L$119)+'СЕТ СН'!$I$11+СВЦЭМ!$D$10+'СЕТ СН'!$I$6-'СЕТ СН'!$I$23</f>
        <v>2517.1067033300001</v>
      </c>
      <c r="M122" s="36">
        <f>SUMIFS(СВЦЭМ!$D$39:$D$782,СВЦЭМ!$A$39:$A$782,$A122,СВЦЭМ!$B$39:$B$782,M$119)+'СЕТ СН'!$I$11+СВЦЭМ!$D$10+'СЕТ СН'!$I$6-'СЕТ СН'!$I$23</f>
        <v>2513.5989839700001</v>
      </c>
      <c r="N122" s="36">
        <f>SUMIFS(СВЦЭМ!$D$39:$D$782,СВЦЭМ!$A$39:$A$782,$A122,СВЦЭМ!$B$39:$B$782,N$119)+'СЕТ СН'!$I$11+СВЦЭМ!$D$10+'СЕТ СН'!$I$6-'СЕТ СН'!$I$23</f>
        <v>2527.0164876399999</v>
      </c>
      <c r="O122" s="36">
        <f>SUMIFS(СВЦЭМ!$D$39:$D$782,СВЦЭМ!$A$39:$A$782,$A122,СВЦЭМ!$B$39:$B$782,O$119)+'СЕТ СН'!$I$11+СВЦЭМ!$D$10+'СЕТ СН'!$I$6-'СЕТ СН'!$I$23</f>
        <v>2552.3363571899999</v>
      </c>
      <c r="P122" s="36">
        <f>SUMIFS(СВЦЭМ!$D$39:$D$782,СВЦЭМ!$A$39:$A$782,$A122,СВЦЭМ!$B$39:$B$782,P$119)+'СЕТ СН'!$I$11+СВЦЭМ!$D$10+'СЕТ СН'!$I$6-'СЕТ СН'!$I$23</f>
        <v>2555.06691348</v>
      </c>
      <c r="Q122" s="36">
        <f>SUMIFS(СВЦЭМ!$D$39:$D$782,СВЦЭМ!$A$39:$A$782,$A122,СВЦЭМ!$B$39:$B$782,Q$119)+'СЕТ СН'!$I$11+СВЦЭМ!$D$10+'СЕТ СН'!$I$6-'СЕТ СН'!$I$23</f>
        <v>2563.3673771700001</v>
      </c>
      <c r="R122" s="36">
        <f>SUMIFS(СВЦЭМ!$D$39:$D$782,СВЦЭМ!$A$39:$A$782,$A122,СВЦЭМ!$B$39:$B$782,R$119)+'СЕТ СН'!$I$11+СВЦЭМ!$D$10+'СЕТ СН'!$I$6-'СЕТ СН'!$I$23</f>
        <v>2546.66070408</v>
      </c>
      <c r="S122" s="36">
        <f>SUMIFS(СВЦЭМ!$D$39:$D$782,СВЦЭМ!$A$39:$A$782,$A122,СВЦЭМ!$B$39:$B$782,S$119)+'СЕТ СН'!$I$11+СВЦЭМ!$D$10+'СЕТ СН'!$I$6-'СЕТ СН'!$I$23</f>
        <v>2500.4866082199997</v>
      </c>
      <c r="T122" s="36">
        <f>SUMIFS(СВЦЭМ!$D$39:$D$782,СВЦЭМ!$A$39:$A$782,$A122,СВЦЭМ!$B$39:$B$782,T$119)+'СЕТ СН'!$I$11+СВЦЭМ!$D$10+'СЕТ СН'!$I$6-'СЕТ СН'!$I$23</f>
        <v>2454.5747706100001</v>
      </c>
      <c r="U122" s="36">
        <f>SUMIFS(СВЦЭМ!$D$39:$D$782,СВЦЭМ!$A$39:$A$782,$A122,СВЦЭМ!$B$39:$B$782,U$119)+'СЕТ СН'!$I$11+СВЦЭМ!$D$10+'СЕТ СН'!$I$6-'СЕТ СН'!$I$23</f>
        <v>2463.43242728</v>
      </c>
      <c r="V122" s="36">
        <f>SUMIFS(СВЦЭМ!$D$39:$D$782,СВЦЭМ!$A$39:$A$782,$A122,СВЦЭМ!$B$39:$B$782,V$119)+'СЕТ СН'!$I$11+СВЦЭМ!$D$10+'СЕТ СН'!$I$6-'СЕТ СН'!$I$23</f>
        <v>2494.7409748600003</v>
      </c>
      <c r="W122" s="36">
        <f>SUMIFS(СВЦЭМ!$D$39:$D$782,СВЦЭМ!$A$39:$A$782,$A122,СВЦЭМ!$B$39:$B$782,W$119)+'СЕТ СН'!$I$11+СВЦЭМ!$D$10+'СЕТ СН'!$I$6-'СЕТ СН'!$I$23</f>
        <v>2504.7709305099997</v>
      </c>
      <c r="X122" s="36">
        <f>SUMIFS(СВЦЭМ!$D$39:$D$782,СВЦЭМ!$A$39:$A$782,$A122,СВЦЭМ!$B$39:$B$782,X$119)+'СЕТ СН'!$I$11+СВЦЭМ!$D$10+'СЕТ СН'!$I$6-'СЕТ СН'!$I$23</f>
        <v>2533.7834178200001</v>
      </c>
      <c r="Y122" s="36">
        <f>SUMIFS(СВЦЭМ!$D$39:$D$782,СВЦЭМ!$A$39:$A$782,$A122,СВЦЭМ!$B$39:$B$782,Y$119)+'СЕТ СН'!$I$11+СВЦЭМ!$D$10+'СЕТ СН'!$I$6-'СЕТ СН'!$I$23</f>
        <v>2582.7816086900002</v>
      </c>
    </row>
    <row r="123" spans="1:27" ht="15.75" x14ac:dyDescent="0.2">
      <c r="A123" s="35">
        <f t="shared" si="3"/>
        <v>45264</v>
      </c>
      <c r="B123" s="36">
        <f>SUMIFS(СВЦЭМ!$D$39:$D$782,СВЦЭМ!$A$39:$A$782,$A123,СВЦЭМ!$B$39:$B$782,B$119)+'СЕТ СН'!$I$11+СВЦЭМ!$D$10+'СЕТ СН'!$I$6-'СЕТ СН'!$I$23</f>
        <v>2569.7910727199996</v>
      </c>
      <c r="C123" s="36">
        <f>SUMIFS(СВЦЭМ!$D$39:$D$782,СВЦЭМ!$A$39:$A$782,$A123,СВЦЭМ!$B$39:$B$782,C$119)+'СЕТ СН'!$I$11+СВЦЭМ!$D$10+'СЕТ СН'!$I$6-'СЕТ СН'!$I$23</f>
        <v>2610.6227412600001</v>
      </c>
      <c r="D123" s="36">
        <f>SUMIFS(СВЦЭМ!$D$39:$D$782,СВЦЭМ!$A$39:$A$782,$A123,СВЦЭМ!$B$39:$B$782,D$119)+'СЕТ СН'!$I$11+СВЦЭМ!$D$10+'СЕТ СН'!$I$6-'СЕТ СН'!$I$23</f>
        <v>2606.9445469000002</v>
      </c>
      <c r="E123" s="36">
        <f>SUMIFS(СВЦЭМ!$D$39:$D$782,СВЦЭМ!$A$39:$A$782,$A123,СВЦЭМ!$B$39:$B$782,E$119)+'СЕТ СН'!$I$11+СВЦЭМ!$D$10+'СЕТ СН'!$I$6-'СЕТ СН'!$I$23</f>
        <v>2613.75160383</v>
      </c>
      <c r="F123" s="36">
        <f>SUMIFS(СВЦЭМ!$D$39:$D$782,СВЦЭМ!$A$39:$A$782,$A123,СВЦЭМ!$B$39:$B$782,F$119)+'СЕТ СН'!$I$11+СВЦЭМ!$D$10+'СЕТ СН'!$I$6-'СЕТ СН'!$I$23</f>
        <v>2609.9401180699997</v>
      </c>
      <c r="G123" s="36">
        <f>SUMIFS(СВЦЭМ!$D$39:$D$782,СВЦЭМ!$A$39:$A$782,$A123,СВЦЭМ!$B$39:$B$782,G$119)+'СЕТ СН'!$I$11+СВЦЭМ!$D$10+'СЕТ СН'!$I$6-'СЕТ СН'!$I$23</f>
        <v>2599.8279044700002</v>
      </c>
      <c r="H123" s="36">
        <f>SUMIFS(СВЦЭМ!$D$39:$D$782,СВЦЭМ!$A$39:$A$782,$A123,СВЦЭМ!$B$39:$B$782,H$119)+'СЕТ СН'!$I$11+СВЦЭМ!$D$10+'СЕТ СН'!$I$6-'СЕТ СН'!$I$23</f>
        <v>2570.72807702</v>
      </c>
      <c r="I123" s="36">
        <f>SUMIFS(СВЦЭМ!$D$39:$D$782,СВЦЭМ!$A$39:$A$782,$A123,СВЦЭМ!$B$39:$B$782,I$119)+'СЕТ СН'!$I$11+СВЦЭМ!$D$10+'СЕТ СН'!$I$6-'СЕТ СН'!$I$23</f>
        <v>2502.3035773399997</v>
      </c>
      <c r="J123" s="36">
        <f>SUMIFS(СВЦЭМ!$D$39:$D$782,СВЦЭМ!$A$39:$A$782,$A123,СВЦЭМ!$B$39:$B$782,J$119)+'СЕТ СН'!$I$11+СВЦЭМ!$D$10+'СЕТ СН'!$I$6-'СЕТ СН'!$I$23</f>
        <v>2480.66641454</v>
      </c>
      <c r="K123" s="36">
        <f>SUMIFS(СВЦЭМ!$D$39:$D$782,СВЦЭМ!$A$39:$A$782,$A123,СВЦЭМ!$B$39:$B$782,K$119)+'СЕТ СН'!$I$11+СВЦЭМ!$D$10+'СЕТ СН'!$I$6-'СЕТ СН'!$I$23</f>
        <v>2468.6128641800001</v>
      </c>
      <c r="L123" s="36">
        <f>SUMIFS(СВЦЭМ!$D$39:$D$782,СВЦЭМ!$A$39:$A$782,$A123,СВЦЭМ!$B$39:$B$782,L$119)+'СЕТ СН'!$I$11+СВЦЭМ!$D$10+'СЕТ СН'!$I$6-'СЕТ СН'!$I$23</f>
        <v>2462.3410534499999</v>
      </c>
      <c r="M123" s="36">
        <f>SUMIFS(СВЦЭМ!$D$39:$D$782,СВЦЭМ!$A$39:$A$782,$A123,СВЦЭМ!$B$39:$B$782,M$119)+'СЕТ СН'!$I$11+СВЦЭМ!$D$10+'СЕТ СН'!$I$6-'СЕТ СН'!$I$23</f>
        <v>2470.89852552</v>
      </c>
      <c r="N123" s="36">
        <f>SUMIFS(СВЦЭМ!$D$39:$D$782,СВЦЭМ!$A$39:$A$782,$A123,СВЦЭМ!$B$39:$B$782,N$119)+'СЕТ СН'!$I$11+СВЦЭМ!$D$10+'СЕТ СН'!$I$6-'СЕТ СН'!$I$23</f>
        <v>2480.7641718099999</v>
      </c>
      <c r="O123" s="36">
        <f>SUMIFS(СВЦЭМ!$D$39:$D$782,СВЦЭМ!$A$39:$A$782,$A123,СВЦЭМ!$B$39:$B$782,O$119)+'СЕТ СН'!$I$11+СВЦЭМ!$D$10+'СЕТ СН'!$I$6-'СЕТ СН'!$I$23</f>
        <v>2491.19442093</v>
      </c>
      <c r="P123" s="36">
        <f>SUMIFS(СВЦЭМ!$D$39:$D$782,СВЦЭМ!$A$39:$A$782,$A123,СВЦЭМ!$B$39:$B$782,P$119)+'СЕТ СН'!$I$11+СВЦЭМ!$D$10+'СЕТ СН'!$I$6-'СЕТ СН'!$I$23</f>
        <v>2504.3468296599999</v>
      </c>
      <c r="Q123" s="36">
        <f>SUMIFS(СВЦЭМ!$D$39:$D$782,СВЦЭМ!$A$39:$A$782,$A123,СВЦЭМ!$B$39:$B$782,Q$119)+'СЕТ СН'!$I$11+СВЦЭМ!$D$10+'СЕТ СН'!$I$6-'СЕТ СН'!$I$23</f>
        <v>2506.44506499</v>
      </c>
      <c r="R123" s="36">
        <f>SUMIFS(СВЦЭМ!$D$39:$D$782,СВЦЭМ!$A$39:$A$782,$A123,СВЦЭМ!$B$39:$B$782,R$119)+'СЕТ СН'!$I$11+СВЦЭМ!$D$10+'СЕТ СН'!$I$6-'СЕТ СН'!$I$23</f>
        <v>2494.10774111</v>
      </c>
      <c r="S123" s="36">
        <f>SUMIFS(СВЦЭМ!$D$39:$D$782,СВЦЭМ!$A$39:$A$782,$A123,СВЦЭМ!$B$39:$B$782,S$119)+'СЕТ СН'!$I$11+СВЦЭМ!$D$10+'СЕТ СН'!$I$6-'СЕТ СН'!$I$23</f>
        <v>2455.4856885199997</v>
      </c>
      <c r="T123" s="36">
        <f>SUMIFS(СВЦЭМ!$D$39:$D$782,СВЦЭМ!$A$39:$A$782,$A123,СВЦЭМ!$B$39:$B$782,T$119)+'СЕТ СН'!$I$11+СВЦЭМ!$D$10+'СЕТ СН'!$I$6-'СЕТ СН'!$I$23</f>
        <v>2432.43276457</v>
      </c>
      <c r="U123" s="36">
        <f>SUMIFS(СВЦЭМ!$D$39:$D$782,СВЦЭМ!$A$39:$A$782,$A123,СВЦЭМ!$B$39:$B$782,U$119)+'СЕТ СН'!$I$11+СВЦЭМ!$D$10+'СЕТ СН'!$I$6-'СЕТ СН'!$I$23</f>
        <v>2443.64335261</v>
      </c>
      <c r="V123" s="36">
        <f>SUMIFS(СВЦЭМ!$D$39:$D$782,СВЦЭМ!$A$39:$A$782,$A123,СВЦЭМ!$B$39:$B$782,V$119)+'СЕТ СН'!$I$11+СВЦЭМ!$D$10+'СЕТ СН'!$I$6-'СЕТ СН'!$I$23</f>
        <v>2464.1526669499999</v>
      </c>
      <c r="W123" s="36">
        <f>SUMIFS(СВЦЭМ!$D$39:$D$782,СВЦЭМ!$A$39:$A$782,$A123,СВЦЭМ!$B$39:$B$782,W$119)+'СЕТ СН'!$I$11+СВЦЭМ!$D$10+'СЕТ СН'!$I$6-'СЕТ СН'!$I$23</f>
        <v>2476.8785736299997</v>
      </c>
      <c r="X123" s="36">
        <f>SUMIFS(СВЦЭМ!$D$39:$D$782,СВЦЭМ!$A$39:$A$782,$A123,СВЦЭМ!$B$39:$B$782,X$119)+'СЕТ СН'!$I$11+СВЦЭМ!$D$10+'СЕТ СН'!$I$6-'СЕТ СН'!$I$23</f>
        <v>2515.0246581399997</v>
      </c>
      <c r="Y123" s="36">
        <f>SUMIFS(СВЦЭМ!$D$39:$D$782,СВЦЭМ!$A$39:$A$782,$A123,СВЦЭМ!$B$39:$B$782,Y$119)+'СЕТ СН'!$I$11+СВЦЭМ!$D$10+'СЕТ СН'!$I$6-'СЕТ СН'!$I$23</f>
        <v>2532.8596169399998</v>
      </c>
    </row>
    <row r="124" spans="1:27" ht="15.75" x14ac:dyDescent="0.2">
      <c r="A124" s="35">
        <f t="shared" si="3"/>
        <v>45265</v>
      </c>
      <c r="B124" s="36">
        <f>SUMIFS(СВЦЭМ!$D$39:$D$782,СВЦЭМ!$A$39:$A$782,$A124,СВЦЭМ!$B$39:$B$782,B$119)+'СЕТ СН'!$I$11+СВЦЭМ!$D$10+'СЕТ СН'!$I$6-'СЕТ СН'!$I$23</f>
        <v>2662.5955837000001</v>
      </c>
      <c r="C124" s="36">
        <f>SUMIFS(СВЦЭМ!$D$39:$D$782,СВЦЭМ!$A$39:$A$782,$A124,СВЦЭМ!$B$39:$B$782,C$119)+'СЕТ СН'!$I$11+СВЦЭМ!$D$10+'СЕТ СН'!$I$6-'СЕТ СН'!$I$23</f>
        <v>2684.3124764599997</v>
      </c>
      <c r="D124" s="36">
        <f>SUMIFS(СВЦЭМ!$D$39:$D$782,СВЦЭМ!$A$39:$A$782,$A124,СВЦЭМ!$B$39:$B$782,D$119)+'СЕТ СН'!$I$11+СВЦЭМ!$D$10+'СЕТ СН'!$I$6-'СЕТ СН'!$I$23</f>
        <v>2720.94268478</v>
      </c>
      <c r="E124" s="36">
        <f>SUMIFS(СВЦЭМ!$D$39:$D$782,СВЦЭМ!$A$39:$A$782,$A124,СВЦЭМ!$B$39:$B$782,E$119)+'СЕТ СН'!$I$11+СВЦЭМ!$D$10+'СЕТ СН'!$I$6-'СЕТ СН'!$I$23</f>
        <v>2689.0135631200001</v>
      </c>
      <c r="F124" s="36">
        <f>SUMIFS(СВЦЭМ!$D$39:$D$782,СВЦЭМ!$A$39:$A$782,$A124,СВЦЭМ!$B$39:$B$782,F$119)+'СЕТ СН'!$I$11+СВЦЭМ!$D$10+'СЕТ СН'!$I$6-'СЕТ СН'!$I$23</f>
        <v>2684.54566488</v>
      </c>
      <c r="G124" s="36">
        <f>SUMIFS(СВЦЭМ!$D$39:$D$782,СВЦЭМ!$A$39:$A$782,$A124,СВЦЭМ!$B$39:$B$782,G$119)+'СЕТ СН'!$I$11+СВЦЭМ!$D$10+'СЕТ СН'!$I$6-'СЕТ СН'!$I$23</f>
        <v>2681.5798892600001</v>
      </c>
      <c r="H124" s="36">
        <f>SUMIFS(СВЦЭМ!$D$39:$D$782,СВЦЭМ!$A$39:$A$782,$A124,СВЦЭМ!$B$39:$B$782,H$119)+'СЕТ СН'!$I$11+СВЦЭМ!$D$10+'СЕТ СН'!$I$6-'СЕТ СН'!$I$23</f>
        <v>2640.58646404</v>
      </c>
      <c r="I124" s="36">
        <f>SUMIFS(СВЦЭМ!$D$39:$D$782,СВЦЭМ!$A$39:$A$782,$A124,СВЦЭМ!$B$39:$B$782,I$119)+'СЕТ СН'!$I$11+СВЦЭМ!$D$10+'СЕТ СН'!$I$6-'СЕТ СН'!$I$23</f>
        <v>2598.57106862</v>
      </c>
      <c r="J124" s="36">
        <f>SUMIFS(СВЦЭМ!$D$39:$D$782,СВЦЭМ!$A$39:$A$782,$A124,СВЦЭМ!$B$39:$B$782,J$119)+'СЕТ СН'!$I$11+СВЦЭМ!$D$10+'СЕТ СН'!$I$6-'СЕТ СН'!$I$23</f>
        <v>2557.7224836599999</v>
      </c>
      <c r="K124" s="36">
        <f>SUMIFS(СВЦЭМ!$D$39:$D$782,СВЦЭМ!$A$39:$A$782,$A124,СВЦЭМ!$B$39:$B$782,K$119)+'СЕТ СН'!$I$11+СВЦЭМ!$D$10+'СЕТ СН'!$I$6-'СЕТ СН'!$I$23</f>
        <v>2554.9053347999998</v>
      </c>
      <c r="L124" s="36">
        <f>SUMIFS(СВЦЭМ!$D$39:$D$782,СВЦЭМ!$A$39:$A$782,$A124,СВЦЭМ!$B$39:$B$782,L$119)+'СЕТ СН'!$I$11+СВЦЭМ!$D$10+'СЕТ СН'!$I$6-'СЕТ СН'!$I$23</f>
        <v>2588.3389259300002</v>
      </c>
      <c r="M124" s="36">
        <f>SUMIFS(СВЦЭМ!$D$39:$D$782,СВЦЭМ!$A$39:$A$782,$A124,СВЦЭМ!$B$39:$B$782,M$119)+'СЕТ СН'!$I$11+СВЦЭМ!$D$10+'СЕТ СН'!$I$6-'СЕТ СН'!$I$23</f>
        <v>2652.6568182599999</v>
      </c>
      <c r="N124" s="36">
        <f>SUMIFS(СВЦЭМ!$D$39:$D$782,СВЦЭМ!$A$39:$A$782,$A124,СВЦЭМ!$B$39:$B$782,N$119)+'СЕТ СН'!$I$11+СВЦЭМ!$D$10+'СЕТ СН'!$I$6-'СЕТ СН'!$I$23</f>
        <v>2666.1630174800002</v>
      </c>
      <c r="O124" s="36">
        <f>SUMIFS(СВЦЭМ!$D$39:$D$782,СВЦЭМ!$A$39:$A$782,$A124,СВЦЭМ!$B$39:$B$782,O$119)+'СЕТ СН'!$I$11+СВЦЭМ!$D$10+'СЕТ СН'!$I$6-'СЕТ СН'!$I$23</f>
        <v>2670.3141133399999</v>
      </c>
      <c r="P124" s="36">
        <f>SUMIFS(СВЦЭМ!$D$39:$D$782,СВЦЭМ!$A$39:$A$782,$A124,СВЦЭМ!$B$39:$B$782,P$119)+'СЕТ СН'!$I$11+СВЦЭМ!$D$10+'СЕТ СН'!$I$6-'СЕТ СН'!$I$23</f>
        <v>2666.0518587300003</v>
      </c>
      <c r="Q124" s="36">
        <f>SUMIFS(СВЦЭМ!$D$39:$D$782,СВЦЭМ!$A$39:$A$782,$A124,СВЦЭМ!$B$39:$B$782,Q$119)+'СЕТ СН'!$I$11+СВЦЭМ!$D$10+'СЕТ СН'!$I$6-'СЕТ СН'!$I$23</f>
        <v>2660.9844398400001</v>
      </c>
      <c r="R124" s="36">
        <f>SUMIFS(СВЦЭМ!$D$39:$D$782,СВЦЭМ!$A$39:$A$782,$A124,СВЦЭМ!$B$39:$B$782,R$119)+'СЕТ СН'!$I$11+СВЦЭМ!$D$10+'СЕТ СН'!$I$6-'СЕТ СН'!$I$23</f>
        <v>2613.8691575000003</v>
      </c>
      <c r="S124" s="36">
        <f>SUMIFS(СВЦЭМ!$D$39:$D$782,СВЦЭМ!$A$39:$A$782,$A124,СВЦЭМ!$B$39:$B$782,S$119)+'СЕТ СН'!$I$11+СВЦЭМ!$D$10+'СЕТ СН'!$I$6-'СЕТ СН'!$I$23</f>
        <v>2558.2274379800001</v>
      </c>
      <c r="T124" s="36">
        <f>SUMIFS(СВЦЭМ!$D$39:$D$782,СВЦЭМ!$A$39:$A$782,$A124,СВЦЭМ!$B$39:$B$782,T$119)+'СЕТ СН'!$I$11+СВЦЭМ!$D$10+'СЕТ СН'!$I$6-'СЕТ СН'!$I$23</f>
        <v>2533.60009747</v>
      </c>
      <c r="U124" s="36">
        <f>SUMIFS(СВЦЭМ!$D$39:$D$782,СВЦЭМ!$A$39:$A$782,$A124,СВЦЭМ!$B$39:$B$782,U$119)+'СЕТ СН'!$I$11+СВЦЭМ!$D$10+'СЕТ СН'!$I$6-'СЕТ СН'!$I$23</f>
        <v>2544.8825776799999</v>
      </c>
      <c r="V124" s="36">
        <f>SUMIFS(СВЦЭМ!$D$39:$D$782,СВЦЭМ!$A$39:$A$782,$A124,СВЦЭМ!$B$39:$B$782,V$119)+'СЕТ СН'!$I$11+СВЦЭМ!$D$10+'СЕТ СН'!$I$6-'СЕТ СН'!$I$23</f>
        <v>2583.3499829699999</v>
      </c>
      <c r="W124" s="36">
        <f>SUMIFS(СВЦЭМ!$D$39:$D$782,СВЦЭМ!$A$39:$A$782,$A124,СВЦЭМ!$B$39:$B$782,W$119)+'СЕТ СН'!$I$11+СВЦЭМ!$D$10+'СЕТ СН'!$I$6-'СЕТ СН'!$I$23</f>
        <v>2590.8358081300003</v>
      </c>
      <c r="X124" s="36">
        <f>SUMIFS(СВЦЭМ!$D$39:$D$782,СВЦЭМ!$A$39:$A$782,$A124,СВЦЭМ!$B$39:$B$782,X$119)+'СЕТ СН'!$I$11+СВЦЭМ!$D$10+'СЕТ СН'!$I$6-'СЕТ СН'!$I$23</f>
        <v>2608.5160850699999</v>
      </c>
      <c r="Y124" s="36">
        <f>SUMIFS(СВЦЭМ!$D$39:$D$782,СВЦЭМ!$A$39:$A$782,$A124,СВЦЭМ!$B$39:$B$782,Y$119)+'СЕТ СН'!$I$11+СВЦЭМ!$D$10+'СЕТ СН'!$I$6-'СЕТ СН'!$I$23</f>
        <v>2637.87395775</v>
      </c>
    </row>
    <row r="125" spans="1:27" ht="15.75" x14ac:dyDescent="0.2">
      <c r="A125" s="35">
        <f t="shared" si="3"/>
        <v>45266</v>
      </c>
      <c r="B125" s="36">
        <f>SUMIFS(СВЦЭМ!$D$39:$D$782,СВЦЭМ!$A$39:$A$782,$A125,СВЦЭМ!$B$39:$B$782,B$119)+'СЕТ СН'!$I$11+СВЦЭМ!$D$10+'СЕТ СН'!$I$6-'СЕТ СН'!$I$23</f>
        <v>2555.8381960899997</v>
      </c>
      <c r="C125" s="36">
        <f>SUMIFS(СВЦЭМ!$D$39:$D$782,СВЦЭМ!$A$39:$A$782,$A125,СВЦЭМ!$B$39:$B$782,C$119)+'СЕТ СН'!$I$11+СВЦЭМ!$D$10+'СЕТ СН'!$I$6-'СЕТ СН'!$I$23</f>
        <v>2568.4543061899999</v>
      </c>
      <c r="D125" s="36">
        <f>SUMIFS(СВЦЭМ!$D$39:$D$782,СВЦЭМ!$A$39:$A$782,$A125,СВЦЭМ!$B$39:$B$782,D$119)+'СЕТ СН'!$I$11+СВЦЭМ!$D$10+'СЕТ СН'!$I$6-'СЕТ СН'!$I$23</f>
        <v>2600.1337137299997</v>
      </c>
      <c r="E125" s="36">
        <f>SUMIFS(СВЦЭМ!$D$39:$D$782,СВЦЭМ!$A$39:$A$782,$A125,СВЦЭМ!$B$39:$B$782,E$119)+'СЕТ СН'!$I$11+СВЦЭМ!$D$10+'СЕТ СН'!$I$6-'СЕТ СН'!$I$23</f>
        <v>2607.6217670999999</v>
      </c>
      <c r="F125" s="36">
        <f>SUMIFS(СВЦЭМ!$D$39:$D$782,СВЦЭМ!$A$39:$A$782,$A125,СВЦЭМ!$B$39:$B$782,F$119)+'СЕТ СН'!$I$11+СВЦЭМ!$D$10+'СЕТ СН'!$I$6-'СЕТ СН'!$I$23</f>
        <v>2595.2531782999999</v>
      </c>
      <c r="G125" s="36">
        <f>SUMIFS(СВЦЭМ!$D$39:$D$782,СВЦЭМ!$A$39:$A$782,$A125,СВЦЭМ!$B$39:$B$782,G$119)+'СЕТ СН'!$I$11+СВЦЭМ!$D$10+'СЕТ СН'!$I$6-'СЕТ СН'!$I$23</f>
        <v>2565.6686215299997</v>
      </c>
      <c r="H125" s="36">
        <f>SUMIFS(СВЦЭМ!$D$39:$D$782,СВЦЭМ!$A$39:$A$782,$A125,СВЦЭМ!$B$39:$B$782,H$119)+'СЕТ СН'!$I$11+СВЦЭМ!$D$10+'СЕТ СН'!$I$6-'СЕТ СН'!$I$23</f>
        <v>2518.98261671</v>
      </c>
      <c r="I125" s="36">
        <f>SUMIFS(СВЦЭМ!$D$39:$D$782,СВЦЭМ!$A$39:$A$782,$A125,СВЦЭМ!$B$39:$B$782,I$119)+'СЕТ СН'!$I$11+СВЦЭМ!$D$10+'СЕТ СН'!$I$6-'СЕТ СН'!$I$23</f>
        <v>2462.8183738600001</v>
      </c>
      <c r="J125" s="36">
        <f>SUMIFS(СВЦЭМ!$D$39:$D$782,СВЦЭМ!$A$39:$A$782,$A125,СВЦЭМ!$B$39:$B$782,J$119)+'СЕТ СН'!$I$11+СВЦЭМ!$D$10+'СЕТ СН'!$I$6-'СЕТ СН'!$I$23</f>
        <v>2458.9948956999997</v>
      </c>
      <c r="K125" s="36">
        <f>SUMIFS(СВЦЭМ!$D$39:$D$782,СВЦЭМ!$A$39:$A$782,$A125,СВЦЭМ!$B$39:$B$782,K$119)+'СЕТ СН'!$I$11+СВЦЭМ!$D$10+'СЕТ СН'!$I$6-'СЕТ СН'!$I$23</f>
        <v>2439.1052079599999</v>
      </c>
      <c r="L125" s="36">
        <f>SUMIFS(СВЦЭМ!$D$39:$D$782,СВЦЭМ!$A$39:$A$782,$A125,СВЦЭМ!$B$39:$B$782,L$119)+'СЕТ СН'!$I$11+СВЦЭМ!$D$10+'СЕТ СН'!$I$6-'СЕТ СН'!$I$23</f>
        <v>2419.5665402200002</v>
      </c>
      <c r="M125" s="36">
        <f>SUMIFS(СВЦЭМ!$D$39:$D$782,СВЦЭМ!$A$39:$A$782,$A125,СВЦЭМ!$B$39:$B$782,M$119)+'СЕТ СН'!$I$11+СВЦЭМ!$D$10+'СЕТ СН'!$I$6-'СЕТ СН'!$I$23</f>
        <v>2429.9380533000003</v>
      </c>
      <c r="N125" s="36">
        <f>SUMIFS(СВЦЭМ!$D$39:$D$782,СВЦЭМ!$A$39:$A$782,$A125,СВЦЭМ!$B$39:$B$782,N$119)+'СЕТ СН'!$I$11+СВЦЭМ!$D$10+'СЕТ СН'!$I$6-'СЕТ СН'!$I$23</f>
        <v>2465.4535477600002</v>
      </c>
      <c r="O125" s="36">
        <f>SUMIFS(СВЦЭМ!$D$39:$D$782,СВЦЭМ!$A$39:$A$782,$A125,СВЦЭМ!$B$39:$B$782,O$119)+'СЕТ СН'!$I$11+СВЦЭМ!$D$10+'СЕТ СН'!$I$6-'СЕТ СН'!$I$23</f>
        <v>2462.6800476600001</v>
      </c>
      <c r="P125" s="36">
        <f>SUMIFS(СВЦЭМ!$D$39:$D$782,СВЦЭМ!$A$39:$A$782,$A125,СВЦЭМ!$B$39:$B$782,P$119)+'СЕТ СН'!$I$11+СВЦЭМ!$D$10+'СЕТ СН'!$I$6-'СЕТ СН'!$I$23</f>
        <v>2474.3771241599998</v>
      </c>
      <c r="Q125" s="36">
        <f>SUMIFS(СВЦЭМ!$D$39:$D$782,СВЦЭМ!$A$39:$A$782,$A125,СВЦЭМ!$B$39:$B$782,Q$119)+'СЕТ СН'!$I$11+СВЦЭМ!$D$10+'СЕТ СН'!$I$6-'СЕТ СН'!$I$23</f>
        <v>2482.12171932</v>
      </c>
      <c r="R125" s="36">
        <f>SUMIFS(СВЦЭМ!$D$39:$D$782,СВЦЭМ!$A$39:$A$782,$A125,СВЦЭМ!$B$39:$B$782,R$119)+'СЕТ СН'!$I$11+СВЦЭМ!$D$10+'СЕТ СН'!$I$6-'СЕТ СН'!$I$23</f>
        <v>2474.81299081</v>
      </c>
      <c r="S125" s="36">
        <f>SUMIFS(СВЦЭМ!$D$39:$D$782,СВЦЭМ!$A$39:$A$782,$A125,СВЦЭМ!$B$39:$B$782,S$119)+'СЕТ СН'!$I$11+СВЦЭМ!$D$10+'СЕТ СН'!$I$6-'СЕТ СН'!$I$23</f>
        <v>2438.7213753300002</v>
      </c>
      <c r="T125" s="36">
        <f>SUMIFS(СВЦЭМ!$D$39:$D$782,СВЦЭМ!$A$39:$A$782,$A125,СВЦЭМ!$B$39:$B$782,T$119)+'СЕТ СН'!$I$11+СВЦЭМ!$D$10+'СЕТ СН'!$I$6-'СЕТ СН'!$I$23</f>
        <v>2417.5894859099999</v>
      </c>
      <c r="U125" s="36">
        <f>SUMIFS(СВЦЭМ!$D$39:$D$782,СВЦЭМ!$A$39:$A$782,$A125,СВЦЭМ!$B$39:$B$782,U$119)+'СЕТ СН'!$I$11+СВЦЭМ!$D$10+'СЕТ СН'!$I$6-'СЕТ СН'!$I$23</f>
        <v>2430.2160483099997</v>
      </c>
      <c r="V125" s="36">
        <f>SUMIFS(СВЦЭМ!$D$39:$D$782,СВЦЭМ!$A$39:$A$782,$A125,СВЦЭМ!$B$39:$B$782,V$119)+'СЕТ СН'!$I$11+СВЦЭМ!$D$10+'СЕТ СН'!$I$6-'СЕТ СН'!$I$23</f>
        <v>2460.3657636400003</v>
      </c>
      <c r="W125" s="36">
        <f>SUMIFS(СВЦЭМ!$D$39:$D$782,СВЦЭМ!$A$39:$A$782,$A125,СВЦЭМ!$B$39:$B$782,W$119)+'СЕТ СН'!$I$11+СВЦЭМ!$D$10+'СЕТ СН'!$I$6-'СЕТ СН'!$I$23</f>
        <v>2460.7501930200001</v>
      </c>
      <c r="X125" s="36">
        <f>SUMIFS(СВЦЭМ!$D$39:$D$782,СВЦЭМ!$A$39:$A$782,$A125,СВЦЭМ!$B$39:$B$782,X$119)+'СЕТ СН'!$I$11+СВЦЭМ!$D$10+'СЕТ СН'!$I$6-'СЕТ СН'!$I$23</f>
        <v>2487.9978821499999</v>
      </c>
      <c r="Y125" s="36">
        <f>SUMIFS(СВЦЭМ!$D$39:$D$782,СВЦЭМ!$A$39:$A$782,$A125,СВЦЭМ!$B$39:$B$782,Y$119)+'СЕТ СН'!$I$11+СВЦЭМ!$D$10+'СЕТ СН'!$I$6-'СЕТ СН'!$I$23</f>
        <v>2512.9085943999999</v>
      </c>
    </row>
    <row r="126" spans="1:27" ht="15.75" x14ac:dyDescent="0.2">
      <c r="A126" s="35">
        <f t="shared" si="3"/>
        <v>45267</v>
      </c>
      <c r="B126" s="36">
        <f>SUMIFS(СВЦЭМ!$D$39:$D$782,СВЦЭМ!$A$39:$A$782,$A126,СВЦЭМ!$B$39:$B$782,B$119)+'СЕТ СН'!$I$11+СВЦЭМ!$D$10+'СЕТ СН'!$I$6-'СЕТ СН'!$I$23</f>
        <v>2512.5248677899999</v>
      </c>
      <c r="C126" s="36">
        <f>SUMIFS(СВЦЭМ!$D$39:$D$782,СВЦЭМ!$A$39:$A$782,$A126,СВЦЭМ!$B$39:$B$782,C$119)+'СЕТ СН'!$I$11+СВЦЭМ!$D$10+'СЕТ СН'!$I$6-'СЕТ СН'!$I$23</f>
        <v>2530.3962726299997</v>
      </c>
      <c r="D126" s="36">
        <f>SUMIFS(СВЦЭМ!$D$39:$D$782,СВЦЭМ!$A$39:$A$782,$A126,СВЦЭМ!$B$39:$B$782,D$119)+'СЕТ СН'!$I$11+СВЦЭМ!$D$10+'СЕТ СН'!$I$6-'СЕТ СН'!$I$23</f>
        <v>2583.6101175900003</v>
      </c>
      <c r="E126" s="36">
        <f>SUMIFS(СВЦЭМ!$D$39:$D$782,СВЦЭМ!$A$39:$A$782,$A126,СВЦЭМ!$B$39:$B$782,E$119)+'СЕТ СН'!$I$11+СВЦЭМ!$D$10+'СЕТ СН'!$I$6-'СЕТ СН'!$I$23</f>
        <v>2576.6720644300003</v>
      </c>
      <c r="F126" s="36">
        <f>SUMIFS(СВЦЭМ!$D$39:$D$782,СВЦЭМ!$A$39:$A$782,$A126,СВЦЭМ!$B$39:$B$782,F$119)+'СЕТ СН'!$I$11+СВЦЭМ!$D$10+'СЕТ СН'!$I$6-'СЕТ СН'!$I$23</f>
        <v>2571.4593769900002</v>
      </c>
      <c r="G126" s="36">
        <f>SUMIFS(СВЦЭМ!$D$39:$D$782,СВЦЭМ!$A$39:$A$782,$A126,СВЦЭМ!$B$39:$B$782,G$119)+'СЕТ СН'!$I$11+СВЦЭМ!$D$10+'СЕТ СН'!$I$6-'СЕТ СН'!$I$23</f>
        <v>2572.5642917</v>
      </c>
      <c r="H126" s="36">
        <f>SUMIFS(СВЦЭМ!$D$39:$D$782,СВЦЭМ!$A$39:$A$782,$A126,СВЦЭМ!$B$39:$B$782,H$119)+'СЕТ СН'!$I$11+СВЦЭМ!$D$10+'СЕТ СН'!$I$6-'СЕТ СН'!$I$23</f>
        <v>2528.2302908800002</v>
      </c>
      <c r="I126" s="36">
        <f>SUMIFS(СВЦЭМ!$D$39:$D$782,СВЦЭМ!$A$39:$A$782,$A126,СВЦЭМ!$B$39:$B$782,I$119)+'СЕТ СН'!$I$11+СВЦЭМ!$D$10+'СЕТ СН'!$I$6-'СЕТ СН'!$I$23</f>
        <v>2482.18589419</v>
      </c>
      <c r="J126" s="36">
        <f>SUMIFS(СВЦЭМ!$D$39:$D$782,СВЦЭМ!$A$39:$A$782,$A126,СВЦЭМ!$B$39:$B$782,J$119)+'СЕТ СН'!$I$11+СВЦЭМ!$D$10+'СЕТ СН'!$I$6-'СЕТ СН'!$I$23</f>
        <v>2454.7205595400001</v>
      </c>
      <c r="K126" s="36">
        <f>SUMIFS(СВЦЭМ!$D$39:$D$782,СВЦЭМ!$A$39:$A$782,$A126,СВЦЭМ!$B$39:$B$782,K$119)+'СЕТ СН'!$I$11+СВЦЭМ!$D$10+'СЕТ СН'!$I$6-'СЕТ СН'!$I$23</f>
        <v>2448.1201243</v>
      </c>
      <c r="L126" s="36">
        <f>SUMIFS(СВЦЭМ!$D$39:$D$782,СВЦЭМ!$A$39:$A$782,$A126,СВЦЭМ!$B$39:$B$782,L$119)+'СЕТ СН'!$I$11+СВЦЭМ!$D$10+'СЕТ СН'!$I$6-'СЕТ СН'!$I$23</f>
        <v>2455.2309674400003</v>
      </c>
      <c r="M126" s="36">
        <f>SUMIFS(СВЦЭМ!$D$39:$D$782,СВЦЭМ!$A$39:$A$782,$A126,СВЦЭМ!$B$39:$B$782,M$119)+'СЕТ СН'!$I$11+СВЦЭМ!$D$10+'СЕТ СН'!$I$6-'СЕТ СН'!$I$23</f>
        <v>2490.22128453</v>
      </c>
      <c r="N126" s="36">
        <f>SUMIFS(СВЦЭМ!$D$39:$D$782,СВЦЭМ!$A$39:$A$782,$A126,СВЦЭМ!$B$39:$B$782,N$119)+'СЕТ СН'!$I$11+СВЦЭМ!$D$10+'СЕТ СН'!$I$6-'СЕТ СН'!$I$23</f>
        <v>2523.9098056600001</v>
      </c>
      <c r="O126" s="36">
        <f>SUMIFS(СВЦЭМ!$D$39:$D$782,СВЦЭМ!$A$39:$A$782,$A126,СВЦЭМ!$B$39:$B$782,O$119)+'СЕТ СН'!$I$11+СВЦЭМ!$D$10+'СЕТ СН'!$I$6-'СЕТ СН'!$I$23</f>
        <v>2561.21663373</v>
      </c>
      <c r="P126" s="36">
        <f>SUMIFS(СВЦЭМ!$D$39:$D$782,СВЦЭМ!$A$39:$A$782,$A126,СВЦЭМ!$B$39:$B$782,P$119)+'СЕТ СН'!$I$11+СВЦЭМ!$D$10+'СЕТ СН'!$I$6-'СЕТ СН'!$I$23</f>
        <v>2563.95302971</v>
      </c>
      <c r="Q126" s="36">
        <f>SUMIFS(СВЦЭМ!$D$39:$D$782,СВЦЭМ!$A$39:$A$782,$A126,СВЦЭМ!$B$39:$B$782,Q$119)+'СЕТ СН'!$I$11+СВЦЭМ!$D$10+'СЕТ СН'!$I$6-'СЕТ СН'!$I$23</f>
        <v>2566.6526377999999</v>
      </c>
      <c r="R126" s="36">
        <f>SUMIFS(СВЦЭМ!$D$39:$D$782,СВЦЭМ!$A$39:$A$782,$A126,СВЦЭМ!$B$39:$B$782,R$119)+'СЕТ СН'!$I$11+СВЦЭМ!$D$10+'СЕТ СН'!$I$6-'СЕТ СН'!$I$23</f>
        <v>2556.1510948</v>
      </c>
      <c r="S126" s="36">
        <f>SUMIFS(СВЦЭМ!$D$39:$D$782,СВЦЭМ!$A$39:$A$782,$A126,СВЦЭМ!$B$39:$B$782,S$119)+'СЕТ СН'!$I$11+СВЦЭМ!$D$10+'СЕТ СН'!$I$6-'СЕТ СН'!$I$23</f>
        <v>2524.5467308099996</v>
      </c>
      <c r="T126" s="36">
        <f>SUMIFS(СВЦЭМ!$D$39:$D$782,СВЦЭМ!$A$39:$A$782,$A126,СВЦЭМ!$B$39:$B$782,T$119)+'СЕТ СН'!$I$11+СВЦЭМ!$D$10+'СЕТ СН'!$I$6-'СЕТ СН'!$I$23</f>
        <v>2483.36549939</v>
      </c>
      <c r="U126" s="36">
        <f>SUMIFS(СВЦЭМ!$D$39:$D$782,СВЦЭМ!$A$39:$A$782,$A126,СВЦЭМ!$B$39:$B$782,U$119)+'СЕТ СН'!$I$11+СВЦЭМ!$D$10+'СЕТ СН'!$I$6-'СЕТ СН'!$I$23</f>
        <v>2491.0714388699998</v>
      </c>
      <c r="V126" s="36">
        <f>SUMIFS(СВЦЭМ!$D$39:$D$782,СВЦЭМ!$A$39:$A$782,$A126,СВЦЭМ!$B$39:$B$782,V$119)+'СЕТ СН'!$I$11+СВЦЭМ!$D$10+'СЕТ СН'!$I$6-'СЕТ СН'!$I$23</f>
        <v>2544.85753544</v>
      </c>
      <c r="W126" s="36">
        <f>SUMIFS(СВЦЭМ!$D$39:$D$782,СВЦЭМ!$A$39:$A$782,$A126,СВЦЭМ!$B$39:$B$782,W$119)+'СЕТ СН'!$I$11+СВЦЭМ!$D$10+'СЕТ СН'!$I$6-'СЕТ СН'!$I$23</f>
        <v>2566.3625008700001</v>
      </c>
      <c r="X126" s="36">
        <f>SUMIFS(СВЦЭМ!$D$39:$D$782,СВЦЭМ!$A$39:$A$782,$A126,СВЦЭМ!$B$39:$B$782,X$119)+'СЕТ СН'!$I$11+СВЦЭМ!$D$10+'СЕТ СН'!$I$6-'СЕТ СН'!$I$23</f>
        <v>2593.0920479300003</v>
      </c>
      <c r="Y126" s="36">
        <f>SUMIFS(СВЦЭМ!$D$39:$D$782,СВЦЭМ!$A$39:$A$782,$A126,СВЦЭМ!$B$39:$B$782,Y$119)+'СЕТ СН'!$I$11+СВЦЭМ!$D$10+'СЕТ СН'!$I$6-'СЕТ СН'!$I$23</f>
        <v>2626.0073523399997</v>
      </c>
    </row>
    <row r="127" spans="1:27" ht="15.75" x14ac:dyDescent="0.2">
      <c r="A127" s="35">
        <f t="shared" si="3"/>
        <v>45268</v>
      </c>
      <c r="B127" s="36">
        <f>SUMIFS(СВЦЭМ!$D$39:$D$782,СВЦЭМ!$A$39:$A$782,$A127,СВЦЭМ!$B$39:$B$782,B$119)+'СЕТ СН'!$I$11+СВЦЭМ!$D$10+'СЕТ СН'!$I$6-'СЕТ СН'!$I$23</f>
        <v>2564.1045539500001</v>
      </c>
      <c r="C127" s="36">
        <f>SUMIFS(СВЦЭМ!$D$39:$D$782,СВЦЭМ!$A$39:$A$782,$A127,СВЦЭМ!$B$39:$B$782,C$119)+'СЕТ СН'!$I$11+СВЦЭМ!$D$10+'СЕТ СН'!$I$6-'СЕТ СН'!$I$23</f>
        <v>2595.2069730100002</v>
      </c>
      <c r="D127" s="36">
        <f>SUMIFS(СВЦЭМ!$D$39:$D$782,СВЦЭМ!$A$39:$A$782,$A127,СВЦЭМ!$B$39:$B$782,D$119)+'СЕТ СН'!$I$11+СВЦЭМ!$D$10+'СЕТ СН'!$I$6-'СЕТ СН'!$I$23</f>
        <v>2601.3464959499997</v>
      </c>
      <c r="E127" s="36">
        <f>SUMIFS(СВЦЭМ!$D$39:$D$782,СВЦЭМ!$A$39:$A$782,$A127,СВЦЭМ!$B$39:$B$782,E$119)+'СЕТ СН'!$I$11+СВЦЭМ!$D$10+'СЕТ СН'!$I$6-'СЕТ СН'!$I$23</f>
        <v>2603.2707436199998</v>
      </c>
      <c r="F127" s="36">
        <f>SUMIFS(СВЦЭМ!$D$39:$D$782,СВЦЭМ!$A$39:$A$782,$A127,СВЦЭМ!$B$39:$B$782,F$119)+'СЕТ СН'!$I$11+СВЦЭМ!$D$10+'СЕТ СН'!$I$6-'СЕТ СН'!$I$23</f>
        <v>2602.0749207199997</v>
      </c>
      <c r="G127" s="36">
        <f>SUMIFS(СВЦЭМ!$D$39:$D$782,СВЦЭМ!$A$39:$A$782,$A127,СВЦЭМ!$B$39:$B$782,G$119)+'СЕТ СН'!$I$11+СВЦЭМ!$D$10+'СЕТ СН'!$I$6-'СЕТ СН'!$I$23</f>
        <v>2594.4136720500001</v>
      </c>
      <c r="H127" s="36">
        <f>SUMIFS(СВЦЭМ!$D$39:$D$782,СВЦЭМ!$A$39:$A$782,$A127,СВЦЭМ!$B$39:$B$782,H$119)+'СЕТ СН'!$I$11+СВЦЭМ!$D$10+'СЕТ СН'!$I$6-'СЕТ СН'!$I$23</f>
        <v>2551.6684077499999</v>
      </c>
      <c r="I127" s="36">
        <f>SUMIFS(СВЦЭМ!$D$39:$D$782,СВЦЭМ!$A$39:$A$782,$A127,СВЦЭМ!$B$39:$B$782,I$119)+'СЕТ СН'!$I$11+СВЦЭМ!$D$10+'СЕТ СН'!$I$6-'СЕТ СН'!$I$23</f>
        <v>2492.0750392499999</v>
      </c>
      <c r="J127" s="36">
        <f>SUMIFS(СВЦЭМ!$D$39:$D$782,СВЦЭМ!$A$39:$A$782,$A127,СВЦЭМ!$B$39:$B$782,J$119)+'СЕТ СН'!$I$11+СВЦЭМ!$D$10+'СЕТ СН'!$I$6-'СЕТ СН'!$I$23</f>
        <v>2453.9149667700003</v>
      </c>
      <c r="K127" s="36">
        <f>SUMIFS(СВЦЭМ!$D$39:$D$782,СВЦЭМ!$A$39:$A$782,$A127,СВЦЭМ!$B$39:$B$782,K$119)+'СЕТ СН'!$I$11+СВЦЭМ!$D$10+'СЕТ СН'!$I$6-'СЕТ СН'!$I$23</f>
        <v>2437.8255829999998</v>
      </c>
      <c r="L127" s="36">
        <f>SUMIFS(СВЦЭМ!$D$39:$D$782,СВЦЭМ!$A$39:$A$782,$A127,СВЦЭМ!$B$39:$B$782,L$119)+'СЕТ СН'!$I$11+СВЦЭМ!$D$10+'СЕТ СН'!$I$6-'СЕТ СН'!$I$23</f>
        <v>2435.8388557500002</v>
      </c>
      <c r="M127" s="36">
        <f>SUMIFS(СВЦЭМ!$D$39:$D$782,СВЦЭМ!$A$39:$A$782,$A127,СВЦЭМ!$B$39:$B$782,M$119)+'СЕТ СН'!$I$11+СВЦЭМ!$D$10+'СЕТ СН'!$I$6-'СЕТ СН'!$I$23</f>
        <v>2447.7787272300002</v>
      </c>
      <c r="N127" s="36">
        <f>SUMIFS(СВЦЭМ!$D$39:$D$782,СВЦЭМ!$A$39:$A$782,$A127,СВЦЭМ!$B$39:$B$782,N$119)+'СЕТ СН'!$I$11+СВЦЭМ!$D$10+'СЕТ СН'!$I$6-'СЕТ СН'!$I$23</f>
        <v>2450.3947871800001</v>
      </c>
      <c r="O127" s="36">
        <f>SUMIFS(СВЦЭМ!$D$39:$D$782,СВЦЭМ!$A$39:$A$782,$A127,СВЦЭМ!$B$39:$B$782,O$119)+'СЕТ СН'!$I$11+СВЦЭМ!$D$10+'СЕТ СН'!$I$6-'СЕТ СН'!$I$23</f>
        <v>2457.1423932099997</v>
      </c>
      <c r="P127" s="36">
        <f>SUMIFS(СВЦЭМ!$D$39:$D$782,СВЦЭМ!$A$39:$A$782,$A127,СВЦЭМ!$B$39:$B$782,P$119)+'СЕТ СН'!$I$11+СВЦЭМ!$D$10+'СЕТ СН'!$I$6-'СЕТ СН'!$I$23</f>
        <v>2470.43305388</v>
      </c>
      <c r="Q127" s="36">
        <f>SUMIFS(СВЦЭМ!$D$39:$D$782,СВЦЭМ!$A$39:$A$782,$A127,СВЦЭМ!$B$39:$B$782,Q$119)+'СЕТ СН'!$I$11+СВЦЭМ!$D$10+'СЕТ СН'!$I$6-'СЕТ СН'!$I$23</f>
        <v>2475.3194508799997</v>
      </c>
      <c r="R127" s="36">
        <f>SUMIFS(СВЦЭМ!$D$39:$D$782,СВЦЭМ!$A$39:$A$782,$A127,СВЦЭМ!$B$39:$B$782,R$119)+'СЕТ СН'!$I$11+СВЦЭМ!$D$10+'СЕТ СН'!$I$6-'СЕТ СН'!$I$23</f>
        <v>2464.21197828</v>
      </c>
      <c r="S127" s="36">
        <f>SUMIFS(СВЦЭМ!$D$39:$D$782,СВЦЭМ!$A$39:$A$782,$A127,СВЦЭМ!$B$39:$B$782,S$119)+'СЕТ СН'!$I$11+СВЦЭМ!$D$10+'СЕТ СН'!$I$6-'СЕТ СН'!$I$23</f>
        <v>2421.6937708999999</v>
      </c>
      <c r="T127" s="36">
        <f>SUMIFS(СВЦЭМ!$D$39:$D$782,СВЦЭМ!$A$39:$A$782,$A127,СВЦЭМ!$B$39:$B$782,T$119)+'СЕТ СН'!$I$11+СВЦЭМ!$D$10+'СЕТ СН'!$I$6-'СЕТ СН'!$I$23</f>
        <v>2411.4343567000001</v>
      </c>
      <c r="U127" s="36">
        <f>SUMIFS(СВЦЭМ!$D$39:$D$782,СВЦЭМ!$A$39:$A$782,$A127,СВЦЭМ!$B$39:$B$782,U$119)+'СЕТ СН'!$I$11+СВЦЭМ!$D$10+'СЕТ СН'!$I$6-'СЕТ СН'!$I$23</f>
        <v>2412.08984951</v>
      </c>
      <c r="V127" s="36">
        <f>SUMIFS(СВЦЭМ!$D$39:$D$782,СВЦЭМ!$A$39:$A$782,$A127,СВЦЭМ!$B$39:$B$782,V$119)+'СЕТ СН'!$I$11+СВЦЭМ!$D$10+'СЕТ СН'!$I$6-'СЕТ СН'!$I$23</f>
        <v>2420.3473272199999</v>
      </c>
      <c r="W127" s="36">
        <f>SUMIFS(СВЦЭМ!$D$39:$D$782,СВЦЭМ!$A$39:$A$782,$A127,СВЦЭМ!$B$39:$B$782,W$119)+'СЕТ СН'!$I$11+СВЦЭМ!$D$10+'СЕТ СН'!$I$6-'СЕТ СН'!$I$23</f>
        <v>2433.41051827</v>
      </c>
      <c r="X127" s="36">
        <f>SUMIFS(СВЦЭМ!$D$39:$D$782,СВЦЭМ!$A$39:$A$782,$A127,СВЦЭМ!$B$39:$B$782,X$119)+'СЕТ СН'!$I$11+СВЦЭМ!$D$10+'СЕТ СН'!$I$6-'СЕТ СН'!$I$23</f>
        <v>2463.7983897899999</v>
      </c>
      <c r="Y127" s="36">
        <f>SUMIFS(СВЦЭМ!$D$39:$D$782,СВЦЭМ!$A$39:$A$782,$A127,СВЦЭМ!$B$39:$B$782,Y$119)+'СЕТ СН'!$I$11+СВЦЭМ!$D$10+'СЕТ СН'!$I$6-'СЕТ СН'!$I$23</f>
        <v>2497.65054104</v>
      </c>
    </row>
    <row r="128" spans="1:27" ht="15.75" x14ac:dyDescent="0.2">
      <c r="A128" s="35">
        <f t="shared" si="3"/>
        <v>45269</v>
      </c>
      <c r="B128" s="36">
        <f>SUMIFS(СВЦЭМ!$D$39:$D$782,СВЦЭМ!$A$39:$A$782,$A128,СВЦЭМ!$B$39:$B$782,B$119)+'СЕТ СН'!$I$11+СВЦЭМ!$D$10+'СЕТ СН'!$I$6-'СЕТ СН'!$I$23</f>
        <v>2658.39544781</v>
      </c>
      <c r="C128" s="36">
        <f>SUMIFS(СВЦЭМ!$D$39:$D$782,СВЦЭМ!$A$39:$A$782,$A128,СВЦЭМ!$B$39:$B$782,C$119)+'СЕТ СН'!$I$11+СВЦЭМ!$D$10+'СЕТ СН'!$I$6-'СЕТ СН'!$I$23</f>
        <v>2703.55048743</v>
      </c>
      <c r="D128" s="36">
        <f>SUMIFS(СВЦЭМ!$D$39:$D$782,СВЦЭМ!$A$39:$A$782,$A128,СВЦЭМ!$B$39:$B$782,D$119)+'СЕТ СН'!$I$11+СВЦЭМ!$D$10+'СЕТ СН'!$I$6-'СЕТ СН'!$I$23</f>
        <v>2764.7084236299997</v>
      </c>
      <c r="E128" s="36">
        <f>SUMIFS(СВЦЭМ!$D$39:$D$782,СВЦЭМ!$A$39:$A$782,$A128,СВЦЭМ!$B$39:$B$782,E$119)+'СЕТ СН'!$I$11+СВЦЭМ!$D$10+'СЕТ СН'!$I$6-'СЕТ СН'!$I$23</f>
        <v>2772.19762558</v>
      </c>
      <c r="F128" s="36">
        <f>SUMIFS(СВЦЭМ!$D$39:$D$782,СВЦЭМ!$A$39:$A$782,$A128,СВЦЭМ!$B$39:$B$782,F$119)+'СЕТ СН'!$I$11+СВЦЭМ!$D$10+'СЕТ СН'!$I$6-'СЕТ СН'!$I$23</f>
        <v>2776.0529501399997</v>
      </c>
      <c r="G128" s="36">
        <f>SUMIFS(СВЦЭМ!$D$39:$D$782,СВЦЭМ!$A$39:$A$782,$A128,СВЦЭМ!$B$39:$B$782,G$119)+'СЕТ СН'!$I$11+СВЦЭМ!$D$10+'СЕТ СН'!$I$6-'СЕТ СН'!$I$23</f>
        <v>2761.7012376600001</v>
      </c>
      <c r="H128" s="36">
        <f>SUMIFS(СВЦЭМ!$D$39:$D$782,СВЦЭМ!$A$39:$A$782,$A128,СВЦЭМ!$B$39:$B$782,H$119)+'СЕТ СН'!$I$11+СВЦЭМ!$D$10+'СЕТ СН'!$I$6-'СЕТ СН'!$I$23</f>
        <v>2747.6823838299997</v>
      </c>
      <c r="I128" s="36">
        <f>SUMIFS(СВЦЭМ!$D$39:$D$782,СВЦЭМ!$A$39:$A$782,$A128,СВЦЭМ!$B$39:$B$782,I$119)+'СЕТ СН'!$I$11+СВЦЭМ!$D$10+'СЕТ СН'!$I$6-'СЕТ СН'!$I$23</f>
        <v>2717.9488029599997</v>
      </c>
      <c r="J128" s="36">
        <f>SUMIFS(СВЦЭМ!$D$39:$D$782,СВЦЭМ!$A$39:$A$782,$A128,СВЦЭМ!$B$39:$B$782,J$119)+'СЕТ СН'!$I$11+СВЦЭМ!$D$10+'СЕТ СН'!$I$6-'СЕТ СН'!$I$23</f>
        <v>2677.3830921199997</v>
      </c>
      <c r="K128" s="36">
        <f>SUMIFS(СВЦЭМ!$D$39:$D$782,СВЦЭМ!$A$39:$A$782,$A128,СВЦЭМ!$B$39:$B$782,K$119)+'СЕТ СН'!$I$11+СВЦЭМ!$D$10+'СЕТ СН'!$I$6-'СЕТ СН'!$I$23</f>
        <v>2638.4345723900001</v>
      </c>
      <c r="L128" s="36">
        <f>SUMIFS(СВЦЭМ!$D$39:$D$782,СВЦЭМ!$A$39:$A$782,$A128,СВЦЭМ!$B$39:$B$782,L$119)+'СЕТ СН'!$I$11+СВЦЭМ!$D$10+'СЕТ СН'!$I$6-'СЕТ СН'!$I$23</f>
        <v>2593.72174335</v>
      </c>
      <c r="M128" s="36">
        <f>SUMIFS(СВЦЭМ!$D$39:$D$782,СВЦЭМ!$A$39:$A$782,$A128,СВЦЭМ!$B$39:$B$782,M$119)+'СЕТ СН'!$I$11+СВЦЭМ!$D$10+'СЕТ СН'!$I$6-'СЕТ СН'!$I$23</f>
        <v>2589.2496319800002</v>
      </c>
      <c r="N128" s="36">
        <f>SUMIFS(СВЦЭМ!$D$39:$D$782,СВЦЭМ!$A$39:$A$782,$A128,СВЦЭМ!$B$39:$B$782,N$119)+'СЕТ СН'!$I$11+СВЦЭМ!$D$10+'СЕТ СН'!$I$6-'СЕТ СН'!$I$23</f>
        <v>2620.60730173</v>
      </c>
      <c r="O128" s="36">
        <f>SUMIFS(СВЦЭМ!$D$39:$D$782,СВЦЭМ!$A$39:$A$782,$A128,СВЦЭМ!$B$39:$B$782,O$119)+'СЕТ СН'!$I$11+СВЦЭМ!$D$10+'СЕТ СН'!$I$6-'СЕТ СН'!$I$23</f>
        <v>2612.2935707400002</v>
      </c>
      <c r="P128" s="36">
        <f>SUMIFS(СВЦЭМ!$D$39:$D$782,СВЦЭМ!$A$39:$A$782,$A128,СВЦЭМ!$B$39:$B$782,P$119)+'СЕТ СН'!$I$11+СВЦЭМ!$D$10+'СЕТ СН'!$I$6-'СЕТ СН'!$I$23</f>
        <v>2628.8965350399999</v>
      </c>
      <c r="Q128" s="36">
        <f>SUMIFS(СВЦЭМ!$D$39:$D$782,СВЦЭМ!$A$39:$A$782,$A128,СВЦЭМ!$B$39:$B$782,Q$119)+'СЕТ СН'!$I$11+СВЦЭМ!$D$10+'СЕТ СН'!$I$6-'СЕТ СН'!$I$23</f>
        <v>2648.40623035</v>
      </c>
      <c r="R128" s="36">
        <f>SUMIFS(СВЦЭМ!$D$39:$D$782,СВЦЭМ!$A$39:$A$782,$A128,СВЦЭМ!$B$39:$B$782,R$119)+'СЕТ СН'!$I$11+СВЦЭМ!$D$10+'СЕТ СН'!$I$6-'СЕТ СН'!$I$23</f>
        <v>2643.1164040599997</v>
      </c>
      <c r="S128" s="36">
        <f>SUMIFS(СВЦЭМ!$D$39:$D$782,СВЦЭМ!$A$39:$A$782,$A128,СВЦЭМ!$B$39:$B$782,S$119)+'СЕТ СН'!$I$11+СВЦЭМ!$D$10+'СЕТ СН'!$I$6-'СЕТ СН'!$I$23</f>
        <v>2636.6697801299997</v>
      </c>
      <c r="T128" s="36">
        <f>SUMIFS(СВЦЭМ!$D$39:$D$782,СВЦЭМ!$A$39:$A$782,$A128,СВЦЭМ!$B$39:$B$782,T$119)+'СЕТ СН'!$I$11+СВЦЭМ!$D$10+'СЕТ СН'!$I$6-'СЕТ СН'!$I$23</f>
        <v>2597.2841339899996</v>
      </c>
      <c r="U128" s="36">
        <f>SUMIFS(СВЦЭМ!$D$39:$D$782,СВЦЭМ!$A$39:$A$782,$A128,СВЦЭМ!$B$39:$B$782,U$119)+'СЕТ СН'!$I$11+СВЦЭМ!$D$10+'СЕТ СН'!$I$6-'СЕТ СН'!$I$23</f>
        <v>2619.4995916400003</v>
      </c>
      <c r="V128" s="36">
        <f>SUMIFS(СВЦЭМ!$D$39:$D$782,СВЦЭМ!$A$39:$A$782,$A128,СВЦЭМ!$B$39:$B$782,V$119)+'СЕТ СН'!$I$11+СВЦЭМ!$D$10+'СЕТ СН'!$I$6-'СЕТ СН'!$I$23</f>
        <v>2640.8673250800002</v>
      </c>
      <c r="W128" s="36">
        <f>SUMIFS(СВЦЭМ!$D$39:$D$782,СВЦЭМ!$A$39:$A$782,$A128,СВЦЭМ!$B$39:$B$782,W$119)+'СЕТ СН'!$I$11+СВЦЭМ!$D$10+'СЕТ СН'!$I$6-'СЕТ СН'!$I$23</f>
        <v>2629.2539290300001</v>
      </c>
      <c r="X128" s="36">
        <f>SUMIFS(СВЦЭМ!$D$39:$D$782,СВЦЭМ!$A$39:$A$782,$A128,СВЦЭМ!$B$39:$B$782,X$119)+'СЕТ СН'!$I$11+СВЦЭМ!$D$10+'СЕТ СН'!$I$6-'СЕТ СН'!$I$23</f>
        <v>2664.1401391700001</v>
      </c>
      <c r="Y128" s="36">
        <f>SUMIFS(СВЦЭМ!$D$39:$D$782,СВЦЭМ!$A$39:$A$782,$A128,СВЦЭМ!$B$39:$B$782,Y$119)+'СЕТ СН'!$I$11+СВЦЭМ!$D$10+'СЕТ СН'!$I$6-'СЕТ СН'!$I$23</f>
        <v>2697.5130565999998</v>
      </c>
    </row>
    <row r="129" spans="1:25" ht="15.75" x14ac:dyDescent="0.2">
      <c r="A129" s="35">
        <f t="shared" si="3"/>
        <v>45270</v>
      </c>
      <c r="B129" s="36">
        <f>SUMIFS(СВЦЭМ!$D$39:$D$782,СВЦЭМ!$A$39:$A$782,$A129,СВЦЭМ!$B$39:$B$782,B$119)+'СЕТ СН'!$I$11+СВЦЭМ!$D$10+'СЕТ СН'!$I$6-'СЕТ СН'!$I$23</f>
        <v>2643.0701368999999</v>
      </c>
      <c r="C129" s="36">
        <f>SUMIFS(СВЦЭМ!$D$39:$D$782,СВЦЭМ!$A$39:$A$782,$A129,СВЦЭМ!$B$39:$B$782,C$119)+'СЕТ СН'!$I$11+СВЦЭМ!$D$10+'СЕТ СН'!$I$6-'СЕТ СН'!$I$23</f>
        <v>2684.41338877</v>
      </c>
      <c r="D129" s="36">
        <f>SUMIFS(СВЦЭМ!$D$39:$D$782,СВЦЭМ!$A$39:$A$782,$A129,СВЦЭМ!$B$39:$B$782,D$119)+'СЕТ СН'!$I$11+СВЦЭМ!$D$10+'СЕТ СН'!$I$6-'СЕТ СН'!$I$23</f>
        <v>2705.0110217800002</v>
      </c>
      <c r="E129" s="36">
        <f>SUMIFS(СВЦЭМ!$D$39:$D$782,СВЦЭМ!$A$39:$A$782,$A129,СВЦЭМ!$B$39:$B$782,E$119)+'СЕТ СН'!$I$11+СВЦЭМ!$D$10+'СЕТ СН'!$I$6-'СЕТ СН'!$I$23</f>
        <v>2723.1093117</v>
      </c>
      <c r="F129" s="36">
        <f>SUMIFS(СВЦЭМ!$D$39:$D$782,СВЦЭМ!$A$39:$A$782,$A129,СВЦЭМ!$B$39:$B$782,F$119)+'СЕТ СН'!$I$11+СВЦЭМ!$D$10+'СЕТ СН'!$I$6-'СЕТ СН'!$I$23</f>
        <v>2714.14420402</v>
      </c>
      <c r="G129" s="36">
        <f>SUMIFS(СВЦЭМ!$D$39:$D$782,СВЦЭМ!$A$39:$A$782,$A129,СВЦЭМ!$B$39:$B$782,G$119)+'СЕТ СН'!$I$11+СВЦЭМ!$D$10+'СЕТ СН'!$I$6-'СЕТ СН'!$I$23</f>
        <v>2687.0272977100003</v>
      </c>
      <c r="H129" s="36">
        <f>SUMIFS(СВЦЭМ!$D$39:$D$782,СВЦЭМ!$A$39:$A$782,$A129,СВЦЭМ!$B$39:$B$782,H$119)+'СЕТ СН'!$I$11+СВЦЭМ!$D$10+'СЕТ СН'!$I$6-'СЕТ СН'!$I$23</f>
        <v>2706.04293534</v>
      </c>
      <c r="I129" s="36">
        <f>SUMIFS(СВЦЭМ!$D$39:$D$782,СВЦЭМ!$A$39:$A$782,$A129,СВЦЭМ!$B$39:$B$782,I$119)+'СЕТ СН'!$I$11+СВЦЭМ!$D$10+'СЕТ СН'!$I$6-'СЕТ СН'!$I$23</f>
        <v>2690.36122656</v>
      </c>
      <c r="J129" s="36">
        <f>SUMIFS(СВЦЭМ!$D$39:$D$782,СВЦЭМ!$A$39:$A$782,$A129,СВЦЭМ!$B$39:$B$782,J$119)+'СЕТ СН'!$I$11+СВЦЭМ!$D$10+'СЕТ СН'!$I$6-'СЕТ СН'!$I$23</f>
        <v>2643.8206164200001</v>
      </c>
      <c r="K129" s="36">
        <f>SUMIFS(СВЦЭМ!$D$39:$D$782,СВЦЭМ!$A$39:$A$782,$A129,СВЦЭМ!$B$39:$B$782,K$119)+'СЕТ СН'!$I$11+СВЦЭМ!$D$10+'СЕТ СН'!$I$6-'СЕТ СН'!$I$23</f>
        <v>2582.87181629</v>
      </c>
      <c r="L129" s="36">
        <f>SUMIFS(СВЦЭМ!$D$39:$D$782,СВЦЭМ!$A$39:$A$782,$A129,СВЦЭМ!$B$39:$B$782,L$119)+'СЕТ СН'!$I$11+СВЦЭМ!$D$10+'СЕТ СН'!$I$6-'СЕТ СН'!$I$23</f>
        <v>2550.47058057</v>
      </c>
      <c r="M129" s="36">
        <f>SUMIFS(СВЦЭМ!$D$39:$D$782,СВЦЭМ!$A$39:$A$782,$A129,СВЦЭМ!$B$39:$B$782,M$119)+'СЕТ СН'!$I$11+СВЦЭМ!$D$10+'СЕТ СН'!$I$6-'СЕТ СН'!$I$23</f>
        <v>2541.5965429899998</v>
      </c>
      <c r="N129" s="36">
        <f>SUMIFS(СВЦЭМ!$D$39:$D$782,СВЦЭМ!$A$39:$A$782,$A129,СВЦЭМ!$B$39:$B$782,N$119)+'СЕТ СН'!$I$11+СВЦЭМ!$D$10+'СЕТ СН'!$I$6-'СЕТ СН'!$I$23</f>
        <v>2551.7554245599999</v>
      </c>
      <c r="O129" s="36">
        <f>SUMIFS(СВЦЭМ!$D$39:$D$782,СВЦЭМ!$A$39:$A$782,$A129,СВЦЭМ!$B$39:$B$782,O$119)+'СЕТ СН'!$I$11+СВЦЭМ!$D$10+'СЕТ СН'!$I$6-'СЕТ СН'!$I$23</f>
        <v>2581.5466821600003</v>
      </c>
      <c r="P129" s="36">
        <f>SUMIFS(СВЦЭМ!$D$39:$D$782,СВЦЭМ!$A$39:$A$782,$A129,СВЦЭМ!$B$39:$B$782,P$119)+'СЕТ СН'!$I$11+СВЦЭМ!$D$10+'СЕТ СН'!$I$6-'СЕТ СН'!$I$23</f>
        <v>2598.9091397499997</v>
      </c>
      <c r="Q129" s="36">
        <f>SUMIFS(СВЦЭМ!$D$39:$D$782,СВЦЭМ!$A$39:$A$782,$A129,СВЦЭМ!$B$39:$B$782,Q$119)+'СЕТ СН'!$I$11+СВЦЭМ!$D$10+'СЕТ СН'!$I$6-'СЕТ СН'!$I$23</f>
        <v>2596.9121536900002</v>
      </c>
      <c r="R129" s="36">
        <f>SUMIFS(СВЦЭМ!$D$39:$D$782,СВЦЭМ!$A$39:$A$782,$A129,СВЦЭМ!$B$39:$B$782,R$119)+'СЕТ СН'!$I$11+СВЦЭМ!$D$10+'СЕТ СН'!$I$6-'СЕТ СН'!$I$23</f>
        <v>2590.79945</v>
      </c>
      <c r="S129" s="36">
        <f>SUMIFS(СВЦЭМ!$D$39:$D$782,СВЦЭМ!$A$39:$A$782,$A129,СВЦЭМ!$B$39:$B$782,S$119)+'СЕТ СН'!$I$11+СВЦЭМ!$D$10+'СЕТ СН'!$I$6-'СЕТ СН'!$I$23</f>
        <v>2539.3322760299998</v>
      </c>
      <c r="T129" s="36">
        <f>SUMIFS(СВЦЭМ!$D$39:$D$782,СВЦЭМ!$A$39:$A$782,$A129,СВЦЭМ!$B$39:$B$782,T$119)+'СЕТ СН'!$I$11+СВЦЭМ!$D$10+'СЕТ СН'!$I$6-'СЕТ СН'!$I$23</f>
        <v>2499.2696891099999</v>
      </c>
      <c r="U129" s="36">
        <f>SUMIFS(СВЦЭМ!$D$39:$D$782,СВЦЭМ!$A$39:$A$782,$A129,СВЦЭМ!$B$39:$B$782,U$119)+'СЕТ СН'!$I$11+СВЦЭМ!$D$10+'СЕТ СН'!$I$6-'СЕТ СН'!$I$23</f>
        <v>2513.14482477</v>
      </c>
      <c r="V129" s="36">
        <f>SUMIFS(СВЦЭМ!$D$39:$D$782,СВЦЭМ!$A$39:$A$782,$A129,СВЦЭМ!$B$39:$B$782,V$119)+'СЕТ СН'!$I$11+СВЦЭМ!$D$10+'СЕТ СН'!$I$6-'СЕТ СН'!$I$23</f>
        <v>2535.1466342200001</v>
      </c>
      <c r="W129" s="36">
        <f>SUMIFS(СВЦЭМ!$D$39:$D$782,СВЦЭМ!$A$39:$A$782,$A129,СВЦЭМ!$B$39:$B$782,W$119)+'СЕТ СН'!$I$11+СВЦЭМ!$D$10+'СЕТ СН'!$I$6-'СЕТ СН'!$I$23</f>
        <v>2555.4438674499997</v>
      </c>
      <c r="X129" s="36">
        <f>SUMIFS(СВЦЭМ!$D$39:$D$782,СВЦЭМ!$A$39:$A$782,$A129,СВЦЭМ!$B$39:$B$782,X$119)+'СЕТ СН'!$I$11+СВЦЭМ!$D$10+'СЕТ СН'!$I$6-'СЕТ СН'!$I$23</f>
        <v>2594.2313846400002</v>
      </c>
      <c r="Y129" s="36">
        <f>SUMIFS(СВЦЭМ!$D$39:$D$782,СВЦЭМ!$A$39:$A$782,$A129,СВЦЭМ!$B$39:$B$782,Y$119)+'СЕТ СН'!$I$11+СВЦЭМ!$D$10+'СЕТ СН'!$I$6-'СЕТ СН'!$I$23</f>
        <v>2626.1599423600001</v>
      </c>
    </row>
    <row r="130" spans="1:25" ht="15.75" x14ac:dyDescent="0.2">
      <c r="A130" s="35">
        <f t="shared" si="3"/>
        <v>45271</v>
      </c>
      <c r="B130" s="36">
        <f>SUMIFS(СВЦЭМ!$D$39:$D$782,СВЦЭМ!$A$39:$A$782,$A130,СВЦЭМ!$B$39:$B$782,B$119)+'СЕТ СН'!$I$11+СВЦЭМ!$D$10+'СЕТ СН'!$I$6-'СЕТ СН'!$I$23</f>
        <v>2629.4039059799998</v>
      </c>
      <c r="C130" s="36">
        <f>SUMIFS(СВЦЭМ!$D$39:$D$782,СВЦЭМ!$A$39:$A$782,$A130,СВЦЭМ!$B$39:$B$782,C$119)+'СЕТ СН'!$I$11+СВЦЭМ!$D$10+'СЕТ СН'!$I$6-'СЕТ СН'!$I$23</f>
        <v>2651.2263524099999</v>
      </c>
      <c r="D130" s="36">
        <f>SUMIFS(СВЦЭМ!$D$39:$D$782,СВЦЭМ!$A$39:$A$782,$A130,СВЦЭМ!$B$39:$B$782,D$119)+'СЕТ СН'!$I$11+СВЦЭМ!$D$10+'СЕТ СН'!$I$6-'СЕТ СН'!$I$23</f>
        <v>2682.0321086200001</v>
      </c>
      <c r="E130" s="36">
        <f>SUMIFS(СВЦЭМ!$D$39:$D$782,СВЦЭМ!$A$39:$A$782,$A130,СВЦЭМ!$B$39:$B$782,E$119)+'СЕТ СН'!$I$11+СВЦЭМ!$D$10+'СЕТ СН'!$I$6-'СЕТ СН'!$I$23</f>
        <v>2691.7979696900002</v>
      </c>
      <c r="F130" s="36">
        <f>SUMIFS(СВЦЭМ!$D$39:$D$782,СВЦЭМ!$A$39:$A$782,$A130,СВЦЭМ!$B$39:$B$782,F$119)+'СЕТ СН'!$I$11+СВЦЭМ!$D$10+'СЕТ СН'!$I$6-'СЕТ СН'!$I$23</f>
        <v>2673.1348342000001</v>
      </c>
      <c r="G130" s="36">
        <f>SUMIFS(СВЦЭМ!$D$39:$D$782,СВЦЭМ!$A$39:$A$782,$A130,СВЦЭМ!$B$39:$B$782,G$119)+'СЕТ СН'!$I$11+СВЦЭМ!$D$10+'СЕТ СН'!$I$6-'СЕТ СН'!$I$23</f>
        <v>2665.0107099899997</v>
      </c>
      <c r="H130" s="36">
        <f>SUMIFS(СВЦЭМ!$D$39:$D$782,СВЦЭМ!$A$39:$A$782,$A130,СВЦЭМ!$B$39:$B$782,H$119)+'СЕТ СН'!$I$11+СВЦЭМ!$D$10+'СЕТ СН'!$I$6-'СЕТ СН'!$I$23</f>
        <v>2608.26746804</v>
      </c>
      <c r="I130" s="36">
        <f>SUMIFS(СВЦЭМ!$D$39:$D$782,СВЦЭМ!$A$39:$A$782,$A130,СВЦЭМ!$B$39:$B$782,I$119)+'СЕТ СН'!$I$11+СВЦЭМ!$D$10+'СЕТ СН'!$I$6-'СЕТ СН'!$I$23</f>
        <v>2585.4075150799999</v>
      </c>
      <c r="J130" s="36">
        <f>SUMIFS(СВЦЭМ!$D$39:$D$782,СВЦЭМ!$A$39:$A$782,$A130,СВЦЭМ!$B$39:$B$782,J$119)+'СЕТ СН'!$I$11+СВЦЭМ!$D$10+'СЕТ СН'!$I$6-'СЕТ СН'!$I$23</f>
        <v>2544.3715070200001</v>
      </c>
      <c r="K130" s="36">
        <f>SUMIFS(СВЦЭМ!$D$39:$D$782,СВЦЭМ!$A$39:$A$782,$A130,СВЦЭМ!$B$39:$B$782,K$119)+'СЕТ СН'!$I$11+СВЦЭМ!$D$10+'СЕТ СН'!$I$6-'СЕТ СН'!$I$23</f>
        <v>2533.4263005800003</v>
      </c>
      <c r="L130" s="36">
        <f>SUMIFS(СВЦЭМ!$D$39:$D$782,СВЦЭМ!$A$39:$A$782,$A130,СВЦЭМ!$B$39:$B$782,L$119)+'СЕТ СН'!$I$11+СВЦЭМ!$D$10+'СЕТ СН'!$I$6-'СЕТ СН'!$I$23</f>
        <v>2524.8805521200002</v>
      </c>
      <c r="M130" s="36">
        <f>SUMIFS(СВЦЭМ!$D$39:$D$782,СВЦЭМ!$A$39:$A$782,$A130,СВЦЭМ!$B$39:$B$782,M$119)+'СЕТ СН'!$I$11+СВЦЭМ!$D$10+'СЕТ СН'!$I$6-'СЕТ СН'!$I$23</f>
        <v>2532.2146872799999</v>
      </c>
      <c r="N130" s="36">
        <f>SUMIFS(СВЦЭМ!$D$39:$D$782,СВЦЭМ!$A$39:$A$782,$A130,СВЦЭМ!$B$39:$B$782,N$119)+'СЕТ СН'!$I$11+СВЦЭМ!$D$10+'СЕТ СН'!$I$6-'СЕТ СН'!$I$23</f>
        <v>2536.4161193499999</v>
      </c>
      <c r="O130" s="36">
        <f>SUMIFS(СВЦЭМ!$D$39:$D$782,СВЦЭМ!$A$39:$A$782,$A130,СВЦЭМ!$B$39:$B$782,O$119)+'СЕТ СН'!$I$11+СВЦЭМ!$D$10+'СЕТ СН'!$I$6-'СЕТ СН'!$I$23</f>
        <v>2552.93266447</v>
      </c>
      <c r="P130" s="36">
        <f>SUMIFS(СВЦЭМ!$D$39:$D$782,СВЦЭМ!$A$39:$A$782,$A130,СВЦЭМ!$B$39:$B$782,P$119)+'СЕТ СН'!$I$11+СВЦЭМ!$D$10+'СЕТ СН'!$I$6-'СЕТ СН'!$I$23</f>
        <v>2563.5173015400001</v>
      </c>
      <c r="Q130" s="36">
        <f>SUMIFS(СВЦЭМ!$D$39:$D$782,СВЦЭМ!$A$39:$A$782,$A130,СВЦЭМ!$B$39:$B$782,Q$119)+'СЕТ СН'!$I$11+СВЦЭМ!$D$10+'СЕТ СН'!$I$6-'СЕТ СН'!$I$23</f>
        <v>2560.4666103999998</v>
      </c>
      <c r="R130" s="36">
        <f>SUMIFS(СВЦЭМ!$D$39:$D$782,СВЦЭМ!$A$39:$A$782,$A130,СВЦЭМ!$B$39:$B$782,R$119)+'СЕТ СН'!$I$11+СВЦЭМ!$D$10+'СЕТ СН'!$I$6-'СЕТ СН'!$I$23</f>
        <v>2550.5136269100003</v>
      </c>
      <c r="S130" s="36">
        <f>SUMIFS(СВЦЭМ!$D$39:$D$782,СВЦЭМ!$A$39:$A$782,$A130,СВЦЭМ!$B$39:$B$782,S$119)+'СЕТ СН'!$I$11+СВЦЭМ!$D$10+'СЕТ СН'!$I$6-'СЕТ СН'!$I$23</f>
        <v>2506.95994591</v>
      </c>
      <c r="T130" s="36">
        <f>SUMIFS(СВЦЭМ!$D$39:$D$782,СВЦЭМ!$A$39:$A$782,$A130,СВЦЭМ!$B$39:$B$782,T$119)+'СЕТ СН'!$I$11+СВЦЭМ!$D$10+'СЕТ СН'!$I$6-'СЕТ СН'!$I$23</f>
        <v>2478.9537472499997</v>
      </c>
      <c r="U130" s="36">
        <f>SUMIFS(СВЦЭМ!$D$39:$D$782,СВЦЭМ!$A$39:$A$782,$A130,СВЦЭМ!$B$39:$B$782,U$119)+'СЕТ СН'!$I$11+СВЦЭМ!$D$10+'СЕТ СН'!$I$6-'СЕТ СН'!$I$23</f>
        <v>2498.4721470200002</v>
      </c>
      <c r="V130" s="36">
        <f>SUMIFS(СВЦЭМ!$D$39:$D$782,СВЦЭМ!$A$39:$A$782,$A130,СВЦЭМ!$B$39:$B$782,V$119)+'СЕТ СН'!$I$11+СВЦЭМ!$D$10+'СЕТ СН'!$I$6-'СЕТ СН'!$I$23</f>
        <v>2518.5685405499999</v>
      </c>
      <c r="W130" s="36">
        <f>SUMIFS(СВЦЭМ!$D$39:$D$782,СВЦЭМ!$A$39:$A$782,$A130,СВЦЭМ!$B$39:$B$782,W$119)+'СЕТ СН'!$I$11+СВЦЭМ!$D$10+'СЕТ СН'!$I$6-'СЕТ СН'!$I$23</f>
        <v>2537.8822380500001</v>
      </c>
      <c r="X130" s="36">
        <f>SUMIFS(СВЦЭМ!$D$39:$D$782,СВЦЭМ!$A$39:$A$782,$A130,СВЦЭМ!$B$39:$B$782,X$119)+'СЕТ СН'!$I$11+СВЦЭМ!$D$10+'СЕТ СН'!$I$6-'СЕТ СН'!$I$23</f>
        <v>2558.2872924900003</v>
      </c>
      <c r="Y130" s="36">
        <f>SUMIFS(СВЦЭМ!$D$39:$D$782,СВЦЭМ!$A$39:$A$782,$A130,СВЦЭМ!$B$39:$B$782,Y$119)+'СЕТ СН'!$I$11+СВЦЭМ!$D$10+'СЕТ СН'!$I$6-'СЕТ СН'!$I$23</f>
        <v>2575.75413974</v>
      </c>
    </row>
    <row r="131" spans="1:25" ht="15.75" x14ac:dyDescent="0.2">
      <c r="A131" s="35">
        <f t="shared" si="3"/>
        <v>45272</v>
      </c>
      <c r="B131" s="36">
        <f>SUMIFS(СВЦЭМ!$D$39:$D$782,СВЦЭМ!$A$39:$A$782,$A131,СВЦЭМ!$B$39:$B$782,B$119)+'СЕТ СН'!$I$11+СВЦЭМ!$D$10+'СЕТ СН'!$I$6-'СЕТ СН'!$I$23</f>
        <v>2711.42816872</v>
      </c>
      <c r="C131" s="36">
        <f>SUMIFS(СВЦЭМ!$D$39:$D$782,СВЦЭМ!$A$39:$A$782,$A131,СВЦЭМ!$B$39:$B$782,C$119)+'СЕТ СН'!$I$11+СВЦЭМ!$D$10+'СЕТ СН'!$I$6-'СЕТ СН'!$I$23</f>
        <v>2740.1758784399999</v>
      </c>
      <c r="D131" s="36">
        <f>SUMIFS(СВЦЭМ!$D$39:$D$782,СВЦЭМ!$A$39:$A$782,$A131,СВЦЭМ!$B$39:$B$782,D$119)+'СЕТ СН'!$I$11+СВЦЭМ!$D$10+'СЕТ СН'!$I$6-'СЕТ СН'!$I$23</f>
        <v>2747.3093830400003</v>
      </c>
      <c r="E131" s="36">
        <f>SUMIFS(СВЦЭМ!$D$39:$D$782,СВЦЭМ!$A$39:$A$782,$A131,СВЦЭМ!$B$39:$B$782,E$119)+'СЕТ СН'!$I$11+СВЦЭМ!$D$10+'СЕТ СН'!$I$6-'СЕТ СН'!$I$23</f>
        <v>2764.03082894</v>
      </c>
      <c r="F131" s="36">
        <f>SUMIFS(СВЦЭМ!$D$39:$D$782,СВЦЭМ!$A$39:$A$782,$A131,СВЦЭМ!$B$39:$B$782,F$119)+'СЕТ СН'!$I$11+СВЦЭМ!$D$10+'СЕТ СН'!$I$6-'СЕТ СН'!$I$23</f>
        <v>2735.69485416</v>
      </c>
      <c r="G131" s="36">
        <f>SUMIFS(СВЦЭМ!$D$39:$D$782,СВЦЭМ!$A$39:$A$782,$A131,СВЦЭМ!$B$39:$B$782,G$119)+'СЕТ СН'!$I$11+СВЦЭМ!$D$10+'СЕТ СН'!$I$6-'СЕТ СН'!$I$23</f>
        <v>2725.1818754200003</v>
      </c>
      <c r="H131" s="36">
        <f>SUMIFS(СВЦЭМ!$D$39:$D$782,СВЦЭМ!$A$39:$A$782,$A131,СВЦЭМ!$B$39:$B$782,H$119)+'СЕТ СН'!$I$11+СВЦЭМ!$D$10+'СЕТ СН'!$I$6-'СЕТ СН'!$I$23</f>
        <v>2696.8913743599996</v>
      </c>
      <c r="I131" s="36">
        <f>SUMIFS(СВЦЭМ!$D$39:$D$782,СВЦЭМ!$A$39:$A$782,$A131,СВЦЭМ!$B$39:$B$782,I$119)+'СЕТ СН'!$I$11+СВЦЭМ!$D$10+'СЕТ СН'!$I$6-'СЕТ СН'!$I$23</f>
        <v>2638.8947458100001</v>
      </c>
      <c r="J131" s="36">
        <f>SUMIFS(СВЦЭМ!$D$39:$D$782,СВЦЭМ!$A$39:$A$782,$A131,СВЦЭМ!$B$39:$B$782,J$119)+'СЕТ СН'!$I$11+СВЦЭМ!$D$10+'СЕТ СН'!$I$6-'СЕТ СН'!$I$23</f>
        <v>2605.2996230399999</v>
      </c>
      <c r="K131" s="36">
        <f>SUMIFS(СВЦЭМ!$D$39:$D$782,СВЦЭМ!$A$39:$A$782,$A131,СВЦЭМ!$B$39:$B$782,K$119)+'СЕТ СН'!$I$11+СВЦЭМ!$D$10+'СЕТ СН'!$I$6-'СЕТ СН'!$I$23</f>
        <v>2594.7160166100002</v>
      </c>
      <c r="L131" s="36">
        <f>SUMIFS(СВЦЭМ!$D$39:$D$782,СВЦЭМ!$A$39:$A$782,$A131,СВЦЭМ!$B$39:$B$782,L$119)+'СЕТ СН'!$I$11+СВЦЭМ!$D$10+'СЕТ СН'!$I$6-'СЕТ СН'!$I$23</f>
        <v>2584.0607530500001</v>
      </c>
      <c r="M131" s="36">
        <f>SUMIFS(СВЦЭМ!$D$39:$D$782,СВЦЭМ!$A$39:$A$782,$A131,СВЦЭМ!$B$39:$B$782,M$119)+'СЕТ СН'!$I$11+СВЦЭМ!$D$10+'СЕТ СН'!$I$6-'СЕТ СН'!$I$23</f>
        <v>2605.35642564</v>
      </c>
      <c r="N131" s="36">
        <f>SUMIFS(СВЦЭМ!$D$39:$D$782,СВЦЭМ!$A$39:$A$782,$A131,СВЦЭМ!$B$39:$B$782,N$119)+'СЕТ СН'!$I$11+СВЦЭМ!$D$10+'СЕТ СН'!$I$6-'СЕТ СН'!$I$23</f>
        <v>2612.5567301900001</v>
      </c>
      <c r="O131" s="36">
        <f>SUMIFS(СВЦЭМ!$D$39:$D$782,СВЦЭМ!$A$39:$A$782,$A131,СВЦЭМ!$B$39:$B$782,O$119)+'СЕТ СН'!$I$11+СВЦЭМ!$D$10+'СЕТ СН'!$I$6-'СЕТ СН'!$I$23</f>
        <v>2621.30446854</v>
      </c>
      <c r="P131" s="36">
        <f>SUMIFS(СВЦЭМ!$D$39:$D$782,СВЦЭМ!$A$39:$A$782,$A131,СВЦЭМ!$B$39:$B$782,P$119)+'СЕТ СН'!$I$11+СВЦЭМ!$D$10+'СЕТ СН'!$I$6-'СЕТ СН'!$I$23</f>
        <v>2615.40430943</v>
      </c>
      <c r="Q131" s="36">
        <f>SUMIFS(СВЦЭМ!$D$39:$D$782,СВЦЭМ!$A$39:$A$782,$A131,СВЦЭМ!$B$39:$B$782,Q$119)+'СЕТ СН'!$I$11+СВЦЭМ!$D$10+'СЕТ СН'!$I$6-'СЕТ СН'!$I$23</f>
        <v>2633.3755017399999</v>
      </c>
      <c r="R131" s="36">
        <f>SUMIFS(СВЦЭМ!$D$39:$D$782,СВЦЭМ!$A$39:$A$782,$A131,СВЦЭМ!$B$39:$B$782,R$119)+'СЕТ СН'!$I$11+СВЦЭМ!$D$10+'СЕТ СН'!$I$6-'СЕТ СН'!$I$23</f>
        <v>2631.6363428300001</v>
      </c>
      <c r="S131" s="36">
        <f>SUMIFS(СВЦЭМ!$D$39:$D$782,СВЦЭМ!$A$39:$A$782,$A131,СВЦЭМ!$B$39:$B$782,S$119)+'СЕТ СН'!$I$11+СВЦЭМ!$D$10+'СЕТ СН'!$I$6-'СЕТ СН'!$I$23</f>
        <v>2587.7539139800001</v>
      </c>
      <c r="T131" s="36">
        <f>SUMIFS(СВЦЭМ!$D$39:$D$782,СВЦЭМ!$A$39:$A$782,$A131,СВЦЭМ!$B$39:$B$782,T$119)+'СЕТ СН'!$I$11+СВЦЭМ!$D$10+'СЕТ СН'!$I$6-'СЕТ СН'!$I$23</f>
        <v>2558.7115975199999</v>
      </c>
      <c r="U131" s="36">
        <f>SUMIFS(СВЦЭМ!$D$39:$D$782,СВЦЭМ!$A$39:$A$782,$A131,СВЦЭМ!$B$39:$B$782,U$119)+'СЕТ СН'!$I$11+СВЦЭМ!$D$10+'СЕТ СН'!$I$6-'СЕТ СН'!$I$23</f>
        <v>2571.81874668</v>
      </c>
      <c r="V131" s="36">
        <f>SUMIFS(СВЦЭМ!$D$39:$D$782,СВЦЭМ!$A$39:$A$782,$A131,СВЦЭМ!$B$39:$B$782,V$119)+'СЕТ СН'!$I$11+СВЦЭМ!$D$10+'СЕТ СН'!$I$6-'СЕТ СН'!$I$23</f>
        <v>2586.2968966600001</v>
      </c>
      <c r="W131" s="36">
        <f>SUMIFS(СВЦЭМ!$D$39:$D$782,СВЦЭМ!$A$39:$A$782,$A131,СВЦЭМ!$B$39:$B$782,W$119)+'СЕТ СН'!$I$11+СВЦЭМ!$D$10+'СЕТ СН'!$I$6-'СЕТ СН'!$I$23</f>
        <v>2600.5943295100001</v>
      </c>
      <c r="X131" s="36">
        <f>SUMIFS(СВЦЭМ!$D$39:$D$782,СВЦЭМ!$A$39:$A$782,$A131,СВЦЭМ!$B$39:$B$782,X$119)+'СЕТ СН'!$I$11+СВЦЭМ!$D$10+'СЕТ СН'!$I$6-'СЕТ СН'!$I$23</f>
        <v>2631.3616207</v>
      </c>
      <c r="Y131" s="36">
        <f>SUMIFS(СВЦЭМ!$D$39:$D$782,СВЦЭМ!$A$39:$A$782,$A131,СВЦЭМ!$B$39:$B$782,Y$119)+'СЕТ СН'!$I$11+СВЦЭМ!$D$10+'СЕТ СН'!$I$6-'СЕТ СН'!$I$23</f>
        <v>2656.2506940200001</v>
      </c>
    </row>
    <row r="132" spans="1:25" ht="15.75" x14ac:dyDescent="0.2">
      <c r="A132" s="35">
        <f t="shared" si="3"/>
        <v>45273</v>
      </c>
      <c r="B132" s="36">
        <f>SUMIFS(СВЦЭМ!$D$39:$D$782,СВЦЭМ!$A$39:$A$782,$A132,СВЦЭМ!$B$39:$B$782,B$119)+'СЕТ СН'!$I$11+СВЦЭМ!$D$10+'СЕТ СН'!$I$6-'СЕТ СН'!$I$23</f>
        <v>2641.5098433200001</v>
      </c>
      <c r="C132" s="36">
        <f>SUMIFS(СВЦЭМ!$D$39:$D$782,СВЦЭМ!$A$39:$A$782,$A132,СВЦЭМ!$B$39:$B$782,C$119)+'СЕТ СН'!$I$11+СВЦЭМ!$D$10+'СЕТ СН'!$I$6-'СЕТ СН'!$I$23</f>
        <v>2667.1227652699999</v>
      </c>
      <c r="D132" s="36">
        <f>SUMIFS(СВЦЭМ!$D$39:$D$782,СВЦЭМ!$A$39:$A$782,$A132,СВЦЭМ!$B$39:$B$782,D$119)+'СЕТ СН'!$I$11+СВЦЭМ!$D$10+'СЕТ СН'!$I$6-'СЕТ СН'!$I$23</f>
        <v>2698.3750993399999</v>
      </c>
      <c r="E132" s="36">
        <f>SUMIFS(СВЦЭМ!$D$39:$D$782,СВЦЭМ!$A$39:$A$782,$A132,СВЦЭМ!$B$39:$B$782,E$119)+'СЕТ СН'!$I$11+СВЦЭМ!$D$10+'СЕТ СН'!$I$6-'СЕТ СН'!$I$23</f>
        <v>2688.6561522800002</v>
      </c>
      <c r="F132" s="36">
        <f>SUMIFS(СВЦЭМ!$D$39:$D$782,СВЦЭМ!$A$39:$A$782,$A132,СВЦЭМ!$B$39:$B$782,F$119)+'СЕТ СН'!$I$11+СВЦЭМ!$D$10+'СЕТ СН'!$I$6-'СЕТ СН'!$I$23</f>
        <v>2703.1537452399998</v>
      </c>
      <c r="G132" s="36">
        <f>SUMIFS(СВЦЭМ!$D$39:$D$782,СВЦЭМ!$A$39:$A$782,$A132,СВЦЭМ!$B$39:$B$782,G$119)+'СЕТ СН'!$I$11+СВЦЭМ!$D$10+'СЕТ СН'!$I$6-'СЕТ СН'!$I$23</f>
        <v>2677.7653929099997</v>
      </c>
      <c r="H132" s="36">
        <f>SUMIFS(СВЦЭМ!$D$39:$D$782,СВЦЭМ!$A$39:$A$782,$A132,СВЦЭМ!$B$39:$B$782,H$119)+'СЕТ СН'!$I$11+СВЦЭМ!$D$10+'СЕТ СН'!$I$6-'СЕТ СН'!$I$23</f>
        <v>2622.6214679</v>
      </c>
      <c r="I132" s="36">
        <f>SUMIFS(СВЦЭМ!$D$39:$D$782,СВЦЭМ!$A$39:$A$782,$A132,СВЦЭМ!$B$39:$B$782,I$119)+'СЕТ СН'!$I$11+СВЦЭМ!$D$10+'СЕТ СН'!$I$6-'СЕТ СН'!$I$23</f>
        <v>2535.9264943899998</v>
      </c>
      <c r="J132" s="36">
        <f>SUMIFS(СВЦЭМ!$D$39:$D$782,СВЦЭМ!$A$39:$A$782,$A132,СВЦЭМ!$B$39:$B$782,J$119)+'СЕТ СН'!$I$11+СВЦЭМ!$D$10+'СЕТ СН'!$I$6-'СЕТ СН'!$I$23</f>
        <v>2500.31231617</v>
      </c>
      <c r="K132" s="36">
        <f>SUMIFS(СВЦЭМ!$D$39:$D$782,СВЦЭМ!$A$39:$A$782,$A132,СВЦЭМ!$B$39:$B$782,K$119)+'СЕТ СН'!$I$11+СВЦЭМ!$D$10+'СЕТ СН'!$I$6-'СЕТ СН'!$I$23</f>
        <v>2534.1330930100003</v>
      </c>
      <c r="L132" s="36">
        <f>SUMIFS(СВЦЭМ!$D$39:$D$782,СВЦЭМ!$A$39:$A$782,$A132,СВЦЭМ!$B$39:$B$782,L$119)+'СЕТ СН'!$I$11+СВЦЭМ!$D$10+'СЕТ СН'!$I$6-'СЕТ СН'!$I$23</f>
        <v>2526.6136639400002</v>
      </c>
      <c r="M132" s="36">
        <f>SUMIFS(СВЦЭМ!$D$39:$D$782,СВЦЭМ!$A$39:$A$782,$A132,СВЦЭМ!$B$39:$B$782,M$119)+'СЕТ СН'!$I$11+СВЦЭМ!$D$10+'СЕТ СН'!$I$6-'СЕТ СН'!$I$23</f>
        <v>2552.1808066100002</v>
      </c>
      <c r="N132" s="36">
        <f>SUMIFS(СВЦЭМ!$D$39:$D$782,СВЦЭМ!$A$39:$A$782,$A132,СВЦЭМ!$B$39:$B$782,N$119)+'СЕТ СН'!$I$11+СВЦЭМ!$D$10+'СЕТ СН'!$I$6-'СЕТ СН'!$I$23</f>
        <v>2564.92361536</v>
      </c>
      <c r="O132" s="36">
        <f>SUMIFS(СВЦЭМ!$D$39:$D$782,СВЦЭМ!$A$39:$A$782,$A132,СВЦЭМ!$B$39:$B$782,O$119)+'СЕТ СН'!$I$11+СВЦЭМ!$D$10+'СЕТ СН'!$I$6-'СЕТ СН'!$I$23</f>
        <v>2578.3640934200002</v>
      </c>
      <c r="P132" s="36">
        <f>SUMIFS(СВЦЭМ!$D$39:$D$782,СВЦЭМ!$A$39:$A$782,$A132,СВЦЭМ!$B$39:$B$782,P$119)+'СЕТ СН'!$I$11+СВЦЭМ!$D$10+'СЕТ СН'!$I$6-'СЕТ СН'!$I$23</f>
        <v>2580.6291075300001</v>
      </c>
      <c r="Q132" s="36">
        <f>SUMIFS(СВЦЭМ!$D$39:$D$782,СВЦЭМ!$A$39:$A$782,$A132,СВЦЭМ!$B$39:$B$782,Q$119)+'СЕТ СН'!$I$11+СВЦЭМ!$D$10+'СЕТ СН'!$I$6-'СЕТ СН'!$I$23</f>
        <v>2581.5087227200002</v>
      </c>
      <c r="R132" s="36">
        <f>SUMIFS(СВЦЭМ!$D$39:$D$782,СВЦЭМ!$A$39:$A$782,$A132,СВЦЭМ!$B$39:$B$782,R$119)+'СЕТ СН'!$I$11+СВЦЭМ!$D$10+'СЕТ СН'!$I$6-'СЕТ СН'!$I$23</f>
        <v>2568.6336333899999</v>
      </c>
      <c r="S132" s="36">
        <f>SUMIFS(СВЦЭМ!$D$39:$D$782,СВЦЭМ!$A$39:$A$782,$A132,СВЦЭМ!$B$39:$B$782,S$119)+'СЕТ СН'!$I$11+СВЦЭМ!$D$10+'СЕТ СН'!$I$6-'СЕТ СН'!$I$23</f>
        <v>2486.6296795999997</v>
      </c>
      <c r="T132" s="36">
        <f>SUMIFS(СВЦЭМ!$D$39:$D$782,СВЦЭМ!$A$39:$A$782,$A132,СВЦЭМ!$B$39:$B$782,T$119)+'СЕТ СН'!$I$11+СВЦЭМ!$D$10+'СЕТ СН'!$I$6-'СЕТ СН'!$I$23</f>
        <v>2466.8001938400002</v>
      </c>
      <c r="U132" s="36">
        <f>SUMIFS(СВЦЭМ!$D$39:$D$782,СВЦЭМ!$A$39:$A$782,$A132,СВЦЭМ!$B$39:$B$782,U$119)+'СЕТ СН'!$I$11+СВЦЭМ!$D$10+'СЕТ СН'!$I$6-'СЕТ СН'!$I$23</f>
        <v>2480.31162662</v>
      </c>
      <c r="V132" s="36">
        <f>SUMIFS(СВЦЭМ!$D$39:$D$782,СВЦЭМ!$A$39:$A$782,$A132,СВЦЭМ!$B$39:$B$782,V$119)+'СЕТ СН'!$I$11+СВЦЭМ!$D$10+'СЕТ СН'!$I$6-'СЕТ СН'!$I$23</f>
        <v>2468.9545673499997</v>
      </c>
      <c r="W132" s="36">
        <f>SUMIFS(СВЦЭМ!$D$39:$D$782,СВЦЭМ!$A$39:$A$782,$A132,СВЦЭМ!$B$39:$B$782,W$119)+'СЕТ СН'!$I$11+СВЦЭМ!$D$10+'СЕТ СН'!$I$6-'СЕТ СН'!$I$23</f>
        <v>2478.97612179</v>
      </c>
      <c r="X132" s="36">
        <f>SUMIFS(СВЦЭМ!$D$39:$D$782,СВЦЭМ!$A$39:$A$782,$A132,СВЦЭМ!$B$39:$B$782,X$119)+'СЕТ СН'!$I$11+СВЦЭМ!$D$10+'СЕТ СН'!$I$6-'СЕТ СН'!$I$23</f>
        <v>2509.5093370499999</v>
      </c>
      <c r="Y132" s="36">
        <f>SUMIFS(СВЦЭМ!$D$39:$D$782,СВЦЭМ!$A$39:$A$782,$A132,СВЦЭМ!$B$39:$B$782,Y$119)+'СЕТ СН'!$I$11+СВЦЭМ!$D$10+'СЕТ СН'!$I$6-'СЕТ СН'!$I$23</f>
        <v>2529.4448742899999</v>
      </c>
    </row>
    <row r="133" spans="1:25" ht="15.75" x14ac:dyDescent="0.2">
      <c r="A133" s="35">
        <f t="shared" si="3"/>
        <v>45274</v>
      </c>
      <c r="B133" s="36">
        <f>SUMIFS(СВЦЭМ!$D$39:$D$782,СВЦЭМ!$A$39:$A$782,$A133,СВЦЭМ!$B$39:$B$782,B$119)+'СЕТ СН'!$I$11+СВЦЭМ!$D$10+'СЕТ СН'!$I$6-'СЕТ СН'!$I$23</f>
        <v>2633.9542195399999</v>
      </c>
      <c r="C133" s="36">
        <f>SUMIFS(СВЦЭМ!$D$39:$D$782,СВЦЭМ!$A$39:$A$782,$A133,СВЦЭМ!$B$39:$B$782,C$119)+'СЕТ СН'!$I$11+СВЦЭМ!$D$10+'СЕТ СН'!$I$6-'СЕТ СН'!$I$23</f>
        <v>2667.2682785500001</v>
      </c>
      <c r="D133" s="36">
        <f>SUMIFS(СВЦЭМ!$D$39:$D$782,СВЦЭМ!$A$39:$A$782,$A133,СВЦЭМ!$B$39:$B$782,D$119)+'СЕТ СН'!$I$11+СВЦЭМ!$D$10+'СЕТ СН'!$I$6-'СЕТ СН'!$I$23</f>
        <v>2690.2246643099998</v>
      </c>
      <c r="E133" s="36">
        <f>SUMIFS(СВЦЭМ!$D$39:$D$782,СВЦЭМ!$A$39:$A$782,$A133,СВЦЭМ!$B$39:$B$782,E$119)+'СЕТ СН'!$I$11+СВЦЭМ!$D$10+'СЕТ СН'!$I$6-'СЕТ СН'!$I$23</f>
        <v>2698.4452467000001</v>
      </c>
      <c r="F133" s="36">
        <f>SUMIFS(СВЦЭМ!$D$39:$D$782,СВЦЭМ!$A$39:$A$782,$A133,СВЦЭМ!$B$39:$B$782,F$119)+'СЕТ СН'!$I$11+СВЦЭМ!$D$10+'СЕТ СН'!$I$6-'СЕТ СН'!$I$23</f>
        <v>2696.02842749</v>
      </c>
      <c r="G133" s="36">
        <f>SUMIFS(СВЦЭМ!$D$39:$D$782,СВЦЭМ!$A$39:$A$782,$A133,СВЦЭМ!$B$39:$B$782,G$119)+'СЕТ СН'!$I$11+СВЦЭМ!$D$10+'СЕТ СН'!$I$6-'СЕТ СН'!$I$23</f>
        <v>2680.4276420300002</v>
      </c>
      <c r="H133" s="36">
        <f>SUMIFS(СВЦЭМ!$D$39:$D$782,СВЦЭМ!$A$39:$A$782,$A133,СВЦЭМ!$B$39:$B$782,H$119)+'СЕТ СН'!$I$11+СВЦЭМ!$D$10+'СЕТ СН'!$I$6-'СЕТ СН'!$I$23</f>
        <v>2634.02634106</v>
      </c>
      <c r="I133" s="36">
        <f>SUMIFS(СВЦЭМ!$D$39:$D$782,СВЦЭМ!$A$39:$A$782,$A133,СВЦЭМ!$B$39:$B$782,I$119)+'СЕТ СН'!$I$11+СВЦЭМ!$D$10+'СЕТ СН'!$I$6-'СЕТ СН'!$I$23</f>
        <v>2587.57642141</v>
      </c>
      <c r="J133" s="36">
        <f>SUMIFS(СВЦЭМ!$D$39:$D$782,СВЦЭМ!$A$39:$A$782,$A133,СВЦЭМ!$B$39:$B$782,J$119)+'СЕТ СН'!$I$11+СВЦЭМ!$D$10+'СЕТ СН'!$I$6-'СЕТ СН'!$I$23</f>
        <v>2539.25269351</v>
      </c>
      <c r="K133" s="36">
        <f>SUMIFS(СВЦЭМ!$D$39:$D$782,СВЦЭМ!$A$39:$A$782,$A133,СВЦЭМ!$B$39:$B$782,K$119)+'СЕТ СН'!$I$11+СВЦЭМ!$D$10+'СЕТ СН'!$I$6-'СЕТ СН'!$I$23</f>
        <v>2537.6040158000001</v>
      </c>
      <c r="L133" s="36">
        <f>SUMIFS(СВЦЭМ!$D$39:$D$782,СВЦЭМ!$A$39:$A$782,$A133,СВЦЭМ!$B$39:$B$782,L$119)+'СЕТ СН'!$I$11+СВЦЭМ!$D$10+'СЕТ СН'!$I$6-'СЕТ СН'!$I$23</f>
        <v>2547.4294739799998</v>
      </c>
      <c r="M133" s="36">
        <f>SUMIFS(СВЦЭМ!$D$39:$D$782,СВЦЭМ!$A$39:$A$782,$A133,СВЦЭМ!$B$39:$B$782,M$119)+'СЕТ СН'!$I$11+СВЦЭМ!$D$10+'СЕТ СН'!$I$6-'СЕТ СН'!$I$23</f>
        <v>2558.0846897299998</v>
      </c>
      <c r="N133" s="36">
        <f>SUMIFS(СВЦЭМ!$D$39:$D$782,СВЦЭМ!$A$39:$A$782,$A133,СВЦЭМ!$B$39:$B$782,N$119)+'СЕТ СН'!$I$11+СВЦЭМ!$D$10+'СЕТ СН'!$I$6-'СЕТ СН'!$I$23</f>
        <v>2590.0466398199997</v>
      </c>
      <c r="O133" s="36">
        <f>SUMIFS(СВЦЭМ!$D$39:$D$782,СВЦЭМ!$A$39:$A$782,$A133,СВЦЭМ!$B$39:$B$782,O$119)+'СЕТ СН'!$I$11+СВЦЭМ!$D$10+'СЕТ СН'!$I$6-'СЕТ СН'!$I$23</f>
        <v>2588.1881350900003</v>
      </c>
      <c r="P133" s="36">
        <f>SUMIFS(СВЦЭМ!$D$39:$D$782,СВЦЭМ!$A$39:$A$782,$A133,СВЦЭМ!$B$39:$B$782,P$119)+'СЕТ СН'!$I$11+СВЦЭМ!$D$10+'СЕТ СН'!$I$6-'СЕТ СН'!$I$23</f>
        <v>2617.6820446500001</v>
      </c>
      <c r="Q133" s="36">
        <f>SUMIFS(СВЦЭМ!$D$39:$D$782,СВЦЭМ!$A$39:$A$782,$A133,СВЦЭМ!$B$39:$B$782,Q$119)+'СЕТ СН'!$I$11+СВЦЭМ!$D$10+'СЕТ СН'!$I$6-'СЕТ СН'!$I$23</f>
        <v>2611.9204151399999</v>
      </c>
      <c r="R133" s="36">
        <f>SUMIFS(СВЦЭМ!$D$39:$D$782,СВЦЭМ!$A$39:$A$782,$A133,СВЦЭМ!$B$39:$B$782,R$119)+'СЕТ СН'!$I$11+СВЦЭМ!$D$10+'СЕТ СН'!$I$6-'СЕТ СН'!$I$23</f>
        <v>2609.6153947499997</v>
      </c>
      <c r="S133" s="36">
        <f>SUMIFS(СВЦЭМ!$D$39:$D$782,СВЦЭМ!$A$39:$A$782,$A133,СВЦЭМ!$B$39:$B$782,S$119)+'СЕТ СН'!$I$11+СВЦЭМ!$D$10+'СЕТ СН'!$I$6-'СЕТ СН'!$I$23</f>
        <v>2597.8856013499999</v>
      </c>
      <c r="T133" s="36">
        <f>SUMIFS(СВЦЭМ!$D$39:$D$782,СВЦЭМ!$A$39:$A$782,$A133,СВЦЭМ!$B$39:$B$782,T$119)+'СЕТ СН'!$I$11+СВЦЭМ!$D$10+'СЕТ СН'!$I$6-'СЕТ СН'!$I$23</f>
        <v>2560.02592121</v>
      </c>
      <c r="U133" s="36">
        <f>SUMIFS(СВЦЭМ!$D$39:$D$782,СВЦЭМ!$A$39:$A$782,$A133,СВЦЭМ!$B$39:$B$782,U$119)+'СЕТ СН'!$I$11+СВЦЭМ!$D$10+'СЕТ СН'!$I$6-'СЕТ СН'!$I$23</f>
        <v>2543.1373892399997</v>
      </c>
      <c r="V133" s="36">
        <f>SUMIFS(СВЦЭМ!$D$39:$D$782,СВЦЭМ!$A$39:$A$782,$A133,СВЦЭМ!$B$39:$B$782,V$119)+'СЕТ СН'!$I$11+СВЦЭМ!$D$10+'СЕТ СН'!$I$6-'СЕТ СН'!$I$23</f>
        <v>2528.95776084</v>
      </c>
      <c r="W133" s="36">
        <f>SUMIFS(СВЦЭМ!$D$39:$D$782,СВЦЭМ!$A$39:$A$782,$A133,СВЦЭМ!$B$39:$B$782,W$119)+'СЕТ СН'!$I$11+СВЦЭМ!$D$10+'СЕТ СН'!$I$6-'СЕТ СН'!$I$23</f>
        <v>2556.3701893899997</v>
      </c>
      <c r="X133" s="36">
        <f>SUMIFS(СВЦЭМ!$D$39:$D$782,СВЦЭМ!$A$39:$A$782,$A133,СВЦЭМ!$B$39:$B$782,X$119)+'СЕТ СН'!$I$11+СВЦЭМ!$D$10+'СЕТ СН'!$I$6-'СЕТ СН'!$I$23</f>
        <v>2593.3045279400003</v>
      </c>
      <c r="Y133" s="36">
        <f>SUMIFS(СВЦЭМ!$D$39:$D$782,СВЦЭМ!$A$39:$A$782,$A133,СВЦЭМ!$B$39:$B$782,Y$119)+'СЕТ СН'!$I$11+СВЦЭМ!$D$10+'СЕТ СН'!$I$6-'СЕТ СН'!$I$23</f>
        <v>2628.0591703499999</v>
      </c>
    </row>
    <row r="134" spans="1:25" ht="15.75" x14ac:dyDescent="0.2">
      <c r="A134" s="35">
        <f t="shared" si="3"/>
        <v>45275</v>
      </c>
      <c r="B134" s="36">
        <f>SUMIFS(СВЦЭМ!$D$39:$D$782,СВЦЭМ!$A$39:$A$782,$A134,СВЦЭМ!$B$39:$B$782,B$119)+'СЕТ СН'!$I$11+СВЦЭМ!$D$10+'СЕТ СН'!$I$6-'СЕТ СН'!$I$23</f>
        <v>2607.2996996500001</v>
      </c>
      <c r="C134" s="36">
        <f>SUMIFS(СВЦЭМ!$D$39:$D$782,СВЦЭМ!$A$39:$A$782,$A134,СВЦЭМ!$B$39:$B$782,C$119)+'СЕТ СН'!$I$11+СВЦЭМ!$D$10+'СЕТ СН'!$I$6-'СЕТ СН'!$I$23</f>
        <v>2679.15840729</v>
      </c>
      <c r="D134" s="36">
        <f>SUMIFS(СВЦЭМ!$D$39:$D$782,СВЦЭМ!$A$39:$A$782,$A134,СВЦЭМ!$B$39:$B$782,D$119)+'СЕТ СН'!$I$11+СВЦЭМ!$D$10+'СЕТ СН'!$I$6-'СЕТ СН'!$I$23</f>
        <v>2695.0743136900001</v>
      </c>
      <c r="E134" s="36">
        <f>SUMIFS(СВЦЭМ!$D$39:$D$782,СВЦЭМ!$A$39:$A$782,$A134,СВЦЭМ!$B$39:$B$782,E$119)+'СЕТ СН'!$I$11+СВЦЭМ!$D$10+'СЕТ СН'!$I$6-'СЕТ СН'!$I$23</f>
        <v>2708.49208976</v>
      </c>
      <c r="F134" s="36">
        <f>SUMIFS(СВЦЭМ!$D$39:$D$782,СВЦЭМ!$A$39:$A$782,$A134,СВЦЭМ!$B$39:$B$782,F$119)+'СЕТ СН'!$I$11+СВЦЭМ!$D$10+'СЕТ СН'!$I$6-'СЕТ СН'!$I$23</f>
        <v>2710.80869368</v>
      </c>
      <c r="G134" s="36">
        <f>SUMIFS(СВЦЭМ!$D$39:$D$782,СВЦЭМ!$A$39:$A$782,$A134,СВЦЭМ!$B$39:$B$782,G$119)+'СЕТ СН'!$I$11+СВЦЭМ!$D$10+'СЕТ СН'!$I$6-'СЕТ СН'!$I$23</f>
        <v>2691.2605636799999</v>
      </c>
      <c r="H134" s="36">
        <f>SUMIFS(СВЦЭМ!$D$39:$D$782,СВЦЭМ!$A$39:$A$782,$A134,СВЦЭМ!$B$39:$B$782,H$119)+'СЕТ СН'!$I$11+СВЦЭМ!$D$10+'СЕТ СН'!$I$6-'СЕТ СН'!$I$23</f>
        <v>2639.6081056900002</v>
      </c>
      <c r="I134" s="36">
        <f>SUMIFS(СВЦЭМ!$D$39:$D$782,СВЦЭМ!$A$39:$A$782,$A134,СВЦЭМ!$B$39:$B$782,I$119)+'СЕТ СН'!$I$11+СВЦЭМ!$D$10+'СЕТ СН'!$I$6-'СЕТ СН'!$I$23</f>
        <v>2627.0529308599998</v>
      </c>
      <c r="J134" s="36">
        <f>SUMIFS(СВЦЭМ!$D$39:$D$782,СВЦЭМ!$A$39:$A$782,$A134,СВЦЭМ!$B$39:$B$782,J$119)+'СЕТ СН'!$I$11+СВЦЭМ!$D$10+'СЕТ СН'!$I$6-'СЕТ СН'!$I$23</f>
        <v>2587.22893798</v>
      </c>
      <c r="K134" s="36">
        <f>SUMIFS(СВЦЭМ!$D$39:$D$782,СВЦЭМ!$A$39:$A$782,$A134,СВЦЭМ!$B$39:$B$782,K$119)+'СЕТ СН'!$I$11+СВЦЭМ!$D$10+'СЕТ СН'!$I$6-'СЕТ СН'!$I$23</f>
        <v>2564.3742495799997</v>
      </c>
      <c r="L134" s="36">
        <f>SUMIFS(СВЦЭМ!$D$39:$D$782,СВЦЭМ!$A$39:$A$782,$A134,СВЦЭМ!$B$39:$B$782,L$119)+'СЕТ СН'!$I$11+СВЦЭМ!$D$10+'СЕТ СН'!$I$6-'СЕТ СН'!$I$23</f>
        <v>2564.9154762600001</v>
      </c>
      <c r="M134" s="36">
        <f>SUMIFS(СВЦЭМ!$D$39:$D$782,СВЦЭМ!$A$39:$A$782,$A134,СВЦЭМ!$B$39:$B$782,M$119)+'СЕТ СН'!$I$11+СВЦЭМ!$D$10+'СЕТ СН'!$I$6-'СЕТ СН'!$I$23</f>
        <v>2585.3967218600001</v>
      </c>
      <c r="N134" s="36">
        <f>SUMIFS(СВЦЭМ!$D$39:$D$782,СВЦЭМ!$A$39:$A$782,$A134,СВЦЭМ!$B$39:$B$782,N$119)+'СЕТ СН'!$I$11+СВЦЭМ!$D$10+'СЕТ СН'!$I$6-'СЕТ СН'!$I$23</f>
        <v>2587.79468464</v>
      </c>
      <c r="O134" s="36">
        <f>SUMIFS(СВЦЭМ!$D$39:$D$782,СВЦЭМ!$A$39:$A$782,$A134,СВЦЭМ!$B$39:$B$782,O$119)+'СЕТ СН'!$I$11+СВЦЭМ!$D$10+'СЕТ СН'!$I$6-'СЕТ СН'!$I$23</f>
        <v>2604.2204056700002</v>
      </c>
      <c r="P134" s="36">
        <f>SUMIFS(СВЦЭМ!$D$39:$D$782,СВЦЭМ!$A$39:$A$782,$A134,СВЦЭМ!$B$39:$B$782,P$119)+'СЕТ СН'!$I$11+СВЦЭМ!$D$10+'СЕТ СН'!$I$6-'СЕТ СН'!$I$23</f>
        <v>2609.1096426300001</v>
      </c>
      <c r="Q134" s="36">
        <f>SUMIFS(СВЦЭМ!$D$39:$D$782,СВЦЭМ!$A$39:$A$782,$A134,СВЦЭМ!$B$39:$B$782,Q$119)+'СЕТ СН'!$I$11+СВЦЭМ!$D$10+'СЕТ СН'!$I$6-'СЕТ СН'!$I$23</f>
        <v>2620.0888323199997</v>
      </c>
      <c r="R134" s="36">
        <f>SUMIFS(СВЦЭМ!$D$39:$D$782,СВЦЭМ!$A$39:$A$782,$A134,СВЦЭМ!$B$39:$B$782,R$119)+'СЕТ СН'!$I$11+СВЦЭМ!$D$10+'СЕТ СН'!$I$6-'СЕТ СН'!$I$23</f>
        <v>2608.0088816899997</v>
      </c>
      <c r="S134" s="36">
        <f>SUMIFS(СВЦЭМ!$D$39:$D$782,СВЦЭМ!$A$39:$A$782,$A134,СВЦЭМ!$B$39:$B$782,S$119)+'СЕТ СН'!$I$11+СВЦЭМ!$D$10+'СЕТ СН'!$I$6-'СЕТ СН'!$I$23</f>
        <v>2565.24159874</v>
      </c>
      <c r="T134" s="36">
        <f>SUMIFS(СВЦЭМ!$D$39:$D$782,СВЦЭМ!$A$39:$A$782,$A134,СВЦЭМ!$B$39:$B$782,T$119)+'СЕТ СН'!$I$11+СВЦЭМ!$D$10+'СЕТ СН'!$I$6-'СЕТ СН'!$I$23</f>
        <v>2546.01291184</v>
      </c>
      <c r="U134" s="36">
        <f>SUMIFS(СВЦЭМ!$D$39:$D$782,СВЦЭМ!$A$39:$A$782,$A134,СВЦЭМ!$B$39:$B$782,U$119)+'СЕТ СН'!$I$11+СВЦЭМ!$D$10+'СЕТ СН'!$I$6-'СЕТ СН'!$I$23</f>
        <v>2564.8754958199997</v>
      </c>
      <c r="V134" s="36">
        <f>SUMIFS(СВЦЭМ!$D$39:$D$782,СВЦЭМ!$A$39:$A$782,$A134,СВЦЭМ!$B$39:$B$782,V$119)+'СЕТ СН'!$I$11+СВЦЭМ!$D$10+'СЕТ СН'!$I$6-'СЕТ СН'!$I$23</f>
        <v>2576.31709194</v>
      </c>
      <c r="W134" s="36">
        <f>SUMIFS(СВЦЭМ!$D$39:$D$782,СВЦЭМ!$A$39:$A$782,$A134,СВЦЭМ!$B$39:$B$782,W$119)+'СЕТ СН'!$I$11+СВЦЭМ!$D$10+'СЕТ СН'!$I$6-'СЕТ СН'!$I$23</f>
        <v>2583.4591844900001</v>
      </c>
      <c r="X134" s="36">
        <f>SUMIFS(СВЦЭМ!$D$39:$D$782,СВЦЭМ!$A$39:$A$782,$A134,СВЦЭМ!$B$39:$B$782,X$119)+'СЕТ СН'!$I$11+СВЦЭМ!$D$10+'СЕТ СН'!$I$6-'СЕТ СН'!$I$23</f>
        <v>2597.19891508</v>
      </c>
      <c r="Y134" s="36">
        <f>SUMIFS(СВЦЭМ!$D$39:$D$782,СВЦЭМ!$A$39:$A$782,$A134,СВЦЭМ!$B$39:$B$782,Y$119)+'СЕТ СН'!$I$11+СВЦЭМ!$D$10+'СЕТ СН'!$I$6-'СЕТ СН'!$I$23</f>
        <v>2626.3626685700001</v>
      </c>
    </row>
    <row r="135" spans="1:25" ht="15.75" x14ac:dyDescent="0.2">
      <c r="A135" s="35">
        <f t="shared" si="3"/>
        <v>45276</v>
      </c>
      <c r="B135" s="36">
        <f>SUMIFS(СВЦЭМ!$D$39:$D$782,СВЦЭМ!$A$39:$A$782,$A135,СВЦЭМ!$B$39:$B$782,B$119)+'СЕТ СН'!$I$11+СВЦЭМ!$D$10+'СЕТ СН'!$I$6-'СЕТ СН'!$I$23</f>
        <v>2630.3697210700002</v>
      </c>
      <c r="C135" s="36">
        <f>SUMIFS(СВЦЭМ!$D$39:$D$782,СВЦЭМ!$A$39:$A$782,$A135,СВЦЭМ!$B$39:$B$782,C$119)+'СЕТ СН'!$I$11+СВЦЭМ!$D$10+'СЕТ СН'!$I$6-'СЕТ СН'!$I$23</f>
        <v>2663.01272664</v>
      </c>
      <c r="D135" s="36">
        <f>SUMIFS(СВЦЭМ!$D$39:$D$782,СВЦЭМ!$A$39:$A$782,$A135,СВЦЭМ!$B$39:$B$782,D$119)+'СЕТ СН'!$I$11+СВЦЭМ!$D$10+'СЕТ СН'!$I$6-'СЕТ СН'!$I$23</f>
        <v>2704.3281786799998</v>
      </c>
      <c r="E135" s="36">
        <f>SUMIFS(СВЦЭМ!$D$39:$D$782,СВЦЭМ!$A$39:$A$782,$A135,СВЦЭМ!$B$39:$B$782,E$119)+'СЕТ СН'!$I$11+СВЦЭМ!$D$10+'СЕТ СН'!$I$6-'СЕТ СН'!$I$23</f>
        <v>2712.8267979800003</v>
      </c>
      <c r="F135" s="36">
        <f>SUMIFS(СВЦЭМ!$D$39:$D$782,СВЦЭМ!$A$39:$A$782,$A135,СВЦЭМ!$B$39:$B$782,F$119)+'СЕТ СН'!$I$11+СВЦЭМ!$D$10+'СЕТ СН'!$I$6-'СЕТ СН'!$I$23</f>
        <v>2702.2017924900001</v>
      </c>
      <c r="G135" s="36">
        <f>SUMIFS(СВЦЭМ!$D$39:$D$782,СВЦЭМ!$A$39:$A$782,$A135,СВЦЭМ!$B$39:$B$782,G$119)+'СЕТ СН'!$I$11+СВЦЭМ!$D$10+'СЕТ СН'!$I$6-'СЕТ СН'!$I$23</f>
        <v>2698.4325990299999</v>
      </c>
      <c r="H135" s="36">
        <f>SUMIFS(СВЦЭМ!$D$39:$D$782,СВЦЭМ!$A$39:$A$782,$A135,СВЦЭМ!$B$39:$B$782,H$119)+'СЕТ СН'!$I$11+СВЦЭМ!$D$10+'СЕТ СН'!$I$6-'СЕТ СН'!$I$23</f>
        <v>2657.47738295</v>
      </c>
      <c r="I135" s="36">
        <f>SUMIFS(СВЦЭМ!$D$39:$D$782,СВЦЭМ!$A$39:$A$782,$A135,СВЦЭМ!$B$39:$B$782,I$119)+'СЕТ СН'!$I$11+СВЦЭМ!$D$10+'СЕТ СН'!$I$6-'СЕТ СН'!$I$23</f>
        <v>2630.95739482</v>
      </c>
      <c r="J135" s="36">
        <f>SUMIFS(СВЦЭМ!$D$39:$D$782,СВЦЭМ!$A$39:$A$782,$A135,СВЦЭМ!$B$39:$B$782,J$119)+'СЕТ СН'!$I$11+СВЦЭМ!$D$10+'СЕТ СН'!$I$6-'СЕТ СН'!$I$23</f>
        <v>2593.89274019</v>
      </c>
      <c r="K135" s="36">
        <f>SUMIFS(СВЦЭМ!$D$39:$D$782,СВЦЭМ!$A$39:$A$782,$A135,СВЦЭМ!$B$39:$B$782,K$119)+'СЕТ СН'!$I$11+СВЦЭМ!$D$10+'СЕТ СН'!$I$6-'СЕТ СН'!$I$23</f>
        <v>2549.9449446899998</v>
      </c>
      <c r="L135" s="36">
        <f>SUMIFS(СВЦЭМ!$D$39:$D$782,СВЦЭМ!$A$39:$A$782,$A135,СВЦЭМ!$B$39:$B$782,L$119)+'СЕТ СН'!$I$11+СВЦЭМ!$D$10+'СЕТ СН'!$I$6-'СЕТ СН'!$I$23</f>
        <v>2511.9403679400002</v>
      </c>
      <c r="M135" s="36">
        <f>SUMIFS(СВЦЭМ!$D$39:$D$782,СВЦЭМ!$A$39:$A$782,$A135,СВЦЭМ!$B$39:$B$782,M$119)+'СЕТ СН'!$I$11+СВЦЭМ!$D$10+'СЕТ СН'!$I$6-'СЕТ СН'!$I$23</f>
        <v>2490.3261757700002</v>
      </c>
      <c r="N135" s="36">
        <f>SUMIFS(СВЦЭМ!$D$39:$D$782,СВЦЭМ!$A$39:$A$782,$A135,СВЦЭМ!$B$39:$B$782,N$119)+'СЕТ СН'!$I$11+СВЦЭМ!$D$10+'СЕТ СН'!$I$6-'СЕТ СН'!$I$23</f>
        <v>2512.8671255600002</v>
      </c>
      <c r="O135" s="36">
        <f>SUMIFS(СВЦЭМ!$D$39:$D$782,СВЦЭМ!$A$39:$A$782,$A135,СВЦЭМ!$B$39:$B$782,O$119)+'СЕТ СН'!$I$11+СВЦЭМ!$D$10+'СЕТ СН'!$I$6-'СЕТ СН'!$I$23</f>
        <v>2523.4655817600001</v>
      </c>
      <c r="P135" s="36">
        <f>SUMIFS(СВЦЭМ!$D$39:$D$782,СВЦЭМ!$A$39:$A$782,$A135,СВЦЭМ!$B$39:$B$782,P$119)+'СЕТ СН'!$I$11+СВЦЭМ!$D$10+'СЕТ СН'!$I$6-'СЕТ СН'!$I$23</f>
        <v>2514.4406171000001</v>
      </c>
      <c r="Q135" s="36">
        <f>SUMIFS(СВЦЭМ!$D$39:$D$782,СВЦЭМ!$A$39:$A$782,$A135,СВЦЭМ!$B$39:$B$782,Q$119)+'СЕТ СН'!$I$11+СВЦЭМ!$D$10+'СЕТ СН'!$I$6-'СЕТ СН'!$I$23</f>
        <v>2527.6328629700001</v>
      </c>
      <c r="R135" s="36">
        <f>SUMIFS(СВЦЭМ!$D$39:$D$782,СВЦЭМ!$A$39:$A$782,$A135,СВЦЭМ!$B$39:$B$782,R$119)+'СЕТ СН'!$I$11+СВЦЭМ!$D$10+'СЕТ СН'!$I$6-'СЕТ СН'!$I$23</f>
        <v>2548.1382837900001</v>
      </c>
      <c r="S135" s="36">
        <f>SUMIFS(СВЦЭМ!$D$39:$D$782,СВЦЭМ!$A$39:$A$782,$A135,СВЦЭМ!$B$39:$B$782,S$119)+'СЕТ СН'!$I$11+СВЦЭМ!$D$10+'СЕТ СН'!$I$6-'СЕТ СН'!$I$23</f>
        <v>2515.3078331400002</v>
      </c>
      <c r="T135" s="36">
        <f>SUMIFS(СВЦЭМ!$D$39:$D$782,СВЦЭМ!$A$39:$A$782,$A135,СВЦЭМ!$B$39:$B$782,T$119)+'СЕТ СН'!$I$11+СВЦЭМ!$D$10+'СЕТ СН'!$I$6-'СЕТ СН'!$I$23</f>
        <v>2494.05085865</v>
      </c>
      <c r="U135" s="36">
        <f>SUMIFS(СВЦЭМ!$D$39:$D$782,СВЦЭМ!$A$39:$A$782,$A135,СВЦЭМ!$B$39:$B$782,U$119)+'СЕТ СН'!$I$11+СВЦЭМ!$D$10+'СЕТ СН'!$I$6-'СЕТ СН'!$I$23</f>
        <v>2520.7268093600001</v>
      </c>
      <c r="V135" s="36">
        <f>SUMIFS(СВЦЭМ!$D$39:$D$782,СВЦЭМ!$A$39:$A$782,$A135,СВЦЭМ!$B$39:$B$782,V$119)+'СЕТ СН'!$I$11+СВЦЭМ!$D$10+'СЕТ СН'!$I$6-'СЕТ СН'!$I$23</f>
        <v>2517.2358507500003</v>
      </c>
      <c r="W135" s="36">
        <f>SUMIFS(СВЦЭМ!$D$39:$D$782,СВЦЭМ!$A$39:$A$782,$A135,СВЦЭМ!$B$39:$B$782,W$119)+'СЕТ СН'!$I$11+СВЦЭМ!$D$10+'СЕТ СН'!$I$6-'СЕТ СН'!$I$23</f>
        <v>2519.57646019</v>
      </c>
      <c r="X135" s="36">
        <f>SUMIFS(СВЦЭМ!$D$39:$D$782,СВЦЭМ!$A$39:$A$782,$A135,СВЦЭМ!$B$39:$B$782,X$119)+'СЕТ СН'!$I$11+СВЦЭМ!$D$10+'СЕТ СН'!$I$6-'СЕТ СН'!$I$23</f>
        <v>2545.4942995599999</v>
      </c>
      <c r="Y135" s="36">
        <f>SUMIFS(СВЦЭМ!$D$39:$D$782,СВЦЭМ!$A$39:$A$782,$A135,СВЦЭМ!$B$39:$B$782,Y$119)+'СЕТ СН'!$I$11+СВЦЭМ!$D$10+'СЕТ СН'!$I$6-'СЕТ СН'!$I$23</f>
        <v>2577.7263676499997</v>
      </c>
    </row>
    <row r="136" spans="1:25" ht="15.75" x14ac:dyDescent="0.2">
      <c r="A136" s="35">
        <f t="shared" si="3"/>
        <v>45277</v>
      </c>
      <c r="B136" s="36">
        <f>SUMIFS(СВЦЭМ!$D$39:$D$782,СВЦЭМ!$A$39:$A$782,$A136,СВЦЭМ!$B$39:$B$782,B$119)+'СЕТ СН'!$I$11+СВЦЭМ!$D$10+'СЕТ СН'!$I$6-'СЕТ СН'!$I$23</f>
        <v>2650.1395780600001</v>
      </c>
      <c r="C136" s="36">
        <f>SUMIFS(СВЦЭМ!$D$39:$D$782,СВЦЭМ!$A$39:$A$782,$A136,СВЦЭМ!$B$39:$B$782,C$119)+'СЕТ СН'!$I$11+СВЦЭМ!$D$10+'СЕТ СН'!$I$6-'СЕТ СН'!$I$23</f>
        <v>2660.8644780899999</v>
      </c>
      <c r="D136" s="36">
        <f>SUMIFS(СВЦЭМ!$D$39:$D$782,СВЦЭМ!$A$39:$A$782,$A136,СВЦЭМ!$B$39:$B$782,D$119)+'СЕТ СН'!$I$11+СВЦЭМ!$D$10+'СЕТ СН'!$I$6-'СЕТ СН'!$I$23</f>
        <v>2697.4350107999999</v>
      </c>
      <c r="E136" s="36">
        <f>SUMIFS(СВЦЭМ!$D$39:$D$782,СВЦЭМ!$A$39:$A$782,$A136,СВЦЭМ!$B$39:$B$782,E$119)+'СЕТ СН'!$I$11+СВЦЭМ!$D$10+'СЕТ СН'!$I$6-'СЕТ СН'!$I$23</f>
        <v>2699.30943785</v>
      </c>
      <c r="F136" s="36">
        <f>SUMIFS(СВЦЭМ!$D$39:$D$782,СВЦЭМ!$A$39:$A$782,$A136,СВЦЭМ!$B$39:$B$782,F$119)+'СЕТ СН'!$I$11+СВЦЭМ!$D$10+'СЕТ СН'!$I$6-'СЕТ СН'!$I$23</f>
        <v>2697.62489964</v>
      </c>
      <c r="G136" s="36">
        <f>SUMIFS(СВЦЭМ!$D$39:$D$782,СВЦЭМ!$A$39:$A$782,$A136,СВЦЭМ!$B$39:$B$782,G$119)+'СЕТ СН'!$I$11+СВЦЭМ!$D$10+'СЕТ СН'!$I$6-'СЕТ СН'!$I$23</f>
        <v>2699.5182683200001</v>
      </c>
      <c r="H136" s="36">
        <f>SUMIFS(СВЦЭМ!$D$39:$D$782,СВЦЭМ!$A$39:$A$782,$A136,СВЦЭМ!$B$39:$B$782,H$119)+'СЕТ СН'!$I$11+СВЦЭМ!$D$10+'СЕТ СН'!$I$6-'СЕТ СН'!$I$23</f>
        <v>2685.6291756999999</v>
      </c>
      <c r="I136" s="36">
        <f>SUMIFS(СВЦЭМ!$D$39:$D$782,СВЦЭМ!$A$39:$A$782,$A136,СВЦЭМ!$B$39:$B$782,I$119)+'СЕТ СН'!$I$11+СВЦЭМ!$D$10+'СЕТ СН'!$I$6-'СЕТ СН'!$I$23</f>
        <v>2678.8436782700001</v>
      </c>
      <c r="J136" s="36">
        <f>SUMIFS(СВЦЭМ!$D$39:$D$782,СВЦЭМ!$A$39:$A$782,$A136,СВЦЭМ!$B$39:$B$782,J$119)+'СЕТ СН'!$I$11+СВЦЭМ!$D$10+'СЕТ СН'!$I$6-'СЕТ СН'!$I$23</f>
        <v>2643.2004802700003</v>
      </c>
      <c r="K136" s="36">
        <f>SUMIFS(СВЦЭМ!$D$39:$D$782,СВЦЭМ!$A$39:$A$782,$A136,СВЦЭМ!$B$39:$B$782,K$119)+'СЕТ СН'!$I$11+СВЦЭМ!$D$10+'СЕТ СН'!$I$6-'СЕТ СН'!$I$23</f>
        <v>2605.2851599999999</v>
      </c>
      <c r="L136" s="36">
        <f>SUMIFS(СВЦЭМ!$D$39:$D$782,СВЦЭМ!$A$39:$A$782,$A136,СВЦЭМ!$B$39:$B$782,L$119)+'СЕТ СН'!$I$11+СВЦЭМ!$D$10+'СЕТ СН'!$I$6-'СЕТ СН'!$I$23</f>
        <v>2561.9458908199999</v>
      </c>
      <c r="M136" s="36">
        <f>SUMIFS(СВЦЭМ!$D$39:$D$782,СВЦЭМ!$A$39:$A$782,$A136,СВЦЭМ!$B$39:$B$782,M$119)+'СЕТ СН'!$I$11+СВЦЭМ!$D$10+'СЕТ СН'!$I$6-'СЕТ СН'!$I$23</f>
        <v>2547.69051459</v>
      </c>
      <c r="N136" s="36">
        <f>SUMIFS(СВЦЭМ!$D$39:$D$782,СВЦЭМ!$A$39:$A$782,$A136,СВЦЭМ!$B$39:$B$782,N$119)+'СЕТ СН'!$I$11+СВЦЭМ!$D$10+'СЕТ СН'!$I$6-'СЕТ СН'!$I$23</f>
        <v>2563.04510716</v>
      </c>
      <c r="O136" s="36">
        <f>SUMIFS(СВЦЭМ!$D$39:$D$782,СВЦЭМ!$A$39:$A$782,$A136,СВЦЭМ!$B$39:$B$782,O$119)+'СЕТ СН'!$I$11+СВЦЭМ!$D$10+'СЕТ СН'!$I$6-'СЕТ СН'!$I$23</f>
        <v>2570.03180634</v>
      </c>
      <c r="P136" s="36">
        <f>SUMIFS(СВЦЭМ!$D$39:$D$782,СВЦЭМ!$A$39:$A$782,$A136,СВЦЭМ!$B$39:$B$782,P$119)+'СЕТ СН'!$I$11+СВЦЭМ!$D$10+'СЕТ СН'!$I$6-'СЕТ СН'!$I$23</f>
        <v>2569.27511688</v>
      </c>
      <c r="Q136" s="36">
        <f>SUMIFS(СВЦЭМ!$D$39:$D$782,СВЦЭМ!$A$39:$A$782,$A136,СВЦЭМ!$B$39:$B$782,Q$119)+'СЕТ СН'!$I$11+СВЦЭМ!$D$10+'СЕТ СН'!$I$6-'СЕТ СН'!$I$23</f>
        <v>2577.0376029899999</v>
      </c>
      <c r="R136" s="36">
        <f>SUMIFS(СВЦЭМ!$D$39:$D$782,СВЦЭМ!$A$39:$A$782,$A136,СВЦЭМ!$B$39:$B$782,R$119)+'СЕТ СН'!$I$11+СВЦЭМ!$D$10+'СЕТ СН'!$I$6-'СЕТ СН'!$I$23</f>
        <v>2584.8977936700003</v>
      </c>
      <c r="S136" s="36">
        <f>SUMIFS(СВЦЭМ!$D$39:$D$782,СВЦЭМ!$A$39:$A$782,$A136,СВЦЭМ!$B$39:$B$782,S$119)+'СЕТ СН'!$I$11+СВЦЭМ!$D$10+'СЕТ СН'!$I$6-'СЕТ СН'!$I$23</f>
        <v>2544.57584331</v>
      </c>
      <c r="T136" s="36">
        <f>SUMIFS(СВЦЭМ!$D$39:$D$782,СВЦЭМ!$A$39:$A$782,$A136,СВЦЭМ!$B$39:$B$782,T$119)+'СЕТ СН'!$I$11+СВЦЭМ!$D$10+'СЕТ СН'!$I$6-'СЕТ СН'!$I$23</f>
        <v>2504.2683271999999</v>
      </c>
      <c r="U136" s="36">
        <f>SUMIFS(СВЦЭМ!$D$39:$D$782,СВЦЭМ!$A$39:$A$782,$A136,СВЦЭМ!$B$39:$B$782,U$119)+'СЕТ СН'!$I$11+СВЦЭМ!$D$10+'СЕТ СН'!$I$6-'СЕТ СН'!$I$23</f>
        <v>2502.3240898100003</v>
      </c>
      <c r="V136" s="36">
        <f>SUMIFS(СВЦЭМ!$D$39:$D$782,СВЦЭМ!$A$39:$A$782,$A136,СВЦЭМ!$B$39:$B$782,V$119)+'СЕТ СН'!$I$11+СВЦЭМ!$D$10+'СЕТ СН'!$I$6-'СЕТ СН'!$I$23</f>
        <v>2530.8835950299999</v>
      </c>
      <c r="W136" s="36">
        <f>SUMIFS(СВЦЭМ!$D$39:$D$782,СВЦЭМ!$A$39:$A$782,$A136,СВЦЭМ!$B$39:$B$782,W$119)+'СЕТ СН'!$I$11+СВЦЭМ!$D$10+'СЕТ СН'!$I$6-'СЕТ СН'!$I$23</f>
        <v>2529.86897494</v>
      </c>
      <c r="X136" s="36">
        <f>SUMIFS(СВЦЭМ!$D$39:$D$782,СВЦЭМ!$A$39:$A$782,$A136,СВЦЭМ!$B$39:$B$782,X$119)+'СЕТ СН'!$I$11+СВЦЭМ!$D$10+'СЕТ СН'!$I$6-'СЕТ СН'!$I$23</f>
        <v>2567.4714378399999</v>
      </c>
      <c r="Y136" s="36">
        <f>SUMIFS(СВЦЭМ!$D$39:$D$782,СВЦЭМ!$A$39:$A$782,$A136,СВЦЭМ!$B$39:$B$782,Y$119)+'СЕТ СН'!$I$11+СВЦЭМ!$D$10+'СЕТ СН'!$I$6-'СЕТ СН'!$I$23</f>
        <v>2606.4217008999999</v>
      </c>
    </row>
    <row r="137" spans="1:25" ht="15.75" x14ac:dyDescent="0.2">
      <c r="A137" s="35">
        <f t="shared" si="3"/>
        <v>45278</v>
      </c>
      <c r="B137" s="36">
        <f>SUMIFS(СВЦЭМ!$D$39:$D$782,СВЦЭМ!$A$39:$A$782,$A137,СВЦЭМ!$B$39:$B$782,B$119)+'СЕТ СН'!$I$11+СВЦЭМ!$D$10+'СЕТ СН'!$I$6-'СЕТ СН'!$I$23</f>
        <v>2524.33103123</v>
      </c>
      <c r="C137" s="36">
        <f>SUMIFS(СВЦЭМ!$D$39:$D$782,СВЦЭМ!$A$39:$A$782,$A137,СВЦЭМ!$B$39:$B$782,C$119)+'СЕТ СН'!$I$11+СВЦЭМ!$D$10+'СЕТ СН'!$I$6-'СЕТ СН'!$I$23</f>
        <v>2557.2480833299996</v>
      </c>
      <c r="D137" s="36">
        <f>SUMIFS(СВЦЭМ!$D$39:$D$782,СВЦЭМ!$A$39:$A$782,$A137,СВЦЭМ!$B$39:$B$782,D$119)+'СЕТ СН'!$I$11+СВЦЭМ!$D$10+'СЕТ СН'!$I$6-'СЕТ СН'!$I$23</f>
        <v>2584.0191988400002</v>
      </c>
      <c r="E137" s="36">
        <f>SUMIFS(СВЦЭМ!$D$39:$D$782,СВЦЭМ!$A$39:$A$782,$A137,СВЦЭМ!$B$39:$B$782,E$119)+'СЕТ СН'!$I$11+СВЦЭМ!$D$10+'СЕТ СН'!$I$6-'СЕТ СН'!$I$23</f>
        <v>2596.7351047499997</v>
      </c>
      <c r="F137" s="36">
        <f>SUMIFS(СВЦЭМ!$D$39:$D$782,СВЦЭМ!$A$39:$A$782,$A137,СВЦЭМ!$B$39:$B$782,F$119)+'СЕТ СН'!$I$11+СВЦЭМ!$D$10+'СЕТ СН'!$I$6-'СЕТ СН'!$I$23</f>
        <v>2600.01260925</v>
      </c>
      <c r="G137" s="36">
        <f>SUMIFS(СВЦЭМ!$D$39:$D$782,СВЦЭМ!$A$39:$A$782,$A137,СВЦЭМ!$B$39:$B$782,G$119)+'СЕТ СН'!$I$11+СВЦЭМ!$D$10+'СЕТ СН'!$I$6-'СЕТ СН'!$I$23</f>
        <v>2578.8261806800001</v>
      </c>
      <c r="H137" s="36">
        <f>SUMIFS(СВЦЭМ!$D$39:$D$782,СВЦЭМ!$A$39:$A$782,$A137,СВЦЭМ!$B$39:$B$782,H$119)+'СЕТ СН'!$I$11+СВЦЭМ!$D$10+'СЕТ СН'!$I$6-'СЕТ СН'!$I$23</f>
        <v>2531.97491614</v>
      </c>
      <c r="I137" s="36">
        <f>SUMIFS(СВЦЭМ!$D$39:$D$782,СВЦЭМ!$A$39:$A$782,$A137,СВЦЭМ!$B$39:$B$782,I$119)+'СЕТ СН'!$I$11+СВЦЭМ!$D$10+'СЕТ СН'!$I$6-'СЕТ СН'!$I$23</f>
        <v>2484.6548685099997</v>
      </c>
      <c r="J137" s="36">
        <f>SUMIFS(СВЦЭМ!$D$39:$D$782,СВЦЭМ!$A$39:$A$782,$A137,СВЦЭМ!$B$39:$B$782,J$119)+'СЕТ СН'!$I$11+СВЦЭМ!$D$10+'СЕТ СН'!$I$6-'СЕТ СН'!$I$23</f>
        <v>2460.0496312999999</v>
      </c>
      <c r="K137" s="36">
        <f>SUMIFS(СВЦЭМ!$D$39:$D$782,СВЦЭМ!$A$39:$A$782,$A137,СВЦЭМ!$B$39:$B$782,K$119)+'СЕТ СН'!$I$11+СВЦЭМ!$D$10+'СЕТ СН'!$I$6-'СЕТ СН'!$I$23</f>
        <v>2426.5807470199998</v>
      </c>
      <c r="L137" s="36">
        <f>SUMIFS(СВЦЭМ!$D$39:$D$782,СВЦЭМ!$A$39:$A$782,$A137,СВЦЭМ!$B$39:$B$782,L$119)+'СЕТ СН'!$I$11+СВЦЭМ!$D$10+'СЕТ СН'!$I$6-'СЕТ СН'!$I$23</f>
        <v>2415.1350872600001</v>
      </c>
      <c r="M137" s="36">
        <f>SUMIFS(СВЦЭМ!$D$39:$D$782,СВЦЭМ!$A$39:$A$782,$A137,СВЦЭМ!$B$39:$B$782,M$119)+'СЕТ СН'!$I$11+СВЦЭМ!$D$10+'СЕТ СН'!$I$6-'СЕТ СН'!$I$23</f>
        <v>2437.4429582900002</v>
      </c>
      <c r="N137" s="36">
        <f>SUMIFS(СВЦЭМ!$D$39:$D$782,СВЦЭМ!$A$39:$A$782,$A137,СВЦЭМ!$B$39:$B$782,N$119)+'СЕТ СН'!$I$11+СВЦЭМ!$D$10+'СЕТ СН'!$I$6-'СЕТ СН'!$I$23</f>
        <v>2443.4422846799998</v>
      </c>
      <c r="O137" s="36">
        <f>SUMIFS(СВЦЭМ!$D$39:$D$782,СВЦЭМ!$A$39:$A$782,$A137,СВЦЭМ!$B$39:$B$782,O$119)+'СЕТ СН'!$I$11+СВЦЭМ!$D$10+'СЕТ СН'!$I$6-'СЕТ СН'!$I$23</f>
        <v>2454.3941506700003</v>
      </c>
      <c r="P137" s="36">
        <f>SUMIFS(СВЦЭМ!$D$39:$D$782,СВЦЭМ!$A$39:$A$782,$A137,СВЦЭМ!$B$39:$B$782,P$119)+'СЕТ СН'!$I$11+СВЦЭМ!$D$10+'СЕТ СН'!$I$6-'СЕТ СН'!$I$23</f>
        <v>2469.6431305900001</v>
      </c>
      <c r="Q137" s="36">
        <f>SUMIFS(СВЦЭМ!$D$39:$D$782,СВЦЭМ!$A$39:$A$782,$A137,СВЦЭМ!$B$39:$B$782,Q$119)+'СЕТ СН'!$I$11+СВЦЭМ!$D$10+'СЕТ СН'!$I$6-'СЕТ СН'!$I$23</f>
        <v>2475.1840415199999</v>
      </c>
      <c r="R137" s="36">
        <f>SUMIFS(СВЦЭМ!$D$39:$D$782,СВЦЭМ!$A$39:$A$782,$A137,СВЦЭМ!$B$39:$B$782,R$119)+'СЕТ СН'!$I$11+СВЦЭМ!$D$10+'СЕТ СН'!$I$6-'СЕТ СН'!$I$23</f>
        <v>2473.06608065</v>
      </c>
      <c r="S137" s="36">
        <f>SUMIFS(СВЦЭМ!$D$39:$D$782,СВЦЭМ!$A$39:$A$782,$A137,СВЦЭМ!$B$39:$B$782,S$119)+'СЕТ СН'!$I$11+СВЦЭМ!$D$10+'СЕТ СН'!$I$6-'СЕТ СН'!$I$23</f>
        <v>2448.2324321599999</v>
      </c>
      <c r="T137" s="36">
        <f>SUMIFS(СВЦЭМ!$D$39:$D$782,СВЦЭМ!$A$39:$A$782,$A137,СВЦЭМ!$B$39:$B$782,T$119)+'СЕТ СН'!$I$11+СВЦЭМ!$D$10+'СЕТ СН'!$I$6-'СЕТ СН'!$I$23</f>
        <v>2418.5711724100001</v>
      </c>
      <c r="U137" s="36">
        <f>SUMIFS(СВЦЭМ!$D$39:$D$782,СВЦЭМ!$A$39:$A$782,$A137,СВЦЭМ!$B$39:$B$782,U$119)+'СЕТ СН'!$I$11+СВЦЭМ!$D$10+'СЕТ СН'!$I$6-'СЕТ СН'!$I$23</f>
        <v>2406.5982990800003</v>
      </c>
      <c r="V137" s="36">
        <f>SUMIFS(СВЦЭМ!$D$39:$D$782,СВЦЭМ!$A$39:$A$782,$A137,СВЦЭМ!$B$39:$B$782,V$119)+'СЕТ СН'!$I$11+СВЦЭМ!$D$10+'СЕТ СН'!$I$6-'СЕТ СН'!$I$23</f>
        <v>2434.9040363399999</v>
      </c>
      <c r="W137" s="36">
        <f>SUMIFS(СВЦЭМ!$D$39:$D$782,СВЦЭМ!$A$39:$A$782,$A137,СВЦЭМ!$B$39:$B$782,W$119)+'СЕТ СН'!$I$11+СВЦЭМ!$D$10+'СЕТ СН'!$I$6-'СЕТ СН'!$I$23</f>
        <v>2415.3920048600003</v>
      </c>
      <c r="X137" s="36">
        <f>SUMIFS(СВЦЭМ!$D$39:$D$782,СВЦЭМ!$A$39:$A$782,$A137,СВЦЭМ!$B$39:$B$782,X$119)+'СЕТ СН'!$I$11+СВЦЭМ!$D$10+'СЕТ СН'!$I$6-'СЕТ СН'!$I$23</f>
        <v>2455.4709260299996</v>
      </c>
      <c r="Y137" s="36">
        <f>SUMIFS(СВЦЭМ!$D$39:$D$782,СВЦЭМ!$A$39:$A$782,$A137,СВЦЭМ!$B$39:$B$782,Y$119)+'СЕТ СН'!$I$11+СВЦЭМ!$D$10+'СЕТ СН'!$I$6-'СЕТ СН'!$I$23</f>
        <v>2480.9261278200001</v>
      </c>
    </row>
    <row r="138" spans="1:25" ht="15.75" x14ac:dyDescent="0.2">
      <c r="A138" s="35">
        <f t="shared" si="3"/>
        <v>45279</v>
      </c>
      <c r="B138" s="36">
        <f>SUMIFS(СВЦЭМ!$D$39:$D$782,СВЦЭМ!$A$39:$A$782,$A138,СВЦЭМ!$B$39:$B$782,B$119)+'СЕТ СН'!$I$11+СВЦЭМ!$D$10+'СЕТ СН'!$I$6-'СЕТ СН'!$I$23</f>
        <v>2521.27624664</v>
      </c>
      <c r="C138" s="36">
        <f>SUMIFS(СВЦЭМ!$D$39:$D$782,СВЦЭМ!$A$39:$A$782,$A138,СВЦЭМ!$B$39:$B$782,C$119)+'СЕТ СН'!$I$11+СВЦЭМ!$D$10+'СЕТ СН'!$I$6-'СЕТ СН'!$I$23</f>
        <v>2602.1172894299998</v>
      </c>
      <c r="D138" s="36">
        <f>SUMIFS(СВЦЭМ!$D$39:$D$782,СВЦЭМ!$A$39:$A$782,$A138,СВЦЭМ!$B$39:$B$782,D$119)+'СЕТ СН'!$I$11+СВЦЭМ!$D$10+'СЕТ СН'!$I$6-'СЕТ СН'!$I$23</f>
        <v>2642.0412456700001</v>
      </c>
      <c r="E138" s="36">
        <f>SUMIFS(СВЦЭМ!$D$39:$D$782,СВЦЭМ!$A$39:$A$782,$A138,СВЦЭМ!$B$39:$B$782,E$119)+'СЕТ СН'!$I$11+СВЦЭМ!$D$10+'СЕТ СН'!$I$6-'СЕТ СН'!$I$23</f>
        <v>2657.6840361300001</v>
      </c>
      <c r="F138" s="36">
        <f>SUMIFS(СВЦЭМ!$D$39:$D$782,СВЦЭМ!$A$39:$A$782,$A138,СВЦЭМ!$B$39:$B$782,F$119)+'СЕТ СН'!$I$11+СВЦЭМ!$D$10+'СЕТ СН'!$I$6-'СЕТ СН'!$I$23</f>
        <v>2649.8224960500002</v>
      </c>
      <c r="G138" s="36">
        <f>SUMIFS(СВЦЭМ!$D$39:$D$782,СВЦЭМ!$A$39:$A$782,$A138,СВЦЭМ!$B$39:$B$782,G$119)+'СЕТ СН'!$I$11+СВЦЭМ!$D$10+'СЕТ СН'!$I$6-'СЕТ СН'!$I$23</f>
        <v>2634.6113318600001</v>
      </c>
      <c r="H138" s="36">
        <f>SUMIFS(СВЦЭМ!$D$39:$D$782,СВЦЭМ!$A$39:$A$782,$A138,СВЦЭМ!$B$39:$B$782,H$119)+'СЕТ СН'!$I$11+СВЦЭМ!$D$10+'СЕТ СН'!$I$6-'СЕТ СН'!$I$23</f>
        <v>2569.6965741700001</v>
      </c>
      <c r="I138" s="36">
        <f>SUMIFS(СВЦЭМ!$D$39:$D$782,СВЦЭМ!$A$39:$A$782,$A138,СВЦЭМ!$B$39:$B$782,I$119)+'СЕТ СН'!$I$11+СВЦЭМ!$D$10+'СЕТ СН'!$I$6-'СЕТ СН'!$I$23</f>
        <v>2517.4766603200001</v>
      </c>
      <c r="J138" s="36">
        <f>SUMIFS(СВЦЭМ!$D$39:$D$782,СВЦЭМ!$A$39:$A$782,$A138,СВЦЭМ!$B$39:$B$782,J$119)+'СЕТ СН'!$I$11+СВЦЭМ!$D$10+'СЕТ СН'!$I$6-'СЕТ СН'!$I$23</f>
        <v>2497.6658884399999</v>
      </c>
      <c r="K138" s="36">
        <f>SUMIFS(СВЦЭМ!$D$39:$D$782,СВЦЭМ!$A$39:$A$782,$A138,СВЦЭМ!$B$39:$B$782,K$119)+'СЕТ СН'!$I$11+СВЦЭМ!$D$10+'СЕТ СН'!$I$6-'СЕТ СН'!$I$23</f>
        <v>2464.7209256699998</v>
      </c>
      <c r="L138" s="36">
        <f>SUMIFS(СВЦЭМ!$D$39:$D$782,СВЦЭМ!$A$39:$A$782,$A138,СВЦЭМ!$B$39:$B$782,L$119)+'СЕТ СН'!$I$11+СВЦЭМ!$D$10+'СЕТ СН'!$I$6-'СЕТ СН'!$I$23</f>
        <v>2450.66126923</v>
      </c>
      <c r="M138" s="36">
        <f>SUMIFS(СВЦЭМ!$D$39:$D$782,СВЦЭМ!$A$39:$A$782,$A138,СВЦЭМ!$B$39:$B$782,M$119)+'СЕТ СН'!$I$11+СВЦЭМ!$D$10+'СЕТ СН'!$I$6-'СЕТ СН'!$I$23</f>
        <v>2473.19020555</v>
      </c>
      <c r="N138" s="36">
        <f>SUMIFS(СВЦЭМ!$D$39:$D$782,СВЦЭМ!$A$39:$A$782,$A138,СВЦЭМ!$B$39:$B$782,N$119)+'СЕТ СН'!$I$11+СВЦЭМ!$D$10+'СЕТ СН'!$I$6-'СЕТ СН'!$I$23</f>
        <v>2488.5388345000001</v>
      </c>
      <c r="O138" s="36">
        <f>SUMIFS(СВЦЭМ!$D$39:$D$782,СВЦЭМ!$A$39:$A$782,$A138,СВЦЭМ!$B$39:$B$782,O$119)+'СЕТ СН'!$I$11+СВЦЭМ!$D$10+'СЕТ СН'!$I$6-'СЕТ СН'!$I$23</f>
        <v>2497.8664464000003</v>
      </c>
      <c r="P138" s="36">
        <f>SUMIFS(СВЦЭМ!$D$39:$D$782,СВЦЭМ!$A$39:$A$782,$A138,СВЦЭМ!$B$39:$B$782,P$119)+'СЕТ СН'!$I$11+СВЦЭМ!$D$10+'СЕТ СН'!$I$6-'СЕТ СН'!$I$23</f>
        <v>2506.9399134599998</v>
      </c>
      <c r="Q138" s="36">
        <f>SUMIFS(СВЦЭМ!$D$39:$D$782,СВЦЭМ!$A$39:$A$782,$A138,СВЦЭМ!$B$39:$B$782,Q$119)+'СЕТ СН'!$I$11+СВЦЭМ!$D$10+'СЕТ СН'!$I$6-'СЕТ СН'!$I$23</f>
        <v>2515.4677957900003</v>
      </c>
      <c r="R138" s="36">
        <f>SUMIFS(СВЦЭМ!$D$39:$D$782,СВЦЭМ!$A$39:$A$782,$A138,СВЦЭМ!$B$39:$B$782,R$119)+'СЕТ СН'!$I$11+СВЦЭМ!$D$10+'СЕТ СН'!$I$6-'СЕТ СН'!$I$23</f>
        <v>2508.43736902</v>
      </c>
      <c r="S138" s="36">
        <f>SUMIFS(СВЦЭМ!$D$39:$D$782,СВЦЭМ!$A$39:$A$782,$A138,СВЦЭМ!$B$39:$B$782,S$119)+'СЕТ СН'!$I$11+СВЦЭМ!$D$10+'СЕТ СН'!$I$6-'СЕТ СН'!$I$23</f>
        <v>2468.7656199200001</v>
      </c>
      <c r="T138" s="36">
        <f>SUMIFS(СВЦЭМ!$D$39:$D$782,СВЦЭМ!$A$39:$A$782,$A138,СВЦЭМ!$B$39:$B$782,T$119)+'СЕТ СН'!$I$11+СВЦЭМ!$D$10+'СЕТ СН'!$I$6-'СЕТ СН'!$I$23</f>
        <v>2441.9620723600001</v>
      </c>
      <c r="U138" s="36">
        <f>SUMIFS(СВЦЭМ!$D$39:$D$782,СВЦЭМ!$A$39:$A$782,$A138,СВЦЭМ!$B$39:$B$782,U$119)+'СЕТ СН'!$I$11+СВЦЭМ!$D$10+'СЕТ СН'!$I$6-'СЕТ СН'!$I$23</f>
        <v>2451.5556249299998</v>
      </c>
      <c r="V138" s="36">
        <f>SUMIFS(СВЦЭМ!$D$39:$D$782,СВЦЭМ!$A$39:$A$782,$A138,СВЦЭМ!$B$39:$B$782,V$119)+'СЕТ СН'!$I$11+СВЦЭМ!$D$10+'СЕТ СН'!$I$6-'СЕТ СН'!$I$23</f>
        <v>2472.6099430699996</v>
      </c>
      <c r="W138" s="36">
        <f>SUMIFS(СВЦЭМ!$D$39:$D$782,СВЦЭМ!$A$39:$A$782,$A138,СВЦЭМ!$B$39:$B$782,W$119)+'СЕТ СН'!$I$11+СВЦЭМ!$D$10+'СЕТ СН'!$I$6-'СЕТ СН'!$I$23</f>
        <v>2478.4050013199999</v>
      </c>
      <c r="X138" s="36">
        <f>SUMIFS(СВЦЭМ!$D$39:$D$782,СВЦЭМ!$A$39:$A$782,$A138,СВЦЭМ!$B$39:$B$782,X$119)+'СЕТ СН'!$I$11+СВЦЭМ!$D$10+'СЕТ СН'!$I$6-'СЕТ СН'!$I$23</f>
        <v>2506.2226376799999</v>
      </c>
      <c r="Y138" s="36">
        <f>SUMIFS(СВЦЭМ!$D$39:$D$782,СВЦЭМ!$A$39:$A$782,$A138,СВЦЭМ!$B$39:$B$782,Y$119)+'СЕТ СН'!$I$11+СВЦЭМ!$D$10+'СЕТ СН'!$I$6-'СЕТ СН'!$I$23</f>
        <v>2544.7799550299997</v>
      </c>
    </row>
    <row r="139" spans="1:25" ht="15.75" x14ac:dyDescent="0.2">
      <c r="A139" s="35">
        <f t="shared" si="3"/>
        <v>45280</v>
      </c>
      <c r="B139" s="36">
        <f>SUMIFS(СВЦЭМ!$D$39:$D$782,СВЦЭМ!$A$39:$A$782,$A139,СВЦЭМ!$B$39:$B$782,B$119)+'СЕТ СН'!$I$11+СВЦЭМ!$D$10+'СЕТ СН'!$I$6-'СЕТ СН'!$I$23</f>
        <v>2604.1046653100002</v>
      </c>
      <c r="C139" s="36">
        <f>SUMIFS(СВЦЭМ!$D$39:$D$782,СВЦЭМ!$A$39:$A$782,$A139,СВЦЭМ!$B$39:$B$782,C$119)+'СЕТ СН'!$I$11+СВЦЭМ!$D$10+'СЕТ СН'!$I$6-'СЕТ СН'!$I$23</f>
        <v>2640.96886047</v>
      </c>
      <c r="D139" s="36">
        <f>SUMIFS(СВЦЭМ!$D$39:$D$782,СВЦЭМ!$A$39:$A$782,$A139,СВЦЭМ!$B$39:$B$782,D$119)+'СЕТ СН'!$I$11+СВЦЭМ!$D$10+'СЕТ СН'!$I$6-'СЕТ СН'!$I$23</f>
        <v>2676.0062902499999</v>
      </c>
      <c r="E139" s="36">
        <f>SUMIFS(СВЦЭМ!$D$39:$D$782,СВЦЭМ!$A$39:$A$782,$A139,СВЦЭМ!$B$39:$B$782,E$119)+'СЕТ СН'!$I$11+СВЦЭМ!$D$10+'СЕТ СН'!$I$6-'СЕТ СН'!$I$23</f>
        <v>2682.3440844899997</v>
      </c>
      <c r="F139" s="36">
        <f>SUMIFS(СВЦЭМ!$D$39:$D$782,СВЦЭМ!$A$39:$A$782,$A139,СВЦЭМ!$B$39:$B$782,F$119)+'СЕТ СН'!$I$11+СВЦЭМ!$D$10+'СЕТ СН'!$I$6-'СЕТ СН'!$I$23</f>
        <v>2681.2455224800001</v>
      </c>
      <c r="G139" s="36">
        <f>SUMIFS(СВЦЭМ!$D$39:$D$782,СВЦЭМ!$A$39:$A$782,$A139,СВЦЭМ!$B$39:$B$782,G$119)+'СЕТ СН'!$I$11+СВЦЭМ!$D$10+'СЕТ СН'!$I$6-'СЕТ СН'!$I$23</f>
        <v>2650.5184778600001</v>
      </c>
      <c r="H139" s="36">
        <f>SUMIFS(СВЦЭМ!$D$39:$D$782,СВЦЭМ!$A$39:$A$782,$A139,СВЦЭМ!$B$39:$B$782,H$119)+'СЕТ СН'!$I$11+СВЦЭМ!$D$10+'СЕТ СН'!$I$6-'СЕТ СН'!$I$23</f>
        <v>2599.6252875</v>
      </c>
      <c r="I139" s="36">
        <f>SUMIFS(СВЦЭМ!$D$39:$D$782,СВЦЭМ!$A$39:$A$782,$A139,СВЦЭМ!$B$39:$B$782,I$119)+'СЕТ СН'!$I$11+СВЦЭМ!$D$10+'СЕТ СН'!$I$6-'СЕТ СН'!$I$23</f>
        <v>2559.5933500700003</v>
      </c>
      <c r="J139" s="36">
        <f>SUMIFS(СВЦЭМ!$D$39:$D$782,СВЦЭМ!$A$39:$A$782,$A139,СВЦЭМ!$B$39:$B$782,J$119)+'СЕТ СН'!$I$11+СВЦЭМ!$D$10+'СЕТ СН'!$I$6-'СЕТ СН'!$I$23</f>
        <v>2552.5671966299997</v>
      </c>
      <c r="K139" s="36">
        <f>SUMIFS(СВЦЭМ!$D$39:$D$782,СВЦЭМ!$A$39:$A$782,$A139,СВЦЭМ!$B$39:$B$782,K$119)+'СЕТ СН'!$I$11+СВЦЭМ!$D$10+'СЕТ СН'!$I$6-'СЕТ СН'!$I$23</f>
        <v>2528.4103297500001</v>
      </c>
      <c r="L139" s="36">
        <f>SUMIFS(СВЦЭМ!$D$39:$D$782,СВЦЭМ!$A$39:$A$782,$A139,СВЦЭМ!$B$39:$B$782,L$119)+'СЕТ СН'!$I$11+СВЦЭМ!$D$10+'СЕТ СН'!$I$6-'СЕТ СН'!$I$23</f>
        <v>2502.1686398500001</v>
      </c>
      <c r="M139" s="36">
        <f>SUMIFS(СВЦЭМ!$D$39:$D$782,СВЦЭМ!$A$39:$A$782,$A139,СВЦЭМ!$B$39:$B$782,M$119)+'СЕТ СН'!$I$11+СВЦЭМ!$D$10+'СЕТ СН'!$I$6-'СЕТ СН'!$I$23</f>
        <v>2525.91737466</v>
      </c>
      <c r="N139" s="36">
        <f>SUMIFS(СВЦЭМ!$D$39:$D$782,СВЦЭМ!$A$39:$A$782,$A139,СВЦЭМ!$B$39:$B$782,N$119)+'СЕТ СН'!$I$11+СВЦЭМ!$D$10+'СЕТ СН'!$I$6-'СЕТ СН'!$I$23</f>
        <v>2534.63149419</v>
      </c>
      <c r="O139" s="36">
        <f>SUMIFS(СВЦЭМ!$D$39:$D$782,СВЦЭМ!$A$39:$A$782,$A139,СВЦЭМ!$B$39:$B$782,O$119)+'СЕТ СН'!$I$11+СВЦЭМ!$D$10+'СЕТ СН'!$I$6-'СЕТ СН'!$I$23</f>
        <v>2550.1238742699998</v>
      </c>
      <c r="P139" s="36">
        <f>SUMIFS(СВЦЭМ!$D$39:$D$782,СВЦЭМ!$A$39:$A$782,$A139,СВЦЭМ!$B$39:$B$782,P$119)+'СЕТ СН'!$I$11+СВЦЭМ!$D$10+'СЕТ СН'!$I$6-'СЕТ СН'!$I$23</f>
        <v>2564.53165515</v>
      </c>
      <c r="Q139" s="36">
        <f>SUMIFS(СВЦЭМ!$D$39:$D$782,СВЦЭМ!$A$39:$A$782,$A139,СВЦЭМ!$B$39:$B$782,Q$119)+'СЕТ СН'!$I$11+СВЦЭМ!$D$10+'СЕТ СН'!$I$6-'СЕТ СН'!$I$23</f>
        <v>2575.9508985499997</v>
      </c>
      <c r="R139" s="36">
        <f>SUMIFS(СВЦЭМ!$D$39:$D$782,СВЦЭМ!$A$39:$A$782,$A139,СВЦЭМ!$B$39:$B$782,R$119)+'СЕТ СН'!$I$11+СВЦЭМ!$D$10+'СЕТ СН'!$I$6-'СЕТ СН'!$I$23</f>
        <v>2569.18781055</v>
      </c>
      <c r="S139" s="36">
        <f>SUMIFS(СВЦЭМ!$D$39:$D$782,СВЦЭМ!$A$39:$A$782,$A139,СВЦЭМ!$B$39:$B$782,S$119)+'СЕТ СН'!$I$11+СВЦЭМ!$D$10+'СЕТ СН'!$I$6-'СЕТ СН'!$I$23</f>
        <v>2538.9959260200003</v>
      </c>
      <c r="T139" s="36">
        <f>SUMIFS(СВЦЭМ!$D$39:$D$782,СВЦЭМ!$A$39:$A$782,$A139,СВЦЭМ!$B$39:$B$782,T$119)+'СЕТ СН'!$I$11+СВЦЭМ!$D$10+'СЕТ СН'!$I$6-'СЕТ СН'!$I$23</f>
        <v>2515.35967884</v>
      </c>
      <c r="U139" s="36">
        <f>SUMIFS(СВЦЭМ!$D$39:$D$782,СВЦЭМ!$A$39:$A$782,$A139,СВЦЭМ!$B$39:$B$782,U$119)+'СЕТ СН'!$I$11+СВЦЭМ!$D$10+'СЕТ СН'!$I$6-'СЕТ СН'!$I$23</f>
        <v>2515.0862231900001</v>
      </c>
      <c r="V139" s="36">
        <f>SUMIFS(СВЦЭМ!$D$39:$D$782,СВЦЭМ!$A$39:$A$782,$A139,СВЦЭМ!$B$39:$B$782,V$119)+'СЕТ СН'!$I$11+СВЦЭМ!$D$10+'СЕТ СН'!$I$6-'СЕТ СН'!$I$23</f>
        <v>2539.2768471300001</v>
      </c>
      <c r="W139" s="36">
        <f>SUMIFS(СВЦЭМ!$D$39:$D$782,СВЦЭМ!$A$39:$A$782,$A139,СВЦЭМ!$B$39:$B$782,W$119)+'СЕТ СН'!$I$11+СВЦЭМ!$D$10+'СЕТ СН'!$I$6-'СЕТ СН'!$I$23</f>
        <v>2545.4631807999999</v>
      </c>
      <c r="X139" s="36">
        <f>SUMIFS(СВЦЭМ!$D$39:$D$782,СВЦЭМ!$A$39:$A$782,$A139,СВЦЭМ!$B$39:$B$782,X$119)+'СЕТ СН'!$I$11+СВЦЭМ!$D$10+'СЕТ СН'!$I$6-'СЕТ СН'!$I$23</f>
        <v>2568.0585812099998</v>
      </c>
      <c r="Y139" s="36">
        <f>SUMIFS(СВЦЭМ!$D$39:$D$782,СВЦЭМ!$A$39:$A$782,$A139,СВЦЭМ!$B$39:$B$782,Y$119)+'СЕТ СН'!$I$11+СВЦЭМ!$D$10+'СЕТ СН'!$I$6-'СЕТ СН'!$I$23</f>
        <v>2578.4010173699999</v>
      </c>
    </row>
    <row r="140" spans="1:25" ht="15.75" x14ac:dyDescent="0.2">
      <c r="A140" s="35">
        <f t="shared" si="3"/>
        <v>45281</v>
      </c>
      <c r="B140" s="36">
        <f>SUMIFS(СВЦЭМ!$D$39:$D$782,СВЦЭМ!$A$39:$A$782,$A140,СВЦЭМ!$B$39:$B$782,B$119)+'СЕТ СН'!$I$11+СВЦЭМ!$D$10+'СЕТ СН'!$I$6-'СЕТ СН'!$I$23</f>
        <v>2648.4053463400001</v>
      </c>
      <c r="C140" s="36">
        <f>SUMIFS(СВЦЭМ!$D$39:$D$782,СВЦЭМ!$A$39:$A$782,$A140,СВЦЭМ!$B$39:$B$782,C$119)+'СЕТ СН'!$I$11+СВЦЭМ!$D$10+'СЕТ СН'!$I$6-'СЕТ СН'!$I$23</f>
        <v>2699.3308071299998</v>
      </c>
      <c r="D140" s="36">
        <f>SUMIFS(СВЦЭМ!$D$39:$D$782,СВЦЭМ!$A$39:$A$782,$A140,СВЦЭМ!$B$39:$B$782,D$119)+'СЕТ СН'!$I$11+СВЦЭМ!$D$10+'СЕТ СН'!$I$6-'СЕТ СН'!$I$23</f>
        <v>2729.2426646700001</v>
      </c>
      <c r="E140" s="36">
        <f>SUMIFS(СВЦЭМ!$D$39:$D$782,СВЦЭМ!$A$39:$A$782,$A140,СВЦЭМ!$B$39:$B$782,E$119)+'СЕТ СН'!$I$11+СВЦЭМ!$D$10+'СЕТ СН'!$I$6-'СЕТ СН'!$I$23</f>
        <v>2739.7566275300001</v>
      </c>
      <c r="F140" s="36">
        <f>SUMIFS(СВЦЭМ!$D$39:$D$782,СВЦЭМ!$A$39:$A$782,$A140,СВЦЭМ!$B$39:$B$782,F$119)+'СЕТ СН'!$I$11+СВЦЭМ!$D$10+'СЕТ СН'!$I$6-'СЕТ СН'!$I$23</f>
        <v>2744.3835647999999</v>
      </c>
      <c r="G140" s="36">
        <f>SUMIFS(СВЦЭМ!$D$39:$D$782,СВЦЭМ!$A$39:$A$782,$A140,СВЦЭМ!$B$39:$B$782,G$119)+'СЕТ СН'!$I$11+СВЦЭМ!$D$10+'СЕТ СН'!$I$6-'СЕТ СН'!$I$23</f>
        <v>2748.02473749</v>
      </c>
      <c r="H140" s="36">
        <f>SUMIFS(СВЦЭМ!$D$39:$D$782,СВЦЭМ!$A$39:$A$782,$A140,СВЦЭМ!$B$39:$B$782,H$119)+'СЕТ СН'!$I$11+СВЦЭМ!$D$10+'СЕТ СН'!$I$6-'СЕТ СН'!$I$23</f>
        <v>2702.9721666</v>
      </c>
      <c r="I140" s="36">
        <f>SUMIFS(СВЦЭМ!$D$39:$D$782,СВЦЭМ!$A$39:$A$782,$A140,СВЦЭМ!$B$39:$B$782,I$119)+'СЕТ СН'!$I$11+СВЦЭМ!$D$10+'СЕТ СН'!$I$6-'СЕТ СН'!$I$23</f>
        <v>2634.1402227799999</v>
      </c>
      <c r="J140" s="36">
        <f>SUMIFS(СВЦЭМ!$D$39:$D$782,СВЦЭМ!$A$39:$A$782,$A140,СВЦЭМ!$B$39:$B$782,J$119)+'СЕТ СН'!$I$11+СВЦЭМ!$D$10+'СЕТ СН'!$I$6-'СЕТ СН'!$I$23</f>
        <v>2604.5026037400003</v>
      </c>
      <c r="K140" s="36">
        <f>SUMIFS(СВЦЭМ!$D$39:$D$782,СВЦЭМ!$A$39:$A$782,$A140,СВЦЭМ!$B$39:$B$782,K$119)+'СЕТ СН'!$I$11+СВЦЭМ!$D$10+'СЕТ СН'!$I$6-'СЕТ СН'!$I$23</f>
        <v>2596.5436556599998</v>
      </c>
      <c r="L140" s="36">
        <f>SUMIFS(СВЦЭМ!$D$39:$D$782,СВЦЭМ!$A$39:$A$782,$A140,СВЦЭМ!$B$39:$B$782,L$119)+'СЕТ СН'!$I$11+СВЦЭМ!$D$10+'СЕТ СН'!$I$6-'СЕТ СН'!$I$23</f>
        <v>2599.7579630299997</v>
      </c>
      <c r="M140" s="36">
        <f>SUMIFS(СВЦЭМ!$D$39:$D$782,СВЦЭМ!$A$39:$A$782,$A140,СВЦЭМ!$B$39:$B$782,M$119)+'СЕТ СН'!$I$11+СВЦЭМ!$D$10+'СЕТ СН'!$I$6-'СЕТ СН'!$I$23</f>
        <v>2604.9297775800001</v>
      </c>
      <c r="N140" s="36">
        <f>SUMIFS(СВЦЭМ!$D$39:$D$782,СВЦЭМ!$A$39:$A$782,$A140,СВЦЭМ!$B$39:$B$782,N$119)+'СЕТ СН'!$I$11+СВЦЭМ!$D$10+'СЕТ СН'!$I$6-'СЕТ СН'!$I$23</f>
        <v>2619.1059495</v>
      </c>
      <c r="O140" s="36">
        <f>SUMIFS(СВЦЭМ!$D$39:$D$782,СВЦЭМ!$A$39:$A$782,$A140,СВЦЭМ!$B$39:$B$782,O$119)+'СЕТ СН'!$I$11+СВЦЭМ!$D$10+'СЕТ СН'!$I$6-'СЕТ СН'!$I$23</f>
        <v>2629.7341358799999</v>
      </c>
      <c r="P140" s="36">
        <f>SUMIFS(СВЦЭМ!$D$39:$D$782,СВЦЭМ!$A$39:$A$782,$A140,СВЦЭМ!$B$39:$B$782,P$119)+'СЕТ СН'!$I$11+СВЦЭМ!$D$10+'СЕТ СН'!$I$6-'СЕТ СН'!$I$23</f>
        <v>2643.6507458199999</v>
      </c>
      <c r="Q140" s="36">
        <f>SUMIFS(СВЦЭМ!$D$39:$D$782,СВЦЭМ!$A$39:$A$782,$A140,СВЦЭМ!$B$39:$B$782,Q$119)+'СЕТ СН'!$I$11+СВЦЭМ!$D$10+'СЕТ СН'!$I$6-'СЕТ СН'!$I$23</f>
        <v>2638.3185774499998</v>
      </c>
      <c r="R140" s="36">
        <f>SUMIFS(СВЦЭМ!$D$39:$D$782,СВЦЭМ!$A$39:$A$782,$A140,СВЦЭМ!$B$39:$B$782,R$119)+'СЕТ СН'!$I$11+СВЦЭМ!$D$10+'СЕТ СН'!$I$6-'СЕТ СН'!$I$23</f>
        <v>2623.5366423</v>
      </c>
      <c r="S140" s="36">
        <f>SUMIFS(СВЦЭМ!$D$39:$D$782,СВЦЭМ!$A$39:$A$782,$A140,СВЦЭМ!$B$39:$B$782,S$119)+'СЕТ СН'!$I$11+СВЦЭМ!$D$10+'СЕТ СН'!$I$6-'СЕТ СН'!$I$23</f>
        <v>2591.0939835300001</v>
      </c>
      <c r="T140" s="36">
        <f>SUMIFS(СВЦЭМ!$D$39:$D$782,СВЦЭМ!$A$39:$A$782,$A140,СВЦЭМ!$B$39:$B$782,T$119)+'СЕТ СН'!$I$11+СВЦЭМ!$D$10+'СЕТ СН'!$I$6-'СЕТ СН'!$I$23</f>
        <v>2569.50068237</v>
      </c>
      <c r="U140" s="36">
        <f>SUMIFS(СВЦЭМ!$D$39:$D$782,СВЦЭМ!$A$39:$A$782,$A140,СВЦЭМ!$B$39:$B$782,U$119)+'СЕТ СН'!$I$11+СВЦЭМ!$D$10+'СЕТ СН'!$I$6-'СЕТ СН'!$I$23</f>
        <v>2578.20550301</v>
      </c>
      <c r="V140" s="36">
        <f>SUMIFS(СВЦЭМ!$D$39:$D$782,СВЦЭМ!$A$39:$A$782,$A140,СВЦЭМ!$B$39:$B$782,V$119)+'СЕТ СН'!$I$11+СВЦЭМ!$D$10+'СЕТ СН'!$I$6-'СЕТ СН'!$I$23</f>
        <v>2605.43255082</v>
      </c>
      <c r="W140" s="36">
        <f>SUMIFS(СВЦЭМ!$D$39:$D$782,СВЦЭМ!$A$39:$A$782,$A140,СВЦЭМ!$B$39:$B$782,W$119)+'СЕТ СН'!$I$11+СВЦЭМ!$D$10+'СЕТ СН'!$I$6-'СЕТ СН'!$I$23</f>
        <v>2613.7737352300001</v>
      </c>
      <c r="X140" s="36">
        <f>SUMIFS(СВЦЭМ!$D$39:$D$782,СВЦЭМ!$A$39:$A$782,$A140,СВЦЭМ!$B$39:$B$782,X$119)+'СЕТ СН'!$I$11+СВЦЭМ!$D$10+'СЕТ СН'!$I$6-'СЕТ СН'!$I$23</f>
        <v>2645.1417926200002</v>
      </c>
      <c r="Y140" s="36">
        <f>SUMIFS(СВЦЭМ!$D$39:$D$782,СВЦЭМ!$A$39:$A$782,$A140,СВЦЭМ!$B$39:$B$782,Y$119)+'СЕТ СН'!$I$11+СВЦЭМ!$D$10+'СЕТ СН'!$I$6-'СЕТ СН'!$I$23</f>
        <v>2662.1127990800001</v>
      </c>
    </row>
    <row r="141" spans="1:25" ht="15.75" x14ac:dyDescent="0.2">
      <c r="A141" s="35">
        <f t="shared" si="3"/>
        <v>45282</v>
      </c>
      <c r="B141" s="36">
        <f>SUMIFS(СВЦЭМ!$D$39:$D$782,СВЦЭМ!$A$39:$A$782,$A141,СВЦЭМ!$B$39:$B$782,B$119)+'СЕТ СН'!$I$11+СВЦЭМ!$D$10+'СЕТ СН'!$I$6-'СЕТ СН'!$I$23</f>
        <v>2660.0597954200002</v>
      </c>
      <c r="C141" s="36">
        <f>SUMIFS(СВЦЭМ!$D$39:$D$782,СВЦЭМ!$A$39:$A$782,$A141,СВЦЭМ!$B$39:$B$782,C$119)+'СЕТ СН'!$I$11+СВЦЭМ!$D$10+'СЕТ СН'!$I$6-'СЕТ СН'!$I$23</f>
        <v>2705.76477819</v>
      </c>
      <c r="D141" s="36">
        <f>SUMIFS(СВЦЭМ!$D$39:$D$782,СВЦЭМ!$A$39:$A$782,$A141,СВЦЭМ!$B$39:$B$782,D$119)+'СЕТ СН'!$I$11+СВЦЭМ!$D$10+'СЕТ СН'!$I$6-'СЕТ СН'!$I$23</f>
        <v>2728.7364162100002</v>
      </c>
      <c r="E141" s="36">
        <f>SUMIFS(СВЦЭМ!$D$39:$D$782,СВЦЭМ!$A$39:$A$782,$A141,СВЦЭМ!$B$39:$B$782,E$119)+'СЕТ СН'!$I$11+СВЦЭМ!$D$10+'СЕТ СН'!$I$6-'СЕТ СН'!$I$23</f>
        <v>2847.3077552100003</v>
      </c>
      <c r="F141" s="36">
        <f>SUMIFS(СВЦЭМ!$D$39:$D$782,СВЦЭМ!$A$39:$A$782,$A141,СВЦЭМ!$B$39:$B$782,F$119)+'СЕТ СН'!$I$11+СВЦЭМ!$D$10+'СЕТ СН'!$I$6-'СЕТ СН'!$I$23</f>
        <v>2849.62684515</v>
      </c>
      <c r="G141" s="36">
        <f>SUMIFS(СВЦЭМ!$D$39:$D$782,СВЦЭМ!$A$39:$A$782,$A141,СВЦЭМ!$B$39:$B$782,G$119)+'СЕТ СН'!$I$11+СВЦЭМ!$D$10+'СЕТ СН'!$I$6-'СЕТ СН'!$I$23</f>
        <v>2839.4423924100001</v>
      </c>
      <c r="H141" s="36">
        <f>SUMIFS(СВЦЭМ!$D$39:$D$782,СВЦЭМ!$A$39:$A$782,$A141,СВЦЭМ!$B$39:$B$782,H$119)+'СЕТ СН'!$I$11+СВЦЭМ!$D$10+'СЕТ СН'!$I$6-'СЕТ СН'!$I$23</f>
        <v>2778.4290908100002</v>
      </c>
      <c r="I141" s="36">
        <f>SUMIFS(СВЦЭМ!$D$39:$D$782,СВЦЭМ!$A$39:$A$782,$A141,СВЦЭМ!$B$39:$B$782,I$119)+'СЕТ СН'!$I$11+СВЦЭМ!$D$10+'СЕТ СН'!$I$6-'СЕТ СН'!$I$23</f>
        <v>2719.9545501100001</v>
      </c>
      <c r="J141" s="36">
        <f>SUMIFS(СВЦЭМ!$D$39:$D$782,СВЦЭМ!$A$39:$A$782,$A141,СВЦЭМ!$B$39:$B$782,J$119)+'СЕТ СН'!$I$11+СВЦЭМ!$D$10+'СЕТ СН'!$I$6-'СЕТ СН'!$I$23</f>
        <v>2680.3792317299999</v>
      </c>
      <c r="K141" s="36">
        <f>SUMIFS(СВЦЭМ!$D$39:$D$782,СВЦЭМ!$A$39:$A$782,$A141,СВЦЭМ!$B$39:$B$782,K$119)+'СЕТ СН'!$I$11+СВЦЭМ!$D$10+'СЕТ СН'!$I$6-'СЕТ СН'!$I$23</f>
        <v>2644.6236290699999</v>
      </c>
      <c r="L141" s="36">
        <f>SUMIFS(СВЦЭМ!$D$39:$D$782,СВЦЭМ!$A$39:$A$782,$A141,СВЦЭМ!$B$39:$B$782,L$119)+'СЕТ СН'!$I$11+СВЦЭМ!$D$10+'СЕТ СН'!$I$6-'СЕТ СН'!$I$23</f>
        <v>2650.0053220899999</v>
      </c>
      <c r="M141" s="36">
        <f>SUMIFS(СВЦЭМ!$D$39:$D$782,СВЦЭМ!$A$39:$A$782,$A141,СВЦЭМ!$B$39:$B$782,M$119)+'СЕТ СН'!$I$11+СВЦЭМ!$D$10+'СЕТ СН'!$I$6-'СЕТ СН'!$I$23</f>
        <v>2658.3407906000002</v>
      </c>
      <c r="N141" s="36">
        <f>SUMIFS(СВЦЭМ!$D$39:$D$782,СВЦЭМ!$A$39:$A$782,$A141,СВЦЭМ!$B$39:$B$782,N$119)+'СЕТ СН'!$I$11+СВЦЭМ!$D$10+'СЕТ СН'!$I$6-'СЕТ СН'!$I$23</f>
        <v>2675.5980759900003</v>
      </c>
      <c r="O141" s="36">
        <f>SUMIFS(СВЦЭМ!$D$39:$D$782,СВЦЭМ!$A$39:$A$782,$A141,СВЦЭМ!$B$39:$B$782,O$119)+'СЕТ СН'!$I$11+СВЦЭМ!$D$10+'СЕТ СН'!$I$6-'СЕТ СН'!$I$23</f>
        <v>2697.3639671299998</v>
      </c>
      <c r="P141" s="36">
        <f>SUMIFS(СВЦЭМ!$D$39:$D$782,СВЦЭМ!$A$39:$A$782,$A141,СВЦЭМ!$B$39:$B$782,P$119)+'СЕТ СН'!$I$11+СВЦЭМ!$D$10+'СЕТ СН'!$I$6-'СЕТ СН'!$I$23</f>
        <v>2704.7529735600001</v>
      </c>
      <c r="Q141" s="36">
        <f>SUMIFS(СВЦЭМ!$D$39:$D$782,СВЦЭМ!$A$39:$A$782,$A141,СВЦЭМ!$B$39:$B$782,Q$119)+'СЕТ СН'!$I$11+СВЦЭМ!$D$10+'СЕТ СН'!$I$6-'СЕТ СН'!$I$23</f>
        <v>2715.5672622399998</v>
      </c>
      <c r="R141" s="36">
        <f>SUMIFS(СВЦЭМ!$D$39:$D$782,СВЦЭМ!$A$39:$A$782,$A141,СВЦЭМ!$B$39:$B$782,R$119)+'СЕТ СН'!$I$11+СВЦЭМ!$D$10+'СЕТ СН'!$I$6-'СЕТ СН'!$I$23</f>
        <v>2723.17528296</v>
      </c>
      <c r="S141" s="36">
        <f>SUMIFS(СВЦЭМ!$D$39:$D$782,СВЦЭМ!$A$39:$A$782,$A141,СВЦЭМ!$B$39:$B$782,S$119)+'СЕТ СН'!$I$11+СВЦЭМ!$D$10+'СЕТ СН'!$I$6-'СЕТ СН'!$I$23</f>
        <v>2694.6047536799997</v>
      </c>
      <c r="T141" s="36">
        <f>SUMIFS(СВЦЭМ!$D$39:$D$782,СВЦЭМ!$A$39:$A$782,$A141,СВЦЭМ!$B$39:$B$782,T$119)+'СЕТ СН'!$I$11+СВЦЭМ!$D$10+'СЕТ СН'!$I$6-'СЕТ СН'!$I$23</f>
        <v>2678.54114084</v>
      </c>
      <c r="U141" s="36">
        <f>SUMIFS(СВЦЭМ!$D$39:$D$782,СВЦЭМ!$A$39:$A$782,$A141,СВЦЭМ!$B$39:$B$782,U$119)+'СЕТ СН'!$I$11+СВЦЭМ!$D$10+'СЕТ СН'!$I$6-'СЕТ СН'!$I$23</f>
        <v>2687.6367518400002</v>
      </c>
      <c r="V141" s="36">
        <f>SUMIFS(СВЦЭМ!$D$39:$D$782,СВЦЭМ!$A$39:$A$782,$A141,СВЦЭМ!$B$39:$B$782,V$119)+'СЕТ СН'!$I$11+СВЦЭМ!$D$10+'СЕТ СН'!$I$6-'СЕТ СН'!$I$23</f>
        <v>2701.13617987</v>
      </c>
      <c r="W141" s="36">
        <f>SUMIFS(СВЦЭМ!$D$39:$D$782,СВЦЭМ!$A$39:$A$782,$A141,СВЦЭМ!$B$39:$B$782,W$119)+'СЕТ СН'!$I$11+СВЦЭМ!$D$10+'СЕТ СН'!$I$6-'СЕТ СН'!$I$23</f>
        <v>2713.2266259999997</v>
      </c>
      <c r="X141" s="36">
        <f>SUMIFS(СВЦЭМ!$D$39:$D$782,СВЦЭМ!$A$39:$A$782,$A141,СВЦЭМ!$B$39:$B$782,X$119)+'СЕТ СН'!$I$11+СВЦЭМ!$D$10+'СЕТ СН'!$I$6-'СЕТ СН'!$I$23</f>
        <v>2744.8719943000001</v>
      </c>
      <c r="Y141" s="36">
        <f>SUMIFS(СВЦЭМ!$D$39:$D$782,СВЦЭМ!$A$39:$A$782,$A141,СВЦЭМ!$B$39:$B$782,Y$119)+'СЕТ СН'!$I$11+СВЦЭМ!$D$10+'СЕТ СН'!$I$6-'СЕТ СН'!$I$23</f>
        <v>2764.5800109900001</v>
      </c>
    </row>
    <row r="142" spans="1:25" ht="15.75" x14ac:dyDescent="0.2">
      <c r="A142" s="35">
        <f t="shared" si="3"/>
        <v>45283</v>
      </c>
      <c r="B142" s="36">
        <f>SUMIFS(СВЦЭМ!$D$39:$D$782,СВЦЭМ!$A$39:$A$782,$A142,СВЦЭМ!$B$39:$B$782,B$119)+'СЕТ СН'!$I$11+СВЦЭМ!$D$10+'СЕТ СН'!$I$6-'СЕТ СН'!$I$23</f>
        <v>2624.2348659500003</v>
      </c>
      <c r="C142" s="36">
        <f>SUMIFS(СВЦЭМ!$D$39:$D$782,СВЦЭМ!$A$39:$A$782,$A142,СВЦЭМ!$B$39:$B$782,C$119)+'СЕТ СН'!$I$11+СВЦЭМ!$D$10+'СЕТ СН'!$I$6-'СЕТ СН'!$I$23</f>
        <v>2606.6902260500001</v>
      </c>
      <c r="D142" s="36">
        <f>SUMIFS(СВЦЭМ!$D$39:$D$782,СВЦЭМ!$A$39:$A$782,$A142,СВЦЭМ!$B$39:$B$782,D$119)+'СЕТ СН'!$I$11+СВЦЭМ!$D$10+'СЕТ СН'!$I$6-'СЕТ СН'!$I$23</f>
        <v>2640.4145234099997</v>
      </c>
      <c r="E142" s="36">
        <f>SUMIFS(СВЦЭМ!$D$39:$D$782,СВЦЭМ!$A$39:$A$782,$A142,СВЦЭМ!$B$39:$B$782,E$119)+'СЕТ СН'!$I$11+СВЦЭМ!$D$10+'СЕТ СН'!$I$6-'СЕТ СН'!$I$23</f>
        <v>2785.7811101899997</v>
      </c>
      <c r="F142" s="36">
        <f>SUMIFS(СВЦЭМ!$D$39:$D$782,СВЦЭМ!$A$39:$A$782,$A142,СВЦЭМ!$B$39:$B$782,F$119)+'СЕТ СН'!$I$11+СВЦЭМ!$D$10+'СЕТ СН'!$I$6-'СЕТ СН'!$I$23</f>
        <v>2785.8603691999997</v>
      </c>
      <c r="G142" s="36">
        <f>SUMIFS(СВЦЭМ!$D$39:$D$782,СВЦЭМ!$A$39:$A$782,$A142,СВЦЭМ!$B$39:$B$782,G$119)+'СЕТ СН'!$I$11+СВЦЭМ!$D$10+'СЕТ СН'!$I$6-'СЕТ СН'!$I$23</f>
        <v>2767.8762182600003</v>
      </c>
      <c r="H142" s="36">
        <f>SUMIFS(СВЦЭМ!$D$39:$D$782,СВЦЭМ!$A$39:$A$782,$A142,СВЦЭМ!$B$39:$B$782,H$119)+'СЕТ СН'!$I$11+СВЦЭМ!$D$10+'СЕТ СН'!$I$6-'СЕТ СН'!$I$23</f>
        <v>2751.7452113300001</v>
      </c>
      <c r="I142" s="36">
        <f>SUMIFS(СВЦЭМ!$D$39:$D$782,СВЦЭМ!$A$39:$A$782,$A142,СВЦЭМ!$B$39:$B$782,I$119)+'СЕТ СН'!$I$11+СВЦЭМ!$D$10+'СЕТ СН'!$I$6-'СЕТ СН'!$I$23</f>
        <v>2714.0457710999999</v>
      </c>
      <c r="J142" s="36">
        <f>SUMIFS(СВЦЭМ!$D$39:$D$782,СВЦЭМ!$A$39:$A$782,$A142,СВЦЭМ!$B$39:$B$782,J$119)+'СЕТ СН'!$I$11+СВЦЭМ!$D$10+'СЕТ СН'!$I$6-'СЕТ СН'!$I$23</f>
        <v>2664.13521984</v>
      </c>
      <c r="K142" s="36">
        <f>SUMIFS(СВЦЭМ!$D$39:$D$782,СВЦЭМ!$A$39:$A$782,$A142,СВЦЭМ!$B$39:$B$782,K$119)+'СЕТ СН'!$I$11+СВЦЭМ!$D$10+'СЕТ СН'!$I$6-'СЕТ СН'!$I$23</f>
        <v>2627.8841318</v>
      </c>
      <c r="L142" s="36">
        <f>SUMIFS(СВЦЭМ!$D$39:$D$782,СВЦЭМ!$A$39:$A$782,$A142,СВЦЭМ!$B$39:$B$782,L$119)+'СЕТ СН'!$I$11+СВЦЭМ!$D$10+'СЕТ СН'!$I$6-'СЕТ СН'!$I$23</f>
        <v>2589.67716965</v>
      </c>
      <c r="M142" s="36">
        <f>SUMIFS(СВЦЭМ!$D$39:$D$782,СВЦЭМ!$A$39:$A$782,$A142,СВЦЭМ!$B$39:$B$782,M$119)+'СЕТ СН'!$I$11+СВЦЭМ!$D$10+'СЕТ СН'!$I$6-'СЕТ СН'!$I$23</f>
        <v>2580.9395239999999</v>
      </c>
      <c r="N142" s="36">
        <f>SUMIFS(СВЦЭМ!$D$39:$D$782,СВЦЭМ!$A$39:$A$782,$A142,СВЦЭМ!$B$39:$B$782,N$119)+'СЕТ СН'!$I$11+СВЦЭМ!$D$10+'СЕТ СН'!$I$6-'СЕТ СН'!$I$23</f>
        <v>2571.2502659800002</v>
      </c>
      <c r="O142" s="36">
        <f>SUMIFS(СВЦЭМ!$D$39:$D$782,СВЦЭМ!$A$39:$A$782,$A142,СВЦЭМ!$B$39:$B$782,O$119)+'СЕТ СН'!$I$11+СВЦЭМ!$D$10+'СЕТ СН'!$I$6-'СЕТ СН'!$I$23</f>
        <v>2571.4818962899999</v>
      </c>
      <c r="P142" s="36">
        <f>SUMIFS(СВЦЭМ!$D$39:$D$782,СВЦЭМ!$A$39:$A$782,$A142,СВЦЭМ!$B$39:$B$782,P$119)+'СЕТ СН'!$I$11+СВЦЭМ!$D$10+'СЕТ СН'!$I$6-'СЕТ СН'!$I$23</f>
        <v>2577.4040870999997</v>
      </c>
      <c r="Q142" s="36">
        <f>SUMIFS(СВЦЭМ!$D$39:$D$782,СВЦЭМ!$A$39:$A$782,$A142,СВЦЭМ!$B$39:$B$782,Q$119)+'СЕТ СН'!$I$11+СВЦЭМ!$D$10+'СЕТ СН'!$I$6-'СЕТ СН'!$I$23</f>
        <v>2591.3111156200002</v>
      </c>
      <c r="R142" s="36">
        <f>SUMIFS(СВЦЭМ!$D$39:$D$782,СВЦЭМ!$A$39:$A$782,$A142,СВЦЭМ!$B$39:$B$782,R$119)+'СЕТ СН'!$I$11+СВЦЭМ!$D$10+'СЕТ СН'!$I$6-'СЕТ СН'!$I$23</f>
        <v>2580.51374214</v>
      </c>
      <c r="S142" s="36">
        <f>SUMIFS(СВЦЭМ!$D$39:$D$782,СВЦЭМ!$A$39:$A$782,$A142,СВЦЭМ!$B$39:$B$782,S$119)+'СЕТ СН'!$I$11+СВЦЭМ!$D$10+'СЕТ СН'!$I$6-'СЕТ СН'!$I$23</f>
        <v>2549.4182902900002</v>
      </c>
      <c r="T142" s="36">
        <f>SUMIFS(СВЦЭМ!$D$39:$D$782,СВЦЭМ!$A$39:$A$782,$A142,СВЦЭМ!$B$39:$B$782,T$119)+'СЕТ СН'!$I$11+СВЦЭМ!$D$10+'СЕТ СН'!$I$6-'СЕТ СН'!$I$23</f>
        <v>2568.2823518200003</v>
      </c>
      <c r="U142" s="36">
        <f>SUMIFS(СВЦЭМ!$D$39:$D$782,СВЦЭМ!$A$39:$A$782,$A142,СВЦЭМ!$B$39:$B$782,U$119)+'СЕТ СН'!$I$11+СВЦЭМ!$D$10+'СЕТ СН'!$I$6-'СЕТ СН'!$I$23</f>
        <v>2577.66063519</v>
      </c>
      <c r="V142" s="36">
        <f>SUMIFS(СВЦЭМ!$D$39:$D$782,СВЦЭМ!$A$39:$A$782,$A142,СВЦЭМ!$B$39:$B$782,V$119)+'СЕТ СН'!$I$11+СВЦЭМ!$D$10+'СЕТ СН'!$I$6-'СЕТ СН'!$I$23</f>
        <v>2595.4020540500001</v>
      </c>
      <c r="W142" s="36">
        <f>SUMIFS(СВЦЭМ!$D$39:$D$782,СВЦЭМ!$A$39:$A$782,$A142,СВЦЭМ!$B$39:$B$782,W$119)+'СЕТ СН'!$I$11+СВЦЭМ!$D$10+'СЕТ СН'!$I$6-'СЕТ СН'!$I$23</f>
        <v>2602.9952939599998</v>
      </c>
      <c r="X142" s="36">
        <f>SUMIFS(СВЦЭМ!$D$39:$D$782,СВЦЭМ!$A$39:$A$782,$A142,СВЦЭМ!$B$39:$B$782,X$119)+'СЕТ СН'!$I$11+СВЦЭМ!$D$10+'СЕТ СН'!$I$6-'СЕТ СН'!$I$23</f>
        <v>2633.94374836</v>
      </c>
      <c r="Y142" s="36">
        <f>SUMIFS(СВЦЭМ!$D$39:$D$782,СВЦЭМ!$A$39:$A$782,$A142,СВЦЭМ!$B$39:$B$782,Y$119)+'СЕТ СН'!$I$11+СВЦЭМ!$D$10+'СЕТ СН'!$I$6-'СЕТ СН'!$I$23</f>
        <v>2645.1698675799998</v>
      </c>
    </row>
    <row r="143" spans="1:25" ht="15.75" x14ac:dyDescent="0.2">
      <c r="A143" s="35">
        <f t="shared" si="3"/>
        <v>45284</v>
      </c>
      <c r="B143" s="36">
        <f>SUMIFS(СВЦЭМ!$D$39:$D$782,СВЦЭМ!$A$39:$A$782,$A143,СВЦЭМ!$B$39:$B$782,B$119)+'СЕТ СН'!$I$11+СВЦЭМ!$D$10+'СЕТ СН'!$I$6-'СЕТ СН'!$I$23</f>
        <v>2547.5048885900001</v>
      </c>
      <c r="C143" s="36">
        <f>SUMIFS(СВЦЭМ!$D$39:$D$782,СВЦЭМ!$A$39:$A$782,$A143,СВЦЭМ!$B$39:$B$782,C$119)+'СЕТ СН'!$I$11+СВЦЭМ!$D$10+'СЕТ СН'!$I$6-'СЕТ СН'!$I$23</f>
        <v>2611.1708911200003</v>
      </c>
      <c r="D143" s="36">
        <f>SUMIFS(СВЦЭМ!$D$39:$D$782,СВЦЭМ!$A$39:$A$782,$A143,СВЦЭМ!$B$39:$B$782,D$119)+'СЕТ СН'!$I$11+СВЦЭМ!$D$10+'СЕТ СН'!$I$6-'СЕТ СН'!$I$23</f>
        <v>2664.2273558500001</v>
      </c>
      <c r="E143" s="36">
        <f>SUMIFS(СВЦЭМ!$D$39:$D$782,СВЦЭМ!$A$39:$A$782,$A143,СВЦЭМ!$B$39:$B$782,E$119)+'СЕТ СН'!$I$11+СВЦЭМ!$D$10+'СЕТ СН'!$I$6-'СЕТ СН'!$I$23</f>
        <v>2700.6785666200003</v>
      </c>
      <c r="F143" s="36">
        <f>SUMIFS(СВЦЭМ!$D$39:$D$782,СВЦЭМ!$A$39:$A$782,$A143,СВЦЭМ!$B$39:$B$782,F$119)+'СЕТ СН'!$I$11+СВЦЭМ!$D$10+'СЕТ СН'!$I$6-'СЕТ СН'!$I$23</f>
        <v>2709.6559340399999</v>
      </c>
      <c r="G143" s="36">
        <f>SUMIFS(СВЦЭМ!$D$39:$D$782,СВЦЭМ!$A$39:$A$782,$A143,СВЦЭМ!$B$39:$B$782,G$119)+'СЕТ СН'!$I$11+СВЦЭМ!$D$10+'СЕТ СН'!$I$6-'СЕТ СН'!$I$23</f>
        <v>2690.85848394</v>
      </c>
      <c r="H143" s="36">
        <f>SUMIFS(СВЦЭМ!$D$39:$D$782,СВЦЭМ!$A$39:$A$782,$A143,СВЦЭМ!$B$39:$B$782,H$119)+'СЕТ СН'!$I$11+СВЦЭМ!$D$10+'СЕТ СН'!$I$6-'СЕТ СН'!$I$23</f>
        <v>2680.1722549799997</v>
      </c>
      <c r="I143" s="36">
        <f>SUMIFS(СВЦЭМ!$D$39:$D$782,СВЦЭМ!$A$39:$A$782,$A143,СВЦЭМ!$B$39:$B$782,I$119)+'СЕТ СН'!$I$11+СВЦЭМ!$D$10+'СЕТ СН'!$I$6-'СЕТ СН'!$I$23</f>
        <v>2653.0559546599998</v>
      </c>
      <c r="J143" s="36">
        <f>SUMIFS(СВЦЭМ!$D$39:$D$782,СВЦЭМ!$A$39:$A$782,$A143,СВЦЭМ!$B$39:$B$782,J$119)+'СЕТ СН'!$I$11+СВЦЭМ!$D$10+'СЕТ СН'!$I$6-'СЕТ СН'!$I$23</f>
        <v>2616.00887031</v>
      </c>
      <c r="K143" s="36">
        <f>SUMIFS(СВЦЭМ!$D$39:$D$782,СВЦЭМ!$A$39:$A$782,$A143,СВЦЭМ!$B$39:$B$782,K$119)+'СЕТ СН'!$I$11+СВЦЭМ!$D$10+'СЕТ СН'!$I$6-'СЕТ СН'!$I$23</f>
        <v>2601.5578256500003</v>
      </c>
      <c r="L143" s="36">
        <f>SUMIFS(СВЦЭМ!$D$39:$D$782,СВЦЭМ!$A$39:$A$782,$A143,СВЦЭМ!$B$39:$B$782,L$119)+'СЕТ СН'!$I$11+СВЦЭМ!$D$10+'СЕТ СН'!$I$6-'СЕТ СН'!$I$23</f>
        <v>2541.3615063500001</v>
      </c>
      <c r="M143" s="36">
        <f>SUMIFS(СВЦЭМ!$D$39:$D$782,СВЦЭМ!$A$39:$A$782,$A143,СВЦЭМ!$B$39:$B$782,M$119)+'СЕТ СН'!$I$11+СВЦЭМ!$D$10+'СЕТ СН'!$I$6-'СЕТ СН'!$I$23</f>
        <v>2527.2990387899999</v>
      </c>
      <c r="N143" s="36">
        <f>SUMIFS(СВЦЭМ!$D$39:$D$782,СВЦЭМ!$A$39:$A$782,$A143,СВЦЭМ!$B$39:$B$782,N$119)+'СЕТ СН'!$I$11+СВЦЭМ!$D$10+'СЕТ СН'!$I$6-'СЕТ СН'!$I$23</f>
        <v>2536.7150871200001</v>
      </c>
      <c r="O143" s="36">
        <f>SUMIFS(СВЦЭМ!$D$39:$D$782,СВЦЭМ!$A$39:$A$782,$A143,СВЦЭМ!$B$39:$B$782,O$119)+'СЕТ СН'!$I$11+СВЦЭМ!$D$10+'СЕТ СН'!$I$6-'СЕТ СН'!$I$23</f>
        <v>2563.5379992400003</v>
      </c>
      <c r="P143" s="36">
        <f>SUMIFS(СВЦЭМ!$D$39:$D$782,СВЦЭМ!$A$39:$A$782,$A143,СВЦЭМ!$B$39:$B$782,P$119)+'СЕТ СН'!$I$11+СВЦЭМ!$D$10+'СЕТ СН'!$I$6-'СЕТ СН'!$I$23</f>
        <v>2550.10709266</v>
      </c>
      <c r="Q143" s="36">
        <f>SUMIFS(СВЦЭМ!$D$39:$D$782,СВЦЭМ!$A$39:$A$782,$A143,СВЦЭМ!$B$39:$B$782,Q$119)+'СЕТ СН'!$I$11+СВЦЭМ!$D$10+'СЕТ СН'!$I$6-'СЕТ СН'!$I$23</f>
        <v>2547.4704848299998</v>
      </c>
      <c r="R143" s="36">
        <f>SUMIFS(СВЦЭМ!$D$39:$D$782,СВЦЭМ!$A$39:$A$782,$A143,СВЦЭМ!$B$39:$B$782,R$119)+'СЕТ СН'!$I$11+СВЦЭМ!$D$10+'СЕТ СН'!$I$6-'СЕТ СН'!$I$23</f>
        <v>2548.8056773799999</v>
      </c>
      <c r="S143" s="36">
        <f>SUMIFS(СВЦЭМ!$D$39:$D$782,СВЦЭМ!$A$39:$A$782,$A143,СВЦЭМ!$B$39:$B$782,S$119)+'СЕТ СН'!$I$11+СВЦЭМ!$D$10+'СЕТ СН'!$I$6-'СЕТ СН'!$I$23</f>
        <v>2534.4669068100002</v>
      </c>
      <c r="T143" s="36">
        <f>SUMIFS(СВЦЭМ!$D$39:$D$782,СВЦЭМ!$A$39:$A$782,$A143,СВЦЭМ!$B$39:$B$782,T$119)+'СЕТ СН'!$I$11+СВЦЭМ!$D$10+'СЕТ СН'!$I$6-'СЕТ СН'!$I$23</f>
        <v>2511.5342001899999</v>
      </c>
      <c r="U143" s="36">
        <f>SUMIFS(СВЦЭМ!$D$39:$D$782,СВЦЭМ!$A$39:$A$782,$A143,СВЦЭМ!$B$39:$B$782,U$119)+'СЕТ СН'!$I$11+СВЦЭМ!$D$10+'СЕТ СН'!$I$6-'СЕТ СН'!$I$23</f>
        <v>2517.1892577600001</v>
      </c>
      <c r="V143" s="36">
        <f>SUMIFS(СВЦЭМ!$D$39:$D$782,СВЦЭМ!$A$39:$A$782,$A143,СВЦЭМ!$B$39:$B$782,V$119)+'СЕТ СН'!$I$11+СВЦЭМ!$D$10+'СЕТ СН'!$I$6-'СЕТ СН'!$I$23</f>
        <v>2539.9002566700001</v>
      </c>
      <c r="W143" s="36">
        <f>SUMIFS(СВЦЭМ!$D$39:$D$782,СВЦЭМ!$A$39:$A$782,$A143,СВЦЭМ!$B$39:$B$782,W$119)+'СЕТ СН'!$I$11+СВЦЭМ!$D$10+'СЕТ СН'!$I$6-'СЕТ СН'!$I$23</f>
        <v>2550.5499970999999</v>
      </c>
      <c r="X143" s="36">
        <f>SUMIFS(СВЦЭМ!$D$39:$D$782,СВЦЭМ!$A$39:$A$782,$A143,СВЦЭМ!$B$39:$B$782,X$119)+'СЕТ СН'!$I$11+СВЦЭМ!$D$10+'СЕТ СН'!$I$6-'СЕТ СН'!$I$23</f>
        <v>2578.4763379000001</v>
      </c>
      <c r="Y143" s="36">
        <f>SUMIFS(СВЦЭМ!$D$39:$D$782,СВЦЭМ!$A$39:$A$782,$A143,СВЦЭМ!$B$39:$B$782,Y$119)+'СЕТ СН'!$I$11+СВЦЭМ!$D$10+'СЕТ СН'!$I$6-'СЕТ СН'!$I$23</f>
        <v>2592.1902839200002</v>
      </c>
    </row>
    <row r="144" spans="1:25" ht="15.75" x14ac:dyDescent="0.2">
      <c r="A144" s="35">
        <f t="shared" si="3"/>
        <v>45285</v>
      </c>
      <c r="B144" s="36">
        <f>SUMIFS(СВЦЭМ!$D$39:$D$782,СВЦЭМ!$A$39:$A$782,$A144,СВЦЭМ!$B$39:$B$782,B$119)+'СЕТ СН'!$I$11+СВЦЭМ!$D$10+'СЕТ СН'!$I$6-'СЕТ СН'!$I$23</f>
        <v>2658.0988267000002</v>
      </c>
      <c r="C144" s="36">
        <f>SUMIFS(СВЦЭМ!$D$39:$D$782,СВЦЭМ!$A$39:$A$782,$A144,СВЦЭМ!$B$39:$B$782,C$119)+'СЕТ СН'!$I$11+СВЦЭМ!$D$10+'СЕТ СН'!$I$6-'СЕТ СН'!$I$23</f>
        <v>2701.6014419599996</v>
      </c>
      <c r="D144" s="36">
        <f>SUMIFS(СВЦЭМ!$D$39:$D$782,СВЦЭМ!$A$39:$A$782,$A144,СВЦЭМ!$B$39:$B$782,D$119)+'СЕТ СН'!$I$11+СВЦЭМ!$D$10+'СЕТ СН'!$I$6-'СЕТ СН'!$I$23</f>
        <v>2714.8228073400001</v>
      </c>
      <c r="E144" s="36">
        <f>SUMIFS(СВЦЭМ!$D$39:$D$782,СВЦЭМ!$A$39:$A$782,$A144,СВЦЭМ!$B$39:$B$782,E$119)+'СЕТ СН'!$I$11+СВЦЭМ!$D$10+'СЕТ СН'!$I$6-'СЕТ СН'!$I$23</f>
        <v>2724.1803992499999</v>
      </c>
      <c r="F144" s="36">
        <f>SUMIFS(СВЦЭМ!$D$39:$D$782,СВЦЭМ!$A$39:$A$782,$A144,СВЦЭМ!$B$39:$B$782,F$119)+'СЕТ СН'!$I$11+СВЦЭМ!$D$10+'СЕТ СН'!$I$6-'СЕТ СН'!$I$23</f>
        <v>2720.2892828100003</v>
      </c>
      <c r="G144" s="36">
        <f>SUMIFS(СВЦЭМ!$D$39:$D$782,СВЦЭМ!$A$39:$A$782,$A144,СВЦЭМ!$B$39:$B$782,G$119)+'СЕТ СН'!$I$11+СВЦЭМ!$D$10+'СЕТ СН'!$I$6-'СЕТ СН'!$I$23</f>
        <v>2692.84352614</v>
      </c>
      <c r="H144" s="36">
        <f>SUMIFS(СВЦЭМ!$D$39:$D$782,СВЦЭМ!$A$39:$A$782,$A144,СВЦЭМ!$B$39:$B$782,H$119)+'СЕТ СН'!$I$11+СВЦЭМ!$D$10+'СЕТ СН'!$I$6-'СЕТ СН'!$I$23</f>
        <v>2665.2848432199999</v>
      </c>
      <c r="I144" s="36">
        <f>SUMIFS(СВЦЭМ!$D$39:$D$782,СВЦЭМ!$A$39:$A$782,$A144,СВЦЭМ!$B$39:$B$782,I$119)+'СЕТ СН'!$I$11+СВЦЭМ!$D$10+'СЕТ СН'!$I$6-'СЕТ СН'!$I$23</f>
        <v>2623.2428307</v>
      </c>
      <c r="J144" s="36">
        <f>SUMIFS(СВЦЭМ!$D$39:$D$782,СВЦЭМ!$A$39:$A$782,$A144,СВЦЭМ!$B$39:$B$782,J$119)+'СЕТ СН'!$I$11+СВЦЭМ!$D$10+'СЕТ СН'!$I$6-'СЕТ СН'!$I$23</f>
        <v>2569.01389664</v>
      </c>
      <c r="K144" s="36">
        <f>SUMIFS(СВЦЭМ!$D$39:$D$782,СВЦЭМ!$A$39:$A$782,$A144,СВЦЭМ!$B$39:$B$782,K$119)+'СЕТ СН'!$I$11+СВЦЭМ!$D$10+'СЕТ СН'!$I$6-'СЕТ СН'!$I$23</f>
        <v>2541.1660333700002</v>
      </c>
      <c r="L144" s="36">
        <f>SUMIFS(СВЦЭМ!$D$39:$D$782,СВЦЭМ!$A$39:$A$782,$A144,СВЦЭМ!$B$39:$B$782,L$119)+'СЕТ СН'!$I$11+СВЦЭМ!$D$10+'СЕТ СН'!$I$6-'СЕТ СН'!$I$23</f>
        <v>2527.6989034200001</v>
      </c>
      <c r="M144" s="36">
        <f>SUMIFS(СВЦЭМ!$D$39:$D$782,СВЦЭМ!$A$39:$A$782,$A144,СВЦЭМ!$B$39:$B$782,M$119)+'СЕТ СН'!$I$11+СВЦЭМ!$D$10+'СЕТ СН'!$I$6-'СЕТ СН'!$I$23</f>
        <v>2541.5432353699998</v>
      </c>
      <c r="N144" s="36">
        <f>SUMIFS(СВЦЭМ!$D$39:$D$782,СВЦЭМ!$A$39:$A$782,$A144,СВЦЭМ!$B$39:$B$782,N$119)+'СЕТ СН'!$I$11+СВЦЭМ!$D$10+'СЕТ СН'!$I$6-'СЕТ СН'!$I$23</f>
        <v>2539.9449760299999</v>
      </c>
      <c r="O144" s="36">
        <f>SUMIFS(СВЦЭМ!$D$39:$D$782,СВЦЭМ!$A$39:$A$782,$A144,СВЦЭМ!$B$39:$B$782,O$119)+'СЕТ СН'!$I$11+СВЦЭМ!$D$10+'СЕТ СН'!$I$6-'СЕТ СН'!$I$23</f>
        <v>2544.82056969</v>
      </c>
      <c r="P144" s="36">
        <f>SUMIFS(СВЦЭМ!$D$39:$D$782,СВЦЭМ!$A$39:$A$782,$A144,СВЦЭМ!$B$39:$B$782,P$119)+'СЕТ СН'!$I$11+СВЦЭМ!$D$10+'СЕТ СН'!$I$6-'СЕТ СН'!$I$23</f>
        <v>2542.74788274</v>
      </c>
      <c r="Q144" s="36">
        <f>SUMIFS(СВЦЭМ!$D$39:$D$782,СВЦЭМ!$A$39:$A$782,$A144,СВЦЭМ!$B$39:$B$782,Q$119)+'СЕТ СН'!$I$11+СВЦЭМ!$D$10+'СЕТ СН'!$I$6-'СЕТ СН'!$I$23</f>
        <v>2553.9017923700003</v>
      </c>
      <c r="R144" s="36">
        <f>SUMIFS(СВЦЭМ!$D$39:$D$782,СВЦЭМ!$A$39:$A$782,$A144,СВЦЭМ!$B$39:$B$782,R$119)+'СЕТ СН'!$I$11+СВЦЭМ!$D$10+'СЕТ СН'!$I$6-'СЕТ СН'!$I$23</f>
        <v>2571.8578762899997</v>
      </c>
      <c r="S144" s="36">
        <f>SUMIFS(СВЦЭМ!$D$39:$D$782,СВЦЭМ!$A$39:$A$782,$A144,СВЦЭМ!$B$39:$B$782,S$119)+'СЕТ СН'!$I$11+СВЦЭМ!$D$10+'СЕТ СН'!$I$6-'СЕТ СН'!$I$23</f>
        <v>2543.92060081</v>
      </c>
      <c r="T144" s="36">
        <f>SUMIFS(СВЦЭМ!$D$39:$D$782,СВЦЭМ!$A$39:$A$782,$A144,СВЦЭМ!$B$39:$B$782,T$119)+'СЕТ СН'!$I$11+СВЦЭМ!$D$10+'СЕТ СН'!$I$6-'СЕТ СН'!$I$23</f>
        <v>2509.0019753699999</v>
      </c>
      <c r="U144" s="36">
        <f>SUMIFS(СВЦЭМ!$D$39:$D$782,СВЦЭМ!$A$39:$A$782,$A144,СВЦЭМ!$B$39:$B$782,U$119)+'СЕТ СН'!$I$11+СВЦЭМ!$D$10+'СЕТ СН'!$I$6-'СЕТ СН'!$I$23</f>
        <v>2521.7441862599999</v>
      </c>
      <c r="V144" s="36">
        <f>SUMIFS(СВЦЭМ!$D$39:$D$782,СВЦЭМ!$A$39:$A$782,$A144,СВЦЭМ!$B$39:$B$782,V$119)+'СЕТ СН'!$I$11+СВЦЭМ!$D$10+'СЕТ СН'!$I$6-'СЕТ СН'!$I$23</f>
        <v>2547.7064343100001</v>
      </c>
      <c r="W144" s="36">
        <f>SUMIFS(СВЦЭМ!$D$39:$D$782,СВЦЭМ!$A$39:$A$782,$A144,СВЦЭМ!$B$39:$B$782,W$119)+'СЕТ СН'!$I$11+СВЦЭМ!$D$10+'СЕТ СН'!$I$6-'СЕТ СН'!$I$23</f>
        <v>2563.3902557299998</v>
      </c>
      <c r="X144" s="36">
        <f>SUMIFS(СВЦЭМ!$D$39:$D$782,СВЦЭМ!$A$39:$A$782,$A144,СВЦЭМ!$B$39:$B$782,X$119)+'СЕТ СН'!$I$11+СВЦЭМ!$D$10+'СЕТ СН'!$I$6-'СЕТ СН'!$I$23</f>
        <v>2597.6146451499999</v>
      </c>
      <c r="Y144" s="36">
        <f>SUMIFS(СВЦЭМ!$D$39:$D$782,СВЦЭМ!$A$39:$A$782,$A144,СВЦЭМ!$B$39:$B$782,Y$119)+'СЕТ СН'!$I$11+СВЦЭМ!$D$10+'СЕТ СН'!$I$6-'СЕТ СН'!$I$23</f>
        <v>2615.2003072500002</v>
      </c>
    </row>
    <row r="145" spans="1:27" ht="15.75" x14ac:dyDescent="0.2">
      <c r="A145" s="35">
        <f t="shared" si="3"/>
        <v>45286</v>
      </c>
      <c r="B145" s="36">
        <f>SUMIFS(СВЦЭМ!$D$39:$D$782,СВЦЭМ!$A$39:$A$782,$A145,СВЦЭМ!$B$39:$B$782,B$119)+'СЕТ СН'!$I$11+СВЦЭМ!$D$10+'СЕТ СН'!$I$6-'СЕТ СН'!$I$23</f>
        <v>2820.98607373</v>
      </c>
      <c r="C145" s="36">
        <f>SUMIFS(СВЦЭМ!$D$39:$D$782,СВЦЭМ!$A$39:$A$782,$A145,СВЦЭМ!$B$39:$B$782,C$119)+'СЕТ СН'!$I$11+СВЦЭМ!$D$10+'СЕТ СН'!$I$6-'СЕТ СН'!$I$23</f>
        <v>2850.9779821299999</v>
      </c>
      <c r="D145" s="36">
        <f>SUMIFS(СВЦЭМ!$D$39:$D$782,СВЦЭМ!$A$39:$A$782,$A145,СВЦЭМ!$B$39:$B$782,D$119)+'СЕТ СН'!$I$11+СВЦЭМ!$D$10+'СЕТ СН'!$I$6-'СЕТ СН'!$I$23</f>
        <v>2860.1958296900002</v>
      </c>
      <c r="E145" s="36">
        <f>SUMIFS(СВЦЭМ!$D$39:$D$782,СВЦЭМ!$A$39:$A$782,$A145,СВЦЭМ!$B$39:$B$782,E$119)+'СЕТ СН'!$I$11+СВЦЭМ!$D$10+'СЕТ СН'!$I$6-'СЕТ СН'!$I$23</f>
        <v>2872.0013931599997</v>
      </c>
      <c r="F145" s="36">
        <f>SUMIFS(СВЦЭМ!$D$39:$D$782,СВЦЭМ!$A$39:$A$782,$A145,СВЦЭМ!$B$39:$B$782,F$119)+'СЕТ СН'!$I$11+СВЦЭМ!$D$10+'СЕТ СН'!$I$6-'СЕТ СН'!$I$23</f>
        <v>2871.4409476700002</v>
      </c>
      <c r="G145" s="36">
        <f>SUMIFS(СВЦЭМ!$D$39:$D$782,СВЦЭМ!$A$39:$A$782,$A145,СВЦЭМ!$B$39:$B$782,G$119)+'СЕТ СН'!$I$11+СВЦЭМ!$D$10+'СЕТ СН'!$I$6-'СЕТ СН'!$I$23</f>
        <v>2847.80685382</v>
      </c>
      <c r="H145" s="36">
        <f>SUMIFS(СВЦЭМ!$D$39:$D$782,СВЦЭМ!$A$39:$A$782,$A145,СВЦЭМ!$B$39:$B$782,H$119)+'СЕТ СН'!$I$11+СВЦЭМ!$D$10+'СЕТ СН'!$I$6-'СЕТ СН'!$I$23</f>
        <v>2804.2829389899998</v>
      </c>
      <c r="I145" s="36">
        <f>SUMIFS(СВЦЭМ!$D$39:$D$782,СВЦЭМ!$A$39:$A$782,$A145,СВЦЭМ!$B$39:$B$782,I$119)+'СЕТ СН'!$I$11+СВЦЭМ!$D$10+'СЕТ СН'!$I$6-'СЕТ СН'!$I$23</f>
        <v>2757.1082936100001</v>
      </c>
      <c r="J145" s="36">
        <f>SUMIFS(СВЦЭМ!$D$39:$D$782,СВЦЭМ!$A$39:$A$782,$A145,СВЦЭМ!$B$39:$B$782,J$119)+'СЕТ СН'!$I$11+СВЦЭМ!$D$10+'СЕТ СН'!$I$6-'СЕТ СН'!$I$23</f>
        <v>2709.6827957200003</v>
      </c>
      <c r="K145" s="36">
        <f>SUMIFS(СВЦЭМ!$D$39:$D$782,СВЦЭМ!$A$39:$A$782,$A145,СВЦЭМ!$B$39:$B$782,K$119)+'СЕТ СН'!$I$11+СВЦЭМ!$D$10+'СЕТ СН'!$I$6-'СЕТ СН'!$I$23</f>
        <v>2671.5620569100001</v>
      </c>
      <c r="L145" s="36">
        <f>SUMIFS(СВЦЭМ!$D$39:$D$782,СВЦЭМ!$A$39:$A$782,$A145,СВЦЭМ!$B$39:$B$782,L$119)+'СЕТ СН'!$I$11+СВЦЭМ!$D$10+'СЕТ СН'!$I$6-'СЕТ СН'!$I$23</f>
        <v>2661.2083434300002</v>
      </c>
      <c r="M145" s="36">
        <f>SUMIFS(СВЦЭМ!$D$39:$D$782,СВЦЭМ!$A$39:$A$782,$A145,СВЦЭМ!$B$39:$B$782,M$119)+'СЕТ СН'!$I$11+СВЦЭМ!$D$10+'СЕТ СН'!$I$6-'СЕТ СН'!$I$23</f>
        <v>2672.60603687</v>
      </c>
      <c r="N145" s="36">
        <f>SUMIFS(СВЦЭМ!$D$39:$D$782,СВЦЭМ!$A$39:$A$782,$A145,СВЦЭМ!$B$39:$B$782,N$119)+'СЕТ СН'!$I$11+СВЦЭМ!$D$10+'СЕТ СН'!$I$6-'СЕТ СН'!$I$23</f>
        <v>2714.3972286999997</v>
      </c>
      <c r="O145" s="36">
        <f>SUMIFS(СВЦЭМ!$D$39:$D$782,СВЦЭМ!$A$39:$A$782,$A145,СВЦЭМ!$B$39:$B$782,O$119)+'СЕТ СН'!$I$11+СВЦЭМ!$D$10+'СЕТ СН'!$I$6-'СЕТ СН'!$I$23</f>
        <v>2752.1846167200001</v>
      </c>
      <c r="P145" s="36">
        <f>SUMIFS(СВЦЭМ!$D$39:$D$782,СВЦЭМ!$A$39:$A$782,$A145,СВЦЭМ!$B$39:$B$782,P$119)+'СЕТ СН'!$I$11+СВЦЭМ!$D$10+'СЕТ СН'!$I$6-'СЕТ СН'!$I$23</f>
        <v>2777.4375562099999</v>
      </c>
      <c r="Q145" s="36">
        <f>SUMIFS(СВЦЭМ!$D$39:$D$782,СВЦЭМ!$A$39:$A$782,$A145,СВЦЭМ!$B$39:$B$782,Q$119)+'СЕТ СН'!$I$11+СВЦЭМ!$D$10+'СЕТ СН'!$I$6-'СЕТ СН'!$I$23</f>
        <v>2808.9874651999999</v>
      </c>
      <c r="R145" s="36">
        <f>SUMIFS(СВЦЭМ!$D$39:$D$782,СВЦЭМ!$A$39:$A$782,$A145,СВЦЭМ!$B$39:$B$782,R$119)+'СЕТ СН'!$I$11+СВЦЭМ!$D$10+'СЕТ СН'!$I$6-'СЕТ СН'!$I$23</f>
        <v>2796.4218034999999</v>
      </c>
      <c r="S145" s="36">
        <f>SUMIFS(СВЦЭМ!$D$39:$D$782,СВЦЭМ!$A$39:$A$782,$A145,СВЦЭМ!$B$39:$B$782,S$119)+'СЕТ СН'!$I$11+СВЦЭМ!$D$10+'СЕТ СН'!$I$6-'СЕТ СН'!$I$23</f>
        <v>2748.46696806</v>
      </c>
      <c r="T145" s="36">
        <f>SUMIFS(СВЦЭМ!$D$39:$D$782,СВЦЭМ!$A$39:$A$782,$A145,СВЦЭМ!$B$39:$B$782,T$119)+'СЕТ СН'!$I$11+СВЦЭМ!$D$10+'СЕТ СН'!$I$6-'СЕТ СН'!$I$23</f>
        <v>2727.0335250099997</v>
      </c>
      <c r="U145" s="36">
        <f>SUMIFS(СВЦЭМ!$D$39:$D$782,СВЦЭМ!$A$39:$A$782,$A145,СВЦЭМ!$B$39:$B$782,U$119)+'СЕТ СН'!$I$11+СВЦЭМ!$D$10+'СЕТ СН'!$I$6-'СЕТ СН'!$I$23</f>
        <v>2738.1771820700001</v>
      </c>
      <c r="V145" s="36">
        <f>SUMIFS(СВЦЭМ!$D$39:$D$782,СВЦЭМ!$A$39:$A$782,$A145,СВЦЭМ!$B$39:$B$782,V$119)+'СЕТ СН'!$I$11+СВЦЭМ!$D$10+'СЕТ СН'!$I$6-'СЕТ СН'!$I$23</f>
        <v>2761.5561752900003</v>
      </c>
      <c r="W145" s="36">
        <f>SUMIFS(СВЦЭМ!$D$39:$D$782,СВЦЭМ!$A$39:$A$782,$A145,СВЦЭМ!$B$39:$B$782,W$119)+'СЕТ СН'!$I$11+СВЦЭМ!$D$10+'СЕТ СН'!$I$6-'СЕТ СН'!$I$23</f>
        <v>2787.6080759799997</v>
      </c>
      <c r="X145" s="36">
        <f>SUMIFS(СВЦЭМ!$D$39:$D$782,СВЦЭМ!$A$39:$A$782,$A145,СВЦЭМ!$B$39:$B$782,X$119)+'СЕТ СН'!$I$11+СВЦЭМ!$D$10+'СЕТ СН'!$I$6-'СЕТ СН'!$I$23</f>
        <v>2813.61698445</v>
      </c>
      <c r="Y145" s="36">
        <f>SUMIFS(СВЦЭМ!$D$39:$D$782,СВЦЭМ!$A$39:$A$782,$A145,СВЦЭМ!$B$39:$B$782,Y$119)+'СЕТ СН'!$I$11+СВЦЭМ!$D$10+'СЕТ СН'!$I$6-'СЕТ СН'!$I$23</f>
        <v>2830.0052209799996</v>
      </c>
    </row>
    <row r="146" spans="1:27" ht="15.75" x14ac:dyDescent="0.2">
      <c r="A146" s="35">
        <f t="shared" si="3"/>
        <v>45287</v>
      </c>
      <c r="B146" s="36">
        <f>SUMIFS(СВЦЭМ!$D$39:$D$782,СВЦЭМ!$A$39:$A$782,$A146,СВЦЭМ!$B$39:$B$782,B$119)+'СЕТ СН'!$I$11+СВЦЭМ!$D$10+'СЕТ СН'!$I$6-'СЕТ СН'!$I$23</f>
        <v>2782.61404395</v>
      </c>
      <c r="C146" s="36">
        <f>SUMIFS(СВЦЭМ!$D$39:$D$782,СВЦЭМ!$A$39:$A$782,$A146,СВЦЭМ!$B$39:$B$782,C$119)+'СЕТ СН'!$I$11+СВЦЭМ!$D$10+'СЕТ СН'!$I$6-'СЕТ СН'!$I$23</f>
        <v>2771.5413077499998</v>
      </c>
      <c r="D146" s="36">
        <f>SUMIFS(СВЦЭМ!$D$39:$D$782,СВЦЭМ!$A$39:$A$782,$A146,СВЦЭМ!$B$39:$B$782,D$119)+'СЕТ СН'!$I$11+СВЦЭМ!$D$10+'СЕТ СН'!$I$6-'СЕТ СН'!$I$23</f>
        <v>2779.8463691799998</v>
      </c>
      <c r="E146" s="36">
        <f>SUMIFS(СВЦЭМ!$D$39:$D$782,СВЦЭМ!$A$39:$A$782,$A146,СВЦЭМ!$B$39:$B$782,E$119)+'СЕТ СН'!$I$11+СВЦЭМ!$D$10+'СЕТ СН'!$I$6-'СЕТ СН'!$I$23</f>
        <v>2790.21951012</v>
      </c>
      <c r="F146" s="36">
        <f>SUMIFS(СВЦЭМ!$D$39:$D$782,СВЦЭМ!$A$39:$A$782,$A146,СВЦЭМ!$B$39:$B$782,F$119)+'СЕТ СН'!$I$11+СВЦЭМ!$D$10+'СЕТ СН'!$I$6-'СЕТ СН'!$I$23</f>
        <v>2847.4407323</v>
      </c>
      <c r="G146" s="36">
        <f>SUMIFS(СВЦЭМ!$D$39:$D$782,СВЦЭМ!$A$39:$A$782,$A146,СВЦЭМ!$B$39:$B$782,G$119)+'СЕТ СН'!$I$11+СВЦЭМ!$D$10+'СЕТ СН'!$I$6-'СЕТ СН'!$I$23</f>
        <v>2841.2893129900003</v>
      </c>
      <c r="H146" s="36">
        <f>SUMIFS(СВЦЭМ!$D$39:$D$782,СВЦЭМ!$A$39:$A$782,$A146,СВЦЭМ!$B$39:$B$782,H$119)+'СЕТ СН'!$I$11+СВЦЭМ!$D$10+'СЕТ СН'!$I$6-'СЕТ СН'!$I$23</f>
        <v>2795.5012129799998</v>
      </c>
      <c r="I146" s="36">
        <f>SUMIFS(СВЦЭМ!$D$39:$D$782,СВЦЭМ!$A$39:$A$782,$A146,СВЦЭМ!$B$39:$B$782,I$119)+'СЕТ СН'!$I$11+СВЦЭМ!$D$10+'СЕТ СН'!$I$6-'СЕТ СН'!$I$23</f>
        <v>2737.5473092499997</v>
      </c>
      <c r="J146" s="36">
        <f>SUMIFS(СВЦЭМ!$D$39:$D$782,СВЦЭМ!$A$39:$A$782,$A146,СВЦЭМ!$B$39:$B$782,J$119)+'СЕТ СН'!$I$11+СВЦЭМ!$D$10+'СЕТ СН'!$I$6-'СЕТ СН'!$I$23</f>
        <v>2722.9159068399999</v>
      </c>
      <c r="K146" s="36">
        <f>SUMIFS(СВЦЭМ!$D$39:$D$782,СВЦЭМ!$A$39:$A$782,$A146,СВЦЭМ!$B$39:$B$782,K$119)+'СЕТ СН'!$I$11+СВЦЭМ!$D$10+'СЕТ СН'!$I$6-'СЕТ СН'!$I$23</f>
        <v>2713.8308513900001</v>
      </c>
      <c r="L146" s="36">
        <f>SUMIFS(СВЦЭМ!$D$39:$D$782,СВЦЭМ!$A$39:$A$782,$A146,СВЦЭМ!$B$39:$B$782,L$119)+'СЕТ СН'!$I$11+СВЦЭМ!$D$10+'СЕТ СН'!$I$6-'СЕТ СН'!$I$23</f>
        <v>2687.0203078100003</v>
      </c>
      <c r="M146" s="36">
        <f>SUMIFS(СВЦЭМ!$D$39:$D$782,СВЦЭМ!$A$39:$A$782,$A146,СВЦЭМ!$B$39:$B$782,M$119)+'СЕТ СН'!$I$11+СВЦЭМ!$D$10+'СЕТ СН'!$I$6-'СЕТ СН'!$I$23</f>
        <v>2692.7851677199997</v>
      </c>
      <c r="N146" s="36">
        <f>SUMIFS(СВЦЭМ!$D$39:$D$782,СВЦЭМ!$A$39:$A$782,$A146,СВЦЭМ!$B$39:$B$782,N$119)+'СЕТ СН'!$I$11+СВЦЭМ!$D$10+'СЕТ СН'!$I$6-'СЕТ СН'!$I$23</f>
        <v>2710.1472987400002</v>
      </c>
      <c r="O146" s="36">
        <f>SUMIFS(СВЦЭМ!$D$39:$D$782,СВЦЭМ!$A$39:$A$782,$A146,СВЦЭМ!$B$39:$B$782,O$119)+'СЕТ СН'!$I$11+СВЦЭМ!$D$10+'СЕТ СН'!$I$6-'СЕТ СН'!$I$23</f>
        <v>2709.7422610100002</v>
      </c>
      <c r="P146" s="36">
        <f>SUMIFS(СВЦЭМ!$D$39:$D$782,СВЦЭМ!$A$39:$A$782,$A146,СВЦЭМ!$B$39:$B$782,P$119)+'СЕТ СН'!$I$11+СВЦЭМ!$D$10+'СЕТ СН'!$I$6-'СЕТ СН'!$I$23</f>
        <v>2711.59505881</v>
      </c>
      <c r="Q146" s="36">
        <f>SUMIFS(СВЦЭМ!$D$39:$D$782,СВЦЭМ!$A$39:$A$782,$A146,СВЦЭМ!$B$39:$B$782,Q$119)+'СЕТ СН'!$I$11+СВЦЭМ!$D$10+'СЕТ СН'!$I$6-'СЕТ СН'!$I$23</f>
        <v>2691.39248451</v>
      </c>
      <c r="R146" s="36">
        <f>SUMIFS(СВЦЭМ!$D$39:$D$782,СВЦЭМ!$A$39:$A$782,$A146,СВЦЭМ!$B$39:$B$782,R$119)+'СЕТ СН'!$I$11+СВЦЭМ!$D$10+'СЕТ СН'!$I$6-'СЕТ СН'!$I$23</f>
        <v>2689.7273296599997</v>
      </c>
      <c r="S146" s="36">
        <f>SUMIFS(СВЦЭМ!$D$39:$D$782,СВЦЭМ!$A$39:$A$782,$A146,СВЦЭМ!$B$39:$B$782,S$119)+'СЕТ СН'!$I$11+СВЦЭМ!$D$10+'СЕТ СН'!$I$6-'СЕТ СН'!$I$23</f>
        <v>2654.7723846999997</v>
      </c>
      <c r="T146" s="36">
        <f>SUMIFS(СВЦЭМ!$D$39:$D$782,СВЦЭМ!$A$39:$A$782,$A146,СВЦЭМ!$B$39:$B$782,T$119)+'СЕТ СН'!$I$11+СВЦЭМ!$D$10+'СЕТ СН'!$I$6-'СЕТ СН'!$I$23</f>
        <v>2675.1411854400003</v>
      </c>
      <c r="U146" s="36">
        <f>SUMIFS(СВЦЭМ!$D$39:$D$782,СВЦЭМ!$A$39:$A$782,$A146,СВЦЭМ!$B$39:$B$782,U$119)+'СЕТ СН'!$I$11+СВЦЭМ!$D$10+'СЕТ СН'!$I$6-'СЕТ СН'!$I$23</f>
        <v>2681.9682211099998</v>
      </c>
      <c r="V146" s="36">
        <f>SUMIFS(СВЦЭМ!$D$39:$D$782,СВЦЭМ!$A$39:$A$782,$A146,СВЦЭМ!$B$39:$B$782,V$119)+'СЕТ СН'!$I$11+СВЦЭМ!$D$10+'СЕТ СН'!$I$6-'СЕТ СН'!$I$23</f>
        <v>2703.0843583400001</v>
      </c>
      <c r="W146" s="36">
        <f>SUMIFS(СВЦЭМ!$D$39:$D$782,СВЦЭМ!$A$39:$A$782,$A146,СВЦЭМ!$B$39:$B$782,W$119)+'СЕТ СН'!$I$11+СВЦЭМ!$D$10+'СЕТ СН'!$I$6-'СЕТ СН'!$I$23</f>
        <v>2697.71516862</v>
      </c>
      <c r="X146" s="36">
        <f>SUMIFS(СВЦЭМ!$D$39:$D$782,СВЦЭМ!$A$39:$A$782,$A146,СВЦЭМ!$B$39:$B$782,X$119)+'СЕТ СН'!$I$11+СВЦЭМ!$D$10+'СЕТ СН'!$I$6-'СЕТ СН'!$I$23</f>
        <v>2720.8797441699999</v>
      </c>
      <c r="Y146" s="36">
        <f>SUMIFS(СВЦЭМ!$D$39:$D$782,СВЦЭМ!$A$39:$A$782,$A146,СВЦЭМ!$B$39:$B$782,Y$119)+'СЕТ СН'!$I$11+СВЦЭМ!$D$10+'СЕТ СН'!$I$6-'СЕТ СН'!$I$23</f>
        <v>2737.3013050300001</v>
      </c>
    </row>
    <row r="147" spans="1:27" ht="15.75" x14ac:dyDescent="0.2">
      <c r="A147" s="35">
        <f t="shared" si="3"/>
        <v>45288</v>
      </c>
      <c r="B147" s="36">
        <f>SUMIFS(СВЦЭМ!$D$39:$D$782,СВЦЭМ!$A$39:$A$782,$A147,СВЦЭМ!$B$39:$B$782,B$119)+'СЕТ СН'!$I$11+СВЦЭМ!$D$10+'СЕТ СН'!$I$6-'СЕТ СН'!$I$23</f>
        <v>2703.47183219</v>
      </c>
      <c r="C147" s="36">
        <f>SUMIFS(СВЦЭМ!$D$39:$D$782,СВЦЭМ!$A$39:$A$782,$A147,СВЦЭМ!$B$39:$B$782,C$119)+'СЕТ СН'!$I$11+СВЦЭМ!$D$10+'СЕТ СН'!$I$6-'СЕТ СН'!$I$23</f>
        <v>2747.9842399600002</v>
      </c>
      <c r="D147" s="36">
        <f>SUMIFS(СВЦЭМ!$D$39:$D$782,СВЦЭМ!$A$39:$A$782,$A147,СВЦЭМ!$B$39:$B$782,D$119)+'СЕТ СН'!$I$11+СВЦЭМ!$D$10+'СЕТ СН'!$I$6-'СЕТ СН'!$I$23</f>
        <v>2764.2532127100003</v>
      </c>
      <c r="E147" s="36">
        <f>SUMIFS(СВЦЭМ!$D$39:$D$782,СВЦЭМ!$A$39:$A$782,$A147,СВЦЭМ!$B$39:$B$782,E$119)+'СЕТ СН'!$I$11+СВЦЭМ!$D$10+'СЕТ СН'!$I$6-'СЕТ СН'!$I$23</f>
        <v>2769.6845066799997</v>
      </c>
      <c r="F147" s="36">
        <f>SUMIFS(СВЦЭМ!$D$39:$D$782,СВЦЭМ!$A$39:$A$782,$A147,СВЦЭМ!$B$39:$B$782,F$119)+'СЕТ СН'!$I$11+СВЦЭМ!$D$10+'СЕТ СН'!$I$6-'СЕТ СН'!$I$23</f>
        <v>2771.0541504100001</v>
      </c>
      <c r="G147" s="36">
        <f>SUMIFS(СВЦЭМ!$D$39:$D$782,СВЦЭМ!$A$39:$A$782,$A147,СВЦЭМ!$B$39:$B$782,G$119)+'СЕТ СН'!$I$11+СВЦЭМ!$D$10+'СЕТ СН'!$I$6-'СЕТ СН'!$I$23</f>
        <v>2765.1728777500002</v>
      </c>
      <c r="H147" s="36">
        <f>SUMIFS(СВЦЭМ!$D$39:$D$782,СВЦЭМ!$A$39:$A$782,$A147,СВЦЭМ!$B$39:$B$782,H$119)+'СЕТ СН'!$I$11+СВЦЭМ!$D$10+'СЕТ СН'!$I$6-'СЕТ СН'!$I$23</f>
        <v>2713.2193265000001</v>
      </c>
      <c r="I147" s="36">
        <f>SUMIFS(СВЦЭМ!$D$39:$D$782,СВЦЭМ!$A$39:$A$782,$A147,СВЦЭМ!$B$39:$B$782,I$119)+'СЕТ СН'!$I$11+СВЦЭМ!$D$10+'СЕТ СН'!$I$6-'СЕТ СН'!$I$23</f>
        <v>2659.4489504799999</v>
      </c>
      <c r="J147" s="36">
        <f>SUMIFS(СВЦЭМ!$D$39:$D$782,СВЦЭМ!$A$39:$A$782,$A147,СВЦЭМ!$B$39:$B$782,J$119)+'СЕТ СН'!$I$11+СВЦЭМ!$D$10+'СЕТ СН'!$I$6-'СЕТ СН'!$I$23</f>
        <v>2638.94991476</v>
      </c>
      <c r="K147" s="36">
        <f>SUMIFS(СВЦЭМ!$D$39:$D$782,СВЦЭМ!$A$39:$A$782,$A147,СВЦЭМ!$B$39:$B$782,K$119)+'СЕТ СН'!$I$11+СВЦЭМ!$D$10+'СЕТ СН'!$I$6-'СЕТ СН'!$I$23</f>
        <v>2619.2795474300001</v>
      </c>
      <c r="L147" s="36">
        <f>SUMIFS(СВЦЭМ!$D$39:$D$782,СВЦЭМ!$A$39:$A$782,$A147,СВЦЭМ!$B$39:$B$782,L$119)+'СЕТ СН'!$I$11+СВЦЭМ!$D$10+'СЕТ СН'!$I$6-'СЕТ СН'!$I$23</f>
        <v>2645.7379868799999</v>
      </c>
      <c r="M147" s="36">
        <f>SUMIFS(СВЦЭМ!$D$39:$D$782,СВЦЭМ!$A$39:$A$782,$A147,СВЦЭМ!$B$39:$B$782,M$119)+'СЕТ СН'!$I$11+СВЦЭМ!$D$10+'СЕТ СН'!$I$6-'СЕТ СН'!$I$23</f>
        <v>2670.6045041899997</v>
      </c>
      <c r="N147" s="36">
        <f>SUMIFS(СВЦЭМ!$D$39:$D$782,СВЦЭМ!$A$39:$A$782,$A147,СВЦЭМ!$B$39:$B$782,N$119)+'СЕТ СН'!$I$11+СВЦЭМ!$D$10+'СЕТ СН'!$I$6-'СЕТ СН'!$I$23</f>
        <v>2635.5381654600001</v>
      </c>
      <c r="O147" s="36">
        <f>SUMIFS(СВЦЭМ!$D$39:$D$782,СВЦЭМ!$A$39:$A$782,$A147,СВЦЭМ!$B$39:$B$782,O$119)+'СЕТ СН'!$I$11+СВЦЭМ!$D$10+'СЕТ СН'!$I$6-'СЕТ СН'!$I$23</f>
        <v>2642.51773185</v>
      </c>
      <c r="P147" s="36">
        <f>SUMIFS(СВЦЭМ!$D$39:$D$782,СВЦЭМ!$A$39:$A$782,$A147,СВЦЭМ!$B$39:$B$782,P$119)+'СЕТ СН'!$I$11+СВЦЭМ!$D$10+'СЕТ СН'!$I$6-'СЕТ СН'!$I$23</f>
        <v>2640.43835863</v>
      </c>
      <c r="Q147" s="36">
        <f>SUMIFS(СВЦЭМ!$D$39:$D$782,СВЦЭМ!$A$39:$A$782,$A147,СВЦЭМ!$B$39:$B$782,Q$119)+'СЕТ СН'!$I$11+СВЦЭМ!$D$10+'СЕТ СН'!$I$6-'СЕТ СН'!$I$23</f>
        <v>2585.2950708399999</v>
      </c>
      <c r="R147" s="36">
        <f>SUMIFS(СВЦЭМ!$D$39:$D$782,СВЦЭМ!$A$39:$A$782,$A147,СВЦЭМ!$B$39:$B$782,R$119)+'СЕТ СН'!$I$11+СВЦЭМ!$D$10+'СЕТ СН'!$I$6-'СЕТ СН'!$I$23</f>
        <v>2594.8841698400001</v>
      </c>
      <c r="S147" s="36">
        <f>SUMIFS(СВЦЭМ!$D$39:$D$782,СВЦЭМ!$A$39:$A$782,$A147,СВЦЭМ!$B$39:$B$782,S$119)+'СЕТ СН'!$I$11+СВЦЭМ!$D$10+'СЕТ СН'!$I$6-'СЕТ СН'!$I$23</f>
        <v>2623.6295912400001</v>
      </c>
      <c r="T147" s="36">
        <f>SUMIFS(СВЦЭМ!$D$39:$D$782,СВЦЭМ!$A$39:$A$782,$A147,СВЦЭМ!$B$39:$B$782,T$119)+'СЕТ СН'!$I$11+СВЦЭМ!$D$10+'СЕТ СН'!$I$6-'СЕТ СН'!$I$23</f>
        <v>2576.0556618999999</v>
      </c>
      <c r="U147" s="36">
        <f>SUMIFS(СВЦЭМ!$D$39:$D$782,СВЦЭМ!$A$39:$A$782,$A147,СВЦЭМ!$B$39:$B$782,U$119)+'СЕТ СН'!$I$11+СВЦЭМ!$D$10+'СЕТ СН'!$I$6-'СЕТ СН'!$I$23</f>
        <v>2613.88725454</v>
      </c>
      <c r="V147" s="36">
        <f>SUMIFS(СВЦЭМ!$D$39:$D$782,СВЦЭМ!$A$39:$A$782,$A147,СВЦЭМ!$B$39:$B$782,V$119)+'СЕТ СН'!$I$11+СВЦЭМ!$D$10+'СЕТ СН'!$I$6-'СЕТ СН'!$I$23</f>
        <v>2616.2827241800001</v>
      </c>
      <c r="W147" s="36">
        <f>SUMIFS(СВЦЭМ!$D$39:$D$782,СВЦЭМ!$A$39:$A$782,$A147,СВЦЭМ!$B$39:$B$782,W$119)+'СЕТ СН'!$I$11+СВЦЭМ!$D$10+'СЕТ СН'!$I$6-'СЕТ СН'!$I$23</f>
        <v>2642.02701084</v>
      </c>
      <c r="X147" s="36">
        <f>SUMIFS(СВЦЭМ!$D$39:$D$782,СВЦЭМ!$A$39:$A$782,$A147,СВЦЭМ!$B$39:$B$782,X$119)+'СЕТ СН'!$I$11+СВЦЭМ!$D$10+'СЕТ СН'!$I$6-'СЕТ СН'!$I$23</f>
        <v>2649.3699374600001</v>
      </c>
      <c r="Y147" s="36">
        <f>SUMIFS(СВЦЭМ!$D$39:$D$782,СВЦЭМ!$A$39:$A$782,$A147,СВЦЭМ!$B$39:$B$782,Y$119)+'СЕТ СН'!$I$11+СВЦЭМ!$D$10+'СЕТ СН'!$I$6-'СЕТ СН'!$I$23</f>
        <v>2684.2327165799998</v>
      </c>
    </row>
    <row r="148" spans="1:27" ht="15.75" x14ac:dyDescent="0.2">
      <c r="A148" s="35">
        <f t="shared" si="3"/>
        <v>45289</v>
      </c>
      <c r="B148" s="36">
        <f>SUMIFS(СВЦЭМ!$D$39:$D$782,СВЦЭМ!$A$39:$A$782,$A148,СВЦЭМ!$B$39:$B$782,B$119)+'СЕТ СН'!$I$11+СВЦЭМ!$D$10+'СЕТ СН'!$I$6-'СЕТ СН'!$I$23</f>
        <v>2799.36137921</v>
      </c>
      <c r="C148" s="36">
        <f>SUMIFS(СВЦЭМ!$D$39:$D$782,СВЦЭМ!$A$39:$A$782,$A148,СВЦЭМ!$B$39:$B$782,C$119)+'СЕТ СН'!$I$11+СВЦЭМ!$D$10+'СЕТ СН'!$I$6-'СЕТ СН'!$I$23</f>
        <v>2842.7941771999999</v>
      </c>
      <c r="D148" s="36">
        <f>SUMIFS(СВЦЭМ!$D$39:$D$782,СВЦЭМ!$A$39:$A$782,$A148,СВЦЭМ!$B$39:$B$782,D$119)+'СЕТ СН'!$I$11+СВЦЭМ!$D$10+'СЕТ СН'!$I$6-'СЕТ СН'!$I$23</f>
        <v>2813.7112308799997</v>
      </c>
      <c r="E148" s="36">
        <f>SUMIFS(СВЦЭМ!$D$39:$D$782,СВЦЭМ!$A$39:$A$782,$A148,СВЦЭМ!$B$39:$B$782,E$119)+'СЕТ СН'!$I$11+СВЦЭМ!$D$10+'СЕТ СН'!$I$6-'СЕТ СН'!$I$23</f>
        <v>2813.0681677100001</v>
      </c>
      <c r="F148" s="36">
        <f>SUMIFS(СВЦЭМ!$D$39:$D$782,СВЦЭМ!$A$39:$A$782,$A148,СВЦЭМ!$B$39:$B$782,F$119)+'СЕТ СН'!$I$11+СВЦЭМ!$D$10+'СЕТ СН'!$I$6-'СЕТ СН'!$I$23</f>
        <v>2813.2620445299999</v>
      </c>
      <c r="G148" s="36">
        <f>SUMIFS(СВЦЭМ!$D$39:$D$782,СВЦЭМ!$A$39:$A$782,$A148,СВЦЭМ!$B$39:$B$782,G$119)+'СЕТ СН'!$I$11+СВЦЭМ!$D$10+'СЕТ СН'!$I$6-'СЕТ СН'!$I$23</f>
        <v>2738.5136194300003</v>
      </c>
      <c r="H148" s="36">
        <f>SUMIFS(СВЦЭМ!$D$39:$D$782,СВЦЭМ!$A$39:$A$782,$A148,СВЦЭМ!$B$39:$B$782,H$119)+'СЕТ СН'!$I$11+СВЦЭМ!$D$10+'СЕТ СН'!$I$6-'СЕТ СН'!$I$23</f>
        <v>2762.0520970600001</v>
      </c>
      <c r="I148" s="36">
        <f>SUMIFS(СВЦЭМ!$D$39:$D$782,СВЦЭМ!$A$39:$A$782,$A148,СВЦЭМ!$B$39:$B$782,I$119)+'СЕТ СН'!$I$11+СВЦЭМ!$D$10+'СЕТ СН'!$I$6-'СЕТ СН'!$I$23</f>
        <v>2730.3131146400001</v>
      </c>
      <c r="J148" s="36">
        <f>SUMIFS(СВЦЭМ!$D$39:$D$782,СВЦЭМ!$A$39:$A$782,$A148,СВЦЭМ!$B$39:$B$782,J$119)+'СЕТ СН'!$I$11+СВЦЭМ!$D$10+'СЕТ СН'!$I$6-'СЕТ СН'!$I$23</f>
        <v>2727.3857050500001</v>
      </c>
      <c r="K148" s="36">
        <f>SUMIFS(СВЦЭМ!$D$39:$D$782,СВЦЭМ!$A$39:$A$782,$A148,СВЦЭМ!$B$39:$B$782,K$119)+'СЕТ СН'!$I$11+СВЦЭМ!$D$10+'СЕТ СН'!$I$6-'СЕТ СН'!$I$23</f>
        <v>2707.8120045300002</v>
      </c>
      <c r="L148" s="36">
        <f>SUMIFS(СВЦЭМ!$D$39:$D$782,СВЦЭМ!$A$39:$A$782,$A148,СВЦЭМ!$B$39:$B$782,L$119)+'СЕТ СН'!$I$11+СВЦЭМ!$D$10+'СЕТ СН'!$I$6-'СЕТ СН'!$I$23</f>
        <v>2715.0004686699999</v>
      </c>
      <c r="M148" s="36">
        <f>SUMIFS(СВЦЭМ!$D$39:$D$782,СВЦЭМ!$A$39:$A$782,$A148,СВЦЭМ!$B$39:$B$782,M$119)+'СЕТ СН'!$I$11+СВЦЭМ!$D$10+'СЕТ СН'!$I$6-'СЕТ СН'!$I$23</f>
        <v>2737.2680112099997</v>
      </c>
      <c r="N148" s="36">
        <f>SUMIFS(СВЦЭМ!$D$39:$D$782,СВЦЭМ!$A$39:$A$782,$A148,СВЦЭМ!$B$39:$B$782,N$119)+'СЕТ СН'!$I$11+СВЦЭМ!$D$10+'СЕТ СН'!$I$6-'СЕТ СН'!$I$23</f>
        <v>2735.2882780999998</v>
      </c>
      <c r="O148" s="36">
        <f>SUMIFS(СВЦЭМ!$D$39:$D$782,СВЦЭМ!$A$39:$A$782,$A148,СВЦЭМ!$B$39:$B$782,O$119)+'СЕТ СН'!$I$11+СВЦЭМ!$D$10+'СЕТ СН'!$I$6-'СЕТ СН'!$I$23</f>
        <v>2724.9827296100002</v>
      </c>
      <c r="P148" s="36">
        <f>SUMIFS(СВЦЭМ!$D$39:$D$782,СВЦЭМ!$A$39:$A$782,$A148,СВЦЭМ!$B$39:$B$782,P$119)+'СЕТ СН'!$I$11+СВЦЭМ!$D$10+'СЕТ СН'!$I$6-'СЕТ СН'!$I$23</f>
        <v>2733.08754645</v>
      </c>
      <c r="Q148" s="36">
        <f>SUMIFS(СВЦЭМ!$D$39:$D$782,СВЦЭМ!$A$39:$A$782,$A148,СВЦЭМ!$B$39:$B$782,Q$119)+'СЕТ СН'!$I$11+СВЦЭМ!$D$10+'СЕТ СН'!$I$6-'СЕТ СН'!$I$23</f>
        <v>2744.5568539200003</v>
      </c>
      <c r="R148" s="36">
        <f>SUMIFS(СВЦЭМ!$D$39:$D$782,СВЦЭМ!$A$39:$A$782,$A148,СВЦЭМ!$B$39:$B$782,R$119)+'СЕТ СН'!$I$11+СВЦЭМ!$D$10+'СЕТ СН'!$I$6-'СЕТ СН'!$I$23</f>
        <v>2741.2908887000003</v>
      </c>
      <c r="S148" s="36">
        <f>SUMIFS(СВЦЭМ!$D$39:$D$782,СВЦЭМ!$A$39:$A$782,$A148,СВЦЭМ!$B$39:$B$782,S$119)+'СЕТ СН'!$I$11+СВЦЭМ!$D$10+'СЕТ СН'!$I$6-'СЕТ СН'!$I$23</f>
        <v>2698.3545396600002</v>
      </c>
      <c r="T148" s="36">
        <f>SUMIFS(СВЦЭМ!$D$39:$D$782,СВЦЭМ!$A$39:$A$782,$A148,СВЦЭМ!$B$39:$B$782,T$119)+'СЕТ СН'!$I$11+СВЦЭМ!$D$10+'СЕТ СН'!$I$6-'СЕТ СН'!$I$23</f>
        <v>2710.80549909</v>
      </c>
      <c r="U148" s="36">
        <f>SUMIFS(СВЦЭМ!$D$39:$D$782,СВЦЭМ!$A$39:$A$782,$A148,СВЦЭМ!$B$39:$B$782,U$119)+'СЕТ СН'!$I$11+СВЦЭМ!$D$10+'СЕТ СН'!$I$6-'СЕТ СН'!$I$23</f>
        <v>2720.90000478</v>
      </c>
      <c r="V148" s="36">
        <f>SUMIFS(СВЦЭМ!$D$39:$D$782,СВЦЭМ!$A$39:$A$782,$A148,СВЦЭМ!$B$39:$B$782,V$119)+'СЕТ СН'!$I$11+СВЦЭМ!$D$10+'СЕТ СН'!$I$6-'СЕТ СН'!$I$23</f>
        <v>2748.8068351299999</v>
      </c>
      <c r="W148" s="36">
        <f>SUMIFS(СВЦЭМ!$D$39:$D$782,СВЦЭМ!$A$39:$A$782,$A148,СВЦЭМ!$B$39:$B$782,W$119)+'СЕТ СН'!$I$11+СВЦЭМ!$D$10+'СЕТ СН'!$I$6-'СЕТ СН'!$I$23</f>
        <v>2748.77715803</v>
      </c>
      <c r="X148" s="36">
        <f>SUMIFS(СВЦЭМ!$D$39:$D$782,СВЦЭМ!$A$39:$A$782,$A148,СВЦЭМ!$B$39:$B$782,X$119)+'СЕТ СН'!$I$11+СВЦЭМ!$D$10+'СЕТ СН'!$I$6-'СЕТ СН'!$I$23</f>
        <v>2747.1682625799999</v>
      </c>
      <c r="Y148" s="36">
        <f>SUMIFS(СВЦЭМ!$D$39:$D$782,СВЦЭМ!$A$39:$A$782,$A148,СВЦЭМ!$B$39:$B$782,Y$119)+'СЕТ СН'!$I$11+СВЦЭМ!$D$10+'СЕТ СН'!$I$6-'СЕТ СН'!$I$23</f>
        <v>2798.01854336</v>
      </c>
    </row>
    <row r="149" spans="1:27" ht="15.75" x14ac:dyDescent="0.2">
      <c r="A149" s="35">
        <f t="shared" si="3"/>
        <v>45290</v>
      </c>
      <c r="B149" s="36">
        <f>SUMIFS(СВЦЭМ!$D$39:$D$782,СВЦЭМ!$A$39:$A$782,$A149,СВЦЭМ!$B$39:$B$782,B$119)+'СЕТ СН'!$I$11+СВЦЭМ!$D$10+'СЕТ СН'!$I$6-'СЕТ СН'!$I$23</f>
        <v>2883.4279581700002</v>
      </c>
      <c r="C149" s="36">
        <f>SUMIFS(СВЦЭМ!$D$39:$D$782,СВЦЭМ!$A$39:$A$782,$A149,СВЦЭМ!$B$39:$B$782,C$119)+'СЕТ СН'!$I$11+СВЦЭМ!$D$10+'СЕТ СН'!$I$6-'СЕТ СН'!$I$23</f>
        <v>2921.7347908500001</v>
      </c>
      <c r="D149" s="36">
        <f>SUMIFS(СВЦЭМ!$D$39:$D$782,СВЦЭМ!$A$39:$A$782,$A149,СВЦЭМ!$B$39:$B$782,D$119)+'СЕТ СН'!$I$11+СВЦЭМ!$D$10+'СЕТ СН'!$I$6-'СЕТ СН'!$I$23</f>
        <v>2940.64903185</v>
      </c>
      <c r="E149" s="36">
        <f>SUMIFS(СВЦЭМ!$D$39:$D$782,СВЦЭМ!$A$39:$A$782,$A149,СВЦЭМ!$B$39:$B$782,E$119)+'СЕТ СН'!$I$11+СВЦЭМ!$D$10+'СЕТ СН'!$I$6-'СЕТ СН'!$I$23</f>
        <v>2940.66466266</v>
      </c>
      <c r="F149" s="36">
        <f>SUMIFS(СВЦЭМ!$D$39:$D$782,СВЦЭМ!$A$39:$A$782,$A149,СВЦЭМ!$B$39:$B$782,F$119)+'СЕТ СН'!$I$11+СВЦЭМ!$D$10+'СЕТ СН'!$I$6-'СЕТ СН'!$I$23</f>
        <v>2953.7735920800001</v>
      </c>
      <c r="G149" s="36">
        <f>SUMIFS(СВЦЭМ!$D$39:$D$782,СВЦЭМ!$A$39:$A$782,$A149,СВЦЭМ!$B$39:$B$782,G$119)+'СЕТ СН'!$I$11+СВЦЭМ!$D$10+'СЕТ СН'!$I$6-'СЕТ СН'!$I$23</f>
        <v>2941.3737847900002</v>
      </c>
      <c r="H149" s="36">
        <f>SUMIFS(СВЦЭМ!$D$39:$D$782,СВЦЭМ!$A$39:$A$782,$A149,СВЦЭМ!$B$39:$B$782,H$119)+'СЕТ СН'!$I$11+СВЦЭМ!$D$10+'СЕТ СН'!$I$6-'СЕТ СН'!$I$23</f>
        <v>2931.38214552</v>
      </c>
      <c r="I149" s="36">
        <f>SUMIFS(СВЦЭМ!$D$39:$D$782,СВЦЭМ!$A$39:$A$782,$A149,СВЦЭМ!$B$39:$B$782,I$119)+'СЕТ СН'!$I$11+СВЦЭМ!$D$10+'СЕТ СН'!$I$6-'СЕТ СН'!$I$23</f>
        <v>2870.4979726199999</v>
      </c>
      <c r="J149" s="36">
        <f>SUMIFS(СВЦЭМ!$D$39:$D$782,СВЦЭМ!$A$39:$A$782,$A149,СВЦЭМ!$B$39:$B$782,J$119)+'СЕТ СН'!$I$11+СВЦЭМ!$D$10+'СЕТ СН'!$I$6-'СЕТ СН'!$I$23</f>
        <v>2804.3533964400003</v>
      </c>
      <c r="K149" s="36">
        <f>SUMIFS(СВЦЭМ!$D$39:$D$782,СВЦЭМ!$A$39:$A$782,$A149,СВЦЭМ!$B$39:$B$782,K$119)+'СЕТ СН'!$I$11+СВЦЭМ!$D$10+'СЕТ СН'!$I$6-'СЕТ СН'!$I$23</f>
        <v>2806.4711866299999</v>
      </c>
      <c r="L149" s="36">
        <f>SUMIFS(СВЦЭМ!$D$39:$D$782,СВЦЭМ!$A$39:$A$782,$A149,СВЦЭМ!$B$39:$B$782,L$119)+'СЕТ СН'!$I$11+СВЦЭМ!$D$10+'СЕТ СН'!$I$6-'СЕТ СН'!$I$23</f>
        <v>2793.9078216799999</v>
      </c>
      <c r="M149" s="36">
        <f>SUMIFS(СВЦЭМ!$D$39:$D$782,СВЦЭМ!$A$39:$A$782,$A149,СВЦЭМ!$B$39:$B$782,M$119)+'СЕТ СН'!$I$11+СВЦЭМ!$D$10+'СЕТ СН'!$I$6-'СЕТ СН'!$I$23</f>
        <v>2822.7367857500003</v>
      </c>
      <c r="N149" s="36">
        <f>SUMIFS(СВЦЭМ!$D$39:$D$782,СВЦЭМ!$A$39:$A$782,$A149,СВЦЭМ!$B$39:$B$782,N$119)+'СЕТ СН'!$I$11+СВЦЭМ!$D$10+'СЕТ СН'!$I$6-'СЕТ СН'!$I$23</f>
        <v>2832.3617874199999</v>
      </c>
      <c r="O149" s="36">
        <f>SUMIFS(СВЦЭМ!$D$39:$D$782,СВЦЭМ!$A$39:$A$782,$A149,СВЦЭМ!$B$39:$B$782,O$119)+'СЕТ СН'!$I$11+СВЦЭМ!$D$10+'СЕТ СН'!$I$6-'СЕТ СН'!$I$23</f>
        <v>2846.5535863499999</v>
      </c>
      <c r="P149" s="36">
        <f>SUMIFS(СВЦЭМ!$D$39:$D$782,СВЦЭМ!$A$39:$A$782,$A149,СВЦЭМ!$B$39:$B$782,P$119)+'СЕТ СН'!$I$11+СВЦЭМ!$D$10+'СЕТ СН'!$I$6-'СЕТ СН'!$I$23</f>
        <v>2867.5173168900001</v>
      </c>
      <c r="Q149" s="36">
        <f>SUMIFS(СВЦЭМ!$D$39:$D$782,СВЦЭМ!$A$39:$A$782,$A149,СВЦЭМ!$B$39:$B$782,Q$119)+'СЕТ СН'!$I$11+СВЦЭМ!$D$10+'СЕТ СН'!$I$6-'СЕТ СН'!$I$23</f>
        <v>2879.4791548399999</v>
      </c>
      <c r="R149" s="36">
        <f>SUMIFS(СВЦЭМ!$D$39:$D$782,СВЦЭМ!$A$39:$A$782,$A149,СВЦЭМ!$B$39:$B$782,R$119)+'СЕТ СН'!$I$11+СВЦЭМ!$D$10+'СЕТ СН'!$I$6-'СЕТ СН'!$I$23</f>
        <v>2885.5177041899997</v>
      </c>
      <c r="S149" s="36">
        <f>SUMIFS(СВЦЭМ!$D$39:$D$782,СВЦЭМ!$A$39:$A$782,$A149,СВЦЭМ!$B$39:$B$782,S$119)+'СЕТ СН'!$I$11+СВЦЭМ!$D$10+'СЕТ СН'!$I$6-'СЕТ СН'!$I$23</f>
        <v>2863.08697962</v>
      </c>
      <c r="T149" s="36">
        <f>SUMIFS(СВЦЭМ!$D$39:$D$782,СВЦЭМ!$A$39:$A$782,$A149,СВЦЭМ!$B$39:$B$782,T$119)+'СЕТ СН'!$I$11+СВЦЭМ!$D$10+'СЕТ СН'!$I$6-'СЕТ СН'!$I$23</f>
        <v>2791.6147559199999</v>
      </c>
      <c r="U149" s="36">
        <f>SUMIFS(СВЦЭМ!$D$39:$D$782,СВЦЭМ!$A$39:$A$782,$A149,СВЦЭМ!$B$39:$B$782,U$119)+'СЕТ СН'!$I$11+СВЦЭМ!$D$10+'СЕТ СН'!$I$6-'СЕТ СН'!$I$23</f>
        <v>2825.79583323</v>
      </c>
      <c r="V149" s="36">
        <f>SUMIFS(СВЦЭМ!$D$39:$D$782,СВЦЭМ!$A$39:$A$782,$A149,СВЦЭМ!$B$39:$B$782,V$119)+'СЕТ СН'!$I$11+СВЦЭМ!$D$10+'СЕТ СН'!$I$6-'СЕТ СН'!$I$23</f>
        <v>2836.2875081900002</v>
      </c>
      <c r="W149" s="36">
        <f>SUMIFS(СВЦЭМ!$D$39:$D$782,СВЦЭМ!$A$39:$A$782,$A149,СВЦЭМ!$B$39:$B$782,W$119)+'СЕТ СН'!$I$11+СВЦЭМ!$D$10+'СЕТ СН'!$I$6-'СЕТ СН'!$I$23</f>
        <v>2844.8652121099999</v>
      </c>
      <c r="X149" s="36">
        <f>SUMIFS(СВЦЭМ!$D$39:$D$782,СВЦЭМ!$A$39:$A$782,$A149,СВЦЭМ!$B$39:$B$782,X$119)+'СЕТ СН'!$I$11+СВЦЭМ!$D$10+'СЕТ СН'!$I$6-'СЕТ СН'!$I$23</f>
        <v>2871.3667598900001</v>
      </c>
      <c r="Y149" s="36">
        <f>SUMIFS(СВЦЭМ!$D$39:$D$782,СВЦЭМ!$A$39:$A$782,$A149,СВЦЭМ!$B$39:$B$782,Y$119)+'СЕТ СН'!$I$11+СВЦЭМ!$D$10+'СЕТ СН'!$I$6-'СЕТ СН'!$I$23</f>
        <v>2887.48138156</v>
      </c>
    </row>
    <row r="150" spans="1:27" ht="15.75" x14ac:dyDescent="0.2">
      <c r="A150" s="35">
        <f t="shared" si="3"/>
        <v>45291</v>
      </c>
      <c r="B150" s="36">
        <f>SUMIFS(СВЦЭМ!$D$39:$D$782,СВЦЭМ!$A$39:$A$782,$A150,СВЦЭМ!$B$39:$B$782,B$119)+'СЕТ СН'!$I$11+СВЦЭМ!$D$10+'СЕТ СН'!$I$6-'СЕТ СН'!$I$23</f>
        <v>2840.7911877500001</v>
      </c>
      <c r="C150" s="36">
        <f>SUMIFS(СВЦЭМ!$D$39:$D$782,СВЦЭМ!$A$39:$A$782,$A150,СВЦЭМ!$B$39:$B$782,C$119)+'СЕТ СН'!$I$11+СВЦЭМ!$D$10+'СЕТ СН'!$I$6-'СЕТ СН'!$I$23</f>
        <v>2822.8234542600003</v>
      </c>
      <c r="D150" s="36">
        <f>SUMIFS(СВЦЭМ!$D$39:$D$782,СВЦЭМ!$A$39:$A$782,$A150,СВЦЭМ!$B$39:$B$782,D$119)+'СЕТ СН'!$I$11+СВЦЭМ!$D$10+'СЕТ СН'!$I$6-'СЕТ СН'!$I$23</f>
        <v>2839.8449796099999</v>
      </c>
      <c r="E150" s="36">
        <f>SUMIFS(СВЦЭМ!$D$39:$D$782,СВЦЭМ!$A$39:$A$782,$A150,СВЦЭМ!$B$39:$B$782,E$119)+'СЕТ СН'!$I$11+СВЦЭМ!$D$10+'СЕТ СН'!$I$6-'СЕТ СН'!$I$23</f>
        <v>2844.9724650999997</v>
      </c>
      <c r="F150" s="36">
        <f>SUMIFS(СВЦЭМ!$D$39:$D$782,СВЦЭМ!$A$39:$A$782,$A150,СВЦЭМ!$B$39:$B$782,F$119)+'СЕТ СН'!$I$11+СВЦЭМ!$D$10+'СЕТ СН'!$I$6-'СЕТ СН'!$I$23</f>
        <v>2840.4542304799998</v>
      </c>
      <c r="G150" s="36">
        <f>SUMIFS(СВЦЭМ!$D$39:$D$782,СВЦЭМ!$A$39:$A$782,$A150,СВЦЭМ!$B$39:$B$782,G$119)+'СЕТ СН'!$I$11+СВЦЭМ!$D$10+'СЕТ СН'!$I$6-'СЕТ СН'!$I$23</f>
        <v>2797.3922627100001</v>
      </c>
      <c r="H150" s="36">
        <f>SUMIFS(СВЦЭМ!$D$39:$D$782,СВЦЭМ!$A$39:$A$782,$A150,СВЦЭМ!$B$39:$B$782,H$119)+'СЕТ СН'!$I$11+СВЦЭМ!$D$10+'СЕТ СН'!$I$6-'СЕТ СН'!$I$23</f>
        <v>2796.8953772699997</v>
      </c>
      <c r="I150" s="36">
        <f>SUMIFS(СВЦЭМ!$D$39:$D$782,СВЦЭМ!$A$39:$A$782,$A150,СВЦЭМ!$B$39:$B$782,I$119)+'СЕТ СН'!$I$11+СВЦЭМ!$D$10+'СЕТ СН'!$I$6-'СЕТ СН'!$I$23</f>
        <v>2797.56489762</v>
      </c>
      <c r="J150" s="36">
        <f>SUMIFS(СВЦЭМ!$D$39:$D$782,СВЦЭМ!$A$39:$A$782,$A150,СВЦЭМ!$B$39:$B$782,J$119)+'СЕТ СН'!$I$11+СВЦЭМ!$D$10+'СЕТ СН'!$I$6-'СЕТ СН'!$I$23</f>
        <v>2774.86642854</v>
      </c>
      <c r="K150" s="36">
        <f>SUMIFS(СВЦЭМ!$D$39:$D$782,СВЦЭМ!$A$39:$A$782,$A150,СВЦЭМ!$B$39:$B$782,K$119)+'СЕТ СН'!$I$11+СВЦЭМ!$D$10+'СЕТ СН'!$I$6-'СЕТ СН'!$I$23</f>
        <v>2733.4254582200001</v>
      </c>
      <c r="L150" s="36">
        <f>SUMIFS(СВЦЭМ!$D$39:$D$782,СВЦЭМ!$A$39:$A$782,$A150,СВЦЭМ!$B$39:$B$782,L$119)+'СЕТ СН'!$I$11+СВЦЭМ!$D$10+'СЕТ СН'!$I$6-'СЕТ СН'!$I$23</f>
        <v>2716.6756518299999</v>
      </c>
      <c r="M150" s="36">
        <f>SUMIFS(СВЦЭМ!$D$39:$D$782,СВЦЭМ!$A$39:$A$782,$A150,СВЦЭМ!$B$39:$B$782,M$119)+'СЕТ СН'!$I$11+СВЦЭМ!$D$10+'СЕТ СН'!$I$6-'СЕТ СН'!$I$23</f>
        <v>2699.0055595100002</v>
      </c>
      <c r="N150" s="36">
        <f>SUMIFS(СВЦЭМ!$D$39:$D$782,СВЦЭМ!$A$39:$A$782,$A150,СВЦЭМ!$B$39:$B$782,N$119)+'СЕТ СН'!$I$11+СВЦЭМ!$D$10+'СЕТ СН'!$I$6-'СЕТ СН'!$I$23</f>
        <v>2705.4360240400001</v>
      </c>
      <c r="O150" s="36">
        <f>SUMIFS(СВЦЭМ!$D$39:$D$782,СВЦЭМ!$A$39:$A$782,$A150,СВЦЭМ!$B$39:$B$782,O$119)+'СЕТ СН'!$I$11+СВЦЭМ!$D$10+'СЕТ СН'!$I$6-'СЕТ СН'!$I$23</f>
        <v>2717.2991549399999</v>
      </c>
      <c r="P150" s="36">
        <f>SUMIFS(СВЦЭМ!$D$39:$D$782,СВЦЭМ!$A$39:$A$782,$A150,СВЦЭМ!$B$39:$B$782,P$119)+'СЕТ СН'!$I$11+СВЦЭМ!$D$10+'СЕТ СН'!$I$6-'СЕТ СН'!$I$23</f>
        <v>2742.1497950900002</v>
      </c>
      <c r="Q150" s="36">
        <f>SUMIFS(СВЦЭМ!$D$39:$D$782,СВЦЭМ!$A$39:$A$782,$A150,СВЦЭМ!$B$39:$B$782,Q$119)+'СЕТ СН'!$I$11+СВЦЭМ!$D$10+'СЕТ СН'!$I$6-'СЕТ СН'!$I$23</f>
        <v>2723.4966983100003</v>
      </c>
      <c r="R150" s="36">
        <f>SUMIFS(СВЦЭМ!$D$39:$D$782,СВЦЭМ!$A$39:$A$782,$A150,СВЦЭМ!$B$39:$B$782,R$119)+'СЕТ СН'!$I$11+СВЦЭМ!$D$10+'СЕТ СН'!$I$6-'СЕТ СН'!$I$23</f>
        <v>2739.67283911</v>
      </c>
      <c r="S150" s="36">
        <f>SUMIFS(СВЦЭМ!$D$39:$D$782,СВЦЭМ!$A$39:$A$782,$A150,СВЦЭМ!$B$39:$B$782,S$119)+'СЕТ СН'!$I$11+СВЦЭМ!$D$10+'СЕТ СН'!$I$6-'СЕТ СН'!$I$23</f>
        <v>2703.8487091500001</v>
      </c>
      <c r="T150" s="36">
        <f>SUMIFS(СВЦЭМ!$D$39:$D$782,СВЦЭМ!$A$39:$A$782,$A150,СВЦЭМ!$B$39:$B$782,T$119)+'СЕТ СН'!$I$11+СВЦЭМ!$D$10+'СЕТ СН'!$I$6-'СЕТ СН'!$I$23</f>
        <v>2638.4853171300001</v>
      </c>
      <c r="U150" s="36">
        <f>SUMIFS(СВЦЭМ!$D$39:$D$782,СВЦЭМ!$A$39:$A$782,$A150,СВЦЭМ!$B$39:$B$782,U$119)+'СЕТ СН'!$I$11+СВЦЭМ!$D$10+'СЕТ СН'!$I$6-'СЕТ СН'!$I$23</f>
        <v>2616.1094764899999</v>
      </c>
      <c r="V150" s="36">
        <f>SUMIFS(СВЦЭМ!$D$39:$D$782,СВЦЭМ!$A$39:$A$782,$A150,СВЦЭМ!$B$39:$B$782,V$119)+'СЕТ СН'!$I$11+СВЦЭМ!$D$10+'СЕТ СН'!$I$6-'СЕТ СН'!$I$23</f>
        <v>2654.0001185700003</v>
      </c>
      <c r="W150" s="36">
        <f>SUMIFS(СВЦЭМ!$D$39:$D$782,СВЦЭМ!$A$39:$A$782,$A150,СВЦЭМ!$B$39:$B$782,W$119)+'СЕТ СН'!$I$11+СВЦЭМ!$D$10+'СЕТ СН'!$I$6-'СЕТ СН'!$I$23</f>
        <v>2709.9664161599999</v>
      </c>
      <c r="X150" s="36">
        <f>SUMIFS(СВЦЭМ!$D$39:$D$782,СВЦЭМ!$A$39:$A$782,$A150,СВЦЭМ!$B$39:$B$782,X$119)+'СЕТ СН'!$I$11+СВЦЭМ!$D$10+'СЕТ СН'!$I$6-'СЕТ СН'!$I$23</f>
        <v>2766.1075208900002</v>
      </c>
      <c r="Y150" s="36">
        <f>SUMIFS(СВЦЭМ!$D$39:$D$782,СВЦЭМ!$A$39:$A$782,$A150,СВЦЭМ!$B$39:$B$782,Y$119)+'СЕТ СН'!$I$11+СВЦЭМ!$D$10+'СЕТ СН'!$I$6-'СЕТ СН'!$I$23</f>
        <v>2811.9229031699997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01.12.2023</v>
      </c>
      <c r="B156" s="36">
        <f>SUMIFS(СВЦЭМ!$E$39:$E$782,СВЦЭМ!$A$39:$A$782,$A156,СВЦЭМ!$B$39:$B$782,B$155)+'СЕТ СН'!$F$12</f>
        <v>100.68888282</v>
      </c>
      <c r="C156" s="36">
        <f>SUMIFS(СВЦЭМ!$E$39:$E$782,СВЦЭМ!$A$39:$A$782,$A156,СВЦЭМ!$B$39:$B$782,C$155)+'СЕТ СН'!$F$12</f>
        <v>102.97001018</v>
      </c>
      <c r="D156" s="36">
        <f>SUMIFS(СВЦЭМ!$E$39:$E$782,СВЦЭМ!$A$39:$A$782,$A156,СВЦЭМ!$B$39:$B$782,D$155)+'СЕТ СН'!$F$12</f>
        <v>104.86320693</v>
      </c>
      <c r="E156" s="36">
        <f>SUMIFS(СВЦЭМ!$E$39:$E$782,СВЦЭМ!$A$39:$A$782,$A156,СВЦЭМ!$B$39:$B$782,E$155)+'СЕТ СН'!$F$12</f>
        <v>104.96910599</v>
      </c>
      <c r="F156" s="36">
        <f>SUMIFS(СВЦЭМ!$E$39:$E$782,СВЦЭМ!$A$39:$A$782,$A156,СВЦЭМ!$B$39:$B$782,F$155)+'СЕТ СН'!$F$12</f>
        <v>105.46945675000001</v>
      </c>
      <c r="G156" s="36">
        <f>SUMIFS(СВЦЭМ!$E$39:$E$782,СВЦЭМ!$A$39:$A$782,$A156,СВЦЭМ!$B$39:$B$782,G$155)+'СЕТ СН'!$F$12</f>
        <v>104.18123052999999</v>
      </c>
      <c r="H156" s="36">
        <f>SUMIFS(СВЦЭМ!$E$39:$E$782,СВЦЭМ!$A$39:$A$782,$A156,СВЦЭМ!$B$39:$B$782,H$155)+'СЕТ СН'!$F$12</f>
        <v>101.61306607</v>
      </c>
      <c r="I156" s="36">
        <f>SUMIFS(СВЦЭМ!$E$39:$E$782,СВЦЭМ!$A$39:$A$782,$A156,СВЦЭМ!$B$39:$B$782,I$155)+'СЕТ СН'!$F$12</f>
        <v>98.941908499999997</v>
      </c>
      <c r="J156" s="36">
        <f>SUMIFS(СВЦЭМ!$E$39:$E$782,СВЦЭМ!$A$39:$A$782,$A156,СВЦЭМ!$B$39:$B$782,J$155)+'СЕТ СН'!$F$12</f>
        <v>96.192294250000003</v>
      </c>
      <c r="K156" s="36">
        <f>SUMIFS(СВЦЭМ!$E$39:$E$782,СВЦЭМ!$A$39:$A$782,$A156,СВЦЭМ!$B$39:$B$782,K$155)+'СЕТ СН'!$F$12</f>
        <v>95.225536509999998</v>
      </c>
      <c r="L156" s="36">
        <f>SUMIFS(СВЦЭМ!$E$39:$E$782,СВЦЭМ!$A$39:$A$782,$A156,СВЦЭМ!$B$39:$B$782,L$155)+'СЕТ СН'!$F$12</f>
        <v>95.039847539999997</v>
      </c>
      <c r="M156" s="36">
        <f>SUMIFS(СВЦЭМ!$E$39:$E$782,СВЦЭМ!$A$39:$A$782,$A156,СВЦЭМ!$B$39:$B$782,M$155)+'СЕТ СН'!$F$12</f>
        <v>96.35301527</v>
      </c>
      <c r="N156" s="36">
        <f>SUMIFS(СВЦЭМ!$E$39:$E$782,СВЦЭМ!$A$39:$A$782,$A156,СВЦЭМ!$B$39:$B$782,N$155)+'СЕТ СН'!$F$12</f>
        <v>97.141462669999996</v>
      </c>
      <c r="O156" s="36">
        <f>SUMIFS(СВЦЭМ!$E$39:$E$782,СВЦЭМ!$A$39:$A$782,$A156,СВЦЭМ!$B$39:$B$782,O$155)+'СЕТ СН'!$F$12</f>
        <v>97.70487249</v>
      </c>
      <c r="P156" s="36">
        <f>SUMIFS(СВЦЭМ!$E$39:$E$782,СВЦЭМ!$A$39:$A$782,$A156,СВЦЭМ!$B$39:$B$782,P$155)+'СЕТ СН'!$F$12</f>
        <v>98.411244249999996</v>
      </c>
      <c r="Q156" s="36">
        <f>SUMIFS(СВЦЭМ!$E$39:$E$782,СВЦЭМ!$A$39:$A$782,$A156,СВЦЭМ!$B$39:$B$782,Q$155)+'СЕТ СН'!$F$12</f>
        <v>97.202122130000006</v>
      </c>
      <c r="R156" s="36">
        <f>SUMIFS(СВЦЭМ!$E$39:$E$782,СВЦЭМ!$A$39:$A$782,$A156,СВЦЭМ!$B$39:$B$782,R$155)+'СЕТ СН'!$F$12</f>
        <v>97.669775880000003</v>
      </c>
      <c r="S156" s="36">
        <f>SUMIFS(СВЦЭМ!$E$39:$E$782,СВЦЭМ!$A$39:$A$782,$A156,СВЦЭМ!$B$39:$B$782,S$155)+'СЕТ СН'!$F$12</f>
        <v>95.456441380000001</v>
      </c>
      <c r="T156" s="36">
        <f>SUMIFS(СВЦЭМ!$E$39:$E$782,СВЦЭМ!$A$39:$A$782,$A156,СВЦЭМ!$B$39:$B$782,T$155)+'СЕТ СН'!$F$12</f>
        <v>92.947396269999999</v>
      </c>
      <c r="U156" s="36">
        <f>SUMIFS(СВЦЭМ!$E$39:$E$782,СВЦЭМ!$A$39:$A$782,$A156,СВЦЭМ!$B$39:$B$782,U$155)+'СЕТ СН'!$F$12</f>
        <v>93.484570230000003</v>
      </c>
      <c r="V156" s="36">
        <f>SUMIFS(СВЦЭМ!$E$39:$E$782,СВЦЭМ!$A$39:$A$782,$A156,СВЦЭМ!$B$39:$B$782,V$155)+'СЕТ СН'!$F$12</f>
        <v>95.129659050000001</v>
      </c>
      <c r="W156" s="36">
        <f>SUMIFS(СВЦЭМ!$E$39:$E$782,СВЦЭМ!$A$39:$A$782,$A156,СВЦЭМ!$B$39:$B$782,W$155)+'СЕТ СН'!$F$12</f>
        <v>95.935185669999996</v>
      </c>
      <c r="X156" s="36">
        <f>SUMIFS(СВЦЭМ!$E$39:$E$782,СВЦЭМ!$A$39:$A$782,$A156,СВЦЭМ!$B$39:$B$782,X$155)+'СЕТ СН'!$F$12</f>
        <v>96.231542579999996</v>
      </c>
      <c r="Y156" s="36">
        <f>SUMIFS(СВЦЭМ!$E$39:$E$782,СВЦЭМ!$A$39:$A$782,$A156,СВЦЭМ!$B$39:$B$782,Y$155)+'СЕТ СН'!$F$12</f>
        <v>97.60668072</v>
      </c>
      <c r="AA156" s="45"/>
    </row>
    <row r="157" spans="1:27" ht="15.75" x14ac:dyDescent="0.2">
      <c r="A157" s="35">
        <f>A156+1</f>
        <v>45262</v>
      </c>
      <c r="B157" s="36">
        <f>SUMIFS(СВЦЭМ!$E$39:$E$782,СВЦЭМ!$A$39:$A$782,$A157,СВЦЭМ!$B$39:$B$782,B$155)+'СЕТ СН'!$F$12</f>
        <v>104.93084697</v>
      </c>
      <c r="C157" s="36">
        <f>SUMIFS(СВЦЭМ!$E$39:$E$782,СВЦЭМ!$A$39:$A$782,$A157,СВЦЭМ!$B$39:$B$782,C$155)+'СЕТ СН'!$F$12</f>
        <v>104.58918559</v>
      </c>
      <c r="D157" s="36">
        <f>SUMIFS(СВЦЭМ!$E$39:$E$782,СВЦЭМ!$A$39:$A$782,$A157,СВЦЭМ!$B$39:$B$782,D$155)+'СЕТ СН'!$F$12</f>
        <v>105.34146995</v>
      </c>
      <c r="E157" s="36">
        <f>SUMIFS(СВЦЭМ!$E$39:$E$782,СВЦЭМ!$A$39:$A$782,$A157,СВЦЭМ!$B$39:$B$782,E$155)+'СЕТ СН'!$F$12</f>
        <v>106.11307574</v>
      </c>
      <c r="F157" s="36">
        <f>SUMIFS(СВЦЭМ!$E$39:$E$782,СВЦЭМ!$A$39:$A$782,$A157,СВЦЭМ!$B$39:$B$782,F$155)+'СЕТ СН'!$F$12</f>
        <v>106.47380794</v>
      </c>
      <c r="G157" s="36">
        <f>SUMIFS(СВЦЭМ!$E$39:$E$782,СВЦЭМ!$A$39:$A$782,$A157,СВЦЭМ!$B$39:$B$782,G$155)+'СЕТ СН'!$F$12</f>
        <v>106.61436242000001</v>
      </c>
      <c r="H157" s="36">
        <f>SUMIFS(СВЦЭМ!$E$39:$E$782,СВЦЭМ!$A$39:$A$782,$A157,СВЦЭМ!$B$39:$B$782,H$155)+'СЕТ СН'!$F$12</f>
        <v>106.557483</v>
      </c>
      <c r="I157" s="36">
        <f>SUMIFS(СВЦЭМ!$E$39:$E$782,СВЦЭМ!$A$39:$A$782,$A157,СВЦЭМ!$B$39:$B$782,I$155)+'СЕТ СН'!$F$12</f>
        <v>104.46602376</v>
      </c>
      <c r="J157" s="36">
        <f>SUMIFS(СВЦЭМ!$E$39:$E$782,СВЦЭМ!$A$39:$A$782,$A157,СВЦЭМ!$B$39:$B$782,J$155)+'СЕТ СН'!$F$12</f>
        <v>101.83998825</v>
      </c>
      <c r="K157" s="36">
        <f>SUMIFS(СВЦЭМ!$E$39:$E$782,СВЦЭМ!$A$39:$A$782,$A157,СВЦЭМ!$B$39:$B$782,K$155)+'СЕТ СН'!$F$12</f>
        <v>99.638095149999998</v>
      </c>
      <c r="L157" s="36">
        <f>SUMIFS(СВЦЭМ!$E$39:$E$782,СВЦЭМ!$A$39:$A$782,$A157,СВЦЭМ!$B$39:$B$782,L$155)+'СЕТ СН'!$F$12</f>
        <v>97.645548520000006</v>
      </c>
      <c r="M157" s="36">
        <f>SUMIFS(СВЦЭМ!$E$39:$E$782,СВЦЭМ!$A$39:$A$782,$A157,СВЦЭМ!$B$39:$B$782,M$155)+'СЕТ СН'!$F$12</f>
        <v>97.158263480000002</v>
      </c>
      <c r="N157" s="36">
        <f>SUMIFS(СВЦЭМ!$E$39:$E$782,СВЦЭМ!$A$39:$A$782,$A157,СВЦЭМ!$B$39:$B$782,N$155)+'СЕТ СН'!$F$12</f>
        <v>98.469164629999995</v>
      </c>
      <c r="O157" s="36">
        <f>SUMIFS(СВЦЭМ!$E$39:$E$782,СВЦЭМ!$A$39:$A$782,$A157,СВЦЭМ!$B$39:$B$782,O$155)+'СЕТ СН'!$F$12</f>
        <v>99.778529930000005</v>
      </c>
      <c r="P157" s="36">
        <f>SUMIFS(СВЦЭМ!$E$39:$E$782,СВЦЭМ!$A$39:$A$782,$A157,СВЦЭМ!$B$39:$B$782,P$155)+'СЕТ СН'!$F$12</f>
        <v>100.54460344</v>
      </c>
      <c r="Q157" s="36">
        <f>SUMIFS(СВЦЭМ!$E$39:$E$782,СВЦЭМ!$A$39:$A$782,$A157,СВЦЭМ!$B$39:$B$782,Q$155)+'СЕТ СН'!$F$12</f>
        <v>100.71357088000001</v>
      </c>
      <c r="R157" s="36">
        <f>SUMIFS(СВЦЭМ!$E$39:$E$782,СВЦЭМ!$A$39:$A$782,$A157,СВЦЭМ!$B$39:$B$782,R$155)+'СЕТ СН'!$F$12</f>
        <v>99.304943280000003</v>
      </c>
      <c r="S157" s="36">
        <f>SUMIFS(СВЦЭМ!$E$39:$E$782,СВЦЭМ!$A$39:$A$782,$A157,СВЦЭМ!$B$39:$B$782,S$155)+'СЕТ СН'!$F$12</f>
        <v>97.059446489999999</v>
      </c>
      <c r="T157" s="36">
        <f>SUMIFS(СВЦЭМ!$E$39:$E$782,СВЦЭМ!$A$39:$A$782,$A157,СВЦЭМ!$B$39:$B$782,T$155)+'СЕТ СН'!$F$12</f>
        <v>95.169053599999998</v>
      </c>
      <c r="U157" s="36">
        <f>SUMIFS(СВЦЭМ!$E$39:$E$782,СВЦЭМ!$A$39:$A$782,$A157,СВЦЭМ!$B$39:$B$782,U$155)+'СЕТ СН'!$F$12</f>
        <v>95.812472709999994</v>
      </c>
      <c r="V157" s="36">
        <f>SUMIFS(СВЦЭМ!$E$39:$E$782,СВЦЭМ!$A$39:$A$782,$A157,СВЦЭМ!$B$39:$B$782,V$155)+'СЕТ СН'!$F$12</f>
        <v>97.337025350000005</v>
      </c>
      <c r="W157" s="36">
        <f>SUMIFS(СВЦЭМ!$E$39:$E$782,СВЦЭМ!$A$39:$A$782,$A157,СВЦЭМ!$B$39:$B$782,W$155)+'СЕТ СН'!$F$12</f>
        <v>98.094161999999997</v>
      </c>
      <c r="X157" s="36">
        <f>SUMIFS(СВЦЭМ!$E$39:$E$782,СВЦЭМ!$A$39:$A$782,$A157,СВЦЭМ!$B$39:$B$782,X$155)+'СЕТ СН'!$F$12</f>
        <v>99.977478860000005</v>
      </c>
      <c r="Y157" s="36">
        <f>SUMIFS(СВЦЭМ!$E$39:$E$782,СВЦЭМ!$A$39:$A$782,$A157,СВЦЭМ!$B$39:$B$782,Y$155)+'СЕТ СН'!$F$12</f>
        <v>101.29419658</v>
      </c>
    </row>
    <row r="158" spans="1:27" ht="15.75" x14ac:dyDescent="0.2">
      <c r="A158" s="35">
        <f t="shared" ref="A158:A186" si="4">A157+1</f>
        <v>45263</v>
      </c>
      <c r="B158" s="36">
        <f>SUMIFS(СВЦЭМ!$E$39:$E$782,СВЦЭМ!$A$39:$A$782,$A158,СВЦЭМ!$B$39:$B$782,B$155)+'СЕТ СН'!$F$12</f>
        <v>99.110563690000006</v>
      </c>
      <c r="C158" s="36">
        <f>SUMIFS(СВЦЭМ!$E$39:$E$782,СВЦЭМ!$A$39:$A$782,$A158,СВЦЭМ!$B$39:$B$782,C$155)+'СЕТ СН'!$F$12</f>
        <v>101.68077121</v>
      </c>
      <c r="D158" s="36">
        <f>SUMIFS(СВЦЭМ!$E$39:$E$782,СВЦЭМ!$A$39:$A$782,$A158,СВЦЭМ!$B$39:$B$782,D$155)+'СЕТ СН'!$F$12</f>
        <v>104.33856231999999</v>
      </c>
      <c r="E158" s="36">
        <f>SUMIFS(СВЦЭМ!$E$39:$E$782,СВЦЭМ!$A$39:$A$782,$A158,СВЦЭМ!$B$39:$B$782,E$155)+'СЕТ СН'!$F$12</f>
        <v>104.12228433999999</v>
      </c>
      <c r="F158" s="36">
        <f>SUMIFS(СВЦЭМ!$E$39:$E$782,СВЦЭМ!$A$39:$A$782,$A158,СВЦЭМ!$B$39:$B$782,F$155)+'СЕТ СН'!$F$12</f>
        <v>103.82325356</v>
      </c>
      <c r="G158" s="36">
        <f>SUMIFS(СВЦЭМ!$E$39:$E$782,СВЦЭМ!$A$39:$A$782,$A158,СВЦЭМ!$B$39:$B$782,G$155)+'СЕТ СН'!$F$12</f>
        <v>104.54452836999999</v>
      </c>
      <c r="H158" s="36">
        <f>SUMIFS(СВЦЭМ!$E$39:$E$782,СВЦЭМ!$A$39:$A$782,$A158,СВЦЭМ!$B$39:$B$782,H$155)+'СЕТ СН'!$F$12</f>
        <v>104.08481598</v>
      </c>
      <c r="I158" s="36">
        <f>SUMIFS(СВЦЭМ!$E$39:$E$782,СВЦЭМ!$A$39:$A$782,$A158,СВЦЭМ!$B$39:$B$782,I$155)+'СЕТ СН'!$F$12</f>
        <v>103.96901277000001</v>
      </c>
      <c r="J158" s="36">
        <f>SUMIFS(СВЦЭМ!$E$39:$E$782,СВЦЭМ!$A$39:$A$782,$A158,СВЦЭМ!$B$39:$B$782,J$155)+'СЕТ СН'!$F$12</f>
        <v>102.12619596</v>
      </c>
      <c r="K158" s="36">
        <f>SUMIFS(СВЦЭМ!$E$39:$E$782,СВЦЭМ!$A$39:$A$782,$A158,СВЦЭМ!$B$39:$B$782,K$155)+'СЕТ СН'!$F$12</f>
        <v>100.05838463000001</v>
      </c>
      <c r="L158" s="36">
        <f>SUMIFS(СВЦЭМ!$E$39:$E$782,СВЦЭМ!$A$39:$A$782,$A158,СВЦЭМ!$B$39:$B$782,L$155)+'СЕТ СН'!$F$12</f>
        <v>97.553885159999993</v>
      </c>
      <c r="M158" s="36">
        <f>SUMIFS(СВЦЭМ!$E$39:$E$782,СВЦЭМ!$A$39:$A$782,$A158,СВЦЭМ!$B$39:$B$782,M$155)+'СЕТ СН'!$F$12</f>
        <v>97.342814939999997</v>
      </c>
      <c r="N158" s="36">
        <f>SUMIFS(СВЦЭМ!$E$39:$E$782,СВЦЭМ!$A$39:$A$782,$A158,СВЦЭМ!$B$39:$B$782,N$155)+'СЕТ СН'!$F$12</f>
        <v>98.150187220000007</v>
      </c>
      <c r="O158" s="36">
        <f>SUMIFS(СВЦЭМ!$E$39:$E$782,СВЦЭМ!$A$39:$A$782,$A158,СВЦЭМ!$B$39:$B$782,O$155)+'СЕТ СН'!$F$12</f>
        <v>99.673761299999995</v>
      </c>
      <c r="P158" s="36">
        <f>SUMIFS(СВЦЭМ!$E$39:$E$782,СВЦЭМ!$A$39:$A$782,$A158,СВЦЭМ!$B$39:$B$782,P$155)+'СЕТ СН'!$F$12</f>
        <v>99.838067240000001</v>
      </c>
      <c r="Q158" s="36">
        <f>SUMIFS(СВЦЭМ!$E$39:$E$782,СВЦЭМ!$A$39:$A$782,$A158,СВЦЭМ!$B$39:$B$782,Q$155)+'СЕТ СН'!$F$12</f>
        <v>100.33753154999999</v>
      </c>
      <c r="R158" s="36">
        <f>SUMIFS(СВЦЭМ!$E$39:$E$782,СВЦЭМ!$A$39:$A$782,$A158,СВЦЭМ!$B$39:$B$782,R$155)+'СЕТ СН'!$F$12</f>
        <v>99.332239880000003</v>
      </c>
      <c r="S158" s="36">
        <f>SUMIFS(СВЦЭМ!$E$39:$E$782,СВЦЭМ!$A$39:$A$782,$A158,СВЦЭМ!$B$39:$B$782,S$155)+'СЕТ СН'!$F$12</f>
        <v>96.553803139999999</v>
      </c>
      <c r="T158" s="36">
        <f>SUMIFS(СВЦЭМ!$E$39:$E$782,СВЦЭМ!$A$39:$A$782,$A158,СВЦЭМ!$B$39:$B$782,T$155)+'СЕТ СН'!$F$12</f>
        <v>93.791147289999998</v>
      </c>
      <c r="U158" s="36">
        <f>SUMIFS(СВЦЭМ!$E$39:$E$782,СВЦЭМ!$A$39:$A$782,$A158,СВЦЭМ!$B$39:$B$782,U$155)+'СЕТ СН'!$F$12</f>
        <v>94.324139619999997</v>
      </c>
      <c r="V158" s="36">
        <f>SUMIFS(СВЦЭМ!$E$39:$E$782,СВЦЭМ!$A$39:$A$782,$A158,СВЦЭМ!$B$39:$B$782,V$155)+'СЕТ СН'!$F$12</f>
        <v>96.208070789999994</v>
      </c>
      <c r="W158" s="36">
        <f>SUMIFS(СВЦЭМ!$E$39:$E$782,СВЦЭМ!$A$39:$A$782,$A158,СВЦЭМ!$B$39:$B$782,W$155)+'СЕТ СН'!$F$12</f>
        <v>96.811603930000004</v>
      </c>
      <c r="X158" s="36">
        <f>SUMIFS(СВЦЭМ!$E$39:$E$782,СВЦЭМ!$A$39:$A$782,$A158,СВЦЭМ!$B$39:$B$782,X$155)+'СЕТ СН'!$F$12</f>
        <v>98.557374129999999</v>
      </c>
      <c r="Y158" s="36">
        <f>SUMIFS(СВЦЭМ!$E$39:$E$782,СВЦЭМ!$A$39:$A$782,$A158,СВЦЭМ!$B$39:$B$782,Y$155)+'СЕТ СН'!$F$12</f>
        <v>101.50574530999999</v>
      </c>
    </row>
    <row r="159" spans="1:27" ht="15.75" x14ac:dyDescent="0.2">
      <c r="A159" s="35">
        <f t="shared" si="4"/>
        <v>45264</v>
      </c>
      <c r="B159" s="36">
        <f>SUMIFS(СВЦЭМ!$E$39:$E$782,СВЦЭМ!$A$39:$A$782,$A159,СВЦЭМ!$B$39:$B$782,B$155)+'СЕТ СН'!$F$12</f>
        <v>100.72406497999999</v>
      </c>
      <c r="C159" s="36">
        <f>SUMIFS(СВЦЭМ!$E$39:$E$782,СВЦЭМ!$A$39:$A$782,$A159,СВЦЭМ!$B$39:$B$782,C$155)+'СЕТ СН'!$F$12</f>
        <v>103.18103151</v>
      </c>
      <c r="D159" s="36">
        <f>SUMIFS(СВЦЭМ!$E$39:$E$782,СВЦЭМ!$A$39:$A$782,$A159,СВЦЭМ!$B$39:$B$782,D$155)+'СЕТ СН'!$F$12</f>
        <v>102.95970328999999</v>
      </c>
      <c r="E159" s="36">
        <f>SUMIFS(СВЦЭМ!$E$39:$E$782,СВЦЭМ!$A$39:$A$782,$A159,СВЦЭМ!$B$39:$B$782,E$155)+'СЕТ СН'!$F$12</f>
        <v>103.36930475</v>
      </c>
      <c r="F159" s="36">
        <f>SUMIFS(СВЦЭМ!$E$39:$E$782,СВЦЭМ!$A$39:$A$782,$A159,СВЦЭМ!$B$39:$B$782,F$155)+'СЕТ СН'!$F$12</f>
        <v>103.13995598</v>
      </c>
      <c r="G159" s="36">
        <f>SUMIFS(СВЦЭМ!$E$39:$E$782,СВЦЭМ!$A$39:$A$782,$A159,СВЦЭМ!$B$39:$B$782,G$155)+'СЕТ СН'!$F$12</f>
        <v>102.53147312</v>
      </c>
      <c r="H159" s="36">
        <f>SUMIFS(СВЦЭМ!$E$39:$E$782,СВЦЭМ!$A$39:$A$782,$A159,СВЦЭМ!$B$39:$B$782,H$155)+'СЕТ СН'!$F$12</f>
        <v>100.7804474</v>
      </c>
      <c r="I159" s="36">
        <f>SUMIFS(СВЦЭМ!$E$39:$E$782,СВЦЭМ!$A$39:$A$782,$A159,СВЦЭМ!$B$39:$B$782,I$155)+'СЕТ СН'!$F$12</f>
        <v>96.663135740000001</v>
      </c>
      <c r="J159" s="36">
        <f>SUMIFS(СВЦЭМ!$E$39:$E$782,СВЦЭМ!$A$39:$A$782,$A159,СВЦЭМ!$B$39:$B$782,J$155)+'СЕТ СН'!$F$12</f>
        <v>95.3611614</v>
      </c>
      <c r="K159" s="36">
        <f>SUMIFS(СВЦЭМ!$E$39:$E$782,СВЦЭМ!$A$39:$A$782,$A159,СВЦЭМ!$B$39:$B$782,K$155)+'СЕТ СН'!$F$12</f>
        <v>94.635862369999998</v>
      </c>
      <c r="L159" s="36">
        <f>SUMIFS(СВЦЭМ!$E$39:$E$782,СВЦЭМ!$A$39:$A$782,$A159,СВЦЭМ!$B$39:$B$782,L$155)+'СЕТ СН'!$F$12</f>
        <v>94.258468309999998</v>
      </c>
      <c r="M159" s="36">
        <f>SUMIFS(СВЦЭМ!$E$39:$E$782,СВЦЭМ!$A$39:$A$782,$A159,СВЦЭМ!$B$39:$B$782,M$155)+'СЕТ СН'!$F$12</f>
        <v>94.773397610000004</v>
      </c>
      <c r="N159" s="36">
        <f>SUMIFS(СВЦЭМ!$E$39:$E$782,СВЦЭМ!$A$39:$A$782,$A159,СВЦЭМ!$B$39:$B$782,N$155)+'СЕТ СН'!$F$12</f>
        <v>95.367043749999993</v>
      </c>
      <c r="O159" s="36">
        <f>SUMIFS(СВЦЭМ!$E$39:$E$782,СВЦЭМ!$A$39:$A$782,$A159,СВЦЭМ!$B$39:$B$782,O$155)+'СЕТ СН'!$F$12</f>
        <v>95.994663779999996</v>
      </c>
      <c r="P159" s="36">
        <f>SUMIFS(СВЦЭМ!$E$39:$E$782,СВЦЭМ!$A$39:$A$782,$A159,СВЦЭМ!$B$39:$B$782,P$155)+'СЕТ СН'!$F$12</f>
        <v>96.786084489999993</v>
      </c>
      <c r="Q159" s="36">
        <f>SUMIFS(СВЦЭМ!$E$39:$E$782,СВЦЭМ!$A$39:$A$782,$A159,СВЦЭМ!$B$39:$B$782,Q$155)+'СЕТ СН'!$F$12</f>
        <v>96.912341729999994</v>
      </c>
      <c r="R159" s="36">
        <f>SUMIFS(СВЦЭМ!$E$39:$E$782,СВЦЭМ!$A$39:$A$782,$A159,СВЦЭМ!$B$39:$B$782,R$155)+'СЕТ СН'!$F$12</f>
        <v>96.16996718</v>
      </c>
      <c r="S159" s="36">
        <f>SUMIFS(СВЦЭМ!$E$39:$E$782,СВЦЭМ!$A$39:$A$782,$A159,СВЦЭМ!$B$39:$B$782,S$155)+'СЕТ СН'!$F$12</f>
        <v>93.845960009999999</v>
      </c>
      <c r="T159" s="36">
        <f>SUMIFS(СВЦЭМ!$E$39:$E$782,СВЦЭМ!$A$39:$A$782,$A159,СВЦЭМ!$B$39:$B$782,T$155)+'СЕТ СН'!$F$12</f>
        <v>92.458794990000001</v>
      </c>
      <c r="U159" s="36">
        <f>SUMIFS(СВЦЭМ!$E$39:$E$782,СВЦЭМ!$A$39:$A$782,$A159,СВЦЭМ!$B$39:$B$782,U$155)+'СЕТ СН'!$F$12</f>
        <v>93.133370400000004</v>
      </c>
      <c r="V159" s="36">
        <f>SUMIFS(СВЦЭМ!$E$39:$E$782,СВЦЭМ!$A$39:$A$782,$A159,СВЦЭМ!$B$39:$B$782,V$155)+'СЕТ СН'!$F$12</f>
        <v>94.367478640000002</v>
      </c>
      <c r="W159" s="36">
        <f>SUMIFS(СВЦЭМ!$E$39:$E$782,СВЦЭМ!$A$39:$A$782,$A159,СВЦЭМ!$B$39:$B$782,W$155)+'СЕТ СН'!$F$12</f>
        <v>95.133235409999998</v>
      </c>
      <c r="X159" s="36">
        <f>SUMIFS(СВЦЭМ!$E$39:$E$782,СВЦЭМ!$A$39:$A$782,$A159,СВЦЭМ!$B$39:$B$782,X$155)+'СЕТ СН'!$F$12</f>
        <v>97.428602119999994</v>
      </c>
      <c r="Y159" s="36">
        <f>SUMIFS(СВЦЭМ!$E$39:$E$782,СВЦЭМ!$A$39:$A$782,$A159,СВЦЭМ!$B$39:$B$782,Y$155)+'СЕТ СН'!$F$12</f>
        <v>98.501786210000006</v>
      </c>
    </row>
    <row r="160" spans="1:27" ht="15.75" x14ac:dyDescent="0.2">
      <c r="A160" s="35">
        <f t="shared" si="4"/>
        <v>45265</v>
      </c>
      <c r="B160" s="36">
        <f>SUMIFS(СВЦЭМ!$E$39:$E$782,СВЦЭМ!$A$39:$A$782,$A160,СВЦЭМ!$B$39:$B$782,B$155)+'СЕТ СН'!$F$12</f>
        <v>106.30839657999999</v>
      </c>
      <c r="C160" s="36">
        <f>SUMIFS(СВЦЭМ!$E$39:$E$782,СВЦЭМ!$A$39:$A$782,$A160,СВЦЭМ!$B$39:$B$782,C$155)+'СЕТ СН'!$F$12</f>
        <v>107.61516851</v>
      </c>
      <c r="D160" s="36">
        <f>SUMIFS(СВЦЭМ!$E$39:$E$782,СВЦЭМ!$A$39:$A$782,$A160,СВЦЭМ!$B$39:$B$782,D$155)+'СЕТ СН'!$F$12</f>
        <v>109.81932030999999</v>
      </c>
      <c r="E160" s="36">
        <f>SUMIFS(СВЦЭМ!$E$39:$E$782,СВЦЭМ!$A$39:$A$782,$A160,СВЦЭМ!$B$39:$B$782,E$155)+'СЕТ СН'!$F$12</f>
        <v>107.89804728999999</v>
      </c>
      <c r="F160" s="36">
        <f>SUMIFS(СВЦЭМ!$E$39:$E$782,СВЦЭМ!$A$39:$A$782,$A160,СВЦЭМ!$B$39:$B$782,F$155)+'СЕТ СН'!$F$12</f>
        <v>107.62920018</v>
      </c>
      <c r="G160" s="36">
        <f>SUMIFS(СВЦЭМ!$E$39:$E$782,СВЦЭМ!$A$39:$A$782,$A160,СВЦЭМ!$B$39:$B$782,G$155)+'СЕТ СН'!$F$12</f>
        <v>107.45074038</v>
      </c>
      <c r="H160" s="36">
        <f>SUMIFS(СВЦЭМ!$E$39:$E$782,СВЦЭМ!$A$39:$A$782,$A160,СВЦЭМ!$B$39:$B$782,H$155)+'СЕТ СН'!$F$12</f>
        <v>104.98404046</v>
      </c>
      <c r="I160" s="36">
        <f>SUMIFS(СВЦЭМ!$E$39:$E$782,СВЦЭМ!$A$39:$A$782,$A160,СВЦЭМ!$B$39:$B$782,I$155)+'СЕТ СН'!$F$12</f>
        <v>102.45584546000001</v>
      </c>
      <c r="J160" s="36">
        <f>SUMIFS(СВЦЭМ!$E$39:$E$782,СВЦЭМ!$A$39:$A$782,$A160,СВЦЭМ!$B$39:$B$782,J$155)+'СЕТ СН'!$F$12</f>
        <v>99.997861029999996</v>
      </c>
      <c r="K160" s="36">
        <f>SUMIFS(СВЦЭМ!$E$39:$E$782,СВЦЭМ!$A$39:$A$782,$A160,СВЦЭМ!$B$39:$B$782,K$155)+'СЕТ СН'!$F$12</f>
        <v>99.828344549999997</v>
      </c>
      <c r="L160" s="36">
        <f>SUMIFS(СВЦЭМ!$E$39:$E$782,СВЦЭМ!$A$39:$A$782,$A160,СВЦЭМ!$B$39:$B$782,L$155)+'СЕТ СН'!$F$12</f>
        <v>101.84014611000001</v>
      </c>
      <c r="M160" s="36">
        <f>SUMIFS(СВЦЭМ!$E$39:$E$782,СВЦЭМ!$A$39:$A$782,$A160,СВЦЭМ!$B$39:$B$782,M$155)+'СЕТ СН'!$F$12</f>
        <v>105.71035062999999</v>
      </c>
      <c r="N160" s="36">
        <f>SUMIFS(СВЦЭМ!$E$39:$E$782,СВЦЭМ!$A$39:$A$782,$A160,СВЦЭМ!$B$39:$B$782,N$155)+'СЕТ СН'!$F$12</f>
        <v>106.52305998999999</v>
      </c>
      <c r="O160" s="36">
        <f>SUMIFS(СВЦЭМ!$E$39:$E$782,СВЦЭМ!$A$39:$A$782,$A160,СВЦЭМ!$B$39:$B$782,O$155)+'СЕТ СН'!$F$12</f>
        <v>106.77284414</v>
      </c>
      <c r="P160" s="36">
        <f>SUMIFS(СВЦЭМ!$E$39:$E$782,СВЦЭМ!$A$39:$A$782,$A160,СВЦЭМ!$B$39:$B$782,P$155)+'СЕТ СН'!$F$12</f>
        <v>106.51637123</v>
      </c>
      <c r="Q160" s="36">
        <f>SUMIFS(СВЦЭМ!$E$39:$E$782,СВЦЭМ!$A$39:$A$782,$A160,СВЦЭМ!$B$39:$B$782,Q$155)+'СЕТ СН'!$F$12</f>
        <v>106.21144912</v>
      </c>
      <c r="R160" s="36">
        <f>SUMIFS(СВЦЭМ!$E$39:$E$782,СВЦЭМ!$A$39:$A$782,$A160,СВЦЭМ!$B$39:$B$782,R$155)+'СЕТ СН'!$F$12</f>
        <v>103.37637831000001</v>
      </c>
      <c r="S160" s="36">
        <f>SUMIFS(СВЦЭМ!$E$39:$E$782,СВЦЭМ!$A$39:$A$782,$A160,СВЦЭМ!$B$39:$B$782,S$155)+'СЕТ СН'!$F$12</f>
        <v>100.02824567</v>
      </c>
      <c r="T160" s="36">
        <f>SUMIFS(СВЦЭМ!$E$39:$E$782,СВЦЭМ!$A$39:$A$782,$A160,СВЦЭМ!$B$39:$B$782,T$155)+'СЕТ СН'!$F$12</f>
        <v>98.546343190000002</v>
      </c>
      <c r="U160" s="36">
        <f>SUMIFS(СВЦЭМ!$E$39:$E$782,СВЦЭМ!$A$39:$A$782,$A160,СВЦЭМ!$B$39:$B$782,U$155)+'СЕТ СН'!$F$12</f>
        <v>99.225244570000001</v>
      </c>
      <c r="V160" s="36">
        <f>SUMIFS(СВЦЭМ!$E$39:$E$782,СВЦЭМ!$A$39:$A$782,$A160,СВЦЭМ!$B$39:$B$782,V$155)+'СЕТ СН'!$F$12</f>
        <v>101.53994613</v>
      </c>
      <c r="W160" s="36">
        <f>SUMIFS(СВЦЭМ!$E$39:$E$782,СВЦЭМ!$A$39:$A$782,$A160,СВЦЭМ!$B$39:$B$782,W$155)+'СЕТ СН'!$F$12</f>
        <v>101.99039114999999</v>
      </c>
      <c r="X160" s="36">
        <f>SUMIFS(СВЦЭМ!$E$39:$E$782,СВЦЭМ!$A$39:$A$782,$A160,СВЦЭМ!$B$39:$B$782,X$155)+'СЕТ СН'!$F$12</f>
        <v>103.05426755000001</v>
      </c>
      <c r="Y160" s="36">
        <f>SUMIFS(СВЦЭМ!$E$39:$E$782,СВЦЭМ!$A$39:$A$782,$A160,СВЦЭМ!$B$39:$B$782,Y$155)+'СЕТ СН'!$F$12</f>
        <v>104.82082065</v>
      </c>
    </row>
    <row r="161" spans="1:25" ht="15.75" x14ac:dyDescent="0.2">
      <c r="A161" s="35">
        <f t="shared" si="4"/>
        <v>45266</v>
      </c>
      <c r="B161" s="36">
        <f>SUMIFS(СВЦЭМ!$E$39:$E$782,СВЦЭМ!$A$39:$A$782,$A161,СВЦЭМ!$B$39:$B$782,B$155)+'СЕТ СН'!$F$12</f>
        <v>99.884477669999995</v>
      </c>
      <c r="C161" s="36">
        <f>SUMIFS(СВЦЭМ!$E$39:$E$782,СВЦЭМ!$A$39:$A$782,$A161,СВЦЭМ!$B$39:$B$782,C$155)+'СЕТ СН'!$F$12</f>
        <v>100.64362765</v>
      </c>
      <c r="D161" s="36">
        <f>SUMIFS(СВЦЭМ!$E$39:$E$782,СВЦЭМ!$A$39:$A$782,$A161,СВЦЭМ!$B$39:$B$782,D$155)+'СЕТ СН'!$F$12</f>
        <v>102.5498746</v>
      </c>
      <c r="E161" s="36">
        <f>SUMIFS(СВЦЭМ!$E$39:$E$782,СВЦЭМ!$A$39:$A$782,$A161,СВЦЭМ!$B$39:$B$782,E$155)+'СЕТ СН'!$F$12</f>
        <v>103.00045369999999</v>
      </c>
      <c r="F161" s="36">
        <f>SUMIFS(СВЦЭМ!$E$39:$E$782,СВЦЭМ!$A$39:$A$782,$A161,СВЦЭМ!$B$39:$B$782,F$155)+'СЕТ СН'!$F$12</f>
        <v>102.25619784</v>
      </c>
      <c r="G161" s="36">
        <f>SUMIFS(СВЦЭМ!$E$39:$E$782,СВЦЭМ!$A$39:$A$782,$A161,СВЦЭМ!$B$39:$B$782,G$155)+'СЕТ СН'!$F$12</f>
        <v>100.47600447000001</v>
      </c>
      <c r="H161" s="36">
        <f>SUMIFS(СВЦЭМ!$E$39:$E$782,СВЦЭМ!$A$39:$A$782,$A161,СВЦЭМ!$B$39:$B$782,H$155)+'СЕТ СН'!$F$12</f>
        <v>97.666764610000001</v>
      </c>
      <c r="I161" s="36">
        <f>SUMIFS(СВЦЭМ!$E$39:$E$782,СВЦЭМ!$A$39:$A$782,$A161,СВЦЭМ!$B$39:$B$782,I$155)+'СЕТ СН'!$F$12</f>
        <v>94.287190140000007</v>
      </c>
      <c r="J161" s="36">
        <f>SUMIFS(СВЦЭМ!$E$39:$E$782,СВЦЭМ!$A$39:$A$782,$A161,СВЦЭМ!$B$39:$B$782,J$155)+'СЕТ СН'!$F$12</f>
        <v>94.057119749999998</v>
      </c>
      <c r="K161" s="36">
        <f>SUMIFS(СВЦЭМ!$E$39:$E$782,СВЦЭМ!$A$39:$A$782,$A161,СВЦЭМ!$B$39:$B$782,K$155)+'СЕТ СН'!$F$12</f>
        <v>92.860296340000005</v>
      </c>
      <c r="L161" s="36">
        <f>SUMIFS(СВЦЭМ!$E$39:$E$782,СВЦЭМ!$A$39:$A$782,$A161,СВЦЭМ!$B$39:$B$782,L$155)+'СЕТ СН'!$F$12</f>
        <v>91.684594869999998</v>
      </c>
      <c r="M161" s="36">
        <f>SUMIFS(СВЦЭМ!$E$39:$E$782,СВЦЭМ!$A$39:$A$782,$A161,СВЦЭМ!$B$39:$B$782,M$155)+'СЕТ СН'!$F$12</f>
        <v>92.308680570000007</v>
      </c>
      <c r="N161" s="36">
        <f>SUMIFS(СВЦЭМ!$E$39:$E$782,СВЦЭМ!$A$39:$A$782,$A161,СВЦЭМ!$B$39:$B$782,N$155)+'СЕТ СН'!$F$12</f>
        <v>94.445756619999997</v>
      </c>
      <c r="O161" s="36">
        <f>SUMIFS(СВЦЭМ!$E$39:$E$782,СВЦЭМ!$A$39:$A$782,$A161,СВЦЭМ!$B$39:$B$782,O$155)+'СЕТ СН'!$F$12</f>
        <v>94.278866629999996</v>
      </c>
      <c r="P161" s="36">
        <f>SUMIFS(СВЦЭМ!$E$39:$E$782,СВЦЭМ!$A$39:$A$782,$A161,СВЦЭМ!$B$39:$B$782,P$155)+'СЕТ СН'!$F$12</f>
        <v>94.982715540000001</v>
      </c>
      <c r="Q161" s="36">
        <f>SUMIFS(СВЦЭМ!$E$39:$E$782,СВЦЭМ!$A$39:$A$782,$A161,СВЦЭМ!$B$39:$B$782,Q$155)+'СЕТ СН'!$F$12</f>
        <v>95.448731539999997</v>
      </c>
      <c r="R161" s="36">
        <f>SUMIFS(СВЦЭМ!$E$39:$E$782,СВЦЭМ!$A$39:$A$782,$A161,СВЦЭМ!$B$39:$B$782,R$155)+'СЕТ СН'!$F$12</f>
        <v>95.008942970000007</v>
      </c>
      <c r="S161" s="36">
        <f>SUMIFS(СВЦЭМ!$E$39:$E$782,СВЦЭМ!$A$39:$A$782,$A161,СВЦЭМ!$B$39:$B$782,S$155)+'СЕТ СН'!$F$12</f>
        <v>92.837199949999999</v>
      </c>
      <c r="T161" s="36">
        <f>SUMIFS(СВЦЭМ!$E$39:$E$782,СВЦЭМ!$A$39:$A$782,$A161,СВЦЭМ!$B$39:$B$782,T$155)+'СЕТ СН'!$F$12</f>
        <v>91.565629459999997</v>
      </c>
      <c r="U161" s="36">
        <f>SUMIFS(СВЦЭМ!$E$39:$E$782,СВЦЭМ!$A$39:$A$782,$A161,СВЦЭМ!$B$39:$B$782,U$155)+'СЕТ СН'!$F$12</f>
        <v>92.325408379999999</v>
      </c>
      <c r="V161" s="36">
        <f>SUMIFS(СВЦЭМ!$E$39:$E$782,СВЦЭМ!$A$39:$A$782,$A161,СВЦЭМ!$B$39:$B$782,V$155)+'СЕТ СН'!$F$12</f>
        <v>94.139609070000006</v>
      </c>
      <c r="W161" s="36">
        <f>SUMIFS(СВЦЭМ!$E$39:$E$782,СВЦЭМ!$A$39:$A$782,$A161,СВЦЭМ!$B$39:$B$782,W$155)+'СЕТ СН'!$F$12</f>
        <v>94.162741370000006</v>
      </c>
      <c r="X161" s="36">
        <f>SUMIFS(СВЦЭМ!$E$39:$E$782,СВЦЭМ!$A$39:$A$782,$A161,СВЦЭМ!$B$39:$B$782,X$155)+'СЕТ СН'!$F$12</f>
        <v>95.802318249999999</v>
      </c>
      <c r="Y161" s="36">
        <f>SUMIFS(СВЦЭМ!$E$39:$E$782,СВЦЭМ!$A$39:$A$782,$A161,СВЦЭМ!$B$39:$B$782,Y$155)+'СЕТ СН'!$F$12</f>
        <v>97.301272089999998</v>
      </c>
    </row>
    <row r="162" spans="1:25" ht="15.75" x14ac:dyDescent="0.2">
      <c r="A162" s="35">
        <f t="shared" si="4"/>
        <v>45267</v>
      </c>
      <c r="B162" s="36">
        <f>SUMIFS(СВЦЭМ!$E$39:$E$782,СВЦЭМ!$A$39:$A$782,$A162,СВЦЭМ!$B$39:$B$782,B$155)+'СЕТ СН'!$F$12</f>
        <v>97.278182079999993</v>
      </c>
      <c r="C162" s="36">
        <f>SUMIFS(СВЦЭМ!$E$39:$E$782,СВЦЭМ!$A$39:$A$782,$A162,СВЦЭМ!$B$39:$B$782,C$155)+'СЕТ СН'!$F$12</f>
        <v>98.353559239999996</v>
      </c>
      <c r="D162" s="36">
        <f>SUMIFS(СВЦЭМ!$E$39:$E$782,СВЦЭМ!$A$39:$A$782,$A162,СВЦЭМ!$B$39:$B$782,D$155)+'СЕТ СН'!$F$12</f>
        <v>101.55559923</v>
      </c>
      <c r="E162" s="36">
        <f>SUMIFS(СВЦЭМ!$E$39:$E$782,СВЦЭМ!$A$39:$A$782,$A162,СВЦЭМ!$B$39:$B$782,E$155)+'СЕТ СН'!$F$12</f>
        <v>101.13811533000001</v>
      </c>
      <c r="F162" s="36">
        <f>SUMIFS(СВЦЭМ!$E$39:$E$782,СВЦЭМ!$A$39:$A$782,$A162,СВЦЭМ!$B$39:$B$782,F$155)+'СЕТ СН'!$F$12</f>
        <v>100.82445196</v>
      </c>
      <c r="G162" s="36">
        <f>SUMIFS(СВЦЭМ!$E$39:$E$782,СВЦЭМ!$A$39:$A$782,$A162,СВЦЭМ!$B$39:$B$782,G$155)+'СЕТ СН'!$F$12</f>
        <v>100.89093806</v>
      </c>
      <c r="H162" s="36">
        <f>SUMIFS(СВЦЭМ!$E$39:$E$782,СВЦЭМ!$A$39:$A$782,$A162,СВЦЭМ!$B$39:$B$782,H$155)+'СЕТ СН'!$F$12</f>
        <v>98.223225479999996</v>
      </c>
      <c r="I162" s="36">
        <f>SUMIFS(СВЦЭМ!$E$39:$E$782,СВЦЭМ!$A$39:$A$782,$A162,СВЦЭМ!$B$39:$B$782,I$155)+'СЕТ СН'!$F$12</f>
        <v>95.452593140000005</v>
      </c>
      <c r="J162" s="36">
        <f>SUMIFS(СВЦЭМ!$E$39:$E$782,СВЦЭМ!$A$39:$A$782,$A162,СВЦЭМ!$B$39:$B$782,J$155)+'СЕТ СН'!$F$12</f>
        <v>93.799919860000003</v>
      </c>
      <c r="K162" s="36">
        <f>SUMIFS(СВЦЭМ!$E$39:$E$782,СВЦЭМ!$A$39:$A$782,$A162,СВЦЭМ!$B$39:$B$782,K$155)+'СЕТ СН'!$F$12</f>
        <v>93.402751460000005</v>
      </c>
      <c r="L162" s="36">
        <f>SUMIFS(СВЦЭМ!$E$39:$E$782,СВЦЭМ!$A$39:$A$782,$A162,СВЦЭМ!$B$39:$B$782,L$155)+'СЕТ СН'!$F$12</f>
        <v>93.830632660000006</v>
      </c>
      <c r="M162" s="36">
        <f>SUMIFS(СВЦЭМ!$E$39:$E$782,СВЦЭМ!$A$39:$A$782,$A162,СВЦЭМ!$B$39:$B$782,M$155)+'СЕТ СН'!$F$12</f>
        <v>95.936107179999993</v>
      </c>
      <c r="N162" s="36">
        <f>SUMIFS(СВЦЭМ!$E$39:$E$782,СВЦЭМ!$A$39:$A$782,$A162,СВЦЭМ!$B$39:$B$782,N$155)+'СЕТ СН'!$F$12</f>
        <v>97.963248660000005</v>
      </c>
      <c r="O162" s="36">
        <f>SUMIFS(СВЦЭМ!$E$39:$E$782,СВЦЭМ!$A$39:$A$782,$A162,СВЦЭМ!$B$39:$B$782,O$155)+'СЕТ СН'!$F$12</f>
        <v>100.20811474</v>
      </c>
      <c r="P162" s="36">
        <f>SUMIFS(СВЦЭМ!$E$39:$E$782,СВЦЭМ!$A$39:$A$782,$A162,СВЦЭМ!$B$39:$B$782,P$155)+'СЕТ СН'!$F$12</f>
        <v>100.37277206</v>
      </c>
      <c r="Q162" s="36">
        <f>SUMIFS(СВЦЭМ!$E$39:$E$782,СВЦЭМ!$A$39:$A$782,$A162,СВЦЭМ!$B$39:$B$782,Q$155)+'СЕТ СН'!$F$12</f>
        <v>100.53521575000001</v>
      </c>
      <c r="R162" s="36">
        <f>SUMIFS(СВЦЭМ!$E$39:$E$782,СВЦЭМ!$A$39:$A$782,$A162,СВЦЭМ!$B$39:$B$782,R$155)+'СЕТ СН'!$F$12</f>
        <v>99.903305750000001</v>
      </c>
      <c r="S162" s="36">
        <f>SUMIFS(СВЦЭМ!$E$39:$E$782,СВЦЭМ!$A$39:$A$782,$A162,СВЦЭМ!$B$39:$B$782,S$155)+'СЕТ СН'!$F$12</f>
        <v>98.001574390000002</v>
      </c>
      <c r="T162" s="36">
        <f>SUMIFS(СВЦЭМ!$E$39:$E$782,СВЦЭМ!$A$39:$A$782,$A162,СВЦЭМ!$B$39:$B$782,T$155)+'СЕТ СН'!$F$12</f>
        <v>95.523573600000006</v>
      </c>
      <c r="U162" s="36">
        <f>SUMIFS(СВЦЭМ!$E$39:$E$782,СВЦЭМ!$A$39:$A$782,$A162,СВЦЭМ!$B$39:$B$782,U$155)+'СЕТ СН'!$F$12</f>
        <v>95.987263569999996</v>
      </c>
      <c r="V162" s="36">
        <f>SUMIFS(СВЦЭМ!$E$39:$E$782,СВЦЭМ!$A$39:$A$782,$A162,СВЦЭМ!$B$39:$B$782,V$155)+'СЕТ СН'!$F$12</f>
        <v>99.223737700000001</v>
      </c>
      <c r="W162" s="36">
        <f>SUMIFS(СВЦЭМ!$E$39:$E$782,СВЦЭМ!$A$39:$A$782,$A162,СВЦЭМ!$B$39:$B$782,W$155)+'СЕТ СН'!$F$12</f>
        <v>100.51775732</v>
      </c>
      <c r="X162" s="36">
        <f>SUMIFS(СВЦЭМ!$E$39:$E$782,СВЦЭМ!$A$39:$A$782,$A162,СВЦЭМ!$B$39:$B$782,X$155)+'СЕТ СН'!$F$12</f>
        <v>102.12615601</v>
      </c>
      <c r="Y162" s="36">
        <f>SUMIFS(СВЦЭМ!$E$39:$E$782,СВЦЭМ!$A$39:$A$782,$A162,СВЦЭМ!$B$39:$B$782,Y$155)+'СЕТ СН'!$F$12</f>
        <v>104.10677066</v>
      </c>
    </row>
    <row r="163" spans="1:25" ht="15.75" x14ac:dyDescent="0.2">
      <c r="A163" s="35">
        <f t="shared" si="4"/>
        <v>45268</v>
      </c>
      <c r="B163" s="36">
        <f>SUMIFS(СВЦЭМ!$E$39:$E$782,СВЦЭМ!$A$39:$A$782,$A163,СВЦЭМ!$B$39:$B$782,B$155)+'СЕТ СН'!$F$12</f>
        <v>100.38188974000001</v>
      </c>
      <c r="C163" s="36">
        <f>SUMIFS(СВЦЭМ!$E$39:$E$782,СВЦЭМ!$A$39:$A$782,$A163,СВЦЭМ!$B$39:$B$782,C$155)+'СЕТ СН'!$F$12</f>
        <v>102.25341752999999</v>
      </c>
      <c r="D163" s="36">
        <f>SUMIFS(СВЦЭМ!$E$39:$E$782,СВЦЭМ!$A$39:$A$782,$A163,СВЦЭМ!$B$39:$B$782,D$155)+'СЕТ СН'!$F$12</f>
        <v>102.62285142</v>
      </c>
      <c r="E163" s="36">
        <f>SUMIFS(СВЦЭМ!$E$39:$E$782,СВЦЭМ!$A$39:$A$782,$A163,СВЦЭМ!$B$39:$B$782,E$155)+'СЕТ СН'!$F$12</f>
        <v>102.7386393</v>
      </c>
      <c r="F163" s="36">
        <f>SUMIFS(СВЦЭМ!$E$39:$E$782,СВЦЭМ!$A$39:$A$782,$A163,СВЦЭМ!$B$39:$B$782,F$155)+'СЕТ СН'!$F$12</f>
        <v>102.66668297</v>
      </c>
      <c r="G163" s="36">
        <f>SUMIFS(СВЦЭМ!$E$39:$E$782,СВЦЭМ!$A$39:$A$782,$A163,СВЦЭМ!$B$39:$B$782,G$155)+'СЕТ СН'!$F$12</f>
        <v>102.20568218</v>
      </c>
      <c r="H163" s="36">
        <f>SUMIFS(СВЦЭМ!$E$39:$E$782,СВЦЭМ!$A$39:$A$782,$A163,СВЦЭМ!$B$39:$B$782,H$155)+'СЕТ СН'!$F$12</f>
        <v>99.633568740000001</v>
      </c>
      <c r="I163" s="36">
        <f>SUMIFS(СВЦЭМ!$E$39:$E$782,СВЦЭМ!$A$39:$A$782,$A163,СВЦЭМ!$B$39:$B$782,I$155)+'СЕТ СН'!$F$12</f>
        <v>96.047653280000006</v>
      </c>
      <c r="J163" s="36">
        <f>SUMIFS(СВЦЭМ!$E$39:$E$782,СВЦЭМ!$A$39:$A$782,$A163,СВЦЭМ!$B$39:$B$782,J$155)+'СЕТ СН'!$F$12</f>
        <v>93.75144487</v>
      </c>
      <c r="K163" s="36">
        <f>SUMIFS(СВЦЭМ!$E$39:$E$782,СВЦЭМ!$A$39:$A$782,$A163,СВЦЭМ!$B$39:$B$782,K$155)+'СЕТ СН'!$F$12</f>
        <v>92.783297390000001</v>
      </c>
      <c r="L163" s="36">
        <f>SUMIFS(СВЦЭМ!$E$39:$E$782,СВЦЭМ!$A$39:$A$782,$A163,СВЦЭМ!$B$39:$B$782,L$155)+'СЕТ СН'!$F$12</f>
        <v>92.663749920000001</v>
      </c>
      <c r="M163" s="36">
        <f>SUMIFS(СВЦЭМ!$E$39:$E$782,СВЦЭМ!$A$39:$A$782,$A163,СВЦЭМ!$B$39:$B$782,M$155)+'СЕТ СН'!$F$12</f>
        <v>93.382208550000001</v>
      </c>
      <c r="N163" s="36">
        <f>SUMIFS(СВЦЭМ!$E$39:$E$782,СВЦЭМ!$A$39:$A$782,$A163,СВЦЭМ!$B$39:$B$782,N$155)+'СЕТ СН'!$F$12</f>
        <v>93.539624889999999</v>
      </c>
      <c r="O163" s="36">
        <f>SUMIFS(СВЦЭМ!$E$39:$E$782,СВЦЭМ!$A$39:$A$782,$A163,СВЦЭМ!$B$39:$B$782,O$155)+'СЕТ СН'!$F$12</f>
        <v>93.945649009999997</v>
      </c>
      <c r="P163" s="36">
        <f>SUMIFS(СВЦЭМ!$E$39:$E$782,СВЦЭМ!$A$39:$A$782,$A163,СВЦЭМ!$B$39:$B$782,P$155)+'СЕТ СН'!$F$12</f>
        <v>94.745388750000004</v>
      </c>
      <c r="Q163" s="36">
        <f>SUMIFS(СВЦЭМ!$E$39:$E$782,СВЦЭМ!$A$39:$A$782,$A163,СВЦЭМ!$B$39:$B$782,Q$155)+'СЕТ СН'!$F$12</f>
        <v>95.039418220000002</v>
      </c>
      <c r="R163" s="36">
        <f>SUMIFS(СВЦЭМ!$E$39:$E$782,СВЦЭМ!$A$39:$A$782,$A163,СВЦЭМ!$B$39:$B$782,R$155)+'СЕТ СН'!$F$12</f>
        <v>94.371047590000003</v>
      </c>
      <c r="S163" s="36">
        <f>SUMIFS(СВЦЭМ!$E$39:$E$782,СВЦЭМ!$A$39:$A$782,$A163,СВЦЭМ!$B$39:$B$782,S$155)+'СЕТ СН'!$F$12</f>
        <v>91.812596859999999</v>
      </c>
      <c r="T163" s="36">
        <f>SUMIFS(СВЦЭМ!$E$39:$E$782,СВЦЭМ!$A$39:$A$782,$A163,СВЦЭМ!$B$39:$B$782,T$155)+'СЕТ СН'!$F$12</f>
        <v>91.195256490000006</v>
      </c>
      <c r="U163" s="36">
        <f>SUMIFS(СВЦЭМ!$E$39:$E$782,СВЦЭМ!$A$39:$A$782,$A163,СВЦЭМ!$B$39:$B$782,U$155)+'СЕТ СН'!$F$12</f>
        <v>91.234699500000005</v>
      </c>
      <c r="V163" s="36">
        <f>SUMIFS(СВЦЭМ!$E$39:$E$782,СВЦЭМ!$A$39:$A$782,$A163,СВЦЭМ!$B$39:$B$782,V$155)+'СЕТ СН'!$F$12</f>
        <v>91.731577220000005</v>
      </c>
      <c r="W163" s="36">
        <f>SUMIFS(СВЦЭМ!$E$39:$E$782,СВЦЭМ!$A$39:$A$782,$A163,СВЦЭМ!$B$39:$B$782,W$155)+'СЕТ СН'!$F$12</f>
        <v>92.517629420000006</v>
      </c>
      <c r="X163" s="36">
        <f>SUMIFS(СВЦЭМ!$E$39:$E$782,СВЦЭМ!$A$39:$A$782,$A163,СВЦЭМ!$B$39:$B$782,X$155)+'СЕТ СН'!$F$12</f>
        <v>94.346160699999999</v>
      </c>
      <c r="Y163" s="36">
        <f>SUMIFS(СВЦЭМ!$E$39:$E$782,СВЦЭМ!$A$39:$A$782,$A163,СВЦЭМ!$B$39:$B$782,Y$155)+'СЕТ СН'!$F$12</f>
        <v>96.383148300000002</v>
      </c>
    </row>
    <row r="164" spans="1:25" ht="15.75" x14ac:dyDescent="0.2">
      <c r="A164" s="35">
        <f t="shared" si="4"/>
        <v>45269</v>
      </c>
      <c r="B164" s="36">
        <f>SUMIFS(СВЦЭМ!$E$39:$E$782,СВЦЭМ!$A$39:$A$782,$A164,СВЦЭМ!$B$39:$B$782,B$155)+'СЕТ СН'!$F$12</f>
        <v>106.05566154</v>
      </c>
      <c r="C164" s="36">
        <f>SUMIFS(СВЦЭМ!$E$39:$E$782,СВЦЭМ!$A$39:$A$782,$A164,СВЦЭМ!$B$39:$B$782,C$155)+'СЕТ СН'!$F$12</f>
        <v>108.77277854</v>
      </c>
      <c r="D164" s="36">
        <f>SUMIFS(СВЦЭМ!$E$39:$E$782,СВЦЭМ!$A$39:$A$782,$A164,СВЦЭМ!$B$39:$B$782,D$155)+'СЕТ СН'!$F$12</f>
        <v>112.45283883</v>
      </c>
      <c r="E164" s="36">
        <f>SUMIFS(СВЦЭМ!$E$39:$E$782,СВЦЭМ!$A$39:$A$782,$A164,СВЦЭМ!$B$39:$B$782,E$155)+'СЕТ СН'!$F$12</f>
        <v>112.90348704</v>
      </c>
      <c r="F164" s="36">
        <f>SUMIFS(СВЦЭМ!$E$39:$E$782,СВЦЭМ!$A$39:$A$782,$A164,СВЦЭМ!$B$39:$B$782,F$155)+'СЕТ СН'!$F$12</f>
        <v>113.13547373</v>
      </c>
      <c r="G164" s="36">
        <f>SUMIFS(СВЦЭМ!$E$39:$E$782,СВЦЭМ!$A$39:$A$782,$A164,СВЦЭМ!$B$39:$B$782,G$155)+'СЕТ СН'!$F$12</f>
        <v>112.27188724</v>
      </c>
      <c r="H164" s="36">
        <f>SUMIFS(СВЦЭМ!$E$39:$E$782,СВЦЭМ!$A$39:$A$782,$A164,СВЦЭМ!$B$39:$B$782,H$155)+'СЕТ СН'!$F$12</f>
        <v>111.42832988000001</v>
      </c>
      <c r="I164" s="36">
        <f>SUMIFS(СВЦЭМ!$E$39:$E$782,СВЦЭМ!$A$39:$A$782,$A164,СВЦЭМ!$B$39:$B$782,I$155)+'СЕТ СН'!$F$12</f>
        <v>109.63916928</v>
      </c>
      <c r="J164" s="36">
        <f>SUMIFS(СВЦЭМ!$E$39:$E$782,СВЦЭМ!$A$39:$A$782,$A164,СВЦЭМ!$B$39:$B$782,J$155)+'СЕТ СН'!$F$12</f>
        <v>107.19820624</v>
      </c>
      <c r="K164" s="36">
        <f>SUMIFS(СВЦЭМ!$E$39:$E$782,СВЦЭМ!$A$39:$A$782,$A164,СВЦЭМ!$B$39:$B$782,K$155)+'СЕТ СН'!$F$12</f>
        <v>104.85455455</v>
      </c>
      <c r="L164" s="36">
        <f>SUMIFS(СВЦЭМ!$E$39:$E$782,СВЦЭМ!$A$39:$A$782,$A164,СВЦЭМ!$B$39:$B$782,L$155)+'СЕТ СН'!$F$12</f>
        <v>102.16404670999999</v>
      </c>
      <c r="M164" s="36">
        <f>SUMIFS(СВЦЭМ!$E$39:$E$782,СВЦЭМ!$A$39:$A$782,$A164,СВЦЭМ!$B$39:$B$782,M$155)+'СЕТ СН'!$F$12</f>
        <v>101.89494608</v>
      </c>
      <c r="N164" s="36">
        <f>SUMIFS(СВЦЭМ!$E$39:$E$782,СВЦЭМ!$A$39:$A$782,$A164,СВЦЭМ!$B$39:$B$782,N$155)+'СЕТ СН'!$F$12</f>
        <v>103.78183308</v>
      </c>
      <c r="O164" s="36">
        <f>SUMIFS(СВЦЭМ!$E$39:$E$782,СВЦЭМ!$A$39:$A$782,$A164,СВЦЭМ!$B$39:$B$782,O$155)+'СЕТ СН'!$F$12</f>
        <v>103.28157043</v>
      </c>
      <c r="P164" s="36">
        <f>SUMIFS(СВЦЭМ!$E$39:$E$782,СВЦЭМ!$A$39:$A$782,$A164,СВЦЭМ!$B$39:$B$782,P$155)+'СЕТ СН'!$F$12</f>
        <v>104.28062163</v>
      </c>
      <c r="Q164" s="36">
        <f>SUMIFS(СВЦЭМ!$E$39:$E$782,СВЦЭМ!$A$39:$A$782,$A164,СВЦЭМ!$B$39:$B$782,Q$155)+'СЕТ СН'!$F$12</f>
        <v>105.45457974</v>
      </c>
      <c r="R164" s="36">
        <f>SUMIFS(СВЦЭМ!$E$39:$E$782,СВЦЭМ!$A$39:$A$782,$A164,СВЦЭМ!$B$39:$B$782,R$155)+'СЕТ СН'!$F$12</f>
        <v>105.1362747</v>
      </c>
      <c r="S164" s="36">
        <f>SUMIFS(СВЦЭМ!$E$39:$E$782,СВЦЭМ!$A$39:$A$782,$A164,СВЦЭМ!$B$39:$B$782,S$155)+'СЕТ СН'!$F$12</f>
        <v>104.74836159</v>
      </c>
      <c r="T164" s="36">
        <f>SUMIFS(СВЦЭМ!$E$39:$E$782,СВЦЭМ!$A$39:$A$782,$A164,СВЦЭМ!$B$39:$B$782,T$155)+'СЕТ СН'!$F$12</f>
        <v>102.37840667</v>
      </c>
      <c r="U164" s="36">
        <f>SUMIFS(СВЦЭМ!$E$39:$E$782,СВЦЭМ!$A$39:$A$782,$A164,СВЦЭМ!$B$39:$B$782,U$155)+'СЕТ СН'!$F$12</f>
        <v>103.71517878</v>
      </c>
      <c r="V164" s="36">
        <f>SUMIFS(СВЦЭМ!$E$39:$E$782,СВЦЭМ!$A$39:$A$782,$A164,СВЦЭМ!$B$39:$B$782,V$155)+'СЕТ СН'!$F$12</f>
        <v>105.00094073</v>
      </c>
      <c r="W164" s="36">
        <f>SUMIFS(СВЦЭМ!$E$39:$E$782,СВЦЭМ!$A$39:$A$782,$A164,СВЦЭМ!$B$39:$B$782,W$155)+'СЕТ СН'!$F$12</f>
        <v>104.30212713</v>
      </c>
      <c r="X164" s="36">
        <f>SUMIFS(СВЦЭМ!$E$39:$E$782,СВЦЭМ!$A$39:$A$782,$A164,СВЦЭМ!$B$39:$B$782,X$155)+'СЕТ СН'!$F$12</f>
        <v>106.40133720999999</v>
      </c>
      <c r="Y164" s="36">
        <f>SUMIFS(СВЦЭМ!$E$39:$E$782,СВЦЭМ!$A$39:$A$782,$A164,СВЦЭМ!$B$39:$B$782,Y$155)+'СЕТ СН'!$F$12</f>
        <v>108.40948784</v>
      </c>
    </row>
    <row r="165" spans="1:25" ht="15.75" x14ac:dyDescent="0.2">
      <c r="A165" s="35">
        <f t="shared" si="4"/>
        <v>45270</v>
      </c>
      <c r="B165" s="36">
        <f>SUMIFS(СВЦЭМ!$E$39:$E$782,СВЦЭМ!$A$39:$A$782,$A165,СВЦЭМ!$B$39:$B$782,B$155)+'СЕТ СН'!$F$12</f>
        <v>105.13349066000001</v>
      </c>
      <c r="C165" s="36">
        <f>SUMIFS(СВЦЭМ!$E$39:$E$782,СВЦЭМ!$A$39:$A$782,$A165,СВЦЭМ!$B$39:$B$782,C$155)+'СЕТ СН'!$F$12</f>
        <v>107.62124072</v>
      </c>
      <c r="D165" s="36">
        <f>SUMIFS(СВЦЭМ!$E$39:$E$782,СВЦЭМ!$A$39:$A$782,$A165,СВЦЭМ!$B$39:$B$782,D$155)+'СЕТ СН'!$F$12</f>
        <v>108.86066337</v>
      </c>
      <c r="E165" s="36">
        <f>SUMIFS(СВЦЭМ!$E$39:$E$782,СВЦЭМ!$A$39:$A$782,$A165,СВЦЭМ!$B$39:$B$782,E$155)+'СЕТ СН'!$F$12</f>
        <v>109.94969288999999</v>
      </c>
      <c r="F165" s="36">
        <f>SUMIFS(СВЦЭМ!$E$39:$E$782,СВЦЭМ!$A$39:$A$782,$A165,СВЦЭМ!$B$39:$B$782,F$155)+'СЕТ СН'!$F$12</f>
        <v>109.41023491</v>
      </c>
      <c r="G165" s="36">
        <f>SUMIFS(СВЦЭМ!$E$39:$E$782,СВЦЭМ!$A$39:$A$782,$A165,СВЦЭМ!$B$39:$B$782,G$155)+'СЕТ СН'!$F$12</f>
        <v>107.77852762000001</v>
      </c>
      <c r="H165" s="36">
        <f>SUMIFS(СВЦЭМ!$E$39:$E$782,СВЦЭМ!$A$39:$A$782,$A165,СВЦЭМ!$B$39:$B$782,H$155)+'СЕТ СН'!$F$12</f>
        <v>108.92275676</v>
      </c>
      <c r="I165" s="36">
        <f>SUMIFS(СВЦЭМ!$E$39:$E$782,СВЦЭМ!$A$39:$A$782,$A165,СВЦЭМ!$B$39:$B$782,I$155)+'СЕТ СН'!$F$12</f>
        <v>107.97914033000001</v>
      </c>
      <c r="J165" s="36">
        <f>SUMIFS(СВЦЭМ!$E$39:$E$782,СВЦЭМ!$A$39:$A$782,$A165,СВЦЭМ!$B$39:$B$782,J$155)+'СЕТ СН'!$F$12</f>
        <v>105.17864931</v>
      </c>
      <c r="K165" s="36">
        <f>SUMIFS(СВЦЭМ!$E$39:$E$782,СВЦЭМ!$A$39:$A$782,$A165,СВЦЭМ!$B$39:$B$782,K$155)+'СЕТ СН'!$F$12</f>
        <v>101.51117338</v>
      </c>
      <c r="L165" s="36">
        <f>SUMIFS(СВЦЭМ!$E$39:$E$782,СВЦЭМ!$A$39:$A$782,$A165,СВЦЭМ!$B$39:$B$782,L$155)+'СЕТ СН'!$F$12</f>
        <v>99.561491810000007</v>
      </c>
      <c r="M165" s="36">
        <f>SUMIFS(СВЦЭМ!$E$39:$E$782,СВЦЭМ!$A$39:$A$782,$A165,СВЦЭМ!$B$39:$B$782,M$155)+'СЕТ СН'!$F$12</f>
        <v>99.027513799999994</v>
      </c>
      <c r="N165" s="36">
        <f>SUMIFS(СВЦЭМ!$E$39:$E$782,СВЦЭМ!$A$39:$A$782,$A165,СВЦЭМ!$B$39:$B$782,N$155)+'СЕТ СН'!$F$12</f>
        <v>99.638804809999996</v>
      </c>
      <c r="O165" s="36">
        <f>SUMIFS(СВЦЭМ!$E$39:$E$782,СВЦЭМ!$A$39:$A$782,$A165,СВЦЭМ!$B$39:$B$782,O$155)+'СЕТ СН'!$F$12</f>
        <v>101.43143600000001</v>
      </c>
      <c r="P165" s="36">
        <f>SUMIFS(СВЦЭМ!$E$39:$E$782,СВЦЭМ!$A$39:$A$782,$A165,СВЦЭМ!$B$39:$B$782,P$155)+'СЕТ СН'!$F$12</f>
        <v>102.47618824</v>
      </c>
      <c r="Q165" s="36">
        <f>SUMIFS(СВЦЭМ!$E$39:$E$782,СВЦЭМ!$A$39:$A$782,$A165,СВЦЭМ!$B$39:$B$782,Q$155)+'СЕТ СН'!$F$12</f>
        <v>102.35602347</v>
      </c>
      <c r="R165" s="36">
        <f>SUMIFS(СВЦЭМ!$E$39:$E$782,СВЦЭМ!$A$39:$A$782,$A165,СВЦЭМ!$B$39:$B$782,R$155)+'СЕТ СН'!$F$12</f>
        <v>101.98820336999999</v>
      </c>
      <c r="S165" s="36">
        <f>SUMIFS(СВЦЭМ!$E$39:$E$782,СВЦЭМ!$A$39:$A$782,$A165,СВЦЭМ!$B$39:$B$782,S$155)+'СЕТ СН'!$F$12</f>
        <v>98.891265919999995</v>
      </c>
      <c r="T165" s="36">
        <f>SUMIFS(СВЦЭМ!$E$39:$E$782,СВЦЭМ!$A$39:$A$782,$A165,СВЦЭМ!$B$39:$B$782,T$155)+'СЕТ СН'!$F$12</f>
        <v>96.480577389999993</v>
      </c>
      <c r="U165" s="36">
        <f>SUMIFS(СВЦЭМ!$E$39:$E$782,СВЦЭМ!$A$39:$A$782,$A165,СВЦЭМ!$B$39:$B$782,U$155)+'СЕТ СН'!$F$12</f>
        <v>97.315486789999994</v>
      </c>
      <c r="V165" s="36">
        <f>SUMIFS(СВЦЭМ!$E$39:$E$782,СВЦЭМ!$A$39:$A$782,$A165,СВЦЭМ!$B$39:$B$782,V$155)+'СЕТ СН'!$F$12</f>
        <v>98.639403040000005</v>
      </c>
      <c r="W165" s="36">
        <f>SUMIFS(СВЦЭМ!$E$39:$E$782,СВЦЭМ!$A$39:$A$782,$A165,СВЦЭМ!$B$39:$B$782,W$155)+'СЕТ СН'!$F$12</f>
        <v>99.860749709999993</v>
      </c>
      <c r="X165" s="36">
        <f>SUMIFS(СВЦЭМ!$E$39:$E$782,СВЦЭМ!$A$39:$A$782,$A165,СВЦЭМ!$B$39:$B$782,X$155)+'СЕТ СН'!$F$12</f>
        <v>102.19471339</v>
      </c>
      <c r="Y165" s="36">
        <f>SUMIFS(СВЦЭМ!$E$39:$E$782,СВЦЭМ!$A$39:$A$782,$A165,СВЦЭМ!$B$39:$B$782,Y$155)+'СЕТ СН'!$F$12</f>
        <v>104.11595247</v>
      </c>
    </row>
    <row r="166" spans="1:25" ht="15.75" x14ac:dyDescent="0.2">
      <c r="A166" s="35">
        <f t="shared" si="4"/>
        <v>45271</v>
      </c>
      <c r="B166" s="36">
        <f>SUMIFS(СВЦЭМ!$E$39:$E$782,СВЦЭМ!$A$39:$A$782,$A166,СВЦЭМ!$B$39:$B$782,B$155)+'СЕТ СН'!$F$12</f>
        <v>104.3111517</v>
      </c>
      <c r="C166" s="36">
        <f>SUMIFS(СВЦЭМ!$E$39:$E$782,СВЦЭМ!$A$39:$A$782,$A166,СВЦЭМ!$B$39:$B$782,C$155)+'СЕТ СН'!$F$12</f>
        <v>105.62427511999999</v>
      </c>
      <c r="D166" s="36">
        <f>SUMIFS(СВЦЭМ!$E$39:$E$782,СВЦЭМ!$A$39:$A$782,$A166,СВЦЭМ!$B$39:$B$782,D$155)+'СЕТ СН'!$F$12</f>
        <v>107.4779518</v>
      </c>
      <c r="E166" s="36">
        <f>SUMIFS(СВЦЭМ!$E$39:$E$782,СВЦЭМ!$A$39:$A$782,$A166,СВЦЭМ!$B$39:$B$782,E$155)+'СЕТ СН'!$F$12</f>
        <v>108.06559356</v>
      </c>
      <c r="F166" s="36">
        <f>SUMIFS(СВЦЭМ!$E$39:$E$782,СВЦЭМ!$A$39:$A$782,$A166,СВЦЭМ!$B$39:$B$782,F$155)+'СЕТ СН'!$F$12</f>
        <v>106.94257555</v>
      </c>
      <c r="G166" s="36">
        <f>SUMIFS(СВЦЭМ!$E$39:$E$782,СВЦЭМ!$A$39:$A$782,$A166,СВЦЭМ!$B$39:$B$782,G$155)+'СЕТ СН'!$F$12</f>
        <v>106.45372211999999</v>
      </c>
      <c r="H166" s="36">
        <f>SUMIFS(СВЦЭМ!$E$39:$E$782,СВЦЭМ!$A$39:$A$782,$A166,СВЦЭМ!$B$39:$B$782,H$155)+'СЕТ СН'!$F$12</f>
        <v>103.03930751</v>
      </c>
      <c r="I166" s="36">
        <f>SUMIFS(СВЦЭМ!$E$39:$E$782,СВЦЭМ!$A$39:$A$782,$A166,СВЦЭМ!$B$39:$B$782,I$155)+'СЕТ СН'!$F$12</f>
        <v>101.66375413999999</v>
      </c>
      <c r="J166" s="36">
        <f>SUMIFS(СВЦЭМ!$E$39:$E$782,СВЦЭМ!$A$39:$A$782,$A166,СВЦЭМ!$B$39:$B$782,J$155)+'СЕТ СН'!$F$12</f>
        <v>99.194491880000001</v>
      </c>
      <c r="K166" s="36">
        <f>SUMIFS(СВЦЭМ!$E$39:$E$782,СВЦЭМ!$A$39:$A$782,$A166,СВЦЭМ!$B$39:$B$782,K$155)+'СЕТ СН'!$F$12</f>
        <v>98.535885289999996</v>
      </c>
      <c r="L166" s="36">
        <f>SUMIFS(СВЦЭМ!$E$39:$E$782,СВЦЭМ!$A$39:$A$782,$A166,СВЦЭМ!$B$39:$B$782,L$155)+'СЕТ СН'!$F$12</f>
        <v>98.021661440000003</v>
      </c>
      <c r="M166" s="36">
        <f>SUMIFS(СВЦЭМ!$E$39:$E$782,СВЦЭМ!$A$39:$A$782,$A166,СВЦЭМ!$B$39:$B$782,M$155)+'СЕТ СН'!$F$12</f>
        <v>98.462978809999996</v>
      </c>
      <c r="N166" s="36">
        <f>SUMIFS(СВЦЭМ!$E$39:$E$782,СВЦЭМ!$A$39:$A$782,$A166,СВЦЭМ!$B$39:$B$782,N$155)+'СЕТ СН'!$F$12</f>
        <v>98.715791850000002</v>
      </c>
      <c r="O166" s="36">
        <f>SUMIFS(СВЦЭМ!$E$39:$E$782,СВЦЭМ!$A$39:$A$782,$A166,СВЦЭМ!$B$39:$B$782,O$155)+'СЕТ СН'!$F$12</f>
        <v>99.709642939999995</v>
      </c>
      <c r="P166" s="36">
        <f>SUMIFS(СВЦЭМ!$E$39:$E$782,СВЦЭМ!$A$39:$A$782,$A166,СВЦЭМ!$B$39:$B$782,P$155)+'СЕТ СН'!$F$12</f>
        <v>100.34655296</v>
      </c>
      <c r="Q166" s="36">
        <f>SUMIFS(СВЦЭМ!$E$39:$E$782,СВЦЭМ!$A$39:$A$782,$A166,СВЦЭМ!$B$39:$B$782,Q$155)+'СЕТ СН'!$F$12</f>
        <v>100.16298353000001</v>
      </c>
      <c r="R166" s="36">
        <f>SUMIFS(СВЦЭМ!$E$39:$E$782,СВЦЭМ!$A$39:$A$782,$A166,СВЦЭМ!$B$39:$B$782,R$155)+'СЕТ СН'!$F$12</f>
        <v>99.564082040000002</v>
      </c>
      <c r="S166" s="36">
        <f>SUMIFS(СВЦЭМ!$E$39:$E$782,СВЦЭМ!$A$39:$A$782,$A166,СВЦЭМ!$B$39:$B$782,S$155)+'СЕТ СН'!$F$12</f>
        <v>96.94332369</v>
      </c>
      <c r="T166" s="36">
        <f>SUMIFS(СВЦЭМ!$E$39:$E$782,СВЦЭМ!$A$39:$A$782,$A166,СВЦЭМ!$B$39:$B$782,T$155)+'СЕТ СН'!$F$12</f>
        <v>95.258104959999997</v>
      </c>
      <c r="U166" s="36">
        <f>SUMIFS(СВЦЭМ!$E$39:$E$782,СВЦЭМ!$A$39:$A$782,$A166,СВЦЭМ!$B$39:$B$782,U$155)+'СЕТ СН'!$F$12</f>
        <v>96.432586839999999</v>
      </c>
      <c r="V166" s="36">
        <f>SUMIFS(СВЦЭМ!$E$39:$E$782,СВЦЭМ!$A$39:$A$782,$A166,СВЦЭМ!$B$39:$B$782,V$155)+'СЕТ СН'!$F$12</f>
        <v>97.641848379999999</v>
      </c>
      <c r="W166" s="36">
        <f>SUMIFS(СВЦЭМ!$E$39:$E$782,СВЦЭМ!$A$39:$A$782,$A166,СВЦЭМ!$B$39:$B$782,W$155)+'СЕТ СН'!$F$12</f>
        <v>98.804012700000001</v>
      </c>
      <c r="X166" s="36">
        <f>SUMIFS(СВЦЭМ!$E$39:$E$782,СВЦЭМ!$A$39:$A$782,$A166,СВЦЭМ!$B$39:$B$782,X$155)+'СЕТ СН'!$F$12</f>
        <v>100.0318473</v>
      </c>
      <c r="Y166" s="36">
        <f>SUMIFS(СВЦЭМ!$E$39:$E$782,СВЦЭМ!$A$39:$A$782,$A166,СВЦЭМ!$B$39:$B$782,Y$155)+'СЕТ СН'!$F$12</f>
        <v>101.08288099000001</v>
      </c>
    </row>
    <row r="167" spans="1:25" ht="15.75" x14ac:dyDescent="0.2">
      <c r="A167" s="35">
        <f t="shared" si="4"/>
        <v>45272</v>
      </c>
      <c r="B167" s="36">
        <f>SUMIFS(СВЦЭМ!$E$39:$E$782,СВЦЭМ!$A$39:$A$782,$A167,СВЦЭМ!$B$39:$B$782,B$155)+'СЕТ СН'!$F$12</f>
        <v>109.24680275</v>
      </c>
      <c r="C167" s="36">
        <f>SUMIFS(СВЦЭМ!$E$39:$E$782,СВЦЭМ!$A$39:$A$782,$A167,СВЦЭМ!$B$39:$B$782,C$155)+'СЕТ СН'!$F$12</f>
        <v>110.97664047000001</v>
      </c>
      <c r="D167" s="36">
        <f>SUMIFS(СВЦЭМ!$E$39:$E$782,СВЦЭМ!$A$39:$A$782,$A167,СВЦЭМ!$B$39:$B$782,D$155)+'СЕТ СН'!$F$12</f>
        <v>111.40588528000001</v>
      </c>
      <c r="E167" s="36">
        <f>SUMIFS(СВЦЭМ!$E$39:$E$782,СВЦЭМ!$A$39:$A$782,$A167,СВЦЭМ!$B$39:$B$782,E$155)+'СЕТ СН'!$F$12</f>
        <v>112.41206588</v>
      </c>
      <c r="F167" s="36">
        <f>SUMIFS(СВЦЭМ!$E$39:$E$782,СВЦЭМ!$A$39:$A$782,$A167,СВЦЭМ!$B$39:$B$782,F$155)+'СЕТ СН'!$F$12</f>
        <v>110.70700352</v>
      </c>
      <c r="G167" s="36">
        <f>SUMIFS(СВЦЭМ!$E$39:$E$782,СВЦЭМ!$A$39:$A$782,$A167,СВЦЭМ!$B$39:$B$782,G$155)+'СЕТ СН'!$F$12</f>
        <v>110.07440539</v>
      </c>
      <c r="H167" s="36">
        <f>SUMIFS(СВЦЭМ!$E$39:$E$782,СВЦЭМ!$A$39:$A$782,$A167,СВЦЭМ!$B$39:$B$782,H$155)+'СЕТ СН'!$F$12</f>
        <v>108.37207932</v>
      </c>
      <c r="I167" s="36">
        <f>SUMIFS(СВЦЭМ!$E$39:$E$782,СВЦЭМ!$A$39:$A$782,$A167,СВЦЭМ!$B$39:$B$782,I$155)+'СЕТ СН'!$F$12</f>
        <v>104.88224459</v>
      </c>
      <c r="J167" s="36">
        <f>SUMIFS(СВЦЭМ!$E$39:$E$782,СВЦЭМ!$A$39:$A$782,$A167,СВЦЭМ!$B$39:$B$782,J$155)+'СЕТ СН'!$F$12</f>
        <v>102.86072319</v>
      </c>
      <c r="K167" s="36">
        <f>SUMIFS(СВЦЭМ!$E$39:$E$782,СВЦЭМ!$A$39:$A$782,$A167,СВЦЭМ!$B$39:$B$782,K$155)+'СЕТ СН'!$F$12</f>
        <v>102.22387517999999</v>
      </c>
      <c r="L167" s="36">
        <f>SUMIFS(СВЦЭМ!$E$39:$E$782,СВЦЭМ!$A$39:$A$782,$A167,СВЦЭМ!$B$39:$B$782,L$155)+'СЕТ СН'!$F$12</f>
        <v>101.58271533999999</v>
      </c>
      <c r="M167" s="36">
        <f>SUMIFS(СВЦЭМ!$E$39:$E$782,СВЦЭМ!$A$39:$A$782,$A167,СВЦЭМ!$B$39:$B$782,M$155)+'СЕТ СН'!$F$12</f>
        <v>102.86414117</v>
      </c>
      <c r="N167" s="36">
        <f>SUMIFS(СВЦЭМ!$E$39:$E$782,СВЦЭМ!$A$39:$A$782,$A167,СВЦЭМ!$B$39:$B$782,N$155)+'СЕТ СН'!$F$12</f>
        <v>103.29740554</v>
      </c>
      <c r="O167" s="36">
        <f>SUMIFS(СВЦЭМ!$E$39:$E$782,СВЦЭМ!$A$39:$A$782,$A167,СВЦЭМ!$B$39:$B$782,O$155)+'СЕТ СН'!$F$12</f>
        <v>103.82378375</v>
      </c>
      <c r="P167" s="36">
        <f>SUMIFS(СВЦЭМ!$E$39:$E$782,СВЦЭМ!$A$39:$A$782,$A167,СВЦЭМ!$B$39:$B$782,P$155)+'СЕТ СН'!$F$12</f>
        <v>103.46875310999999</v>
      </c>
      <c r="Q167" s="36">
        <f>SUMIFS(СВЦЭМ!$E$39:$E$782,СВЦЭМ!$A$39:$A$782,$A167,СВЦЭМ!$B$39:$B$782,Q$155)+'СЕТ СН'!$F$12</f>
        <v>104.55013477999999</v>
      </c>
      <c r="R167" s="36">
        <f>SUMIFS(СВЦЭМ!$E$39:$E$782,СВЦЭМ!$A$39:$A$782,$A167,СВЦЭМ!$B$39:$B$782,R$155)+'СЕТ СН'!$F$12</f>
        <v>104.44548426</v>
      </c>
      <c r="S167" s="36">
        <f>SUMIFS(СВЦЭМ!$E$39:$E$782,СВЦЭМ!$A$39:$A$782,$A167,СВЦЭМ!$B$39:$B$782,S$155)+'СЕТ СН'!$F$12</f>
        <v>101.80494415</v>
      </c>
      <c r="T167" s="36">
        <f>SUMIFS(СВЦЭМ!$E$39:$E$782,СВЦЭМ!$A$39:$A$782,$A167,СВЦЭМ!$B$39:$B$782,T$155)+'СЕТ СН'!$F$12</f>
        <v>100.05737904</v>
      </c>
      <c r="U167" s="36">
        <f>SUMIFS(СВЦЭМ!$E$39:$E$782,СВЦЭМ!$A$39:$A$782,$A167,СВЦЭМ!$B$39:$B$782,U$155)+'СЕТ СН'!$F$12</f>
        <v>100.84607634</v>
      </c>
      <c r="V167" s="36">
        <f>SUMIFS(СВЦЭМ!$E$39:$E$782,СВЦЭМ!$A$39:$A$782,$A167,СВЦЭМ!$B$39:$B$782,V$155)+'СЕТ СН'!$F$12</f>
        <v>101.71727095</v>
      </c>
      <c r="W167" s="36">
        <f>SUMIFS(СВЦЭМ!$E$39:$E$782,СВЦЭМ!$A$39:$A$782,$A167,СВЦЭМ!$B$39:$B$782,W$155)+'СЕТ СН'!$F$12</f>
        <v>102.57759127</v>
      </c>
      <c r="X167" s="36">
        <f>SUMIFS(СВЦЭМ!$E$39:$E$782,СВЦЭМ!$A$39:$A$782,$A167,СВЦЭМ!$B$39:$B$782,X$155)+'СЕТ СН'!$F$12</f>
        <v>104.42895339</v>
      </c>
      <c r="Y167" s="36">
        <f>SUMIFS(СВЦЭМ!$E$39:$E$782,СВЦЭМ!$A$39:$A$782,$A167,СВЦЭМ!$B$39:$B$782,Y$155)+'СЕТ СН'!$F$12</f>
        <v>105.92660514000001</v>
      </c>
    </row>
    <row r="168" spans="1:25" ht="15.75" x14ac:dyDescent="0.2">
      <c r="A168" s="35">
        <f t="shared" si="4"/>
        <v>45273</v>
      </c>
      <c r="B168" s="36">
        <f>SUMIFS(СВЦЭМ!$E$39:$E$782,СВЦЭМ!$A$39:$A$782,$A168,СВЦЭМ!$B$39:$B$782,B$155)+'СЕТ СН'!$F$12</f>
        <v>105.03960302</v>
      </c>
      <c r="C168" s="36">
        <f>SUMIFS(СВЦЭМ!$E$39:$E$782,СВЦЭМ!$A$39:$A$782,$A168,СВЦЭМ!$B$39:$B$782,C$155)+'СЕТ СН'!$F$12</f>
        <v>106.58081095999999</v>
      </c>
      <c r="D168" s="36">
        <f>SUMIFS(СВЦЭМ!$E$39:$E$782,СВЦЭМ!$A$39:$A$782,$A168,СВЦЭМ!$B$39:$B$782,D$155)+'СЕТ СН'!$F$12</f>
        <v>108.46135959</v>
      </c>
      <c r="E168" s="36">
        <f>SUMIFS(СВЦЭМ!$E$39:$E$782,СВЦЭМ!$A$39:$A$782,$A168,СВЦЭМ!$B$39:$B$782,E$155)+'СЕТ СН'!$F$12</f>
        <v>107.87654079000001</v>
      </c>
      <c r="F168" s="36">
        <f>SUMIFS(СВЦЭМ!$E$39:$E$782,СВЦЭМ!$A$39:$A$782,$A168,СВЦЭМ!$B$39:$B$782,F$155)+'СЕТ СН'!$F$12</f>
        <v>108.74890535</v>
      </c>
      <c r="G168" s="36">
        <f>SUMIFS(СВЦЭМ!$E$39:$E$782,СВЦЭМ!$A$39:$A$782,$A168,СВЦЭМ!$B$39:$B$782,G$155)+'СЕТ СН'!$F$12</f>
        <v>107.22121045</v>
      </c>
      <c r="H168" s="36">
        <f>SUMIFS(СВЦЭМ!$E$39:$E$782,СВЦЭМ!$A$39:$A$782,$A168,СВЦЭМ!$B$39:$B$782,H$155)+'СЕТ СН'!$F$12</f>
        <v>103.90303163</v>
      </c>
      <c r="I168" s="36">
        <f>SUMIFS(СВЦЭМ!$E$39:$E$782,СВЦЭМ!$A$39:$A$782,$A168,СВЦЭМ!$B$39:$B$782,I$155)+'СЕТ СН'!$F$12</f>
        <v>98.686329610000001</v>
      </c>
      <c r="J168" s="36">
        <f>SUMIFS(СВЦЭМ!$E$39:$E$782,СВЦЭМ!$A$39:$A$782,$A168,СВЦЭМ!$B$39:$B$782,J$155)+'СЕТ СН'!$F$12</f>
        <v>96.543315460000002</v>
      </c>
      <c r="K168" s="36">
        <f>SUMIFS(СВЦЭМ!$E$39:$E$782,СВЦЭМ!$A$39:$A$782,$A168,СВЦЭМ!$B$39:$B$782,K$155)+'СЕТ СН'!$F$12</f>
        <v>98.578415160000006</v>
      </c>
      <c r="L168" s="36">
        <f>SUMIFS(СВЦЭМ!$E$39:$E$782,СВЦЭМ!$A$39:$A$782,$A168,СВЦЭМ!$B$39:$B$782,L$155)+'СЕТ СН'!$F$12</f>
        <v>98.125948089999994</v>
      </c>
      <c r="M168" s="36">
        <f>SUMIFS(СВЦЭМ!$E$39:$E$782,СВЦЭМ!$A$39:$A$782,$A168,СВЦЭМ!$B$39:$B$782,M$155)+'СЕТ СН'!$F$12</f>
        <v>99.664401350000006</v>
      </c>
      <c r="N168" s="36">
        <f>SUMIFS(СВЦЭМ!$E$39:$E$782,СВЦЭМ!$A$39:$A$782,$A168,СВЦЭМ!$B$39:$B$782,N$155)+'СЕТ СН'!$F$12</f>
        <v>100.43117517</v>
      </c>
      <c r="O168" s="36">
        <f>SUMIFS(СВЦЭМ!$E$39:$E$782,СВЦЭМ!$A$39:$A$782,$A168,СВЦЭМ!$B$39:$B$782,O$155)+'СЕТ СН'!$F$12</f>
        <v>101.23992989</v>
      </c>
      <c r="P168" s="36">
        <f>SUMIFS(СВЦЭМ!$E$39:$E$782,СВЦЭМ!$A$39:$A$782,$A168,СВЦЭМ!$B$39:$B$782,P$155)+'СЕТ СН'!$F$12</f>
        <v>101.37622272999999</v>
      </c>
      <c r="Q168" s="36">
        <f>SUMIFS(СВЦЭМ!$E$39:$E$782,СВЦЭМ!$A$39:$A$782,$A168,СВЦЭМ!$B$39:$B$782,Q$155)+'СЕТ СН'!$F$12</f>
        <v>101.42915186</v>
      </c>
      <c r="R168" s="36">
        <f>SUMIFS(СВЦЭМ!$E$39:$E$782,СВЦЭМ!$A$39:$A$782,$A168,СВЦЭМ!$B$39:$B$782,R$155)+'СЕТ СН'!$F$12</f>
        <v>100.65441832</v>
      </c>
      <c r="S168" s="36">
        <f>SUMIFS(СВЦЭМ!$E$39:$E$782,СВЦЭМ!$A$39:$A$782,$A168,СВЦЭМ!$B$39:$B$782,S$155)+'СЕТ СН'!$F$12</f>
        <v>95.719989319999996</v>
      </c>
      <c r="T168" s="36">
        <f>SUMIFS(СВЦЭМ!$E$39:$E$782,СВЦЭМ!$A$39:$A$782,$A168,СВЦЭМ!$B$39:$B$782,T$155)+'СЕТ СН'!$F$12</f>
        <v>94.526788440000004</v>
      </c>
      <c r="U168" s="36">
        <f>SUMIFS(СВЦЭМ!$E$39:$E$782,СВЦЭМ!$A$39:$A$782,$A168,СВЦЭМ!$B$39:$B$782,U$155)+'СЕТ СН'!$F$12</f>
        <v>95.339812719999998</v>
      </c>
      <c r="V168" s="36">
        <f>SUMIFS(СВЦЭМ!$E$39:$E$782,СВЦЭМ!$A$39:$A$782,$A168,СВЦЭМ!$B$39:$B$782,V$155)+'СЕТ СН'!$F$12</f>
        <v>94.656423689999997</v>
      </c>
      <c r="W168" s="36">
        <f>SUMIFS(СВЦЭМ!$E$39:$E$782,СВЦЭМ!$A$39:$A$782,$A168,СВЦЭМ!$B$39:$B$782,W$155)+'СЕТ СН'!$F$12</f>
        <v>95.259451310000003</v>
      </c>
      <c r="X168" s="36">
        <f>SUMIFS(СВЦЭМ!$E$39:$E$782,СВЦЭМ!$A$39:$A$782,$A168,СВЦЭМ!$B$39:$B$782,X$155)+'СЕТ СН'!$F$12</f>
        <v>97.09672836</v>
      </c>
      <c r="Y168" s="36">
        <f>SUMIFS(СВЦЭМ!$E$39:$E$782,СВЦЭМ!$A$39:$A$782,$A168,СВЦЭМ!$B$39:$B$782,Y$155)+'СЕТ СН'!$F$12</f>
        <v>98.296310680000005</v>
      </c>
    </row>
    <row r="169" spans="1:25" ht="15.75" x14ac:dyDescent="0.2">
      <c r="A169" s="35">
        <f t="shared" si="4"/>
        <v>45274</v>
      </c>
      <c r="B169" s="36">
        <f>SUMIFS(СВЦЭМ!$E$39:$E$782,СВЦЭМ!$A$39:$A$782,$A169,СВЦЭМ!$B$39:$B$782,B$155)+'СЕТ СН'!$F$12</f>
        <v>104.584958</v>
      </c>
      <c r="C169" s="36">
        <f>SUMIFS(СВЦЭМ!$E$39:$E$782,СВЦЭМ!$A$39:$A$782,$A169,СВЦЭМ!$B$39:$B$782,C$155)+'СЕТ СН'!$F$12</f>
        <v>106.58956694</v>
      </c>
      <c r="D169" s="36">
        <f>SUMIFS(СВЦЭМ!$E$39:$E$782,СВЦЭМ!$A$39:$A$782,$A169,СВЦЭМ!$B$39:$B$782,D$155)+'СЕТ СН'!$F$12</f>
        <v>107.97092296</v>
      </c>
      <c r="E169" s="36">
        <f>SUMIFS(СВЦЭМ!$E$39:$E$782,СВЦЭМ!$A$39:$A$782,$A169,СВЦЭМ!$B$39:$B$782,E$155)+'СЕТ СН'!$F$12</f>
        <v>108.46558057</v>
      </c>
      <c r="F169" s="36">
        <f>SUMIFS(СВЦЭМ!$E$39:$E$782,СВЦЭМ!$A$39:$A$782,$A169,СВЦЭМ!$B$39:$B$782,F$155)+'СЕТ СН'!$F$12</f>
        <v>108.32015316</v>
      </c>
      <c r="G169" s="36">
        <f>SUMIFS(СВЦЭМ!$E$39:$E$782,СВЦЭМ!$A$39:$A$782,$A169,СВЦЭМ!$B$39:$B$782,G$155)+'СЕТ СН'!$F$12</f>
        <v>107.38140613</v>
      </c>
      <c r="H169" s="36">
        <f>SUMIFS(СВЦЭМ!$E$39:$E$782,СВЦЭМ!$A$39:$A$782,$A169,СВЦЭМ!$B$39:$B$782,H$155)+'СЕТ СН'!$F$12</f>
        <v>104.58929777</v>
      </c>
      <c r="I169" s="36">
        <f>SUMIFS(СВЦЭМ!$E$39:$E$782,СВЦЭМ!$A$39:$A$782,$A169,СВЦЭМ!$B$39:$B$782,I$155)+'СЕТ СН'!$F$12</f>
        <v>101.79426386999999</v>
      </c>
      <c r="J169" s="36">
        <f>SUMIFS(СВЦЭМ!$E$39:$E$782,СВЦЭМ!$A$39:$A$782,$A169,СВЦЭМ!$B$39:$B$782,J$155)+'СЕТ СН'!$F$12</f>
        <v>98.886477200000002</v>
      </c>
      <c r="K169" s="36">
        <f>SUMIFS(СВЦЭМ!$E$39:$E$782,СВЦЭМ!$A$39:$A$782,$A169,СВЦЭМ!$B$39:$B$782,K$155)+'СЕТ СН'!$F$12</f>
        <v>98.78727121</v>
      </c>
      <c r="L169" s="36">
        <f>SUMIFS(СВЦЭМ!$E$39:$E$782,СВЦЭМ!$A$39:$A$782,$A169,СВЦЭМ!$B$39:$B$782,L$155)+'СЕТ СН'!$F$12</f>
        <v>99.378499120000001</v>
      </c>
      <c r="M169" s="36">
        <f>SUMIFS(СВЦЭМ!$E$39:$E$782,СВЦЭМ!$A$39:$A$782,$A169,СВЦЭМ!$B$39:$B$782,M$155)+'СЕТ СН'!$F$12</f>
        <v>100.01965607</v>
      </c>
      <c r="N169" s="36">
        <f>SUMIFS(СВЦЭМ!$E$39:$E$782,СВЦЭМ!$A$39:$A$782,$A169,СВЦЭМ!$B$39:$B$782,N$155)+'СЕТ СН'!$F$12</f>
        <v>101.94290448</v>
      </c>
      <c r="O169" s="36">
        <f>SUMIFS(СВЦЭМ!$E$39:$E$782,СВЦЭМ!$A$39:$A$782,$A169,СВЦЭМ!$B$39:$B$782,O$155)+'СЕТ СН'!$F$12</f>
        <v>101.83107256</v>
      </c>
      <c r="P169" s="36">
        <f>SUMIFS(СВЦЭМ!$E$39:$E$782,СВЦЭМ!$A$39:$A$782,$A169,СВЦЭМ!$B$39:$B$782,P$155)+'СЕТ СН'!$F$12</f>
        <v>103.60581141</v>
      </c>
      <c r="Q169" s="36">
        <f>SUMIFS(СВЦЭМ!$E$39:$E$782,СВЦЭМ!$A$39:$A$782,$A169,СВЦЭМ!$B$39:$B$782,Q$155)+'СЕТ СН'!$F$12</f>
        <v>103.25911652000001</v>
      </c>
      <c r="R169" s="36">
        <f>SUMIFS(СВЦЭМ!$E$39:$E$782,СВЦЭМ!$A$39:$A$782,$A169,СВЦЭМ!$B$39:$B$782,R$155)+'СЕТ СН'!$F$12</f>
        <v>103.12041637999999</v>
      </c>
      <c r="S169" s="36">
        <f>SUMIFS(СВЦЭМ!$E$39:$E$782,СВЦЭМ!$A$39:$A$782,$A169,СВЦЭМ!$B$39:$B$782,S$155)+'СЕТ СН'!$F$12</f>
        <v>102.41459879999999</v>
      </c>
      <c r="T169" s="36">
        <f>SUMIFS(СВЦЭМ!$E$39:$E$782,СВЦЭМ!$A$39:$A$782,$A169,СВЦЭМ!$B$39:$B$782,T$155)+'СЕТ СН'!$F$12</f>
        <v>100.13646592000001</v>
      </c>
      <c r="U169" s="36">
        <f>SUMIFS(СВЦЭМ!$E$39:$E$782,СВЦЭМ!$A$39:$A$782,$A169,СВЦЭМ!$B$39:$B$782,U$155)+'СЕТ СН'!$F$12</f>
        <v>99.120231239999995</v>
      </c>
      <c r="V169" s="36">
        <f>SUMIFS(СВЦЭМ!$E$39:$E$782,СВЦЭМ!$A$39:$A$782,$A169,СВЦЭМ!$B$39:$B$782,V$155)+'СЕТ СН'!$F$12</f>
        <v>98.266999580000004</v>
      </c>
      <c r="W169" s="36">
        <f>SUMIFS(СВЦЭМ!$E$39:$E$782,СВЦЭМ!$A$39:$A$782,$A169,СВЦЭМ!$B$39:$B$782,W$155)+'СЕТ СН'!$F$12</f>
        <v>99.916489339999998</v>
      </c>
      <c r="X169" s="36">
        <f>SUMIFS(СВЦЭМ!$E$39:$E$782,СВЦЭМ!$A$39:$A$782,$A169,СВЦЭМ!$B$39:$B$782,X$155)+'СЕТ СН'!$F$12</f>
        <v>102.13894157999999</v>
      </c>
      <c r="Y169" s="36">
        <f>SUMIFS(СВЦЭМ!$E$39:$E$782,СВЦЭМ!$A$39:$A$782,$A169,СВЦЭМ!$B$39:$B$782,Y$155)+'СЕТ СН'!$F$12</f>
        <v>104.23023483999999</v>
      </c>
    </row>
    <row r="170" spans="1:25" ht="15.75" x14ac:dyDescent="0.2">
      <c r="A170" s="35">
        <f t="shared" si="4"/>
        <v>45275</v>
      </c>
      <c r="B170" s="36">
        <f>SUMIFS(СВЦЭМ!$E$39:$E$782,СВЦЭМ!$A$39:$A$782,$A170,СВЦЭМ!$B$39:$B$782,B$155)+'СЕТ СН'!$F$12</f>
        <v>102.98107392</v>
      </c>
      <c r="C170" s="36">
        <f>SUMIFS(СВЦЭМ!$E$39:$E$782,СВЦЭМ!$A$39:$A$782,$A170,СВЦЭМ!$B$39:$B$782,C$155)+'СЕТ СН'!$F$12</f>
        <v>107.30503238999999</v>
      </c>
      <c r="D170" s="36">
        <f>SUMIFS(СВЦЭМ!$E$39:$E$782,СВЦЭМ!$A$39:$A$782,$A170,СВЦЭМ!$B$39:$B$782,D$155)+'СЕТ СН'!$F$12</f>
        <v>108.26274121</v>
      </c>
      <c r="E170" s="36">
        <f>SUMIFS(СВЦЭМ!$E$39:$E$782,СВЦЭМ!$A$39:$A$782,$A170,СВЦЭМ!$B$39:$B$782,E$155)+'СЕТ СН'!$F$12</f>
        <v>109.07012989</v>
      </c>
      <c r="F170" s="36">
        <f>SUMIFS(СВЦЭМ!$E$39:$E$782,СВЦЭМ!$A$39:$A$782,$A170,СВЦЭМ!$B$39:$B$782,F$155)+'СЕТ СН'!$F$12</f>
        <v>109.20952704</v>
      </c>
      <c r="G170" s="36">
        <f>SUMIFS(СВЦЭМ!$E$39:$E$782,СВЦЭМ!$A$39:$A$782,$A170,СВЦЭМ!$B$39:$B$782,G$155)+'СЕТ СН'!$F$12</f>
        <v>108.0332562</v>
      </c>
      <c r="H170" s="36">
        <f>SUMIFS(СВЦЭМ!$E$39:$E$782,СВЦЭМ!$A$39:$A$782,$A170,СВЦЭМ!$B$39:$B$782,H$155)+'СЕТ СН'!$F$12</f>
        <v>104.92516963999999</v>
      </c>
      <c r="I170" s="36">
        <f>SUMIFS(СВЦЭМ!$E$39:$E$782,СВЦЭМ!$A$39:$A$782,$A170,СВЦЭМ!$B$39:$B$782,I$155)+'СЕТ СН'!$F$12</f>
        <v>104.16968633</v>
      </c>
      <c r="J170" s="36">
        <f>SUMIFS(СВЦЭМ!$E$39:$E$782,СВЦЭМ!$A$39:$A$782,$A170,СВЦЭМ!$B$39:$B$782,J$155)+'СЕТ СН'!$F$12</f>
        <v>101.77335472999999</v>
      </c>
      <c r="K170" s="36">
        <f>SUMIFS(СВЦЭМ!$E$39:$E$782,СВЦЭМ!$A$39:$A$782,$A170,СВЦЭМ!$B$39:$B$782,K$155)+'СЕТ СН'!$F$12</f>
        <v>100.39811815</v>
      </c>
      <c r="L170" s="36">
        <f>SUMIFS(СВЦЭМ!$E$39:$E$782,СВЦЭМ!$A$39:$A$782,$A170,СВЦЭМ!$B$39:$B$782,L$155)+'СЕТ СН'!$F$12</f>
        <v>100.43068542</v>
      </c>
      <c r="M170" s="36">
        <f>SUMIFS(СВЦЭМ!$E$39:$E$782,СВЦЭМ!$A$39:$A$782,$A170,СВЦЭМ!$B$39:$B$782,M$155)+'СЕТ СН'!$F$12</f>
        <v>101.66310468</v>
      </c>
      <c r="N170" s="36">
        <f>SUMIFS(СВЦЭМ!$E$39:$E$782,СВЦЭМ!$A$39:$A$782,$A170,СВЦЭМ!$B$39:$B$782,N$155)+'СЕТ СН'!$F$12</f>
        <v>101.80739744</v>
      </c>
      <c r="O170" s="36">
        <f>SUMIFS(СВЦЭМ!$E$39:$E$782,СВЦЭМ!$A$39:$A$782,$A170,СВЦЭМ!$B$39:$B$782,O$155)+'СЕТ СН'!$F$12</f>
        <v>102.79578337</v>
      </c>
      <c r="P170" s="36">
        <f>SUMIFS(СВЦЭМ!$E$39:$E$782,СВЦЭМ!$A$39:$A$782,$A170,СВЦЭМ!$B$39:$B$782,P$155)+'СЕТ СН'!$F$12</f>
        <v>103.08998373</v>
      </c>
      <c r="Q170" s="36">
        <f>SUMIFS(СВЦЭМ!$E$39:$E$782,СВЦЭМ!$A$39:$A$782,$A170,СВЦЭМ!$B$39:$B$782,Q$155)+'СЕТ СН'!$F$12</f>
        <v>103.75063519</v>
      </c>
      <c r="R170" s="36">
        <f>SUMIFS(СВЦЭМ!$E$39:$E$782,СВЦЭМ!$A$39:$A$782,$A170,СВЦЭМ!$B$39:$B$782,R$155)+'СЕТ СН'!$F$12</f>
        <v>103.02374757</v>
      </c>
      <c r="S170" s="36">
        <f>SUMIFS(СВЦЭМ!$E$39:$E$782,СВЦЭМ!$A$39:$A$782,$A170,СВЦЭМ!$B$39:$B$782,S$155)+'СЕТ СН'!$F$12</f>
        <v>100.45030920000001</v>
      </c>
      <c r="T170" s="36">
        <f>SUMIFS(СВЦЭМ!$E$39:$E$782,СВЦЭМ!$A$39:$A$782,$A170,СВЦЭМ!$B$39:$B$782,T$155)+'СЕТ СН'!$F$12</f>
        <v>99.293260230000001</v>
      </c>
      <c r="U170" s="36">
        <f>SUMIFS(СВЦЭМ!$E$39:$E$782,СВЦЭМ!$A$39:$A$782,$A170,СВЦЭМ!$B$39:$B$782,U$155)+'СЕТ СН'!$F$12</f>
        <v>100.42827966999999</v>
      </c>
      <c r="V170" s="36">
        <f>SUMIFS(СВЦЭМ!$E$39:$E$782,СВЦЭМ!$A$39:$A$782,$A170,СВЦЭМ!$B$39:$B$782,V$155)+'СЕТ СН'!$F$12</f>
        <v>101.11675554</v>
      </c>
      <c r="W170" s="36">
        <f>SUMIFS(СВЦЭМ!$E$39:$E$782,СВЦЭМ!$A$39:$A$782,$A170,СВЦЭМ!$B$39:$B$782,W$155)+'СЕТ СН'!$F$12</f>
        <v>101.54651712</v>
      </c>
      <c r="X170" s="36">
        <f>SUMIFS(СВЦЭМ!$E$39:$E$782,СВЦЭМ!$A$39:$A$782,$A170,СВЦЭМ!$B$39:$B$782,X$155)+'СЕТ СН'!$F$12</f>
        <v>102.37327878000001</v>
      </c>
      <c r="Y170" s="36">
        <f>SUMIFS(СВЦЭМ!$E$39:$E$782,СВЦЭМ!$A$39:$A$782,$A170,СВЦЭМ!$B$39:$B$782,Y$155)+'СЕТ СН'!$F$12</f>
        <v>104.12815113000001</v>
      </c>
    </row>
    <row r="171" spans="1:25" ht="15.75" x14ac:dyDescent="0.2">
      <c r="A171" s="35">
        <f t="shared" si="4"/>
        <v>45276</v>
      </c>
      <c r="B171" s="36">
        <f>SUMIFS(СВЦЭМ!$E$39:$E$782,СВЦЭМ!$A$39:$A$782,$A171,СВЦЭМ!$B$39:$B$782,B$155)+'СЕТ СН'!$F$12</f>
        <v>104.36926775000001</v>
      </c>
      <c r="C171" s="36">
        <f>SUMIFS(СВЦЭМ!$E$39:$E$782,СВЦЭМ!$A$39:$A$782,$A171,СВЦЭМ!$B$39:$B$782,C$155)+'СЕТ СН'!$F$12</f>
        <v>106.33349735</v>
      </c>
      <c r="D171" s="36">
        <f>SUMIFS(СВЦЭМ!$E$39:$E$782,СВЦЭМ!$A$39:$A$782,$A171,СВЦЭМ!$B$39:$B$782,D$155)+'СЕТ СН'!$F$12</f>
        <v>108.81957461</v>
      </c>
      <c r="E171" s="36">
        <f>SUMIFS(СВЦЭМ!$E$39:$E$782,СВЦЭМ!$A$39:$A$782,$A171,СВЦЭМ!$B$39:$B$782,E$155)+'СЕТ СН'!$F$12</f>
        <v>109.33096255</v>
      </c>
      <c r="F171" s="36">
        <f>SUMIFS(СВЦЭМ!$E$39:$E$782,СВЦЭМ!$A$39:$A$782,$A171,СВЦЭМ!$B$39:$B$782,F$155)+'СЕТ СН'!$F$12</f>
        <v>108.69162344</v>
      </c>
      <c r="G171" s="36">
        <f>SUMIFS(СВЦЭМ!$E$39:$E$782,СВЦЭМ!$A$39:$A$782,$A171,СВЦЭМ!$B$39:$B$782,G$155)+'СЕТ СН'!$F$12</f>
        <v>108.46481953</v>
      </c>
      <c r="H171" s="36">
        <f>SUMIFS(СВЦЭМ!$E$39:$E$782,СВЦЭМ!$A$39:$A$782,$A171,СВЦЭМ!$B$39:$B$782,H$155)+'СЕТ СН'!$F$12</f>
        <v>106.00041877</v>
      </c>
      <c r="I171" s="36">
        <f>SUMIFS(СВЦЭМ!$E$39:$E$782,СВЦЭМ!$A$39:$A$782,$A171,СВЦЭМ!$B$39:$B$782,I$155)+'СЕТ СН'!$F$12</f>
        <v>104.40462988</v>
      </c>
      <c r="J171" s="36">
        <f>SUMIFS(СВЦЭМ!$E$39:$E$782,СВЦЭМ!$A$39:$A$782,$A171,СВЦЭМ!$B$39:$B$782,J$155)+'СЕТ СН'!$F$12</f>
        <v>102.17433612000001</v>
      </c>
      <c r="K171" s="36">
        <f>SUMIFS(СВЦЭМ!$E$39:$E$782,СВЦЭМ!$A$39:$A$782,$A171,СВЦЭМ!$B$39:$B$782,K$155)+'СЕТ СН'!$F$12</f>
        <v>99.529862690000002</v>
      </c>
      <c r="L171" s="36">
        <f>SUMIFS(СВЦЭМ!$E$39:$E$782,СВЦЭМ!$A$39:$A$782,$A171,СВЦЭМ!$B$39:$B$782,L$155)+'СЕТ СН'!$F$12</f>
        <v>97.243010940000005</v>
      </c>
      <c r="M171" s="36">
        <f>SUMIFS(СВЦЭМ!$E$39:$E$782,СВЦЭМ!$A$39:$A$782,$A171,СВЦЭМ!$B$39:$B$782,M$155)+'СЕТ СН'!$F$12</f>
        <v>95.942418810000007</v>
      </c>
      <c r="N171" s="36">
        <f>SUMIFS(СВЦЭМ!$E$39:$E$782,СВЦЭМ!$A$39:$A$782,$A171,СВЦЭМ!$B$39:$B$782,N$155)+'СЕТ СН'!$F$12</f>
        <v>97.298776779999997</v>
      </c>
      <c r="O171" s="36">
        <f>SUMIFS(СВЦЭМ!$E$39:$E$782,СВЦЭМ!$A$39:$A$782,$A171,СВЦЭМ!$B$39:$B$782,O$155)+'СЕТ СН'!$F$12</f>
        <v>97.936518340000006</v>
      </c>
      <c r="P171" s="36">
        <f>SUMIFS(СВЦЭМ!$E$39:$E$782,СВЦЭМ!$A$39:$A$782,$A171,СВЦЭМ!$B$39:$B$782,P$155)+'СЕТ СН'!$F$12</f>
        <v>97.393458589999995</v>
      </c>
      <c r="Q171" s="36">
        <f>SUMIFS(СВЦЭМ!$E$39:$E$782,СВЦЭМ!$A$39:$A$782,$A171,СВЦЭМ!$B$39:$B$782,Q$155)+'СЕТ СН'!$F$12</f>
        <v>98.187276409999996</v>
      </c>
      <c r="R171" s="36">
        <f>SUMIFS(СВЦЭМ!$E$39:$E$782,СВЦЭМ!$A$39:$A$782,$A171,СВЦЭМ!$B$39:$B$782,R$155)+'СЕТ СН'!$F$12</f>
        <v>99.421150370000007</v>
      </c>
      <c r="S171" s="36">
        <f>SUMIFS(СВЦЭМ!$E$39:$E$782,СВЦЭМ!$A$39:$A$782,$A171,СВЦЭМ!$B$39:$B$782,S$155)+'СЕТ СН'!$F$12</f>
        <v>97.445641629999997</v>
      </c>
      <c r="T171" s="36">
        <f>SUMIFS(СВЦЭМ!$E$39:$E$782,СВЦЭМ!$A$39:$A$782,$A171,СВЦЭМ!$B$39:$B$782,T$155)+'СЕТ СН'!$F$12</f>
        <v>96.166544389999999</v>
      </c>
      <c r="U171" s="36">
        <f>SUMIFS(СВЦЭМ!$E$39:$E$782,СВЦЭМ!$A$39:$A$782,$A171,СВЦЭМ!$B$39:$B$782,U$155)+'СЕТ СН'!$F$12</f>
        <v>97.771718019999994</v>
      </c>
      <c r="V171" s="36">
        <f>SUMIFS(СВЦЭМ!$E$39:$E$782,СВЦЭМ!$A$39:$A$782,$A171,СВЦЭМ!$B$39:$B$782,V$155)+'СЕТ СН'!$F$12</f>
        <v>97.561656350000007</v>
      </c>
      <c r="W171" s="36">
        <f>SUMIFS(СВЦЭМ!$E$39:$E$782,СВЦЭМ!$A$39:$A$782,$A171,СВЦЭМ!$B$39:$B$782,W$155)+'СЕТ СН'!$F$12</f>
        <v>97.702497989999998</v>
      </c>
      <c r="X171" s="36">
        <f>SUMIFS(СВЦЭМ!$E$39:$E$782,СВЦЭМ!$A$39:$A$782,$A171,СВЦЭМ!$B$39:$B$782,X$155)+'СЕТ СН'!$F$12</f>
        <v>99.262053750000007</v>
      </c>
      <c r="Y171" s="36">
        <f>SUMIFS(СВЦЭМ!$E$39:$E$782,СВЦЭМ!$A$39:$A$782,$A171,СВЦЭМ!$B$39:$B$782,Y$155)+'СЕТ СН'!$F$12</f>
        <v>101.20155597999999</v>
      </c>
    </row>
    <row r="172" spans="1:25" ht="15.75" x14ac:dyDescent="0.2">
      <c r="A172" s="35">
        <f t="shared" si="4"/>
        <v>45277</v>
      </c>
      <c r="B172" s="36">
        <f>SUMIFS(СВЦЭМ!$E$39:$E$782,СВЦЭМ!$A$39:$A$782,$A172,СВЦЭМ!$B$39:$B$782,B$155)+'СЕТ СН'!$F$12</f>
        <v>105.55888057999999</v>
      </c>
      <c r="C172" s="36">
        <f>SUMIFS(СВЦЭМ!$E$39:$E$782,СВЦЭМ!$A$39:$A$782,$A172,СВЦЭМ!$B$39:$B$782,C$155)+'СЕТ СН'!$F$12</f>
        <v>106.20423065</v>
      </c>
      <c r="D172" s="36">
        <f>SUMIFS(СВЦЭМ!$E$39:$E$782,СВЦЭМ!$A$39:$A$782,$A172,СВЦЭМ!$B$39:$B$782,D$155)+'СЕТ СН'!$F$12</f>
        <v>108.40479159</v>
      </c>
      <c r="E172" s="36">
        <f>SUMIFS(СВЦЭМ!$E$39:$E$782,СВЦЭМ!$A$39:$A$782,$A172,СВЦЭМ!$B$39:$B$782,E$155)+'СЕТ СН'!$F$12</f>
        <v>108.5175816</v>
      </c>
      <c r="F172" s="36">
        <f>SUMIFS(СВЦЭМ!$E$39:$E$782,СВЦЭМ!$A$39:$A$782,$A172,СВЦЭМ!$B$39:$B$782,F$155)+'СЕТ СН'!$F$12</f>
        <v>108.41621778</v>
      </c>
      <c r="G172" s="36">
        <f>SUMIFS(СВЦЭМ!$E$39:$E$782,СВЦЭМ!$A$39:$A$782,$A172,СВЦЭМ!$B$39:$B$782,G$155)+'СЕТ СН'!$F$12</f>
        <v>108.53014757</v>
      </c>
      <c r="H172" s="36">
        <f>SUMIFS(СВЦЭМ!$E$39:$E$782,СВЦЭМ!$A$39:$A$782,$A172,СВЦЭМ!$B$39:$B$782,H$155)+'СЕТ СН'!$F$12</f>
        <v>107.69439834000001</v>
      </c>
      <c r="I172" s="36">
        <f>SUMIFS(СВЦЭМ!$E$39:$E$782,СВЦЭМ!$A$39:$A$782,$A172,СВЦЭМ!$B$39:$B$782,I$155)+'СЕТ СН'!$F$12</f>
        <v>107.28609418000001</v>
      </c>
      <c r="J172" s="36">
        <f>SUMIFS(СВЦЭМ!$E$39:$E$782,СВЦЭМ!$A$39:$A$782,$A172,СВЦЭМ!$B$39:$B$782,J$155)+'СЕТ СН'!$F$12</f>
        <v>105.14133382</v>
      </c>
      <c r="K172" s="36">
        <f>SUMIFS(СВЦЭМ!$E$39:$E$782,СВЦЭМ!$A$39:$A$782,$A172,СВЦЭМ!$B$39:$B$782,K$155)+'СЕТ СН'!$F$12</f>
        <v>102.85985290000001</v>
      </c>
      <c r="L172" s="36">
        <f>SUMIFS(СВЦЭМ!$E$39:$E$782,СВЦЭМ!$A$39:$A$782,$A172,СВЦЭМ!$B$39:$B$782,L$155)+'СЕТ СН'!$F$12</f>
        <v>100.25199637</v>
      </c>
      <c r="M172" s="36">
        <f>SUMIFS(СВЦЭМ!$E$39:$E$782,СВЦЭМ!$A$39:$A$782,$A172,СВЦЭМ!$B$39:$B$782,M$155)+'СЕТ СН'!$F$12</f>
        <v>99.394206729999993</v>
      </c>
      <c r="N172" s="36">
        <f>SUMIFS(СВЦЭМ!$E$39:$E$782,СВЦЭМ!$A$39:$A$782,$A172,СВЦЭМ!$B$39:$B$782,N$155)+'СЕТ СН'!$F$12</f>
        <v>100.31813957999999</v>
      </c>
      <c r="O172" s="36">
        <f>SUMIFS(СВЦЭМ!$E$39:$E$782,СВЦЭМ!$A$39:$A$782,$A172,СВЦЭМ!$B$39:$B$782,O$155)+'СЕТ СН'!$F$12</f>
        <v>100.73855066</v>
      </c>
      <c r="P172" s="36">
        <f>SUMIFS(СВЦЭМ!$E$39:$E$782,СВЦЭМ!$A$39:$A$782,$A172,СВЦЭМ!$B$39:$B$782,P$155)+'СЕТ СН'!$F$12</f>
        <v>100.69301833999999</v>
      </c>
      <c r="Q172" s="36">
        <f>SUMIFS(СВЦЭМ!$E$39:$E$782,СВЦЭМ!$A$39:$A$782,$A172,СВЦЭМ!$B$39:$B$782,Q$155)+'СЕТ СН'!$F$12</f>
        <v>101.16011090000001</v>
      </c>
      <c r="R172" s="36">
        <f>SUMIFS(СВЦЭМ!$E$39:$E$782,СВЦЭМ!$A$39:$A$782,$A172,СВЦЭМ!$B$39:$B$782,R$155)+'СЕТ СН'!$F$12</f>
        <v>101.63308264</v>
      </c>
      <c r="S172" s="36">
        <f>SUMIFS(СВЦЭМ!$E$39:$E$782,СВЦЭМ!$A$39:$A$782,$A172,СВЦЭМ!$B$39:$B$782,S$155)+'СЕТ СН'!$F$12</f>
        <v>99.206787419999998</v>
      </c>
      <c r="T172" s="36">
        <f>SUMIFS(СВЦЭМ!$E$39:$E$782,СВЦЭМ!$A$39:$A$782,$A172,СВЦЭМ!$B$39:$B$782,T$155)+'СЕТ СН'!$F$12</f>
        <v>96.781360750000005</v>
      </c>
      <c r="U172" s="36">
        <f>SUMIFS(СВЦЭМ!$E$39:$E$782,СВЦЭМ!$A$39:$A$782,$A172,СВЦЭМ!$B$39:$B$782,U$155)+'СЕТ СН'!$F$12</f>
        <v>96.664370039999994</v>
      </c>
      <c r="V172" s="36">
        <f>SUMIFS(СВЦЭМ!$E$39:$E$782,СВЦЭМ!$A$39:$A$782,$A172,СВЦЭМ!$B$39:$B$782,V$155)+'СЕТ СН'!$F$12</f>
        <v>98.38288292</v>
      </c>
      <c r="W172" s="36">
        <f>SUMIFS(СВЦЭМ!$E$39:$E$782,СВЦЭМ!$A$39:$A$782,$A172,СВЦЭМ!$B$39:$B$782,W$155)+'СЕТ СН'!$F$12</f>
        <v>98.321830120000001</v>
      </c>
      <c r="X172" s="36">
        <f>SUMIFS(СВЦЭМ!$E$39:$E$782,СВЦЭМ!$A$39:$A$782,$A172,СВЦЭМ!$B$39:$B$782,X$155)+'СЕТ СН'!$F$12</f>
        <v>100.58448545</v>
      </c>
      <c r="Y172" s="36">
        <f>SUMIFS(СВЦЭМ!$E$39:$E$782,СВЦЭМ!$A$39:$A$782,$A172,СВЦЭМ!$B$39:$B$782,Y$155)+'СЕТ СН'!$F$12</f>
        <v>102.92824204999999</v>
      </c>
    </row>
    <row r="173" spans="1:25" ht="15.75" x14ac:dyDescent="0.2">
      <c r="A173" s="35">
        <f t="shared" si="4"/>
        <v>45278</v>
      </c>
      <c r="B173" s="36">
        <f>SUMIFS(СВЦЭМ!$E$39:$E$782,СВЦЭМ!$A$39:$A$782,$A173,СВЦЭМ!$B$39:$B$782,B$155)+'СЕТ СН'!$F$12</f>
        <v>97.988595090000004</v>
      </c>
      <c r="C173" s="36">
        <f>SUMIFS(СВЦЭМ!$E$39:$E$782,СВЦЭМ!$A$39:$A$782,$A173,СВЦЭМ!$B$39:$B$782,C$155)+'СЕТ СН'!$F$12</f>
        <v>99.969314909999994</v>
      </c>
      <c r="D173" s="36">
        <f>SUMIFS(СВЦЭМ!$E$39:$E$782,СВЦЭМ!$A$39:$A$782,$A173,СВЦЭМ!$B$39:$B$782,D$155)+'СЕТ СН'!$F$12</f>
        <v>101.5802149</v>
      </c>
      <c r="E173" s="36">
        <f>SUMIFS(СВЦЭМ!$E$39:$E$782,СВЦЭМ!$A$39:$A$782,$A173,СВЦЭМ!$B$39:$B$782,E$155)+'СЕТ СН'!$F$12</f>
        <v>102.34536989</v>
      </c>
      <c r="F173" s="36">
        <f>SUMIFS(СВЦЭМ!$E$39:$E$782,СВЦЭМ!$A$39:$A$782,$A173,СВЦЭМ!$B$39:$B$782,F$155)+'СЕТ СН'!$F$12</f>
        <v>102.54258738</v>
      </c>
      <c r="G173" s="36">
        <f>SUMIFS(СВЦЭМ!$E$39:$E$782,СВЦЭМ!$A$39:$A$782,$A173,СВЦЭМ!$B$39:$B$782,G$155)+'СЕТ СН'!$F$12</f>
        <v>101.2677351</v>
      </c>
      <c r="H173" s="36">
        <f>SUMIFS(СВЦЭМ!$E$39:$E$782,СВЦЭМ!$A$39:$A$782,$A173,СВЦЭМ!$B$39:$B$782,H$155)+'СЕТ СН'!$F$12</f>
        <v>98.448551050000006</v>
      </c>
      <c r="I173" s="36">
        <f>SUMIFS(СВЦЭМ!$E$39:$E$782,СВЦЭМ!$A$39:$A$782,$A173,СВЦЭМ!$B$39:$B$782,I$155)+'СЕТ СН'!$F$12</f>
        <v>95.601158889999994</v>
      </c>
      <c r="J173" s="36">
        <f>SUMIFS(СВЦЭМ!$E$39:$E$782,СВЦЭМ!$A$39:$A$782,$A173,СВЦЭМ!$B$39:$B$782,J$155)+'СЕТ СН'!$F$12</f>
        <v>94.120586419999995</v>
      </c>
      <c r="K173" s="36">
        <f>SUMIFS(СВЦЭМ!$E$39:$E$782,СВЦЭМ!$A$39:$A$782,$A173,СВЦЭМ!$B$39:$B$782,K$155)+'СЕТ СН'!$F$12</f>
        <v>92.106661169999995</v>
      </c>
      <c r="L173" s="36">
        <f>SUMIFS(СВЦЭМ!$E$39:$E$782,СВЦЭМ!$A$39:$A$782,$A173,СВЦЭМ!$B$39:$B$782,L$155)+'СЕТ СН'!$F$12</f>
        <v>91.417940779999995</v>
      </c>
      <c r="M173" s="36">
        <f>SUMIFS(СВЦЭМ!$E$39:$E$782,СВЦЭМ!$A$39:$A$782,$A173,СВЦЭМ!$B$39:$B$782,M$155)+'СЕТ СН'!$F$12</f>
        <v>92.760273690000005</v>
      </c>
      <c r="N173" s="36">
        <f>SUMIFS(СВЦЭМ!$E$39:$E$782,СВЦЭМ!$A$39:$A$782,$A173,СВЦЭМ!$B$39:$B$782,N$155)+'СЕТ СН'!$F$12</f>
        <v>93.121271519999993</v>
      </c>
      <c r="O173" s="36">
        <f>SUMIFS(СВЦЭМ!$E$39:$E$782,СВЦЭМ!$A$39:$A$782,$A173,СВЦЭМ!$B$39:$B$782,O$155)+'СЕТ СН'!$F$12</f>
        <v>93.780278839999994</v>
      </c>
      <c r="P173" s="36">
        <f>SUMIFS(СВЦЭМ!$E$39:$E$782,СВЦЭМ!$A$39:$A$782,$A173,СВЦЭМ!$B$39:$B$782,P$155)+'СЕТ СН'!$F$12</f>
        <v>94.697856650000006</v>
      </c>
      <c r="Q173" s="36">
        <f>SUMIFS(СВЦЭМ!$E$39:$E$782,СВЦЭМ!$A$39:$A$782,$A173,СВЦЭМ!$B$39:$B$782,Q$155)+'СЕТ СН'!$F$12</f>
        <v>95.031270230000004</v>
      </c>
      <c r="R173" s="36">
        <f>SUMIFS(СВЦЭМ!$E$39:$E$782,СВЦЭМ!$A$39:$A$782,$A173,СВЦЭМ!$B$39:$B$782,R$155)+'СЕТ СН'!$F$12</f>
        <v>94.903826039999998</v>
      </c>
      <c r="S173" s="36">
        <f>SUMIFS(СВЦЭМ!$E$39:$E$782,СВЦЭМ!$A$39:$A$782,$A173,СВЦЭМ!$B$39:$B$782,S$155)+'СЕТ СН'!$F$12</f>
        <v>93.409509369999995</v>
      </c>
      <c r="T173" s="36">
        <f>SUMIFS(СВЦЭМ!$E$39:$E$782,СВЦЭМ!$A$39:$A$782,$A173,СВЦЭМ!$B$39:$B$782,T$155)+'СЕТ СН'!$F$12</f>
        <v>91.624700540000006</v>
      </c>
      <c r="U173" s="36">
        <f>SUMIFS(СВЦЭМ!$E$39:$E$782,СВЦЭМ!$A$39:$A$782,$A173,СВЦЭМ!$B$39:$B$782,U$155)+'СЕТ СН'!$F$12</f>
        <v>90.904256090000004</v>
      </c>
      <c r="V173" s="36">
        <f>SUMIFS(СВЦЭМ!$E$39:$E$782,СВЦЭМ!$A$39:$A$782,$A173,СВЦЭМ!$B$39:$B$782,V$155)+'СЕТ СН'!$F$12</f>
        <v>92.607498980000003</v>
      </c>
      <c r="W173" s="36">
        <f>SUMIFS(СВЦЭМ!$E$39:$E$782,СВЦЭМ!$A$39:$A$782,$A173,СВЦЭМ!$B$39:$B$782,W$155)+'СЕТ СН'!$F$12</f>
        <v>91.433400300000002</v>
      </c>
      <c r="X173" s="36">
        <f>SUMIFS(СВЦЭМ!$E$39:$E$782,СВЦЭМ!$A$39:$A$782,$A173,СВЦЭМ!$B$39:$B$782,X$155)+'СЕТ СН'!$F$12</f>
        <v>93.845071709999999</v>
      </c>
      <c r="Y173" s="36">
        <f>SUMIFS(СВЦЭМ!$E$39:$E$782,СВЦЭМ!$A$39:$A$782,$A173,СВЦЭМ!$B$39:$B$782,Y$155)+'СЕТ СН'!$F$12</f>
        <v>95.37678914</v>
      </c>
    </row>
    <row r="174" spans="1:25" ht="15.75" x14ac:dyDescent="0.2">
      <c r="A174" s="35">
        <f t="shared" si="4"/>
        <v>45279</v>
      </c>
      <c r="B174" s="36">
        <f>SUMIFS(СВЦЭМ!$E$39:$E$782,СВЦЭМ!$A$39:$A$782,$A174,СВЦЭМ!$B$39:$B$782,B$155)+'СЕТ СН'!$F$12</f>
        <v>97.804779350000004</v>
      </c>
      <c r="C174" s="36">
        <f>SUMIFS(СВЦЭМ!$E$39:$E$782,СВЦЭМ!$A$39:$A$782,$A174,СВЦЭМ!$B$39:$B$782,C$155)+'СЕТ СН'!$F$12</f>
        <v>102.66923242999999</v>
      </c>
      <c r="D174" s="36">
        <f>SUMIFS(СВЦЭМ!$E$39:$E$782,СВЦЭМ!$A$39:$A$782,$A174,СВЦЭМ!$B$39:$B$782,D$155)+'СЕТ СН'!$F$12</f>
        <v>105.07157912</v>
      </c>
      <c r="E174" s="36">
        <f>SUMIFS(СВЦЭМ!$E$39:$E$782,СВЦЭМ!$A$39:$A$782,$A174,СВЦЭМ!$B$39:$B$782,E$155)+'СЕТ СН'!$F$12</f>
        <v>106.01285372</v>
      </c>
      <c r="F174" s="36">
        <f>SUMIFS(СВЦЭМ!$E$39:$E$782,СВЦЭМ!$A$39:$A$782,$A174,СВЦЭМ!$B$39:$B$782,F$155)+'СЕТ СН'!$F$12</f>
        <v>105.53980077999999</v>
      </c>
      <c r="G174" s="36">
        <f>SUMIFS(СВЦЭМ!$E$39:$E$782,СВЦЭМ!$A$39:$A$782,$A174,СВЦЭМ!$B$39:$B$782,G$155)+'СЕТ СН'!$F$12</f>
        <v>104.62449846</v>
      </c>
      <c r="H174" s="36">
        <f>SUMIFS(СВЦЭМ!$E$39:$E$782,СВЦЭМ!$A$39:$A$782,$A174,СВЦЭМ!$B$39:$B$782,H$155)+'СЕТ СН'!$F$12</f>
        <v>100.71837872</v>
      </c>
      <c r="I174" s="36">
        <f>SUMIFS(СВЦЭМ!$E$39:$E$782,СВЦЭМ!$A$39:$A$782,$A174,СВЦЭМ!$B$39:$B$782,I$155)+'СЕТ СН'!$F$12</f>
        <v>97.576146600000001</v>
      </c>
      <c r="J174" s="36">
        <f>SUMIFS(СВЦЭМ!$E$39:$E$782,СВЦЭМ!$A$39:$A$782,$A174,СВЦЭМ!$B$39:$B$782,J$155)+'СЕТ СН'!$F$12</f>
        <v>96.384071800000001</v>
      </c>
      <c r="K174" s="36">
        <f>SUMIFS(СВЦЭМ!$E$39:$E$782,СВЦЭМ!$A$39:$A$782,$A174,СВЦЭМ!$B$39:$B$782,K$155)+'СЕТ СН'!$F$12</f>
        <v>94.401672509999997</v>
      </c>
      <c r="L174" s="36">
        <f>SUMIFS(СВЦЭМ!$E$39:$E$782,СВЦЭМ!$A$39:$A$782,$A174,СВЦЭМ!$B$39:$B$782,L$155)+'СЕТ СН'!$F$12</f>
        <v>93.555659930000004</v>
      </c>
      <c r="M174" s="36">
        <f>SUMIFS(СВЦЭМ!$E$39:$E$782,СВЦЭМ!$A$39:$A$782,$A174,СВЦЭМ!$B$39:$B$782,M$155)+'СЕТ СН'!$F$12</f>
        <v>94.911295010000003</v>
      </c>
      <c r="N174" s="36">
        <f>SUMIFS(СВЦЭМ!$E$39:$E$782,СВЦЭМ!$A$39:$A$782,$A174,СВЦЭМ!$B$39:$B$782,N$155)+'СЕТ СН'!$F$12</f>
        <v>95.834869010000006</v>
      </c>
      <c r="O174" s="36">
        <f>SUMIFS(СВЦЭМ!$E$39:$E$782,СВЦЭМ!$A$39:$A$782,$A174,СВЦЭМ!$B$39:$B$782,O$155)+'СЕТ СН'!$F$12</f>
        <v>96.396139980000001</v>
      </c>
      <c r="P174" s="36">
        <f>SUMIFS(СВЦЭМ!$E$39:$E$782,СВЦЭМ!$A$39:$A$782,$A174,СВЦЭМ!$B$39:$B$782,P$155)+'СЕТ СН'!$F$12</f>
        <v>96.942118280000003</v>
      </c>
      <c r="Q174" s="36">
        <f>SUMIFS(СВЦЭМ!$E$39:$E$782,СВЦЭМ!$A$39:$A$782,$A174,СВЦЭМ!$B$39:$B$782,Q$155)+'СЕТ СН'!$F$12</f>
        <v>97.455267070000005</v>
      </c>
      <c r="R174" s="36">
        <f>SUMIFS(СВЦЭМ!$E$39:$E$782,СВЦЭМ!$A$39:$A$782,$A174,СВЦЭМ!$B$39:$B$782,R$155)+'СЕТ СН'!$F$12</f>
        <v>97.032224769999999</v>
      </c>
      <c r="S174" s="36">
        <f>SUMIFS(СВЦЭМ!$E$39:$E$782,СВЦЭМ!$A$39:$A$782,$A174,СВЦЭМ!$B$39:$B$782,S$155)+'СЕТ СН'!$F$12</f>
        <v>94.645054150000007</v>
      </c>
      <c r="T174" s="36">
        <f>SUMIFS(СВЦЭМ!$E$39:$E$782,СВЦЭМ!$A$39:$A$782,$A174,СВЦЭМ!$B$39:$B$782,T$155)+'СЕТ СН'!$F$12</f>
        <v>93.032202620000007</v>
      </c>
      <c r="U174" s="36">
        <f>SUMIFS(СВЦЭМ!$E$39:$E$782,СВЦЭМ!$A$39:$A$782,$A174,СВЦЭМ!$B$39:$B$782,U$155)+'СЕТ СН'!$F$12</f>
        <v>93.609476049999998</v>
      </c>
      <c r="V174" s="36">
        <f>SUMIFS(СВЦЭМ!$E$39:$E$782,СВЦЭМ!$A$39:$A$782,$A174,СВЦЭМ!$B$39:$B$782,V$155)+'СЕТ СН'!$F$12</f>
        <v>94.876378840000001</v>
      </c>
      <c r="W174" s="36">
        <f>SUMIFS(СВЦЭМ!$E$39:$E$782,СВЦЭМ!$A$39:$A$782,$A174,СВЦЭМ!$B$39:$B$782,W$155)+'СЕТ СН'!$F$12</f>
        <v>95.225085239999999</v>
      </c>
      <c r="X174" s="36">
        <f>SUMIFS(СВЦЭМ!$E$39:$E$782,СВЦЭМ!$A$39:$A$782,$A174,СВЦЭМ!$B$39:$B$782,X$155)+'СЕТ СН'!$F$12</f>
        <v>96.898957600000003</v>
      </c>
      <c r="Y174" s="36">
        <f>SUMIFS(СВЦЭМ!$E$39:$E$782,СВЦЭМ!$A$39:$A$782,$A174,СВЦЭМ!$B$39:$B$782,Y$155)+'СЕТ СН'!$F$12</f>
        <v>99.219069450000006</v>
      </c>
    </row>
    <row r="175" spans="1:25" ht="15.75" x14ac:dyDescent="0.2">
      <c r="A175" s="35">
        <f t="shared" si="4"/>
        <v>45280</v>
      </c>
      <c r="B175" s="36">
        <f>SUMIFS(СВЦЭМ!$E$39:$E$782,СВЦЭМ!$A$39:$A$782,$A175,СВЦЭМ!$B$39:$B$782,B$155)+'СЕТ СН'!$F$12</f>
        <v>102.78881892</v>
      </c>
      <c r="C175" s="36">
        <f>SUMIFS(СВЦЭМ!$E$39:$E$782,СВЦЭМ!$A$39:$A$782,$A175,СВЦЭМ!$B$39:$B$782,C$155)+'СЕТ СН'!$F$12</f>
        <v>105.00705042</v>
      </c>
      <c r="D175" s="36">
        <f>SUMIFS(СВЦЭМ!$E$39:$E$782,СВЦЭМ!$A$39:$A$782,$A175,СВЦЭМ!$B$39:$B$782,D$155)+'СЕТ СН'!$F$12</f>
        <v>107.11535986</v>
      </c>
      <c r="E175" s="36">
        <f>SUMIFS(СВЦЭМ!$E$39:$E$782,СВЦЭМ!$A$39:$A$782,$A175,СВЦЭМ!$B$39:$B$782,E$155)+'СЕТ СН'!$F$12</f>
        <v>107.49672434</v>
      </c>
      <c r="F175" s="36">
        <f>SUMIFS(СВЦЭМ!$E$39:$E$782,СВЦЭМ!$A$39:$A$782,$A175,СВЦЭМ!$B$39:$B$782,F$155)+'СЕТ СН'!$F$12</f>
        <v>107.4306205</v>
      </c>
      <c r="G175" s="36">
        <f>SUMIFS(СВЦЭМ!$E$39:$E$782,СВЦЭМ!$A$39:$A$782,$A175,СВЦЭМ!$B$39:$B$782,G$155)+'СЕТ СН'!$F$12</f>
        <v>105.58168014</v>
      </c>
      <c r="H175" s="36">
        <f>SUMIFS(СВЦЭМ!$E$39:$E$782,СВЦЭМ!$A$39:$A$782,$A175,СВЦЭМ!$B$39:$B$782,H$155)+'СЕТ СН'!$F$12</f>
        <v>102.51928104</v>
      </c>
      <c r="I175" s="36">
        <f>SUMIFS(СВЦЭМ!$E$39:$E$782,СВЦЭМ!$A$39:$A$782,$A175,СВЦЭМ!$B$39:$B$782,I$155)+'СЕТ СН'!$F$12</f>
        <v>100.11043678999999</v>
      </c>
      <c r="J175" s="36">
        <f>SUMIFS(СВЦЭМ!$E$39:$E$782,СВЦЭМ!$A$39:$A$782,$A175,СВЦЭМ!$B$39:$B$782,J$155)+'СЕТ СН'!$F$12</f>
        <v>99.687651619999997</v>
      </c>
      <c r="K175" s="36">
        <f>SUMIFS(СВЦЭМ!$E$39:$E$782,СВЦЭМ!$A$39:$A$782,$A175,СВЦЭМ!$B$39:$B$782,K$155)+'СЕТ СН'!$F$12</f>
        <v>98.234058970000007</v>
      </c>
      <c r="L175" s="36">
        <f>SUMIFS(СВЦЭМ!$E$39:$E$782,СВЦЭМ!$A$39:$A$782,$A175,СВЦЭМ!$B$39:$B$782,L$155)+'СЕТ СН'!$F$12</f>
        <v>96.655016140000001</v>
      </c>
      <c r="M175" s="36">
        <f>SUMIFS(СВЦЭМ!$E$39:$E$782,СВЦЭМ!$A$39:$A$782,$A175,СВЦЭМ!$B$39:$B$782,M$155)+'СЕТ СН'!$F$12</f>
        <v>98.084050230000003</v>
      </c>
      <c r="N175" s="36">
        <f>SUMIFS(СВЦЭМ!$E$39:$E$782,СВЦЭМ!$A$39:$A$782,$A175,СВЦЭМ!$B$39:$B$782,N$155)+'СЕТ СН'!$F$12</f>
        <v>98.608405480000002</v>
      </c>
      <c r="O175" s="36">
        <f>SUMIFS(СВЦЭМ!$E$39:$E$782,СВЦЭМ!$A$39:$A$782,$A175,СВЦЭМ!$B$39:$B$782,O$155)+'СЕТ СН'!$F$12</f>
        <v>99.540629429999996</v>
      </c>
      <c r="P175" s="36">
        <f>SUMIFS(СВЦЭМ!$E$39:$E$782,СВЦЭМ!$A$39:$A$782,$A175,СВЦЭМ!$B$39:$B$782,P$155)+'СЕТ СН'!$F$12</f>
        <v>100.40758972</v>
      </c>
      <c r="Q175" s="36">
        <f>SUMIFS(СВЦЭМ!$E$39:$E$782,СВЦЭМ!$A$39:$A$782,$A175,СВЦЭМ!$B$39:$B$782,Q$155)+'СЕТ СН'!$F$12</f>
        <v>101.09472057000001</v>
      </c>
      <c r="R175" s="36">
        <f>SUMIFS(СВЦЭМ!$E$39:$E$782,СВЦЭМ!$A$39:$A$782,$A175,СВЦЭМ!$B$39:$B$782,R$155)+'СЕТ СН'!$F$12</f>
        <v>100.68776484999999</v>
      </c>
      <c r="S175" s="36">
        <f>SUMIFS(СВЦЭМ!$E$39:$E$782,СВЦЭМ!$A$39:$A$782,$A175,СВЦЭМ!$B$39:$B$782,S$155)+'СЕТ СН'!$F$12</f>
        <v>98.871026709999995</v>
      </c>
      <c r="T175" s="36">
        <f>SUMIFS(СВЦЭМ!$E$39:$E$782,СВЦЭМ!$A$39:$A$782,$A175,СВЦЭМ!$B$39:$B$782,T$155)+'СЕТ СН'!$F$12</f>
        <v>97.448761340000004</v>
      </c>
      <c r="U175" s="36">
        <f>SUMIFS(СВЦЭМ!$E$39:$E$782,СВЦЭМ!$A$39:$A$782,$A175,СВЦЭМ!$B$39:$B$782,U$155)+'СЕТ СН'!$F$12</f>
        <v>97.432306679999996</v>
      </c>
      <c r="V175" s="36">
        <f>SUMIFS(СВЦЭМ!$E$39:$E$782,СВЦЭМ!$A$39:$A$782,$A175,СВЦЭМ!$B$39:$B$782,V$155)+'СЕТ СН'!$F$12</f>
        <v>98.887930600000004</v>
      </c>
      <c r="W175" s="36">
        <f>SUMIFS(СВЦЭМ!$E$39:$E$782,СВЦЭМ!$A$39:$A$782,$A175,СВЦЭМ!$B$39:$B$782,W$155)+'СЕТ СН'!$F$12</f>
        <v>99.260181230000001</v>
      </c>
      <c r="X175" s="36">
        <f>SUMIFS(СВЦЭМ!$E$39:$E$782,СВЦЭМ!$A$39:$A$782,$A175,СВЦЭМ!$B$39:$B$782,X$155)+'СЕТ СН'!$F$12</f>
        <v>100.61981566999999</v>
      </c>
      <c r="Y175" s="36">
        <f>SUMIFS(СВЦЭМ!$E$39:$E$782,СВЦЭМ!$A$39:$A$782,$A175,СВЦЭМ!$B$39:$B$782,Y$155)+'СЕТ СН'!$F$12</f>
        <v>101.24215172</v>
      </c>
    </row>
    <row r="176" spans="1:25" ht="15.75" x14ac:dyDescent="0.2">
      <c r="A176" s="35">
        <f t="shared" si="4"/>
        <v>45281</v>
      </c>
      <c r="B176" s="36">
        <f>SUMIFS(СВЦЭМ!$E$39:$E$782,СВЦЭМ!$A$39:$A$782,$A176,СВЦЭМ!$B$39:$B$782,B$155)+'СЕТ СН'!$F$12</f>
        <v>105.45452655</v>
      </c>
      <c r="C176" s="36">
        <f>SUMIFS(СВЦЭМ!$E$39:$E$782,СВЦЭМ!$A$39:$A$782,$A176,СВЦЭМ!$B$39:$B$782,C$155)+'СЕТ СН'!$F$12</f>
        <v>108.51886746</v>
      </c>
      <c r="D176" s="36">
        <f>SUMIFS(СВЦЭМ!$E$39:$E$782,СВЦЭМ!$A$39:$A$782,$A176,СВЦЭМ!$B$39:$B$782,D$155)+'СЕТ СН'!$F$12</f>
        <v>110.31875552</v>
      </c>
      <c r="E176" s="36">
        <f>SUMIFS(СВЦЭМ!$E$39:$E$782,СВЦЭМ!$A$39:$A$782,$A176,СВЦЭМ!$B$39:$B$782,E$155)+'СЕТ СН'!$F$12</f>
        <v>110.95141286</v>
      </c>
      <c r="F176" s="36">
        <f>SUMIFS(СВЦЭМ!$E$39:$E$782,СВЦЭМ!$A$39:$A$782,$A176,СВЦЭМ!$B$39:$B$782,F$155)+'СЕТ СН'!$F$12</f>
        <v>111.22982983999999</v>
      </c>
      <c r="G176" s="36">
        <f>SUMIFS(СВЦЭМ!$E$39:$E$782,СВЦЭМ!$A$39:$A$782,$A176,СВЦЭМ!$B$39:$B$782,G$155)+'СЕТ СН'!$F$12</f>
        <v>111.44893035</v>
      </c>
      <c r="H176" s="36">
        <f>SUMIFS(СВЦЭМ!$E$39:$E$782,СВЦЭМ!$A$39:$A$782,$A176,СВЦЭМ!$B$39:$B$782,H$155)+'СЕТ СН'!$F$12</f>
        <v>108.73797921000001</v>
      </c>
      <c r="I176" s="36">
        <f>SUMIFS(СВЦЭМ!$E$39:$E$782,СВЦЭМ!$A$39:$A$782,$A176,СВЦЭМ!$B$39:$B$782,I$155)+'СЕТ СН'!$F$12</f>
        <v>104.59615038</v>
      </c>
      <c r="J176" s="36">
        <f>SUMIFS(СВЦЭМ!$E$39:$E$782,СВЦЭМ!$A$39:$A$782,$A176,СВЦЭМ!$B$39:$B$782,J$155)+'СЕТ СН'!$F$12</f>
        <v>102.81276409</v>
      </c>
      <c r="K176" s="36">
        <f>SUMIFS(СВЦЭМ!$E$39:$E$782,СВЦЭМ!$A$39:$A$782,$A176,СВЦЭМ!$B$39:$B$782,K$155)+'СЕТ СН'!$F$12</f>
        <v>102.33384982</v>
      </c>
      <c r="L176" s="36">
        <f>SUMIFS(СВЦЭМ!$E$39:$E$782,СВЦЭМ!$A$39:$A$782,$A176,СВЦЭМ!$B$39:$B$782,L$155)+'СЕТ СН'!$F$12</f>
        <v>102.52726453</v>
      </c>
      <c r="M176" s="36">
        <f>SUMIFS(СВЦЭМ!$E$39:$E$782,СВЦЭМ!$A$39:$A$782,$A176,СВЦЭМ!$B$39:$B$782,M$155)+'СЕТ СН'!$F$12</f>
        <v>102.83846844999999</v>
      </c>
      <c r="N176" s="36">
        <f>SUMIFS(СВЦЭМ!$E$39:$E$782,СВЦЭМ!$A$39:$A$782,$A176,СВЦЭМ!$B$39:$B$782,N$155)+'СЕТ СН'!$F$12</f>
        <v>103.69149212000001</v>
      </c>
      <c r="O176" s="36">
        <f>SUMIFS(СВЦЭМ!$E$39:$E$782,СВЦЭМ!$A$39:$A$782,$A176,СВЦЭМ!$B$39:$B$782,O$155)+'СЕТ СН'!$F$12</f>
        <v>104.33102264</v>
      </c>
      <c r="P176" s="36">
        <f>SUMIFS(СВЦЭМ!$E$39:$E$782,СВЦЭМ!$A$39:$A$782,$A176,СВЦЭМ!$B$39:$B$782,P$155)+'СЕТ СН'!$F$12</f>
        <v>105.16842767</v>
      </c>
      <c r="Q176" s="36">
        <f>SUMIFS(СВЦЭМ!$E$39:$E$782,СВЦЭМ!$A$39:$A$782,$A176,СВЦЭМ!$B$39:$B$782,Q$155)+'СЕТ СН'!$F$12</f>
        <v>104.84757478</v>
      </c>
      <c r="R176" s="36">
        <f>SUMIFS(СВЦЭМ!$E$39:$E$782,СВЦЭМ!$A$39:$A$782,$A176,СВЦЭМ!$B$39:$B$782,R$155)+'СЕТ СН'!$F$12</f>
        <v>103.95810048</v>
      </c>
      <c r="S176" s="36">
        <f>SUMIFS(СВЦЭМ!$E$39:$E$782,СВЦЭМ!$A$39:$A$782,$A176,СВЦЭМ!$B$39:$B$782,S$155)+'СЕТ СН'!$F$12</f>
        <v>102.00592636</v>
      </c>
      <c r="T176" s="36">
        <f>SUMIFS(СВЦЭМ!$E$39:$E$782,СВЦЭМ!$A$39:$A$782,$A176,СВЦЭМ!$B$39:$B$782,T$155)+'СЕТ СН'!$F$12</f>
        <v>100.70659130999999</v>
      </c>
      <c r="U176" s="36">
        <f>SUMIFS(СВЦЭМ!$E$39:$E$782,СВЦЭМ!$A$39:$A$782,$A176,СВЦЭМ!$B$39:$B$782,U$155)+'СЕТ СН'!$F$12</f>
        <v>101.23038701999999</v>
      </c>
      <c r="V176" s="36">
        <f>SUMIFS(СВЦЭМ!$E$39:$E$782,СВЦЭМ!$A$39:$A$782,$A176,СВЦЭМ!$B$39:$B$782,V$155)+'СЕТ СН'!$F$12</f>
        <v>102.86872185999999</v>
      </c>
      <c r="W176" s="36">
        <f>SUMIFS(СВЦЭМ!$E$39:$E$782,СВЦЭМ!$A$39:$A$782,$A176,СВЦЭМ!$B$39:$B$782,W$155)+'СЕТ СН'!$F$12</f>
        <v>103.37063646</v>
      </c>
      <c r="X176" s="36">
        <f>SUMIFS(СВЦЭМ!$E$39:$E$782,СВЦЭМ!$A$39:$A$782,$A176,СВЦЭМ!$B$39:$B$782,X$155)+'СЕТ СН'!$F$12</f>
        <v>105.25814853</v>
      </c>
      <c r="Y176" s="36">
        <f>SUMIFS(СВЦЭМ!$E$39:$E$782,СВЦЭМ!$A$39:$A$782,$A176,СВЦЭМ!$B$39:$B$782,Y$155)+'СЕТ СН'!$F$12</f>
        <v>106.27934595000001</v>
      </c>
    </row>
    <row r="177" spans="1:27" ht="15.75" x14ac:dyDescent="0.2">
      <c r="A177" s="35">
        <f t="shared" si="4"/>
        <v>45282</v>
      </c>
      <c r="B177" s="36">
        <f>SUMIFS(СВЦЭМ!$E$39:$E$782,СВЦЭМ!$A$39:$A$782,$A177,СВЦЭМ!$B$39:$B$782,B$155)+'СЕТ СН'!$F$12</f>
        <v>106.15581043</v>
      </c>
      <c r="C177" s="36">
        <f>SUMIFS(СВЦЭМ!$E$39:$E$782,СВЦЭМ!$A$39:$A$782,$A177,СВЦЭМ!$B$39:$B$782,C$155)+'СЕТ СН'!$F$12</f>
        <v>108.9060192</v>
      </c>
      <c r="D177" s="36">
        <f>SUMIFS(СВЦЭМ!$E$39:$E$782,СВЦЭМ!$A$39:$A$782,$A177,СВЦЭМ!$B$39:$B$782,D$155)+'СЕТ СН'!$F$12</f>
        <v>110.288293</v>
      </c>
      <c r="E177" s="36">
        <f>SUMIFS(СВЦЭМ!$E$39:$E$782,СВЦЭМ!$A$39:$A$782,$A177,СВЦЭМ!$B$39:$B$782,E$155)+'СЕТ СН'!$F$12</f>
        <v>117.42309353</v>
      </c>
      <c r="F177" s="36">
        <f>SUMIFS(СВЦЭМ!$E$39:$E$782,СВЦЭМ!$A$39:$A$782,$A177,СВЦЭМ!$B$39:$B$782,F$155)+'СЕТ СН'!$F$12</f>
        <v>117.56264028</v>
      </c>
      <c r="G177" s="36">
        <f>SUMIFS(СВЦЭМ!$E$39:$E$782,СВЦЭМ!$A$39:$A$782,$A177,СВЦЭМ!$B$39:$B$782,G$155)+'СЕТ СН'!$F$12</f>
        <v>116.94981057</v>
      </c>
      <c r="H177" s="36">
        <f>SUMIFS(СВЦЭМ!$E$39:$E$782,СВЦЭМ!$A$39:$A$782,$A177,СВЦЭМ!$B$39:$B$782,H$155)+'СЕТ СН'!$F$12</f>
        <v>113.27845339</v>
      </c>
      <c r="I177" s="36">
        <f>SUMIFS(СВЦЭМ!$E$39:$E$782,СВЦЭМ!$A$39:$A$782,$A177,СВЦЭМ!$B$39:$B$782,I$155)+'СЕТ СН'!$F$12</f>
        <v>109.75986122</v>
      </c>
      <c r="J177" s="36">
        <f>SUMIFS(СВЦЭМ!$E$39:$E$782,СВЦЭМ!$A$39:$A$782,$A177,СВЦЭМ!$B$39:$B$782,J$155)+'СЕТ СН'!$F$12</f>
        <v>107.37849314</v>
      </c>
      <c r="K177" s="36">
        <f>SUMIFS(СВЦЭМ!$E$39:$E$782,СВЦЭМ!$A$39:$A$782,$A177,СВЦЭМ!$B$39:$B$782,K$155)+'СЕТ СН'!$F$12</f>
        <v>105.22696904</v>
      </c>
      <c r="L177" s="36">
        <f>SUMIFS(СВЦЭМ!$E$39:$E$782,СВЦЭМ!$A$39:$A$782,$A177,СВЦЭМ!$B$39:$B$782,L$155)+'СЕТ СН'!$F$12</f>
        <v>105.55080199</v>
      </c>
      <c r="M177" s="36">
        <f>SUMIFS(СВЦЭМ!$E$39:$E$782,СВЦЭМ!$A$39:$A$782,$A177,СВЦЭМ!$B$39:$B$782,M$155)+'СЕТ СН'!$F$12</f>
        <v>106.05237265</v>
      </c>
      <c r="N177" s="36">
        <f>SUMIFS(СВЦЭМ!$E$39:$E$782,СВЦЭМ!$A$39:$A$782,$A177,СВЦЭМ!$B$39:$B$782,N$155)+'СЕТ СН'!$F$12</f>
        <v>107.09079635000001</v>
      </c>
      <c r="O177" s="36">
        <f>SUMIFS(СВЦЭМ!$E$39:$E$782,СВЦЭМ!$A$39:$A$782,$A177,СВЦЭМ!$B$39:$B$782,O$155)+'СЕТ СН'!$F$12</f>
        <v>108.40051667</v>
      </c>
      <c r="P177" s="36">
        <f>SUMIFS(СВЦЭМ!$E$39:$E$782,СВЦЭМ!$A$39:$A$782,$A177,СВЦЭМ!$B$39:$B$782,P$155)+'СЕТ СН'!$F$12</f>
        <v>108.84513581</v>
      </c>
      <c r="Q177" s="36">
        <f>SUMIFS(СВЦЭМ!$E$39:$E$782,СВЦЭМ!$A$39:$A$782,$A177,СВЦЭМ!$B$39:$B$782,Q$155)+'СЕТ СН'!$F$12</f>
        <v>109.49586468</v>
      </c>
      <c r="R177" s="36">
        <f>SUMIFS(СВЦЭМ!$E$39:$E$782,СВЦЭМ!$A$39:$A$782,$A177,СВЦЭМ!$B$39:$B$782,R$155)+'СЕТ СН'!$F$12</f>
        <v>109.95366258</v>
      </c>
      <c r="S177" s="36">
        <f>SUMIFS(СВЦЭМ!$E$39:$E$782,СВЦЭМ!$A$39:$A$782,$A177,СВЦЭМ!$B$39:$B$782,S$155)+'СЕТ СН'!$F$12</f>
        <v>108.23448635</v>
      </c>
      <c r="T177" s="36">
        <f>SUMIFS(СВЦЭМ!$E$39:$E$782,СВЦЭМ!$A$39:$A$782,$A177,СВЦЭМ!$B$39:$B$782,T$155)+'СЕТ СН'!$F$12</f>
        <v>107.26788958</v>
      </c>
      <c r="U177" s="36">
        <f>SUMIFS(СВЦЭМ!$E$39:$E$782,СВЦЭМ!$A$39:$A$782,$A177,СВЦЭМ!$B$39:$B$782,U$155)+'СЕТ СН'!$F$12</f>
        <v>107.81520034</v>
      </c>
      <c r="V177" s="36">
        <f>SUMIFS(СВЦЭМ!$E$39:$E$782,СВЦЭМ!$A$39:$A$782,$A177,СВЦЭМ!$B$39:$B$782,V$155)+'СЕТ СН'!$F$12</f>
        <v>108.62750226</v>
      </c>
      <c r="W177" s="36">
        <f>SUMIFS(СВЦЭМ!$E$39:$E$782,СВЦЭМ!$A$39:$A$782,$A177,СВЦЭМ!$B$39:$B$782,W$155)+'СЕТ СН'!$F$12</f>
        <v>109.35502142999999</v>
      </c>
      <c r="X177" s="36">
        <f>SUMIFS(СВЦЭМ!$E$39:$E$782,СВЦЭМ!$A$39:$A$782,$A177,СВЦЭМ!$B$39:$B$782,X$155)+'СЕТ СН'!$F$12</f>
        <v>111.25922014</v>
      </c>
      <c r="Y177" s="36">
        <f>SUMIFS(СВЦЭМ!$E$39:$E$782,СВЦЭМ!$A$39:$A$782,$A177,СВЦЭМ!$B$39:$B$782,Y$155)+'СЕТ СН'!$F$12</f>
        <v>112.44511185</v>
      </c>
    </row>
    <row r="178" spans="1:27" ht="15.75" x14ac:dyDescent="0.2">
      <c r="A178" s="35">
        <f t="shared" si="4"/>
        <v>45283</v>
      </c>
      <c r="B178" s="36">
        <f>SUMIFS(СВЦЭМ!$E$39:$E$782,СВЦЭМ!$A$39:$A$782,$A178,СВЦЭМ!$B$39:$B$782,B$155)+'СЕТ СН'!$F$12</f>
        <v>104.00011473000001</v>
      </c>
      <c r="C178" s="36">
        <f>SUMIFS(СВЦЭМ!$E$39:$E$782,СВЦЭМ!$A$39:$A$782,$A178,СВЦЭМ!$B$39:$B$782,C$155)+'СЕТ СН'!$F$12</f>
        <v>102.94440003</v>
      </c>
      <c r="D178" s="36">
        <f>SUMIFS(СВЦЭМ!$E$39:$E$782,СВЦЭМ!$A$39:$A$782,$A178,СВЦЭМ!$B$39:$B$782,D$155)+'СЕТ СН'!$F$12</f>
        <v>104.97369426</v>
      </c>
      <c r="E178" s="36">
        <f>SUMIFS(СВЦЭМ!$E$39:$E$782,СВЦЭМ!$A$39:$A$782,$A178,СВЦЭМ!$B$39:$B$782,E$155)+'СЕТ СН'!$F$12</f>
        <v>113.72084691000001</v>
      </c>
      <c r="F178" s="36">
        <f>SUMIFS(СВЦЭМ!$E$39:$E$782,СВЦЭМ!$A$39:$A$782,$A178,СВЦЭМ!$B$39:$B$782,F$155)+'СЕТ СН'!$F$12</f>
        <v>113.72561616</v>
      </c>
      <c r="G178" s="36">
        <f>SUMIFS(СВЦЭМ!$E$39:$E$782,СВЦЭМ!$A$39:$A$782,$A178,СВЦЭМ!$B$39:$B$782,G$155)+'СЕТ СН'!$F$12</f>
        <v>112.64345473</v>
      </c>
      <c r="H178" s="36">
        <f>SUMIFS(СВЦЭМ!$E$39:$E$782,СВЦЭМ!$A$39:$A$782,$A178,СВЦЭМ!$B$39:$B$782,H$155)+'СЕТ СН'!$F$12</f>
        <v>111.67280264999999</v>
      </c>
      <c r="I178" s="36">
        <f>SUMIFS(СВЦЭМ!$E$39:$E$782,СВЦЭМ!$A$39:$A$782,$A178,СВЦЭМ!$B$39:$B$782,I$155)+'СЕТ СН'!$F$12</f>
        <v>109.4043119</v>
      </c>
      <c r="J178" s="36">
        <f>SUMIFS(СВЦЭМ!$E$39:$E$782,СВЦЭМ!$A$39:$A$782,$A178,СВЦЭМ!$B$39:$B$782,J$155)+'СЕТ СН'!$F$12</f>
        <v>106.40104119999999</v>
      </c>
      <c r="K178" s="36">
        <f>SUMIFS(СВЦЭМ!$E$39:$E$782,СВЦЭМ!$A$39:$A$782,$A178,СВЦЭМ!$B$39:$B$782,K$155)+'СЕТ СН'!$F$12</f>
        <v>104.21970223</v>
      </c>
      <c r="L178" s="36">
        <f>SUMIFS(СВЦЭМ!$E$39:$E$782,СВЦЭМ!$A$39:$A$782,$A178,СВЦЭМ!$B$39:$B$782,L$155)+'СЕТ СН'!$F$12</f>
        <v>101.92067233</v>
      </c>
      <c r="M178" s="36">
        <f>SUMIFS(СВЦЭМ!$E$39:$E$782,СВЦЭМ!$A$39:$A$782,$A178,СВЦЭМ!$B$39:$B$782,M$155)+'СЕТ СН'!$F$12</f>
        <v>101.39490143</v>
      </c>
      <c r="N178" s="36">
        <f>SUMIFS(СВЦЭМ!$E$39:$E$782,СВЦЭМ!$A$39:$A$782,$A178,СВЦЭМ!$B$39:$B$782,N$155)+'СЕТ СН'!$F$12</f>
        <v>100.81186911</v>
      </c>
      <c r="O178" s="36">
        <f>SUMIFS(СВЦЭМ!$E$39:$E$782,СВЦЭМ!$A$39:$A$782,$A178,СВЦЭМ!$B$39:$B$782,O$155)+'СЕТ СН'!$F$12</f>
        <v>100.82580702</v>
      </c>
      <c r="P178" s="36">
        <f>SUMIFS(СВЦЭМ!$E$39:$E$782,СВЦЭМ!$A$39:$A$782,$A178,СВЦЭМ!$B$39:$B$782,P$155)+'СЕТ СН'!$F$12</f>
        <v>101.18216337</v>
      </c>
      <c r="Q178" s="36">
        <f>SUMIFS(СВЦЭМ!$E$39:$E$782,СВЦЭМ!$A$39:$A$782,$A178,СВЦЭМ!$B$39:$B$782,Q$155)+'СЕТ СН'!$F$12</f>
        <v>102.01899186</v>
      </c>
      <c r="R178" s="36">
        <f>SUMIFS(СВЦЭМ!$E$39:$E$782,СВЦЭМ!$A$39:$A$782,$A178,СВЦЭМ!$B$39:$B$782,R$155)+'СЕТ СН'!$F$12</f>
        <v>101.36928084</v>
      </c>
      <c r="S178" s="36">
        <f>SUMIFS(СВЦЭМ!$E$39:$E$782,СВЦЭМ!$A$39:$A$782,$A178,СВЦЭМ!$B$39:$B$782,S$155)+'СЕТ СН'!$F$12</f>
        <v>99.498172280000006</v>
      </c>
      <c r="T178" s="36">
        <f>SUMIFS(СВЦЭМ!$E$39:$E$782,СВЦЭМ!$A$39:$A$782,$A178,СВЦЭМ!$B$39:$B$782,T$155)+'СЕТ СН'!$F$12</f>
        <v>100.63328063</v>
      </c>
      <c r="U178" s="36">
        <f>SUMIFS(СВЦЭМ!$E$39:$E$782,СВЦЭМ!$A$39:$A$782,$A178,СВЦЭМ!$B$39:$B$782,U$155)+'СЕТ СН'!$F$12</f>
        <v>101.19760065</v>
      </c>
      <c r="V178" s="36">
        <f>SUMIFS(СВЦЭМ!$E$39:$E$782,СВЦЭМ!$A$39:$A$782,$A178,СВЦЭМ!$B$39:$B$782,V$155)+'СЕТ СН'!$F$12</f>
        <v>102.26515615</v>
      </c>
      <c r="W178" s="36">
        <f>SUMIFS(СВЦЭМ!$E$39:$E$782,СВЦЭМ!$A$39:$A$782,$A178,СВЦЭМ!$B$39:$B$782,W$155)+'СЕТ СН'!$F$12</f>
        <v>102.72206464999999</v>
      </c>
      <c r="X178" s="36">
        <f>SUMIFS(СВЦЭМ!$E$39:$E$782,СВЦЭМ!$A$39:$A$782,$A178,СВЦЭМ!$B$39:$B$782,X$155)+'СЕТ СН'!$F$12</f>
        <v>104.58432791</v>
      </c>
      <c r="Y178" s="36">
        <f>SUMIFS(СВЦЭМ!$E$39:$E$782,СВЦЭМ!$A$39:$A$782,$A178,СВЦЭМ!$B$39:$B$782,Y$155)+'СЕТ СН'!$F$12</f>
        <v>105.25983788000001</v>
      </c>
    </row>
    <row r="179" spans="1:27" ht="15.75" x14ac:dyDescent="0.2">
      <c r="A179" s="35">
        <f t="shared" si="4"/>
        <v>45284</v>
      </c>
      <c r="B179" s="36">
        <f>SUMIFS(СВЦЭМ!$E$39:$E$782,СВЦЭМ!$A$39:$A$782,$A179,СВЦЭМ!$B$39:$B$782,B$155)+'СЕТ СН'!$F$12</f>
        <v>99.383037040000005</v>
      </c>
      <c r="C179" s="36">
        <f>SUMIFS(СВЦЭМ!$E$39:$E$782,СВЦЭМ!$A$39:$A$782,$A179,СВЦЭМ!$B$39:$B$782,C$155)+'СЕТ СН'!$F$12</f>
        <v>103.21401536</v>
      </c>
      <c r="D179" s="36">
        <f>SUMIFS(СВЦЭМ!$E$39:$E$782,СВЦЭМ!$A$39:$A$782,$A179,СВЦЭМ!$B$39:$B$782,D$155)+'СЕТ СН'!$F$12</f>
        <v>106.40658531</v>
      </c>
      <c r="E179" s="36">
        <f>SUMIFS(СВЦЭМ!$E$39:$E$782,СВЦЭМ!$A$39:$A$782,$A179,СВЦЭМ!$B$39:$B$782,E$155)+'СЕТ СН'!$F$12</f>
        <v>108.59996627</v>
      </c>
      <c r="F179" s="36">
        <f>SUMIFS(СВЦЭМ!$E$39:$E$782,СВЦЭМ!$A$39:$A$782,$A179,СВЦЭМ!$B$39:$B$782,F$155)+'СЕТ СН'!$F$12</f>
        <v>109.14016196</v>
      </c>
      <c r="G179" s="36">
        <f>SUMIFS(СВЦЭМ!$E$39:$E$782,СВЦЭМ!$A$39:$A$782,$A179,СВЦЭМ!$B$39:$B$782,G$155)+'СЕТ СН'!$F$12</f>
        <v>108.00906182999999</v>
      </c>
      <c r="H179" s="36">
        <f>SUMIFS(СВЦЭМ!$E$39:$E$782,СВЦЭМ!$A$39:$A$782,$A179,СВЦЭМ!$B$39:$B$782,H$155)+'СЕТ СН'!$F$12</f>
        <v>107.36603871</v>
      </c>
      <c r="I179" s="36">
        <f>SUMIFS(СВЦЭМ!$E$39:$E$782,СВЦЭМ!$A$39:$A$782,$A179,СВЦЭМ!$B$39:$B$782,I$155)+'СЕТ СН'!$F$12</f>
        <v>105.73436789</v>
      </c>
      <c r="J179" s="36">
        <f>SUMIFS(СВЦЭМ!$E$39:$E$782,СВЦЭМ!$A$39:$A$782,$A179,СВЦЭМ!$B$39:$B$782,J$155)+'СЕТ СН'!$F$12</f>
        <v>103.50513139</v>
      </c>
      <c r="K179" s="36">
        <f>SUMIFS(СВЦЭМ!$E$39:$E$782,СВЦЭМ!$A$39:$A$782,$A179,СВЦЭМ!$B$39:$B$782,K$155)+'СЕТ СН'!$F$12</f>
        <v>102.63556778</v>
      </c>
      <c r="L179" s="36">
        <f>SUMIFS(СВЦЭМ!$E$39:$E$782,СВЦЭМ!$A$39:$A$782,$A179,СВЦЭМ!$B$39:$B$782,L$155)+'СЕТ СН'!$F$12</f>
        <v>99.01337092</v>
      </c>
      <c r="M179" s="36">
        <f>SUMIFS(СВЦЭМ!$E$39:$E$782,СВЦЭМ!$A$39:$A$782,$A179,СВЦЭМ!$B$39:$B$782,M$155)+'СЕТ СН'!$F$12</f>
        <v>98.167189190000002</v>
      </c>
      <c r="N179" s="36">
        <f>SUMIFS(СВЦЭМ!$E$39:$E$782,СВЦЭМ!$A$39:$A$782,$A179,СВЦЭМ!$B$39:$B$782,N$155)+'СЕТ СН'!$F$12</f>
        <v>98.733781649999997</v>
      </c>
      <c r="O179" s="36">
        <f>SUMIFS(СВЦЭМ!$E$39:$E$782,СВЦЭМ!$A$39:$A$782,$A179,СВЦЭМ!$B$39:$B$782,O$155)+'СЕТ СН'!$F$12</f>
        <v>100.34779841</v>
      </c>
      <c r="P179" s="36">
        <f>SUMIFS(СВЦЭМ!$E$39:$E$782,СВЦЭМ!$A$39:$A$782,$A179,СВЦЭМ!$B$39:$B$782,P$155)+'СЕТ СН'!$F$12</f>
        <v>99.539619630000004</v>
      </c>
      <c r="Q179" s="36">
        <f>SUMIFS(СВЦЭМ!$E$39:$E$782,СВЦЭМ!$A$39:$A$782,$A179,СВЦЭМ!$B$39:$B$782,Q$155)+'СЕТ СН'!$F$12</f>
        <v>99.380966860000001</v>
      </c>
      <c r="R179" s="36">
        <f>SUMIFS(СВЦЭМ!$E$39:$E$782,СВЦЭМ!$A$39:$A$782,$A179,СВЦЭМ!$B$39:$B$782,R$155)+'СЕТ СН'!$F$12</f>
        <v>99.461309490000005</v>
      </c>
      <c r="S179" s="36">
        <f>SUMIFS(СВЦЭМ!$E$39:$E$782,СВЦЭМ!$A$39:$A$782,$A179,СВЦЭМ!$B$39:$B$782,S$155)+'СЕТ СН'!$F$12</f>
        <v>98.598501760000005</v>
      </c>
      <c r="T179" s="36">
        <f>SUMIFS(СВЦЭМ!$E$39:$E$782,СВЦЭМ!$A$39:$A$782,$A179,СВЦЭМ!$B$39:$B$782,T$155)+'СЕТ СН'!$F$12</f>
        <v>97.218570580000005</v>
      </c>
      <c r="U179" s="36">
        <f>SUMIFS(СВЦЭМ!$E$39:$E$782,СВЦЭМ!$A$39:$A$782,$A179,СВЦЭМ!$B$39:$B$782,U$155)+'СЕТ СН'!$F$12</f>
        <v>97.558852709999996</v>
      </c>
      <c r="V179" s="36">
        <f>SUMIFS(СВЦЭМ!$E$39:$E$782,СВЦЭМ!$A$39:$A$782,$A179,СВЦЭМ!$B$39:$B$782,V$155)+'СЕТ СН'!$F$12</f>
        <v>98.925443060000006</v>
      </c>
      <c r="W179" s="36">
        <f>SUMIFS(СВЦЭМ!$E$39:$E$782,СВЦЭМ!$A$39:$A$782,$A179,СВЦЭМ!$B$39:$B$782,W$155)+'СЕТ СН'!$F$12</f>
        <v>99.566270549999999</v>
      </c>
      <c r="X179" s="36">
        <f>SUMIFS(СВЦЭМ!$E$39:$E$782,СВЦЭМ!$A$39:$A$782,$A179,СВЦЭМ!$B$39:$B$782,X$155)+'СЕТ СН'!$F$12</f>
        <v>101.24668398</v>
      </c>
      <c r="Y179" s="36">
        <f>SUMIFS(СВЦЭМ!$E$39:$E$782,СВЦЭМ!$A$39:$A$782,$A179,СВЦЭМ!$B$39:$B$782,Y$155)+'СЕТ СН'!$F$12</f>
        <v>102.07189411</v>
      </c>
    </row>
    <row r="180" spans="1:27" ht="15.75" x14ac:dyDescent="0.2">
      <c r="A180" s="35">
        <f t="shared" si="4"/>
        <v>45285</v>
      </c>
      <c r="B180" s="36">
        <f>SUMIFS(СВЦЭМ!$E$39:$E$782,СВЦЭМ!$A$39:$A$782,$A180,СВЦЭМ!$B$39:$B$782,B$155)+'СЕТ СН'!$F$12</f>
        <v>106.03781293999999</v>
      </c>
      <c r="C180" s="36">
        <f>SUMIFS(СВЦЭМ!$E$39:$E$782,СВЦЭМ!$A$39:$A$782,$A180,СВЦЭМ!$B$39:$B$782,C$155)+'СЕТ СН'!$F$12</f>
        <v>108.65549851</v>
      </c>
      <c r="D180" s="36">
        <f>SUMIFS(СВЦЭМ!$E$39:$E$782,СВЦЭМ!$A$39:$A$782,$A180,СВЦЭМ!$B$39:$B$782,D$155)+'СЕТ СН'!$F$12</f>
        <v>109.45106855</v>
      </c>
      <c r="E180" s="36">
        <f>SUMIFS(СВЦЭМ!$E$39:$E$782,СВЦЭМ!$A$39:$A$782,$A180,СВЦЭМ!$B$39:$B$782,E$155)+'СЕТ СН'!$F$12</f>
        <v>110.01414351</v>
      </c>
      <c r="F180" s="36">
        <f>SUMIFS(СВЦЭМ!$E$39:$E$782,СВЦЭМ!$A$39:$A$782,$A180,СВЦЭМ!$B$39:$B$782,F$155)+'СЕТ СН'!$F$12</f>
        <v>109.78000311</v>
      </c>
      <c r="G180" s="36">
        <f>SUMIFS(СВЦЭМ!$E$39:$E$782,СВЦЭМ!$A$39:$A$782,$A180,СВЦЭМ!$B$39:$B$782,G$155)+'СЕТ СН'!$F$12</f>
        <v>108.1285079</v>
      </c>
      <c r="H180" s="36">
        <f>SUMIFS(СВЦЭМ!$E$39:$E$782,СВЦЭМ!$A$39:$A$782,$A180,СВЦЭМ!$B$39:$B$782,H$155)+'СЕТ СН'!$F$12</f>
        <v>106.47021755999999</v>
      </c>
      <c r="I180" s="36">
        <f>SUMIFS(СВЦЭМ!$E$39:$E$782,СВЦЭМ!$A$39:$A$782,$A180,СВЦЭМ!$B$39:$B$782,I$155)+'СЕТ СН'!$F$12</f>
        <v>103.94042093</v>
      </c>
      <c r="J180" s="36">
        <f>SUMIFS(СВЦЭМ!$E$39:$E$782,СВЦЭМ!$A$39:$A$782,$A180,СВЦЭМ!$B$39:$B$782,J$155)+'СЕТ СН'!$F$12</f>
        <v>100.67729992</v>
      </c>
      <c r="K180" s="36">
        <f>SUMIFS(СВЦЭМ!$E$39:$E$782,СВЦЭМ!$A$39:$A$782,$A180,СВЦЭМ!$B$39:$B$782,K$155)+'СЕТ СН'!$F$12</f>
        <v>99.001608719999993</v>
      </c>
      <c r="L180" s="36">
        <f>SUMIFS(СВЦЭМ!$E$39:$E$782,СВЦЭМ!$A$39:$A$782,$A180,СВЦЭМ!$B$39:$B$782,L$155)+'СЕТ СН'!$F$12</f>
        <v>98.191250269999998</v>
      </c>
      <c r="M180" s="36">
        <f>SUMIFS(СВЦЭМ!$E$39:$E$782,СВЦЭМ!$A$39:$A$782,$A180,СВЦЭМ!$B$39:$B$782,M$155)+'СЕТ СН'!$F$12</f>
        <v>99.024306120000006</v>
      </c>
      <c r="N180" s="36">
        <f>SUMIFS(СВЦЭМ!$E$39:$E$782,СВЦЭМ!$A$39:$A$782,$A180,СВЦЭМ!$B$39:$B$782,N$155)+'СЕТ СН'!$F$12</f>
        <v>98.928133959999997</v>
      </c>
      <c r="O180" s="36">
        <f>SUMIFS(СВЦЭМ!$E$39:$E$782,СВЦЭМ!$A$39:$A$782,$A180,СВЦЭМ!$B$39:$B$782,O$155)+'СЕТ СН'!$F$12</f>
        <v>99.221513360000003</v>
      </c>
      <c r="P180" s="36">
        <f>SUMIFS(СВЦЭМ!$E$39:$E$782,СВЦЭМ!$A$39:$A$782,$A180,СВЦЭМ!$B$39:$B$782,P$155)+'СЕТ СН'!$F$12</f>
        <v>99.096793439999999</v>
      </c>
      <c r="Q180" s="36">
        <f>SUMIFS(СВЦЭМ!$E$39:$E$782,СВЦЭМ!$A$39:$A$782,$A180,СВЦЭМ!$B$39:$B$782,Q$155)+'СЕТ СН'!$F$12</f>
        <v>99.767958329999999</v>
      </c>
      <c r="R180" s="36">
        <f>SUMIFS(СВЦЭМ!$E$39:$E$782,СВЦЭМ!$A$39:$A$782,$A180,СВЦЭМ!$B$39:$B$782,R$155)+'СЕТ СН'!$F$12</f>
        <v>100.84843088</v>
      </c>
      <c r="S180" s="36">
        <f>SUMIFS(СВЦЭМ!$E$39:$E$782,СВЦЭМ!$A$39:$A$782,$A180,СВЦЭМ!$B$39:$B$782,S$155)+'СЕТ СН'!$F$12</f>
        <v>99.167359469999994</v>
      </c>
      <c r="T180" s="36">
        <f>SUMIFS(СВЦЭМ!$E$39:$E$782,СВЦЭМ!$A$39:$A$782,$A180,СВЦЭМ!$B$39:$B$782,T$155)+'СЕТ СН'!$F$12</f>
        <v>97.06619886</v>
      </c>
      <c r="U180" s="36">
        <f>SUMIFS(СВЦЭМ!$E$39:$E$782,СВЦЭМ!$A$39:$A$782,$A180,СВЦЭМ!$B$39:$B$782,U$155)+'СЕТ СН'!$F$12</f>
        <v>97.832936709999998</v>
      </c>
      <c r="V180" s="36">
        <f>SUMIFS(СВЦЭМ!$E$39:$E$782,СВЦЭМ!$A$39:$A$782,$A180,СВЦЭМ!$B$39:$B$782,V$155)+'СЕТ СН'!$F$12</f>
        <v>99.39516467</v>
      </c>
      <c r="W180" s="36">
        <f>SUMIFS(СВЦЭМ!$E$39:$E$782,СВЦЭМ!$A$39:$A$782,$A180,СВЦЭМ!$B$39:$B$782,W$155)+'СЕТ СН'!$F$12</f>
        <v>100.33890823</v>
      </c>
      <c r="X180" s="36">
        <f>SUMIFS(СВЦЭМ!$E$39:$E$782,СВЦЭМ!$A$39:$A$782,$A180,СВЦЭМ!$B$39:$B$782,X$155)+'СЕТ СН'!$F$12</f>
        <v>102.39829453</v>
      </c>
      <c r="Y180" s="36">
        <f>SUMIFS(СВЦЭМ!$E$39:$E$782,СВЦЭМ!$A$39:$A$782,$A180,СВЦЭМ!$B$39:$B$782,Y$155)+'СЕТ СН'!$F$12</f>
        <v>103.45647767</v>
      </c>
    </row>
    <row r="181" spans="1:27" ht="15.75" x14ac:dyDescent="0.2">
      <c r="A181" s="35">
        <f t="shared" si="4"/>
        <v>45286</v>
      </c>
      <c r="B181" s="36">
        <f>SUMIFS(СВЦЭМ!$E$39:$E$782,СВЦЭМ!$A$39:$A$782,$A181,СВЦЭМ!$B$39:$B$782,B$155)+'СЕТ СН'!$F$12</f>
        <v>115.83923736</v>
      </c>
      <c r="C181" s="36">
        <f>SUMIFS(СВЦЭМ!$E$39:$E$782,СВЦЭМ!$A$39:$A$782,$A181,СВЦЭМ!$B$39:$B$782,C$155)+'СЕТ СН'!$F$12</f>
        <v>117.64394231999999</v>
      </c>
      <c r="D181" s="36">
        <f>SUMIFS(СВЦЭМ!$E$39:$E$782,СВЦЭМ!$A$39:$A$782,$A181,СВЦЭМ!$B$39:$B$782,D$155)+'СЕТ СН'!$F$12</f>
        <v>118.19860844</v>
      </c>
      <c r="E181" s="36">
        <f>SUMIFS(СВЦЭМ!$E$39:$E$782,СВЦЭМ!$A$39:$A$782,$A181,СВЦЭМ!$B$39:$B$782,E$155)+'СЕТ СН'!$F$12</f>
        <v>118.90898534</v>
      </c>
      <c r="F181" s="36">
        <f>SUMIFS(СВЦЭМ!$E$39:$E$782,СВЦЭМ!$A$39:$A$782,$A181,СВЦЭМ!$B$39:$B$782,F$155)+'СЕТ СН'!$F$12</f>
        <v>118.87526162</v>
      </c>
      <c r="G181" s="36">
        <f>SUMIFS(СВЦЭМ!$E$39:$E$782,СВЦЭМ!$A$39:$A$782,$A181,СВЦЭМ!$B$39:$B$782,G$155)+'СЕТ СН'!$F$12</f>
        <v>117.45312582</v>
      </c>
      <c r="H181" s="36">
        <f>SUMIFS(СВЦЭМ!$E$39:$E$782,СВЦЭМ!$A$39:$A$782,$A181,СВЦЭМ!$B$39:$B$782,H$155)+'СЕТ СН'!$F$12</f>
        <v>114.83415859999999</v>
      </c>
      <c r="I181" s="36">
        <f>SUMIFS(СВЦЭМ!$E$39:$E$782,СВЦЭМ!$A$39:$A$782,$A181,СВЦЭМ!$B$39:$B$782,I$155)+'СЕТ СН'!$F$12</f>
        <v>111.99551574</v>
      </c>
      <c r="J181" s="36">
        <f>SUMIFS(СВЦЭМ!$E$39:$E$782,СВЦЭМ!$A$39:$A$782,$A181,СВЦЭМ!$B$39:$B$782,J$155)+'СЕТ СН'!$F$12</f>
        <v>109.14177831000001</v>
      </c>
      <c r="K181" s="36">
        <f>SUMIFS(СВЦЭМ!$E$39:$E$782,СВЦЭМ!$A$39:$A$782,$A181,СВЦЭМ!$B$39:$B$782,K$155)+'СЕТ СН'!$F$12</f>
        <v>106.84793673</v>
      </c>
      <c r="L181" s="36">
        <f>SUMIFS(СВЦЭМ!$E$39:$E$782,СВЦЭМ!$A$39:$A$782,$A181,СВЦЭМ!$B$39:$B$782,L$155)+'СЕТ СН'!$F$12</f>
        <v>106.22492208</v>
      </c>
      <c r="M181" s="36">
        <f>SUMIFS(СВЦЭМ!$E$39:$E$782,СВЦЭМ!$A$39:$A$782,$A181,СВЦЭМ!$B$39:$B$782,M$155)+'СЕТ СН'!$F$12</f>
        <v>106.91075619999999</v>
      </c>
      <c r="N181" s="36">
        <f>SUMIFS(СВЦЭМ!$E$39:$E$782,СВЦЭМ!$A$39:$A$782,$A181,СВЦЭМ!$B$39:$B$782,N$155)+'СЕТ СН'!$F$12</f>
        <v>109.42546018</v>
      </c>
      <c r="O181" s="36">
        <f>SUMIFS(СВЦЭМ!$E$39:$E$782,СВЦЭМ!$A$39:$A$782,$A181,СВЦЭМ!$B$39:$B$782,O$155)+'СЕТ СН'!$F$12</f>
        <v>111.69924302</v>
      </c>
      <c r="P181" s="36">
        <f>SUMIFS(СВЦЭМ!$E$39:$E$782,СВЦЭМ!$A$39:$A$782,$A181,СВЦЭМ!$B$39:$B$782,P$155)+'СЕТ СН'!$F$12</f>
        <v>113.21878971</v>
      </c>
      <c r="Q181" s="36">
        <f>SUMIFS(СВЦЭМ!$E$39:$E$782,СВЦЭМ!$A$39:$A$782,$A181,СВЦЭМ!$B$39:$B$782,Q$155)+'СЕТ СН'!$F$12</f>
        <v>115.11724435000001</v>
      </c>
      <c r="R181" s="36">
        <f>SUMIFS(СВЦЭМ!$E$39:$E$782,СВЦЭМ!$A$39:$A$782,$A181,СВЦЭМ!$B$39:$B$782,R$155)+'СЕТ СН'!$F$12</f>
        <v>114.36113</v>
      </c>
      <c r="S181" s="36">
        <f>SUMIFS(СВЦЭМ!$E$39:$E$782,СВЦЭМ!$A$39:$A$782,$A181,СВЦЭМ!$B$39:$B$782,S$155)+'СЕТ СН'!$F$12</f>
        <v>111.47554072</v>
      </c>
      <c r="T181" s="36">
        <f>SUMIFS(СВЦЭМ!$E$39:$E$782,СВЦЭМ!$A$39:$A$782,$A181,СВЦЭМ!$B$39:$B$782,T$155)+'СЕТ СН'!$F$12</f>
        <v>110.18582481999999</v>
      </c>
      <c r="U181" s="36">
        <f>SUMIFS(СВЦЭМ!$E$39:$E$782,СВЦЭМ!$A$39:$A$782,$A181,СВЦЭМ!$B$39:$B$782,U$155)+'СЕТ СН'!$F$12</f>
        <v>110.85637278999999</v>
      </c>
      <c r="V181" s="36">
        <f>SUMIFS(СВЦЭМ!$E$39:$E$782,СВЦЭМ!$A$39:$A$782,$A181,СВЦЭМ!$B$39:$B$782,V$155)+'СЕТ СН'!$F$12</f>
        <v>112.26315839999999</v>
      </c>
      <c r="W181" s="36">
        <f>SUMIFS(СВЦЭМ!$E$39:$E$782,СВЦЭМ!$A$39:$A$782,$A181,СВЦЭМ!$B$39:$B$782,W$155)+'СЕТ СН'!$F$12</f>
        <v>113.83078103</v>
      </c>
      <c r="X181" s="36">
        <f>SUMIFS(СВЦЭМ!$E$39:$E$782,СВЦЭМ!$A$39:$A$782,$A181,СВЦЭМ!$B$39:$B$782,X$155)+'СЕТ СН'!$F$12</f>
        <v>115.39581669</v>
      </c>
      <c r="Y181" s="36">
        <f>SUMIFS(СВЦЭМ!$E$39:$E$782,СВЦЭМ!$A$39:$A$782,$A181,СВЦЭМ!$B$39:$B$782,Y$155)+'СЕТ СН'!$F$12</f>
        <v>116.38194707</v>
      </c>
    </row>
    <row r="182" spans="1:27" ht="15.75" x14ac:dyDescent="0.2">
      <c r="A182" s="35">
        <f t="shared" si="4"/>
        <v>45287</v>
      </c>
      <c r="B182" s="36">
        <f>SUMIFS(СВЦЭМ!$E$39:$E$782,СВЦЭМ!$A$39:$A$782,$A182,СВЦЭМ!$B$39:$B$782,B$155)+'СЕТ СН'!$F$12</f>
        <v>113.53027483</v>
      </c>
      <c r="C182" s="36">
        <f>SUMIFS(СВЦЭМ!$E$39:$E$782,СВЦЭМ!$A$39:$A$782,$A182,СВЦЭМ!$B$39:$B$782,C$155)+'СЕТ СН'!$F$12</f>
        <v>112.86399439</v>
      </c>
      <c r="D182" s="36">
        <f>SUMIFS(СВЦЭМ!$E$39:$E$782,СВЦЭМ!$A$39:$A$782,$A182,СВЦЭМ!$B$39:$B$782,D$155)+'СЕТ СН'!$F$12</f>
        <v>113.36373537</v>
      </c>
      <c r="E182" s="36">
        <f>SUMIFS(СВЦЭМ!$E$39:$E$782,СВЦЭМ!$A$39:$A$782,$A182,СВЦЭМ!$B$39:$B$782,E$155)+'СЕТ СН'!$F$12</f>
        <v>113.98791902000001</v>
      </c>
      <c r="F182" s="36">
        <f>SUMIFS(СВЦЭМ!$E$39:$E$782,СВЦЭМ!$A$39:$A$782,$A182,СВЦЭМ!$B$39:$B$782,F$155)+'СЕТ СН'!$F$12</f>
        <v>117.43109517000001</v>
      </c>
      <c r="G182" s="36">
        <f>SUMIFS(СВЦЭМ!$E$39:$E$782,СВЦЭМ!$A$39:$A$782,$A182,СВЦЭМ!$B$39:$B$782,G$155)+'СЕТ СН'!$F$12</f>
        <v>117.06094544</v>
      </c>
      <c r="H182" s="36">
        <f>SUMIFS(СВЦЭМ!$E$39:$E$782,СВЦЭМ!$A$39:$A$782,$A182,СВЦЭМ!$B$39:$B$782,H$155)+'СЕТ СН'!$F$12</f>
        <v>114.30573525</v>
      </c>
      <c r="I182" s="36">
        <f>SUMIFS(СВЦЭМ!$E$39:$E$782,СВЦЭМ!$A$39:$A$782,$A182,СВЦЭМ!$B$39:$B$782,I$155)+'СЕТ СН'!$F$12</f>
        <v>110.81847141</v>
      </c>
      <c r="J182" s="36">
        <f>SUMIFS(СВЦЭМ!$E$39:$E$782,СВЦЭМ!$A$39:$A$782,$A182,СВЦЭМ!$B$39:$B$782,J$155)+'СЕТ СН'!$F$12</f>
        <v>109.93805513</v>
      </c>
      <c r="K182" s="36">
        <f>SUMIFS(СВЦЭМ!$E$39:$E$782,СВЦЭМ!$A$39:$A$782,$A182,СВЦЭМ!$B$39:$B$782,K$155)+'СЕТ СН'!$F$12</f>
        <v>109.39137952</v>
      </c>
      <c r="L182" s="36">
        <f>SUMIFS(СВЦЭМ!$E$39:$E$782,СВЦЭМ!$A$39:$A$782,$A182,СВЦЭМ!$B$39:$B$782,L$155)+'СЕТ СН'!$F$12</f>
        <v>107.77810701999999</v>
      </c>
      <c r="M182" s="36">
        <f>SUMIFS(СВЦЭМ!$E$39:$E$782,СВЦЭМ!$A$39:$A$782,$A182,СВЦЭМ!$B$39:$B$782,M$155)+'СЕТ СН'!$F$12</f>
        <v>108.12499629</v>
      </c>
      <c r="N182" s="36">
        <f>SUMIFS(СВЦЭМ!$E$39:$E$782,СВЦЭМ!$A$39:$A$782,$A182,СВЦЭМ!$B$39:$B$782,N$155)+'СЕТ СН'!$F$12</f>
        <v>109.16972887999999</v>
      </c>
      <c r="O182" s="36">
        <f>SUMIFS(СВЦЭМ!$E$39:$E$782,СВЦЭМ!$A$39:$A$782,$A182,СВЦЭМ!$B$39:$B$782,O$155)+'СЕТ СН'!$F$12</f>
        <v>109.14535652000001</v>
      </c>
      <c r="P182" s="36">
        <f>SUMIFS(СВЦЭМ!$E$39:$E$782,СВЦЭМ!$A$39:$A$782,$A182,СВЦЭМ!$B$39:$B$782,P$155)+'СЕТ СН'!$F$12</f>
        <v>109.25684502999999</v>
      </c>
      <c r="Q182" s="36">
        <f>SUMIFS(СВЦЭМ!$E$39:$E$782,СВЦЭМ!$A$39:$A$782,$A182,СВЦЭМ!$B$39:$B$782,Q$155)+'СЕТ СН'!$F$12</f>
        <v>108.04119428</v>
      </c>
      <c r="R182" s="36">
        <f>SUMIFS(СВЦЭМ!$E$39:$E$782,СВЦЭМ!$A$39:$A$782,$A182,СВЦЭМ!$B$39:$B$782,R$155)+'СЕТ СН'!$F$12</f>
        <v>107.94099681</v>
      </c>
      <c r="S182" s="36">
        <f>SUMIFS(СВЦЭМ!$E$39:$E$782,СВЦЭМ!$A$39:$A$782,$A182,СВЦЭМ!$B$39:$B$782,S$155)+'СЕТ СН'!$F$12</f>
        <v>105.83765074</v>
      </c>
      <c r="T182" s="36">
        <f>SUMIFS(СВЦЭМ!$E$39:$E$782,СВЦЭМ!$A$39:$A$782,$A182,СВЦЭМ!$B$39:$B$782,T$155)+'СЕТ СН'!$F$12</f>
        <v>107.06330385</v>
      </c>
      <c r="U182" s="36">
        <f>SUMIFS(СВЦЭМ!$E$39:$E$782,СВЦЭМ!$A$39:$A$782,$A182,СВЦЭМ!$B$39:$B$782,U$155)+'СЕТ СН'!$F$12</f>
        <v>107.47410748999999</v>
      </c>
      <c r="V182" s="36">
        <f>SUMIFS(СВЦЭМ!$E$39:$E$782,СВЦЭМ!$A$39:$A$782,$A182,СВЦЭМ!$B$39:$B$782,V$155)+'СЕТ СН'!$F$12</f>
        <v>108.74473012999999</v>
      </c>
      <c r="W182" s="36">
        <f>SUMIFS(СВЦЭМ!$E$39:$E$782,СВЦЭМ!$A$39:$A$782,$A182,СВЦЭМ!$B$39:$B$782,W$155)+'СЕТ СН'!$F$12</f>
        <v>108.42164954</v>
      </c>
      <c r="X182" s="36">
        <f>SUMIFS(СВЦЭМ!$E$39:$E$782,СВЦЭМ!$A$39:$A$782,$A182,СВЦЭМ!$B$39:$B$782,X$155)+'СЕТ СН'!$F$12</f>
        <v>109.81553298</v>
      </c>
      <c r="Y182" s="36">
        <f>SUMIFS(СВЦЭМ!$E$39:$E$782,СВЦЭМ!$A$39:$A$782,$A182,СВЦЭМ!$B$39:$B$782,Y$155)+'СЕТ СН'!$F$12</f>
        <v>110.80366857999999</v>
      </c>
    </row>
    <row r="183" spans="1:27" ht="15.75" x14ac:dyDescent="0.2">
      <c r="A183" s="35">
        <f t="shared" si="4"/>
        <v>45288</v>
      </c>
      <c r="B183" s="36">
        <f>SUMIFS(СВЦЭМ!$E$39:$E$782,СВЦЭМ!$A$39:$A$782,$A183,СВЦЭМ!$B$39:$B$782,B$155)+'СЕТ СН'!$F$12</f>
        <v>108.76804562</v>
      </c>
      <c r="C183" s="36">
        <f>SUMIFS(СВЦЭМ!$E$39:$E$782,СВЦЭМ!$A$39:$A$782,$A183,СВЦЭМ!$B$39:$B$782,C$155)+'СЕТ СН'!$F$12</f>
        <v>111.44649348999999</v>
      </c>
      <c r="D183" s="36">
        <f>SUMIFS(СВЦЭМ!$E$39:$E$782,СВЦЭМ!$A$39:$A$782,$A183,СВЦЭМ!$B$39:$B$782,D$155)+'СЕТ СН'!$F$12</f>
        <v>112.4254474</v>
      </c>
      <c r="E183" s="36">
        <f>SUMIFS(СВЦЭМ!$E$39:$E$782,СВЦЭМ!$A$39:$A$782,$A183,СВЦЭМ!$B$39:$B$782,E$155)+'СЕТ СН'!$F$12</f>
        <v>112.75226498000001</v>
      </c>
      <c r="F183" s="36">
        <f>SUMIFS(СВЦЭМ!$E$39:$E$782,СВЦЭМ!$A$39:$A$782,$A183,СВЦЭМ!$B$39:$B$782,F$155)+'СЕТ СН'!$F$12</f>
        <v>112.83468064</v>
      </c>
      <c r="G183" s="36">
        <f>SUMIFS(СВЦЭМ!$E$39:$E$782,СВЦЭМ!$A$39:$A$782,$A183,СВЦЭМ!$B$39:$B$782,G$155)+'СЕТ СН'!$F$12</f>
        <v>112.48078646</v>
      </c>
      <c r="H183" s="36">
        <f>SUMIFS(СВЦЭМ!$E$39:$E$782,СВЦЭМ!$A$39:$A$782,$A183,СВЦЭМ!$B$39:$B$782,H$155)+'СЕТ СН'!$F$12</f>
        <v>109.3545822</v>
      </c>
      <c r="I183" s="36">
        <f>SUMIFS(СВЦЭМ!$E$39:$E$782,СВЦЭМ!$A$39:$A$782,$A183,СВЦЭМ!$B$39:$B$782,I$155)+'СЕТ СН'!$F$12</f>
        <v>106.11905401999999</v>
      </c>
      <c r="J183" s="36">
        <f>SUMIFS(СВЦЭМ!$E$39:$E$782,СВЦЭМ!$A$39:$A$782,$A183,СВЦЭМ!$B$39:$B$782,J$155)+'СЕТ СН'!$F$12</f>
        <v>104.88556428</v>
      </c>
      <c r="K183" s="36">
        <f>SUMIFS(СВЦЭМ!$E$39:$E$782,СВЦЭМ!$A$39:$A$782,$A183,СВЦЭМ!$B$39:$B$782,K$155)+'СЕТ СН'!$F$12</f>
        <v>103.70193804</v>
      </c>
      <c r="L183" s="36">
        <f>SUMIFS(СВЦЭМ!$E$39:$E$782,СВЦЭМ!$A$39:$A$782,$A183,СВЦЭМ!$B$39:$B$782,L$155)+'СЕТ СН'!$F$12</f>
        <v>105.29402336</v>
      </c>
      <c r="M183" s="36">
        <f>SUMIFS(СВЦЭМ!$E$39:$E$782,СВЦЭМ!$A$39:$A$782,$A183,СВЦЭМ!$B$39:$B$782,M$155)+'СЕТ СН'!$F$12</f>
        <v>106.79031784999999</v>
      </c>
      <c r="N183" s="36">
        <f>SUMIFS(СВЦЭМ!$E$39:$E$782,СВЦЭМ!$A$39:$A$782,$A183,СВЦЭМ!$B$39:$B$782,N$155)+'СЕТ СН'!$F$12</f>
        <v>104.68026887000001</v>
      </c>
      <c r="O183" s="36">
        <f>SUMIFS(СВЦЭМ!$E$39:$E$782,СВЦЭМ!$A$39:$A$782,$A183,СВЦЭМ!$B$39:$B$782,O$155)+'СЕТ СН'!$F$12</f>
        <v>105.10025075</v>
      </c>
      <c r="P183" s="36">
        <f>SUMIFS(СВЦЭМ!$E$39:$E$782,СВЦЭМ!$A$39:$A$782,$A183,СВЦЭМ!$B$39:$B$782,P$155)+'СЕТ СН'!$F$12</f>
        <v>104.9751285</v>
      </c>
      <c r="Q183" s="36">
        <f>SUMIFS(СВЦЭМ!$E$39:$E$782,СВЦЭМ!$A$39:$A$782,$A183,СВЦЭМ!$B$39:$B$782,Q$155)+'СЕТ СН'!$F$12</f>
        <v>101.65698802</v>
      </c>
      <c r="R183" s="36">
        <f>SUMIFS(СВЦЭМ!$E$39:$E$782,СВЦЭМ!$A$39:$A$782,$A183,СВЦЭМ!$B$39:$B$782,R$155)+'СЕТ СН'!$F$12</f>
        <v>102.23399347</v>
      </c>
      <c r="S183" s="36">
        <f>SUMIFS(СВЦЭМ!$E$39:$E$782,СВЦЭМ!$A$39:$A$782,$A183,СВЦЭМ!$B$39:$B$782,S$155)+'СЕТ СН'!$F$12</f>
        <v>103.96369350000001</v>
      </c>
      <c r="T183" s="36">
        <f>SUMIFS(СВЦЭМ!$E$39:$E$782,СВЦЭМ!$A$39:$A$782,$A183,СВЦЭМ!$B$39:$B$782,T$155)+'СЕТ СН'!$F$12</f>
        <v>101.10102449999999</v>
      </c>
      <c r="U183" s="36">
        <f>SUMIFS(СВЦЭМ!$E$39:$E$782,СВЦЭМ!$A$39:$A$782,$A183,СВЦЭМ!$B$39:$B$782,U$155)+'СЕТ СН'!$F$12</f>
        <v>103.37746727</v>
      </c>
      <c r="V183" s="36">
        <f>SUMIFS(СВЦЭМ!$E$39:$E$782,СВЦЭМ!$A$39:$A$782,$A183,СВЦЭМ!$B$39:$B$782,V$155)+'СЕТ СН'!$F$12</f>
        <v>103.52161001</v>
      </c>
      <c r="W183" s="36">
        <f>SUMIFS(СВЦЭМ!$E$39:$E$782,СВЦЭМ!$A$39:$A$782,$A183,СВЦЭМ!$B$39:$B$782,W$155)+'СЕТ СН'!$F$12</f>
        <v>105.07072257</v>
      </c>
      <c r="X183" s="36">
        <f>SUMIFS(СВЦЭМ!$E$39:$E$782,СВЦЭМ!$A$39:$A$782,$A183,СВЦЭМ!$B$39:$B$782,X$155)+'СЕТ СН'!$F$12</f>
        <v>105.51256895</v>
      </c>
      <c r="Y183" s="36">
        <f>SUMIFS(СВЦЭМ!$E$39:$E$782,СВЦЭМ!$A$39:$A$782,$A183,СВЦЭМ!$B$39:$B$782,Y$155)+'СЕТ СН'!$F$12</f>
        <v>107.61036912</v>
      </c>
    </row>
    <row r="184" spans="1:27" ht="15.75" x14ac:dyDescent="0.2">
      <c r="A184" s="35">
        <f t="shared" si="4"/>
        <v>45289</v>
      </c>
      <c r="B184" s="36">
        <f>SUMIFS(СВЦЭМ!$E$39:$E$782,СВЦЭМ!$A$39:$A$782,$A184,СВЦЭМ!$B$39:$B$782,B$155)+'СЕТ СН'!$F$12</f>
        <v>114.53801328</v>
      </c>
      <c r="C184" s="36">
        <f>SUMIFS(СВЦЭМ!$E$39:$E$782,СВЦЭМ!$A$39:$A$782,$A184,СВЦЭМ!$B$39:$B$782,C$155)+'СЕТ СН'!$F$12</f>
        <v>117.15149771999999</v>
      </c>
      <c r="D184" s="36">
        <f>SUMIFS(СВЦЭМ!$E$39:$E$782,СВЦЭМ!$A$39:$A$782,$A184,СВЦЭМ!$B$39:$B$782,D$155)+'СЕТ СН'!$F$12</f>
        <v>115.40148779</v>
      </c>
      <c r="E184" s="36">
        <f>SUMIFS(СВЦЭМ!$E$39:$E$782,СВЦЭМ!$A$39:$A$782,$A184,СВЦЭМ!$B$39:$B$782,E$155)+'СЕТ СН'!$F$12</f>
        <v>115.36279270999999</v>
      </c>
      <c r="F184" s="36">
        <f>SUMIFS(СВЦЭМ!$E$39:$E$782,СВЦЭМ!$A$39:$A$782,$A184,СВЦЭМ!$B$39:$B$782,F$155)+'СЕТ СН'!$F$12</f>
        <v>115.37445887</v>
      </c>
      <c r="G184" s="36">
        <f>SUMIFS(СВЦЭМ!$E$39:$E$782,СВЦЭМ!$A$39:$A$782,$A184,СВЦЭМ!$B$39:$B$782,G$155)+'СЕТ СН'!$F$12</f>
        <v>110.87661725</v>
      </c>
      <c r="H184" s="36">
        <f>SUMIFS(СВЦЭМ!$E$39:$E$782,СВЦЭМ!$A$39:$A$782,$A184,СВЦЭМ!$B$39:$B$782,H$155)+'СЕТ СН'!$F$12</f>
        <v>112.29299953</v>
      </c>
      <c r="I184" s="36">
        <f>SUMIFS(СВЦЭМ!$E$39:$E$782,СВЦЭМ!$A$39:$A$782,$A184,СВЦЭМ!$B$39:$B$782,I$155)+'СЕТ СН'!$F$12</f>
        <v>110.38316777</v>
      </c>
      <c r="J184" s="36">
        <f>SUMIFS(СВЦЭМ!$E$39:$E$782,СВЦЭМ!$A$39:$A$782,$A184,СВЦЭМ!$B$39:$B$782,J$155)+'СЕТ СН'!$F$12</f>
        <v>110.20701656999999</v>
      </c>
      <c r="K184" s="36">
        <f>SUMIFS(СВЦЭМ!$E$39:$E$782,СВЦЭМ!$A$39:$A$782,$A184,СВЦЭМ!$B$39:$B$782,K$155)+'СЕТ СН'!$F$12</f>
        <v>109.02920707</v>
      </c>
      <c r="L184" s="36">
        <f>SUMIFS(СВЦЭМ!$E$39:$E$782,СВЦЭМ!$A$39:$A$782,$A184,СВЦЭМ!$B$39:$B$782,L$155)+'СЕТ СН'!$F$12</f>
        <v>109.46175897000001</v>
      </c>
      <c r="M184" s="36">
        <f>SUMIFS(СВЦЭМ!$E$39:$E$782,СВЦЭМ!$A$39:$A$782,$A184,СВЦЭМ!$B$39:$B$782,M$155)+'СЕТ СН'!$F$12</f>
        <v>110.80166518999999</v>
      </c>
      <c r="N184" s="36">
        <f>SUMIFS(СВЦЭМ!$E$39:$E$782,СВЦЭМ!$A$39:$A$782,$A184,СВЦЭМ!$B$39:$B$782,N$155)+'СЕТ СН'!$F$12</f>
        <v>110.68253858999999</v>
      </c>
      <c r="O184" s="36">
        <f>SUMIFS(СВЦЭМ!$E$39:$E$782,СВЦЭМ!$A$39:$A$782,$A184,СВЦЭМ!$B$39:$B$782,O$155)+'СЕТ СН'!$F$12</f>
        <v>110.06242218</v>
      </c>
      <c r="P184" s="36">
        <f>SUMIFS(СВЦЭМ!$E$39:$E$782,СВЦЭМ!$A$39:$A$782,$A184,СВЦЭМ!$B$39:$B$782,P$155)+'СЕТ СН'!$F$12</f>
        <v>110.55011383</v>
      </c>
      <c r="Q184" s="36">
        <f>SUMIFS(СВЦЭМ!$E$39:$E$782,СВЦЭМ!$A$39:$A$782,$A184,СВЦЭМ!$B$39:$B$782,Q$155)+'СЕТ СН'!$F$12</f>
        <v>111.24025718</v>
      </c>
      <c r="R184" s="36">
        <f>SUMIFS(СВЦЭМ!$E$39:$E$782,СВЦЭМ!$A$39:$A$782,$A184,СВЦЭМ!$B$39:$B$782,R$155)+'СЕТ СН'!$F$12</f>
        <v>111.04373405</v>
      </c>
      <c r="S184" s="36">
        <f>SUMIFS(СВЦЭМ!$E$39:$E$782,СВЦЭМ!$A$39:$A$782,$A184,СВЦЭМ!$B$39:$B$782,S$155)+'СЕТ СН'!$F$12</f>
        <v>108.46012245</v>
      </c>
      <c r="T184" s="36">
        <f>SUMIFS(СВЦЭМ!$E$39:$E$782,СВЦЭМ!$A$39:$A$782,$A184,СВЦЭМ!$B$39:$B$782,T$155)+'СЕТ СН'!$F$12</f>
        <v>109.20933481</v>
      </c>
      <c r="U184" s="36">
        <f>SUMIFS(СВЦЭМ!$E$39:$E$782,СВЦЭМ!$A$39:$A$782,$A184,СВЦЭМ!$B$39:$B$782,U$155)+'СЕТ СН'!$F$12</f>
        <v>109.81675213</v>
      </c>
      <c r="V184" s="36">
        <f>SUMIFS(СВЦЭМ!$E$39:$E$782,СВЦЭМ!$A$39:$A$782,$A184,СВЦЭМ!$B$39:$B$782,V$155)+'СЕТ СН'!$F$12</f>
        <v>111.49599155999999</v>
      </c>
      <c r="W184" s="36">
        <f>SUMIFS(СВЦЭМ!$E$39:$E$782,СВЦЭМ!$A$39:$A$782,$A184,СВЦЭМ!$B$39:$B$782,W$155)+'СЕТ СН'!$F$12</f>
        <v>111.4942058</v>
      </c>
      <c r="X184" s="36">
        <f>SUMIFS(СВЦЭМ!$E$39:$E$782,СВЦЭМ!$A$39:$A$782,$A184,СВЦЭМ!$B$39:$B$782,X$155)+'СЕТ СН'!$F$12</f>
        <v>111.39739363</v>
      </c>
      <c r="Y184" s="36">
        <f>SUMIFS(СВЦЭМ!$E$39:$E$782,СВЦЭМ!$A$39:$A$782,$A184,СВЦЭМ!$B$39:$B$782,Y$155)+'СЕТ СН'!$F$12</f>
        <v>114.45721073</v>
      </c>
    </row>
    <row r="185" spans="1:27" ht="15.75" x14ac:dyDescent="0.2">
      <c r="A185" s="35">
        <f t="shared" si="4"/>
        <v>45290</v>
      </c>
      <c r="B185" s="36">
        <f>SUMIFS(СВЦЭМ!$E$39:$E$782,СВЦЭМ!$A$39:$A$782,$A185,СВЦЭМ!$B$39:$B$782,B$155)+'СЕТ СН'!$F$12</f>
        <v>119.59655675</v>
      </c>
      <c r="C185" s="36">
        <f>SUMIFS(СВЦЭМ!$E$39:$E$782,СВЦЭМ!$A$39:$A$782,$A185,СВЦЭМ!$B$39:$B$782,C$155)+'СЕТ СН'!$F$12</f>
        <v>121.90159616</v>
      </c>
      <c r="D185" s="36">
        <f>SUMIFS(СВЦЭМ!$E$39:$E$782,СВЦЭМ!$A$39:$A$782,$A185,СВЦЭМ!$B$39:$B$782,D$155)+'СЕТ СН'!$F$12</f>
        <v>123.03972396</v>
      </c>
      <c r="E185" s="36">
        <f>SUMIFS(СВЦЭМ!$E$39:$E$782,СВЦЭМ!$A$39:$A$782,$A185,СВЦЭМ!$B$39:$B$782,E$155)+'СЕТ СН'!$F$12</f>
        <v>123.04066452000001</v>
      </c>
      <c r="F185" s="36">
        <f>SUMIFS(СВЦЭМ!$E$39:$E$782,СВЦЭМ!$A$39:$A$782,$A185,СВЦЭМ!$B$39:$B$782,F$155)+'СЕТ СН'!$F$12</f>
        <v>123.82946894</v>
      </c>
      <c r="G185" s="36">
        <f>SUMIFS(СВЦЭМ!$E$39:$E$782,СВЦЭМ!$A$39:$A$782,$A185,СВЦЭМ!$B$39:$B$782,G$155)+'СЕТ СН'!$F$12</f>
        <v>123.08333456</v>
      </c>
      <c r="H185" s="36">
        <f>SUMIFS(СВЦЭМ!$E$39:$E$782,СВЦЭМ!$A$39:$A$782,$A185,СВЦЭМ!$B$39:$B$782,H$155)+'СЕТ СН'!$F$12</f>
        <v>122.48210704</v>
      </c>
      <c r="I185" s="36">
        <f>SUMIFS(СВЦЭМ!$E$39:$E$782,СВЦЭМ!$A$39:$A$782,$A185,СВЦЭМ!$B$39:$B$782,I$155)+'СЕТ СН'!$F$12</f>
        <v>118.81851992</v>
      </c>
      <c r="J185" s="36">
        <f>SUMIFS(СВЦЭМ!$E$39:$E$782,СВЦЭМ!$A$39:$A$782,$A185,СВЦЭМ!$B$39:$B$782,J$155)+'СЕТ СН'!$F$12</f>
        <v>114.83839824</v>
      </c>
      <c r="K185" s="36">
        <f>SUMIFS(СВЦЭМ!$E$39:$E$782,СВЦЭМ!$A$39:$A$782,$A185,СВЦЭМ!$B$39:$B$782,K$155)+'СЕТ СН'!$F$12</f>
        <v>114.96583216000001</v>
      </c>
      <c r="L185" s="36">
        <f>SUMIFS(СВЦЭМ!$E$39:$E$782,СВЦЭМ!$A$39:$A$782,$A185,СВЦЭМ!$B$39:$B$782,L$155)+'СЕТ СН'!$F$12</f>
        <v>114.20985602</v>
      </c>
      <c r="M185" s="36">
        <f>SUMIFS(СВЦЭМ!$E$39:$E$782,СВЦЭМ!$A$39:$A$782,$A185,СВЦЭМ!$B$39:$B$782,M$155)+'СЕТ СН'!$F$12</f>
        <v>115.94458306</v>
      </c>
      <c r="N185" s="36">
        <f>SUMIFS(СВЦЭМ!$E$39:$E$782,СВЦЭМ!$A$39:$A$782,$A185,СВЦЭМ!$B$39:$B$782,N$155)+'СЕТ СН'!$F$12</f>
        <v>116.52374888999999</v>
      </c>
      <c r="O185" s="36">
        <f>SUMIFS(СВЦЭМ!$E$39:$E$782,СВЦЭМ!$A$39:$A$782,$A185,СВЦЭМ!$B$39:$B$782,O$155)+'СЕТ СН'!$F$12</f>
        <v>117.37771288</v>
      </c>
      <c r="P185" s="36">
        <f>SUMIFS(СВЦЭМ!$E$39:$E$782,СВЦЭМ!$A$39:$A$782,$A185,СВЦЭМ!$B$39:$B$782,P$155)+'СЕТ СН'!$F$12</f>
        <v>118.63916474</v>
      </c>
      <c r="Q185" s="36">
        <f>SUMIFS(СВЦЭМ!$E$39:$E$782,СВЦЭМ!$A$39:$A$782,$A185,СВЦЭМ!$B$39:$B$782,Q$155)+'СЕТ СН'!$F$12</f>
        <v>119.35894516</v>
      </c>
      <c r="R185" s="36">
        <f>SUMIFS(СВЦЭМ!$E$39:$E$782,СВЦЭМ!$A$39:$A$782,$A185,СВЦЭМ!$B$39:$B$782,R$155)+'СЕТ СН'!$F$12</f>
        <v>119.72230316</v>
      </c>
      <c r="S185" s="36">
        <f>SUMIFS(СВЦЭМ!$E$39:$E$782,СВЦЭМ!$A$39:$A$782,$A185,СВЦЭМ!$B$39:$B$782,S$155)+'СЕТ СН'!$F$12</f>
        <v>118.37257778</v>
      </c>
      <c r="T185" s="36">
        <f>SUMIFS(СВЦЭМ!$E$39:$E$782,СВЦЭМ!$A$39:$A$782,$A185,СВЦЭМ!$B$39:$B$782,T$155)+'СЕТ СН'!$F$12</f>
        <v>114.07187523</v>
      </c>
      <c r="U185" s="36">
        <f>SUMIFS(СВЦЭМ!$E$39:$E$782,СВЦЭМ!$A$39:$A$782,$A185,СВЦЭМ!$B$39:$B$782,U$155)+'СЕТ СН'!$F$12</f>
        <v>116.12865531999999</v>
      </c>
      <c r="V185" s="36">
        <f>SUMIFS(СВЦЭМ!$E$39:$E$782,СВЦЭМ!$A$39:$A$782,$A185,СВЦЭМ!$B$39:$B$782,V$155)+'СЕТ СН'!$F$12</f>
        <v>116.75997153</v>
      </c>
      <c r="W185" s="36">
        <f>SUMIFS(СВЦЭМ!$E$39:$E$782,СВЦЭМ!$A$39:$A$782,$A185,СВЦЭМ!$B$39:$B$782,W$155)+'СЕТ СН'!$F$12</f>
        <v>117.27611824</v>
      </c>
      <c r="X185" s="36">
        <f>SUMIFS(СВЦЭМ!$E$39:$E$782,СВЦЭМ!$A$39:$A$782,$A185,СВЦЭМ!$B$39:$B$782,X$155)+'СЕТ СН'!$F$12</f>
        <v>118.87079751</v>
      </c>
      <c r="Y185" s="36">
        <f>SUMIFS(СВЦЭМ!$E$39:$E$782,СВЦЭМ!$A$39:$A$782,$A185,СВЦЭМ!$B$39:$B$782,Y$155)+'СЕТ СН'!$F$12</f>
        <v>119.84046364</v>
      </c>
    </row>
    <row r="186" spans="1:27" ht="15.75" x14ac:dyDescent="0.2">
      <c r="A186" s="35">
        <f t="shared" si="4"/>
        <v>45291</v>
      </c>
      <c r="B186" s="36">
        <f>SUMIFS(СВЦЭМ!$E$39:$E$782,СВЦЭМ!$A$39:$A$782,$A186,СВЦЭМ!$B$39:$B$782,B$155)+'СЕТ СН'!$F$12</f>
        <v>117.03097171</v>
      </c>
      <c r="C186" s="36">
        <f>SUMIFS(СВЦЭМ!$E$39:$E$782,СВЦЭМ!$A$39:$A$782,$A186,СВЦЭМ!$B$39:$B$782,C$155)+'СЕТ СН'!$F$12</f>
        <v>115.94979816999999</v>
      </c>
      <c r="D186" s="36">
        <f>SUMIFS(СВЦЭМ!$E$39:$E$782,СВЦЭМ!$A$39:$A$782,$A186,СВЦЭМ!$B$39:$B$782,D$155)+'СЕТ СН'!$F$12</f>
        <v>116.97403547</v>
      </c>
      <c r="E186" s="36">
        <f>SUMIFS(СВЦЭМ!$E$39:$E$782,СВЦЭМ!$A$39:$A$782,$A186,СВЦЭМ!$B$39:$B$782,E$155)+'СЕТ СН'!$F$12</f>
        <v>117.28257198</v>
      </c>
      <c r="F186" s="36">
        <f>SUMIFS(СВЦЭМ!$E$39:$E$782,СВЦЭМ!$A$39:$A$782,$A186,СВЦЭМ!$B$39:$B$782,F$155)+'СЕТ СН'!$F$12</f>
        <v>117.01069596000001</v>
      </c>
      <c r="G186" s="36">
        <f>SUMIFS(СВЦЭМ!$E$39:$E$782,СВЦЭМ!$A$39:$A$782,$A186,СВЦЭМ!$B$39:$B$782,G$155)+'СЕТ СН'!$F$12</f>
        <v>114.41952551</v>
      </c>
      <c r="H186" s="36">
        <f>SUMIFS(СВЦЭМ!$E$39:$E$782,СВЦЭМ!$A$39:$A$782,$A186,СВЦЭМ!$B$39:$B$782,H$155)+'СЕТ СН'!$F$12</f>
        <v>114.38962639</v>
      </c>
      <c r="I186" s="36">
        <f>SUMIFS(СВЦЭМ!$E$39:$E$782,СВЦЭМ!$A$39:$A$782,$A186,СВЦЭМ!$B$39:$B$782,I$155)+'СЕТ СН'!$F$12</f>
        <v>114.42991348</v>
      </c>
      <c r="J186" s="36">
        <f>SUMIFS(СВЦЭМ!$E$39:$E$782,СВЦЭМ!$A$39:$A$782,$A186,СВЦЭМ!$B$39:$B$782,J$155)+'СЕТ СН'!$F$12</f>
        <v>113.06407709</v>
      </c>
      <c r="K186" s="36">
        <f>SUMIFS(СВЦЭМ!$E$39:$E$782,СВЦЭМ!$A$39:$A$782,$A186,СВЦЭМ!$B$39:$B$782,K$155)+'СЕТ СН'!$F$12</f>
        <v>110.57044701</v>
      </c>
      <c r="L186" s="36">
        <f>SUMIFS(СВЦЭМ!$E$39:$E$782,СВЦЭМ!$A$39:$A$782,$A186,СВЦЭМ!$B$39:$B$782,L$155)+'СЕТ СН'!$F$12</f>
        <v>109.56255987</v>
      </c>
      <c r="M186" s="36">
        <f>SUMIFS(СВЦЭМ!$E$39:$E$782,СВЦЭМ!$A$39:$A$782,$A186,СВЦЭМ!$B$39:$B$782,M$155)+'СЕТ СН'!$F$12</f>
        <v>108.49929631000001</v>
      </c>
      <c r="N186" s="36">
        <f>SUMIFS(СВЦЭМ!$E$39:$E$782,СВЦЭМ!$A$39:$A$782,$A186,СВЦЭМ!$B$39:$B$782,N$155)+'СЕТ СН'!$F$12</f>
        <v>108.88623705000001</v>
      </c>
      <c r="O186" s="36">
        <f>SUMIFS(СВЦЭМ!$E$39:$E$782,СВЦЭМ!$A$39:$A$782,$A186,СВЦЭМ!$B$39:$B$782,O$155)+'СЕТ СН'!$F$12</f>
        <v>109.60007795999999</v>
      </c>
      <c r="P186" s="36">
        <f>SUMIFS(СВЦЭМ!$E$39:$E$782,СВЦЭМ!$A$39:$A$782,$A186,СВЦЭМ!$B$39:$B$782,P$155)+'СЕТ СН'!$F$12</f>
        <v>111.09541708</v>
      </c>
      <c r="Q186" s="36">
        <f>SUMIFS(СВЦЭМ!$E$39:$E$782,СВЦЭМ!$A$39:$A$782,$A186,СВЦЭМ!$B$39:$B$782,Q$155)+'СЕТ СН'!$F$12</f>
        <v>109.97300313</v>
      </c>
      <c r="R186" s="36">
        <f>SUMIFS(СВЦЭМ!$E$39:$E$782,СВЦЭМ!$A$39:$A$782,$A186,СВЦЭМ!$B$39:$B$782,R$155)+'СЕТ СН'!$F$12</f>
        <v>110.94637105</v>
      </c>
      <c r="S186" s="36">
        <f>SUMIFS(СВЦЭМ!$E$39:$E$782,СВЦЭМ!$A$39:$A$782,$A186,СВЦЭМ!$B$39:$B$782,S$155)+'СЕТ СН'!$F$12</f>
        <v>108.79072346</v>
      </c>
      <c r="T186" s="36">
        <f>SUMIFS(СВЦЭМ!$E$39:$E$782,СВЦЭМ!$A$39:$A$782,$A186,СВЦЭМ!$B$39:$B$782,T$155)+'СЕТ СН'!$F$12</f>
        <v>104.85760801000001</v>
      </c>
      <c r="U186" s="36">
        <f>SUMIFS(СВЦЭМ!$E$39:$E$782,СВЦЭМ!$A$39:$A$782,$A186,СВЦЭМ!$B$39:$B$782,U$155)+'СЕТ СН'!$F$12</f>
        <v>103.51118517</v>
      </c>
      <c r="V186" s="36">
        <f>SUMIFS(СВЦЭМ!$E$39:$E$782,СВЦЭМ!$A$39:$A$782,$A186,СВЦЭМ!$B$39:$B$782,V$155)+'СЕТ СН'!$F$12</f>
        <v>105.79118112</v>
      </c>
      <c r="W186" s="36">
        <f>SUMIFS(СВЦЭМ!$E$39:$E$782,СВЦЭМ!$A$39:$A$782,$A186,СВЦЭМ!$B$39:$B$782,W$155)+'СЕТ СН'!$F$12</f>
        <v>109.15884462</v>
      </c>
      <c r="X186" s="36">
        <f>SUMIFS(СВЦЭМ!$E$39:$E$782,СВЦЭМ!$A$39:$A$782,$A186,СВЦЭМ!$B$39:$B$782,X$155)+'СЕТ СН'!$F$12</f>
        <v>112.53702680000001</v>
      </c>
      <c r="Y186" s="36">
        <f>SUMIFS(СВЦЭМ!$E$39:$E$782,СВЦЭМ!$A$39:$A$782,$A186,СВЦЭМ!$B$39:$B$782,Y$155)+'СЕТ СН'!$F$12</f>
        <v>115.29387864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01.12.2023</v>
      </c>
      <c r="B191" s="36">
        <f>SUMIFS(СВЦЭМ!$F$39:$F$782,СВЦЭМ!$A$39:$A$782,$A191,СВЦЭМ!$B$39:$B$782,B$190)+'СЕТ СН'!$F$12</f>
        <v>100.68888282</v>
      </c>
      <c r="C191" s="36">
        <f>SUMIFS(СВЦЭМ!$F$39:$F$782,СВЦЭМ!$A$39:$A$782,$A191,СВЦЭМ!$B$39:$B$782,C$190)+'СЕТ СН'!$F$12</f>
        <v>102.97001018</v>
      </c>
      <c r="D191" s="36">
        <f>SUMIFS(СВЦЭМ!$F$39:$F$782,СВЦЭМ!$A$39:$A$782,$A191,СВЦЭМ!$B$39:$B$782,D$190)+'СЕТ СН'!$F$12</f>
        <v>104.86320693</v>
      </c>
      <c r="E191" s="36">
        <f>SUMIFS(СВЦЭМ!$F$39:$F$782,СВЦЭМ!$A$39:$A$782,$A191,СВЦЭМ!$B$39:$B$782,E$190)+'СЕТ СН'!$F$12</f>
        <v>104.96910599</v>
      </c>
      <c r="F191" s="36">
        <f>SUMIFS(СВЦЭМ!$F$39:$F$782,СВЦЭМ!$A$39:$A$782,$A191,СВЦЭМ!$B$39:$B$782,F$190)+'СЕТ СН'!$F$12</f>
        <v>105.46945675000001</v>
      </c>
      <c r="G191" s="36">
        <f>SUMIFS(СВЦЭМ!$F$39:$F$782,СВЦЭМ!$A$39:$A$782,$A191,СВЦЭМ!$B$39:$B$782,G$190)+'СЕТ СН'!$F$12</f>
        <v>104.18123052999999</v>
      </c>
      <c r="H191" s="36">
        <f>SUMIFS(СВЦЭМ!$F$39:$F$782,СВЦЭМ!$A$39:$A$782,$A191,СВЦЭМ!$B$39:$B$782,H$190)+'СЕТ СН'!$F$12</f>
        <v>101.61306607</v>
      </c>
      <c r="I191" s="36">
        <f>SUMIFS(СВЦЭМ!$F$39:$F$782,СВЦЭМ!$A$39:$A$782,$A191,СВЦЭМ!$B$39:$B$782,I$190)+'СЕТ СН'!$F$12</f>
        <v>98.941908499999997</v>
      </c>
      <c r="J191" s="36">
        <f>SUMIFS(СВЦЭМ!$F$39:$F$782,СВЦЭМ!$A$39:$A$782,$A191,СВЦЭМ!$B$39:$B$782,J$190)+'СЕТ СН'!$F$12</f>
        <v>96.192294250000003</v>
      </c>
      <c r="K191" s="36">
        <f>SUMIFS(СВЦЭМ!$F$39:$F$782,СВЦЭМ!$A$39:$A$782,$A191,СВЦЭМ!$B$39:$B$782,K$190)+'СЕТ СН'!$F$12</f>
        <v>95.225536509999998</v>
      </c>
      <c r="L191" s="36">
        <f>SUMIFS(СВЦЭМ!$F$39:$F$782,СВЦЭМ!$A$39:$A$782,$A191,СВЦЭМ!$B$39:$B$782,L$190)+'СЕТ СН'!$F$12</f>
        <v>95.039847539999997</v>
      </c>
      <c r="M191" s="36">
        <f>SUMIFS(СВЦЭМ!$F$39:$F$782,СВЦЭМ!$A$39:$A$782,$A191,СВЦЭМ!$B$39:$B$782,M$190)+'СЕТ СН'!$F$12</f>
        <v>96.35301527</v>
      </c>
      <c r="N191" s="36">
        <f>SUMIFS(СВЦЭМ!$F$39:$F$782,СВЦЭМ!$A$39:$A$782,$A191,СВЦЭМ!$B$39:$B$782,N$190)+'СЕТ СН'!$F$12</f>
        <v>97.141462669999996</v>
      </c>
      <c r="O191" s="36">
        <f>SUMIFS(СВЦЭМ!$F$39:$F$782,СВЦЭМ!$A$39:$A$782,$A191,СВЦЭМ!$B$39:$B$782,O$190)+'СЕТ СН'!$F$12</f>
        <v>97.70487249</v>
      </c>
      <c r="P191" s="36">
        <f>SUMIFS(СВЦЭМ!$F$39:$F$782,СВЦЭМ!$A$39:$A$782,$A191,СВЦЭМ!$B$39:$B$782,P$190)+'СЕТ СН'!$F$12</f>
        <v>98.411244249999996</v>
      </c>
      <c r="Q191" s="36">
        <f>SUMIFS(СВЦЭМ!$F$39:$F$782,СВЦЭМ!$A$39:$A$782,$A191,СВЦЭМ!$B$39:$B$782,Q$190)+'СЕТ СН'!$F$12</f>
        <v>97.202122130000006</v>
      </c>
      <c r="R191" s="36">
        <f>SUMIFS(СВЦЭМ!$F$39:$F$782,СВЦЭМ!$A$39:$A$782,$A191,СВЦЭМ!$B$39:$B$782,R$190)+'СЕТ СН'!$F$12</f>
        <v>97.669775880000003</v>
      </c>
      <c r="S191" s="36">
        <f>SUMIFS(СВЦЭМ!$F$39:$F$782,СВЦЭМ!$A$39:$A$782,$A191,СВЦЭМ!$B$39:$B$782,S$190)+'СЕТ СН'!$F$12</f>
        <v>95.456441380000001</v>
      </c>
      <c r="T191" s="36">
        <f>SUMIFS(СВЦЭМ!$F$39:$F$782,СВЦЭМ!$A$39:$A$782,$A191,СВЦЭМ!$B$39:$B$782,T$190)+'СЕТ СН'!$F$12</f>
        <v>92.947396269999999</v>
      </c>
      <c r="U191" s="36">
        <f>SUMIFS(СВЦЭМ!$F$39:$F$782,СВЦЭМ!$A$39:$A$782,$A191,СВЦЭМ!$B$39:$B$782,U$190)+'СЕТ СН'!$F$12</f>
        <v>93.484570230000003</v>
      </c>
      <c r="V191" s="36">
        <f>SUMIFS(СВЦЭМ!$F$39:$F$782,СВЦЭМ!$A$39:$A$782,$A191,СВЦЭМ!$B$39:$B$782,V$190)+'СЕТ СН'!$F$12</f>
        <v>95.129659050000001</v>
      </c>
      <c r="W191" s="36">
        <f>SUMIFS(СВЦЭМ!$F$39:$F$782,СВЦЭМ!$A$39:$A$782,$A191,СВЦЭМ!$B$39:$B$782,W$190)+'СЕТ СН'!$F$12</f>
        <v>95.935185669999996</v>
      </c>
      <c r="X191" s="36">
        <f>SUMIFS(СВЦЭМ!$F$39:$F$782,СВЦЭМ!$A$39:$A$782,$A191,СВЦЭМ!$B$39:$B$782,X$190)+'СЕТ СН'!$F$12</f>
        <v>96.231542579999996</v>
      </c>
      <c r="Y191" s="36">
        <f>SUMIFS(СВЦЭМ!$F$39:$F$782,СВЦЭМ!$A$39:$A$782,$A191,СВЦЭМ!$B$39:$B$782,Y$190)+'СЕТ СН'!$F$12</f>
        <v>97.60668072</v>
      </c>
      <c r="AA191" s="45"/>
    </row>
    <row r="192" spans="1:27" ht="15.75" x14ac:dyDescent="0.2">
      <c r="A192" s="35">
        <f>A191+1</f>
        <v>45262</v>
      </c>
      <c r="B192" s="36">
        <f>SUMIFS(СВЦЭМ!$F$39:$F$782,СВЦЭМ!$A$39:$A$782,$A192,СВЦЭМ!$B$39:$B$782,B$190)+'СЕТ СН'!$F$12</f>
        <v>104.93084697</v>
      </c>
      <c r="C192" s="36">
        <f>SUMIFS(СВЦЭМ!$F$39:$F$782,СВЦЭМ!$A$39:$A$782,$A192,СВЦЭМ!$B$39:$B$782,C$190)+'СЕТ СН'!$F$12</f>
        <v>104.58918559</v>
      </c>
      <c r="D192" s="36">
        <f>SUMIFS(СВЦЭМ!$F$39:$F$782,СВЦЭМ!$A$39:$A$782,$A192,СВЦЭМ!$B$39:$B$782,D$190)+'СЕТ СН'!$F$12</f>
        <v>105.34146995</v>
      </c>
      <c r="E192" s="36">
        <f>SUMIFS(СВЦЭМ!$F$39:$F$782,СВЦЭМ!$A$39:$A$782,$A192,СВЦЭМ!$B$39:$B$782,E$190)+'СЕТ СН'!$F$12</f>
        <v>106.11307574</v>
      </c>
      <c r="F192" s="36">
        <f>SUMIFS(СВЦЭМ!$F$39:$F$782,СВЦЭМ!$A$39:$A$782,$A192,СВЦЭМ!$B$39:$B$782,F$190)+'СЕТ СН'!$F$12</f>
        <v>106.47380794</v>
      </c>
      <c r="G192" s="36">
        <f>SUMIFS(СВЦЭМ!$F$39:$F$782,СВЦЭМ!$A$39:$A$782,$A192,СВЦЭМ!$B$39:$B$782,G$190)+'СЕТ СН'!$F$12</f>
        <v>106.61436242000001</v>
      </c>
      <c r="H192" s="36">
        <f>SUMIFS(СВЦЭМ!$F$39:$F$782,СВЦЭМ!$A$39:$A$782,$A192,СВЦЭМ!$B$39:$B$782,H$190)+'СЕТ СН'!$F$12</f>
        <v>106.557483</v>
      </c>
      <c r="I192" s="36">
        <f>SUMIFS(СВЦЭМ!$F$39:$F$782,СВЦЭМ!$A$39:$A$782,$A192,СВЦЭМ!$B$39:$B$782,I$190)+'СЕТ СН'!$F$12</f>
        <v>104.46602376</v>
      </c>
      <c r="J192" s="36">
        <f>SUMIFS(СВЦЭМ!$F$39:$F$782,СВЦЭМ!$A$39:$A$782,$A192,СВЦЭМ!$B$39:$B$782,J$190)+'СЕТ СН'!$F$12</f>
        <v>101.83998825</v>
      </c>
      <c r="K192" s="36">
        <f>SUMIFS(СВЦЭМ!$F$39:$F$782,СВЦЭМ!$A$39:$A$782,$A192,СВЦЭМ!$B$39:$B$782,K$190)+'СЕТ СН'!$F$12</f>
        <v>99.638095149999998</v>
      </c>
      <c r="L192" s="36">
        <f>SUMIFS(СВЦЭМ!$F$39:$F$782,СВЦЭМ!$A$39:$A$782,$A192,СВЦЭМ!$B$39:$B$782,L$190)+'СЕТ СН'!$F$12</f>
        <v>97.645548520000006</v>
      </c>
      <c r="M192" s="36">
        <f>SUMIFS(СВЦЭМ!$F$39:$F$782,СВЦЭМ!$A$39:$A$782,$A192,СВЦЭМ!$B$39:$B$782,M$190)+'СЕТ СН'!$F$12</f>
        <v>97.158263480000002</v>
      </c>
      <c r="N192" s="36">
        <f>SUMIFS(СВЦЭМ!$F$39:$F$782,СВЦЭМ!$A$39:$A$782,$A192,СВЦЭМ!$B$39:$B$782,N$190)+'СЕТ СН'!$F$12</f>
        <v>98.469164629999995</v>
      </c>
      <c r="O192" s="36">
        <f>SUMIFS(СВЦЭМ!$F$39:$F$782,СВЦЭМ!$A$39:$A$782,$A192,СВЦЭМ!$B$39:$B$782,O$190)+'СЕТ СН'!$F$12</f>
        <v>99.778529930000005</v>
      </c>
      <c r="P192" s="36">
        <f>SUMIFS(СВЦЭМ!$F$39:$F$782,СВЦЭМ!$A$39:$A$782,$A192,СВЦЭМ!$B$39:$B$782,P$190)+'СЕТ СН'!$F$12</f>
        <v>100.54460344</v>
      </c>
      <c r="Q192" s="36">
        <f>SUMIFS(СВЦЭМ!$F$39:$F$782,СВЦЭМ!$A$39:$A$782,$A192,СВЦЭМ!$B$39:$B$782,Q$190)+'СЕТ СН'!$F$12</f>
        <v>100.71357088000001</v>
      </c>
      <c r="R192" s="36">
        <f>SUMIFS(СВЦЭМ!$F$39:$F$782,СВЦЭМ!$A$39:$A$782,$A192,СВЦЭМ!$B$39:$B$782,R$190)+'СЕТ СН'!$F$12</f>
        <v>99.304943280000003</v>
      </c>
      <c r="S192" s="36">
        <f>SUMIFS(СВЦЭМ!$F$39:$F$782,СВЦЭМ!$A$39:$A$782,$A192,СВЦЭМ!$B$39:$B$782,S$190)+'СЕТ СН'!$F$12</f>
        <v>97.059446489999999</v>
      </c>
      <c r="T192" s="36">
        <f>SUMIFS(СВЦЭМ!$F$39:$F$782,СВЦЭМ!$A$39:$A$782,$A192,СВЦЭМ!$B$39:$B$782,T$190)+'СЕТ СН'!$F$12</f>
        <v>95.169053599999998</v>
      </c>
      <c r="U192" s="36">
        <f>SUMIFS(СВЦЭМ!$F$39:$F$782,СВЦЭМ!$A$39:$A$782,$A192,СВЦЭМ!$B$39:$B$782,U$190)+'СЕТ СН'!$F$12</f>
        <v>95.812472709999994</v>
      </c>
      <c r="V192" s="36">
        <f>SUMIFS(СВЦЭМ!$F$39:$F$782,СВЦЭМ!$A$39:$A$782,$A192,СВЦЭМ!$B$39:$B$782,V$190)+'СЕТ СН'!$F$12</f>
        <v>97.337025350000005</v>
      </c>
      <c r="W192" s="36">
        <f>SUMIFS(СВЦЭМ!$F$39:$F$782,СВЦЭМ!$A$39:$A$782,$A192,СВЦЭМ!$B$39:$B$782,W$190)+'СЕТ СН'!$F$12</f>
        <v>98.094161999999997</v>
      </c>
      <c r="X192" s="36">
        <f>SUMIFS(СВЦЭМ!$F$39:$F$782,СВЦЭМ!$A$39:$A$782,$A192,СВЦЭМ!$B$39:$B$782,X$190)+'СЕТ СН'!$F$12</f>
        <v>99.977478860000005</v>
      </c>
      <c r="Y192" s="36">
        <f>SUMIFS(СВЦЭМ!$F$39:$F$782,СВЦЭМ!$A$39:$A$782,$A192,СВЦЭМ!$B$39:$B$782,Y$190)+'СЕТ СН'!$F$12</f>
        <v>101.29419658</v>
      </c>
    </row>
    <row r="193" spans="1:25" ht="15.75" x14ac:dyDescent="0.2">
      <c r="A193" s="35">
        <f t="shared" ref="A193:A221" si="5">A192+1</f>
        <v>45263</v>
      </c>
      <c r="B193" s="36">
        <f>SUMIFS(СВЦЭМ!$F$39:$F$782,СВЦЭМ!$A$39:$A$782,$A193,СВЦЭМ!$B$39:$B$782,B$190)+'СЕТ СН'!$F$12</f>
        <v>99.110563690000006</v>
      </c>
      <c r="C193" s="36">
        <f>SUMIFS(СВЦЭМ!$F$39:$F$782,СВЦЭМ!$A$39:$A$782,$A193,СВЦЭМ!$B$39:$B$782,C$190)+'СЕТ СН'!$F$12</f>
        <v>101.68077121</v>
      </c>
      <c r="D193" s="36">
        <f>SUMIFS(СВЦЭМ!$F$39:$F$782,СВЦЭМ!$A$39:$A$782,$A193,СВЦЭМ!$B$39:$B$782,D$190)+'СЕТ СН'!$F$12</f>
        <v>104.33856231999999</v>
      </c>
      <c r="E193" s="36">
        <f>SUMIFS(СВЦЭМ!$F$39:$F$782,СВЦЭМ!$A$39:$A$782,$A193,СВЦЭМ!$B$39:$B$782,E$190)+'СЕТ СН'!$F$12</f>
        <v>104.12228433999999</v>
      </c>
      <c r="F193" s="36">
        <f>SUMIFS(СВЦЭМ!$F$39:$F$782,СВЦЭМ!$A$39:$A$782,$A193,СВЦЭМ!$B$39:$B$782,F$190)+'СЕТ СН'!$F$12</f>
        <v>103.82325356</v>
      </c>
      <c r="G193" s="36">
        <f>SUMIFS(СВЦЭМ!$F$39:$F$782,СВЦЭМ!$A$39:$A$782,$A193,СВЦЭМ!$B$39:$B$782,G$190)+'СЕТ СН'!$F$12</f>
        <v>104.54452836999999</v>
      </c>
      <c r="H193" s="36">
        <f>SUMIFS(СВЦЭМ!$F$39:$F$782,СВЦЭМ!$A$39:$A$782,$A193,СВЦЭМ!$B$39:$B$782,H$190)+'СЕТ СН'!$F$12</f>
        <v>104.08481598</v>
      </c>
      <c r="I193" s="36">
        <f>SUMIFS(СВЦЭМ!$F$39:$F$782,СВЦЭМ!$A$39:$A$782,$A193,СВЦЭМ!$B$39:$B$782,I$190)+'СЕТ СН'!$F$12</f>
        <v>103.96901277000001</v>
      </c>
      <c r="J193" s="36">
        <f>SUMIFS(СВЦЭМ!$F$39:$F$782,СВЦЭМ!$A$39:$A$782,$A193,СВЦЭМ!$B$39:$B$782,J$190)+'СЕТ СН'!$F$12</f>
        <v>102.12619596</v>
      </c>
      <c r="K193" s="36">
        <f>SUMIFS(СВЦЭМ!$F$39:$F$782,СВЦЭМ!$A$39:$A$782,$A193,СВЦЭМ!$B$39:$B$782,K$190)+'СЕТ СН'!$F$12</f>
        <v>100.05838463000001</v>
      </c>
      <c r="L193" s="36">
        <f>SUMIFS(СВЦЭМ!$F$39:$F$782,СВЦЭМ!$A$39:$A$782,$A193,СВЦЭМ!$B$39:$B$782,L$190)+'СЕТ СН'!$F$12</f>
        <v>97.553885159999993</v>
      </c>
      <c r="M193" s="36">
        <f>SUMIFS(СВЦЭМ!$F$39:$F$782,СВЦЭМ!$A$39:$A$782,$A193,СВЦЭМ!$B$39:$B$782,M$190)+'СЕТ СН'!$F$12</f>
        <v>97.342814939999997</v>
      </c>
      <c r="N193" s="36">
        <f>SUMIFS(СВЦЭМ!$F$39:$F$782,СВЦЭМ!$A$39:$A$782,$A193,СВЦЭМ!$B$39:$B$782,N$190)+'СЕТ СН'!$F$12</f>
        <v>98.150187220000007</v>
      </c>
      <c r="O193" s="36">
        <f>SUMIFS(СВЦЭМ!$F$39:$F$782,СВЦЭМ!$A$39:$A$782,$A193,СВЦЭМ!$B$39:$B$782,O$190)+'СЕТ СН'!$F$12</f>
        <v>99.673761299999995</v>
      </c>
      <c r="P193" s="36">
        <f>SUMIFS(СВЦЭМ!$F$39:$F$782,СВЦЭМ!$A$39:$A$782,$A193,СВЦЭМ!$B$39:$B$782,P$190)+'СЕТ СН'!$F$12</f>
        <v>99.838067240000001</v>
      </c>
      <c r="Q193" s="36">
        <f>SUMIFS(СВЦЭМ!$F$39:$F$782,СВЦЭМ!$A$39:$A$782,$A193,СВЦЭМ!$B$39:$B$782,Q$190)+'СЕТ СН'!$F$12</f>
        <v>100.33753154999999</v>
      </c>
      <c r="R193" s="36">
        <f>SUMIFS(СВЦЭМ!$F$39:$F$782,СВЦЭМ!$A$39:$A$782,$A193,СВЦЭМ!$B$39:$B$782,R$190)+'СЕТ СН'!$F$12</f>
        <v>99.332239880000003</v>
      </c>
      <c r="S193" s="36">
        <f>SUMIFS(СВЦЭМ!$F$39:$F$782,СВЦЭМ!$A$39:$A$782,$A193,СВЦЭМ!$B$39:$B$782,S$190)+'СЕТ СН'!$F$12</f>
        <v>96.553803139999999</v>
      </c>
      <c r="T193" s="36">
        <f>SUMIFS(СВЦЭМ!$F$39:$F$782,СВЦЭМ!$A$39:$A$782,$A193,СВЦЭМ!$B$39:$B$782,T$190)+'СЕТ СН'!$F$12</f>
        <v>93.791147289999998</v>
      </c>
      <c r="U193" s="36">
        <f>SUMIFS(СВЦЭМ!$F$39:$F$782,СВЦЭМ!$A$39:$A$782,$A193,СВЦЭМ!$B$39:$B$782,U$190)+'СЕТ СН'!$F$12</f>
        <v>94.324139619999997</v>
      </c>
      <c r="V193" s="36">
        <f>SUMIFS(СВЦЭМ!$F$39:$F$782,СВЦЭМ!$A$39:$A$782,$A193,СВЦЭМ!$B$39:$B$782,V$190)+'СЕТ СН'!$F$12</f>
        <v>96.208070789999994</v>
      </c>
      <c r="W193" s="36">
        <f>SUMIFS(СВЦЭМ!$F$39:$F$782,СВЦЭМ!$A$39:$A$782,$A193,СВЦЭМ!$B$39:$B$782,W$190)+'СЕТ СН'!$F$12</f>
        <v>96.811603930000004</v>
      </c>
      <c r="X193" s="36">
        <f>SUMIFS(СВЦЭМ!$F$39:$F$782,СВЦЭМ!$A$39:$A$782,$A193,СВЦЭМ!$B$39:$B$782,X$190)+'СЕТ СН'!$F$12</f>
        <v>98.557374129999999</v>
      </c>
      <c r="Y193" s="36">
        <f>SUMIFS(СВЦЭМ!$F$39:$F$782,СВЦЭМ!$A$39:$A$782,$A193,СВЦЭМ!$B$39:$B$782,Y$190)+'СЕТ СН'!$F$12</f>
        <v>101.50574530999999</v>
      </c>
    </row>
    <row r="194" spans="1:25" ht="15.75" x14ac:dyDescent="0.2">
      <c r="A194" s="35">
        <f t="shared" si="5"/>
        <v>45264</v>
      </c>
      <c r="B194" s="36">
        <f>SUMIFS(СВЦЭМ!$F$39:$F$782,СВЦЭМ!$A$39:$A$782,$A194,СВЦЭМ!$B$39:$B$782,B$190)+'СЕТ СН'!$F$12</f>
        <v>100.72406497999999</v>
      </c>
      <c r="C194" s="36">
        <f>SUMIFS(СВЦЭМ!$F$39:$F$782,СВЦЭМ!$A$39:$A$782,$A194,СВЦЭМ!$B$39:$B$782,C$190)+'СЕТ СН'!$F$12</f>
        <v>103.18103151</v>
      </c>
      <c r="D194" s="36">
        <f>SUMIFS(СВЦЭМ!$F$39:$F$782,СВЦЭМ!$A$39:$A$782,$A194,СВЦЭМ!$B$39:$B$782,D$190)+'СЕТ СН'!$F$12</f>
        <v>102.95970328999999</v>
      </c>
      <c r="E194" s="36">
        <f>SUMIFS(СВЦЭМ!$F$39:$F$782,СВЦЭМ!$A$39:$A$782,$A194,СВЦЭМ!$B$39:$B$782,E$190)+'СЕТ СН'!$F$12</f>
        <v>103.36930475</v>
      </c>
      <c r="F194" s="36">
        <f>SUMIFS(СВЦЭМ!$F$39:$F$782,СВЦЭМ!$A$39:$A$782,$A194,СВЦЭМ!$B$39:$B$782,F$190)+'СЕТ СН'!$F$12</f>
        <v>103.13995598</v>
      </c>
      <c r="G194" s="36">
        <f>SUMIFS(СВЦЭМ!$F$39:$F$782,СВЦЭМ!$A$39:$A$782,$A194,СВЦЭМ!$B$39:$B$782,G$190)+'СЕТ СН'!$F$12</f>
        <v>102.53147312</v>
      </c>
      <c r="H194" s="36">
        <f>SUMIFS(СВЦЭМ!$F$39:$F$782,СВЦЭМ!$A$39:$A$782,$A194,СВЦЭМ!$B$39:$B$782,H$190)+'СЕТ СН'!$F$12</f>
        <v>100.7804474</v>
      </c>
      <c r="I194" s="36">
        <f>SUMIFS(СВЦЭМ!$F$39:$F$782,СВЦЭМ!$A$39:$A$782,$A194,СВЦЭМ!$B$39:$B$782,I$190)+'СЕТ СН'!$F$12</f>
        <v>96.663135740000001</v>
      </c>
      <c r="J194" s="36">
        <f>SUMIFS(СВЦЭМ!$F$39:$F$782,СВЦЭМ!$A$39:$A$782,$A194,СВЦЭМ!$B$39:$B$782,J$190)+'СЕТ СН'!$F$12</f>
        <v>95.3611614</v>
      </c>
      <c r="K194" s="36">
        <f>SUMIFS(СВЦЭМ!$F$39:$F$782,СВЦЭМ!$A$39:$A$782,$A194,СВЦЭМ!$B$39:$B$782,K$190)+'СЕТ СН'!$F$12</f>
        <v>94.635862369999998</v>
      </c>
      <c r="L194" s="36">
        <f>SUMIFS(СВЦЭМ!$F$39:$F$782,СВЦЭМ!$A$39:$A$782,$A194,СВЦЭМ!$B$39:$B$782,L$190)+'СЕТ СН'!$F$12</f>
        <v>94.258468309999998</v>
      </c>
      <c r="M194" s="36">
        <f>SUMIFS(СВЦЭМ!$F$39:$F$782,СВЦЭМ!$A$39:$A$782,$A194,СВЦЭМ!$B$39:$B$782,M$190)+'СЕТ СН'!$F$12</f>
        <v>94.773397610000004</v>
      </c>
      <c r="N194" s="36">
        <f>SUMIFS(СВЦЭМ!$F$39:$F$782,СВЦЭМ!$A$39:$A$782,$A194,СВЦЭМ!$B$39:$B$782,N$190)+'СЕТ СН'!$F$12</f>
        <v>95.367043749999993</v>
      </c>
      <c r="O194" s="36">
        <f>SUMIFS(СВЦЭМ!$F$39:$F$782,СВЦЭМ!$A$39:$A$782,$A194,СВЦЭМ!$B$39:$B$782,O$190)+'СЕТ СН'!$F$12</f>
        <v>95.994663779999996</v>
      </c>
      <c r="P194" s="36">
        <f>SUMIFS(СВЦЭМ!$F$39:$F$782,СВЦЭМ!$A$39:$A$782,$A194,СВЦЭМ!$B$39:$B$782,P$190)+'СЕТ СН'!$F$12</f>
        <v>96.786084489999993</v>
      </c>
      <c r="Q194" s="36">
        <f>SUMIFS(СВЦЭМ!$F$39:$F$782,СВЦЭМ!$A$39:$A$782,$A194,СВЦЭМ!$B$39:$B$782,Q$190)+'СЕТ СН'!$F$12</f>
        <v>96.912341729999994</v>
      </c>
      <c r="R194" s="36">
        <f>SUMIFS(СВЦЭМ!$F$39:$F$782,СВЦЭМ!$A$39:$A$782,$A194,СВЦЭМ!$B$39:$B$782,R$190)+'СЕТ СН'!$F$12</f>
        <v>96.16996718</v>
      </c>
      <c r="S194" s="36">
        <f>SUMIFS(СВЦЭМ!$F$39:$F$782,СВЦЭМ!$A$39:$A$782,$A194,СВЦЭМ!$B$39:$B$782,S$190)+'СЕТ СН'!$F$12</f>
        <v>93.845960009999999</v>
      </c>
      <c r="T194" s="36">
        <f>SUMIFS(СВЦЭМ!$F$39:$F$782,СВЦЭМ!$A$39:$A$782,$A194,СВЦЭМ!$B$39:$B$782,T$190)+'СЕТ СН'!$F$12</f>
        <v>92.458794990000001</v>
      </c>
      <c r="U194" s="36">
        <f>SUMIFS(СВЦЭМ!$F$39:$F$782,СВЦЭМ!$A$39:$A$782,$A194,СВЦЭМ!$B$39:$B$782,U$190)+'СЕТ СН'!$F$12</f>
        <v>93.133370400000004</v>
      </c>
      <c r="V194" s="36">
        <f>SUMIFS(СВЦЭМ!$F$39:$F$782,СВЦЭМ!$A$39:$A$782,$A194,СВЦЭМ!$B$39:$B$782,V$190)+'СЕТ СН'!$F$12</f>
        <v>94.367478640000002</v>
      </c>
      <c r="W194" s="36">
        <f>SUMIFS(СВЦЭМ!$F$39:$F$782,СВЦЭМ!$A$39:$A$782,$A194,СВЦЭМ!$B$39:$B$782,W$190)+'СЕТ СН'!$F$12</f>
        <v>95.133235409999998</v>
      </c>
      <c r="X194" s="36">
        <f>SUMIFS(СВЦЭМ!$F$39:$F$782,СВЦЭМ!$A$39:$A$782,$A194,СВЦЭМ!$B$39:$B$782,X$190)+'СЕТ СН'!$F$12</f>
        <v>97.428602119999994</v>
      </c>
      <c r="Y194" s="36">
        <f>SUMIFS(СВЦЭМ!$F$39:$F$782,СВЦЭМ!$A$39:$A$782,$A194,СВЦЭМ!$B$39:$B$782,Y$190)+'СЕТ СН'!$F$12</f>
        <v>98.501786210000006</v>
      </c>
    </row>
    <row r="195" spans="1:25" ht="15.75" x14ac:dyDescent="0.2">
      <c r="A195" s="35">
        <f t="shared" si="5"/>
        <v>45265</v>
      </c>
      <c r="B195" s="36">
        <f>SUMIFS(СВЦЭМ!$F$39:$F$782,СВЦЭМ!$A$39:$A$782,$A195,СВЦЭМ!$B$39:$B$782,B$190)+'СЕТ СН'!$F$12</f>
        <v>106.30839657999999</v>
      </c>
      <c r="C195" s="36">
        <f>SUMIFS(СВЦЭМ!$F$39:$F$782,СВЦЭМ!$A$39:$A$782,$A195,СВЦЭМ!$B$39:$B$782,C$190)+'СЕТ СН'!$F$12</f>
        <v>107.61516851</v>
      </c>
      <c r="D195" s="36">
        <f>SUMIFS(СВЦЭМ!$F$39:$F$782,СВЦЭМ!$A$39:$A$782,$A195,СВЦЭМ!$B$39:$B$782,D$190)+'СЕТ СН'!$F$12</f>
        <v>109.81932030999999</v>
      </c>
      <c r="E195" s="36">
        <f>SUMIFS(СВЦЭМ!$F$39:$F$782,СВЦЭМ!$A$39:$A$782,$A195,СВЦЭМ!$B$39:$B$782,E$190)+'СЕТ СН'!$F$12</f>
        <v>107.89804728999999</v>
      </c>
      <c r="F195" s="36">
        <f>SUMIFS(СВЦЭМ!$F$39:$F$782,СВЦЭМ!$A$39:$A$782,$A195,СВЦЭМ!$B$39:$B$782,F$190)+'СЕТ СН'!$F$12</f>
        <v>107.62920018</v>
      </c>
      <c r="G195" s="36">
        <f>SUMIFS(СВЦЭМ!$F$39:$F$782,СВЦЭМ!$A$39:$A$782,$A195,СВЦЭМ!$B$39:$B$782,G$190)+'СЕТ СН'!$F$12</f>
        <v>107.45074038</v>
      </c>
      <c r="H195" s="36">
        <f>SUMIFS(СВЦЭМ!$F$39:$F$782,СВЦЭМ!$A$39:$A$782,$A195,СВЦЭМ!$B$39:$B$782,H$190)+'СЕТ СН'!$F$12</f>
        <v>104.98404046</v>
      </c>
      <c r="I195" s="36">
        <f>SUMIFS(СВЦЭМ!$F$39:$F$782,СВЦЭМ!$A$39:$A$782,$A195,СВЦЭМ!$B$39:$B$782,I$190)+'СЕТ СН'!$F$12</f>
        <v>102.45584546000001</v>
      </c>
      <c r="J195" s="36">
        <f>SUMIFS(СВЦЭМ!$F$39:$F$782,СВЦЭМ!$A$39:$A$782,$A195,СВЦЭМ!$B$39:$B$782,J$190)+'СЕТ СН'!$F$12</f>
        <v>99.997861029999996</v>
      </c>
      <c r="K195" s="36">
        <f>SUMIFS(СВЦЭМ!$F$39:$F$782,СВЦЭМ!$A$39:$A$782,$A195,СВЦЭМ!$B$39:$B$782,K$190)+'СЕТ СН'!$F$12</f>
        <v>99.828344549999997</v>
      </c>
      <c r="L195" s="36">
        <f>SUMIFS(СВЦЭМ!$F$39:$F$782,СВЦЭМ!$A$39:$A$782,$A195,СВЦЭМ!$B$39:$B$782,L$190)+'СЕТ СН'!$F$12</f>
        <v>101.84014611000001</v>
      </c>
      <c r="M195" s="36">
        <f>SUMIFS(СВЦЭМ!$F$39:$F$782,СВЦЭМ!$A$39:$A$782,$A195,СВЦЭМ!$B$39:$B$782,M$190)+'СЕТ СН'!$F$12</f>
        <v>105.71035062999999</v>
      </c>
      <c r="N195" s="36">
        <f>SUMIFS(СВЦЭМ!$F$39:$F$782,СВЦЭМ!$A$39:$A$782,$A195,СВЦЭМ!$B$39:$B$782,N$190)+'СЕТ СН'!$F$12</f>
        <v>106.52305998999999</v>
      </c>
      <c r="O195" s="36">
        <f>SUMIFS(СВЦЭМ!$F$39:$F$782,СВЦЭМ!$A$39:$A$782,$A195,СВЦЭМ!$B$39:$B$782,O$190)+'СЕТ СН'!$F$12</f>
        <v>106.77284414</v>
      </c>
      <c r="P195" s="36">
        <f>SUMIFS(СВЦЭМ!$F$39:$F$782,СВЦЭМ!$A$39:$A$782,$A195,СВЦЭМ!$B$39:$B$782,P$190)+'СЕТ СН'!$F$12</f>
        <v>106.51637123</v>
      </c>
      <c r="Q195" s="36">
        <f>SUMIFS(СВЦЭМ!$F$39:$F$782,СВЦЭМ!$A$39:$A$782,$A195,СВЦЭМ!$B$39:$B$782,Q$190)+'СЕТ СН'!$F$12</f>
        <v>106.21144912</v>
      </c>
      <c r="R195" s="36">
        <f>SUMIFS(СВЦЭМ!$F$39:$F$782,СВЦЭМ!$A$39:$A$782,$A195,СВЦЭМ!$B$39:$B$782,R$190)+'СЕТ СН'!$F$12</f>
        <v>103.37637831000001</v>
      </c>
      <c r="S195" s="36">
        <f>SUMIFS(СВЦЭМ!$F$39:$F$782,СВЦЭМ!$A$39:$A$782,$A195,СВЦЭМ!$B$39:$B$782,S$190)+'СЕТ СН'!$F$12</f>
        <v>100.02824567</v>
      </c>
      <c r="T195" s="36">
        <f>SUMIFS(СВЦЭМ!$F$39:$F$782,СВЦЭМ!$A$39:$A$782,$A195,СВЦЭМ!$B$39:$B$782,T$190)+'СЕТ СН'!$F$12</f>
        <v>98.546343190000002</v>
      </c>
      <c r="U195" s="36">
        <f>SUMIFS(СВЦЭМ!$F$39:$F$782,СВЦЭМ!$A$39:$A$782,$A195,СВЦЭМ!$B$39:$B$782,U$190)+'СЕТ СН'!$F$12</f>
        <v>99.225244570000001</v>
      </c>
      <c r="V195" s="36">
        <f>SUMIFS(СВЦЭМ!$F$39:$F$782,СВЦЭМ!$A$39:$A$782,$A195,СВЦЭМ!$B$39:$B$782,V$190)+'СЕТ СН'!$F$12</f>
        <v>101.53994613</v>
      </c>
      <c r="W195" s="36">
        <f>SUMIFS(СВЦЭМ!$F$39:$F$782,СВЦЭМ!$A$39:$A$782,$A195,СВЦЭМ!$B$39:$B$782,W$190)+'СЕТ СН'!$F$12</f>
        <v>101.99039114999999</v>
      </c>
      <c r="X195" s="36">
        <f>SUMIFS(СВЦЭМ!$F$39:$F$782,СВЦЭМ!$A$39:$A$782,$A195,СВЦЭМ!$B$39:$B$782,X$190)+'СЕТ СН'!$F$12</f>
        <v>103.05426755000001</v>
      </c>
      <c r="Y195" s="36">
        <f>SUMIFS(СВЦЭМ!$F$39:$F$782,СВЦЭМ!$A$39:$A$782,$A195,СВЦЭМ!$B$39:$B$782,Y$190)+'СЕТ СН'!$F$12</f>
        <v>104.82082065</v>
      </c>
    </row>
    <row r="196" spans="1:25" ht="15.75" x14ac:dyDescent="0.2">
      <c r="A196" s="35">
        <f t="shared" si="5"/>
        <v>45266</v>
      </c>
      <c r="B196" s="36">
        <f>SUMIFS(СВЦЭМ!$F$39:$F$782,СВЦЭМ!$A$39:$A$782,$A196,СВЦЭМ!$B$39:$B$782,B$190)+'СЕТ СН'!$F$12</f>
        <v>99.884477669999995</v>
      </c>
      <c r="C196" s="36">
        <f>SUMIFS(СВЦЭМ!$F$39:$F$782,СВЦЭМ!$A$39:$A$782,$A196,СВЦЭМ!$B$39:$B$782,C$190)+'СЕТ СН'!$F$12</f>
        <v>100.64362765</v>
      </c>
      <c r="D196" s="36">
        <f>SUMIFS(СВЦЭМ!$F$39:$F$782,СВЦЭМ!$A$39:$A$782,$A196,СВЦЭМ!$B$39:$B$782,D$190)+'СЕТ СН'!$F$12</f>
        <v>102.5498746</v>
      </c>
      <c r="E196" s="36">
        <f>SUMIFS(СВЦЭМ!$F$39:$F$782,СВЦЭМ!$A$39:$A$782,$A196,СВЦЭМ!$B$39:$B$782,E$190)+'СЕТ СН'!$F$12</f>
        <v>103.00045369999999</v>
      </c>
      <c r="F196" s="36">
        <f>SUMIFS(СВЦЭМ!$F$39:$F$782,СВЦЭМ!$A$39:$A$782,$A196,СВЦЭМ!$B$39:$B$782,F$190)+'СЕТ СН'!$F$12</f>
        <v>102.25619784</v>
      </c>
      <c r="G196" s="36">
        <f>SUMIFS(СВЦЭМ!$F$39:$F$782,СВЦЭМ!$A$39:$A$782,$A196,СВЦЭМ!$B$39:$B$782,G$190)+'СЕТ СН'!$F$12</f>
        <v>100.47600447000001</v>
      </c>
      <c r="H196" s="36">
        <f>SUMIFS(СВЦЭМ!$F$39:$F$782,СВЦЭМ!$A$39:$A$782,$A196,СВЦЭМ!$B$39:$B$782,H$190)+'СЕТ СН'!$F$12</f>
        <v>97.666764610000001</v>
      </c>
      <c r="I196" s="36">
        <f>SUMIFS(СВЦЭМ!$F$39:$F$782,СВЦЭМ!$A$39:$A$782,$A196,СВЦЭМ!$B$39:$B$782,I$190)+'СЕТ СН'!$F$12</f>
        <v>94.287190140000007</v>
      </c>
      <c r="J196" s="36">
        <f>SUMIFS(СВЦЭМ!$F$39:$F$782,СВЦЭМ!$A$39:$A$782,$A196,СВЦЭМ!$B$39:$B$782,J$190)+'СЕТ СН'!$F$12</f>
        <v>94.057119749999998</v>
      </c>
      <c r="K196" s="36">
        <f>SUMIFS(СВЦЭМ!$F$39:$F$782,СВЦЭМ!$A$39:$A$782,$A196,СВЦЭМ!$B$39:$B$782,K$190)+'СЕТ СН'!$F$12</f>
        <v>92.860296340000005</v>
      </c>
      <c r="L196" s="36">
        <f>SUMIFS(СВЦЭМ!$F$39:$F$782,СВЦЭМ!$A$39:$A$782,$A196,СВЦЭМ!$B$39:$B$782,L$190)+'СЕТ СН'!$F$12</f>
        <v>91.684594869999998</v>
      </c>
      <c r="M196" s="36">
        <f>SUMIFS(СВЦЭМ!$F$39:$F$782,СВЦЭМ!$A$39:$A$782,$A196,СВЦЭМ!$B$39:$B$782,M$190)+'СЕТ СН'!$F$12</f>
        <v>92.308680570000007</v>
      </c>
      <c r="N196" s="36">
        <f>SUMIFS(СВЦЭМ!$F$39:$F$782,СВЦЭМ!$A$39:$A$782,$A196,СВЦЭМ!$B$39:$B$782,N$190)+'СЕТ СН'!$F$12</f>
        <v>94.445756619999997</v>
      </c>
      <c r="O196" s="36">
        <f>SUMIFS(СВЦЭМ!$F$39:$F$782,СВЦЭМ!$A$39:$A$782,$A196,СВЦЭМ!$B$39:$B$782,O$190)+'СЕТ СН'!$F$12</f>
        <v>94.278866629999996</v>
      </c>
      <c r="P196" s="36">
        <f>SUMIFS(СВЦЭМ!$F$39:$F$782,СВЦЭМ!$A$39:$A$782,$A196,СВЦЭМ!$B$39:$B$782,P$190)+'СЕТ СН'!$F$12</f>
        <v>94.982715540000001</v>
      </c>
      <c r="Q196" s="36">
        <f>SUMIFS(СВЦЭМ!$F$39:$F$782,СВЦЭМ!$A$39:$A$782,$A196,СВЦЭМ!$B$39:$B$782,Q$190)+'СЕТ СН'!$F$12</f>
        <v>95.448731539999997</v>
      </c>
      <c r="R196" s="36">
        <f>SUMIFS(СВЦЭМ!$F$39:$F$782,СВЦЭМ!$A$39:$A$782,$A196,СВЦЭМ!$B$39:$B$782,R$190)+'СЕТ СН'!$F$12</f>
        <v>95.008942970000007</v>
      </c>
      <c r="S196" s="36">
        <f>SUMIFS(СВЦЭМ!$F$39:$F$782,СВЦЭМ!$A$39:$A$782,$A196,СВЦЭМ!$B$39:$B$782,S$190)+'СЕТ СН'!$F$12</f>
        <v>92.837199949999999</v>
      </c>
      <c r="T196" s="36">
        <f>SUMIFS(СВЦЭМ!$F$39:$F$782,СВЦЭМ!$A$39:$A$782,$A196,СВЦЭМ!$B$39:$B$782,T$190)+'СЕТ СН'!$F$12</f>
        <v>91.565629459999997</v>
      </c>
      <c r="U196" s="36">
        <f>SUMIFS(СВЦЭМ!$F$39:$F$782,СВЦЭМ!$A$39:$A$782,$A196,СВЦЭМ!$B$39:$B$782,U$190)+'СЕТ СН'!$F$12</f>
        <v>92.325408379999999</v>
      </c>
      <c r="V196" s="36">
        <f>SUMIFS(СВЦЭМ!$F$39:$F$782,СВЦЭМ!$A$39:$A$782,$A196,СВЦЭМ!$B$39:$B$782,V$190)+'СЕТ СН'!$F$12</f>
        <v>94.139609070000006</v>
      </c>
      <c r="W196" s="36">
        <f>SUMIFS(СВЦЭМ!$F$39:$F$782,СВЦЭМ!$A$39:$A$782,$A196,СВЦЭМ!$B$39:$B$782,W$190)+'СЕТ СН'!$F$12</f>
        <v>94.162741370000006</v>
      </c>
      <c r="X196" s="36">
        <f>SUMIFS(СВЦЭМ!$F$39:$F$782,СВЦЭМ!$A$39:$A$782,$A196,СВЦЭМ!$B$39:$B$782,X$190)+'СЕТ СН'!$F$12</f>
        <v>95.802318249999999</v>
      </c>
      <c r="Y196" s="36">
        <f>SUMIFS(СВЦЭМ!$F$39:$F$782,СВЦЭМ!$A$39:$A$782,$A196,СВЦЭМ!$B$39:$B$782,Y$190)+'СЕТ СН'!$F$12</f>
        <v>97.301272089999998</v>
      </c>
    </row>
    <row r="197" spans="1:25" ht="15.75" x14ac:dyDescent="0.2">
      <c r="A197" s="35">
        <f t="shared" si="5"/>
        <v>45267</v>
      </c>
      <c r="B197" s="36">
        <f>SUMIFS(СВЦЭМ!$F$39:$F$782,СВЦЭМ!$A$39:$A$782,$A197,СВЦЭМ!$B$39:$B$782,B$190)+'СЕТ СН'!$F$12</f>
        <v>97.278182079999993</v>
      </c>
      <c r="C197" s="36">
        <f>SUMIFS(СВЦЭМ!$F$39:$F$782,СВЦЭМ!$A$39:$A$782,$A197,СВЦЭМ!$B$39:$B$782,C$190)+'СЕТ СН'!$F$12</f>
        <v>98.353559239999996</v>
      </c>
      <c r="D197" s="36">
        <f>SUMIFS(СВЦЭМ!$F$39:$F$782,СВЦЭМ!$A$39:$A$782,$A197,СВЦЭМ!$B$39:$B$782,D$190)+'СЕТ СН'!$F$12</f>
        <v>101.55559923</v>
      </c>
      <c r="E197" s="36">
        <f>SUMIFS(СВЦЭМ!$F$39:$F$782,СВЦЭМ!$A$39:$A$782,$A197,СВЦЭМ!$B$39:$B$782,E$190)+'СЕТ СН'!$F$12</f>
        <v>101.13811533000001</v>
      </c>
      <c r="F197" s="36">
        <f>SUMIFS(СВЦЭМ!$F$39:$F$782,СВЦЭМ!$A$39:$A$782,$A197,СВЦЭМ!$B$39:$B$782,F$190)+'СЕТ СН'!$F$12</f>
        <v>100.82445196</v>
      </c>
      <c r="G197" s="36">
        <f>SUMIFS(СВЦЭМ!$F$39:$F$782,СВЦЭМ!$A$39:$A$782,$A197,СВЦЭМ!$B$39:$B$782,G$190)+'СЕТ СН'!$F$12</f>
        <v>100.89093806</v>
      </c>
      <c r="H197" s="36">
        <f>SUMIFS(СВЦЭМ!$F$39:$F$782,СВЦЭМ!$A$39:$A$782,$A197,СВЦЭМ!$B$39:$B$782,H$190)+'СЕТ СН'!$F$12</f>
        <v>98.223225479999996</v>
      </c>
      <c r="I197" s="36">
        <f>SUMIFS(СВЦЭМ!$F$39:$F$782,СВЦЭМ!$A$39:$A$782,$A197,СВЦЭМ!$B$39:$B$782,I$190)+'СЕТ СН'!$F$12</f>
        <v>95.452593140000005</v>
      </c>
      <c r="J197" s="36">
        <f>SUMIFS(СВЦЭМ!$F$39:$F$782,СВЦЭМ!$A$39:$A$782,$A197,СВЦЭМ!$B$39:$B$782,J$190)+'СЕТ СН'!$F$12</f>
        <v>93.799919860000003</v>
      </c>
      <c r="K197" s="36">
        <f>SUMIFS(СВЦЭМ!$F$39:$F$782,СВЦЭМ!$A$39:$A$782,$A197,СВЦЭМ!$B$39:$B$782,K$190)+'СЕТ СН'!$F$12</f>
        <v>93.402751460000005</v>
      </c>
      <c r="L197" s="36">
        <f>SUMIFS(СВЦЭМ!$F$39:$F$782,СВЦЭМ!$A$39:$A$782,$A197,СВЦЭМ!$B$39:$B$782,L$190)+'СЕТ СН'!$F$12</f>
        <v>93.830632660000006</v>
      </c>
      <c r="M197" s="36">
        <f>SUMIFS(СВЦЭМ!$F$39:$F$782,СВЦЭМ!$A$39:$A$782,$A197,СВЦЭМ!$B$39:$B$782,M$190)+'СЕТ СН'!$F$12</f>
        <v>95.936107179999993</v>
      </c>
      <c r="N197" s="36">
        <f>SUMIFS(СВЦЭМ!$F$39:$F$782,СВЦЭМ!$A$39:$A$782,$A197,СВЦЭМ!$B$39:$B$782,N$190)+'СЕТ СН'!$F$12</f>
        <v>97.963248660000005</v>
      </c>
      <c r="O197" s="36">
        <f>SUMIFS(СВЦЭМ!$F$39:$F$782,СВЦЭМ!$A$39:$A$782,$A197,СВЦЭМ!$B$39:$B$782,O$190)+'СЕТ СН'!$F$12</f>
        <v>100.20811474</v>
      </c>
      <c r="P197" s="36">
        <f>SUMIFS(СВЦЭМ!$F$39:$F$782,СВЦЭМ!$A$39:$A$782,$A197,СВЦЭМ!$B$39:$B$782,P$190)+'СЕТ СН'!$F$12</f>
        <v>100.37277206</v>
      </c>
      <c r="Q197" s="36">
        <f>SUMIFS(СВЦЭМ!$F$39:$F$782,СВЦЭМ!$A$39:$A$782,$A197,СВЦЭМ!$B$39:$B$782,Q$190)+'СЕТ СН'!$F$12</f>
        <v>100.53521575000001</v>
      </c>
      <c r="R197" s="36">
        <f>SUMIFS(СВЦЭМ!$F$39:$F$782,СВЦЭМ!$A$39:$A$782,$A197,СВЦЭМ!$B$39:$B$782,R$190)+'СЕТ СН'!$F$12</f>
        <v>99.903305750000001</v>
      </c>
      <c r="S197" s="36">
        <f>SUMIFS(СВЦЭМ!$F$39:$F$782,СВЦЭМ!$A$39:$A$782,$A197,СВЦЭМ!$B$39:$B$782,S$190)+'СЕТ СН'!$F$12</f>
        <v>98.001574390000002</v>
      </c>
      <c r="T197" s="36">
        <f>SUMIFS(СВЦЭМ!$F$39:$F$782,СВЦЭМ!$A$39:$A$782,$A197,СВЦЭМ!$B$39:$B$782,T$190)+'СЕТ СН'!$F$12</f>
        <v>95.523573600000006</v>
      </c>
      <c r="U197" s="36">
        <f>SUMIFS(СВЦЭМ!$F$39:$F$782,СВЦЭМ!$A$39:$A$782,$A197,СВЦЭМ!$B$39:$B$782,U$190)+'СЕТ СН'!$F$12</f>
        <v>95.987263569999996</v>
      </c>
      <c r="V197" s="36">
        <f>SUMIFS(СВЦЭМ!$F$39:$F$782,СВЦЭМ!$A$39:$A$782,$A197,СВЦЭМ!$B$39:$B$782,V$190)+'СЕТ СН'!$F$12</f>
        <v>99.223737700000001</v>
      </c>
      <c r="W197" s="36">
        <f>SUMIFS(СВЦЭМ!$F$39:$F$782,СВЦЭМ!$A$39:$A$782,$A197,СВЦЭМ!$B$39:$B$782,W$190)+'СЕТ СН'!$F$12</f>
        <v>100.51775732</v>
      </c>
      <c r="X197" s="36">
        <f>SUMIFS(СВЦЭМ!$F$39:$F$782,СВЦЭМ!$A$39:$A$782,$A197,СВЦЭМ!$B$39:$B$782,X$190)+'СЕТ СН'!$F$12</f>
        <v>102.12615601</v>
      </c>
      <c r="Y197" s="36">
        <f>SUMIFS(СВЦЭМ!$F$39:$F$782,СВЦЭМ!$A$39:$A$782,$A197,СВЦЭМ!$B$39:$B$782,Y$190)+'СЕТ СН'!$F$12</f>
        <v>104.10677066</v>
      </c>
    </row>
    <row r="198" spans="1:25" ht="15.75" x14ac:dyDescent="0.2">
      <c r="A198" s="35">
        <f t="shared" si="5"/>
        <v>45268</v>
      </c>
      <c r="B198" s="36">
        <f>SUMIFS(СВЦЭМ!$F$39:$F$782,СВЦЭМ!$A$39:$A$782,$A198,СВЦЭМ!$B$39:$B$782,B$190)+'СЕТ СН'!$F$12</f>
        <v>100.38188974000001</v>
      </c>
      <c r="C198" s="36">
        <f>SUMIFS(СВЦЭМ!$F$39:$F$782,СВЦЭМ!$A$39:$A$782,$A198,СВЦЭМ!$B$39:$B$782,C$190)+'СЕТ СН'!$F$12</f>
        <v>102.25341752999999</v>
      </c>
      <c r="D198" s="36">
        <f>SUMIFS(СВЦЭМ!$F$39:$F$782,СВЦЭМ!$A$39:$A$782,$A198,СВЦЭМ!$B$39:$B$782,D$190)+'СЕТ СН'!$F$12</f>
        <v>102.62285142</v>
      </c>
      <c r="E198" s="36">
        <f>SUMIFS(СВЦЭМ!$F$39:$F$782,СВЦЭМ!$A$39:$A$782,$A198,СВЦЭМ!$B$39:$B$782,E$190)+'СЕТ СН'!$F$12</f>
        <v>102.7386393</v>
      </c>
      <c r="F198" s="36">
        <f>SUMIFS(СВЦЭМ!$F$39:$F$782,СВЦЭМ!$A$39:$A$782,$A198,СВЦЭМ!$B$39:$B$782,F$190)+'СЕТ СН'!$F$12</f>
        <v>102.66668297</v>
      </c>
      <c r="G198" s="36">
        <f>SUMIFS(СВЦЭМ!$F$39:$F$782,СВЦЭМ!$A$39:$A$782,$A198,СВЦЭМ!$B$39:$B$782,G$190)+'СЕТ СН'!$F$12</f>
        <v>102.20568218</v>
      </c>
      <c r="H198" s="36">
        <f>SUMIFS(СВЦЭМ!$F$39:$F$782,СВЦЭМ!$A$39:$A$782,$A198,СВЦЭМ!$B$39:$B$782,H$190)+'СЕТ СН'!$F$12</f>
        <v>99.633568740000001</v>
      </c>
      <c r="I198" s="36">
        <f>SUMIFS(СВЦЭМ!$F$39:$F$782,СВЦЭМ!$A$39:$A$782,$A198,СВЦЭМ!$B$39:$B$782,I$190)+'СЕТ СН'!$F$12</f>
        <v>96.047653280000006</v>
      </c>
      <c r="J198" s="36">
        <f>SUMIFS(СВЦЭМ!$F$39:$F$782,СВЦЭМ!$A$39:$A$782,$A198,СВЦЭМ!$B$39:$B$782,J$190)+'СЕТ СН'!$F$12</f>
        <v>93.75144487</v>
      </c>
      <c r="K198" s="36">
        <f>SUMIFS(СВЦЭМ!$F$39:$F$782,СВЦЭМ!$A$39:$A$782,$A198,СВЦЭМ!$B$39:$B$782,K$190)+'СЕТ СН'!$F$12</f>
        <v>92.783297390000001</v>
      </c>
      <c r="L198" s="36">
        <f>SUMIFS(СВЦЭМ!$F$39:$F$782,СВЦЭМ!$A$39:$A$782,$A198,СВЦЭМ!$B$39:$B$782,L$190)+'СЕТ СН'!$F$12</f>
        <v>92.663749920000001</v>
      </c>
      <c r="M198" s="36">
        <f>SUMIFS(СВЦЭМ!$F$39:$F$782,СВЦЭМ!$A$39:$A$782,$A198,СВЦЭМ!$B$39:$B$782,M$190)+'СЕТ СН'!$F$12</f>
        <v>93.382208550000001</v>
      </c>
      <c r="N198" s="36">
        <f>SUMIFS(СВЦЭМ!$F$39:$F$782,СВЦЭМ!$A$39:$A$782,$A198,СВЦЭМ!$B$39:$B$782,N$190)+'СЕТ СН'!$F$12</f>
        <v>93.539624889999999</v>
      </c>
      <c r="O198" s="36">
        <f>SUMIFS(СВЦЭМ!$F$39:$F$782,СВЦЭМ!$A$39:$A$782,$A198,СВЦЭМ!$B$39:$B$782,O$190)+'СЕТ СН'!$F$12</f>
        <v>93.945649009999997</v>
      </c>
      <c r="P198" s="36">
        <f>SUMIFS(СВЦЭМ!$F$39:$F$782,СВЦЭМ!$A$39:$A$782,$A198,СВЦЭМ!$B$39:$B$782,P$190)+'СЕТ СН'!$F$12</f>
        <v>94.745388750000004</v>
      </c>
      <c r="Q198" s="36">
        <f>SUMIFS(СВЦЭМ!$F$39:$F$782,СВЦЭМ!$A$39:$A$782,$A198,СВЦЭМ!$B$39:$B$782,Q$190)+'СЕТ СН'!$F$12</f>
        <v>95.039418220000002</v>
      </c>
      <c r="R198" s="36">
        <f>SUMIFS(СВЦЭМ!$F$39:$F$782,СВЦЭМ!$A$39:$A$782,$A198,СВЦЭМ!$B$39:$B$782,R$190)+'СЕТ СН'!$F$12</f>
        <v>94.371047590000003</v>
      </c>
      <c r="S198" s="36">
        <f>SUMIFS(СВЦЭМ!$F$39:$F$782,СВЦЭМ!$A$39:$A$782,$A198,СВЦЭМ!$B$39:$B$782,S$190)+'СЕТ СН'!$F$12</f>
        <v>91.812596859999999</v>
      </c>
      <c r="T198" s="36">
        <f>SUMIFS(СВЦЭМ!$F$39:$F$782,СВЦЭМ!$A$39:$A$782,$A198,СВЦЭМ!$B$39:$B$782,T$190)+'СЕТ СН'!$F$12</f>
        <v>91.195256490000006</v>
      </c>
      <c r="U198" s="36">
        <f>SUMIFS(СВЦЭМ!$F$39:$F$782,СВЦЭМ!$A$39:$A$782,$A198,СВЦЭМ!$B$39:$B$782,U$190)+'СЕТ СН'!$F$12</f>
        <v>91.234699500000005</v>
      </c>
      <c r="V198" s="36">
        <f>SUMIFS(СВЦЭМ!$F$39:$F$782,СВЦЭМ!$A$39:$A$782,$A198,СВЦЭМ!$B$39:$B$782,V$190)+'СЕТ СН'!$F$12</f>
        <v>91.731577220000005</v>
      </c>
      <c r="W198" s="36">
        <f>SUMIFS(СВЦЭМ!$F$39:$F$782,СВЦЭМ!$A$39:$A$782,$A198,СВЦЭМ!$B$39:$B$782,W$190)+'СЕТ СН'!$F$12</f>
        <v>92.517629420000006</v>
      </c>
      <c r="X198" s="36">
        <f>SUMIFS(СВЦЭМ!$F$39:$F$782,СВЦЭМ!$A$39:$A$782,$A198,СВЦЭМ!$B$39:$B$782,X$190)+'СЕТ СН'!$F$12</f>
        <v>94.346160699999999</v>
      </c>
      <c r="Y198" s="36">
        <f>SUMIFS(СВЦЭМ!$F$39:$F$782,СВЦЭМ!$A$39:$A$782,$A198,СВЦЭМ!$B$39:$B$782,Y$190)+'СЕТ СН'!$F$12</f>
        <v>96.383148300000002</v>
      </c>
    </row>
    <row r="199" spans="1:25" ht="15.75" x14ac:dyDescent="0.2">
      <c r="A199" s="35">
        <f t="shared" si="5"/>
        <v>45269</v>
      </c>
      <c r="B199" s="36">
        <f>SUMIFS(СВЦЭМ!$F$39:$F$782,СВЦЭМ!$A$39:$A$782,$A199,СВЦЭМ!$B$39:$B$782,B$190)+'СЕТ СН'!$F$12</f>
        <v>106.05566154</v>
      </c>
      <c r="C199" s="36">
        <f>SUMIFS(СВЦЭМ!$F$39:$F$782,СВЦЭМ!$A$39:$A$782,$A199,СВЦЭМ!$B$39:$B$782,C$190)+'СЕТ СН'!$F$12</f>
        <v>108.77277854</v>
      </c>
      <c r="D199" s="36">
        <f>SUMIFS(СВЦЭМ!$F$39:$F$782,СВЦЭМ!$A$39:$A$782,$A199,СВЦЭМ!$B$39:$B$782,D$190)+'СЕТ СН'!$F$12</f>
        <v>112.45283883</v>
      </c>
      <c r="E199" s="36">
        <f>SUMIFS(СВЦЭМ!$F$39:$F$782,СВЦЭМ!$A$39:$A$782,$A199,СВЦЭМ!$B$39:$B$782,E$190)+'СЕТ СН'!$F$12</f>
        <v>112.90348704</v>
      </c>
      <c r="F199" s="36">
        <f>SUMIFS(СВЦЭМ!$F$39:$F$782,СВЦЭМ!$A$39:$A$782,$A199,СВЦЭМ!$B$39:$B$782,F$190)+'СЕТ СН'!$F$12</f>
        <v>113.13547373</v>
      </c>
      <c r="G199" s="36">
        <f>SUMIFS(СВЦЭМ!$F$39:$F$782,СВЦЭМ!$A$39:$A$782,$A199,СВЦЭМ!$B$39:$B$782,G$190)+'СЕТ СН'!$F$12</f>
        <v>112.27188724</v>
      </c>
      <c r="H199" s="36">
        <f>SUMIFS(СВЦЭМ!$F$39:$F$782,СВЦЭМ!$A$39:$A$782,$A199,СВЦЭМ!$B$39:$B$782,H$190)+'СЕТ СН'!$F$12</f>
        <v>111.42832988000001</v>
      </c>
      <c r="I199" s="36">
        <f>SUMIFS(СВЦЭМ!$F$39:$F$782,СВЦЭМ!$A$39:$A$782,$A199,СВЦЭМ!$B$39:$B$782,I$190)+'СЕТ СН'!$F$12</f>
        <v>109.63916928</v>
      </c>
      <c r="J199" s="36">
        <f>SUMIFS(СВЦЭМ!$F$39:$F$782,СВЦЭМ!$A$39:$A$782,$A199,СВЦЭМ!$B$39:$B$782,J$190)+'СЕТ СН'!$F$12</f>
        <v>107.19820624</v>
      </c>
      <c r="K199" s="36">
        <f>SUMIFS(СВЦЭМ!$F$39:$F$782,СВЦЭМ!$A$39:$A$782,$A199,СВЦЭМ!$B$39:$B$782,K$190)+'СЕТ СН'!$F$12</f>
        <v>104.85455455</v>
      </c>
      <c r="L199" s="36">
        <f>SUMIFS(СВЦЭМ!$F$39:$F$782,СВЦЭМ!$A$39:$A$782,$A199,СВЦЭМ!$B$39:$B$782,L$190)+'СЕТ СН'!$F$12</f>
        <v>102.16404670999999</v>
      </c>
      <c r="M199" s="36">
        <f>SUMIFS(СВЦЭМ!$F$39:$F$782,СВЦЭМ!$A$39:$A$782,$A199,СВЦЭМ!$B$39:$B$782,M$190)+'СЕТ СН'!$F$12</f>
        <v>101.89494608</v>
      </c>
      <c r="N199" s="36">
        <f>SUMIFS(СВЦЭМ!$F$39:$F$782,СВЦЭМ!$A$39:$A$782,$A199,СВЦЭМ!$B$39:$B$782,N$190)+'СЕТ СН'!$F$12</f>
        <v>103.78183308</v>
      </c>
      <c r="O199" s="36">
        <f>SUMIFS(СВЦЭМ!$F$39:$F$782,СВЦЭМ!$A$39:$A$782,$A199,СВЦЭМ!$B$39:$B$782,O$190)+'СЕТ СН'!$F$12</f>
        <v>103.28157043</v>
      </c>
      <c r="P199" s="36">
        <f>SUMIFS(СВЦЭМ!$F$39:$F$782,СВЦЭМ!$A$39:$A$782,$A199,СВЦЭМ!$B$39:$B$782,P$190)+'СЕТ СН'!$F$12</f>
        <v>104.28062163</v>
      </c>
      <c r="Q199" s="36">
        <f>SUMIFS(СВЦЭМ!$F$39:$F$782,СВЦЭМ!$A$39:$A$782,$A199,СВЦЭМ!$B$39:$B$782,Q$190)+'СЕТ СН'!$F$12</f>
        <v>105.45457974</v>
      </c>
      <c r="R199" s="36">
        <f>SUMIFS(СВЦЭМ!$F$39:$F$782,СВЦЭМ!$A$39:$A$782,$A199,СВЦЭМ!$B$39:$B$782,R$190)+'СЕТ СН'!$F$12</f>
        <v>105.1362747</v>
      </c>
      <c r="S199" s="36">
        <f>SUMIFS(СВЦЭМ!$F$39:$F$782,СВЦЭМ!$A$39:$A$782,$A199,СВЦЭМ!$B$39:$B$782,S$190)+'СЕТ СН'!$F$12</f>
        <v>104.74836159</v>
      </c>
      <c r="T199" s="36">
        <f>SUMIFS(СВЦЭМ!$F$39:$F$782,СВЦЭМ!$A$39:$A$782,$A199,СВЦЭМ!$B$39:$B$782,T$190)+'СЕТ СН'!$F$12</f>
        <v>102.37840667</v>
      </c>
      <c r="U199" s="36">
        <f>SUMIFS(СВЦЭМ!$F$39:$F$782,СВЦЭМ!$A$39:$A$782,$A199,СВЦЭМ!$B$39:$B$782,U$190)+'СЕТ СН'!$F$12</f>
        <v>103.71517878</v>
      </c>
      <c r="V199" s="36">
        <f>SUMIFS(СВЦЭМ!$F$39:$F$782,СВЦЭМ!$A$39:$A$782,$A199,СВЦЭМ!$B$39:$B$782,V$190)+'СЕТ СН'!$F$12</f>
        <v>105.00094073</v>
      </c>
      <c r="W199" s="36">
        <f>SUMIFS(СВЦЭМ!$F$39:$F$782,СВЦЭМ!$A$39:$A$782,$A199,СВЦЭМ!$B$39:$B$782,W$190)+'СЕТ СН'!$F$12</f>
        <v>104.30212713</v>
      </c>
      <c r="X199" s="36">
        <f>SUMIFS(СВЦЭМ!$F$39:$F$782,СВЦЭМ!$A$39:$A$782,$A199,СВЦЭМ!$B$39:$B$782,X$190)+'СЕТ СН'!$F$12</f>
        <v>106.40133720999999</v>
      </c>
      <c r="Y199" s="36">
        <f>SUMIFS(СВЦЭМ!$F$39:$F$782,СВЦЭМ!$A$39:$A$782,$A199,СВЦЭМ!$B$39:$B$782,Y$190)+'СЕТ СН'!$F$12</f>
        <v>108.40948784</v>
      </c>
    </row>
    <row r="200" spans="1:25" ht="15.75" x14ac:dyDescent="0.2">
      <c r="A200" s="35">
        <f t="shared" si="5"/>
        <v>45270</v>
      </c>
      <c r="B200" s="36">
        <f>SUMIFS(СВЦЭМ!$F$39:$F$782,СВЦЭМ!$A$39:$A$782,$A200,СВЦЭМ!$B$39:$B$782,B$190)+'СЕТ СН'!$F$12</f>
        <v>105.13349066000001</v>
      </c>
      <c r="C200" s="36">
        <f>SUMIFS(СВЦЭМ!$F$39:$F$782,СВЦЭМ!$A$39:$A$782,$A200,СВЦЭМ!$B$39:$B$782,C$190)+'СЕТ СН'!$F$12</f>
        <v>107.62124072</v>
      </c>
      <c r="D200" s="36">
        <f>SUMIFS(СВЦЭМ!$F$39:$F$782,СВЦЭМ!$A$39:$A$782,$A200,СВЦЭМ!$B$39:$B$782,D$190)+'СЕТ СН'!$F$12</f>
        <v>108.86066337</v>
      </c>
      <c r="E200" s="36">
        <f>SUMIFS(СВЦЭМ!$F$39:$F$782,СВЦЭМ!$A$39:$A$782,$A200,СВЦЭМ!$B$39:$B$782,E$190)+'СЕТ СН'!$F$12</f>
        <v>109.94969288999999</v>
      </c>
      <c r="F200" s="36">
        <f>SUMIFS(СВЦЭМ!$F$39:$F$782,СВЦЭМ!$A$39:$A$782,$A200,СВЦЭМ!$B$39:$B$782,F$190)+'СЕТ СН'!$F$12</f>
        <v>109.41023491</v>
      </c>
      <c r="G200" s="36">
        <f>SUMIFS(СВЦЭМ!$F$39:$F$782,СВЦЭМ!$A$39:$A$782,$A200,СВЦЭМ!$B$39:$B$782,G$190)+'СЕТ СН'!$F$12</f>
        <v>107.77852762000001</v>
      </c>
      <c r="H200" s="36">
        <f>SUMIFS(СВЦЭМ!$F$39:$F$782,СВЦЭМ!$A$39:$A$782,$A200,СВЦЭМ!$B$39:$B$782,H$190)+'СЕТ СН'!$F$12</f>
        <v>108.92275676</v>
      </c>
      <c r="I200" s="36">
        <f>SUMIFS(СВЦЭМ!$F$39:$F$782,СВЦЭМ!$A$39:$A$782,$A200,СВЦЭМ!$B$39:$B$782,I$190)+'СЕТ СН'!$F$12</f>
        <v>107.97914033000001</v>
      </c>
      <c r="J200" s="36">
        <f>SUMIFS(СВЦЭМ!$F$39:$F$782,СВЦЭМ!$A$39:$A$782,$A200,СВЦЭМ!$B$39:$B$782,J$190)+'СЕТ СН'!$F$12</f>
        <v>105.17864931</v>
      </c>
      <c r="K200" s="36">
        <f>SUMIFS(СВЦЭМ!$F$39:$F$782,СВЦЭМ!$A$39:$A$782,$A200,СВЦЭМ!$B$39:$B$782,K$190)+'СЕТ СН'!$F$12</f>
        <v>101.51117338</v>
      </c>
      <c r="L200" s="36">
        <f>SUMIFS(СВЦЭМ!$F$39:$F$782,СВЦЭМ!$A$39:$A$782,$A200,СВЦЭМ!$B$39:$B$782,L$190)+'СЕТ СН'!$F$12</f>
        <v>99.561491810000007</v>
      </c>
      <c r="M200" s="36">
        <f>SUMIFS(СВЦЭМ!$F$39:$F$782,СВЦЭМ!$A$39:$A$782,$A200,СВЦЭМ!$B$39:$B$782,M$190)+'СЕТ СН'!$F$12</f>
        <v>99.027513799999994</v>
      </c>
      <c r="N200" s="36">
        <f>SUMIFS(СВЦЭМ!$F$39:$F$782,СВЦЭМ!$A$39:$A$782,$A200,СВЦЭМ!$B$39:$B$782,N$190)+'СЕТ СН'!$F$12</f>
        <v>99.638804809999996</v>
      </c>
      <c r="O200" s="36">
        <f>SUMIFS(СВЦЭМ!$F$39:$F$782,СВЦЭМ!$A$39:$A$782,$A200,СВЦЭМ!$B$39:$B$782,O$190)+'СЕТ СН'!$F$12</f>
        <v>101.43143600000001</v>
      </c>
      <c r="P200" s="36">
        <f>SUMIFS(СВЦЭМ!$F$39:$F$782,СВЦЭМ!$A$39:$A$782,$A200,СВЦЭМ!$B$39:$B$782,P$190)+'СЕТ СН'!$F$12</f>
        <v>102.47618824</v>
      </c>
      <c r="Q200" s="36">
        <f>SUMIFS(СВЦЭМ!$F$39:$F$782,СВЦЭМ!$A$39:$A$782,$A200,СВЦЭМ!$B$39:$B$782,Q$190)+'СЕТ СН'!$F$12</f>
        <v>102.35602347</v>
      </c>
      <c r="R200" s="36">
        <f>SUMIFS(СВЦЭМ!$F$39:$F$782,СВЦЭМ!$A$39:$A$782,$A200,СВЦЭМ!$B$39:$B$782,R$190)+'СЕТ СН'!$F$12</f>
        <v>101.98820336999999</v>
      </c>
      <c r="S200" s="36">
        <f>SUMIFS(СВЦЭМ!$F$39:$F$782,СВЦЭМ!$A$39:$A$782,$A200,СВЦЭМ!$B$39:$B$782,S$190)+'СЕТ СН'!$F$12</f>
        <v>98.891265919999995</v>
      </c>
      <c r="T200" s="36">
        <f>SUMIFS(СВЦЭМ!$F$39:$F$782,СВЦЭМ!$A$39:$A$782,$A200,СВЦЭМ!$B$39:$B$782,T$190)+'СЕТ СН'!$F$12</f>
        <v>96.480577389999993</v>
      </c>
      <c r="U200" s="36">
        <f>SUMIFS(СВЦЭМ!$F$39:$F$782,СВЦЭМ!$A$39:$A$782,$A200,СВЦЭМ!$B$39:$B$782,U$190)+'СЕТ СН'!$F$12</f>
        <v>97.315486789999994</v>
      </c>
      <c r="V200" s="36">
        <f>SUMIFS(СВЦЭМ!$F$39:$F$782,СВЦЭМ!$A$39:$A$782,$A200,СВЦЭМ!$B$39:$B$782,V$190)+'СЕТ СН'!$F$12</f>
        <v>98.639403040000005</v>
      </c>
      <c r="W200" s="36">
        <f>SUMIFS(СВЦЭМ!$F$39:$F$782,СВЦЭМ!$A$39:$A$782,$A200,СВЦЭМ!$B$39:$B$782,W$190)+'СЕТ СН'!$F$12</f>
        <v>99.860749709999993</v>
      </c>
      <c r="X200" s="36">
        <f>SUMIFS(СВЦЭМ!$F$39:$F$782,СВЦЭМ!$A$39:$A$782,$A200,СВЦЭМ!$B$39:$B$782,X$190)+'СЕТ СН'!$F$12</f>
        <v>102.19471339</v>
      </c>
      <c r="Y200" s="36">
        <f>SUMIFS(СВЦЭМ!$F$39:$F$782,СВЦЭМ!$A$39:$A$782,$A200,СВЦЭМ!$B$39:$B$782,Y$190)+'СЕТ СН'!$F$12</f>
        <v>104.11595247</v>
      </c>
    </row>
    <row r="201" spans="1:25" ht="15.75" x14ac:dyDescent="0.2">
      <c r="A201" s="35">
        <f t="shared" si="5"/>
        <v>45271</v>
      </c>
      <c r="B201" s="36">
        <f>SUMIFS(СВЦЭМ!$F$39:$F$782,СВЦЭМ!$A$39:$A$782,$A201,СВЦЭМ!$B$39:$B$782,B$190)+'СЕТ СН'!$F$12</f>
        <v>104.3111517</v>
      </c>
      <c r="C201" s="36">
        <f>SUMIFS(СВЦЭМ!$F$39:$F$782,СВЦЭМ!$A$39:$A$782,$A201,СВЦЭМ!$B$39:$B$782,C$190)+'СЕТ СН'!$F$12</f>
        <v>105.62427511999999</v>
      </c>
      <c r="D201" s="36">
        <f>SUMIFS(СВЦЭМ!$F$39:$F$782,СВЦЭМ!$A$39:$A$782,$A201,СВЦЭМ!$B$39:$B$782,D$190)+'СЕТ СН'!$F$12</f>
        <v>107.4779518</v>
      </c>
      <c r="E201" s="36">
        <f>SUMIFS(СВЦЭМ!$F$39:$F$782,СВЦЭМ!$A$39:$A$782,$A201,СВЦЭМ!$B$39:$B$782,E$190)+'СЕТ СН'!$F$12</f>
        <v>108.06559356</v>
      </c>
      <c r="F201" s="36">
        <f>SUMIFS(СВЦЭМ!$F$39:$F$782,СВЦЭМ!$A$39:$A$782,$A201,СВЦЭМ!$B$39:$B$782,F$190)+'СЕТ СН'!$F$12</f>
        <v>106.94257555</v>
      </c>
      <c r="G201" s="36">
        <f>SUMIFS(СВЦЭМ!$F$39:$F$782,СВЦЭМ!$A$39:$A$782,$A201,СВЦЭМ!$B$39:$B$782,G$190)+'СЕТ СН'!$F$12</f>
        <v>106.45372211999999</v>
      </c>
      <c r="H201" s="36">
        <f>SUMIFS(СВЦЭМ!$F$39:$F$782,СВЦЭМ!$A$39:$A$782,$A201,СВЦЭМ!$B$39:$B$782,H$190)+'СЕТ СН'!$F$12</f>
        <v>103.03930751</v>
      </c>
      <c r="I201" s="36">
        <f>SUMIFS(СВЦЭМ!$F$39:$F$782,СВЦЭМ!$A$39:$A$782,$A201,СВЦЭМ!$B$39:$B$782,I$190)+'СЕТ СН'!$F$12</f>
        <v>101.66375413999999</v>
      </c>
      <c r="J201" s="36">
        <f>SUMIFS(СВЦЭМ!$F$39:$F$782,СВЦЭМ!$A$39:$A$782,$A201,СВЦЭМ!$B$39:$B$782,J$190)+'СЕТ СН'!$F$12</f>
        <v>99.194491880000001</v>
      </c>
      <c r="K201" s="36">
        <f>SUMIFS(СВЦЭМ!$F$39:$F$782,СВЦЭМ!$A$39:$A$782,$A201,СВЦЭМ!$B$39:$B$782,K$190)+'СЕТ СН'!$F$12</f>
        <v>98.535885289999996</v>
      </c>
      <c r="L201" s="36">
        <f>SUMIFS(СВЦЭМ!$F$39:$F$782,СВЦЭМ!$A$39:$A$782,$A201,СВЦЭМ!$B$39:$B$782,L$190)+'СЕТ СН'!$F$12</f>
        <v>98.021661440000003</v>
      </c>
      <c r="M201" s="36">
        <f>SUMIFS(СВЦЭМ!$F$39:$F$782,СВЦЭМ!$A$39:$A$782,$A201,СВЦЭМ!$B$39:$B$782,M$190)+'СЕТ СН'!$F$12</f>
        <v>98.462978809999996</v>
      </c>
      <c r="N201" s="36">
        <f>SUMIFS(СВЦЭМ!$F$39:$F$782,СВЦЭМ!$A$39:$A$782,$A201,СВЦЭМ!$B$39:$B$782,N$190)+'СЕТ СН'!$F$12</f>
        <v>98.715791850000002</v>
      </c>
      <c r="O201" s="36">
        <f>SUMIFS(СВЦЭМ!$F$39:$F$782,СВЦЭМ!$A$39:$A$782,$A201,СВЦЭМ!$B$39:$B$782,O$190)+'СЕТ СН'!$F$12</f>
        <v>99.709642939999995</v>
      </c>
      <c r="P201" s="36">
        <f>SUMIFS(СВЦЭМ!$F$39:$F$782,СВЦЭМ!$A$39:$A$782,$A201,СВЦЭМ!$B$39:$B$782,P$190)+'СЕТ СН'!$F$12</f>
        <v>100.34655296</v>
      </c>
      <c r="Q201" s="36">
        <f>SUMIFS(СВЦЭМ!$F$39:$F$782,СВЦЭМ!$A$39:$A$782,$A201,СВЦЭМ!$B$39:$B$782,Q$190)+'СЕТ СН'!$F$12</f>
        <v>100.16298353000001</v>
      </c>
      <c r="R201" s="36">
        <f>SUMIFS(СВЦЭМ!$F$39:$F$782,СВЦЭМ!$A$39:$A$782,$A201,СВЦЭМ!$B$39:$B$782,R$190)+'СЕТ СН'!$F$12</f>
        <v>99.564082040000002</v>
      </c>
      <c r="S201" s="36">
        <f>SUMIFS(СВЦЭМ!$F$39:$F$782,СВЦЭМ!$A$39:$A$782,$A201,СВЦЭМ!$B$39:$B$782,S$190)+'СЕТ СН'!$F$12</f>
        <v>96.94332369</v>
      </c>
      <c r="T201" s="36">
        <f>SUMIFS(СВЦЭМ!$F$39:$F$782,СВЦЭМ!$A$39:$A$782,$A201,СВЦЭМ!$B$39:$B$782,T$190)+'СЕТ СН'!$F$12</f>
        <v>95.258104959999997</v>
      </c>
      <c r="U201" s="36">
        <f>SUMIFS(СВЦЭМ!$F$39:$F$782,СВЦЭМ!$A$39:$A$782,$A201,СВЦЭМ!$B$39:$B$782,U$190)+'СЕТ СН'!$F$12</f>
        <v>96.432586839999999</v>
      </c>
      <c r="V201" s="36">
        <f>SUMIFS(СВЦЭМ!$F$39:$F$782,СВЦЭМ!$A$39:$A$782,$A201,СВЦЭМ!$B$39:$B$782,V$190)+'СЕТ СН'!$F$12</f>
        <v>97.641848379999999</v>
      </c>
      <c r="W201" s="36">
        <f>SUMIFS(СВЦЭМ!$F$39:$F$782,СВЦЭМ!$A$39:$A$782,$A201,СВЦЭМ!$B$39:$B$782,W$190)+'СЕТ СН'!$F$12</f>
        <v>98.804012700000001</v>
      </c>
      <c r="X201" s="36">
        <f>SUMIFS(СВЦЭМ!$F$39:$F$782,СВЦЭМ!$A$39:$A$782,$A201,СВЦЭМ!$B$39:$B$782,X$190)+'СЕТ СН'!$F$12</f>
        <v>100.0318473</v>
      </c>
      <c r="Y201" s="36">
        <f>SUMIFS(СВЦЭМ!$F$39:$F$782,СВЦЭМ!$A$39:$A$782,$A201,СВЦЭМ!$B$39:$B$782,Y$190)+'СЕТ СН'!$F$12</f>
        <v>101.08288099000001</v>
      </c>
    </row>
    <row r="202" spans="1:25" ht="15.75" x14ac:dyDescent="0.2">
      <c r="A202" s="35">
        <f t="shared" si="5"/>
        <v>45272</v>
      </c>
      <c r="B202" s="36">
        <f>SUMIFS(СВЦЭМ!$F$39:$F$782,СВЦЭМ!$A$39:$A$782,$A202,СВЦЭМ!$B$39:$B$782,B$190)+'СЕТ СН'!$F$12</f>
        <v>109.24680275</v>
      </c>
      <c r="C202" s="36">
        <f>SUMIFS(СВЦЭМ!$F$39:$F$782,СВЦЭМ!$A$39:$A$782,$A202,СВЦЭМ!$B$39:$B$782,C$190)+'СЕТ СН'!$F$12</f>
        <v>110.97664047000001</v>
      </c>
      <c r="D202" s="36">
        <f>SUMIFS(СВЦЭМ!$F$39:$F$782,СВЦЭМ!$A$39:$A$782,$A202,СВЦЭМ!$B$39:$B$782,D$190)+'СЕТ СН'!$F$12</f>
        <v>111.40588528000001</v>
      </c>
      <c r="E202" s="36">
        <f>SUMIFS(СВЦЭМ!$F$39:$F$782,СВЦЭМ!$A$39:$A$782,$A202,СВЦЭМ!$B$39:$B$782,E$190)+'СЕТ СН'!$F$12</f>
        <v>112.41206588</v>
      </c>
      <c r="F202" s="36">
        <f>SUMIFS(СВЦЭМ!$F$39:$F$782,СВЦЭМ!$A$39:$A$782,$A202,СВЦЭМ!$B$39:$B$782,F$190)+'СЕТ СН'!$F$12</f>
        <v>110.70700352</v>
      </c>
      <c r="G202" s="36">
        <f>SUMIFS(СВЦЭМ!$F$39:$F$782,СВЦЭМ!$A$39:$A$782,$A202,СВЦЭМ!$B$39:$B$782,G$190)+'СЕТ СН'!$F$12</f>
        <v>110.07440539</v>
      </c>
      <c r="H202" s="36">
        <f>SUMIFS(СВЦЭМ!$F$39:$F$782,СВЦЭМ!$A$39:$A$782,$A202,СВЦЭМ!$B$39:$B$782,H$190)+'СЕТ СН'!$F$12</f>
        <v>108.37207932</v>
      </c>
      <c r="I202" s="36">
        <f>SUMIFS(СВЦЭМ!$F$39:$F$782,СВЦЭМ!$A$39:$A$782,$A202,СВЦЭМ!$B$39:$B$782,I$190)+'СЕТ СН'!$F$12</f>
        <v>104.88224459</v>
      </c>
      <c r="J202" s="36">
        <f>SUMIFS(СВЦЭМ!$F$39:$F$782,СВЦЭМ!$A$39:$A$782,$A202,СВЦЭМ!$B$39:$B$782,J$190)+'СЕТ СН'!$F$12</f>
        <v>102.86072319</v>
      </c>
      <c r="K202" s="36">
        <f>SUMIFS(СВЦЭМ!$F$39:$F$782,СВЦЭМ!$A$39:$A$782,$A202,СВЦЭМ!$B$39:$B$782,K$190)+'СЕТ СН'!$F$12</f>
        <v>102.22387517999999</v>
      </c>
      <c r="L202" s="36">
        <f>SUMIFS(СВЦЭМ!$F$39:$F$782,СВЦЭМ!$A$39:$A$782,$A202,СВЦЭМ!$B$39:$B$782,L$190)+'СЕТ СН'!$F$12</f>
        <v>101.58271533999999</v>
      </c>
      <c r="M202" s="36">
        <f>SUMIFS(СВЦЭМ!$F$39:$F$782,СВЦЭМ!$A$39:$A$782,$A202,СВЦЭМ!$B$39:$B$782,M$190)+'СЕТ СН'!$F$12</f>
        <v>102.86414117</v>
      </c>
      <c r="N202" s="36">
        <f>SUMIFS(СВЦЭМ!$F$39:$F$782,СВЦЭМ!$A$39:$A$782,$A202,СВЦЭМ!$B$39:$B$782,N$190)+'СЕТ СН'!$F$12</f>
        <v>103.29740554</v>
      </c>
      <c r="O202" s="36">
        <f>SUMIFS(СВЦЭМ!$F$39:$F$782,СВЦЭМ!$A$39:$A$782,$A202,СВЦЭМ!$B$39:$B$782,O$190)+'СЕТ СН'!$F$12</f>
        <v>103.82378375</v>
      </c>
      <c r="P202" s="36">
        <f>SUMIFS(СВЦЭМ!$F$39:$F$782,СВЦЭМ!$A$39:$A$782,$A202,СВЦЭМ!$B$39:$B$782,P$190)+'СЕТ СН'!$F$12</f>
        <v>103.46875310999999</v>
      </c>
      <c r="Q202" s="36">
        <f>SUMIFS(СВЦЭМ!$F$39:$F$782,СВЦЭМ!$A$39:$A$782,$A202,СВЦЭМ!$B$39:$B$782,Q$190)+'СЕТ СН'!$F$12</f>
        <v>104.55013477999999</v>
      </c>
      <c r="R202" s="36">
        <f>SUMIFS(СВЦЭМ!$F$39:$F$782,СВЦЭМ!$A$39:$A$782,$A202,СВЦЭМ!$B$39:$B$782,R$190)+'СЕТ СН'!$F$12</f>
        <v>104.44548426</v>
      </c>
      <c r="S202" s="36">
        <f>SUMIFS(СВЦЭМ!$F$39:$F$782,СВЦЭМ!$A$39:$A$782,$A202,СВЦЭМ!$B$39:$B$782,S$190)+'СЕТ СН'!$F$12</f>
        <v>101.80494415</v>
      </c>
      <c r="T202" s="36">
        <f>SUMIFS(СВЦЭМ!$F$39:$F$782,СВЦЭМ!$A$39:$A$782,$A202,СВЦЭМ!$B$39:$B$782,T$190)+'СЕТ СН'!$F$12</f>
        <v>100.05737904</v>
      </c>
      <c r="U202" s="36">
        <f>SUMIFS(СВЦЭМ!$F$39:$F$782,СВЦЭМ!$A$39:$A$782,$A202,СВЦЭМ!$B$39:$B$782,U$190)+'СЕТ СН'!$F$12</f>
        <v>100.84607634</v>
      </c>
      <c r="V202" s="36">
        <f>SUMIFS(СВЦЭМ!$F$39:$F$782,СВЦЭМ!$A$39:$A$782,$A202,СВЦЭМ!$B$39:$B$782,V$190)+'СЕТ СН'!$F$12</f>
        <v>101.71727095</v>
      </c>
      <c r="W202" s="36">
        <f>SUMIFS(СВЦЭМ!$F$39:$F$782,СВЦЭМ!$A$39:$A$782,$A202,СВЦЭМ!$B$39:$B$782,W$190)+'СЕТ СН'!$F$12</f>
        <v>102.57759127</v>
      </c>
      <c r="X202" s="36">
        <f>SUMIFS(СВЦЭМ!$F$39:$F$782,СВЦЭМ!$A$39:$A$782,$A202,СВЦЭМ!$B$39:$B$782,X$190)+'СЕТ СН'!$F$12</f>
        <v>104.42895339</v>
      </c>
      <c r="Y202" s="36">
        <f>SUMIFS(СВЦЭМ!$F$39:$F$782,СВЦЭМ!$A$39:$A$782,$A202,СВЦЭМ!$B$39:$B$782,Y$190)+'СЕТ СН'!$F$12</f>
        <v>105.92660514000001</v>
      </c>
    </row>
    <row r="203" spans="1:25" ht="15.75" x14ac:dyDescent="0.2">
      <c r="A203" s="35">
        <f t="shared" si="5"/>
        <v>45273</v>
      </c>
      <c r="B203" s="36">
        <f>SUMIFS(СВЦЭМ!$F$39:$F$782,СВЦЭМ!$A$39:$A$782,$A203,СВЦЭМ!$B$39:$B$782,B$190)+'СЕТ СН'!$F$12</f>
        <v>105.03960302</v>
      </c>
      <c r="C203" s="36">
        <f>SUMIFS(СВЦЭМ!$F$39:$F$782,СВЦЭМ!$A$39:$A$782,$A203,СВЦЭМ!$B$39:$B$782,C$190)+'СЕТ СН'!$F$12</f>
        <v>106.58081095999999</v>
      </c>
      <c r="D203" s="36">
        <f>SUMIFS(СВЦЭМ!$F$39:$F$782,СВЦЭМ!$A$39:$A$782,$A203,СВЦЭМ!$B$39:$B$782,D$190)+'СЕТ СН'!$F$12</f>
        <v>108.46135959</v>
      </c>
      <c r="E203" s="36">
        <f>SUMIFS(СВЦЭМ!$F$39:$F$782,СВЦЭМ!$A$39:$A$782,$A203,СВЦЭМ!$B$39:$B$782,E$190)+'СЕТ СН'!$F$12</f>
        <v>107.87654079000001</v>
      </c>
      <c r="F203" s="36">
        <f>SUMIFS(СВЦЭМ!$F$39:$F$782,СВЦЭМ!$A$39:$A$782,$A203,СВЦЭМ!$B$39:$B$782,F$190)+'СЕТ СН'!$F$12</f>
        <v>108.74890535</v>
      </c>
      <c r="G203" s="36">
        <f>SUMIFS(СВЦЭМ!$F$39:$F$782,СВЦЭМ!$A$39:$A$782,$A203,СВЦЭМ!$B$39:$B$782,G$190)+'СЕТ СН'!$F$12</f>
        <v>107.22121045</v>
      </c>
      <c r="H203" s="36">
        <f>SUMIFS(СВЦЭМ!$F$39:$F$782,СВЦЭМ!$A$39:$A$782,$A203,СВЦЭМ!$B$39:$B$782,H$190)+'СЕТ СН'!$F$12</f>
        <v>103.90303163</v>
      </c>
      <c r="I203" s="36">
        <f>SUMIFS(СВЦЭМ!$F$39:$F$782,СВЦЭМ!$A$39:$A$782,$A203,СВЦЭМ!$B$39:$B$782,I$190)+'СЕТ СН'!$F$12</f>
        <v>98.686329610000001</v>
      </c>
      <c r="J203" s="36">
        <f>SUMIFS(СВЦЭМ!$F$39:$F$782,СВЦЭМ!$A$39:$A$782,$A203,СВЦЭМ!$B$39:$B$782,J$190)+'СЕТ СН'!$F$12</f>
        <v>96.543315460000002</v>
      </c>
      <c r="K203" s="36">
        <f>SUMIFS(СВЦЭМ!$F$39:$F$782,СВЦЭМ!$A$39:$A$782,$A203,СВЦЭМ!$B$39:$B$782,K$190)+'СЕТ СН'!$F$12</f>
        <v>98.578415160000006</v>
      </c>
      <c r="L203" s="36">
        <f>SUMIFS(СВЦЭМ!$F$39:$F$782,СВЦЭМ!$A$39:$A$782,$A203,СВЦЭМ!$B$39:$B$782,L$190)+'СЕТ СН'!$F$12</f>
        <v>98.125948089999994</v>
      </c>
      <c r="M203" s="36">
        <f>SUMIFS(СВЦЭМ!$F$39:$F$782,СВЦЭМ!$A$39:$A$782,$A203,СВЦЭМ!$B$39:$B$782,M$190)+'СЕТ СН'!$F$12</f>
        <v>99.664401350000006</v>
      </c>
      <c r="N203" s="36">
        <f>SUMIFS(СВЦЭМ!$F$39:$F$782,СВЦЭМ!$A$39:$A$782,$A203,СВЦЭМ!$B$39:$B$782,N$190)+'СЕТ СН'!$F$12</f>
        <v>100.43117517</v>
      </c>
      <c r="O203" s="36">
        <f>SUMIFS(СВЦЭМ!$F$39:$F$782,СВЦЭМ!$A$39:$A$782,$A203,СВЦЭМ!$B$39:$B$782,O$190)+'СЕТ СН'!$F$12</f>
        <v>101.23992989</v>
      </c>
      <c r="P203" s="36">
        <f>SUMIFS(СВЦЭМ!$F$39:$F$782,СВЦЭМ!$A$39:$A$782,$A203,СВЦЭМ!$B$39:$B$782,P$190)+'СЕТ СН'!$F$12</f>
        <v>101.37622272999999</v>
      </c>
      <c r="Q203" s="36">
        <f>SUMIFS(СВЦЭМ!$F$39:$F$782,СВЦЭМ!$A$39:$A$782,$A203,СВЦЭМ!$B$39:$B$782,Q$190)+'СЕТ СН'!$F$12</f>
        <v>101.42915186</v>
      </c>
      <c r="R203" s="36">
        <f>SUMIFS(СВЦЭМ!$F$39:$F$782,СВЦЭМ!$A$39:$A$782,$A203,СВЦЭМ!$B$39:$B$782,R$190)+'СЕТ СН'!$F$12</f>
        <v>100.65441832</v>
      </c>
      <c r="S203" s="36">
        <f>SUMIFS(СВЦЭМ!$F$39:$F$782,СВЦЭМ!$A$39:$A$782,$A203,СВЦЭМ!$B$39:$B$782,S$190)+'СЕТ СН'!$F$12</f>
        <v>95.719989319999996</v>
      </c>
      <c r="T203" s="36">
        <f>SUMIFS(СВЦЭМ!$F$39:$F$782,СВЦЭМ!$A$39:$A$782,$A203,СВЦЭМ!$B$39:$B$782,T$190)+'СЕТ СН'!$F$12</f>
        <v>94.526788440000004</v>
      </c>
      <c r="U203" s="36">
        <f>SUMIFS(СВЦЭМ!$F$39:$F$782,СВЦЭМ!$A$39:$A$782,$A203,СВЦЭМ!$B$39:$B$782,U$190)+'СЕТ СН'!$F$12</f>
        <v>95.339812719999998</v>
      </c>
      <c r="V203" s="36">
        <f>SUMIFS(СВЦЭМ!$F$39:$F$782,СВЦЭМ!$A$39:$A$782,$A203,СВЦЭМ!$B$39:$B$782,V$190)+'СЕТ СН'!$F$12</f>
        <v>94.656423689999997</v>
      </c>
      <c r="W203" s="36">
        <f>SUMIFS(СВЦЭМ!$F$39:$F$782,СВЦЭМ!$A$39:$A$782,$A203,СВЦЭМ!$B$39:$B$782,W$190)+'СЕТ СН'!$F$12</f>
        <v>95.259451310000003</v>
      </c>
      <c r="X203" s="36">
        <f>SUMIFS(СВЦЭМ!$F$39:$F$782,СВЦЭМ!$A$39:$A$782,$A203,СВЦЭМ!$B$39:$B$782,X$190)+'СЕТ СН'!$F$12</f>
        <v>97.09672836</v>
      </c>
      <c r="Y203" s="36">
        <f>SUMIFS(СВЦЭМ!$F$39:$F$782,СВЦЭМ!$A$39:$A$782,$A203,СВЦЭМ!$B$39:$B$782,Y$190)+'СЕТ СН'!$F$12</f>
        <v>98.296310680000005</v>
      </c>
    </row>
    <row r="204" spans="1:25" ht="15.75" x14ac:dyDescent="0.2">
      <c r="A204" s="35">
        <f t="shared" si="5"/>
        <v>45274</v>
      </c>
      <c r="B204" s="36">
        <f>SUMIFS(СВЦЭМ!$F$39:$F$782,СВЦЭМ!$A$39:$A$782,$A204,СВЦЭМ!$B$39:$B$782,B$190)+'СЕТ СН'!$F$12</f>
        <v>104.584958</v>
      </c>
      <c r="C204" s="36">
        <f>SUMIFS(СВЦЭМ!$F$39:$F$782,СВЦЭМ!$A$39:$A$782,$A204,СВЦЭМ!$B$39:$B$782,C$190)+'СЕТ СН'!$F$12</f>
        <v>106.58956694</v>
      </c>
      <c r="D204" s="36">
        <f>SUMIFS(СВЦЭМ!$F$39:$F$782,СВЦЭМ!$A$39:$A$782,$A204,СВЦЭМ!$B$39:$B$782,D$190)+'СЕТ СН'!$F$12</f>
        <v>107.97092296</v>
      </c>
      <c r="E204" s="36">
        <f>SUMIFS(СВЦЭМ!$F$39:$F$782,СВЦЭМ!$A$39:$A$782,$A204,СВЦЭМ!$B$39:$B$782,E$190)+'СЕТ СН'!$F$12</f>
        <v>108.46558057</v>
      </c>
      <c r="F204" s="36">
        <f>SUMIFS(СВЦЭМ!$F$39:$F$782,СВЦЭМ!$A$39:$A$782,$A204,СВЦЭМ!$B$39:$B$782,F$190)+'СЕТ СН'!$F$12</f>
        <v>108.32015316</v>
      </c>
      <c r="G204" s="36">
        <f>SUMIFS(СВЦЭМ!$F$39:$F$782,СВЦЭМ!$A$39:$A$782,$A204,СВЦЭМ!$B$39:$B$782,G$190)+'СЕТ СН'!$F$12</f>
        <v>107.38140613</v>
      </c>
      <c r="H204" s="36">
        <f>SUMIFS(СВЦЭМ!$F$39:$F$782,СВЦЭМ!$A$39:$A$782,$A204,СВЦЭМ!$B$39:$B$782,H$190)+'СЕТ СН'!$F$12</f>
        <v>104.58929777</v>
      </c>
      <c r="I204" s="36">
        <f>SUMIFS(СВЦЭМ!$F$39:$F$782,СВЦЭМ!$A$39:$A$782,$A204,СВЦЭМ!$B$39:$B$782,I$190)+'СЕТ СН'!$F$12</f>
        <v>101.79426386999999</v>
      </c>
      <c r="J204" s="36">
        <f>SUMIFS(СВЦЭМ!$F$39:$F$782,СВЦЭМ!$A$39:$A$782,$A204,СВЦЭМ!$B$39:$B$782,J$190)+'СЕТ СН'!$F$12</f>
        <v>98.886477200000002</v>
      </c>
      <c r="K204" s="36">
        <f>SUMIFS(СВЦЭМ!$F$39:$F$782,СВЦЭМ!$A$39:$A$782,$A204,СВЦЭМ!$B$39:$B$782,K$190)+'СЕТ СН'!$F$12</f>
        <v>98.78727121</v>
      </c>
      <c r="L204" s="36">
        <f>SUMIFS(СВЦЭМ!$F$39:$F$782,СВЦЭМ!$A$39:$A$782,$A204,СВЦЭМ!$B$39:$B$782,L$190)+'СЕТ СН'!$F$12</f>
        <v>99.378499120000001</v>
      </c>
      <c r="M204" s="36">
        <f>SUMIFS(СВЦЭМ!$F$39:$F$782,СВЦЭМ!$A$39:$A$782,$A204,СВЦЭМ!$B$39:$B$782,M$190)+'СЕТ СН'!$F$12</f>
        <v>100.01965607</v>
      </c>
      <c r="N204" s="36">
        <f>SUMIFS(СВЦЭМ!$F$39:$F$782,СВЦЭМ!$A$39:$A$782,$A204,СВЦЭМ!$B$39:$B$782,N$190)+'СЕТ СН'!$F$12</f>
        <v>101.94290448</v>
      </c>
      <c r="O204" s="36">
        <f>SUMIFS(СВЦЭМ!$F$39:$F$782,СВЦЭМ!$A$39:$A$782,$A204,СВЦЭМ!$B$39:$B$782,O$190)+'СЕТ СН'!$F$12</f>
        <v>101.83107256</v>
      </c>
      <c r="P204" s="36">
        <f>SUMIFS(СВЦЭМ!$F$39:$F$782,СВЦЭМ!$A$39:$A$782,$A204,СВЦЭМ!$B$39:$B$782,P$190)+'СЕТ СН'!$F$12</f>
        <v>103.60581141</v>
      </c>
      <c r="Q204" s="36">
        <f>SUMIFS(СВЦЭМ!$F$39:$F$782,СВЦЭМ!$A$39:$A$782,$A204,СВЦЭМ!$B$39:$B$782,Q$190)+'СЕТ СН'!$F$12</f>
        <v>103.25911652000001</v>
      </c>
      <c r="R204" s="36">
        <f>SUMIFS(СВЦЭМ!$F$39:$F$782,СВЦЭМ!$A$39:$A$782,$A204,СВЦЭМ!$B$39:$B$782,R$190)+'СЕТ СН'!$F$12</f>
        <v>103.12041637999999</v>
      </c>
      <c r="S204" s="36">
        <f>SUMIFS(СВЦЭМ!$F$39:$F$782,СВЦЭМ!$A$39:$A$782,$A204,СВЦЭМ!$B$39:$B$782,S$190)+'СЕТ СН'!$F$12</f>
        <v>102.41459879999999</v>
      </c>
      <c r="T204" s="36">
        <f>SUMIFS(СВЦЭМ!$F$39:$F$782,СВЦЭМ!$A$39:$A$782,$A204,СВЦЭМ!$B$39:$B$782,T$190)+'СЕТ СН'!$F$12</f>
        <v>100.13646592000001</v>
      </c>
      <c r="U204" s="36">
        <f>SUMIFS(СВЦЭМ!$F$39:$F$782,СВЦЭМ!$A$39:$A$782,$A204,СВЦЭМ!$B$39:$B$782,U$190)+'СЕТ СН'!$F$12</f>
        <v>99.120231239999995</v>
      </c>
      <c r="V204" s="36">
        <f>SUMIFS(СВЦЭМ!$F$39:$F$782,СВЦЭМ!$A$39:$A$782,$A204,СВЦЭМ!$B$39:$B$782,V$190)+'СЕТ СН'!$F$12</f>
        <v>98.266999580000004</v>
      </c>
      <c r="W204" s="36">
        <f>SUMIFS(СВЦЭМ!$F$39:$F$782,СВЦЭМ!$A$39:$A$782,$A204,СВЦЭМ!$B$39:$B$782,W$190)+'СЕТ СН'!$F$12</f>
        <v>99.916489339999998</v>
      </c>
      <c r="X204" s="36">
        <f>SUMIFS(СВЦЭМ!$F$39:$F$782,СВЦЭМ!$A$39:$A$782,$A204,СВЦЭМ!$B$39:$B$782,X$190)+'СЕТ СН'!$F$12</f>
        <v>102.13894157999999</v>
      </c>
      <c r="Y204" s="36">
        <f>SUMIFS(СВЦЭМ!$F$39:$F$782,СВЦЭМ!$A$39:$A$782,$A204,СВЦЭМ!$B$39:$B$782,Y$190)+'СЕТ СН'!$F$12</f>
        <v>104.23023483999999</v>
      </c>
    </row>
    <row r="205" spans="1:25" ht="15.75" x14ac:dyDescent="0.2">
      <c r="A205" s="35">
        <f t="shared" si="5"/>
        <v>45275</v>
      </c>
      <c r="B205" s="36">
        <f>SUMIFS(СВЦЭМ!$F$39:$F$782,СВЦЭМ!$A$39:$A$782,$A205,СВЦЭМ!$B$39:$B$782,B$190)+'СЕТ СН'!$F$12</f>
        <v>102.98107392</v>
      </c>
      <c r="C205" s="36">
        <f>SUMIFS(СВЦЭМ!$F$39:$F$782,СВЦЭМ!$A$39:$A$782,$A205,СВЦЭМ!$B$39:$B$782,C$190)+'СЕТ СН'!$F$12</f>
        <v>107.30503238999999</v>
      </c>
      <c r="D205" s="36">
        <f>SUMIFS(СВЦЭМ!$F$39:$F$782,СВЦЭМ!$A$39:$A$782,$A205,СВЦЭМ!$B$39:$B$782,D$190)+'СЕТ СН'!$F$12</f>
        <v>108.26274121</v>
      </c>
      <c r="E205" s="36">
        <f>SUMIFS(СВЦЭМ!$F$39:$F$782,СВЦЭМ!$A$39:$A$782,$A205,СВЦЭМ!$B$39:$B$782,E$190)+'СЕТ СН'!$F$12</f>
        <v>109.07012989</v>
      </c>
      <c r="F205" s="36">
        <f>SUMIFS(СВЦЭМ!$F$39:$F$782,СВЦЭМ!$A$39:$A$782,$A205,СВЦЭМ!$B$39:$B$782,F$190)+'СЕТ СН'!$F$12</f>
        <v>109.20952704</v>
      </c>
      <c r="G205" s="36">
        <f>SUMIFS(СВЦЭМ!$F$39:$F$782,СВЦЭМ!$A$39:$A$782,$A205,СВЦЭМ!$B$39:$B$782,G$190)+'СЕТ СН'!$F$12</f>
        <v>108.0332562</v>
      </c>
      <c r="H205" s="36">
        <f>SUMIFS(СВЦЭМ!$F$39:$F$782,СВЦЭМ!$A$39:$A$782,$A205,СВЦЭМ!$B$39:$B$782,H$190)+'СЕТ СН'!$F$12</f>
        <v>104.92516963999999</v>
      </c>
      <c r="I205" s="36">
        <f>SUMIFS(СВЦЭМ!$F$39:$F$782,СВЦЭМ!$A$39:$A$782,$A205,СВЦЭМ!$B$39:$B$782,I$190)+'СЕТ СН'!$F$12</f>
        <v>104.16968633</v>
      </c>
      <c r="J205" s="36">
        <f>SUMIFS(СВЦЭМ!$F$39:$F$782,СВЦЭМ!$A$39:$A$782,$A205,СВЦЭМ!$B$39:$B$782,J$190)+'СЕТ СН'!$F$12</f>
        <v>101.77335472999999</v>
      </c>
      <c r="K205" s="36">
        <f>SUMIFS(СВЦЭМ!$F$39:$F$782,СВЦЭМ!$A$39:$A$782,$A205,СВЦЭМ!$B$39:$B$782,K$190)+'СЕТ СН'!$F$12</f>
        <v>100.39811815</v>
      </c>
      <c r="L205" s="36">
        <f>SUMIFS(СВЦЭМ!$F$39:$F$782,СВЦЭМ!$A$39:$A$782,$A205,СВЦЭМ!$B$39:$B$782,L$190)+'СЕТ СН'!$F$12</f>
        <v>100.43068542</v>
      </c>
      <c r="M205" s="36">
        <f>SUMIFS(СВЦЭМ!$F$39:$F$782,СВЦЭМ!$A$39:$A$782,$A205,СВЦЭМ!$B$39:$B$782,M$190)+'СЕТ СН'!$F$12</f>
        <v>101.66310468</v>
      </c>
      <c r="N205" s="36">
        <f>SUMIFS(СВЦЭМ!$F$39:$F$782,СВЦЭМ!$A$39:$A$782,$A205,СВЦЭМ!$B$39:$B$782,N$190)+'СЕТ СН'!$F$12</f>
        <v>101.80739744</v>
      </c>
      <c r="O205" s="36">
        <f>SUMIFS(СВЦЭМ!$F$39:$F$782,СВЦЭМ!$A$39:$A$782,$A205,СВЦЭМ!$B$39:$B$782,O$190)+'СЕТ СН'!$F$12</f>
        <v>102.79578337</v>
      </c>
      <c r="P205" s="36">
        <f>SUMIFS(СВЦЭМ!$F$39:$F$782,СВЦЭМ!$A$39:$A$782,$A205,СВЦЭМ!$B$39:$B$782,P$190)+'СЕТ СН'!$F$12</f>
        <v>103.08998373</v>
      </c>
      <c r="Q205" s="36">
        <f>SUMIFS(СВЦЭМ!$F$39:$F$782,СВЦЭМ!$A$39:$A$782,$A205,СВЦЭМ!$B$39:$B$782,Q$190)+'СЕТ СН'!$F$12</f>
        <v>103.75063519</v>
      </c>
      <c r="R205" s="36">
        <f>SUMIFS(СВЦЭМ!$F$39:$F$782,СВЦЭМ!$A$39:$A$782,$A205,СВЦЭМ!$B$39:$B$782,R$190)+'СЕТ СН'!$F$12</f>
        <v>103.02374757</v>
      </c>
      <c r="S205" s="36">
        <f>SUMIFS(СВЦЭМ!$F$39:$F$782,СВЦЭМ!$A$39:$A$782,$A205,СВЦЭМ!$B$39:$B$782,S$190)+'СЕТ СН'!$F$12</f>
        <v>100.45030920000001</v>
      </c>
      <c r="T205" s="36">
        <f>SUMIFS(СВЦЭМ!$F$39:$F$782,СВЦЭМ!$A$39:$A$782,$A205,СВЦЭМ!$B$39:$B$782,T$190)+'СЕТ СН'!$F$12</f>
        <v>99.293260230000001</v>
      </c>
      <c r="U205" s="36">
        <f>SUMIFS(СВЦЭМ!$F$39:$F$782,СВЦЭМ!$A$39:$A$782,$A205,СВЦЭМ!$B$39:$B$782,U$190)+'СЕТ СН'!$F$12</f>
        <v>100.42827966999999</v>
      </c>
      <c r="V205" s="36">
        <f>SUMIFS(СВЦЭМ!$F$39:$F$782,СВЦЭМ!$A$39:$A$782,$A205,СВЦЭМ!$B$39:$B$782,V$190)+'СЕТ СН'!$F$12</f>
        <v>101.11675554</v>
      </c>
      <c r="W205" s="36">
        <f>SUMIFS(СВЦЭМ!$F$39:$F$782,СВЦЭМ!$A$39:$A$782,$A205,СВЦЭМ!$B$39:$B$782,W$190)+'СЕТ СН'!$F$12</f>
        <v>101.54651712</v>
      </c>
      <c r="X205" s="36">
        <f>SUMIFS(СВЦЭМ!$F$39:$F$782,СВЦЭМ!$A$39:$A$782,$A205,СВЦЭМ!$B$39:$B$782,X$190)+'СЕТ СН'!$F$12</f>
        <v>102.37327878000001</v>
      </c>
      <c r="Y205" s="36">
        <f>SUMIFS(СВЦЭМ!$F$39:$F$782,СВЦЭМ!$A$39:$A$782,$A205,СВЦЭМ!$B$39:$B$782,Y$190)+'СЕТ СН'!$F$12</f>
        <v>104.12815113000001</v>
      </c>
    </row>
    <row r="206" spans="1:25" ht="15.75" x14ac:dyDescent="0.2">
      <c r="A206" s="35">
        <f t="shared" si="5"/>
        <v>45276</v>
      </c>
      <c r="B206" s="36">
        <f>SUMIFS(СВЦЭМ!$F$39:$F$782,СВЦЭМ!$A$39:$A$782,$A206,СВЦЭМ!$B$39:$B$782,B$190)+'СЕТ СН'!$F$12</f>
        <v>104.36926775000001</v>
      </c>
      <c r="C206" s="36">
        <f>SUMIFS(СВЦЭМ!$F$39:$F$782,СВЦЭМ!$A$39:$A$782,$A206,СВЦЭМ!$B$39:$B$782,C$190)+'СЕТ СН'!$F$12</f>
        <v>106.33349735</v>
      </c>
      <c r="D206" s="36">
        <f>SUMIFS(СВЦЭМ!$F$39:$F$782,СВЦЭМ!$A$39:$A$782,$A206,СВЦЭМ!$B$39:$B$782,D$190)+'СЕТ СН'!$F$12</f>
        <v>108.81957461</v>
      </c>
      <c r="E206" s="36">
        <f>SUMIFS(СВЦЭМ!$F$39:$F$782,СВЦЭМ!$A$39:$A$782,$A206,СВЦЭМ!$B$39:$B$782,E$190)+'СЕТ СН'!$F$12</f>
        <v>109.33096255</v>
      </c>
      <c r="F206" s="36">
        <f>SUMIFS(СВЦЭМ!$F$39:$F$782,СВЦЭМ!$A$39:$A$782,$A206,СВЦЭМ!$B$39:$B$782,F$190)+'СЕТ СН'!$F$12</f>
        <v>108.69162344</v>
      </c>
      <c r="G206" s="36">
        <f>SUMIFS(СВЦЭМ!$F$39:$F$782,СВЦЭМ!$A$39:$A$782,$A206,СВЦЭМ!$B$39:$B$782,G$190)+'СЕТ СН'!$F$12</f>
        <v>108.46481953</v>
      </c>
      <c r="H206" s="36">
        <f>SUMIFS(СВЦЭМ!$F$39:$F$782,СВЦЭМ!$A$39:$A$782,$A206,СВЦЭМ!$B$39:$B$782,H$190)+'СЕТ СН'!$F$12</f>
        <v>106.00041877</v>
      </c>
      <c r="I206" s="36">
        <f>SUMIFS(СВЦЭМ!$F$39:$F$782,СВЦЭМ!$A$39:$A$782,$A206,СВЦЭМ!$B$39:$B$782,I$190)+'СЕТ СН'!$F$12</f>
        <v>104.40462988</v>
      </c>
      <c r="J206" s="36">
        <f>SUMIFS(СВЦЭМ!$F$39:$F$782,СВЦЭМ!$A$39:$A$782,$A206,СВЦЭМ!$B$39:$B$782,J$190)+'СЕТ СН'!$F$12</f>
        <v>102.17433612000001</v>
      </c>
      <c r="K206" s="36">
        <f>SUMIFS(СВЦЭМ!$F$39:$F$782,СВЦЭМ!$A$39:$A$782,$A206,СВЦЭМ!$B$39:$B$782,K$190)+'СЕТ СН'!$F$12</f>
        <v>99.529862690000002</v>
      </c>
      <c r="L206" s="36">
        <f>SUMIFS(СВЦЭМ!$F$39:$F$782,СВЦЭМ!$A$39:$A$782,$A206,СВЦЭМ!$B$39:$B$782,L$190)+'СЕТ СН'!$F$12</f>
        <v>97.243010940000005</v>
      </c>
      <c r="M206" s="36">
        <f>SUMIFS(СВЦЭМ!$F$39:$F$782,СВЦЭМ!$A$39:$A$782,$A206,СВЦЭМ!$B$39:$B$782,M$190)+'СЕТ СН'!$F$12</f>
        <v>95.942418810000007</v>
      </c>
      <c r="N206" s="36">
        <f>SUMIFS(СВЦЭМ!$F$39:$F$782,СВЦЭМ!$A$39:$A$782,$A206,СВЦЭМ!$B$39:$B$782,N$190)+'СЕТ СН'!$F$12</f>
        <v>97.298776779999997</v>
      </c>
      <c r="O206" s="36">
        <f>SUMIFS(СВЦЭМ!$F$39:$F$782,СВЦЭМ!$A$39:$A$782,$A206,СВЦЭМ!$B$39:$B$782,O$190)+'СЕТ СН'!$F$12</f>
        <v>97.936518340000006</v>
      </c>
      <c r="P206" s="36">
        <f>SUMIFS(СВЦЭМ!$F$39:$F$782,СВЦЭМ!$A$39:$A$782,$A206,СВЦЭМ!$B$39:$B$782,P$190)+'СЕТ СН'!$F$12</f>
        <v>97.393458589999995</v>
      </c>
      <c r="Q206" s="36">
        <f>SUMIFS(СВЦЭМ!$F$39:$F$782,СВЦЭМ!$A$39:$A$782,$A206,СВЦЭМ!$B$39:$B$782,Q$190)+'СЕТ СН'!$F$12</f>
        <v>98.187276409999996</v>
      </c>
      <c r="R206" s="36">
        <f>SUMIFS(СВЦЭМ!$F$39:$F$782,СВЦЭМ!$A$39:$A$782,$A206,СВЦЭМ!$B$39:$B$782,R$190)+'СЕТ СН'!$F$12</f>
        <v>99.421150370000007</v>
      </c>
      <c r="S206" s="36">
        <f>SUMIFS(СВЦЭМ!$F$39:$F$782,СВЦЭМ!$A$39:$A$782,$A206,СВЦЭМ!$B$39:$B$782,S$190)+'СЕТ СН'!$F$12</f>
        <v>97.445641629999997</v>
      </c>
      <c r="T206" s="36">
        <f>SUMIFS(СВЦЭМ!$F$39:$F$782,СВЦЭМ!$A$39:$A$782,$A206,СВЦЭМ!$B$39:$B$782,T$190)+'СЕТ СН'!$F$12</f>
        <v>96.166544389999999</v>
      </c>
      <c r="U206" s="36">
        <f>SUMIFS(СВЦЭМ!$F$39:$F$782,СВЦЭМ!$A$39:$A$782,$A206,СВЦЭМ!$B$39:$B$782,U$190)+'СЕТ СН'!$F$12</f>
        <v>97.771718019999994</v>
      </c>
      <c r="V206" s="36">
        <f>SUMIFS(СВЦЭМ!$F$39:$F$782,СВЦЭМ!$A$39:$A$782,$A206,СВЦЭМ!$B$39:$B$782,V$190)+'СЕТ СН'!$F$12</f>
        <v>97.561656350000007</v>
      </c>
      <c r="W206" s="36">
        <f>SUMIFS(СВЦЭМ!$F$39:$F$782,СВЦЭМ!$A$39:$A$782,$A206,СВЦЭМ!$B$39:$B$782,W$190)+'СЕТ СН'!$F$12</f>
        <v>97.702497989999998</v>
      </c>
      <c r="X206" s="36">
        <f>SUMIFS(СВЦЭМ!$F$39:$F$782,СВЦЭМ!$A$39:$A$782,$A206,СВЦЭМ!$B$39:$B$782,X$190)+'СЕТ СН'!$F$12</f>
        <v>99.262053750000007</v>
      </c>
      <c r="Y206" s="36">
        <f>SUMIFS(СВЦЭМ!$F$39:$F$782,СВЦЭМ!$A$39:$A$782,$A206,СВЦЭМ!$B$39:$B$782,Y$190)+'СЕТ СН'!$F$12</f>
        <v>101.20155597999999</v>
      </c>
    </row>
    <row r="207" spans="1:25" ht="15.75" x14ac:dyDescent="0.2">
      <c r="A207" s="35">
        <f t="shared" si="5"/>
        <v>45277</v>
      </c>
      <c r="B207" s="36">
        <f>SUMIFS(СВЦЭМ!$F$39:$F$782,СВЦЭМ!$A$39:$A$782,$A207,СВЦЭМ!$B$39:$B$782,B$190)+'СЕТ СН'!$F$12</f>
        <v>105.55888057999999</v>
      </c>
      <c r="C207" s="36">
        <f>SUMIFS(СВЦЭМ!$F$39:$F$782,СВЦЭМ!$A$39:$A$782,$A207,СВЦЭМ!$B$39:$B$782,C$190)+'СЕТ СН'!$F$12</f>
        <v>106.20423065</v>
      </c>
      <c r="D207" s="36">
        <f>SUMIFS(СВЦЭМ!$F$39:$F$782,СВЦЭМ!$A$39:$A$782,$A207,СВЦЭМ!$B$39:$B$782,D$190)+'СЕТ СН'!$F$12</f>
        <v>108.40479159</v>
      </c>
      <c r="E207" s="36">
        <f>SUMIFS(СВЦЭМ!$F$39:$F$782,СВЦЭМ!$A$39:$A$782,$A207,СВЦЭМ!$B$39:$B$782,E$190)+'СЕТ СН'!$F$12</f>
        <v>108.5175816</v>
      </c>
      <c r="F207" s="36">
        <f>SUMIFS(СВЦЭМ!$F$39:$F$782,СВЦЭМ!$A$39:$A$782,$A207,СВЦЭМ!$B$39:$B$782,F$190)+'СЕТ СН'!$F$12</f>
        <v>108.41621778</v>
      </c>
      <c r="G207" s="36">
        <f>SUMIFS(СВЦЭМ!$F$39:$F$782,СВЦЭМ!$A$39:$A$782,$A207,СВЦЭМ!$B$39:$B$782,G$190)+'СЕТ СН'!$F$12</f>
        <v>108.53014757</v>
      </c>
      <c r="H207" s="36">
        <f>SUMIFS(СВЦЭМ!$F$39:$F$782,СВЦЭМ!$A$39:$A$782,$A207,СВЦЭМ!$B$39:$B$782,H$190)+'СЕТ СН'!$F$12</f>
        <v>107.69439834000001</v>
      </c>
      <c r="I207" s="36">
        <f>SUMIFS(СВЦЭМ!$F$39:$F$782,СВЦЭМ!$A$39:$A$782,$A207,СВЦЭМ!$B$39:$B$782,I$190)+'СЕТ СН'!$F$12</f>
        <v>107.28609418000001</v>
      </c>
      <c r="J207" s="36">
        <f>SUMIFS(СВЦЭМ!$F$39:$F$782,СВЦЭМ!$A$39:$A$782,$A207,СВЦЭМ!$B$39:$B$782,J$190)+'СЕТ СН'!$F$12</f>
        <v>105.14133382</v>
      </c>
      <c r="K207" s="36">
        <f>SUMIFS(СВЦЭМ!$F$39:$F$782,СВЦЭМ!$A$39:$A$782,$A207,СВЦЭМ!$B$39:$B$782,K$190)+'СЕТ СН'!$F$12</f>
        <v>102.85985290000001</v>
      </c>
      <c r="L207" s="36">
        <f>SUMIFS(СВЦЭМ!$F$39:$F$782,СВЦЭМ!$A$39:$A$782,$A207,СВЦЭМ!$B$39:$B$782,L$190)+'СЕТ СН'!$F$12</f>
        <v>100.25199637</v>
      </c>
      <c r="M207" s="36">
        <f>SUMIFS(СВЦЭМ!$F$39:$F$782,СВЦЭМ!$A$39:$A$782,$A207,СВЦЭМ!$B$39:$B$782,M$190)+'СЕТ СН'!$F$12</f>
        <v>99.394206729999993</v>
      </c>
      <c r="N207" s="36">
        <f>SUMIFS(СВЦЭМ!$F$39:$F$782,СВЦЭМ!$A$39:$A$782,$A207,СВЦЭМ!$B$39:$B$782,N$190)+'СЕТ СН'!$F$12</f>
        <v>100.31813957999999</v>
      </c>
      <c r="O207" s="36">
        <f>SUMIFS(СВЦЭМ!$F$39:$F$782,СВЦЭМ!$A$39:$A$782,$A207,СВЦЭМ!$B$39:$B$782,O$190)+'СЕТ СН'!$F$12</f>
        <v>100.73855066</v>
      </c>
      <c r="P207" s="36">
        <f>SUMIFS(СВЦЭМ!$F$39:$F$782,СВЦЭМ!$A$39:$A$782,$A207,СВЦЭМ!$B$39:$B$782,P$190)+'СЕТ СН'!$F$12</f>
        <v>100.69301833999999</v>
      </c>
      <c r="Q207" s="36">
        <f>SUMIFS(СВЦЭМ!$F$39:$F$782,СВЦЭМ!$A$39:$A$782,$A207,СВЦЭМ!$B$39:$B$782,Q$190)+'СЕТ СН'!$F$12</f>
        <v>101.16011090000001</v>
      </c>
      <c r="R207" s="36">
        <f>SUMIFS(СВЦЭМ!$F$39:$F$782,СВЦЭМ!$A$39:$A$782,$A207,СВЦЭМ!$B$39:$B$782,R$190)+'СЕТ СН'!$F$12</f>
        <v>101.63308264</v>
      </c>
      <c r="S207" s="36">
        <f>SUMIFS(СВЦЭМ!$F$39:$F$782,СВЦЭМ!$A$39:$A$782,$A207,СВЦЭМ!$B$39:$B$782,S$190)+'СЕТ СН'!$F$12</f>
        <v>99.206787419999998</v>
      </c>
      <c r="T207" s="36">
        <f>SUMIFS(СВЦЭМ!$F$39:$F$782,СВЦЭМ!$A$39:$A$782,$A207,СВЦЭМ!$B$39:$B$782,T$190)+'СЕТ СН'!$F$12</f>
        <v>96.781360750000005</v>
      </c>
      <c r="U207" s="36">
        <f>SUMIFS(СВЦЭМ!$F$39:$F$782,СВЦЭМ!$A$39:$A$782,$A207,СВЦЭМ!$B$39:$B$782,U$190)+'СЕТ СН'!$F$12</f>
        <v>96.664370039999994</v>
      </c>
      <c r="V207" s="36">
        <f>SUMIFS(СВЦЭМ!$F$39:$F$782,СВЦЭМ!$A$39:$A$782,$A207,СВЦЭМ!$B$39:$B$782,V$190)+'СЕТ СН'!$F$12</f>
        <v>98.38288292</v>
      </c>
      <c r="W207" s="36">
        <f>SUMIFS(СВЦЭМ!$F$39:$F$782,СВЦЭМ!$A$39:$A$782,$A207,СВЦЭМ!$B$39:$B$782,W$190)+'СЕТ СН'!$F$12</f>
        <v>98.321830120000001</v>
      </c>
      <c r="X207" s="36">
        <f>SUMIFS(СВЦЭМ!$F$39:$F$782,СВЦЭМ!$A$39:$A$782,$A207,СВЦЭМ!$B$39:$B$782,X$190)+'СЕТ СН'!$F$12</f>
        <v>100.58448545</v>
      </c>
      <c r="Y207" s="36">
        <f>SUMIFS(СВЦЭМ!$F$39:$F$782,СВЦЭМ!$A$39:$A$782,$A207,СВЦЭМ!$B$39:$B$782,Y$190)+'СЕТ СН'!$F$12</f>
        <v>102.92824204999999</v>
      </c>
    </row>
    <row r="208" spans="1:25" ht="15.75" x14ac:dyDescent="0.2">
      <c r="A208" s="35">
        <f t="shared" si="5"/>
        <v>45278</v>
      </c>
      <c r="B208" s="36">
        <f>SUMIFS(СВЦЭМ!$F$39:$F$782,СВЦЭМ!$A$39:$A$782,$A208,СВЦЭМ!$B$39:$B$782,B$190)+'СЕТ СН'!$F$12</f>
        <v>97.988595090000004</v>
      </c>
      <c r="C208" s="36">
        <f>SUMIFS(СВЦЭМ!$F$39:$F$782,СВЦЭМ!$A$39:$A$782,$A208,СВЦЭМ!$B$39:$B$782,C$190)+'СЕТ СН'!$F$12</f>
        <v>99.969314909999994</v>
      </c>
      <c r="D208" s="36">
        <f>SUMIFS(СВЦЭМ!$F$39:$F$782,СВЦЭМ!$A$39:$A$782,$A208,СВЦЭМ!$B$39:$B$782,D$190)+'СЕТ СН'!$F$12</f>
        <v>101.5802149</v>
      </c>
      <c r="E208" s="36">
        <f>SUMIFS(СВЦЭМ!$F$39:$F$782,СВЦЭМ!$A$39:$A$782,$A208,СВЦЭМ!$B$39:$B$782,E$190)+'СЕТ СН'!$F$12</f>
        <v>102.34536989</v>
      </c>
      <c r="F208" s="36">
        <f>SUMIFS(СВЦЭМ!$F$39:$F$782,СВЦЭМ!$A$39:$A$782,$A208,СВЦЭМ!$B$39:$B$782,F$190)+'СЕТ СН'!$F$12</f>
        <v>102.54258738</v>
      </c>
      <c r="G208" s="36">
        <f>SUMIFS(СВЦЭМ!$F$39:$F$782,СВЦЭМ!$A$39:$A$782,$A208,СВЦЭМ!$B$39:$B$782,G$190)+'СЕТ СН'!$F$12</f>
        <v>101.2677351</v>
      </c>
      <c r="H208" s="36">
        <f>SUMIFS(СВЦЭМ!$F$39:$F$782,СВЦЭМ!$A$39:$A$782,$A208,СВЦЭМ!$B$39:$B$782,H$190)+'СЕТ СН'!$F$12</f>
        <v>98.448551050000006</v>
      </c>
      <c r="I208" s="36">
        <f>SUMIFS(СВЦЭМ!$F$39:$F$782,СВЦЭМ!$A$39:$A$782,$A208,СВЦЭМ!$B$39:$B$782,I$190)+'СЕТ СН'!$F$12</f>
        <v>95.601158889999994</v>
      </c>
      <c r="J208" s="36">
        <f>SUMIFS(СВЦЭМ!$F$39:$F$782,СВЦЭМ!$A$39:$A$782,$A208,СВЦЭМ!$B$39:$B$782,J$190)+'СЕТ СН'!$F$12</f>
        <v>94.120586419999995</v>
      </c>
      <c r="K208" s="36">
        <f>SUMIFS(СВЦЭМ!$F$39:$F$782,СВЦЭМ!$A$39:$A$782,$A208,СВЦЭМ!$B$39:$B$782,K$190)+'СЕТ СН'!$F$12</f>
        <v>92.106661169999995</v>
      </c>
      <c r="L208" s="36">
        <f>SUMIFS(СВЦЭМ!$F$39:$F$782,СВЦЭМ!$A$39:$A$782,$A208,СВЦЭМ!$B$39:$B$782,L$190)+'СЕТ СН'!$F$12</f>
        <v>91.417940779999995</v>
      </c>
      <c r="M208" s="36">
        <f>SUMIFS(СВЦЭМ!$F$39:$F$782,СВЦЭМ!$A$39:$A$782,$A208,СВЦЭМ!$B$39:$B$782,M$190)+'СЕТ СН'!$F$12</f>
        <v>92.760273690000005</v>
      </c>
      <c r="N208" s="36">
        <f>SUMIFS(СВЦЭМ!$F$39:$F$782,СВЦЭМ!$A$39:$A$782,$A208,СВЦЭМ!$B$39:$B$782,N$190)+'СЕТ СН'!$F$12</f>
        <v>93.121271519999993</v>
      </c>
      <c r="O208" s="36">
        <f>SUMIFS(СВЦЭМ!$F$39:$F$782,СВЦЭМ!$A$39:$A$782,$A208,СВЦЭМ!$B$39:$B$782,O$190)+'СЕТ СН'!$F$12</f>
        <v>93.780278839999994</v>
      </c>
      <c r="P208" s="36">
        <f>SUMIFS(СВЦЭМ!$F$39:$F$782,СВЦЭМ!$A$39:$A$782,$A208,СВЦЭМ!$B$39:$B$782,P$190)+'СЕТ СН'!$F$12</f>
        <v>94.697856650000006</v>
      </c>
      <c r="Q208" s="36">
        <f>SUMIFS(СВЦЭМ!$F$39:$F$782,СВЦЭМ!$A$39:$A$782,$A208,СВЦЭМ!$B$39:$B$782,Q$190)+'СЕТ СН'!$F$12</f>
        <v>95.031270230000004</v>
      </c>
      <c r="R208" s="36">
        <f>SUMIFS(СВЦЭМ!$F$39:$F$782,СВЦЭМ!$A$39:$A$782,$A208,СВЦЭМ!$B$39:$B$782,R$190)+'СЕТ СН'!$F$12</f>
        <v>94.903826039999998</v>
      </c>
      <c r="S208" s="36">
        <f>SUMIFS(СВЦЭМ!$F$39:$F$782,СВЦЭМ!$A$39:$A$782,$A208,СВЦЭМ!$B$39:$B$782,S$190)+'СЕТ СН'!$F$12</f>
        <v>93.409509369999995</v>
      </c>
      <c r="T208" s="36">
        <f>SUMIFS(СВЦЭМ!$F$39:$F$782,СВЦЭМ!$A$39:$A$782,$A208,СВЦЭМ!$B$39:$B$782,T$190)+'СЕТ СН'!$F$12</f>
        <v>91.624700540000006</v>
      </c>
      <c r="U208" s="36">
        <f>SUMIFS(СВЦЭМ!$F$39:$F$782,СВЦЭМ!$A$39:$A$782,$A208,СВЦЭМ!$B$39:$B$782,U$190)+'СЕТ СН'!$F$12</f>
        <v>90.904256090000004</v>
      </c>
      <c r="V208" s="36">
        <f>SUMIFS(СВЦЭМ!$F$39:$F$782,СВЦЭМ!$A$39:$A$782,$A208,СВЦЭМ!$B$39:$B$782,V$190)+'СЕТ СН'!$F$12</f>
        <v>92.607498980000003</v>
      </c>
      <c r="W208" s="36">
        <f>SUMIFS(СВЦЭМ!$F$39:$F$782,СВЦЭМ!$A$39:$A$782,$A208,СВЦЭМ!$B$39:$B$782,W$190)+'СЕТ СН'!$F$12</f>
        <v>91.433400300000002</v>
      </c>
      <c r="X208" s="36">
        <f>SUMIFS(СВЦЭМ!$F$39:$F$782,СВЦЭМ!$A$39:$A$782,$A208,СВЦЭМ!$B$39:$B$782,X$190)+'СЕТ СН'!$F$12</f>
        <v>93.845071709999999</v>
      </c>
      <c r="Y208" s="36">
        <f>SUMIFS(СВЦЭМ!$F$39:$F$782,СВЦЭМ!$A$39:$A$782,$A208,СВЦЭМ!$B$39:$B$782,Y$190)+'СЕТ СН'!$F$12</f>
        <v>95.37678914</v>
      </c>
    </row>
    <row r="209" spans="1:25" ht="15.75" x14ac:dyDescent="0.2">
      <c r="A209" s="35">
        <f t="shared" si="5"/>
        <v>45279</v>
      </c>
      <c r="B209" s="36">
        <f>SUMIFS(СВЦЭМ!$F$39:$F$782,СВЦЭМ!$A$39:$A$782,$A209,СВЦЭМ!$B$39:$B$782,B$190)+'СЕТ СН'!$F$12</f>
        <v>97.804779350000004</v>
      </c>
      <c r="C209" s="36">
        <f>SUMIFS(СВЦЭМ!$F$39:$F$782,СВЦЭМ!$A$39:$A$782,$A209,СВЦЭМ!$B$39:$B$782,C$190)+'СЕТ СН'!$F$12</f>
        <v>102.66923242999999</v>
      </c>
      <c r="D209" s="36">
        <f>SUMIFS(СВЦЭМ!$F$39:$F$782,СВЦЭМ!$A$39:$A$782,$A209,СВЦЭМ!$B$39:$B$782,D$190)+'СЕТ СН'!$F$12</f>
        <v>105.07157912</v>
      </c>
      <c r="E209" s="36">
        <f>SUMIFS(СВЦЭМ!$F$39:$F$782,СВЦЭМ!$A$39:$A$782,$A209,СВЦЭМ!$B$39:$B$782,E$190)+'СЕТ СН'!$F$12</f>
        <v>106.01285372</v>
      </c>
      <c r="F209" s="36">
        <f>SUMIFS(СВЦЭМ!$F$39:$F$782,СВЦЭМ!$A$39:$A$782,$A209,СВЦЭМ!$B$39:$B$782,F$190)+'СЕТ СН'!$F$12</f>
        <v>105.53980077999999</v>
      </c>
      <c r="G209" s="36">
        <f>SUMIFS(СВЦЭМ!$F$39:$F$782,СВЦЭМ!$A$39:$A$782,$A209,СВЦЭМ!$B$39:$B$782,G$190)+'СЕТ СН'!$F$12</f>
        <v>104.62449846</v>
      </c>
      <c r="H209" s="36">
        <f>SUMIFS(СВЦЭМ!$F$39:$F$782,СВЦЭМ!$A$39:$A$782,$A209,СВЦЭМ!$B$39:$B$782,H$190)+'СЕТ СН'!$F$12</f>
        <v>100.71837872</v>
      </c>
      <c r="I209" s="36">
        <f>SUMIFS(СВЦЭМ!$F$39:$F$782,СВЦЭМ!$A$39:$A$782,$A209,СВЦЭМ!$B$39:$B$782,I$190)+'СЕТ СН'!$F$12</f>
        <v>97.576146600000001</v>
      </c>
      <c r="J209" s="36">
        <f>SUMIFS(СВЦЭМ!$F$39:$F$782,СВЦЭМ!$A$39:$A$782,$A209,СВЦЭМ!$B$39:$B$782,J$190)+'СЕТ СН'!$F$12</f>
        <v>96.384071800000001</v>
      </c>
      <c r="K209" s="36">
        <f>SUMIFS(СВЦЭМ!$F$39:$F$782,СВЦЭМ!$A$39:$A$782,$A209,СВЦЭМ!$B$39:$B$782,K$190)+'СЕТ СН'!$F$12</f>
        <v>94.401672509999997</v>
      </c>
      <c r="L209" s="36">
        <f>SUMIFS(СВЦЭМ!$F$39:$F$782,СВЦЭМ!$A$39:$A$782,$A209,СВЦЭМ!$B$39:$B$782,L$190)+'СЕТ СН'!$F$12</f>
        <v>93.555659930000004</v>
      </c>
      <c r="M209" s="36">
        <f>SUMIFS(СВЦЭМ!$F$39:$F$782,СВЦЭМ!$A$39:$A$782,$A209,СВЦЭМ!$B$39:$B$782,M$190)+'СЕТ СН'!$F$12</f>
        <v>94.911295010000003</v>
      </c>
      <c r="N209" s="36">
        <f>SUMIFS(СВЦЭМ!$F$39:$F$782,СВЦЭМ!$A$39:$A$782,$A209,СВЦЭМ!$B$39:$B$782,N$190)+'СЕТ СН'!$F$12</f>
        <v>95.834869010000006</v>
      </c>
      <c r="O209" s="36">
        <f>SUMIFS(СВЦЭМ!$F$39:$F$782,СВЦЭМ!$A$39:$A$782,$A209,СВЦЭМ!$B$39:$B$782,O$190)+'СЕТ СН'!$F$12</f>
        <v>96.396139980000001</v>
      </c>
      <c r="P209" s="36">
        <f>SUMIFS(СВЦЭМ!$F$39:$F$782,СВЦЭМ!$A$39:$A$782,$A209,СВЦЭМ!$B$39:$B$782,P$190)+'СЕТ СН'!$F$12</f>
        <v>96.942118280000003</v>
      </c>
      <c r="Q209" s="36">
        <f>SUMIFS(СВЦЭМ!$F$39:$F$782,СВЦЭМ!$A$39:$A$782,$A209,СВЦЭМ!$B$39:$B$782,Q$190)+'СЕТ СН'!$F$12</f>
        <v>97.455267070000005</v>
      </c>
      <c r="R209" s="36">
        <f>SUMIFS(СВЦЭМ!$F$39:$F$782,СВЦЭМ!$A$39:$A$782,$A209,СВЦЭМ!$B$39:$B$782,R$190)+'СЕТ СН'!$F$12</f>
        <v>97.032224769999999</v>
      </c>
      <c r="S209" s="36">
        <f>SUMIFS(СВЦЭМ!$F$39:$F$782,СВЦЭМ!$A$39:$A$782,$A209,СВЦЭМ!$B$39:$B$782,S$190)+'СЕТ СН'!$F$12</f>
        <v>94.645054150000007</v>
      </c>
      <c r="T209" s="36">
        <f>SUMIFS(СВЦЭМ!$F$39:$F$782,СВЦЭМ!$A$39:$A$782,$A209,СВЦЭМ!$B$39:$B$782,T$190)+'СЕТ СН'!$F$12</f>
        <v>93.032202620000007</v>
      </c>
      <c r="U209" s="36">
        <f>SUMIFS(СВЦЭМ!$F$39:$F$782,СВЦЭМ!$A$39:$A$782,$A209,СВЦЭМ!$B$39:$B$782,U$190)+'СЕТ СН'!$F$12</f>
        <v>93.609476049999998</v>
      </c>
      <c r="V209" s="36">
        <f>SUMIFS(СВЦЭМ!$F$39:$F$782,СВЦЭМ!$A$39:$A$782,$A209,СВЦЭМ!$B$39:$B$782,V$190)+'СЕТ СН'!$F$12</f>
        <v>94.876378840000001</v>
      </c>
      <c r="W209" s="36">
        <f>SUMIFS(СВЦЭМ!$F$39:$F$782,СВЦЭМ!$A$39:$A$782,$A209,СВЦЭМ!$B$39:$B$782,W$190)+'СЕТ СН'!$F$12</f>
        <v>95.225085239999999</v>
      </c>
      <c r="X209" s="36">
        <f>SUMIFS(СВЦЭМ!$F$39:$F$782,СВЦЭМ!$A$39:$A$782,$A209,СВЦЭМ!$B$39:$B$782,X$190)+'СЕТ СН'!$F$12</f>
        <v>96.898957600000003</v>
      </c>
      <c r="Y209" s="36">
        <f>SUMIFS(СВЦЭМ!$F$39:$F$782,СВЦЭМ!$A$39:$A$782,$A209,СВЦЭМ!$B$39:$B$782,Y$190)+'СЕТ СН'!$F$12</f>
        <v>99.219069450000006</v>
      </c>
    </row>
    <row r="210" spans="1:25" ht="15.75" x14ac:dyDescent="0.2">
      <c r="A210" s="35">
        <f t="shared" si="5"/>
        <v>45280</v>
      </c>
      <c r="B210" s="36">
        <f>SUMIFS(СВЦЭМ!$F$39:$F$782,СВЦЭМ!$A$39:$A$782,$A210,СВЦЭМ!$B$39:$B$782,B$190)+'СЕТ СН'!$F$12</f>
        <v>102.78881892</v>
      </c>
      <c r="C210" s="36">
        <f>SUMIFS(СВЦЭМ!$F$39:$F$782,СВЦЭМ!$A$39:$A$782,$A210,СВЦЭМ!$B$39:$B$782,C$190)+'СЕТ СН'!$F$12</f>
        <v>105.00705042</v>
      </c>
      <c r="D210" s="36">
        <f>SUMIFS(СВЦЭМ!$F$39:$F$782,СВЦЭМ!$A$39:$A$782,$A210,СВЦЭМ!$B$39:$B$782,D$190)+'СЕТ СН'!$F$12</f>
        <v>107.11535986</v>
      </c>
      <c r="E210" s="36">
        <f>SUMIFS(СВЦЭМ!$F$39:$F$782,СВЦЭМ!$A$39:$A$782,$A210,СВЦЭМ!$B$39:$B$782,E$190)+'СЕТ СН'!$F$12</f>
        <v>107.49672434</v>
      </c>
      <c r="F210" s="36">
        <f>SUMIFS(СВЦЭМ!$F$39:$F$782,СВЦЭМ!$A$39:$A$782,$A210,СВЦЭМ!$B$39:$B$782,F$190)+'СЕТ СН'!$F$12</f>
        <v>107.4306205</v>
      </c>
      <c r="G210" s="36">
        <f>SUMIFS(СВЦЭМ!$F$39:$F$782,СВЦЭМ!$A$39:$A$782,$A210,СВЦЭМ!$B$39:$B$782,G$190)+'СЕТ СН'!$F$12</f>
        <v>105.58168014</v>
      </c>
      <c r="H210" s="36">
        <f>SUMIFS(СВЦЭМ!$F$39:$F$782,СВЦЭМ!$A$39:$A$782,$A210,СВЦЭМ!$B$39:$B$782,H$190)+'СЕТ СН'!$F$12</f>
        <v>102.51928104</v>
      </c>
      <c r="I210" s="36">
        <f>SUMIFS(СВЦЭМ!$F$39:$F$782,СВЦЭМ!$A$39:$A$782,$A210,СВЦЭМ!$B$39:$B$782,I$190)+'СЕТ СН'!$F$12</f>
        <v>100.11043678999999</v>
      </c>
      <c r="J210" s="36">
        <f>SUMIFS(СВЦЭМ!$F$39:$F$782,СВЦЭМ!$A$39:$A$782,$A210,СВЦЭМ!$B$39:$B$782,J$190)+'СЕТ СН'!$F$12</f>
        <v>99.687651619999997</v>
      </c>
      <c r="K210" s="36">
        <f>SUMIFS(СВЦЭМ!$F$39:$F$782,СВЦЭМ!$A$39:$A$782,$A210,СВЦЭМ!$B$39:$B$782,K$190)+'СЕТ СН'!$F$12</f>
        <v>98.234058970000007</v>
      </c>
      <c r="L210" s="36">
        <f>SUMIFS(СВЦЭМ!$F$39:$F$782,СВЦЭМ!$A$39:$A$782,$A210,СВЦЭМ!$B$39:$B$782,L$190)+'СЕТ СН'!$F$12</f>
        <v>96.655016140000001</v>
      </c>
      <c r="M210" s="36">
        <f>SUMIFS(СВЦЭМ!$F$39:$F$782,СВЦЭМ!$A$39:$A$782,$A210,СВЦЭМ!$B$39:$B$782,M$190)+'СЕТ СН'!$F$12</f>
        <v>98.084050230000003</v>
      </c>
      <c r="N210" s="36">
        <f>SUMIFS(СВЦЭМ!$F$39:$F$782,СВЦЭМ!$A$39:$A$782,$A210,СВЦЭМ!$B$39:$B$782,N$190)+'СЕТ СН'!$F$12</f>
        <v>98.608405480000002</v>
      </c>
      <c r="O210" s="36">
        <f>SUMIFS(СВЦЭМ!$F$39:$F$782,СВЦЭМ!$A$39:$A$782,$A210,СВЦЭМ!$B$39:$B$782,O$190)+'СЕТ СН'!$F$12</f>
        <v>99.540629429999996</v>
      </c>
      <c r="P210" s="36">
        <f>SUMIFS(СВЦЭМ!$F$39:$F$782,СВЦЭМ!$A$39:$A$782,$A210,СВЦЭМ!$B$39:$B$782,P$190)+'СЕТ СН'!$F$12</f>
        <v>100.40758972</v>
      </c>
      <c r="Q210" s="36">
        <f>SUMIFS(СВЦЭМ!$F$39:$F$782,СВЦЭМ!$A$39:$A$782,$A210,СВЦЭМ!$B$39:$B$782,Q$190)+'СЕТ СН'!$F$12</f>
        <v>101.09472057000001</v>
      </c>
      <c r="R210" s="36">
        <f>SUMIFS(СВЦЭМ!$F$39:$F$782,СВЦЭМ!$A$39:$A$782,$A210,СВЦЭМ!$B$39:$B$782,R$190)+'СЕТ СН'!$F$12</f>
        <v>100.68776484999999</v>
      </c>
      <c r="S210" s="36">
        <f>SUMIFS(СВЦЭМ!$F$39:$F$782,СВЦЭМ!$A$39:$A$782,$A210,СВЦЭМ!$B$39:$B$782,S$190)+'СЕТ СН'!$F$12</f>
        <v>98.871026709999995</v>
      </c>
      <c r="T210" s="36">
        <f>SUMIFS(СВЦЭМ!$F$39:$F$782,СВЦЭМ!$A$39:$A$782,$A210,СВЦЭМ!$B$39:$B$782,T$190)+'СЕТ СН'!$F$12</f>
        <v>97.448761340000004</v>
      </c>
      <c r="U210" s="36">
        <f>SUMIFS(СВЦЭМ!$F$39:$F$782,СВЦЭМ!$A$39:$A$782,$A210,СВЦЭМ!$B$39:$B$782,U$190)+'СЕТ СН'!$F$12</f>
        <v>97.432306679999996</v>
      </c>
      <c r="V210" s="36">
        <f>SUMIFS(СВЦЭМ!$F$39:$F$782,СВЦЭМ!$A$39:$A$782,$A210,СВЦЭМ!$B$39:$B$782,V$190)+'СЕТ СН'!$F$12</f>
        <v>98.887930600000004</v>
      </c>
      <c r="W210" s="36">
        <f>SUMIFS(СВЦЭМ!$F$39:$F$782,СВЦЭМ!$A$39:$A$782,$A210,СВЦЭМ!$B$39:$B$782,W$190)+'СЕТ СН'!$F$12</f>
        <v>99.260181230000001</v>
      </c>
      <c r="X210" s="36">
        <f>SUMIFS(СВЦЭМ!$F$39:$F$782,СВЦЭМ!$A$39:$A$782,$A210,СВЦЭМ!$B$39:$B$782,X$190)+'СЕТ СН'!$F$12</f>
        <v>100.61981566999999</v>
      </c>
      <c r="Y210" s="36">
        <f>SUMIFS(СВЦЭМ!$F$39:$F$782,СВЦЭМ!$A$39:$A$782,$A210,СВЦЭМ!$B$39:$B$782,Y$190)+'СЕТ СН'!$F$12</f>
        <v>101.24215172</v>
      </c>
    </row>
    <row r="211" spans="1:25" ht="15.75" x14ac:dyDescent="0.2">
      <c r="A211" s="35">
        <f t="shared" si="5"/>
        <v>45281</v>
      </c>
      <c r="B211" s="36">
        <f>SUMIFS(СВЦЭМ!$F$39:$F$782,СВЦЭМ!$A$39:$A$782,$A211,СВЦЭМ!$B$39:$B$782,B$190)+'СЕТ СН'!$F$12</f>
        <v>105.45452655</v>
      </c>
      <c r="C211" s="36">
        <f>SUMIFS(СВЦЭМ!$F$39:$F$782,СВЦЭМ!$A$39:$A$782,$A211,СВЦЭМ!$B$39:$B$782,C$190)+'СЕТ СН'!$F$12</f>
        <v>108.51886746</v>
      </c>
      <c r="D211" s="36">
        <f>SUMIFS(СВЦЭМ!$F$39:$F$782,СВЦЭМ!$A$39:$A$782,$A211,СВЦЭМ!$B$39:$B$782,D$190)+'СЕТ СН'!$F$12</f>
        <v>110.31875552</v>
      </c>
      <c r="E211" s="36">
        <f>SUMIFS(СВЦЭМ!$F$39:$F$782,СВЦЭМ!$A$39:$A$782,$A211,СВЦЭМ!$B$39:$B$782,E$190)+'СЕТ СН'!$F$12</f>
        <v>110.95141286</v>
      </c>
      <c r="F211" s="36">
        <f>SUMIFS(СВЦЭМ!$F$39:$F$782,СВЦЭМ!$A$39:$A$782,$A211,СВЦЭМ!$B$39:$B$782,F$190)+'СЕТ СН'!$F$12</f>
        <v>111.22982983999999</v>
      </c>
      <c r="G211" s="36">
        <f>SUMIFS(СВЦЭМ!$F$39:$F$782,СВЦЭМ!$A$39:$A$782,$A211,СВЦЭМ!$B$39:$B$782,G$190)+'СЕТ СН'!$F$12</f>
        <v>111.44893035</v>
      </c>
      <c r="H211" s="36">
        <f>SUMIFS(СВЦЭМ!$F$39:$F$782,СВЦЭМ!$A$39:$A$782,$A211,СВЦЭМ!$B$39:$B$782,H$190)+'СЕТ СН'!$F$12</f>
        <v>108.73797921000001</v>
      </c>
      <c r="I211" s="36">
        <f>SUMIFS(СВЦЭМ!$F$39:$F$782,СВЦЭМ!$A$39:$A$782,$A211,СВЦЭМ!$B$39:$B$782,I$190)+'СЕТ СН'!$F$12</f>
        <v>104.59615038</v>
      </c>
      <c r="J211" s="36">
        <f>SUMIFS(СВЦЭМ!$F$39:$F$782,СВЦЭМ!$A$39:$A$782,$A211,СВЦЭМ!$B$39:$B$782,J$190)+'СЕТ СН'!$F$12</f>
        <v>102.81276409</v>
      </c>
      <c r="K211" s="36">
        <f>SUMIFS(СВЦЭМ!$F$39:$F$782,СВЦЭМ!$A$39:$A$782,$A211,СВЦЭМ!$B$39:$B$782,K$190)+'СЕТ СН'!$F$12</f>
        <v>102.33384982</v>
      </c>
      <c r="L211" s="36">
        <f>SUMIFS(СВЦЭМ!$F$39:$F$782,СВЦЭМ!$A$39:$A$782,$A211,СВЦЭМ!$B$39:$B$782,L$190)+'СЕТ СН'!$F$12</f>
        <v>102.52726453</v>
      </c>
      <c r="M211" s="36">
        <f>SUMIFS(СВЦЭМ!$F$39:$F$782,СВЦЭМ!$A$39:$A$782,$A211,СВЦЭМ!$B$39:$B$782,M$190)+'СЕТ СН'!$F$12</f>
        <v>102.83846844999999</v>
      </c>
      <c r="N211" s="36">
        <f>SUMIFS(СВЦЭМ!$F$39:$F$782,СВЦЭМ!$A$39:$A$782,$A211,СВЦЭМ!$B$39:$B$782,N$190)+'СЕТ СН'!$F$12</f>
        <v>103.69149212000001</v>
      </c>
      <c r="O211" s="36">
        <f>SUMIFS(СВЦЭМ!$F$39:$F$782,СВЦЭМ!$A$39:$A$782,$A211,СВЦЭМ!$B$39:$B$782,O$190)+'СЕТ СН'!$F$12</f>
        <v>104.33102264</v>
      </c>
      <c r="P211" s="36">
        <f>SUMIFS(СВЦЭМ!$F$39:$F$782,СВЦЭМ!$A$39:$A$782,$A211,СВЦЭМ!$B$39:$B$782,P$190)+'СЕТ СН'!$F$12</f>
        <v>105.16842767</v>
      </c>
      <c r="Q211" s="36">
        <f>SUMIFS(СВЦЭМ!$F$39:$F$782,СВЦЭМ!$A$39:$A$782,$A211,СВЦЭМ!$B$39:$B$782,Q$190)+'СЕТ СН'!$F$12</f>
        <v>104.84757478</v>
      </c>
      <c r="R211" s="36">
        <f>SUMIFS(СВЦЭМ!$F$39:$F$782,СВЦЭМ!$A$39:$A$782,$A211,СВЦЭМ!$B$39:$B$782,R$190)+'СЕТ СН'!$F$12</f>
        <v>103.95810048</v>
      </c>
      <c r="S211" s="36">
        <f>SUMIFS(СВЦЭМ!$F$39:$F$782,СВЦЭМ!$A$39:$A$782,$A211,СВЦЭМ!$B$39:$B$782,S$190)+'СЕТ СН'!$F$12</f>
        <v>102.00592636</v>
      </c>
      <c r="T211" s="36">
        <f>SUMIFS(СВЦЭМ!$F$39:$F$782,СВЦЭМ!$A$39:$A$782,$A211,СВЦЭМ!$B$39:$B$782,T$190)+'СЕТ СН'!$F$12</f>
        <v>100.70659130999999</v>
      </c>
      <c r="U211" s="36">
        <f>SUMIFS(СВЦЭМ!$F$39:$F$782,СВЦЭМ!$A$39:$A$782,$A211,СВЦЭМ!$B$39:$B$782,U$190)+'СЕТ СН'!$F$12</f>
        <v>101.23038701999999</v>
      </c>
      <c r="V211" s="36">
        <f>SUMIFS(СВЦЭМ!$F$39:$F$782,СВЦЭМ!$A$39:$A$782,$A211,СВЦЭМ!$B$39:$B$782,V$190)+'СЕТ СН'!$F$12</f>
        <v>102.86872185999999</v>
      </c>
      <c r="W211" s="36">
        <f>SUMIFS(СВЦЭМ!$F$39:$F$782,СВЦЭМ!$A$39:$A$782,$A211,СВЦЭМ!$B$39:$B$782,W$190)+'СЕТ СН'!$F$12</f>
        <v>103.37063646</v>
      </c>
      <c r="X211" s="36">
        <f>SUMIFS(СВЦЭМ!$F$39:$F$782,СВЦЭМ!$A$39:$A$782,$A211,СВЦЭМ!$B$39:$B$782,X$190)+'СЕТ СН'!$F$12</f>
        <v>105.25814853</v>
      </c>
      <c r="Y211" s="36">
        <f>SUMIFS(СВЦЭМ!$F$39:$F$782,СВЦЭМ!$A$39:$A$782,$A211,СВЦЭМ!$B$39:$B$782,Y$190)+'СЕТ СН'!$F$12</f>
        <v>106.27934595000001</v>
      </c>
    </row>
    <row r="212" spans="1:25" ht="15.75" x14ac:dyDescent="0.2">
      <c r="A212" s="35">
        <f t="shared" si="5"/>
        <v>45282</v>
      </c>
      <c r="B212" s="36">
        <f>SUMIFS(СВЦЭМ!$F$39:$F$782,СВЦЭМ!$A$39:$A$782,$A212,СВЦЭМ!$B$39:$B$782,B$190)+'СЕТ СН'!$F$12</f>
        <v>106.15581043</v>
      </c>
      <c r="C212" s="36">
        <f>SUMIFS(СВЦЭМ!$F$39:$F$782,СВЦЭМ!$A$39:$A$782,$A212,СВЦЭМ!$B$39:$B$782,C$190)+'СЕТ СН'!$F$12</f>
        <v>108.9060192</v>
      </c>
      <c r="D212" s="36">
        <f>SUMIFS(СВЦЭМ!$F$39:$F$782,СВЦЭМ!$A$39:$A$782,$A212,СВЦЭМ!$B$39:$B$782,D$190)+'СЕТ СН'!$F$12</f>
        <v>110.288293</v>
      </c>
      <c r="E212" s="36">
        <f>SUMIFS(СВЦЭМ!$F$39:$F$782,СВЦЭМ!$A$39:$A$782,$A212,СВЦЭМ!$B$39:$B$782,E$190)+'СЕТ СН'!$F$12</f>
        <v>117.42309353</v>
      </c>
      <c r="F212" s="36">
        <f>SUMIFS(СВЦЭМ!$F$39:$F$782,СВЦЭМ!$A$39:$A$782,$A212,СВЦЭМ!$B$39:$B$782,F$190)+'СЕТ СН'!$F$12</f>
        <v>117.56264028</v>
      </c>
      <c r="G212" s="36">
        <f>SUMIFS(СВЦЭМ!$F$39:$F$782,СВЦЭМ!$A$39:$A$782,$A212,СВЦЭМ!$B$39:$B$782,G$190)+'СЕТ СН'!$F$12</f>
        <v>116.94981057</v>
      </c>
      <c r="H212" s="36">
        <f>SUMIFS(СВЦЭМ!$F$39:$F$782,СВЦЭМ!$A$39:$A$782,$A212,СВЦЭМ!$B$39:$B$782,H$190)+'СЕТ СН'!$F$12</f>
        <v>113.27845339</v>
      </c>
      <c r="I212" s="36">
        <f>SUMIFS(СВЦЭМ!$F$39:$F$782,СВЦЭМ!$A$39:$A$782,$A212,СВЦЭМ!$B$39:$B$782,I$190)+'СЕТ СН'!$F$12</f>
        <v>109.75986122</v>
      </c>
      <c r="J212" s="36">
        <f>SUMIFS(СВЦЭМ!$F$39:$F$782,СВЦЭМ!$A$39:$A$782,$A212,СВЦЭМ!$B$39:$B$782,J$190)+'СЕТ СН'!$F$12</f>
        <v>107.37849314</v>
      </c>
      <c r="K212" s="36">
        <f>SUMIFS(СВЦЭМ!$F$39:$F$782,СВЦЭМ!$A$39:$A$782,$A212,СВЦЭМ!$B$39:$B$782,K$190)+'СЕТ СН'!$F$12</f>
        <v>105.22696904</v>
      </c>
      <c r="L212" s="36">
        <f>SUMIFS(СВЦЭМ!$F$39:$F$782,СВЦЭМ!$A$39:$A$782,$A212,СВЦЭМ!$B$39:$B$782,L$190)+'СЕТ СН'!$F$12</f>
        <v>105.55080199</v>
      </c>
      <c r="M212" s="36">
        <f>SUMIFS(СВЦЭМ!$F$39:$F$782,СВЦЭМ!$A$39:$A$782,$A212,СВЦЭМ!$B$39:$B$782,M$190)+'СЕТ СН'!$F$12</f>
        <v>106.05237265</v>
      </c>
      <c r="N212" s="36">
        <f>SUMIFS(СВЦЭМ!$F$39:$F$782,СВЦЭМ!$A$39:$A$782,$A212,СВЦЭМ!$B$39:$B$782,N$190)+'СЕТ СН'!$F$12</f>
        <v>107.09079635000001</v>
      </c>
      <c r="O212" s="36">
        <f>SUMIFS(СВЦЭМ!$F$39:$F$782,СВЦЭМ!$A$39:$A$782,$A212,СВЦЭМ!$B$39:$B$782,O$190)+'СЕТ СН'!$F$12</f>
        <v>108.40051667</v>
      </c>
      <c r="P212" s="36">
        <f>SUMIFS(СВЦЭМ!$F$39:$F$782,СВЦЭМ!$A$39:$A$782,$A212,СВЦЭМ!$B$39:$B$782,P$190)+'СЕТ СН'!$F$12</f>
        <v>108.84513581</v>
      </c>
      <c r="Q212" s="36">
        <f>SUMIFS(СВЦЭМ!$F$39:$F$782,СВЦЭМ!$A$39:$A$782,$A212,СВЦЭМ!$B$39:$B$782,Q$190)+'СЕТ СН'!$F$12</f>
        <v>109.49586468</v>
      </c>
      <c r="R212" s="36">
        <f>SUMIFS(СВЦЭМ!$F$39:$F$782,СВЦЭМ!$A$39:$A$782,$A212,СВЦЭМ!$B$39:$B$782,R$190)+'СЕТ СН'!$F$12</f>
        <v>109.95366258</v>
      </c>
      <c r="S212" s="36">
        <f>SUMIFS(СВЦЭМ!$F$39:$F$782,СВЦЭМ!$A$39:$A$782,$A212,СВЦЭМ!$B$39:$B$782,S$190)+'СЕТ СН'!$F$12</f>
        <v>108.23448635</v>
      </c>
      <c r="T212" s="36">
        <f>SUMIFS(СВЦЭМ!$F$39:$F$782,СВЦЭМ!$A$39:$A$782,$A212,СВЦЭМ!$B$39:$B$782,T$190)+'СЕТ СН'!$F$12</f>
        <v>107.26788958</v>
      </c>
      <c r="U212" s="36">
        <f>SUMIFS(СВЦЭМ!$F$39:$F$782,СВЦЭМ!$A$39:$A$782,$A212,СВЦЭМ!$B$39:$B$782,U$190)+'СЕТ СН'!$F$12</f>
        <v>107.81520034</v>
      </c>
      <c r="V212" s="36">
        <f>SUMIFS(СВЦЭМ!$F$39:$F$782,СВЦЭМ!$A$39:$A$782,$A212,СВЦЭМ!$B$39:$B$782,V$190)+'СЕТ СН'!$F$12</f>
        <v>108.62750226</v>
      </c>
      <c r="W212" s="36">
        <f>SUMIFS(СВЦЭМ!$F$39:$F$782,СВЦЭМ!$A$39:$A$782,$A212,СВЦЭМ!$B$39:$B$782,W$190)+'СЕТ СН'!$F$12</f>
        <v>109.35502142999999</v>
      </c>
      <c r="X212" s="36">
        <f>SUMIFS(СВЦЭМ!$F$39:$F$782,СВЦЭМ!$A$39:$A$782,$A212,СВЦЭМ!$B$39:$B$782,X$190)+'СЕТ СН'!$F$12</f>
        <v>111.25922014</v>
      </c>
      <c r="Y212" s="36">
        <f>SUMIFS(СВЦЭМ!$F$39:$F$782,СВЦЭМ!$A$39:$A$782,$A212,СВЦЭМ!$B$39:$B$782,Y$190)+'СЕТ СН'!$F$12</f>
        <v>112.44511185</v>
      </c>
    </row>
    <row r="213" spans="1:25" ht="15.75" x14ac:dyDescent="0.2">
      <c r="A213" s="35">
        <f t="shared" si="5"/>
        <v>45283</v>
      </c>
      <c r="B213" s="36">
        <f>SUMIFS(СВЦЭМ!$F$39:$F$782,СВЦЭМ!$A$39:$A$782,$A213,СВЦЭМ!$B$39:$B$782,B$190)+'СЕТ СН'!$F$12</f>
        <v>104.00011473000001</v>
      </c>
      <c r="C213" s="36">
        <f>SUMIFS(СВЦЭМ!$F$39:$F$782,СВЦЭМ!$A$39:$A$782,$A213,СВЦЭМ!$B$39:$B$782,C$190)+'СЕТ СН'!$F$12</f>
        <v>102.94440003</v>
      </c>
      <c r="D213" s="36">
        <f>SUMIFS(СВЦЭМ!$F$39:$F$782,СВЦЭМ!$A$39:$A$782,$A213,СВЦЭМ!$B$39:$B$782,D$190)+'СЕТ СН'!$F$12</f>
        <v>104.97369426</v>
      </c>
      <c r="E213" s="36">
        <f>SUMIFS(СВЦЭМ!$F$39:$F$782,СВЦЭМ!$A$39:$A$782,$A213,СВЦЭМ!$B$39:$B$782,E$190)+'СЕТ СН'!$F$12</f>
        <v>113.72084691000001</v>
      </c>
      <c r="F213" s="36">
        <f>SUMIFS(СВЦЭМ!$F$39:$F$782,СВЦЭМ!$A$39:$A$782,$A213,СВЦЭМ!$B$39:$B$782,F$190)+'СЕТ СН'!$F$12</f>
        <v>113.72561616</v>
      </c>
      <c r="G213" s="36">
        <f>SUMIFS(СВЦЭМ!$F$39:$F$782,СВЦЭМ!$A$39:$A$782,$A213,СВЦЭМ!$B$39:$B$782,G$190)+'СЕТ СН'!$F$12</f>
        <v>112.64345473</v>
      </c>
      <c r="H213" s="36">
        <f>SUMIFS(СВЦЭМ!$F$39:$F$782,СВЦЭМ!$A$39:$A$782,$A213,СВЦЭМ!$B$39:$B$782,H$190)+'СЕТ СН'!$F$12</f>
        <v>111.67280264999999</v>
      </c>
      <c r="I213" s="36">
        <f>SUMIFS(СВЦЭМ!$F$39:$F$782,СВЦЭМ!$A$39:$A$782,$A213,СВЦЭМ!$B$39:$B$782,I$190)+'СЕТ СН'!$F$12</f>
        <v>109.4043119</v>
      </c>
      <c r="J213" s="36">
        <f>SUMIFS(СВЦЭМ!$F$39:$F$782,СВЦЭМ!$A$39:$A$782,$A213,СВЦЭМ!$B$39:$B$782,J$190)+'СЕТ СН'!$F$12</f>
        <v>106.40104119999999</v>
      </c>
      <c r="K213" s="36">
        <f>SUMIFS(СВЦЭМ!$F$39:$F$782,СВЦЭМ!$A$39:$A$782,$A213,СВЦЭМ!$B$39:$B$782,K$190)+'СЕТ СН'!$F$12</f>
        <v>104.21970223</v>
      </c>
      <c r="L213" s="36">
        <f>SUMIFS(СВЦЭМ!$F$39:$F$782,СВЦЭМ!$A$39:$A$782,$A213,СВЦЭМ!$B$39:$B$782,L$190)+'СЕТ СН'!$F$12</f>
        <v>101.92067233</v>
      </c>
      <c r="M213" s="36">
        <f>SUMIFS(СВЦЭМ!$F$39:$F$782,СВЦЭМ!$A$39:$A$782,$A213,СВЦЭМ!$B$39:$B$782,M$190)+'СЕТ СН'!$F$12</f>
        <v>101.39490143</v>
      </c>
      <c r="N213" s="36">
        <f>SUMIFS(СВЦЭМ!$F$39:$F$782,СВЦЭМ!$A$39:$A$782,$A213,СВЦЭМ!$B$39:$B$782,N$190)+'СЕТ СН'!$F$12</f>
        <v>100.81186911</v>
      </c>
      <c r="O213" s="36">
        <f>SUMIFS(СВЦЭМ!$F$39:$F$782,СВЦЭМ!$A$39:$A$782,$A213,СВЦЭМ!$B$39:$B$782,O$190)+'СЕТ СН'!$F$12</f>
        <v>100.82580702</v>
      </c>
      <c r="P213" s="36">
        <f>SUMIFS(СВЦЭМ!$F$39:$F$782,СВЦЭМ!$A$39:$A$782,$A213,СВЦЭМ!$B$39:$B$782,P$190)+'СЕТ СН'!$F$12</f>
        <v>101.18216337</v>
      </c>
      <c r="Q213" s="36">
        <f>SUMIFS(СВЦЭМ!$F$39:$F$782,СВЦЭМ!$A$39:$A$782,$A213,СВЦЭМ!$B$39:$B$782,Q$190)+'СЕТ СН'!$F$12</f>
        <v>102.01899186</v>
      </c>
      <c r="R213" s="36">
        <f>SUMIFS(СВЦЭМ!$F$39:$F$782,СВЦЭМ!$A$39:$A$782,$A213,СВЦЭМ!$B$39:$B$782,R$190)+'СЕТ СН'!$F$12</f>
        <v>101.36928084</v>
      </c>
      <c r="S213" s="36">
        <f>SUMIFS(СВЦЭМ!$F$39:$F$782,СВЦЭМ!$A$39:$A$782,$A213,СВЦЭМ!$B$39:$B$782,S$190)+'СЕТ СН'!$F$12</f>
        <v>99.498172280000006</v>
      </c>
      <c r="T213" s="36">
        <f>SUMIFS(СВЦЭМ!$F$39:$F$782,СВЦЭМ!$A$39:$A$782,$A213,СВЦЭМ!$B$39:$B$782,T$190)+'СЕТ СН'!$F$12</f>
        <v>100.63328063</v>
      </c>
      <c r="U213" s="36">
        <f>SUMIFS(СВЦЭМ!$F$39:$F$782,СВЦЭМ!$A$39:$A$782,$A213,СВЦЭМ!$B$39:$B$782,U$190)+'СЕТ СН'!$F$12</f>
        <v>101.19760065</v>
      </c>
      <c r="V213" s="36">
        <f>SUMIFS(СВЦЭМ!$F$39:$F$782,СВЦЭМ!$A$39:$A$782,$A213,СВЦЭМ!$B$39:$B$782,V$190)+'СЕТ СН'!$F$12</f>
        <v>102.26515615</v>
      </c>
      <c r="W213" s="36">
        <f>SUMIFS(СВЦЭМ!$F$39:$F$782,СВЦЭМ!$A$39:$A$782,$A213,СВЦЭМ!$B$39:$B$782,W$190)+'СЕТ СН'!$F$12</f>
        <v>102.72206464999999</v>
      </c>
      <c r="X213" s="36">
        <f>SUMIFS(СВЦЭМ!$F$39:$F$782,СВЦЭМ!$A$39:$A$782,$A213,СВЦЭМ!$B$39:$B$782,X$190)+'СЕТ СН'!$F$12</f>
        <v>104.58432791</v>
      </c>
      <c r="Y213" s="36">
        <f>SUMIFS(СВЦЭМ!$F$39:$F$782,СВЦЭМ!$A$39:$A$782,$A213,СВЦЭМ!$B$39:$B$782,Y$190)+'СЕТ СН'!$F$12</f>
        <v>105.25983788000001</v>
      </c>
    </row>
    <row r="214" spans="1:25" ht="15.75" x14ac:dyDescent="0.2">
      <c r="A214" s="35">
        <f t="shared" si="5"/>
        <v>45284</v>
      </c>
      <c r="B214" s="36">
        <f>SUMIFS(СВЦЭМ!$F$39:$F$782,СВЦЭМ!$A$39:$A$782,$A214,СВЦЭМ!$B$39:$B$782,B$190)+'СЕТ СН'!$F$12</f>
        <v>99.383037040000005</v>
      </c>
      <c r="C214" s="36">
        <f>SUMIFS(СВЦЭМ!$F$39:$F$782,СВЦЭМ!$A$39:$A$782,$A214,СВЦЭМ!$B$39:$B$782,C$190)+'СЕТ СН'!$F$12</f>
        <v>103.21401536</v>
      </c>
      <c r="D214" s="36">
        <f>SUMIFS(СВЦЭМ!$F$39:$F$782,СВЦЭМ!$A$39:$A$782,$A214,СВЦЭМ!$B$39:$B$782,D$190)+'СЕТ СН'!$F$12</f>
        <v>106.40658531</v>
      </c>
      <c r="E214" s="36">
        <f>SUMIFS(СВЦЭМ!$F$39:$F$782,СВЦЭМ!$A$39:$A$782,$A214,СВЦЭМ!$B$39:$B$782,E$190)+'СЕТ СН'!$F$12</f>
        <v>108.59996627</v>
      </c>
      <c r="F214" s="36">
        <f>SUMIFS(СВЦЭМ!$F$39:$F$782,СВЦЭМ!$A$39:$A$782,$A214,СВЦЭМ!$B$39:$B$782,F$190)+'СЕТ СН'!$F$12</f>
        <v>109.14016196</v>
      </c>
      <c r="G214" s="36">
        <f>SUMIFS(СВЦЭМ!$F$39:$F$782,СВЦЭМ!$A$39:$A$782,$A214,СВЦЭМ!$B$39:$B$782,G$190)+'СЕТ СН'!$F$12</f>
        <v>108.00906182999999</v>
      </c>
      <c r="H214" s="36">
        <f>SUMIFS(СВЦЭМ!$F$39:$F$782,СВЦЭМ!$A$39:$A$782,$A214,СВЦЭМ!$B$39:$B$782,H$190)+'СЕТ СН'!$F$12</f>
        <v>107.36603871</v>
      </c>
      <c r="I214" s="36">
        <f>SUMIFS(СВЦЭМ!$F$39:$F$782,СВЦЭМ!$A$39:$A$782,$A214,СВЦЭМ!$B$39:$B$782,I$190)+'СЕТ СН'!$F$12</f>
        <v>105.73436789</v>
      </c>
      <c r="J214" s="36">
        <f>SUMIFS(СВЦЭМ!$F$39:$F$782,СВЦЭМ!$A$39:$A$782,$A214,СВЦЭМ!$B$39:$B$782,J$190)+'СЕТ СН'!$F$12</f>
        <v>103.50513139</v>
      </c>
      <c r="K214" s="36">
        <f>SUMIFS(СВЦЭМ!$F$39:$F$782,СВЦЭМ!$A$39:$A$782,$A214,СВЦЭМ!$B$39:$B$782,K$190)+'СЕТ СН'!$F$12</f>
        <v>102.63556778</v>
      </c>
      <c r="L214" s="36">
        <f>SUMIFS(СВЦЭМ!$F$39:$F$782,СВЦЭМ!$A$39:$A$782,$A214,СВЦЭМ!$B$39:$B$782,L$190)+'СЕТ СН'!$F$12</f>
        <v>99.01337092</v>
      </c>
      <c r="M214" s="36">
        <f>SUMIFS(СВЦЭМ!$F$39:$F$782,СВЦЭМ!$A$39:$A$782,$A214,СВЦЭМ!$B$39:$B$782,M$190)+'СЕТ СН'!$F$12</f>
        <v>98.167189190000002</v>
      </c>
      <c r="N214" s="36">
        <f>SUMIFS(СВЦЭМ!$F$39:$F$782,СВЦЭМ!$A$39:$A$782,$A214,СВЦЭМ!$B$39:$B$782,N$190)+'СЕТ СН'!$F$12</f>
        <v>98.733781649999997</v>
      </c>
      <c r="O214" s="36">
        <f>SUMIFS(СВЦЭМ!$F$39:$F$782,СВЦЭМ!$A$39:$A$782,$A214,СВЦЭМ!$B$39:$B$782,O$190)+'СЕТ СН'!$F$12</f>
        <v>100.34779841</v>
      </c>
      <c r="P214" s="36">
        <f>SUMIFS(СВЦЭМ!$F$39:$F$782,СВЦЭМ!$A$39:$A$782,$A214,СВЦЭМ!$B$39:$B$782,P$190)+'СЕТ СН'!$F$12</f>
        <v>99.539619630000004</v>
      </c>
      <c r="Q214" s="36">
        <f>SUMIFS(СВЦЭМ!$F$39:$F$782,СВЦЭМ!$A$39:$A$782,$A214,СВЦЭМ!$B$39:$B$782,Q$190)+'СЕТ СН'!$F$12</f>
        <v>99.380966860000001</v>
      </c>
      <c r="R214" s="36">
        <f>SUMIFS(СВЦЭМ!$F$39:$F$782,СВЦЭМ!$A$39:$A$782,$A214,СВЦЭМ!$B$39:$B$782,R$190)+'СЕТ СН'!$F$12</f>
        <v>99.461309490000005</v>
      </c>
      <c r="S214" s="36">
        <f>SUMIFS(СВЦЭМ!$F$39:$F$782,СВЦЭМ!$A$39:$A$782,$A214,СВЦЭМ!$B$39:$B$782,S$190)+'СЕТ СН'!$F$12</f>
        <v>98.598501760000005</v>
      </c>
      <c r="T214" s="36">
        <f>SUMIFS(СВЦЭМ!$F$39:$F$782,СВЦЭМ!$A$39:$A$782,$A214,СВЦЭМ!$B$39:$B$782,T$190)+'СЕТ СН'!$F$12</f>
        <v>97.218570580000005</v>
      </c>
      <c r="U214" s="36">
        <f>SUMIFS(СВЦЭМ!$F$39:$F$782,СВЦЭМ!$A$39:$A$782,$A214,СВЦЭМ!$B$39:$B$782,U$190)+'СЕТ СН'!$F$12</f>
        <v>97.558852709999996</v>
      </c>
      <c r="V214" s="36">
        <f>SUMIFS(СВЦЭМ!$F$39:$F$782,СВЦЭМ!$A$39:$A$782,$A214,СВЦЭМ!$B$39:$B$782,V$190)+'СЕТ СН'!$F$12</f>
        <v>98.925443060000006</v>
      </c>
      <c r="W214" s="36">
        <f>SUMIFS(СВЦЭМ!$F$39:$F$782,СВЦЭМ!$A$39:$A$782,$A214,СВЦЭМ!$B$39:$B$782,W$190)+'СЕТ СН'!$F$12</f>
        <v>99.566270549999999</v>
      </c>
      <c r="X214" s="36">
        <f>SUMIFS(СВЦЭМ!$F$39:$F$782,СВЦЭМ!$A$39:$A$782,$A214,СВЦЭМ!$B$39:$B$782,X$190)+'СЕТ СН'!$F$12</f>
        <v>101.24668398</v>
      </c>
      <c r="Y214" s="36">
        <f>SUMIFS(СВЦЭМ!$F$39:$F$782,СВЦЭМ!$A$39:$A$782,$A214,СВЦЭМ!$B$39:$B$782,Y$190)+'СЕТ СН'!$F$12</f>
        <v>102.07189411</v>
      </c>
    </row>
    <row r="215" spans="1:25" ht="15.75" x14ac:dyDescent="0.2">
      <c r="A215" s="35">
        <f t="shared" si="5"/>
        <v>45285</v>
      </c>
      <c r="B215" s="36">
        <f>SUMIFS(СВЦЭМ!$F$39:$F$782,СВЦЭМ!$A$39:$A$782,$A215,СВЦЭМ!$B$39:$B$782,B$190)+'СЕТ СН'!$F$12</f>
        <v>106.03781293999999</v>
      </c>
      <c r="C215" s="36">
        <f>SUMIFS(СВЦЭМ!$F$39:$F$782,СВЦЭМ!$A$39:$A$782,$A215,СВЦЭМ!$B$39:$B$782,C$190)+'СЕТ СН'!$F$12</f>
        <v>108.65549851</v>
      </c>
      <c r="D215" s="36">
        <f>SUMIFS(СВЦЭМ!$F$39:$F$782,СВЦЭМ!$A$39:$A$782,$A215,СВЦЭМ!$B$39:$B$782,D$190)+'СЕТ СН'!$F$12</f>
        <v>109.45106855</v>
      </c>
      <c r="E215" s="36">
        <f>SUMIFS(СВЦЭМ!$F$39:$F$782,СВЦЭМ!$A$39:$A$782,$A215,СВЦЭМ!$B$39:$B$782,E$190)+'СЕТ СН'!$F$12</f>
        <v>110.01414351</v>
      </c>
      <c r="F215" s="36">
        <f>SUMIFS(СВЦЭМ!$F$39:$F$782,СВЦЭМ!$A$39:$A$782,$A215,СВЦЭМ!$B$39:$B$782,F$190)+'СЕТ СН'!$F$12</f>
        <v>109.78000311</v>
      </c>
      <c r="G215" s="36">
        <f>SUMIFS(СВЦЭМ!$F$39:$F$782,СВЦЭМ!$A$39:$A$782,$A215,СВЦЭМ!$B$39:$B$782,G$190)+'СЕТ СН'!$F$12</f>
        <v>108.1285079</v>
      </c>
      <c r="H215" s="36">
        <f>SUMIFS(СВЦЭМ!$F$39:$F$782,СВЦЭМ!$A$39:$A$782,$A215,СВЦЭМ!$B$39:$B$782,H$190)+'СЕТ СН'!$F$12</f>
        <v>106.47021755999999</v>
      </c>
      <c r="I215" s="36">
        <f>SUMIFS(СВЦЭМ!$F$39:$F$782,СВЦЭМ!$A$39:$A$782,$A215,СВЦЭМ!$B$39:$B$782,I$190)+'СЕТ СН'!$F$12</f>
        <v>103.94042093</v>
      </c>
      <c r="J215" s="36">
        <f>SUMIFS(СВЦЭМ!$F$39:$F$782,СВЦЭМ!$A$39:$A$782,$A215,СВЦЭМ!$B$39:$B$782,J$190)+'СЕТ СН'!$F$12</f>
        <v>100.67729992</v>
      </c>
      <c r="K215" s="36">
        <f>SUMIFS(СВЦЭМ!$F$39:$F$782,СВЦЭМ!$A$39:$A$782,$A215,СВЦЭМ!$B$39:$B$782,K$190)+'СЕТ СН'!$F$12</f>
        <v>99.001608719999993</v>
      </c>
      <c r="L215" s="36">
        <f>SUMIFS(СВЦЭМ!$F$39:$F$782,СВЦЭМ!$A$39:$A$782,$A215,СВЦЭМ!$B$39:$B$782,L$190)+'СЕТ СН'!$F$12</f>
        <v>98.191250269999998</v>
      </c>
      <c r="M215" s="36">
        <f>SUMIFS(СВЦЭМ!$F$39:$F$782,СВЦЭМ!$A$39:$A$782,$A215,СВЦЭМ!$B$39:$B$782,M$190)+'СЕТ СН'!$F$12</f>
        <v>99.024306120000006</v>
      </c>
      <c r="N215" s="36">
        <f>SUMIFS(СВЦЭМ!$F$39:$F$782,СВЦЭМ!$A$39:$A$782,$A215,СВЦЭМ!$B$39:$B$782,N$190)+'СЕТ СН'!$F$12</f>
        <v>98.928133959999997</v>
      </c>
      <c r="O215" s="36">
        <f>SUMIFS(СВЦЭМ!$F$39:$F$782,СВЦЭМ!$A$39:$A$782,$A215,СВЦЭМ!$B$39:$B$782,O$190)+'СЕТ СН'!$F$12</f>
        <v>99.221513360000003</v>
      </c>
      <c r="P215" s="36">
        <f>SUMIFS(СВЦЭМ!$F$39:$F$782,СВЦЭМ!$A$39:$A$782,$A215,СВЦЭМ!$B$39:$B$782,P$190)+'СЕТ СН'!$F$12</f>
        <v>99.096793439999999</v>
      </c>
      <c r="Q215" s="36">
        <f>SUMIFS(СВЦЭМ!$F$39:$F$782,СВЦЭМ!$A$39:$A$782,$A215,СВЦЭМ!$B$39:$B$782,Q$190)+'СЕТ СН'!$F$12</f>
        <v>99.767958329999999</v>
      </c>
      <c r="R215" s="36">
        <f>SUMIFS(СВЦЭМ!$F$39:$F$782,СВЦЭМ!$A$39:$A$782,$A215,СВЦЭМ!$B$39:$B$782,R$190)+'СЕТ СН'!$F$12</f>
        <v>100.84843088</v>
      </c>
      <c r="S215" s="36">
        <f>SUMIFS(СВЦЭМ!$F$39:$F$782,СВЦЭМ!$A$39:$A$782,$A215,СВЦЭМ!$B$39:$B$782,S$190)+'СЕТ СН'!$F$12</f>
        <v>99.167359469999994</v>
      </c>
      <c r="T215" s="36">
        <f>SUMIFS(СВЦЭМ!$F$39:$F$782,СВЦЭМ!$A$39:$A$782,$A215,СВЦЭМ!$B$39:$B$782,T$190)+'СЕТ СН'!$F$12</f>
        <v>97.06619886</v>
      </c>
      <c r="U215" s="36">
        <f>SUMIFS(СВЦЭМ!$F$39:$F$782,СВЦЭМ!$A$39:$A$782,$A215,СВЦЭМ!$B$39:$B$782,U$190)+'СЕТ СН'!$F$12</f>
        <v>97.832936709999998</v>
      </c>
      <c r="V215" s="36">
        <f>SUMIFS(СВЦЭМ!$F$39:$F$782,СВЦЭМ!$A$39:$A$782,$A215,СВЦЭМ!$B$39:$B$782,V$190)+'СЕТ СН'!$F$12</f>
        <v>99.39516467</v>
      </c>
      <c r="W215" s="36">
        <f>SUMIFS(СВЦЭМ!$F$39:$F$782,СВЦЭМ!$A$39:$A$782,$A215,СВЦЭМ!$B$39:$B$782,W$190)+'СЕТ СН'!$F$12</f>
        <v>100.33890823</v>
      </c>
      <c r="X215" s="36">
        <f>SUMIFS(СВЦЭМ!$F$39:$F$782,СВЦЭМ!$A$39:$A$782,$A215,СВЦЭМ!$B$39:$B$782,X$190)+'СЕТ СН'!$F$12</f>
        <v>102.39829453</v>
      </c>
      <c r="Y215" s="36">
        <f>SUMIFS(СВЦЭМ!$F$39:$F$782,СВЦЭМ!$A$39:$A$782,$A215,СВЦЭМ!$B$39:$B$782,Y$190)+'СЕТ СН'!$F$12</f>
        <v>103.45647767</v>
      </c>
    </row>
    <row r="216" spans="1:25" ht="15.75" x14ac:dyDescent="0.2">
      <c r="A216" s="35">
        <f t="shared" si="5"/>
        <v>45286</v>
      </c>
      <c r="B216" s="36">
        <f>SUMIFS(СВЦЭМ!$F$39:$F$782,СВЦЭМ!$A$39:$A$782,$A216,СВЦЭМ!$B$39:$B$782,B$190)+'СЕТ СН'!$F$12</f>
        <v>115.83923736</v>
      </c>
      <c r="C216" s="36">
        <f>SUMIFS(СВЦЭМ!$F$39:$F$782,СВЦЭМ!$A$39:$A$782,$A216,СВЦЭМ!$B$39:$B$782,C$190)+'СЕТ СН'!$F$12</f>
        <v>117.64394231999999</v>
      </c>
      <c r="D216" s="36">
        <f>SUMIFS(СВЦЭМ!$F$39:$F$782,СВЦЭМ!$A$39:$A$782,$A216,СВЦЭМ!$B$39:$B$782,D$190)+'СЕТ СН'!$F$12</f>
        <v>118.19860844</v>
      </c>
      <c r="E216" s="36">
        <f>SUMIFS(СВЦЭМ!$F$39:$F$782,СВЦЭМ!$A$39:$A$782,$A216,СВЦЭМ!$B$39:$B$782,E$190)+'СЕТ СН'!$F$12</f>
        <v>118.90898534</v>
      </c>
      <c r="F216" s="36">
        <f>SUMIFS(СВЦЭМ!$F$39:$F$782,СВЦЭМ!$A$39:$A$782,$A216,СВЦЭМ!$B$39:$B$782,F$190)+'СЕТ СН'!$F$12</f>
        <v>118.87526162</v>
      </c>
      <c r="G216" s="36">
        <f>SUMIFS(СВЦЭМ!$F$39:$F$782,СВЦЭМ!$A$39:$A$782,$A216,СВЦЭМ!$B$39:$B$782,G$190)+'СЕТ СН'!$F$12</f>
        <v>117.45312582</v>
      </c>
      <c r="H216" s="36">
        <f>SUMIFS(СВЦЭМ!$F$39:$F$782,СВЦЭМ!$A$39:$A$782,$A216,СВЦЭМ!$B$39:$B$782,H$190)+'СЕТ СН'!$F$12</f>
        <v>114.83415859999999</v>
      </c>
      <c r="I216" s="36">
        <f>SUMIFS(СВЦЭМ!$F$39:$F$782,СВЦЭМ!$A$39:$A$782,$A216,СВЦЭМ!$B$39:$B$782,I$190)+'СЕТ СН'!$F$12</f>
        <v>111.99551574</v>
      </c>
      <c r="J216" s="36">
        <f>SUMIFS(СВЦЭМ!$F$39:$F$782,СВЦЭМ!$A$39:$A$782,$A216,СВЦЭМ!$B$39:$B$782,J$190)+'СЕТ СН'!$F$12</f>
        <v>109.14177831000001</v>
      </c>
      <c r="K216" s="36">
        <f>SUMIFS(СВЦЭМ!$F$39:$F$782,СВЦЭМ!$A$39:$A$782,$A216,СВЦЭМ!$B$39:$B$782,K$190)+'СЕТ СН'!$F$12</f>
        <v>106.84793673</v>
      </c>
      <c r="L216" s="36">
        <f>SUMIFS(СВЦЭМ!$F$39:$F$782,СВЦЭМ!$A$39:$A$782,$A216,СВЦЭМ!$B$39:$B$782,L$190)+'СЕТ СН'!$F$12</f>
        <v>106.22492208</v>
      </c>
      <c r="M216" s="36">
        <f>SUMIFS(СВЦЭМ!$F$39:$F$782,СВЦЭМ!$A$39:$A$782,$A216,СВЦЭМ!$B$39:$B$782,M$190)+'СЕТ СН'!$F$12</f>
        <v>106.91075619999999</v>
      </c>
      <c r="N216" s="36">
        <f>SUMIFS(СВЦЭМ!$F$39:$F$782,СВЦЭМ!$A$39:$A$782,$A216,СВЦЭМ!$B$39:$B$782,N$190)+'СЕТ СН'!$F$12</f>
        <v>109.42546018</v>
      </c>
      <c r="O216" s="36">
        <f>SUMIFS(СВЦЭМ!$F$39:$F$782,СВЦЭМ!$A$39:$A$782,$A216,СВЦЭМ!$B$39:$B$782,O$190)+'СЕТ СН'!$F$12</f>
        <v>111.69924302</v>
      </c>
      <c r="P216" s="36">
        <f>SUMIFS(СВЦЭМ!$F$39:$F$782,СВЦЭМ!$A$39:$A$782,$A216,СВЦЭМ!$B$39:$B$782,P$190)+'СЕТ СН'!$F$12</f>
        <v>113.21878971</v>
      </c>
      <c r="Q216" s="36">
        <f>SUMIFS(СВЦЭМ!$F$39:$F$782,СВЦЭМ!$A$39:$A$782,$A216,СВЦЭМ!$B$39:$B$782,Q$190)+'СЕТ СН'!$F$12</f>
        <v>115.11724435000001</v>
      </c>
      <c r="R216" s="36">
        <f>SUMIFS(СВЦЭМ!$F$39:$F$782,СВЦЭМ!$A$39:$A$782,$A216,СВЦЭМ!$B$39:$B$782,R$190)+'СЕТ СН'!$F$12</f>
        <v>114.36113</v>
      </c>
      <c r="S216" s="36">
        <f>SUMIFS(СВЦЭМ!$F$39:$F$782,СВЦЭМ!$A$39:$A$782,$A216,СВЦЭМ!$B$39:$B$782,S$190)+'СЕТ СН'!$F$12</f>
        <v>111.47554072</v>
      </c>
      <c r="T216" s="36">
        <f>SUMIFS(СВЦЭМ!$F$39:$F$782,СВЦЭМ!$A$39:$A$782,$A216,СВЦЭМ!$B$39:$B$782,T$190)+'СЕТ СН'!$F$12</f>
        <v>110.18582481999999</v>
      </c>
      <c r="U216" s="36">
        <f>SUMIFS(СВЦЭМ!$F$39:$F$782,СВЦЭМ!$A$39:$A$782,$A216,СВЦЭМ!$B$39:$B$782,U$190)+'СЕТ СН'!$F$12</f>
        <v>110.85637278999999</v>
      </c>
      <c r="V216" s="36">
        <f>SUMIFS(СВЦЭМ!$F$39:$F$782,СВЦЭМ!$A$39:$A$782,$A216,СВЦЭМ!$B$39:$B$782,V$190)+'СЕТ СН'!$F$12</f>
        <v>112.26315839999999</v>
      </c>
      <c r="W216" s="36">
        <f>SUMIFS(СВЦЭМ!$F$39:$F$782,СВЦЭМ!$A$39:$A$782,$A216,СВЦЭМ!$B$39:$B$782,W$190)+'СЕТ СН'!$F$12</f>
        <v>113.83078103</v>
      </c>
      <c r="X216" s="36">
        <f>SUMIFS(СВЦЭМ!$F$39:$F$782,СВЦЭМ!$A$39:$A$782,$A216,СВЦЭМ!$B$39:$B$782,X$190)+'СЕТ СН'!$F$12</f>
        <v>115.39581669</v>
      </c>
      <c r="Y216" s="36">
        <f>SUMIFS(СВЦЭМ!$F$39:$F$782,СВЦЭМ!$A$39:$A$782,$A216,СВЦЭМ!$B$39:$B$782,Y$190)+'СЕТ СН'!$F$12</f>
        <v>116.38194707</v>
      </c>
    </row>
    <row r="217" spans="1:25" ht="15.75" x14ac:dyDescent="0.2">
      <c r="A217" s="35">
        <f t="shared" si="5"/>
        <v>45287</v>
      </c>
      <c r="B217" s="36">
        <f>SUMIFS(СВЦЭМ!$F$39:$F$782,СВЦЭМ!$A$39:$A$782,$A217,СВЦЭМ!$B$39:$B$782,B$190)+'СЕТ СН'!$F$12</f>
        <v>113.53027483</v>
      </c>
      <c r="C217" s="36">
        <f>SUMIFS(СВЦЭМ!$F$39:$F$782,СВЦЭМ!$A$39:$A$782,$A217,СВЦЭМ!$B$39:$B$782,C$190)+'СЕТ СН'!$F$12</f>
        <v>112.86399439</v>
      </c>
      <c r="D217" s="36">
        <f>SUMIFS(СВЦЭМ!$F$39:$F$782,СВЦЭМ!$A$39:$A$782,$A217,СВЦЭМ!$B$39:$B$782,D$190)+'СЕТ СН'!$F$12</f>
        <v>113.36373537</v>
      </c>
      <c r="E217" s="36">
        <f>SUMIFS(СВЦЭМ!$F$39:$F$782,СВЦЭМ!$A$39:$A$782,$A217,СВЦЭМ!$B$39:$B$782,E$190)+'СЕТ СН'!$F$12</f>
        <v>113.98791902000001</v>
      </c>
      <c r="F217" s="36">
        <f>SUMIFS(СВЦЭМ!$F$39:$F$782,СВЦЭМ!$A$39:$A$782,$A217,СВЦЭМ!$B$39:$B$782,F$190)+'СЕТ СН'!$F$12</f>
        <v>117.43109517000001</v>
      </c>
      <c r="G217" s="36">
        <f>SUMIFS(СВЦЭМ!$F$39:$F$782,СВЦЭМ!$A$39:$A$782,$A217,СВЦЭМ!$B$39:$B$782,G$190)+'СЕТ СН'!$F$12</f>
        <v>117.06094544</v>
      </c>
      <c r="H217" s="36">
        <f>SUMIFS(СВЦЭМ!$F$39:$F$782,СВЦЭМ!$A$39:$A$782,$A217,СВЦЭМ!$B$39:$B$782,H$190)+'СЕТ СН'!$F$12</f>
        <v>114.30573525</v>
      </c>
      <c r="I217" s="36">
        <f>SUMIFS(СВЦЭМ!$F$39:$F$782,СВЦЭМ!$A$39:$A$782,$A217,СВЦЭМ!$B$39:$B$782,I$190)+'СЕТ СН'!$F$12</f>
        <v>110.81847141</v>
      </c>
      <c r="J217" s="36">
        <f>SUMIFS(СВЦЭМ!$F$39:$F$782,СВЦЭМ!$A$39:$A$782,$A217,СВЦЭМ!$B$39:$B$782,J$190)+'СЕТ СН'!$F$12</f>
        <v>109.93805513</v>
      </c>
      <c r="K217" s="36">
        <f>SUMIFS(СВЦЭМ!$F$39:$F$782,СВЦЭМ!$A$39:$A$782,$A217,СВЦЭМ!$B$39:$B$782,K$190)+'СЕТ СН'!$F$12</f>
        <v>109.39137952</v>
      </c>
      <c r="L217" s="36">
        <f>SUMIFS(СВЦЭМ!$F$39:$F$782,СВЦЭМ!$A$39:$A$782,$A217,СВЦЭМ!$B$39:$B$782,L$190)+'СЕТ СН'!$F$12</f>
        <v>107.77810701999999</v>
      </c>
      <c r="M217" s="36">
        <f>SUMIFS(СВЦЭМ!$F$39:$F$782,СВЦЭМ!$A$39:$A$782,$A217,СВЦЭМ!$B$39:$B$782,M$190)+'СЕТ СН'!$F$12</f>
        <v>108.12499629</v>
      </c>
      <c r="N217" s="36">
        <f>SUMIFS(СВЦЭМ!$F$39:$F$782,СВЦЭМ!$A$39:$A$782,$A217,СВЦЭМ!$B$39:$B$782,N$190)+'СЕТ СН'!$F$12</f>
        <v>109.16972887999999</v>
      </c>
      <c r="O217" s="36">
        <f>SUMIFS(СВЦЭМ!$F$39:$F$782,СВЦЭМ!$A$39:$A$782,$A217,СВЦЭМ!$B$39:$B$782,O$190)+'СЕТ СН'!$F$12</f>
        <v>109.14535652000001</v>
      </c>
      <c r="P217" s="36">
        <f>SUMIFS(СВЦЭМ!$F$39:$F$782,СВЦЭМ!$A$39:$A$782,$A217,СВЦЭМ!$B$39:$B$782,P$190)+'СЕТ СН'!$F$12</f>
        <v>109.25684502999999</v>
      </c>
      <c r="Q217" s="36">
        <f>SUMIFS(СВЦЭМ!$F$39:$F$782,СВЦЭМ!$A$39:$A$782,$A217,СВЦЭМ!$B$39:$B$782,Q$190)+'СЕТ СН'!$F$12</f>
        <v>108.04119428</v>
      </c>
      <c r="R217" s="36">
        <f>SUMIFS(СВЦЭМ!$F$39:$F$782,СВЦЭМ!$A$39:$A$782,$A217,СВЦЭМ!$B$39:$B$782,R$190)+'СЕТ СН'!$F$12</f>
        <v>107.94099681</v>
      </c>
      <c r="S217" s="36">
        <f>SUMIFS(СВЦЭМ!$F$39:$F$782,СВЦЭМ!$A$39:$A$782,$A217,СВЦЭМ!$B$39:$B$782,S$190)+'СЕТ СН'!$F$12</f>
        <v>105.83765074</v>
      </c>
      <c r="T217" s="36">
        <f>SUMIFS(СВЦЭМ!$F$39:$F$782,СВЦЭМ!$A$39:$A$782,$A217,СВЦЭМ!$B$39:$B$782,T$190)+'СЕТ СН'!$F$12</f>
        <v>107.06330385</v>
      </c>
      <c r="U217" s="36">
        <f>SUMIFS(СВЦЭМ!$F$39:$F$782,СВЦЭМ!$A$39:$A$782,$A217,СВЦЭМ!$B$39:$B$782,U$190)+'СЕТ СН'!$F$12</f>
        <v>107.47410748999999</v>
      </c>
      <c r="V217" s="36">
        <f>SUMIFS(СВЦЭМ!$F$39:$F$782,СВЦЭМ!$A$39:$A$782,$A217,СВЦЭМ!$B$39:$B$782,V$190)+'СЕТ СН'!$F$12</f>
        <v>108.74473012999999</v>
      </c>
      <c r="W217" s="36">
        <f>SUMIFS(СВЦЭМ!$F$39:$F$782,СВЦЭМ!$A$39:$A$782,$A217,СВЦЭМ!$B$39:$B$782,W$190)+'СЕТ СН'!$F$12</f>
        <v>108.42164954</v>
      </c>
      <c r="X217" s="36">
        <f>SUMIFS(СВЦЭМ!$F$39:$F$782,СВЦЭМ!$A$39:$A$782,$A217,СВЦЭМ!$B$39:$B$782,X$190)+'СЕТ СН'!$F$12</f>
        <v>109.81553298</v>
      </c>
      <c r="Y217" s="36">
        <f>SUMIFS(СВЦЭМ!$F$39:$F$782,СВЦЭМ!$A$39:$A$782,$A217,СВЦЭМ!$B$39:$B$782,Y$190)+'СЕТ СН'!$F$12</f>
        <v>110.80366857999999</v>
      </c>
    </row>
    <row r="218" spans="1:25" ht="15.75" x14ac:dyDescent="0.2">
      <c r="A218" s="35">
        <f t="shared" si="5"/>
        <v>45288</v>
      </c>
      <c r="B218" s="36">
        <f>SUMIFS(СВЦЭМ!$F$39:$F$782,СВЦЭМ!$A$39:$A$782,$A218,СВЦЭМ!$B$39:$B$782,B$190)+'СЕТ СН'!$F$12</f>
        <v>108.76804562</v>
      </c>
      <c r="C218" s="36">
        <f>SUMIFS(СВЦЭМ!$F$39:$F$782,СВЦЭМ!$A$39:$A$782,$A218,СВЦЭМ!$B$39:$B$782,C$190)+'СЕТ СН'!$F$12</f>
        <v>111.44649348999999</v>
      </c>
      <c r="D218" s="36">
        <f>SUMIFS(СВЦЭМ!$F$39:$F$782,СВЦЭМ!$A$39:$A$782,$A218,СВЦЭМ!$B$39:$B$782,D$190)+'СЕТ СН'!$F$12</f>
        <v>112.4254474</v>
      </c>
      <c r="E218" s="36">
        <f>SUMIFS(СВЦЭМ!$F$39:$F$782,СВЦЭМ!$A$39:$A$782,$A218,СВЦЭМ!$B$39:$B$782,E$190)+'СЕТ СН'!$F$12</f>
        <v>112.75226498000001</v>
      </c>
      <c r="F218" s="36">
        <f>SUMIFS(СВЦЭМ!$F$39:$F$782,СВЦЭМ!$A$39:$A$782,$A218,СВЦЭМ!$B$39:$B$782,F$190)+'СЕТ СН'!$F$12</f>
        <v>112.83468064</v>
      </c>
      <c r="G218" s="36">
        <f>SUMIFS(СВЦЭМ!$F$39:$F$782,СВЦЭМ!$A$39:$A$782,$A218,СВЦЭМ!$B$39:$B$782,G$190)+'СЕТ СН'!$F$12</f>
        <v>112.48078646</v>
      </c>
      <c r="H218" s="36">
        <f>SUMIFS(СВЦЭМ!$F$39:$F$782,СВЦЭМ!$A$39:$A$782,$A218,СВЦЭМ!$B$39:$B$782,H$190)+'СЕТ СН'!$F$12</f>
        <v>109.3545822</v>
      </c>
      <c r="I218" s="36">
        <f>SUMIFS(СВЦЭМ!$F$39:$F$782,СВЦЭМ!$A$39:$A$782,$A218,СВЦЭМ!$B$39:$B$782,I$190)+'СЕТ СН'!$F$12</f>
        <v>106.11905401999999</v>
      </c>
      <c r="J218" s="36">
        <f>SUMIFS(СВЦЭМ!$F$39:$F$782,СВЦЭМ!$A$39:$A$782,$A218,СВЦЭМ!$B$39:$B$782,J$190)+'СЕТ СН'!$F$12</f>
        <v>104.88556428</v>
      </c>
      <c r="K218" s="36">
        <f>SUMIFS(СВЦЭМ!$F$39:$F$782,СВЦЭМ!$A$39:$A$782,$A218,СВЦЭМ!$B$39:$B$782,K$190)+'СЕТ СН'!$F$12</f>
        <v>103.70193804</v>
      </c>
      <c r="L218" s="36">
        <f>SUMIFS(СВЦЭМ!$F$39:$F$782,СВЦЭМ!$A$39:$A$782,$A218,СВЦЭМ!$B$39:$B$782,L$190)+'СЕТ СН'!$F$12</f>
        <v>105.29402336</v>
      </c>
      <c r="M218" s="36">
        <f>SUMIFS(СВЦЭМ!$F$39:$F$782,СВЦЭМ!$A$39:$A$782,$A218,СВЦЭМ!$B$39:$B$782,M$190)+'СЕТ СН'!$F$12</f>
        <v>106.79031784999999</v>
      </c>
      <c r="N218" s="36">
        <f>SUMIFS(СВЦЭМ!$F$39:$F$782,СВЦЭМ!$A$39:$A$782,$A218,СВЦЭМ!$B$39:$B$782,N$190)+'СЕТ СН'!$F$12</f>
        <v>104.68026887000001</v>
      </c>
      <c r="O218" s="36">
        <f>SUMIFS(СВЦЭМ!$F$39:$F$782,СВЦЭМ!$A$39:$A$782,$A218,СВЦЭМ!$B$39:$B$782,O$190)+'СЕТ СН'!$F$12</f>
        <v>105.10025075</v>
      </c>
      <c r="P218" s="36">
        <f>SUMIFS(СВЦЭМ!$F$39:$F$782,СВЦЭМ!$A$39:$A$782,$A218,СВЦЭМ!$B$39:$B$782,P$190)+'СЕТ СН'!$F$12</f>
        <v>104.9751285</v>
      </c>
      <c r="Q218" s="36">
        <f>SUMIFS(СВЦЭМ!$F$39:$F$782,СВЦЭМ!$A$39:$A$782,$A218,СВЦЭМ!$B$39:$B$782,Q$190)+'СЕТ СН'!$F$12</f>
        <v>101.65698802</v>
      </c>
      <c r="R218" s="36">
        <f>SUMIFS(СВЦЭМ!$F$39:$F$782,СВЦЭМ!$A$39:$A$782,$A218,СВЦЭМ!$B$39:$B$782,R$190)+'СЕТ СН'!$F$12</f>
        <v>102.23399347</v>
      </c>
      <c r="S218" s="36">
        <f>SUMIFS(СВЦЭМ!$F$39:$F$782,СВЦЭМ!$A$39:$A$782,$A218,СВЦЭМ!$B$39:$B$782,S$190)+'СЕТ СН'!$F$12</f>
        <v>103.96369350000001</v>
      </c>
      <c r="T218" s="36">
        <f>SUMIFS(СВЦЭМ!$F$39:$F$782,СВЦЭМ!$A$39:$A$782,$A218,СВЦЭМ!$B$39:$B$782,T$190)+'СЕТ СН'!$F$12</f>
        <v>101.10102449999999</v>
      </c>
      <c r="U218" s="36">
        <f>SUMIFS(СВЦЭМ!$F$39:$F$782,СВЦЭМ!$A$39:$A$782,$A218,СВЦЭМ!$B$39:$B$782,U$190)+'СЕТ СН'!$F$12</f>
        <v>103.37746727</v>
      </c>
      <c r="V218" s="36">
        <f>SUMIFS(СВЦЭМ!$F$39:$F$782,СВЦЭМ!$A$39:$A$782,$A218,СВЦЭМ!$B$39:$B$782,V$190)+'СЕТ СН'!$F$12</f>
        <v>103.52161001</v>
      </c>
      <c r="W218" s="36">
        <f>SUMIFS(СВЦЭМ!$F$39:$F$782,СВЦЭМ!$A$39:$A$782,$A218,СВЦЭМ!$B$39:$B$782,W$190)+'СЕТ СН'!$F$12</f>
        <v>105.07072257</v>
      </c>
      <c r="X218" s="36">
        <f>SUMIFS(СВЦЭМ!$F$39:$F$782,СВЦЭМ!$A$39:$A$782,$A218,СВЦЭМ!$B$39:$B$782,X$190)+'СЕТ СН'!$F$12</f>
        <v>105.51256895</v>
      </c>
      <c r="Y218" s="36">
        <f>SUMIFS(СВЦЭМ!$F$39:$F$782,СВЦЭМ!$A$39:$A$782,$A218,СВЦЭМ!$B$39:$B$782,Y$190)+'СЕТ СН'!$F$12</f>
        <v>107.61036912</v>
      </c>
    </row>
    <row r="219" spans="1:25" ht="15.75" x14ac:dyDescent="0.2">
      <c r="A219" s="35">
        <f t="shared" si="5"/>
        <v>45289</v>
      </c>
      <c r="B219" s="36">
        <f>SUMIFS(СВЦЭМ!$F$39:$F$782,СВЦЭМ!$A$39:$A$782,$A219,СВЦЭМ!$B$39:$B$782,B$190)+'СЕТ СН'!$F$12</f>
        <v>114.53801328</v>
      </c>
      <c r="C219" s="36">
        <f>SUMIFS(СВЦЭМ!$F$39:$F$782,СВЦЭМ!$A$39:$A$782,$A219,СВЦЭМ!$B$39:$B$782,C$190)+'СЕТ СН'!$F$12</f>
        <v>117.15149771999999</v>
      </c>
      <c r="D219" s="36">
        <f>SUMIFS(СВЦЭМ!$F$39:$F$782,СВЦЭМ!$A$39:$A$782,$A219,СВЦЭМ!$B$39:$B$782,D$190)+'СЕТ СН'!$F$12</f>
        <v>115.40148779</v>
      </c>
      <c r="E219" s="36">
        <f>SUMIFS(СВЦЭМ!$F$39:$F$782,СВЦЭМ!$A$39:$A$782,$A219,СВЦЭМ!$B$39:$B$782,E$190)+'СЕТ СН'!$F$12</f>
        <v>115.36279270999999</v>
      </c>
      <c r="F219" s="36">
        <f>SUMIFS(СВЦЭМ!$F$39:$F$782,СВЦЭМ!$A$39:$A$782,$A219,СВЦЭМ!$B$39:$B$782,F$190)+'СЕТ СН'!$F$12</f>
        <v>115.37445887</v>
      </c>
      <c r="G219" s="36">
        <f>SUMIFS(СВЦЭМ!$F$39:$F$782,СВЦЭМ!$A$39:$A$782,$A219,СВЦЭМ!$B$39:$B$782,G$190)+'СЕТ СН'!$F$12</f>
        <v>110.87661725</v>
      </c>
      <c r="H219" s="36">
        <f>SUMIFS(СВЦЭМ!$F$39:$F$782,СВЦЭМ!$A$39:$A$782,$A219,СВЦЭМ!$B$39:$B$782,H$190)+'СЕТ СН'!$F$12</f>
        <v>112.29299953</v>
      </c>
      <c r="I219" s="36">
        <f>SUMIFS(СВЦЭМ!$F$39:$F$782,СВЦЭМ!$A$39:$A$782,$A219,СВЦЭМ!$B$39:$B$782,I$190)+'СЕТ СН'!$F$12</f>
        <v>110.38316777</v>
      </c>
      <c r="J219" s="36">
        <f>SUMIFS(СВЦЭМ!$F$39:$F$782,СВЦЭМ!$A$39:$A$782,$A219,СВЦЭМ!$B$39:$B$782,J$190)+'СЕТ СН'!$F$12</f>
        <v>110.20701656999999</v>
      </c>
      <c r="K219" s="36">
        <f>SUMIFS(СВЦЭМ!$F$39:$F$782,СВЦЭМ!$A$39:$A$782,$A219,СВЦЭМ!$B$39:$B$782,K$190)+'СЕТ СН'!$F$12</f>
        <v>109.02920707</v>
      </c>
      <c r="L219" s="36">
        <f>SUMIFS(СВЦЭМ!$F$39:$F$782,СВЦЭМ!$A$39:$A$782,$A219,СВЦЭМ!$B$39:$B$782,L$190)+'СЕТ СН'!$F$12</f>
        <v>109.46175897000001</v>
      </c>
      <c r="M219" s="36">
        <f>SUMIFS(СВЦЭМ!$F$39:$F$782,СВЦЭМ!$A$39:$A$782,$A219,СВЦЭМ!$B$39:$B$782,M$190)+'СЕТ СН'!$F$12</f>
        <v>110.80166518999999</v>
      </c>
      <c r="N219" s="36">
        <f>SUMIFS(СВЦЭМ!$F$39:$F$782,СВЦЭМ!$A$39:$A$782,$A219,СВЦЭМ!$B$39:$B$782,N$190)+'СЕТ СН'!$F$12</f>
        <v>110.68253858999999</v>
      </c>
      <c r="O219" s="36">
        <f>SUMIFS(СВЦЭМ!$F$39:$F$782,СВЦЭМ!$A$39:$A$782,$A219,СВЦЭМ!$B$39:$B$782,O$190)+'СЕТ СН'!$F$12</f>
        <v>110.06242218</v>
      </c>
      <c r="P219" s="36">
        <f>SUMIFS(СВЦЭМ!$F$39:$F$782,СВЦЭМ!$A$39:$A$782,$A219,СВЦЭМ!$B$39:$B$782,P$190)+'СЕТ СН'!$F$12</f>
        <v>110.55011383</v>
      </c>
      <c r="Q219" s="36">
        <f>SUMIFS(СВЦЭМ!$F$39:$F$782,СВЦЭМ!$A$39:$A$782,$A219,СВЦЭМ!$B$39:$B$782,Q$190)+'СЕТ СН'!$F$12</f>
        <v>111.24025718</v>
      </c>
      <c r="R219" s="36">
        <f>SUMIFS(СВЦЭМ!$F$39:$F$782,СВЦЭМ!$A$39:$A$782,$A219,СВЦЭМ!$B$39:$B$782,R$190)+'СЕТ СН'!$F$12</f>
        <v>111.04373405</v>
      </c>
      <c r="S219" s="36">
        <f>SUMIFS(СВЦЭМ!$F$39:$F$782,СВЦЭМ!$A$39:$A$782,$A219,СВЦЭМ!$B$39:$B$782,S$190)+'СЕТ СН'!$F$12</f>
        <v>108.46012245</v>
      </c>
      <c r="T219" s="36">
        <f>SUMIFS(СВЦЭМ!$F$39:$F$782,СВЦЭМ!$A$39:$A$782,$A219,СВЦЭМ!$B$39:$B$782,T$190)+'СЕТ СН'!$F$12</f>
        <v>109.20933481</v>
      </c>
      <c r="U219" s="36">
        <f>SUMIFS(СВЦЭМ!$F$39:$F$782,СВЦЭМ!$A$39:$A$782,$A219,СВЦЭМ!$B$39:$B$782,U$190)+'СЕТ СН'!$F$12</f>
        <v>109.81675213</v>
      </c>
      <c r="V219" s="36">
        <f>SUMIFS(СВЦЭМ!$F$39:$F$782,СВЦЭМ!$A$39:$A$782,$A219,СВЦЭМ!$B$39:$B$782,V$190)+'СЕТ СН'!$F$12</f>
        <v>111.49599155999999</v>
      </c>
      <c r="W219" s="36">
        <f>SUMIFS(СВЦЭМ!$F$39:$F$782,СВЦЭМ!$A$39:$A$782,$A219,СВЦЭМ!$B$39:$B$782,W$190)+'СЕТ СН'!$F$12</f>
        <v>111.4942058</v>
      </c>
      <c r="X219" s="36">
        <f>SUMIFS(СВЦЭМ!$F$39:$F$782,СВЦЭМ!$A$39:$A$782,$A219,СВЦЭМ!$B$39:$B$782,X$190)+'СЕТ СН'!$F$12</f>
        <v>111.39739363</v>
      </c>
      <c r="Y219" s="36">
        <f>SUMIFS(СВЦЭМ!$F$39:$F$782,СВЦЭМ!$A$39:$A$782,$A219,СВЦЭМ!$B$39:$B$782,Y$190)+'СЕТ СН'!$F$12</f>
        <v>114.45721073</v>
      </c>
    </row>
    <row r="220" spans="1:25" ht="15.75" x14ac:dyDescent="0.2">
      <c r="A220" s="35">
        <f t="shared" si="5"/>
        <v>45290</v>
      </c>
      <c r="B220" s="36">
        <f>SUMIFS(СВЦЭМ!$F$39:$F$782,СВЦЭМ!$A$39:$A$782,$A220,СВЦЭМ!$B$39:$B$782,B$190)+'СЕТ СН'!$F$12</f>
        <v>119.59655675</v>
      </c>
      <c r="C220" s="36">
        <f>SUMIFS(СВЦЭМ!$F$39:$F$782,СВЦЭМ!$A$39:$A$782,$A220,СВЦЭМ!$B$39:$B$782,C$190)+'СЕТ СН'!$F$12</f>
        <v>121.90159616</v>
      </c>
      <c r="D220" s="36">
        <f>SUMIFS(СВЦЭМ!$F$39:$F$782,СВЦЭМ!$A$39:$A$782,$A220,СВЦЭМ!$B$39:$B$782,D$190)+'СЕТ СН'!$F$12</f>
        <v>123.03972396</v>
      </c>
      <c r="E220" s="36">
        <f>SUMIFS(СВЦЭМ!$F$39:$F$782,СВЦЭМ!$A$39:$A$782,$A220,СВЦЭМ!$B$39:$B$782,E$190)+'СЕТ СН'!$F$12</f>
        <v>123.04066452000001</v>
      </c>
      <c r="F220" s="36">
        <f>SUMIFS(СВЦЭМ!$F$39:$F$782,СВЦЭМ!$A$39:$A$782,$A220,СВЦЭМ!$B$39:$B$782,F$190)+'СЕТ СН'!$F$12</f>
        <v>123.82946894</v>
      </c>
      <c r="G220" s="36">
        <f>SUMIFS(СВЦЭМ!$F$39:$F$782,СВЦЭМ!$A$39:$A$782,$A220,СВЦЭМ!$B$39:$B$782,G$190)+'СЕТ СН'!$F$12</f>
        <v>123.08333456</v>
      </c>
      <c r="H220" s="36">
        <f>SUMIFS(СВЦЭМ!$F$39:$F$782,СВЦЭМ!$A$39:$A$782,$A220,СВЦЭМ!$B$39:$B$782,H$190)+'СЕТ СН'!$F$12</f>
        <v>122.48210704</v>
      </c>
      <c r="I220" s="36">
        <f>SUMIFS(СВЦЭМ!$F$39:$F$782,СВЦЭМ!$A$39:$A$782,$A220,СВЦЭМ!$B$39:$B$782,I$190)+'СЕТ СН'!$F$12</f>
        <v>118.81851992</v>
      </c>
      <c r="J220" s="36">
        <f>SUMIFS(СВЦЭМ!$F$39:$F$782,СВЦЭМ!$A$39:$A$782,$A220,СВЦЭМ!$B$39:$B$782,J$190)+'СЕТ СН'!$F$12</f>
        <v>114.83839824</v>
      </c>
      <c r="K220" s="36">
        <f>SUMIFS(СВЦЭМ!$F$39:$F$782,СВЦЭМ!$A$39:$A$782,$A220,СВЦЭМ!$B$39:$B$782,K$190)+'СЕТ СН'!$F$12</f>
        <v>114.96583216000001</v>
      </c>
      <c r="L220" s="36">
        <f>SUMIFS(СВЦЭМ!$F$39:$F$782,СВЦЭМ!$A$39:$A$782,$A220,СВЦЭМ!$B$39:$B$782,L$190)+'СЕТ СН'!$F$12</f>
        <v>114.20985602</v>
      </c>
      <c r="M220" s="36">
        <f>SUMIFS(СВЦЭМ!$F$39:$F$782,СВЦЭМ!$A$39:$A$782,$A220,СВЦЭМ!$B$39:$B$782,M$190)+'СЕТ СН'!$F$12</f>
        <v>115.94458306</v>
      </c>
      <c r="N220" s="36">
        <f>SUMIFS(СВЦЭМ!$F$39:$F$782,СВЦЭМ!$A$39:$A$782,$A220,СВЦЭМ!$B$39:$B$782,N$190)+'СЕТ СН'!$F$12</f>
        <v>116.52374888999999</v>
      </c>
      <c r="O220" s="36">
        <f>SUMIFS(СВЦЭМ!$F$39:$F$782,СВЦЭМ!$A$39:$A$782,$A220,СВЦЭМ!$B$39:$B$782,O$190)+'СЕТ СН'!$F$12</f>
        <v>117.37771288</v>
      </c>
      <c r="P220" s="36">
        <f>SUMIFS(СВЦЭМ!$F$39:$F$782,СВЦЭМ!$A$39:$A$782,$A220,СВЦЭМ!$B$39:$B$782,P$190)+'СЕТ СН'!$F$12</f>
        <v>118.63916474</v>
      </c>
      <c r="Q220" s="36">
        <f>SUMIFS(СВЦЭМ!$F$39:$F$782,СВЦЭМ!$A$39:$A$782,$A220,СВЦЭМ!$B$39:$B$782,Q$190)+'СЕТ СН'!$F$12</f>
        <v>119.35894516</v>
      </c>
      <c r="R220" s="36">
        <f>SUMIFS(СВЦЭМ!$F$39:$F$782,СВЦЭМ!$A$39:$A$782,$A220,СВЦЭМ!$B$39:$B$782,R$190)+'СЕТ СН'!$F$12</f>
        <v>119.72230316</v>
      </c>
      <c r="S220" s="36">
        <f>SUMIFS(СВЦЭМ!$F$39:$F$782,СВЦЭМ!$A$39:$A$782,$A220,СВЦЭМ!$B$39:$B$782,S$190)+'СЕТ СН'!$F$12</f>
        <v>118.37257778</v>
      </c>
      <c r="T220" s="36">
        <f>SUMIFS(СВЦЭМ!$F$39:$F$782,СВЦЭМ!$A$39:$A$782,$A220,СВЦЭМ!$B$39:$B$782,T$190)+'СЕТ СН'!$F$12</f>
        <v>114.07187523</v>
      </c>
      <c r="U220" s="36">
        <f>SUMIFS(СВЦЭМ!$F$39:$F$782,СВЦЭМ!$A$39:$A$782,$A220,СВЦЭМ!$B$39:$B$782,U$190)+'СЕТ СН'!$F$12</f>
        <v>116.12865531999999</v>
      </c>
      <c r="V220" s="36">
        <f>SUMIFS(СВЦЭМ!$F$39:$F$782,СВЦЭМ!$A$39:$A$782,$A220,СВЦЭМ!$B$39:$B$782,V$190)+'СЕТ СН'!$F$12</f>
        <v>116.75997153</v>
      </c>
      <c r="W220" s="36">
        <f>SUMIFS(СВЦЭМ!$F$39:$F$782,СВЦЭМ!$A$39:$A$782,$A220,СВЦЭМ!$B$39:$B$782,W$190)+'СЕТ СН'!$F$12</f>
        <v>117.27611824</v>
      </c>
      <c r="X220" s="36">
        <f>SUMIFS(СВЦЭМ!$F$39:$F$782,СВЦЭМ!$A$39:$A$782,$A220,СВЦЭМ!$B$39:$B$782,X$190)+'СЕТ СН'!$F$12</f>
        <v>118.87079751</v>
      </c>
      <c r="Y220" s="36">
        <f>SUMIFS(СВЦЭМ!$F$39:$F$782,СВЦЭМ!$A$39:$A$782,$A220,СВЦЭМ!$B$39:$B$782,Y$190)+'СЕТ СН'!$F$12</f>
        <v>119.84046364</v>
      </c>
    </row>
    <row r="221" spans="1:25" ht="15.75" x14ac:dyDescent="0.2">
      <c r="A221" s="35">
        <f t="shared" si="5"/>
        <v>45291</v>
      </c>
      <c r="B221" s="36">
        <f>SUMIFS(СВЦЭМ!$F$39:$F$782,СВЦЭМ!$A$39:$A$782,$A221,СВЦЭМ!$B$39:$B$782,B$190)+'СЕТ СН'!$F$12</f>
        <v>117.03097171</v>
      </c>
      <c r="C221" s="36">
        <f>SUMIFS(СВЦЭМ!$F$39:$F$782,СВЦЭМ!$A$39:$A$782,$A221,СВЦЭМ!$B$39:$B$782,C$190)+'СЕТ СН'!$F$12</f>
        <v>115.94979816999999</v>
      </c>
      <c r="D221" s="36">
        <f>SUMIFS(СВЦЭМ!$F$39:$F$782,СВЦЭМ!$A$39:$A$782,$A221,СВЦЭМ!$B$39:$B$782,D$190)+'СЕТ СН'!$F$12</f>
        <v>116.97403547</v>
      </c>
      <c r="E221" s="36">
        <f>SUMIFS(СВЦЭМ!$F$39:$F$782,СВЦЭМ!$A$39:$A$782,$A221,СВЦЭМ!$B$39:$B$782,E$190)+'СЕТ СН'!$F$12</f>
        <v>117.28257198</v>
      </c>
      <c r="F221" s="36">
        <f>SUMIFS(СВЦЭМ!$F$39:$F$782,СВЦЭМ!$A$39:$A$782,$A221,СВЦЭМ!$B$39:$B$782,F$190)+'СЕТ СН'!$F$12</f>
        <v>117.01069596000001</v>
      </c>
      <c r="G221" s="36">
        <f>SUMIFS(СВЦЭМ!$F$39:$F$782,СВЦЭМ!$A$39:$A$782,$A221,СВЦЭМ!$B$39:$B$782,G$190)+'СЕТ СН'!$F$12</f>
        <v>114.41952551</v>
      </c>
      <c r="H221" s="36">
        <f>SUMIFS(СВЦЭМ!$F$39:$F$782,СВЦЭМ!$A$39:$A$782,$A221,СВЦЭМ!$B$39:$B$782,H$190)+'СЕТ СН'!$F$12</f>
        <v>114.38962639</v>
      </c>
      <c r="I221" s="36">
        <f>SUMIFS(СВЦЭМ!$F$39:$F$782,СВЦЭМ!$A$39:$A$782,$A221,СВЦЭМ!$B$39:$B$782,I$190)+'СЕТ СН'!$F$12</f>
        <v>114.42991348</v>
      </c>
      <c r="J221" s="36">
        <f>SUMIFS(СВЦЭМ!$F$39:$F$782,СВЦЭМ!$A$39:$A$782,$A221,СВЦЭМ!$B$39:$B$782,J$190)+'СЕТ СН'!$F$12</f>
        <v>113.06407709</v>
      </c>
      <c r="K221" s="36">
        <f>SUMIFS(СВЦЭМ!$F$39:$F$782,СВЦЭМ!$A$39:$A$782,$A221,СВЦЭМ!$B$39:$B$782,K$190)+'СЕТ СН'!$F$12</f>
        <v>110.57044701</v>
      </c>
      <c r="L221" s="36">
        <f>SUMIFS(СВЦЭМ!$F$39:$F$782,СВЦЭМ!$A$39:$A$782,$A221,СВЦЭМ!$B$39:$B$782,L$190)+'СЕТ СН'!$F$12</f>
        <v>109.56255987</v>
      </c>
      <c r="M221" s="36">
        <f>SUMIFS(СВЦЭМ!$F$39:$F$782,СВЦЭМ!$A$39:$A$782,$A221,СВЦЭМ!$B$39:$B$782,M$190)+'СЕТ СН'!$F$12</f>
        <v>108.49929631000001</v>
      </c>
      <c r="N221" s="36">
        <f>SUMIFS(СВЦЭМ!$F$39:$F$782,СВЦЭМ!$A$39:$A$782,$A221,СВЦЭМ!$B$39:$B$782,N$190)+'СЕТ СН'!$F$12</f>
        <v>108.88623705000001</v>
      </c>
      <c r="O221" s="36">
        <f>SUMIFS(СВЦЭМ!$F$39:$F$782,СВЦЭМ!$A$39:$A$782,$A221,СВЦЭМ!$B$39:$B$782,O$190)+'СЕТ СН'!$F$12</f>
        <v>109.60007795999999</v>
      </c>
      <c r="P221" s="36">
        <f>SUMIFS(СВЦЭМ!$F$39:$F$782,СВЦЭМ!$A$39:$A$782,$A221,СВЦЭМ!$B$39:$B$782,P$190)+'СЕТ СН'!$F$12</f>
        <v>111.09541708</v>
      </c>
      <c r="Q221" s="36">
        <f>SUMIFS(СВЦЭМ!$F$39:$F$782,СВЦЭМ!$A$39:$A$782,$A221,СВЦЭМ!$B$39:$B$782,Q$190)+'СЕТ СН'!$F$12</f>
        <v>109.97300313</v>
      </c>
      <c r="R221" s="36">
        <f>SUMIFS(СВЦЭМ!$F$39:$F$782,СВЦЭМ!$A$39:$A$782,$A221,СВЦЭМ!$B$39:$B$782,R$190)+'СЕТ СН'!$F$12</f>
        <v>110.94637105</v>
      </c>
      <c r="S221" s="36">
        <f>SUMIFS(СВЦЭМ!$F$39:$F$782,СВЦЭМ!$A$39:$A$782,$A221,СВЦЭМ!$B$39:$B$782,S$190)+'СЕТ СН'!$F$12</f>
        <v>108.79072346</v>
      </c>
      <c r="T221" s="36">
        <f>SUMIFS(СВЦЭМ!$F$39:$F$782,СВЦЭМ!$A$39:$A$782,$A221,СВЦЭМ!$B$39:$B$782,T$190)+'СЕТ СН'!$F$12</f>
        <v>104.85760801000001</v>
      </c>
      <c r="U221" s="36">
        <f>SUMIFS(СВЦЭМ!$F$39:$F$782,СВЦЭМ!$A$39:$A$782,$A221,СВЦЭМ!$B$39:$B$782,U$190)+'СЕТ СН'!$F$12</f>
        <v>103.51118517</v>
      </c>
      <c r="V221" s="36">
        <f>SUMIFS(СВЦЭМ!$F$39:$F$782,СВЦЭМ!$A$39:$A$782,$A221,СВЦЭМ!$B$39:$B$782,V$190)+'СЕТ СН'!$F$12</f>
        <v>105.79118112</v>
      </c>
      <c r="W221" s="36">
        <f>SUMIFS(СВЦЭМ!$F$39:$F$782,СВЦЭМ!$A$39:$A$782,$A221,СВЦЭМ!$B$39:$B$782,W$190)+'СЕТ СН'!$F$12</f>
        <v>109.15884462</v>
      </c>
      <c r="X221" s="36">
        <f>SUMIFS(СВЦЭМ!$F$39:$F$782,СВЦЭМ!$A$39:$A$782,$A221,СВЦЭМ!$B$39:$B$782,X$190)+'СЕТ СН'!$F$12</f>
        <v>112.53702680000001</v>
      </c>
      <c r="Y221" s="36">
        <f>SUMIFS(СВЦЭМ!$F$39:$F$782,СВЦЭМ!$A$39:$A$782,$A221,СВЦЭМ!$B$39:$B$782,Y$190)+'СЕТ СН'!$F$12</f>
        <v>115.29387864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01.12.2023</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45262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45263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45264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45265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45266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45267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45268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45269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45270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45271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45272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45273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45274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45275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45276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45277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45278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45279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45280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45281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45282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45283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45284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45285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45286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45287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45288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45289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45290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45291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01.12.2023</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45262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45263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45264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45265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45266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45267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45268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45269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45270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45271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45272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45273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45274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45275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45276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45277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45278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45279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45280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45281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45282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45283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45284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45285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45286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45287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45288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45289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45290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45291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01.12.2023</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45262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45263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45264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45265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45266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45267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45268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45269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45270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45271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45272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45273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45274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45275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45276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45277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45278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45279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45280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45281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45282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45283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45284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45285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45286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45287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45288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45289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45290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45291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01.12.2023</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45262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45263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45264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45265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45266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45267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45268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45269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45270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45271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45272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45273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45274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45275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45276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45277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45278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45279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45280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45281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45282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45283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45284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45285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45286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45287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45288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45289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45290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45291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01.12.2023</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45262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45263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45264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45265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45266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45267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45268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45269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45270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45271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45272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45273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45274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45275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45276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45277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45278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45279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45280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45281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45282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45283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45284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45285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45286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45287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45288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45289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45290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45291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01.12.2023</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45262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45263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45264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45265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45266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45267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45268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45269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45270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45271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45272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45273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45274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45275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45276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45277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45278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45279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45280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45281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45282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45283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45284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45285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45286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45287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45288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45289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45290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45291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657507.34620991256</v>
      </c>
      <c r="O439" s="126"/>
      <c r="P439" s="125">
        <f>СВЦЭМ!$D$12+'СЕТ СН'!$F$10-'СЕТ СН'!$G$24</f>
        <v>657507.34620991256</v>
      </c>
      <c r="Q439" s="126"/>
      <c r="R439" s="125">
        <f>СВЦЭМ!$D$12+'СЕТ СН'!$F$10-'СЕТ СН'!$H$24</f>
        <v>657507.34620991256</v>
      </c>
      <c r="S439" s="126"/>
      <c r="T439" s="125">
        <f>СВЦЭМ!$D$12+'СЕТ СН'!$F$10-'СЕТ СН'!$I$24</f>
        <v>657507.34620991256</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1765744.73</v>
      </c>
      <c r="O443" s="140"/>
      <c r="P443" s="140">
        <f>'СЕТ СН'!$G$7</f>
        <v>1442615.09</v>
      </c>
      <c r="Q443" s="140"/>
      <c r="R443" s="140">
        <f>'СЕТ СН'!$H$7</f>
        <v>1841546.13</v>
      </c>
      <c r="S443" s="140"/>
      <c r="T443" s="140">
        <f>'СЕТ СН'!$I$7</f>
        <v>1879310.42</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Q14" sqref="Q14"/>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3088.11</v>
      </c>
      <c r="G5" s="52">
        <v>3468.55</v>
      </c>
      <c r="H5" s="52">
        <v>3591.32</v>
      </c>
      <c r="I5" s="52">
        <v>3843.34</v>
      </c>
    </row>
    <row r="6" spans="1:9" ht="60" x14ac:dyDescent="0.2">
      <c r="A6" s="53" t="s">
        <v>45</v>
      </c>
      <c r="B6" s="90" t="s">
        <v>146</v>
      </c>
      <c r="C6" s="54">
        <v>44896</v>
      </c>
      <c r="D6" s="54">
        <v>45291</v>
      </c>
      <c r="E6" s="52" t="s">
        <v>20</v>
      </c>
      <c r="F6" s="52">
        <v>183.87</v>
      </c>
      <c r="G6" s="52">
        <v>328.65</v>
      </c>
      <c r="H6" s="52">
        <v>372.02</v>
      </c>
      <c r="I6" s="52">
        <v>842.21</v>
      </c>
    </row>
    <row r="7" spans="1:9" ht="60" x14ac:dyDescent="0.2">
      <c r="A7" s="53" t="s">
        <v>46</v>
      </c>
      <c r="B7" s="90" t="s">
        <v>146</v>
      </c>
      <c r="C7" s="54">
        <v>44896</v>
      </c>
      <c r="D7" s="54">
        <v>45291</v>
      </c>
      <c r="E7" s="52" t="s">
        <v>21</v>
      </c>
      <c r="F7" s="52">
        <v>1765744.73</v>
      </c>
      <c r="G7" s="52">
        <v>1442615.09</v>
      </c>
      <c r="H7" s="52">
        <v>1841546.13</v>
      </c>
      <c r="I7" s="52">
        <v>1879310.42</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20" sqref="I20"/>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3.67481641</v>
      </c>
    </row>
    <row r="11" spans="1:4" ht="66" customHeight="1" x14ac:dyDescent="0.2">
      <c r="A11" s="159" t="s">
        <v>120</v>
      </c>
      <c r="B11" s="160"/>
      <c r="C11" s="73"/>
      <c r="D11" s="74">
        <v>1725.4107486600001</v>
      </c>
    </row>
    <row r="12" spans="1:4" ht="30" customHeight="1" x14ac:dyDescent="0.2">
      <c r="A12" s="159" t="s">
        <v>121</v>
      </c>
      <c r="B12" s="160"/>
      <c r="C12" s="73"/>
      <c r="D12" s="75">
        <v>657507.34620991256</v>
      </c>
    </row>
    <row r="13" spans="1:4" ht="30" customHeight="1" x14ac:dyDescent="0.2">
      <c r="A13" s="159" t="s">
        <v>122</v>
      </c>
      <c r="B13" s="160"/>
      <c r="C13" s="73"/>
      <c r="D13" s="76"/>
    </row>
    <row r="14" spans="1:4" ht="15" customHeight="1" x14ac:dyDescent="0.2">
      <c r="A14" s="163" t="s">
        <v>123</v>
      </c>
      <c r="B14" s="164"/>
      <c r="C14" s="73"/>
      <c r="D14" s="74">
        <v>1792.5901368699999</v>
      </c>
    </row>
    <row r="15" spans="1:4" ht="15" customHeight="1" x14ac:dyDescent="0.2">
      <c r="A15" s="163" t="s">
        <v>124</v>
      </c>
      <c r="B15" s="164"/>
      <c r="C15" s="73"/>
      <c r="D15" s="74">
        <v>2611.0722479999999</v>
      </c>
    </row>
    <row r="16" spans="1:4" ht="15" customHeight="1" x14ac:dyDescent="0.2">
      <c r="A16" s="163" t="s">
        <v>125</v>
      </c>
      <c r="B16" s="164"/>
      <c r="C16" s="73"/>
      <c r="D16" s="74">
        <v>3756.8414077699999</v>
      </c>
    </row>
    <row r="17" spans="1:4" ht="15" customHeight="1" x14ac:dyDescent="0.2">
      <c r="A17" s="163" t="s">
        <v>126</v>
      </c>
      <c r="B17" s="164"/>
      <c r="C17" s="73"/>
      <c r="D17" s="74">
        <v>3047.2195353000002</v>
      </c>
    </row>
    <row r="18" spans="1:4" ht="52.5" customHeight="1" x14ac:dyDescent="0.2">
      <c r="A18" s="159" t="s">
        <v>127</v>
      </c>
      <c r="B18" s="160"/>
      <c r="C18" s="73"/>
      <c r="D18" s="74">
        <v>0</v>
      </c>
    </row>
    <row r="19" spans="1:4" ht="52.5" customHeight="1" x14ac:dyDescent="0.25">
      <c r="A19" s="159" t="s">
        <v>140</v>
      </c>
      <c r="B19" s="160"/>
      <c r="C19" s="81"/>
      <c r="D19" s="74">
        <v>1720.5903859800001</v>
      </c>
    </row>
    <row r="20" spans="1:4" ht="52.5" customHeight="1" x14ac:dyDescent="0.25">
      <c r="A20" s="159" t="s">
        <v>141</v>
      </c>
      <c r="B20" s="160"/>
      <c r="C20" s="81"/>
      <c r="D20" s="97"/>
    </row>
    <row r="21" spans="1:4" ht="52.5" customHeight="1" x14ac:dyDescent="0.25">
      <c r="A21" s="163" t="s">
        <v>142</v>
      </c>
      <c r="B21" s="164"/>
      <c r="C21" s="81"/>
      <c r="D21" s="74">
        <v>1787.796632</v>
      </c>
    </row>
    <row r="22" spans="1:4" ht="52.5" customHeight="1" x14ac:dyDescent="0.25">
      <c r="A22" s="163" t="s">
        <v>143</v>
      </c>
      <c r="B22" s="164"/>
      <c r="C22" s="81"/>
      <c r="D22" s="74">
        <v>1697.10508972</v>
      </c>
    </row>
    <row r="23" spans="1:4" ht="52.5" customHeight="1" x14ac:dyDescent="0.25">
      <c r="A23" s="163" t="s">
        <v>144</v>
      </c>
      <c r="B23" s="164"/>
      <c r="C23" s="81"/>
      <c r="D23" s="74">
        <v>1671.3475453000001</v>
      </c>
    </row>
    <row r="24" spans="1:4" ht="52.5" customHeight="1" x14ac:dyDescent="0.25">
      <c r="A24" s="163" t="s">
        <v>145</v>
      </c>
      <c r="B24" s="164"/>
      <c r="C24" s="81"/>
      <c r="D24" s="74">
        <v>1687.34564019</v>
      </c>
    </row>
    <row r="25" spans="1:4" ht="15" customHeight="1" x14ac:dyDescent="0.2">
      <c r="A25" s="69" t="s">
        <v>128</v>
      </c>
      <c r="B25" s="70"/>
      <c r="C25" s="77"/>
      <c r="D25" s="78"/>
    </row>
    <row r="26" spans="1:4" ht="30" customHeight="1" x14ac:dyDescent="0.2">
      <c r="A26" s="159" t="s">
        <v>129</v>
      </c>
      <c r="B26" s="160"/>
      <c r="C26" s="73"/>
      <c r="D26" s="79">
        <v>20413.819</v>
      </c>
    </row>
    <row r="27" spans="1:4" ht="30" customHeight="1" x14ac:dyDescent="0.2">
      <c r="A27" s="159" t="s">
        <v>130</v>
      </c>
      <c r="B27" s="160"/>
      <c r="C27" s="80"/>
      <c r="D27" s="79">
        <v>27.44</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1.3826537643339999E-3</v>
      </c>
    </row>
    <row r="32" spans="1:4" ht="15" customHeight="1" x14ac:dyDescent="0.25">
      <c r="A32" s="163" t="s">
        <v>125</v>
      </c>
      <c r="B32" s="164"/>
      <c r="C32" s="81"/>
      <c r="D32" s="82">
        <v>3.1645332800910001E-3</v>
      </c>
    </row>
    <row r="33" spans="1:6" ht="15" customHeight="1" x14ac:dyDescent="0.25">
      <c r="A33" s="163" t="s">
        <v>126</v>
      </c>
      <c r="B33" s="164"/>
      <c r="C33" s="81"/>
      <c r="D33" s="82">
        <v>2.0608731147309998E-3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1677.1076685999999</v>
      </c>
      <c r="D39" s="84">
        <v>1673.32157336</v>
      </c>
      <c r="E39" s="84">
        <v>100.68888282</v>
      </c>
      <c r="F39" s="84">
        <v>100.68888282</v>
      </c>
    </row>
    <row r="40" spans="1:6" ht="12.75" customHeight="1" x14ac:dyDescent="0.2">
      <c r="A40" s="83" t="s">
        <v>149</v>
      </c>
      <c r="B40" s="83">
        <v>2</v>
      </c>
      <c r="C40" s="84">
        <v>1715.32380154</v>
      </c>
      <c r="D40" s="84">
        <v>1711.2310179900001</v>
      </c>
      <c r="E40" s="84">
        <v>102.97001018</v>
      </c>
      <c r="F40" s="84">
        <v>102.97001018</v>
      </c>
    </row>
    <row r="41" spans="1:6" ht="12.75" customHeight="1" x14ac:dyDescent="0.2">
      <c r="A41" s="83" t="s">
        <v>149</v>
      </c>
      <c r="B41" s="83">
        <v>3</v>
      </c>
      <c r="C41" s="84">
        <v>1746.56717981</v>
      </c>
      <c r="D41" s="84">
        <v>1742.69354759</v>
      </c>
      <c r="E41" s="84">
        <v>104.86320693</v>
      </c>
      <c r="F41" s="84">
        <v>104.86320693</v>
      </c>
    </row>
    <row r="42" spans="1:6" ht="12.75" customHeight="1" x14ac:dyDescent="0.2">
      <c r="A42" s="83" t="s">
        <v>149</v>
      </c>
      <c r="B42" s="83">
        <v>4</v>
      </c>
      <c r="C42" s="84">
        <v>1748.3526061</v>
      </c>
      <c r="D42" s="84">
        <v>1744.4534556399999</v>
      </c>
      <c r="E42" s="84">
        <v>104.96910599</v>
      </c>
      <c r="F42" s="84">
        <v>104.96910599</v>
      </c>
    </row>
    <row r="43" spans="1:6" ht="12.75" customHeight="1" x14ac:dyDescent="0.2">
      <c r="A43" s="83" t="s">
        <v>149</v>
      </c>
      <c r="B43" s="83">
        <v>5</v>
      </c>
      <c r="C43" s="84">
        <v>1756.7089712100001</v>
      </c>
      <c r="D43" s="84">
        <v>1752.7686510200001</v>
      </c>
      <c r="E43" s="84">
        <v>105.46945675000001</v>
      </c>
      <c r="F43" s="84">
        <v>105.46945675000001</v>
      </c>
    </row>
    <row r="44" spans="1:6" ht="12.75" customHeight="1" x14ac:dyDescent="0.2">
      <c r="A44" s="83" t="s">
        <v>149</v>
      </c>
      <c r="B44" s="83">
        <v>6</v>
      </c>
      <c r="C44" s="84">
        <v>1735.16504304</v>
      </c>
      <c r="D44" s="84">
        <v>1731.3599645199999</v>
      </c>
      <c r="E44" s="84">
        <v>104.18123052999999</v>
      </c>
      <c r="F44" s="84">
        <v>104.18123052999999</v>
      </c>
    </row>
    <row r="45" spans="1:6" ht="12.75" customHeight="1" x14ac:dyDescent="0.2">
      <c r="A45" s="83" t="s">
        <v>149</v>
      </c>
      <c r="B45" s="83">
        <v>7</v>
      </c>
      <c r="C45" s="84">
        <v>1692.2253062899999</v>
      </c>
      <c r="D45" s="84">
        <v>1688.6803273</v>
      </c>
      <c r="E45" s="84">
        <v>101.61306607</v>
      </c>
      <c r="F45" s="84">
        <v>101.61306607</v>
      </c>
    </row>
    <row r="46" spans="1:6" ht="12.75" customHeight="1" x14ac:dyDescent="0.2">
      <c r="A46" s="83" t="s">
        <v>149</v>
      </c>
      <c r="B46" s="83">
        <v>8</v>
      </c>
      <c r="C46" s="84">
        <v>1647.7838566200001</v>
      </c>
      <c r="D46" s="84">
        <v>1644.2890749999999</v>
      </c>
      <c r="E46" s="84">
        <v>98.941908499999997</v>
      </c>
      <c r="F46" s="84">
        <v>98.941908499999997</v>
      </c>
    </row>
    <row r="47" spans="1:6" ht="12.75" customHeight="1" x14ac:dyDescent="0.2">
      <c r="A47" s="83" t="s">
        <v>149</v>
      </c>
      <c r="B47" s="83">
        <v>9</v>
      </c>
      <c r="C47" s="84">
        <v>1602.1378754899999</v>
      </c>
      <c r="D47" s="84">
        <v>1598.5939723500001</v>
      </c>
      <c r="E47" s="84">
        <v>96.192294250000003</v>
      </c>
      <c r="F47" s="84">
        <v>96.192294250000003</v>
      </c>
    </row>
    <row r="48" spans="1:6" ht="12.75" customHeight="1" x14ac:dyDescent="0.2">
      <c r="A48" s="83" t="s">
        <v>149</v>
      </c>
      <c r="B48" s="83">
        <v>10</v>
      </c>
      <c r="C48" s="84">
        <v>1586.034662</v>
      </c>
      <c r="D48" s="84">
        <v>1582.52768449</v>
      </c>
      <c r="E48" s="84">
        <v>95.225536509999998</v>
      </c>
      <c r="F48" s="84">
        <v>95.225536509999998</v>
      </c>
    </row>
    <row r="49" spans="1:6" ht="12.75" customHeight="1" x14ac:dyDescent="0.2">
      <c r="A49" s="83" t="s">
        <v>149</v>
      </c>
      <c r="B49" s="83">
        <v>11</v>
      </c>
      <c r="C49" s="84">
        <v>1583.21020709</v>
      </c>
      <c r="D49" s="84">
        <v>1579.4417691399999</v>
      </c>
      <c r="E49" s="84">
        <v>95.039847539999997</v>
      </c>
      <c r="F49" s="84">
        <v>95.039847539999997</v>
      </c>
    </row>
    <row r="50" spans="1:6" ht="12.75" customHeight="1" x14ac:dyDescent="0.2">
      <c r="A50" s="83" t="s">
        <v>149</v>
      </c>
      <c r="B50" s="83">
        <v>12</v>
      </c>
      <c r="C50" s="84">
        <v>1605.35620077</v>
      </c>
      <c r="D50" s="84">
        <v>1601.26495198</v>
      </c>
      <c r="E50" s="84">
        <v>96.35301527</v>
      </c>
      <c r="F50" s="84">
        <v>96.35301527</v>
      </c>
    </row>
    <row r="51" spans="1:6" ht="12.75" customHeight="1" x14ac:dyDescent="0.2">
      <c r="A51" s="83" t="s">
        <v>149</v>
      </c>
      <c r="B51" s="83">
        <v>13</v>
      </c>
      <c r="C51" s="84">
        <v>1618.16651202</v>
      </c>
      <c r="D51" s="84">
        <v>1614.3679480000001</v>
      </c>
      <c r="E51" s="84">
        <v>97.141462669999996</v>
      </c>
      <c r="F51" s="84">
        <v>97.141462669999996</v>
      </c>
    </row>
    <row r="52" spans="1:6" ht="12.75" customHeight="1" x14ac:dyDescent="0.2">
      <c r="A52" s="83" t="s">
        <v>149</v>
      </c>
      <c r="B52" s="83">
        <v>14</v>
      </c>
      <c r="C52" s="84">
        <v>1627.3534517600001</v>
      </c>
      <c r="D52" s="84">
        <v>1623.73110496</v>
      </c>
      <c r="E52" s="84">
        <v>97.70487249</v>
      </c>
      <c r="F52" s="84">
        <v>97.70487249</v>
      </c>
    </row>
    <row r="53" spans="1:6" ht="12.75" customHeight="1" x14ac:dyDescent="0.2">
      <c r="A53" s="83" t="s">
        <v>149</v>
      </c>
      <c r="B53" s="83">
        <v>15</v>
      </c>
      <c r="C53" s="84">
        <v>1639.8463016000001</v>
      </c>
      <c r="D53" s="84">
        <v>1635.47010802</v>
      </c>
      <c r="E53" s="84">
        <v>98.411244249999996</v>
      </c>
      <c r="F53" s="84">
        <v>98.411244249999996</v>
      </c>
    </row>
    <row r="54" spans="1:6" ht="12.75" customHeight="1" x14ac:dyDescent="0.2">
      <c r="A54" s="83" t="s">
        <v>149</v>
      </c>
      <c r="B54" s="83">
        <v>16</v>
      </c>
      <c r="C54" s="84">
        <v>1619.8294973300001</v>
      </c>
      <c r="D54" s="84">
        <v>1615.37603147</v>
      </c>
      <c r="E54" s="84">
        <v>97.202122130000006</v>
      </c>
      <c r="F54" s="84">
        <v>97.202122130000006</v>
      </c>
    </row>
    <row r="55" spans="1:6" ht="12.75" customHeight="1" x14ac:dyDescent="0.2">
      <c r="A55" s="83" t="s">
        <v>149</v>
      </c>
      <c r="B55" s="83">
        <v>17</v>
      </c>
      <c r="C55" s="84">
        <v>1626.92890285</v>
      </c>
      <c r="D55" s="84">
        <v>1623.14784373</v>
      </c>
      <c r="E55" s="84">
        <v>97.669775880000003</v>
      </c>
      <c r="F55" s="84">
        <v>97.669775880000003</v>
      </c>
    </row>
    <row r="56" spans="1:6" ht="12.75" customHeight="1" x14ac:dyDescent="0.2">
      <c r="A56" s="83" t="s">
        <v>149</v>
      </c>
      <c r="B56" s="83">
        <v>18</v>
      </c>
      <c r="C56" s="84">
        <v>1590.31093534</v>
      </c>
      <c r="D56" s="84">
        <v>1586.3650306500001</v>
      </c>
      <c r="E56" s="84">
        <v>95.456441380000001</v>
      </c>
      <c r="F56" s="84">
        <v>95.456441380000001</v>
      </c>
    </row>
    <row r="57" spans="1:6" ht="12.75" customHeight="1" x14ac:dyDescent="0.2">
      <c r="A57" s="83" t="s">
        <v>149</v>
      </c>
      <c r="B57" s="83">
        <v>19</v>
      </c>
      <c r="C57" s="84">
        <v>1550.32639404</v>
      </c>
      <c r="D57" s="84">
        <v>1544.6678819900001</v>
      </c>
      <c r="E57" s="84">
        <v>92.947396269999999</v>
      </c>
      <c r="F57" s="84">
        <v>92.947396269999999</v>
      </c>
    </row>
    <row r="58" spans="1:6" ht="12.75" customHeight="1" x14ac:dyDescent="0.2">
      <c r="A58" s="83" t="s">
        <v>149</v>
      </c>
      <c r="B58" s="83">
        <v>20</v>
      </c>
      <c r="C58" s="84">
        <v>1559.34963823</v>
      </c>
      <c r="D58" s="84">
        <v>1553.5950322000001</v>
      </c>
      <c r="E58" s="84">
        <v>93.484570230000003</v>
      </c>
      <c r="F58" s="84">
        <v>93.484570230000003</v>
      </c>
    </row>
    <row r="59" spans="1:6" ht="12.75" customHeight="1" x14ac:dyDescent="0.2">
      <c r="A59" s="83" t="s">
        <v>149</v>
      </c>
      <c r="B59" s="83">
        <v>21</v>
      </c>
      <c r="C59" s="84">
        <v>1586.1007085900001</v>
      </c>
      <c r="D59" s="84">
        <v>1580.9343225099999</v>
      </c>
      <c r="E59" s="84">
        <v>95.129659050000001</v>
      </c>
      <c r="F59" s="84">
        <v>95.129659050000001</v>
      </c>
    </row>
    <row r="60" spans="1:6" ht="12.75" customHeight="1" x14ac:dyDescent="0.2">
      <c r="A60" s="83" t="s">
        <v>149</v>
      </c>
      <c r="B60" s="83">
        <v>22</v>
      </c>
      <c r="C60" s="84">
        <v>1598.0179212099999</v>
      </c>
      <c r="D60" s="84">
        <v>1594.3211536399999</v>
      </c>
      <c r="E60" s="84">
        <v>95.935185669999996</v>
      </c>
      <c r="F60" s="84">
        <v>95.935185669999996</v>
      </c>
    </row>
    <row r="61" spans="1:6" ht="12.75" customHeight="1" x14ac:dyDescent="0.2">
      <c r="A61" s="83" t="s">
        <v>149</v>
      </c>
      <c r="B61" s="83">
        <v>23</v>
      </c>
      <c r="C61" s="84">
        <v>1602.8490560600001</v>
      </c>
      <c r="D61" s="84">
        <v>1599.24622985</v>
      </c>
      <c r="E61" s="84">
        <v>96.231542579999996</v>
      </c>
      <c r="F61" s="84">
        <v>96.231542579999996</v>
      </c>
    </row>
    <row r="62" spans="1:6" ht="12.75" customHeight="1" x14ac:dyDescent="0.2">
      <c r="A62" s="83" t="s">
        <v>149</v>
      </c>
      <c r="B62" s="83">
        <v>24</v>
      </c>
      <c r="C62" s="84">
        <v>1625.6799556399999</v>
      </c>
      <c r="D62" s="84">
        <v>1622.09928227</v>
      </c>
      <c r="E62" s="84">
        <v>97.60668072</v>
      </c>
      <c r="F62" s="84">
        <v>97.60668072</v>
      </c>
    </row>
    <row r="63" spans="1:6" ht="12.75" customHeight="1" x14ac:dyDescent="0.2">
      <c r="A63" s="83" t="s">
        <v>150</v>
      </c>
      <c r="B63" s="83">
        <v>1</v>
      </c>
      <c r="C63" s="84">
        <v>1747.6040249800001</v>
      </c>
      <c r="D63" s="84">
        <v>1743.8176392400001</v>
      </c>
      <c r="E63" s="84">
        <v>104.93084697</v>
      </c>
      <c r="F63" s="84">
        <v>104.93084697</v>
      </c>
    </row>
    <row r="64" spans="1:6" ht="12.75" customHeight="1" x14ac:dyDescent="0.2">
      <c r="A64" s="83" t="s">
        <v>150</v>
      </c>
      <c r="B64" s="83">
        <v>2</v>
      </c>
      <c r="C64" s="84">
        <v>1742.0488418699999</v>
      </c>
      <c r="D64" s="84">
        <v>1738.1396603600001</v>
      </c>
      <c r="E64" s="84">
        <v>104.58918559</v>
      </c>
      <c r="F64" s="84">
        <v>104.58918559</v>
      </c>
    </row>
    <row r="65" spans="1:6" ht="12.75" customHeight="1" x14ac:dyDescent="0.2">
      <c r="A65" s="83" t="s">
        <v>150</v>
      </c>
      <c r="B65" s="83">
        <v>3</v>
      </c>
      <c r="C65" s="84">
        <v>1755.2580219900001</v>
      </c>
      <c r="D65" s="84">
        <v>1750.6416726</v>
      </c>
      <c r="E65" s="84">
        <v>105.34146995</v>
      </c>
      <c r="F65" s="84">
        <v>105.34146995</v>
      </c>
    </row>
    <row r="66" spans="1:6" ht="12.75" customHeight="1" x14ac:dyDescent="0.2">
      <c r="A66" s="83" t="s">
        <v>150</v>
      </c>
      <c r="B66" s="83">
        <v>4</v>
      </c>
      <c r="C66" s="84">
        <v>1768.13894934</v>
      </c>
      <c r="D66" s="84">
        <v>1763.4647826400001</v>
      </c>
      <c r="E66" s="84">
        <v>106.11307574</v>
      </c>
      <c r="F66" s="84">
        <v>106.11307574</v>
      </c>
    </row>
    <row r="67" spans="1:6" ht="12.75" customHeight="1" x14ac:dyDescent="0.2">
      <c r="A67" s="83" t="s">
        <v>150</v>
      </c>
      <c r="B67" s="83">
        <v>5</v>
      </c>
      <c r="C67" s="84">
        <v>1774.02058848</v>
      </c>
      <c r="D67" s="84">
        <v>1769.45969438</v>
      </c>
      <c r="E67" s="84">
        <v>106.47380794</v>
      </c>
      <c r="F67" s="84">
        <v>106.47380794</v>
      </c>
    </row>
    <row r="68" spans="1:6" ht="12.75" customHeight="1" x14ac:dyDescent="0.2">
      <c r="A68" s="83" t="s">
        <v>150</v>
      </c>
      <c r="B68" s="83">
        <v>6</v>
      </c>
      <c r="C68" s="84">
        <v>1776.31008939</v>
      </c>
      <c r="D68" s="84">
        <v>1771.7955316800001</v>
      </c>
      <c r="E68" s="84">
        <v>106.61436242000001</v>
      </c>
      <c r="F68" s="84">
        <v>106.61436242000001</v>
      </c>
    </row>
    <row r="69" spans="1:6" ht="12.75" customHeight="1" x14ac:dyDescent="0.2">
      <c r="A69" s="83" t="s">
        <v>150</v>
      </c>
      <c r="B69" s="83">
        <v>7</v>
      </c>
      <c r="C69" s="84">
        <v>1775.40160421</v>
      </c>
      <c r="D69" s="84">
        <v>1770.8502677199999</v>
      </c>
      <c r="E69" s="84">
        <v>106.557483</v>
      </c>
      <c r="F69" s="84">
        <v>106.557483</v>
      </c>
    </row>
    <row r="70" spans="1:6" ht="12.75" customHeight="1" x14ac:dyDescent="0.2">
      <c r="A70" s="83" t="s">
        <v>150</v>
      </c>
      <c r="B70" s="83">
        <v>8</v>
      </c>
      <c r="C70" s="84">
        <v>1740.48906283</v>
      </c>
      <c r="D70" s="84">
        <v>1736.0928668199999</v>
      </c>
      <c r="E70" s="84">
        <v>104.46602376</v>
      </c>
      <c r="F70" s="84">
        <v>104.46602376</v>
      </c>
    </row>
    <row r="71" spans="1:6" ht="12.75" customHeight="1" x14ac:dyDescent="0.2">
      <c r="A71" s="83" t="s">
        <v>150</v>
      </c>
      <c r="B71" s="83">
        <v>9</v>
      </c>
      <c r="C71" s="84">
        <v>1696.4808978399999</v>
      </c>
      <c r="D71" s="84">
        <v>1692.45148612</v>
      </c>
      <c r="E71" s="84">
        <v>101.83998825</v>
      </c>
      <c r="F71" s="84">
        <v>101.83998825</v>
      </c>
    </row>
    <row r="72" spans="1:6" ht="12.75" customHeight="1" x14ac:dyDescent="0.2">
      <c r="A72" s="83" t="s">
        <v>150</v>
      </c>
      <c r="B72" s="83">
        <v>10</v>
      </c>
      <c r="C72" s="84">
        <v>1659.49018512</v>
      </c>
      <c r="D72" s="84">
        <v>1655.8588146</v>
      </c>
      <c r="E72" s="84">
        <v>99.638095149999998</v>
      </c>
      <c r="F72" s="84">
        <v>99.638095149999998</v>
      </c>
    </row>
    <row r="73" spans="1:6" ht="12.75" customHeight="1" x14ac:dyDescent="0.2">
      <c r="A73" s="83" t="s">
        <v>150</v>
      </c>
      <c r="B73" s="83">
        <v>11</v>
      </c>
      <c r="C73" s="84">
        <v>1626.6863930899999</v>
      </c>
      <c r="D73" s="84">
        <v>1622.74521579</v>
      </c>
      <c r="E73" s="84">
        <v>97.645548520000006</v>
      </c>
      <c r="F73" s="84">
        <v>97.645548520000006</v>
      </c>
    </row>
    <row r="74" spans="1:6" ht="12.75" customHeight="1" x14ac:dyDescent="0.2">
      <c r="A74" s="83" t="s">
        <v>150</v>
      </c>
      <c r="B74" s="83">
        <v>12</v>
      </c>
      <c r="C74" s="84">
        <v>1618.49576697</v>
      </c>
      <c r="D74" s="84">
        <v>1614.64715626</v>
      </c>
      <c r="E74" s="84">
        <v>97.158263480000002</v>
      </c>
      <c r="F74" s="84">
        <v>97.158263480000002</v>
      </c>
    </row>
    <row r="75" spans="1:6" ht="12.75" customHeight="1" x14ac:dyDescent="0.2">
      <c r="A75" s="83" t="s">
        <v>150</v>
      </c>
      <c r="B75" s="83">
        <v>13</v>
      </c>
      <c r="C75" s="84">
        <v>1640.144939</v>
      </c>
      <c r="D75" s="84">
        <v>1636.43267139</v>
      </c>
      <c r="E75" s="84">
        <v>98.469164629999995</v>
      </c>
      <c r="F75" s="84">
        <v>98.469164629999995</v>
      </c>
    </row>
    <row r="76" spans="1:6" ht="12.75" customHeight="1" x14ac:dyDescent="0.2">
      <c r="A76" s="83" t="s">
        <v>150</v>
      </c>
      <c r="B76" s="83">
        <v>14</v>
      </c>
      <c r="C76" s="84">
        <v>1661.8546352799999</v>
      </c>
      <c r="D76" s="84">
        <v>1658.19266253</v>
      </c>
      <c r="E76" s="84">
        <v>99.778529930000005</v>
      </c>
      <c r="F76" s="84">
        <v>99.778529930000005</v>
      </c>
    </row>
    <row r="77" spans="1:6" ht="12.75" customHeight="1" x14ac:dyDescent="0.2">
      <c r="A77" s="83" t="s">
        <v>150</v>
      </c>
      <c r="B77" s="83">
        <v>15</v>
      </c>
      <c r="C77" s="84">
        <v>1674.5021324700001</v>
      </c>
      <c r="D77" s="84">
        <v>1670.92383305</v>
      </c>
      <c r="E77" s="84">
        <v>100.54460344</v>
      </c>
      <c r="F77" s="84">
        <v>100.54460344</v>
      </c>
    </row>
    <row r="78" spans="1:6" ht="12.75" customHeight="1" x14ac:dyDescent="0.2">
      <c r="A78" s="83" t="s">
        <v>150</v>
      </c>
      <c r="B78" s="83">
        <v>16</v>
      </c>
      <c r="C78" s="84">
        <v>1677.42081878</v>
      </c>
      <c r="D78" s="84">
        <v>1673.73185764</v>
      </c>
      <c r="E78" s="84">
        <v>100.71357088000001</v>
      </c>
      <c r="F78" s="84">
        <v>100.71357088000001</v>
      </c>
    </row>
    <row r="79" spans="1:6" ht="12.75" customHeight="1" x14ac:dyDescent="0.2">
      <c r="A79" s="83" t="s">
        <v>150</v>
      </c>
      <c r="B79" s="83">
        <v>17</v>
      </c>
      <c r="C79" s="84">
        <v>1653.66451448</v>
      </c>
      <c r="D79" s="84">
        <v>1650.32225275</v>
      </c>
      <c r="E79" s="84">
        <v>99.304943280000003</v>
      </c>
      <c r="F79" s="84">
        <v>99.304943280000003</v>
      </c>
    </row>
    <row r="80" spans="1:6" ht="12.75" customHeight="1" x14ac:dyDescent="0.2">
      <c r="A80" s="83" t="s">
        <v>150</v>
      </c>
      <c r="B80" s="83">
        <v>18</v>
      </c>
      <c r="C80" s="84">
        <v>1616.1782922899999</v>
      </c>
      <c r="D80" s="84">
        <v>1613.00494321</v>
      </c>
      <c r="E80" s="84">
        <v>97.059446489999999</v>
      </c>
      <c r="F80" s="84">
        <v>97.059446489999999</v>
      </c>
    </row>
    <row r="81" spans="1:6" ht="12.75" customHeight="1" x14ac:dyDescent="0.2">
      <c r="A81" s="83" t="s">
        <v>150</v>
      </c>
      <c r="B81" s="83">
        <v>19</v>
      </c>
      <c r="C81" s="84">
        <v>1584.9828733899999</v>
      </c>
      <c r="D81" s="84">
        <v>1581.58901014</v>
      </c>
      <c r="E81" s="84">
        <v>95.169053599999998</v>
      </c>
      <c r="F81" s="84">
        <v>95.169053599999998</v>
      </c>
    </row>
    <row r="82" spans="1:6" ht="12.75" customHeight="1" x14ac:dyDescent="0.2">
      <c r="A82" s="83" t="s">
        <v>150</v>
      </c>
      <c r="B82" s="83">
        <v>20</v>
      </c>
      <c r="C82" s="84">
        <v>1595.76469714</v>
      </c>
      <c r="D82" s="84">
        <v>1592.28181995</v>
      </c>
      <c r="E82" s="84">
        <v>95.812472709999994</v>
      </c>
      <c r="F82" s="84">
        <v>95.812472709999994</v>
      </c>
    </row>
    <row r="83" spans="1:6" ht="12.75" customHeight="1" x14ac:dyDescent="0.2">
      <c r="A83" s="83" t="s">
        <v>150</v>
      </c>
      <c r="B83" s="83">
        <v>21</v>
      </c>
      <c r="C83" s="84">
        <v>1621.3740787300001</v>
      </c>
      <c r="D83" s="84">
        <v>1617.61795192</v>
      </c>
      <c r="E83" s="84">
        <v>97.337025350000005</v>
      </c>
      <c r="F83" s="84">
        <v>97.337025350000005</v>
      </c>
    </row>
    <row r="84" spans="1:6" ht="12.75" customHeight="1" x14ac:dyDescent="0.2">
      <c r="A84" s="83" t="s">
        <v>150</v>
      </c>
      <c r="B84" s="83">
        <v>22</v>
      </c>
      <c r="C84" s="84">
        <v>1633.9712279400001</v>
      </c>
      <c r="D84" s="84">
        <v>1630.20060309</v>
      </c>
      <c r="E84" s="84">
        <v>98.094161999999997</v>
      </c>
      <c r="F84" s="84">
        <v>98.094161999999997</v>
      </c>
    </row>
    <row r="85" spans="1:6" ht="12.75" customHeight="1" x14ac:dyDescent="0.2">
      <c r="A85" s="83" t="s">
        <v>150</v>
      </c>
      <c r="B85" s="83">
        <v>23</v>
      </c>
      <c r="C85" s="84">
        <v>1665.1718542199999</v>
      </c>
      <c r="D85" s="84">
        <v>1661.4989415299999</v>
      </c>
      <c r="E85" s="84">
        <v>99.977478860000005</v>
      </c>
      <c r="F85" s="84">
        <v>99.977478860000005</v>
      </c>
    </row>
    <row r="86" spans="1:6" ht="12.75" customHeight="1" x14ac:dyDescent="0.2">
      <c r="A86" s="83" t="s">
        <v>150</v>
      </c>
      <c r="B86" s="83">
        <v>24</v>
      </c>
      <c r="C86" s="84">
        <v>1686.9829644199999</v>
      </c>
      <c r="D86" s="84">
        <v>1683.3811205300001</v>
      </c>
      <c r="E86" s="84">
        <v>101.29419658</v>
      </c>
      <c r="F86" s="84">
        <v>101.29419658</v>
      </c>
    </row>
    <row r="87" spans="1:6" ht="12.75" customHeight="1" x14ac:dyDescent="0.2">
      <c r="A87" s="83" t="s">
        <v>151</v>
      </c>
      <c r="B87" s="83">
        <v>1</v>
      </c>
      <c r="C87" s="84">
        <v>1651.9587167699999</v>
      </c>
      <c r="D87" s="84">
        <v>1647.0919105400001</v>
      </c>
      <c r="E87" s="84">
        <v>99.110563690000006</v>
      </c>
      <c r="F87" s="84">
        <v>99.110563690000006</v>
      </c>
    </row>
    <row r="88" spans="1:6" ht="12.75" customHeight="1" x14ac:dyDescent="0.2">
      <c r="A88" s="83" t="s">
        <v>151</v>
      </c>
      <c r="B88" s="83">
        <v>2</v>
      </c>
      <c r="C88" s="84">
        <v>1697.2213185600001</v>
      </c>
      <c r="D88" s="84">
        <v>1689.8055007800001</v>
      </c>
      <c r="E88" s="84">
        <v>101.68077121</v>
      </c>
      <c r="F88" s="84">
        <v>101.68077121</v>
      </c>
    </row>
    <row r="89" spans="1:6" ht="12.75" customHeight="1" x14ac:dyDescent="0.2">
      <c r="A89" s="83" t="s">
        <v>151</v>
      </c>
      <c r="B89" s="83">
        <v>3</v>
      </c>
      <c r="C89" s="84">
        <v>1741.6774702499999</v>
      </c>
      <c r="D89" s="84">
        <v>1733.9746194100001</v>
      </c>
      <c r="E89" s="84">
        <v>104.33856231999999</v>
      </c>
      <c r="F89" s="84">
        <v>104.33856231999999</v>
      </c>
    </row>
    <row r="90" spans="1:6" ht="12.75" customHeight="1" x14ac:dyDescent="0.2">
      <c r="A90" s="83" t="s">
        <v>151</v>
      </c>
      <c r="B90" s="83">
        <v>4</v>
      </c>
      <c r="C90" s="84">
        <v>1738.6916963399999</v>
      </c>
      <c r="D90" s="84">
        <v>1730.3803535699999</v>
      </c>
      <c r="E90" s="84">
        <v>104.12228433999999</v>
      </c>
      <c r="F90" s="84">
        <v>104.12228433999999</v>
      </c>
    </row>
    <row r="91" spans="1:6" ht="12.75" customHeight="1" x14ac:dyDescent="0.2">
      <c r="A91" s="83" t="s">
        <v>151</v>
      </c>
      <c r="B91" s="83">
        <v>5</v>
      </c>
      <c r="C91" s="84">
        <v>1733.30604907</v>
      </c>
      <c r="D91" s="84">
        <v>1725.4108411100001</v>
      </c>
      <c r="E91" s="84">
        <v>103.82325356</v>
      </c>
      <c r="F91" s="84">
        <v>103.82325356</v>
      </c>
    </row>
    <row r="92" spans="1:6" ht="12.75" customHeight="1" x14ac:dyDescent="0.2">
      <c r="A92" s="83" t="s">
        <v>151</v>
      </c>
      <c r="B92" s="83">
        <v>6</v>
      </c>
      <c r="C92" s="84">
        <v>1745.3866938900001</v>
      </c>
      <c r="D92" s="84">
        <v>1737.3975140499999</v>
      </c>
      <c r="E92" s="84">
        <v>104.54452836999999</v>
      </c>
      <c r="F92" s="84">
        <v>104.54452836999999</v>
      </c>
    </row>
    <row r="93" spans="1:6" ht="12.75" customHeight="1" x14ac:dyDescent="0.2">
      <c r="A93" s="83" t="s">
        <v>151</v>
      </c>
      <c r="B93" s="83">
        <v>7</v>
      </c>
      <c r="C93" s="84">
        <v>1737.95840417</v>
      </c>
      <c r="D93" s="84">
        <v>1729.7576768900001</v>
      </c>
      <c r="E93" s="84">
        <v>104.08481598</v>
      </c>
      <c r="F93" s="84">
        <v>104.08481598</v>
      </c>
    </row>
    <row r="94" spans="1:6" ht="12.75" customHeight="1" x14ac:dyDescent="0.2">
      <c r="A94" s="83" t="s">
        <v>151</v>
      </c>
      <c r="B94" s="83">
        <v>8</v>
      </c>
      <c r="C94" s="84">
        <v>1736.18991684</v>
      </c>
      <c r="D94" s="84">
        <v>1727.8331743599999</v>
      </c>
      <c r="E94" s="84">
        <v>103.96901277000001</v>
      </c>
      <c r="F94" s="84">
        <v>103.96901277000001</v>
      </c>
    </row>
    <row r="95" spans="1:6" ht="12.75" customHeight="1" x14ac:dyDescent="0.2">
      <c r="A95" s="83" t="s">
        <v>151</v>
      </c>
      <c r="B95" s="83">
        <v>9</v>
      </c>
      <c r="C95" s="84">
        <v>1705.4175396999999</v>
      </c>
      <c r="D95" s="84">
        <v>1697.20789543</v>
      </c>
      <c r="E95" s="84">
        <v>102.12619596</v>
      </c>
      <c r="F95" s="84">
        <v>102.12619596</v>
      </c>
    </row>
    <row r="96" spans="1:6" ht="12.75" customHeight="1" x14ac:dyDescent="0.2">
      <c r="A96" s="83" t="s">
        <v>151</v>
      </c>
      <c r="B96" s="83">
        <v>10</v>
      </c>
      <c r="C96" s="84">
        <v>1670.15747117</v>
      </c>
      <c r="D96" s="84">
        <v>1662.84349286</v>
      </c>
      <c r="E96" s="84">
        <v>100.05838463000001</v>
      </c>
      <c r="F96" s="84">
        <v>100.05838463000001</v>
      </c>
    </row>
    <row r="97" spans="1:6" ht="12.75" customHeight="1" x14ac:dyDescent="0.2">
      <c r="A97" s="83" t="s">
        <v>151</v>
      </c>
      <c r="B97" s="83">
        <v>11</v>
      </c>
      <c r="C97" s="84">
        <v>1628.07595941</v>
      </c>
      <c r="D97" s="84">
        <v>1621.2218869200001</v>
      </c>
      <c r="E97" s="84">
        <v>97.553885159999993</v>
      </c>
      <c r="F97" s="84">
        <v>97.553885159999993</v>
      </c>
    </row>
    <row r="98" spans="1:6" ht="12.75" customHeight="1" x14ac:dyDescent="0.2">
      <c r="A98" s="83" t="s">
        <v>151</v>
      </c>
      <c r="B98" s="83">
        <v>12</v>
      </c>
      <c r="C98" s="84">
        <v>1624.58223821</v>
      </c>
      <c r="D98" s="84">
        <v>1617.7141675600001</v>
      </c>
      <c r="E98" s="84">
        <v>97.342814939999997</v>
      </c>
      <c r="F98" s="84">
        <v>97.342814939999997</v>
      </c>
    </row>
    <row r="99" spans="1:6" ht="12.75" customHeight="1" x14ac:dyDescent="0.2">
      <c r="A99" s="83" t="s">
        <v>151</v>
      </c>
      <c r="B99" s="83">
        <v>13</v>
      </c>
      <c r="C99" s="84">
        <v>1638.3297119399999</v>
      </c>
      <c r="D99" s="84">
        <v>1631.1316712299999</v>
      </c>
      <c r="E99" s="84">
        <v>98.150187220000007</v>
      </c>
      <c r="F99" s="84">
        <v>98.150187220000007</v>
      </c>
    </row>
    <row r="100" spans="1:6" ht="12.75" customHeight="1" x14ac:dyDescent="0.2">
      <c r="A100" s="83" t="s">
        <v>151</v>
      </c>
      <c r="B100" s="83">
        <v>14</v>
      </c>
      <c r="C100" s="84">
        <v>1663.2383580799999</v>
      </c>
      <c r="D100" s="84">
        <v>1656.45154078</v>
      </c>
      <c r="E100" s="84">
        <v>99.673761299999995</v>
      </c>
      <c r="F100" s="84">
        <v>99.673761299999995</v>
      </c>
    </row>
    <row r="101" spans="1:6" ht="12.75" customHeight="1" x14ac:dyDescent="0.2">
      <c r="A101" s="83" t="s">
        <v>151</v>
      </c>
      <c r="B101" s="83">
        <v>15</v>
      </c>
      <c r="C101" s="84">
        <v>1659.2998575199999</v>
      </c>
      <c r="D101" s="84">
        <v>1659.1820970700001</v>
      </c>
      <c r="E101" s="84">
        <v>99.838067240000001</v>
      </c>
      <c r="F101" s="84">
        <v>99.838067240000001</v>
      </c>
    </row>
    <row r="102" spans="1:6" ht="12.75" customHeight="1" x14ac:dyDescent="0.2">
      <c r="A102" s="83" t="s">
        <v>151</v>
      </c>
      <c r="B102" s="83">
        <v>16</v>
      </c>
      <c r="C102" s="84">
        <v>1671.4307633999999</v>
      </c>
      <c r="D102" s="84">
        <v>1667.4825607600001</v>
      </c>
      <c r="E102" s="84">
        <v>100.33753154999999</v>
      </c>
      <c r="F102" s="84">
        <v>100.33753154999999</v>
      </c>
    </row>
    <row r="103" spans="1:6" ht="12.75" customHeight="1" x14ac:dyDescent="0.2">
      <c r="A103" s="83" t="s">
        <v>151</v>
      </c>
      <c r="B103" s="83">
        <v>17</v>
      </c>
      <c r="C103" s="84">
        <v>1654.8513025899999</v>
      </c>
      <c r="D103" s="84">
        <v>1650.77588767</v>
      </c>
      <c r="E103" s="84">
        <v>99.332239880000003</v>
      </c>
      <c r="F103" s="84">
        <v>99.332239880000003</v>
      </c>
    </row>
    <row r="104" spans="1:6" ht="12.75" customHeight="1" x14ac:dyDescent="0.2">
      <c r="A104" s="83" t="s">
        <v>151</v>
      </c>
      <c r="B104" s="83">
        <v>18</v>
      </c>
      <c r="C104" s="84">
        <v>1608.2893331099999</v>
      </c>
      <c r="D104" s="84">
        <v>1604.6017918099999</v>
      </c>
      <c r="E104" s="84">
        <v>96.553803139999999</v>
      </c>
      <c r="F104" s="84">
        <v>96.553803139999999</v>
      </c>
    </row>
    <row r="105" spans="1:6" ht="12.75" customHeight="1" x14ac:dyDescent="0.2">
      <c r="A105" s="83" t="s">
        <v>151</v>
      </c>
      <c r="B105" s="83">
        <v>19</v>
      </c>
      <c r="C105" s="84">
        <v>1562.2342797199999</v>
      </c>
      <c r="D105" s="84">
        <v>1558.6899542000001</v>
      </c>
      <c r="E105" s="84">
        <v>93.791147289999998</v>
      </c>
      <c r="F105" s="84">
        <v>93.791147289999998</v>
      </c>
    </row>
    <row r="106" spans="1:6" ht="12.75" customHeight="1" x14ac:dyDescent="0.2">
      <c r="A106" s="83" t="s">
        <v>151</v>
      </c>
      <c r="B106" s="83">
        <v>20</v>
      </c>
      <c r="C106" s="84">
        <v>1571.1429875399999</v>
      </c>
      <c r="D106" s="84">
        <v>1567.54761087</v>
      </c>
      <c r="E106" s="84">
        <v>94.324139619999997</v>
      </c>
      <c r="F106" s="84">
        <v>94.324139619999997</v>
      </c>
    </row>
    <row r="107" spans="1:6" ht="12.75" customHeight="1" x14ac:dyDescent="0.2">
      <c r="A107" s="83" t="s">
        <v>151</v>
      </c>
      <c r="B107" s="83">
        <v>21</v>
      </c>
      <c r="C107" s="84">
        <v>1602.75655289</v>
      </c>
      <c r="D107" s="84">
        <v>1598.8561584500001</v>
      </c>
      <c r="E107" s="84">
        <v>96.208070789999994</v>
      </c>
      <c r="F107" s="84">
        <v>96.208070789999994</v>
      </c>
    </row>
    <row r="108" spans="1:6" ht="12.75" customHeight="1" x14ac:dyDescent="0.2">
      <c r="A108" s="83" t="s">
        <v>151</v>
      </c>
      <c r="B108" s="83">
        <v>22</v>
      </c>
      <c r="C108" s="84">
        <v>1612.8268098000001</v>
      </c>
      <c r="D108" s="84">
        <v>1608.8861141</v>
      </c>
      <c r="E108" s="84">
        <v>96.811603930000004</v>
      </c>
      <c r="F108" s="84">
        <v>96.811603930000004</v>
      </c>
    </row>
    <row r="109" spans="1:6" ht="12.75" customHeight="1" x14ac:dyDescent="0.2">
      <c r="A109" s="83" t="s">
        <v>151</v>
      </c>
      <c r="B109" s="83">
        <v>23</v>
      </c>
      <c r="C109" s="84">
        <v>1641.9949172399999</v>
      </c>
      <c r="D109" s="84">
        <v>1637.8986014100001</v>
      </c>
      <c r="E109" s="84">
        <v>98.557374129999999</v>
      </c>
      <c r="F109" s="84">
        <v>98.557374129999999</v>
      </c>
    </row>
    <row r="110" spans="1:6" ht="12.75" customHeight="1" x14ac:dyDescent="0.2">
      <c r="A110" s="83" t="s">
        <v>151</v>
      </c>
      <c r="B110" s="83">
        <v>24</v>
      </c>
      <c r="C110" s="84">
        <v>1691.54164535</v>
      </c>
      <c r="D110" s="84">
        <v>1686.89679228</v>
      </c>
      <c r="E110" s="84">
        <v>101.50574530999999</v>
      </c>
      <c r="F110" s="84">
        <v>101.50574530999999</v>
      </c>
    </row>
    <row r="111" spans="1:6" ht="12.75" customHeight="1" x14ac:dyDescent="0.2">
      <c r="A111" s="83" t="s">
        <v>152</v>
      </c>
      <c r="B111" s="83">
        <v>1</v>
      </c>
      <c r="C111" s="84">
        <v>1678.51247328</v>
      </c>
      <c r="D111" s="84">
        <v>1673.9062563099999</v>
      </c>
      <c r="E111" s="84">
        <v>100.72406497999999</v>
      </c>
      <c r="F111" s="84">
        <v>100.72406497999999</v>
      </c>
    </row>
    <row r="112" spans="1:6" ht="12.75" customHeight="1" x14ac:dyDescent="0.2">
      <c r="A112" s="83" t="s">
        <v>152</v>
      </c>
      <c r="B112" s="83">
        <v>2</v>
      </c>
      <c r="C112" s="84">
        <v>1719.1752385499999</v>
      </c>
      <c r="D112" s="84">
        <v>1714.7379248499999</v>
      </c>
      <c r="E112" s="84">
        <v>103.18103151</v>
      </c>
      <c r="F112" s="84">
        <v>103.18103151</v>
      </c>
    </row>
    <row r="113" spans="1:6" ht="12.75" customHeight="1" x14ac:dyDescent="0.2">
      <c r="A113" s="83" t="s">
        <v>152</v>
      </c>
      <c r="B113" s="83">
        <v>3</v>
      </c>
      <c r="C113" s="84">
        <v>1715.09447912</v>
      </c>
      <c r="D113" s="84">
        <v>1711.05973049</v>
      </c>
      <c r="E113" s="84">
        <v>102.95970328999999</v>
      </c>
      <c r="F113" s="84">
        <v>102.95970328999999</v>
      </c>
    </row>
    <row r="114" spans="1:6" ht="12.75" customHeight="1" x14ac:dyDescent="0.2">
      <c r="A114" s="83" t="s">
        <v>152</v>
      </c>
      <c r="B114" s="83">
        <v>4</v>
      </c>
      <c r="C114" s="84">
        <v>1721.8128386999999</v>
      </c>
      <c r="D114" s="84">
        <v>1717.86678742</v>
      </c>
      <c r="E114" s="84">
        <v>103.36930475</v>
      </c>
      <c r="F114" s="84">
        <v>103.36930475</v>
      </c>
    </row>
    <row r="115" spans="1:6" ht="12.75" customHeight="1" x14ac:dyDescent="0.2">
      <c r="A115" s="83" t="s">
        <v>152</v>
      </c>
      <c r="B115" s="83">
        <v>5</v>
      </c>
      <c r="C115" s="84">
        <v>1718.0672552599999</v>
      </c>
      <c r="D115" s="84">
        <v>1714.0553016599999</v>
      </c>
      <c r="E115" s="84">
        <v>103.13995598</v>
      </c>
      <c r="F115" s="84">
        <v>103.13995598</v>
      </c>
    </row>
    <row r="116" spans="1:6" ht="12.75" customHeight="1" x14ac:dyDescent="0.2">
      <c r="A116" s="83" t="s">
        <v>152</v>
      </c>
      <c r="B116" s="83">
        <v>6</v>
      </c>
      <c r="C116" s="84">
        <v>1708.01690837</v>
      </c>
      <c r="D116" s="84">
        <v>1703.94308806</v>
      </c>
      <c r="E116" s="84">
        <v>102.53147312</v>
      </c>
      <c r="F116" s="84">
        <v>102.53147312</v>
      </c>
    </row>
    <row r="117" spans="1:6" ht="12.75" customHeight="1" x14ac:dyDescent="0.2">
      <c r="A117" s="83" t="s">
        <v>152</v>
      </c>
      <c r="B117" s="83">
        <v>7</v>
      </c>
      <c r="C117" s="84">
        <v>1679.1548214100001</v>
      </c>
      <c r="D117" s="84">
        <v>1674.84326061</v>
      </c>
      <c r="E117" s="84">
        <v>100.7804474</v>
      </c>
      <c r="F117" s="84">
        <v>100.7804474</v>
      </c>
    </row>
    <row r="118" spans="1:6" ht="12.75" customHeight="1" x14ac:dyDescent="0.2">
      <c r="A118" s="83" t="s">
        <v>152</v>
      </c>
      <c r="B118" s="83">
        <v>8</v>
      </c>
      <c r="C118" s="84">
        <v>1610.6153217399999</v>
      </c>
      <c r="D118" s="84">
        <v>1606.41876093</v>
      </c>
      <c r="E118" s="84">
        <v>96.663135740000001</v>
      </c>
      <c r="F118" s="84">
        <v>96.663135740000001</v>
      </c>
    </row>
    <row r="119" spans="1:6" ht="12.75" customHeight="1" x14ac:dyDescent="0.2">
      <c r="A119" s="83" t="s">
        <v>152</v>
      </c>
      <c r="B119" s="83">
        <v>9</v>
      </c>
      <c r="C119" s="84">
        <v>1588.93335271</v>
      </c>
      <c r="D119" s="84">
        <v>1584.78159813</v>
      </c>
      <c r="E119" s="84">
        <v>95.3611614</v>
      </c>
      <c r="F119" s="84">
        <v>95.3611614</v>
      </c>
    </row>
    <row r="120" spans="1:6" ht="12.75" customHeight="1" x14ac:dyDescent="0.2">
      <c r="A120" s="83" t="s">
        <v>152</v>
      </c>
      <c r="B120" s="83">
        <v>10</v>
      </c>
      <c r="C120" s="84">
        <v>1576.8673892300001</v>
      </c>
      <c r="D120" s="84">
        <v>1572.7280477700001</v>
      </c>
      <c r="E120" s="84">
        <v>94.635862369999998</v>
      </c>
      <c r="F120" s="84">
        <v>94.635862369999998</v>
      </c>
    </row>
    <row r="121" spans="1:6" ht="12.75" customHeight="1" x14ac:dyDescent="0.2">
      <c r="A121" s="83" t="s">
        <v>152</v>
      </c>
      <c r="B121" s="83">
        <v>11</v>
      </c>
      <c r="C121" s="84">
        <v>1570.63325482</v>
      </c>
      <c r="D121" s="84">
        <v>1566.4562370399999</v>
      </c>
      <c r="E121" s="84">
        <v>94.258468309999998</v>
      </c>
      <c r="F121" s="84">
        <v>94.258468309999998</v>
      </c>
    </row>
    <row r="122" spans="1:6" ht="12.75" customHeight="1" x14ac:dyDescent="0.2">
      <c r="A122" s="83" t="s">
        <v>152</v>
      </c>
      <c r="B122" s="83">
        <v>12</v>
      </c>
      <c r="C122" s="84">
        <v>1579.0704408700001</v>
      </c>
      <c r="D122" s="84">
        <v>1575.01370911</v>
      </c>
      <c r="E122" s="84">
        <v>94.773397610000004</v>
      </c>
      <c r="F122" s="84">
        <v>94.773397610000004</v>
      </c>
    </row>
    <row r="123" spans="1:6" ht="12.75" customHeight="1" x14ac:dyDescent="0.2">
      <c r="A123" s="83" t="s">
        <v>152</v>
      </c>
      <c r="B123" s="83">
        <v>13</v>
      </c>
      <c r="C123" s="84">
        <v>1588.9673256799999</v>
      </c>
      <c r="D123" s="84">
        <v>1584.8793553999999</v>
      </c>
      <c r="E123" s="84">
        <v>95.367043749999993</v>
      </c>
      <c r="F123" s="84">
        <v>95.367043749999993</v>
      </c>
    </row>
    <row r="124" spans="1:6" ht="12.75" customHeight="1" x14ac:dyDescent="0.2">
      <c r="A124" s="83" t="s">
        <v>152</v>
      </c>
      <c r="B124" s="83">
        <v>14</v>
      </c>
      <c r="C124" s="84">
        <v>1599.58854554</v>
      </c>
      <c r="D124" s="84">
        <v>1595.30960452</v>
      </c>
      <c r="E124" s="84">
        <v>95.994663779999996</v>
      </c>
      <c r="F124" s="84">
        <v>95.994663779999996</v>
      </c>
    </row>
    <row r="125" spans="1:6" ht="12.75" customHeight="1" x14ac:dyDescent="0.2">
      <c r="A125" s="83" t="s">
        <v>152</v>
      </c>
      <c r="B125" s="83">
        <v>15</v>
      </c>
      <c r="C125" s="84">
        <v>1612.4636403</v>
      </c>
      <c r="D125" s="84">
        <v>1608.4620132499999</v>
      </c>
      <c r="E125" s="84">
        <v>96.786084489999993</v>
      </c>
      <c r="F125" s="84">
        <v>96.786084489999993</v>
      </c>
    </row>
    <row r="126" spans="1:6" ht="12.75" customHeight="1" x14ac:dyDescent="0.2">
      <c r="A126" s="83" t="s">
        <v>152</v>
      </c>
      <c r="B126" s="83">
        <v>16</v>
      </c>
      <c r="C126" s="84">
        <v>1614.36355301</v>
      </c>
      <c r="D126" s="84">
        <v>1610.56024858</v>
      </c>
      <c r="E126" s="84">
        <v>96.912341729999994</v>
      </c>
      <c r="F126" s="84">
        <v>96.912341729999994</v>
      </c>
    </row>
    <row r="127" spans="1:6" ht="12.75" customHeight="1" x14ac:dyDescent="0.2">
      <c r="A127" s="83" t="s">
        <v>152</v>
      </c>
      <c r="B127" s="83">
        <v>17</v>
      </c>
      <c r="C127" s="84">
        <v>1602.01879392</v>
      </c>
      <c r="D127" s="84">
        <v>1598.2229247</v>
      </c>
      <c r="E127" s="84">
        <v>96.16996718</v>
      </c>
      <c r="F127" s="84">
        <v>96.16996718</v>
      </c>
    </row>
    <row r="128" spans="1:6" ht="12.75" customHeight="1" x14ac:dyDescent="0.2">
      <c r="A128" s="83" t="s">
        <v>152</v>
      </c>
      <c r="B128" s="83">
        <v>18</v>
      </c>
      <c r="C128" s="84">
        <v>1564.03778188</v>
      </c>
      <c r="D128" s="84">
        <v>1559.60087211</v>
      </c>
      <c r="E128" s="84">
        <v>93.845960009999999</v>
      </c>
      <c r="F128" s="84">
        <v>93.845960009999999</v>
      </c>
    </row>
    <row r="129" spans="1:6" ht="12.75" customHeight="1" x14ac:dyDescent="0.2">
      <c r="A129" s="83" t="s">
        <v>152</v>
      </c>
      <c r="B129" s="83">
        <v>19</v>
      </c>
      <c r="C129" s="84">
        <v>1541.5180177899999</v>
      </c>
      <c r="D129" s="84">
        <v>1536.54794816</v>
      </c>
      <c r="E129" s="84">
        <v>92.458794990000001</v>
      </c>
      <c r="F129" s="84">
        <v>92.458794990000001</v>
      </c>
    </row>
    <row r="130" spans="1:6" ht="12.75" customHeight="1" x14ac:dyDescent="0.2">
      <c r="A130" s="83" t="s">
        <v>152</v>
      </c>
      <c r="B130" s="83">
        <v>20</v>
      </c>
      <c r="C130" s="84">
        <v>1554.9852176300001</v>
      </c>
      <c r="D130" s="84">
        <v>1547.7585362</v>
      </c>
      <c r="E130" s="84">
        <v>93.133370400000004</v>
      </c>
      <c r="F130" s="84">
        <v>93.133370400000004</v>
      </c>
    </row>
    <row r="131" spans="1:6" ht="12.75" customHeight="1" x14ac:dyDescent="0.2">
      <c r="A131" s="83" t="s">
        <v>152</v>
      </c>
      <c r="B131" s="83">
        <v>21</v>
      </c>
      <c r="C131" s="84">
        <v>1576.1460953400001</v>
      </c>
      <c r="D131" s="84">
        <v>1568.2678505399999</v>
      </c>
      <c r="E131" s="84">
        <v>94.367478640000002</v>
      </c>
      <c r="F131" s="84">
        <v>94.367478640000002</v>
      </c>
    </row>
    <row r="132" spans="1:6" ht="12.75" customHeight="1" x14ac:dyDescent="0.2">
      <c r="A132" s="83" t="s">
        <v>152</v>
      </c>
      <c r="B132" s="83">
        <v>22</v>
      </c>
      <c r="C132" s="84">
        <v>1588.57014656</v>
      </c>
      <c r="D132" s="84">
        <v>1580.9937572199999</v>
      </c>
      <c r="E132" s="84">
        <v>95.133235409999998</v>
      </c>
      <c r="F132" s="84">
        <v>95.133235409999998</v>
      </c>
    </row>
    <row r="133" spans="1:6" ht="12.75" customHeight="1" x14ac:dyDescent="0.2">
      <c r="A133" s="83" t="s">
        <v>152</v>
      </c>
      <c r="B133" s="83">
        <v>23</v>
      </c>
      <c r="C133" s="84">
        <v>1626.8623038200001</v>
      </c>
      <c r="D133" s="84">
        <v>1619.1398417299999</v>
      </c>
      <c r="E133" s="84">
        <v>97.428602119999994</v>
      </c>
      <c r="F133" s="84">
        <v>97.428602119999994</v>
      </c>
    </row>
    <row r="134" spans="1:6" ht="12.75" customHeight="1" x14ac:dyDescent="0.2">
      <c r="A134" s="83" t="s">
        <v>152</v>
      </c>
      <c r="B134" s="83">
        <v>24</v>
      </c>
      <c r="C134" s="84">
        <v>1644.37631549</v>
      </c>
      <c r="D134" s="84">
        <v>1636.97480053</v>
      </c>
      <c r="E134" s="84">
        <v>98.501786210000006</v>
      </c>
      <c r="F134" s="84">
        <v>98.501786210000006</v>
      </c>
    </row>
    <row r="135" spans="1:6" ht="12.75" customHeight="1" x14ac:dyDescent="0.2">
      <c r="A135" s="83" t="s">
        <v>153</v>
      </c>
      <c r="B135" s="83">
        <v>1</v>
      </c>
      <c r="C135" s="84">
        <v>1772.3076231499999</v>
      </c>
      <c r="D135" s="84">
        <v>1766.7107672899999</v>
      </c>
      <c r="E135" s="84">
        <v>106.30839657999999</v>
      </c>
      <c r="F135" s="84">
        <v>106.30839657999999</v>
      </c>
    </row>
    <row r="136" spans="1:6" ht="12.75" customHeight="1" x14ac:dyDescent="0.2">
      <c r="A136" s="83" t="s">
        <v>153</v>
      </c>
      <c r="B136" s="83">
        <v>2</v>
      </c>
      <c r="C136" s="84">
        <v>1793.40713383</v>
      </c>
      <c r="D136" s="84">
        <v>1788.42766005</v>
      </c>
      <c r="E136" s="84">
        <v>107.61516851</v>
      </c>
      <c r="F136" s="84">
        <v>107.61516851</v>
      </c>
    </row>
    <row r="137" spans="1:6" ht="12.75" customHeight="1" x14ac:dyDescent="0.2">
      <c r="A137" s="83" t="s">
        <v>153</v>
      </c>
      <c r="B137" s="83">
        <v>3</v>
      </c>
      <c r="C137" s="84">
        <v>1829.836188</v>
      </c>
      <c r="D137" s="84">
        <v>1825.0578683700001</v>
      </c>
      <c r="E137" s="84">
        <v>109.81932030999999</v>
      </c>
      <c r="F137" s="84">
        <v>109.81932030999999</v>
      </c>
    </row>
    <row r="138" spans="1:6" ht="12.75" customHeight="1" x14ac:dyDescent="0.2">
      <c r="A138" s="83" t="s">
        <v>153</v>
      </c>
      <c r="B138" s="83">
        <v>4</v>
      </c>
      <c r="C138" s="84">
        <v>1797.59811934</v>
      </c>
      <c r="D138" s="84">
        <v>1793.1287467100001</v>
      </c>
      <c r="E138" s="84">
        <v>107.89804728999999</v>
      </c>
      <c r="F138" s="84">
        <v>107.89804728999999</v>
      </c>
    </row>
    <row r="139" spans="1:6" ht="12.75" customHeight="1" x14ac:dyDescent="0.2">
      <c r="A139" s="83" t="s">
        <v>153</v>
      </c>
      <c r="B139" s="83">
        <v>5</v>
      </c>
      <c r="C139" s="84">
        <v>1793.09753684</v>
      </c>
      <c r="D139" s="84">
        <v>1788.66084847</v>
      </c>
      <c r="E139" s="84">
        <v>107.62920018</v>
      </c>
      <c r="F139" s="84">
        <v>107.62920018</v>
      </c>
    </row>
    <row r="140" spans="1:6" ht="12.75" customHeight="1" x14ac:dyDescent="0.2">
      <c r="A140" s="83" t="s">
        <v>153</v>
      </c>
      <c r="B140" s="83">
        <v>6</v>
      </c>
      <c r="C140" s="84">
        <v>1790.74306684</v>
      </c>
      <c r="D140" s="84">
        <v>1785.6950728500001</v>
      </c>
      <c r="E140" s="84">
        <v>107.45074038</v>
      </c>
      <c r="F140" s="84">
        <v>107.45074038</v>
      </c>
    </row>
    <row r="141" spans="1:6" ht="12.75" customHeight="1" x14ac:dyDescent="0.2">
      <c r="A141" s="83" t="s">
        <v>153</v>
      </c>
      <c r="B141" s="83">
        <v>7</v>
      </c>
      <c r="C141" s="84">
        <v>1748.9263486499999</v>
      </c>
      <c r="D141" s="84">
        <v>1744.70164763</v>
      </c>
      <c r="E141" s="84">
        <v>104.98404046</v>
      </c>
      <c r="F141" s="84">
        <v>104.98404046</v>
      </c>
    </row>
    <row r="142" spans="1:6" ht="12.75" customHeight="1" x14ac:dyDescent="0.2">
      <c r="A142" s="83" t="s">
        <v>153</v>
      </c>
      <c r="B142" s="83">
        <v>8</v>
      </c>
      <c r="C142" s="84">
        <v>1706.88193071</v>
      </c>
      <c r="D142" s="84">
        <v>1702.68625221</v>
      </c>
      <c r="E142" s="84">
        <v>102.45584546000001</v>
      </c>
      <c r="F142" s="84">
        <v>102.45584546000001</v>
      </c>
    </row>
    <row r="143" spans="1:6" ht="12.75" customHeight="1" x14ac:dyDescent="0.2">
      <c r="A143" s="83" t="s">
        <v>153</v>
      </c>
      <c r="B143" s="83">
        <v>9</v>
      </c>
      <c r="C143" s="84">
        <v>1663.4937743</v>
      </c>
      <c r="D143" s="84">
        <v>1661.8376672500001</v>
      </c>
      <c r="E143" s="84">
        <v>99.997861029999996</v>
      </c>
      <c r="F143" s="84">
        <v>99.997861029999996</v>
      </c>
    </row>
    <row r="144" spans="1:6" ht="12.75" customHeight="1" x14ac:dyDescent="0.2">
      <c r="A144" s="83" t="s">
        <v>153</v>
      </c>
      <c r="B144" s="83">
        <v>10</v>
      </c>
      <c r="C144" s="84">
        <v>1663.5532620700001</v>
      </c>
      <c r="D144" s="84">
        <v>1659.02051839</v>
      </c>
      <c r="E144" s="84">
        <v>99.828344549999997</v>
      </c>
      <c r="F144" s="84">
        <v>99.828344549999997</v>
      </c>
    </row>
    <row r="145" spans="1:6" ht="12.75" customHeight="1" x14ac:dyDescent="0.2">
      <c r="A145" s="83" t="s">
        <v>153</v>
      </c>
      <c r="B145" s="83">
        <v>11</v>
      </c>
      <c r="C145" s="84">
        <v>1697.1547640399999</v>
      </c>
      <c r="D145" s="84">
        <v>1692.45410952</v>
      </c>
      <c r="E145" s="84">
        <v>101.84014611000001</v>
      </c>
      <c r="F145" s="84">
        <v>101.84014611000001</v>
      </c>
    </row>
    <row r="146" spans="1:6" ht="12.75" customHeight="1" x14ac:dyDescent="0.2">
      <c r="A146" s="83" t="s">
        <v>153</v>
      </c>
      <c r="B146" s="83">
        <v>12</v>
      </c>
      <c r="C146" s="84">
        <v>1761.1775659299999</v>
      </c>
      <c r="D146" s="84">
        <v>1756.7720018499999</v>
      </c>
      <c r="E146" s="84">
        <v>105.71035062999999</v>
      </c>
      <c r="F146" s="84">
        <v>105.71035062999999</v>
      </c>
    </row>
    <row r="147" spans="1:6" ht="12.75" customHeight="1" x14ac:dyDescent="0.2">
      <c r="A147" s="83" t="s">
        <v>153</v>
      </c>
      <c r="B147" s="83">
        <v>13</v>
      </c>
      <c r="C147" s="84">
        <v>1774.5739231099999</v>
      </c>
      <c r="D147" s="84">
        <v>1770.27820107</v>
      </c>
      <c r="E147" s="84">
        <v>106.52305998999999</v>
      </c>
      <c r="F147" s="84">
        <v>106.52305998999999</v>
      </c>
    </row>
    <row r="148" spans="1:6" ht="12.75" customHeight="1" x14ac:dyDescent="0.2">
      <c r="A148" s="83" t="s">
        <v>153</v>
      </c>
      <c r="B148" s="83">
        <v>14</v>
      </c>
      <c r="C148" s="84">
        <v>1778.8585280100001</v>
      </c>
      <c r="D148" s="84">
        <v>1774.42929693</v>
      </c>
      <c r="E148" s="84">
        <v>106.77284414</v>
      </c>
      <c r="F148" s="84">
        <v>106.77284414</v>
      </c>
    </row>
    <row r="149" spans="1:6" ht="12.75" customHeight="1" x14ac:dyDescent="0.2">
      <c r="A149" s="83" t="s">
        <v>153</v>
      </c>
      <c r="B149" s="83">
        <v>15</v>
      </c>
      <c r="C149" s="84">
        <v>1774.81226993</v>
      </c>
      <c r="D149" s="84">
        <v>1770.1670423200001</v>
      </c>
      <c r="E149" s="84">
        <v>106.51637123</v>
      </c>
      <c r="F149" s="84">
        <v>106.51637123</v>
      </c>
    </row>
    <row r="150" spans="1:6" ht="12.75" customHeight="1" x14ac:dyDescent="0.2">
      <c r="A150" s="83" t="s">
        <v>153</v>
      </c>
      <c r="B150" s="83">
        <v>16</v>
      </c>
      <c r="C150" s="84">
        <v>1769.30460604</v>
      </c>
      <c r="D150" s="84">
        <v>1765.0996234300001</v>
      </c>
      <c r="E150" s="84">
        <v>106.21144912</v>
      </c>
      <c r="F150" s="84">
        <v>106.21144912</v>
      </c>
    </row>
    <row r="151" spans="1:6" ht="12.75" customHeight="1" x14ac:dyDescent="0.2">
      <c r="A151" s="83" t="s">
        <v>153</v>
      </c>
      <c r="B151" s="83">
        <v>17</v>
      </c>
      <c r="C151" s="84">
        <v>1722.1171231400001</v>
      </c>
      <c r="D151" s="84">
        <v>1717.98434109</v>
      </c>
      <c r="E151" s="84">
        <v>103.37637831000001</v>
      </c>
      <c r="F151" s="84">
        <v>103.37637831000001</v>
      </c>
    </row>
    <row r="152" spans="1:6" ht="12.75" customHeight="1" x14ac:dyDescent="0.2">
      <c r="A152" s="83" t="s">
        <v>153</v>
      </c>
      <c r="B152" s="83">
        <v>18</v>
      </c>
      <c r="C152" s="84">
        <v>1666.28115772</v>
      </c>
      <c r="D152" s="84">
        <v>1662.3426215699999</v>
      </c>
      <c r="E152" s="84">
        <v>100.02824567</v>
      </c>
      <c r="F152" s="84">
        <v>100.02824567</v>
      </c>
    </row>
    <row r="153" spans="1:6" ht="12.75" customHeight="1" x14ac:dyDescent="0.2">
      <c r="A153" s="83" t="s">
        <v>153</v>
      </c>
      <c r="B153" s="83">
        <v>19</v>
      </c>
      <c r="C153" s="84">
        <v>1641.5058604400001</v>
      </c>
      <c r="D153" s="84">
        <v>1637.7152810600001</v>
      </c>
      <c r="E153" s="84">
        <v>98.546343190000002</v>
      </c>
      <c r="F153" s="84">
        <v>98.546343190000002</v>
      </c>
    </row>
    <row r="154" spans="1:6" ht="12.75" customHeight="1" x14ac:dyDescent="0.2">
      <c r="A154" s="83" t="s">
        <v>153</v>
      </c>
      <c r="B154" s="83">
        <v>20</v>
      </c>
      <c r="C154" s="84">
        <v>1653.00922618</v>
      </c>
      <c r="D154" s="84">
        <v>1648.99776127</v>
      </c>
      <c r="E154" s="84">
        <v>99.225244570000001</v>
      </c>
      <c r="F154" s="84">
        <v>99.225244570000001</v>
      </c>
    </row>
    <row r="155" spans="1:6" ht="12.75" customHeight="1" x14ac:dyDescent="0.2">
      <c r="A155" s="83" t="s">
        <v>153</v>
      </c>
      <c r="B155" s="83">
        <v>21</v>
      </c>
      <c r="C155" s="84">
        <v>1691.7387673600001</v>
      </c>
      <c r="D155" s="84">
        <v>1687.4651665599999</v>
      </c>
      <c r="E155" s="84">
        <v>101.53994613</v>
      </c>
      <c r="F155" s="84">
        <v>101.53994613</v>
      </c>
    </row>
    <row r="156" spans="1:6" ht="12.75" customHeight="1" x14ac:dyDescent="0.2">
      <c r="A156" s="83" t="s">
        <v>153</v>
      </c>
      <c r="B156" s="83">
        <v>22</v>
      </c>
      <c r="C156" s="84">
        <v>1699.4605413899999</v>
      </c>
      <c r="D156" s="84">
        <v>1694.95099172</v>
      </c>
      <c r="E156" s="84">
        <v>101.99039114999999</v>
      </c>
      <c r="F156" s="84">
        <v>101.99039114999999</v>
      </c>
    </row>
    <row r="157" spans="1:6" ht="12.75" customHeight="1" x14ac:dyDescent="0.2">
      <c r="A157" s="83" t="s">
        <v>153</v>
      </c>
      <c r="B157" s="83">
        <v>23</v>
      </c>
      <c r="C157" s="84">
        <v>1717.2859015500001</v>
      </c>
      <c r="D157" s="84">
        <v>1712.6312686599999</v>
      </c>
      <c r="E157" s="84">
        <v>103.05426755000001</v>
      </c>
      <c r="F157" s="84">
        <v>103.05426755000001</v>
      </c>
    </row>
    <row r="158" spans="1:6" ht="12.75" customHeight="1" x14ac:dyDescent="0.2">
      <c r="A158" s="83" t="s">
        <v>153</v>
      </c>
      <c r="B158" s="83">
        <v>24</v>
      </c>
      <c r="C158" s="84">
        <v>1746.5236855000001</v>
      </c>
      <c r="D158" s="84">
        <v>1741.9891413400001</v>
      </c>
      <c r="E158" s="84">
        <v>104.82082065</v>
      </c>
      <c r="F158" s="84">
        <v>104.82082065</v>
      </c>
    </row>
    <row r="159" spans="1:6" ht="12.75" customHeight="1" x14ac:dyDescent="0.2">
      <c r="A159" s="83" t="s">
        <v>154</v>
      </c>
      <c r="B159" s="83">
        <v>1</v>
      </c>
      <c r="C159" s="84">
        <v>1660.7237831</v>
      </c>
      <c r="D159" s="84">
        <v>1659.9533796799999</v>
      </c>
      <c r="E159" s="84">
        <v>99.884477669999995</v>
      </c>
      <c r="F159" s="84">
        <v>99.884477669999995</v>
      </c>
    </row>
    <row r="160" spans="1:6" ht="12.75" customHeight="1" x14ac:dyDescent="0.2">
      <c r="A160" s="83" t="s">
        <v>154</v>
      </c>
      <c r="B160" s="83">
        <v>2</v>
      </c>
      <c r="C160" s="84">
        <v>1678.6321885699999</v>
      </c>
      <c r="D160" s="84">
        <v>1672.5694897799999</v>
      </c>
      <c r="E160" s="84">
        <v>100.64362765</v>
      </c>
      <c r="F160" s="84">
        <v>100.64362765</v>
      </c>
    </row>
    <row r="161" spans="1:6" ht="12.75" customHeight="1" x14ac:dyDescent="0.2">
      <c r="A161" s="83" t="s">
        <v>154</v>
      </c>
      <c r="B161" s="83">
        <v>3</v>
      </c>
      <c r="C161" s="84">
        <v>1710.3493779299999</v>
      </c>
      <c r="D161" s="84">
        <v>1704.24889732</v>
      </c>
      <c r="E161" s="84">
        <v>102.5498746</v>
      </c>
      <c r="F161" s="84">
        <v>102.5498746</v>
      </c>
    </row>
    <row r="162" spans="1:6" ht="12.75" customHeight="1" x14ac:dyDescent="0.2">
      <c r="A162" s="83" t="s">
        <v>154</v>
      </c>
      <c r="B162" s="83">
        <v>4</v>
      </c>
      <c r="C162" s="84">
        <v>1717.92536709</v>
      </c>
      <c r="D162" s="84">
        <v>1711.73695069</v>
      </c>
      <c r="E162" s="84">
        <v>103.00045369999999</v>
      </c>
      <c r="F162" s="84">
        <v>103.00045369999999</v>
      </c>
    </row>
    <row r="163" spans="1:6" ht="12.75" customHeight="1" x14ac:dyDescent="0.2">
      <c r="A163" s="83" t="s">
        <v>154</v>
      </c>
      <c r="B163" s="83">
        <v>5</v>
      </c>
      <c r="C163" s="84">
        <v>1705.4734877999999</v>
      </c>
      <c r="D163" s="84">
        <v>1699.36836189</v>
      </c>
      <c r="E163" s="84">
        <v>102.25619784</v>
      </c>
      <c r="F163" s="84">
        <v>102.25619784</v>
      </c>
    </row>
    <row r="164" spans="1:6" ht="12.75" customHeight="1" x14ac:dyDescent="0.2">
      <c r="A164" s="83" t="s">
        <v>154</v>
      </c>
      <c r="B164" s="83">
        <v>6</v>
      </c>
      <c r="C164" s="84">
        <v>1674.5500994900001</v>
      </c>
      <c r="D164" s="84">
        <v>1669.7838051199999</v>
      </c>
      <c r="E164" s="84">
        <v>100.47600447000001</v>
      </c>
      <c r="F164" s="84">
        <v>100.47600447000001</v>
      </c>
    </row>
    <row r="165" spans="1:6" ht="12.75" customHeight="1" x14ac:dyDescent="0.2">
      <c r="A165" s="83" t="s">
        <v>154</v>
      </c>
      <c r="B165" s="83">
        <v>7</v>
      </c>
      <c r="C165" s="84">
        <v>1627.3789874199999</v>
      </c>
      <c r="D165" s="84">
        <v>1623.0978003</v>
      </c>
      <c r="E165" s="84">
        <v>97.666764610000001</v>
      </c>
      <c r="F165" s="84">
        <v>97.666764610000001</v>
      </c>
    </row>
    <row r="166" spans="1:6" ht="12.75" customHeight="1" x14ac:dyDescent="0.2">
      <c r="A166" s="83" t="s">
        <v>154</v>
      </c>
      <c r="B166" s="83">
        <v>8</v>
      </c>
      <c r="C166" s="84">
        <v>1571.11073573</v>
      </c>
      <c r="D166" s="84">
        <v>1566.9335574500001</v>
      </c>
      <c r="E166" s="84">
        <v>94.287190140000007</v>
      </c>
      <c r="F166" s="84">
        <v>94.287190140000007</v>
      </c>
    </row>
    <row r="167" spans="1:6" ht="12.75" customHeight="1" x14ac:dyDescent="0.2">
      <c r="A167" s="83" t="s">
        <v>154</v>
      </c>
      <c r="B167" s="83">
        <v>9</v>
      </c>
      <c r="C167" s="84">
        <v>1567.12103548</v>
      </c>
      <c r="D167" s="84">
        <v>1563.1100792899999</v>
      </c>
      <c r="E167" s="84">
        <v>94.057119749999998</v>
      </c>
      <c r="F167" s="84">
        <v>94.057119749999998</v>
      </c>
    </row>
    <row r="168" spans="1:6" ht="12.75" customHeight="1" x14ac:dyDescent="0.2">
      <c r="A168" s="83" t="s">
        <v>154</v>
      </c>
      <c r="B168" s="83">
        <v>10</v>
      </c>
      <c r="C168" s="84">
        <v>1547.16567835</v>
      </c>
      <c r="D168" s="84">
        <v>1543.2203915499999</v>
      </c>
      <c r="E168" s="84">
        <v>92.860296340000005</v>
      </c>
      <c r="F168" s="84">
        <v>92.860296340000005</v>
      </c>
    </row>
    <row r="169" spans="1:6" ht="12.75" customHeight="1" x14ac:dyDescent="0.2">
      <c r="A169" s="83" t="s">
        <v>154</v>
      </c>
      <c r="B169" s="83">
        <v>11</v>
      </c>
      <c r="C169" s="84">
        <v>1527.6713327699999</v>
      </c>
      <c r="D169" s="84">
        <v>1523.68172381</v>
      </c>
      <c r="E169" s="84">
        <v>91.684594869999998</v>
      </c>
      <c r="F169" s="84">
        <v>91.684594869999998</v>
      </c>
    </row>
    <row r="170" spans="1:6" ht="12.75" customHeight="1" x14ac:dyDescent="0.2">
      <c r="A170" s="83" t="s">
        <v>154</v>
      </c>
      <c r="B170" s="83">
        <v>12</v>
      </c>
      <c r="C170" s="84">
        <v>1538.2877969900001</v>
      </c>
      <c r="D170" s="84">
        <v>1534.0532368900001</v>
      </c>
      <c r="E170" s="84">
        <v>92.308680570000007</v>
      </c>
      <c r="F170" s="84">
        <v>92.308680570000007</v>
      </c>
    </row>
    <row r="171" spans="1:6" ht="12.75" customHeight="1" x14ac:dyDescent="0.2">
      <c r="A171" s="83" t="s">
        <v>154</v>
      </c>
      <c r="B171" s="83">
        <v>13</v>
      </c>
      <c r="C171" s="84">
        <v>1573.84664681</v>
      </c>
      <c r="D171" s="84">
        <v>1569.56873135</v>
      </c>
      <c r="E171" s="84">
        <v>94.445756619999997</v>
      </c>
      <c r="F171" s="84">
        <v>94.445756619999997</v>
      </c>
    </row>
    <row r="172" spans="1:6" ht="12.75" customHeight="1" x14ac:dyDescent="0.2">
      <c r="A172" s="83" t="s">
        <v>154</v>
      </c>
      <c r="B172" s="83">
        <v>14</v>
      </c>
      <c r="C172" s="84">
        <v>1571.11572912</v>
      </c>
      <c r="D172" s="84">
        <v>1566.7952312499999</v>
      </c>
      <c r="E172" s="84">
        <v>94.278866629999996</v>
      </c>
      <c r="F172" s="84">
        <v>94.278866629999996</v>
      </c>
    </row>
    <row r="173" spans="1:6" ht="12.75" customHeight="1" x14ac:dyDescent="0.2">
      <c r="A173" s="83" t="s">
        <v>154</v>
      </c>
      <c r="B173" s="83">
        <v>15</v>
      </c>
      <c r="C173" s="84">
        <v>1582.7421958</v>
      </c>
      <c r="D173" s="84">
        <v>1578.49230775</v>
      </c>
      <c r="E173" s="84">
        <v>94.982715540000001</v>
      </c>
      <c r="F173" s="84">
        <v>94.982715540000001</v>
      </c>
    </row>
    <row r="174" spans="1:6" ht="12.75" customHeight="1" x14ac:dyDescent="0.2">
      <c r="A174" s="83" t="s">
        <v>154</v>
      </c>
      <c r="B174" s="83">
        <v>16</v>
      </c>
      <c r="C174" s="84">
        <v>1590.3644324300001</v>
      </c>
      <c r="D174" s="84">
        <v>1586.23690291</v>
      </c>
      <c r="E174" s="84">
        <v>95.448731539999997</v>
      </c>
      <c r="F174" s="84">
        <v>95.448731539999997</v>
      </c>
    </row>
    <row r="175" spans="1:6" ht="12.75" customHeight="1" x14ac:dyDescent="0.2">
      <c r="A175" s="83" t="s">
        <v>154</v>
      </c>
      <c r="B175" s="83">
        <v>17</v>
      </c>
      <c r="C175" s="84">
        <v>1583.0038403399999</v>
      </c>
      <c r="D175" s="84">
        <v>1578.9281744</v>
      </c>
      <c r="E175" s="84">
        <v>95.008942970000007</v>
      </c>
      <c r="F175" s="84">
        <v>95.008942970000007</v>
      </c>
    </row>
    <row r="176" spans="1:6" ht="12.75" customHeight="1" x14ac:dyDescent="0.2">
      <c r="A176" s="83" t="s">
        <v>154</v>
      </c>
      <c r="B176" s="83">
        <v>18</v>
      </c>
      <c r="C176" s="84">
        <v>1546.74063785</v>
      </c>
      <c r="D176" s="84">
        <v>1542.83655892</v>
      </c>
      <c r="E176" s="84">
        <v>92.837199949999999</v>
      </c>
      <c r="F176" s="84">
        <v>92.837199949999999</v>
      </c>
    </row>
    <row r="177" spans="1:6" ht="12.75" customHeight="1" x14ac:dyDescent="0.2">
      <c r="A177" s="83" t="s">
        <v>154</v>
      </c>
      <c r="B177" s="83">
        <v>19</v>
      </c>
      <c r="C177" s="84">
        <v>1526.8907302699999</v>
      </c>
      <c r="D177" s="84">
        <v>1521.7046694999999</v>
      </c>
      <c r="E177" s="84">
        <v>91.565629459999997</v>
      </c>
      <c r="F177" s="84">
        <v>91.565629459999997</v>
      </c>
    </row>
    <row r="178" spans="1:6" ht="12.75" customHeight="1" x14ac:dyDescent="0.2">
      <c r="A178" s="83" t="s">
        <v>154</v>
      </c>
      <c r="B178" s="83">
        <v>20</v>
      </c>
      <c r="C178" s="84">
        <v>1539.7348615200001</v>
      </c>
      <c r="D178" s="84">
        <v>1534.3312318999999</v>
      </c>
      <c r="E178" s="84">
        <v>92.325408379999999</v>
      </c>
      <c r="F178" s="84">
        <v>92.325408379999999</v>
      </c>
    </row>
    <row r="179" spans="1:6" ht="12.75" customHeight="1" x14ac:dyDescent="0.2">
      <c r="A179" s="83" t="s">
        <v>154</v>
      </c>
      <c r="B179" s="83">
        <v>21</v>
      </c>
      <c r="C179" s="84">
        <v>1570.3437165400001</v>
      </c>
      <c r="D179" s="84">
        <v>1564.4809472300001</v>
      </c>
      <c r="E179" s="84">
        <v>94.139609070000006</v>
      </c>
      <c r="F179" s="84">
        <v>94.139609070000006</v>
      </c>
    </row>
    <row r="180" spans="1:6" ht="12.75" customHeight="1" x14ac:dyDescent="0.2">
      <c r="A180" s="83" t="s">
        <v>154</v>
      </c>
      <c r="B180" s="83">
        <v>22</v>
      </c>
      <c r="C180" s="84">
        <v>1569.3194398400001</v>
      </c>
      <c r="D180" s="84">
        <v>1564.8653766100001</v>
      </c>
      <c r="E180" s="84">
        <v>94.162741370000006</v>
      </c>
      <c r="F180" s="84">
        <v>94.162741370000006</v>
      </c>
    </row>
    <row r="181" spans="1:6" ht="12.75" customHeight="1" x14ac:dyDescent="0.2">
      <c r="A181" s="83" t="s">
        <v>154</v>
      </c>
      <c r="B181" s="83">
        <v>23</v>
      </c>
      <c r="C181" s="84">
        <v>1596.5257381500001</v>
      </c>
      <c r="D181" s="84">
        <v>1592.1130657399999</v>
      </c>
      <c r="E181" s="84">
        <v>95.802318249999999</v>
      </c>
      <c r="F181" s="84">
        <v>95.802318249999999</v>
      </c>
    </row>
    <row r="182" spans="1:6" ht="12.75" customHeight="1" x14ac:dyDescent="0.2">
      <c r="A182" s="83" t="s">
        <v>154</v>
      </c>
      <c r="B182" s="83">
        <v>24</v>
      </c>
      <c r="C182" s="84">
        <v>1621.4180130699999</v>
      </c>
      <c r="D182" s="84">
        <v>1617.0237779900001</v>
      </c>
      <c r="E182" s="84">
        <v>97.301272089999998</v>
      </c>
      <c r="F182" s="84">
        <v>97.301272089999998</v>
      </c>
    </row>
    <row r="183" spans="1:6" ht="12.75" customHeight="1" x14ac:dyDescent="0.2">
      <c r="A183" s="83" t="s">
        <v>155</v>
      </c>
      <c r="B183" s="83">
        <v>1</v>
      </c>
      <c r="C183" s="84">
        <v>1620.9301072200001</v>
      </c>
      <c r="D183" s="84">
        <v>1616.6400513799999</v>
      </c>
      <c r="E183" s="84">
        <v>97.278182079999993</v>
      </c>
      <c r="F183" s="84">
        <v>97.278182079999993</v>
      </c>
    </row>
    <row r="184" spans="1:6" ht="12.75" customHeight="1" x14ac:dyDescent="0.2">
      <c r="A184" s="83" t="s">
        <v>155</v>
      </c>
      <c r="B184" s="83">
        <v>2</v>
      </c>
      <c r="C184" s="84">
        <v>1638.9109046799999</v>
      </c>
      <c r="D184" s="84">
        <v>1634.5114562199999</v>
      </c>
      <c r="E184" s="84">
        <v>98.353559239999996</v>
      </c>
      <c r="F184" s="84">
        <v>98.353559239999996</v>
      </c>
    </row>
    <row r="185" spans="1:6" ht="12.75" customHeight="1" x14ac:dyDescent="0.2">
      <c r="A185" s="83" t="s">
        <v>155</v>
      </c>
      <c r="B185" s="83">
        <v>3</v>
      </c>
      <c r="C185" s="84">
        <v>1692.38959989</v>
      </c>
      <c r="D185" s="84">
        <v>1687.7253011800001</v>
      </c>
      <c r="E185" s="84">
        <v>101.55559923</v>
      </c>
      <c r="F185" s="84">
        <v>101.55559923</v>
      </c>
    </row>
    <row r="186" spans="1:6" ht="12.75" customHeight="1" x14ac:dyDescent="0.2">
      <c r="A186" s="83" t="s">
        <v>155</v>
      </c>
      <c r="B186" s="83">
        <v>4</v>
      </c>
      <c r="C186" s="84">
        <v>1685.3829220499999</v>
      </c>
      <c r="D186" s="84">
        <v>1680.7872480200001</v>
      </c>
      <c r="E186" s="84">
        <v>101.13811533000001</v>
      </c>
      <c r="F186" s="84">
        <v>101.13811533000001</v>
      </c>
    </row>
    <row r="187" spans="1:6" ht="12.75" customHeight="1" x14ac:dyDescent="0.2">
      <c r="A187" s="83" t="s">
        <v>155</v>
      </c>
      <c r="B187" s="83">
        <v>5</v>
      </c>
      <c r="C187" s="84">
        <v>1679.8811551900001</v>
      </c>
      <c r="D187" s="84">
        <v>1675.57456058</v>
      </c>
      <c r="E187" s="84">
        <v>100.82445196</v>
      </c>
      <c r="F187" s="84">
        <v>100.82445196</v>
      </c>
    </row>
    <row r="188" spans="1:6" ht="12.75" customHeight="1" x14ac:dyDescent="0.2">
      <c r="A188" s="83" t="s">
        <v>155</v>
      </c>
      <c r="B188" s="83">
        <v>6</v>
      </c>
      <c r="C188" s="84">
        <v>1681.1209409200001</v>
      </c>
      <c r="D188" s="84">
        <v>1676.67947529</v>
      </c>
      <c r="E188" s="84">
        <v>100.89093806</v>
      </c>
      <c r="F188" s="84">
        <v>100.89093806</v>
      </c>
    </row>
    <row r="189" spans="1:6" ht="12.75" customHeight="1" x14ac:dyDescent="0.2">
      <c r="A189" s="83" t="s">
        <v>155</v>
      </c>
      <c r="B189" s="83">
        <v>7</v>
      </c>
      <c r="C189" s="84">
        <v>1636.6439717600001</v>
      </c>
      <c r="D189" s="84">
        <v>1632.34547447</v>
      </c>
      <c r="E189" s="84">
        <v>98.223225479999996</v>
      </c>
      <c r="F189" s="84">
        <v>98.223225479999996</v>
      </c>
    </row>
    <row r="190" spans="1:6" ht="12.75" customHeight="1" x14ac:dyDescent="0.2">
      <c r="A190" s="83" t="s">
        <v>155</v>
      </c>
      <c r="B190" s="83">
        <v>8</v>
      </c>
      <c r="C190" s="84">
        <v>1590.3426185799999</v>
      </c>
      <c r="D190" s="84">
        <v>1586.30107778</v>
      </c>
      <c r="E190" s="84">
        <v>95.452593140000005</v>
      </c>
      <c r="F190" s="84">
        <v>95.452593140000005</v>
      </c>
    </row>
    <row r="191" spans="1:6" ht="12.75" customHeight="1" x14ac:dyDescent="0.2">
      <c r="A191" s="83" t="s">
        <v>155</v>
      </c>
      <c r="B191" s="83">
        <v>9</v>
      </c>
      <c r="C191" s="84">
        <v>1562.99215639</v>
      </c>
      <c r="D191" s="84">
        <v>1558.8357431300001</v>
      </c>
      <c r="E191" s="84">
        <v>93.799919860000003</v>
      </c>
      <c r="F191" s="84">
        <v>93.799919860000003</v>
      </c>
    </row>
    <row r="192" spans="1:6" ht="12.75" customHeight="1" x14ac:dyDescent="0.2">
      <c r="A192" s="83" t="s">
        <v>155</v>
      </c>
      <c r="B192" s="83">
        <v>10</v>
      </c>
      <c r="C192" s="84">
        <v>1556.4632651700001</v>
      </c>
      <c r="D192" s="84">
        <v>1552.2353078900001</v>
      </c>
      <c r="E192" s="84">
        <v>93.402751460000005</v>
      </c>
      <c r="F192" s="84">
        <v>93.402751460000005</v>
      </c>
    </row>
    <row r="193" spans="1:6" ht="12.75" customHeight="1" x14ac:dyDescent="0.2">
      <c r="A193" s="83" t="s">
        <v>155</v>
      </c>
      <c r="B193" s="83">
        <v>11</v>
      </c>
      <c r="C193" s="84">
        <v>1563.6102416799999</v>
      </c>
      <c r="D193" s="84">
        <v>1559.3461510300001</v>
      </c>
      <c r="E193" s="84">
        <v>93.830632660000006</v>
      </c>
      <c r="F193" s="84">
        <v>93.830632660000006</v>
      </c>
    </row>
    <row r="194" spans="1:6" ht="12.75" customHeight="1" x14ac:dyDescent="0.2">
      <c r="A194" s="83" t="s">
        <v>155</v>
      </c>
      <c r="B194" s="83">
        <v>12</v>
      </c>
      <c r="C194" s="84">
        <v>1598.39069238</v>
      </c>
      <c r="D194" s="84">
        <v>1594.3364681200001</v>
      </c>
      <c r="E194" s="84">
        <v>95.936107179999993</v>
      </c>
      <c r="F194" s="84">
        <v>95.936107179999993</v>
      </c>
    </row>
    <row r="195" spans="1:6" ht="12.75" customHeight="1" x14ac:dyDescent="0.2">
      <c r="A195" s="83" t="s">
        <v>155</v>
      </c>
      <c r="B195" s="83">
        <v>13</v>
      </c>
      <c r="C195" s="84">
        <v>1634.0725358499999</v>
      </c>
      <c r="D195" s="84">
        <v>1628.0249892500001</v>
      </c>
      <c r="E195" s="84">
        <v>97.963248660000005</v>
      </c>
      <c r="F195" s="84">
        <v>97.963248660000005</v>
      </c>
    </row>
    <row r="196" spans="1:6" ht="12.75" customHeight="1" x14ac:dyDescent="0.2">
      <c r="A196" s="83" t="s">
        <v>155</v>
      </c>
      <c r="B196" s="83">
        <v>14</v>
      </c>
      <c r="C196" s="84">
        <v>1671.74671051</v>
      </c>
      <c r="D196" s="84">
        <v>1665.33181732</v>
      </c>
      <c r="E196" s="84">
        <v>100.20811474</v>
      </c>
      <c r="F196" s="84">
        <v>100.20811474</v>
      </c>
    </row>
    <row r="197" spans="1:6" ht="12.75" customHeight="1" x14ac:dyDescent="0.2">
      <c r="A197" s="83" t="s">
        <v>155</v>
      </c>
      <c r="B197" s="83">
        <v>15</v>
      </c>
      <c r="C197" s="84">
        <v>1674.39015866</v>
      </c>
      <c r="D197" s="84">
        <v>1668.0682133</v>
      </c>
      <c r="E197" s="84">
        <v>100.37277206</v>
      </c>
      <c r="F197" s="84">
        <v>100.37277206</v>
      </c>
    </row>
    <row r="198" spans="1:6" ht="12.75" customHeight="1" x14ac:dyDescent="0.2">
      <c r="A198" s="83" t="s">
        <v>155</v>
      </c>
      <c r="B198" s="83">
        <v>16</v>
      </c>
      <c r="C198" s="84">
        <v>1677.0732641500001</v>
      </c>
      <c r="D198" s="84">
        <v>1670.7678213900001</v>
      </c>
      <c r="E198" s="84">
        <v>100.53521575000001</v>
      </c>
      <c r="F198" s="84">
        <v>100.53521575000001</v>
      </c>
    </row>
    <row r="199" spans="1:6" ht="12.75" customHeight="1" x14ac:dyDescent="0.2">
      <c r="A199" s="83" t="s">
        <v>155</v>
      </c>
      <c r="B199" s="83">
        <v>17</v>
      </c>
      <c r="C199" s="84">
        <v>1666.5480359200001</v>
      </c>
      <c r="D199" s="84">
        <v>1660.26627839</v>
      </c>
      <c r="E199" s="84">
        <v>99.903305750000001</v>
      </c>
      <c r="F199" s="84">
        <v>99.903305750000001</v>
      </c>
    </row>
    <row r="200" spans="1:6" ht="12.75" customHeight="1" x14ac:dyDescent="0.2">
      <c r="A200" s="83" t="s">
        <v>155</v>
      </c>
      <c r="B200" s="83">
        <v>18</v>
      </c>
      <c r="C200" s="84">
        <v>1635.8653082400001</v>
      </c>
      <c r="D200" s="84">
        <v>1628.6619143999999</v>
      </c>
      <c r="E200" s="84">
        <v>98.001574390000002</v>
      </c>
      <c r="F200" s="84">
        <v>98.001574390000002</v>
      </c>
    </row>
    <row r="201" spans="1:6" ht="12.75" customHeight="1" x14ac:dyDescent="0.2">
      <c r="A201" s="83" t="s">
        <v>155</v>
      </c>
      <c r="B201" s="83">
        <v>19</v>
      </c>
      <c r="C201" s="84">
        <v>1595.2825194699999</v>
      </c>
      <c r="D201" s="84">
        <v>1587.48068298</v>
      </c>
      <c r="E201" s="84">
        <v>95.523573600000006</v>
      </c>
      <c r="F201" s="84">
        <v>95.523573600000006</v>
      </c>
    </row>
    <row r="202" spans="1:6" ht="12.75" customHeight="1" x14ac:dyDescent="0.2">
      <c r="A202" s="83" t="s">
        <v>155</v>
      </c>
      <c r="B202" s="83">
        <v>20</v>
      </c>
      <c r="C202" s="84">
        <v>1602.6271968200001</v>
      </c>
      <c r="D202" s="84">
        <v>1595.1866224600001</v>
      </c>
      <c r="E202" s="84">
        <v>95.987263569999996</v>
      </c>
      <c r="F202" s="84">
        <v>95.987263569999996</v>
      </c>
    </row>
    <row r="203" spans="1:6" ht="12.75" customHeight="1" x14ac:dyDescent="0.2">
      <c r="A203" s="83" t="s">
        <v>155</v>
      </c>
      <c r="B203" s="83">
        <v>21</v>
      </c>
      <c r="C203" s="84">
        <v>1655.5407329</v>
      </c>
      <c r="D203" s="84">
        <v>1648.97271903</v>
      </c>
      <c r="E203" s="84">
        <v>99.223737700000001</v>
      </c>
      <c r="F203" s="84">
        <v>99.223737700000001</v>
      </c>
    </row>
    <row r="204" spans="1:6" ht="12.75" customHeight="1" x14ac:dyDescent="0.2">
      <c r="A204" s="83" t="s">
        <v>155</v>
      </c>
      <c r="B204" s="83">
        <v>22</v>
      </c>
      <c r="C204" s="84">
        <v>1676.6702090799999</v>
      </c>
      <c r="D204" s="84">
        <v>1670.4776844600001</v>
      </c>
      <c r="E204" s="84">
        <v>100.51775732</v>
      </c>
      <c r="F204" s="84">
        <v>100.51775732</v>
      </c>
    </row>
    <row r="205" spans="1:6" ht="12.75" customHeight="1" x14ac:dyDescent="0.2">
      <c r="A205" s="83" t="s">
        <v>155</v>
      </c>
      <c r="B205" s="83">
        <v>23</v>
      </c>
      <c r="C205" s="84">
        <v>1703.05223613</v>
      </c>
      <c r="D205" s="84">
        <v>1697.2072315200001</v>
      </c>
      <c r="E205" s="84">
        <v>102.12615601</v>
      </c>
      <c r="F205" s="84">
        <v>102.12615601</v>
      </c>
    </row>
    <row r="206" spans="1:6" ht="12.75" customHeight="1" x14ac:dyDescent="0.2">
      <c r="A206" s="83" t="s">
        <v>155</v>
      </c>
      <c r="B206" s="83">
        <v>24</v>
      </c>
      <c r="C206" s="84">
        <v>1734.9340834499999</v>
      </c>
      <c r="D206" s="84">
        <v>1730.1225359299999</v>
      </c>
      <c r="E206" s="84">
        <v>104.10677066</v>
      </c>
      <c r="F206" s="84">
        <v>104.10677066</v>
      </c>
    </row>
    <row r="207" spans="1:6" ht="12.75" customHeight="1" x14ac:dyDescent="0.2">
      <c r="A207" s="83" t="s">
        <v>156</v>
      </c>
      <c r="B207" s="83">
        <v>1</v>
      </c>
      <c r="C207" s="84">
        <v>1672.20661999</v>
      </c>
      <c r="D207" s="84">
        <v>1668.2197375400001</v>
      </c>
      <c r="E207" s="84">
        <v>100.38188974000001</v>
      </c>
      <c r="F207" s="84">
        <v>100.38188974000001</v>
      </c>
    </row>
    <row r="208" spans="1:6" ht="12.75" customHeight="1" x14ac:dyDescent="0.2">
      <c r="A208" s="83" t="s">
        <v>156</v>
      </c>
      <c r="B208" s="83">
        <v>2</v>
      </c>
      <c r="C208" s="84">
        <v>1703.7248146500001</v>
      </c>
      <c r="D208" s="84">
        <v>1699.3221566</v>
      </c>
      <c r="E208" s="84">
        <v>102.25341752999999</v>
      </c>
      <c r="F208" s="84">
        <v>102.25341752999999</v>
      </c>
    </row>
    <row r="209" spans="1:6" ht="12.75" customHeight="1" x14ac:dyDescent="0.2">
      <c r="A209" s="83" t="s">
        <v>156</v>
      </c>
      <c r="B209" s="83">
        <v>3</v>
      </c>
      <c r="C209" s="84">
        <v>1710.22074378</v>
      </c>
      <c r="D209" s="84">
        <v>1705.46167954</v>
      </c>
      <c r="E209" s="84">
        <v>102.62285142</v>
      </c>
      <c r="F209" s="84">
        <v>102.62285142</v>
      </c>
    </row>
    <row r="210" spans="1:6" ht="12.75" customHeight="1" x14ac:dyDescent="0.2">
      <c r="A210" s="83" t="s">
        <v>156</v>
      </c>
      <c r="B210" s="83">
        <v>4</v>
      </c>
      <c r="C210" s="84">
        <v>1708.13567147</v>
      </c>
      <c r="D210" s="84">
        <v>1707.3859272100001</v>
      </c>
      <c r="E210" s="84">
        <v>102.7386393</v>
      </c>
      <c r="F210" s="84">
        <v>102.7386393</v>
      </c>
    </row>
    <row r="211" spans="1:6" ht="12.75" customHeight="1" x14ac:dyDescent="0.2">
      <c r="A211" s="83" t="s">
        <v>156</v>
      </c>
      <c r="B211" s="83">
        <v>5</v>
      </c>
      <c r="C211" s="84">
        <v>1710.91253755</v>
      </c>
      <c r="D211" s="84">
        <v>1706.1901043099999</v>
      </c>
      <c r="E211" s="84">
        <v>102.66668297</v>
      </c>
      <c r="F211" s="84">
        <v>102.66668297</v>
      </c>
    </row>
    <row r="212" spans="1:6" ht="12.75" customHeight="1" x14ac:dyDescent="0.2">
      <c r="A212" s="83" t="s">
        <v>156</v>
      </c>
      <c r="B212" s="83">
        <v>6</v>
      </c>
      <c r="C212" s="84">
        <v>1702.7405346200001</v>
      </c>
      <c r="D212" s="84">
        <v>1698.5288556400001</v>
      </c>
      <c r="E212" s="84">
        <v>102.20568218</v>
      </c>
      <c r="F212" s="84">
        <v>102.20568218</v>
      </c>
    </row>
    <row r="213" spans="1:6" ht="12.75" customHeight="1" x14ac:dyDescent="0.2">
      <c r="A213" s="83" t="s">
        <v>156</v>
      </c>
      <c r="B213" s="83">
        <v>7</v>
      </c>
      <c r="C213" s="84">
        <v>1659.9441585699999</v>
      </c>
      <c r="D213" s="84">
        <v>1655.7835913399999</v>
      </c>
      <c r="E213" s="84">
        <v>99.633568740000001</v>
      </c>
      <c r="F213" s="84">
        <v>99.633568740000001</v>
      </c>
    </row>
    <row r="214" spans="1:6" ht="12.75" customHeight="1" x14ac:dyDescent="0.2">
      <c r="A214" s="83" t="s">
        <v>156</v>
      </c>
      <c r="B214" s="83">
        <v>8</v>
      </c>
      <c r="C214" s="84">
        <v>1600.0270731999999</v>
      </c>
      <c r="D214" s="84">
        <v>1596.1902228399999</v>
      </c>
      <c r="E214" s="84">
        <v>96.047653280000006</v>
      </c>
      <c r="F214" s="84">
        <v>96.047653280000006</v>
      </c>
    </row>
    <row r="215" spans="1:6" ht="12.75" customHeight="1" x14ac:dyDescent="0.2">
      <c r="A215" s="83" t="s">
        <v>156</v>
      </c>
      <c r="B215" s="83">
        <v>9</v>
      </c>
      <c r="C215" s="84">
        <v>1561.84555753</v>
      </c>
      <c r="D215" s="84">
        <v>1558.0301503600001</v>
      </c>
      <c r="E215" s="84">
        <v>93.75144487</v>
      </c>
      <c r="F215" s="84">
        <v>93.75144487</v>
      </c>
    </row>
    <row r="216" spans="1:6" ht="12.75" customHeight="1" x14ac:dyDescent="0.2">
      <c r="A216" s="83" t="s">
        <v>156</v>
      </c>
      <c r="B216" s="83">
        <v>10</v>
      </c>
      <c r="C216" s="84">
        <v>1542.9577660699999</v>
      </c>
      <c r="D216" s="84">
        <v>1541.9407665900001</v>
      </c>
      <c r="E216" s="84">
        <v>92.783297390000001</v>
      </c>
      <c r="F216" s="84">
        <v>92.783297390000001</v>
      </c>
    </row>
    <row r="217" spans="1:6" ht="12.75" customHeight="1" x14ac:dyDescent="0.2">
      <c r="A217" s="83" t="s">
        <v>156</v>
      </c>
      <c r="B217" s="83">
        <v>11</v>
      </c>
      <c r="C217" s="84">
        <v>1545.77975554</v>
      </c>
      <c r="D217" s="84">
        <v>1539.95403934</v>
      </c>
      <c r="E217" s="84">
        <v>92.663749920000001</v>
      </c>
      <c r="F217" s="84">
        <v>92.663749920000001</v>
      </c>
    </row>
    <row r="218" spans="1:6" ht="12.75" customHeight="1" x14ac:dyDescent="0.2">
      <c r="A218" s="83" t="s">
        <v>156</v>
      </c>
      <c r="B218" s="83">
        <v>12</v>
      </c>
      <c r="C218" s="84">
        <v>1558.09325567</v>
      </c>
      <c r="D218" s="84">
        <v>1551.89391082</v>
      </c>
      <c r="E218" s="84">
        <v>93.382208550000001</v>
      </c>
      <c r="F218" s="84">
        <v>93.382208550000001</v>
      </c>
    </row>
    <row r="219" spans="1:6" ht="12.75" customHeight="1" x14ac:dyDescent="0.2">
      <c r="A219" s="83" t="s">
        <v>156</v>
      </c>
      <c r="B219" s="83">
        <v>13</v>
      </c>
      <c r="C219" s="84">
        <v>1560.90952535</v>
      </c>
      <c r="D219" s="84">
        <v>1554.5099707700001</v>
      </c>
      <c r="E219" s="84">
        <v>93.539624889999999</v>
      </c>
      <c r="F219" s="84">
        <v>93.539624889999999</v>
      </c>
    </row>
    <row r="220" spans="1:6" ht="12.75" customHeight="1" x14ac:dyDescent="0.2">
      <c r="A220" s="83" t="s">
        <v>156</v>
      </c>
      <c r="B220" s="83">
        <v>14</v>
      </c>
      <c r="C220" s="84">
        <v>1567.5267759799999</v>
      </c>
      <c r="D220" s="84">
        <v>1561.2575767999999</v>
      </c>
      <c r="E220" s="84">
        <v>93.945649009999997</v>
      </c>
      <c r="F220" s="84">
        <v>93.945649009999997</v>
      </c>
    </row>
    <row r="221" spans="1:6" ht="12.75" customHeight="1" x14ac:dyDescent="0.2">
      <c r="A221" s="83" t="s">
        <v>156</v>
      </c>
      <c r="B221" s="83">
        <v>15</v>
      </c>
      <c r="C221" s="84">
        <v>1581.03321802</v>
      </c>
      <c r="D221" s="84">
        <v>1574.54823747</v>
      </c>
      <c r="E221" s="84">
        <v>94.745388750000004</v>
      </c>
      <c r="F221" s="84">
        <v>94.745388750000004</v>
      </c>
    </row>
    <row r="222" spans="1:6" ht="12.75" customHeight="1" x14ac:dyDescent="0.2">
      <c r="A222" s="83" t="s">
        <v>156</v>
      </c>
      <c r="B222" s="83">
        <v>16</v>
      </c>
      <c r="C222" s="84">
        <v>1585.9527331300001</v>
      </c>
      <c r="D222" s="84">
        <v>1579.43463447</v>
      </c>
      <c r="E222" s="84">
        <v>95.039418220000002</v>
      </c>
      <c r="F222" s="84">
        <v>95.039418220000002</v>
      </c>
    </row>
    <row r="223" spans="1:6" ht="12.75" customHeight="1" x14ac:dyDescent="0.2">
      <c r="A223" s="83" t="s">
        <v>156</v>
      </c>
      <c r="B223" s="83">
        <v>17</v>
      </c>
      <c r="C223" s="84">
        <v>1574.0992296700001</v>
      </c>
      <c r="D223" s="84">
        <v>1568.3271618700001</v>
      </c>
      <c r="E223" s="84">
        <v>94.371047590000003</v>
      </c>
      <c r="F223" s="84">
        <v>94.371047590000003</v>
      </c>
    </row>
    <row r="224" spans="1:6" ht="12.75" customHeight="1" x14ac:dyDescent="0.2">
      <c r="A224" s="83" t="s">
        <v>156</v>
      </c>
      <c r="B224" s="83">
        <v>18</v>
      </c>
      <c r="C224" s="84">
        <v>1530.88306214</v>
      </c>
      <c r="D224" s="84">
        <v>1525.8089544899999</v>
      </c>
      <c r="E224" s="84">
        <v>91.812596859999999</v>
      </c>
      <c r="F224" s="84">
        <v>91.812596859999999</v>
      </c>
    </row>
    <row r="225" spans="1:6" ht="12.75" customHeight="1" x14ac:dyDescent="0.2">
      <c r="A225" s="83" t="s">
        <v>156</v>
      </c>
      <c r="B225" s="83">
        <v>19</v>
      </c>
      <c r="C225" s="84">
        <v>1520.64169193</v>
      </c>
      <c r="D225" s="84">
        <v>1515.5495402900001</v>
      </c>
      <c r="E225" s="84">
        <v>91.195256490000006</v>
      </c>
      <c r="F225" s="84">
        <v>91.195256490000006</v>
      </c>
    </row>
    <row r="226" spans="1:6" ht="12.75" customHeight="1" x14ac:dyDescent="0.2">
      <c r="A226" s="83" t="s">
        <v>156</v>
      </c>
      <c r="B226" s="83">
        <v>20</v>
      </c>
      <c r="C226" s="84">
        <v>1517.6513596299999</v>
      </c>
      <c r="D226" s="84">
        <v>1516.2050331</v>
      </c>
      <c r="E226" s="84">
        <v>91.234699500000005</v>
      </c>
      <c r="F226" s="84">
        <v>91.234699500000005</v>
      </c>
    </row>
    <row r="227" spans="1:6" ht="12.75" customHeight="1" x14ac:dyDescent="0.2">
      <c r="A227" s="83" t="s">
        <v>156</v>
      </c>
      <c r="B227" s="83">
        <v>21</v>
      </c>
      <c r="C227" s="84">
        <v>1524.84030654</v>
      </c>
      <c r="D227" s="84">
        <v>1524.4625108099999</v>
      </c>
      <c r="E227" s="84">
        <v>91.731577220000005</v>
      </c>
      <c r="F227" s="84">
        <v>91.731577220000005</v>
      </c>
    </row>
    <row r="228" spans="1:6" ht="12.75" customHeight="1" x14ac:dyDescent="0.2">
      <c r="A228" s="83" t="s">
        <v>156</v>
      </c>
      <c r="B228" s="83">
        <v>22</v>
      </c>
      <c r="C228" s="84">
        <v>1541.7855999999999</v>
      </c>
      <c r="D228" s="84">
        <v>1537.52570186</v>
      </c>
      <c r="E228" s="84">
        <v>92.517629420000006</v>
      </c>
      <c r="F228" s="84">
        <v>92.517629420000006</v>
      </c>
    </row>
    <row r="229" spans="1:6" ht="12.75" customHeight="1" x14ac:dyDescent="0.2">
      <c r="A229" s="83" t="s">
        <v>156</v>
      </c>
      <c r="B229" s="83">
        <v>23</v>
      </c>
      <c r="C229" s="84">
        <v>1571.8866054</v>
      </c>
      <c r="D229" s="84">
        <v>1567.9135733799999</v>
      </c>
      <c r="E229" s="84">
        <v>94.346160699999999</v>
      </c>
      <c r="F229" s="84">
        <v>94.346160699999999</v>
      </c>
    </row>
    <row r="230" spans="1:6" ht="12.75" customHeight="1" x14ac:dyDescent="0.2">
      <c r="A230" s="83" t="s">
        <v>156</v>
      </c>
      <c r="B230" s="83">
        <v>24</v>
      </c>
      <c r="C230" s="84">
        <v>1605.8015051</v>
      </c>
      <c r="D230" s="84">
        <v>1601.76572463</v>
      </c>
      <c r="E230" s="84">
        <v>96.383148300000002</v>
      </c>
      <c r="F230" s="84">
        <v>96.383148300000002</v>
      </c>
    </row>
    <row r="231" spans="1:6" ht="12.75" customHeight="1" x14ac:dyDescent="0.2">
      <c r="A231" s="83" t="s">
        <v>157</v>
      </c>
      <c r="B231" s="83">
        <v>1</v>
      </c>
      <c r="C231" s="84">
        <v>1767.0405850100001</v>
      </c>
      <c r="D231" s="84">
        <v>1762.5106314</v>
      </c>
      <c r="E231" s="84">
        <v>106.05566154</v>
      </c>
      <c r="F231" s="84">
        <v>106.05566154</v>
      </c>
    </row>
    <row r="232" spans="1:6" ht="12.75" customHeight="1" x14ac:dyDescent="0.2">
      <c r="A232" s="83" t="s">
        <v>157</v>
      </c>
      <c r="B232" s="83">
        <v>2</v>
      </c>
      <c r="C232" s="84">
        <v>1812.3044103499999</v>
      </c>
      <c r="D232" s="84">
        <v>1807.66567102</v>
      </c>
      <c r="E232" s="84">
        <v>108.77277854</v>
      </c>
      <c r="F232" s="84">
        <v>108.77277854</v>
      </c>
    </row>
    <row r="233" spans="1:6" ht="12.75" customHeight="1" x14ac:dyDescent="0.2">
      <c r="A233" s="83" t="s">
        <v>157</v>
      </c>
      <c r="B233" s="83">
        <v>3</v>
      </c>
      <c r="C233" s="84">
        <v>1873.2981867000001</v>
      </c>
      <c r="D233" s="84">
        <v>1868.82360722</v>
      </c>
      <c r="E233" s="84">
        <v>112.45283883</v>
      </c>
      <c r="F233" s="84">
        <v>112.45283883</v>
      </c>
    </row>
    <row r="234" spans="1:6" ht="12.75" customHeight="1" x14ac:dyDescent="0.2">
      <c r="A234" s="83" t="s">
        <v>157</v>
      </c>
      <c r="B234" s="83">
        <v>4</v>
      </c>
      <c r="C234" s="84">
        <v>1881.0118709799999</v>
      </c>
      <c r="D234" s="84">
        <v>1876.31280917</v>
      </c>
      <c r="E234" s="84">
        <v>112.90348704</v>
      </c>
      <c r="F234" s="84">
        <v>112.90348704</v>
      </c>
    </row>
    <row r="235" spans="1:6" ht="12.75" customHeight="1" x14ac:dyDescent="0.2">
      <c r="A235" s="83" t="s">
        <v>157</v>
      </c>
      <c r="B235" s="83">
        <v>5</v>
      </c>
      <c r="C235" s="84">
        <v>1884.6596965900001</v>
      </c>
      <c r="D235" s="84">
        <v>1880.1681337299999</v>
      </c>
      <c r="E235" s="84">
        <v>113.13547373</v>
      </c>
      <c r="F235" s="84">
        <v>113.13547373</v>
      </c>
    </row>
    <row r="236" spans="1:6" ht="12.75" customHeight="1" x14ac:dyDescent="0.2">
      <c r="A236" s="83" t="s">
        <v>157</v>
      </c>
      <c r="B236" s="83">
        <v>6</v>
      </c>
      <c r="C236" s="84">
        <v>1870.2883439499999</v>
      </c>
      <c r="D236" s="84">
        <v>1865.8164212500001</v>
      </c>
      <c r="E236" s="84">
        <v>112.27188724</v>
      </c>
      <c r="F236" s="84">
        <v>112.27188724</v>
      </c>
    </row>
    <row r="237" spans="1:6" ht="12.75" customHeight="1" x14ac:dyDescent="0.2">
      <c r="A237" s="83" t="s">
        <v>157</v>
      </c>
      <c r="B237" s="83">
        <v>7</v>
      </c>
      <c r="C237" s="84">
        <v>1856.2177924499999</v>
      </c>
      <c r="D237" s="84">
        <v>1851.79756742</v>
      </c>
      <c r="E237" s="84">
        <v>111.42832988000001</v>
      </c>
      <c r="F237" s="84">
        <v>111.42832988000001</v>
      </c>
    </row>
    <row r="238" spans="1:6" ht="12.75" customHeight="1" x14ac:dyDescent="0.2">
      <c r="A238" s="83" t="s">
        <v>157</v>
      </c>
      <c r="B238" s="83">
        <v>8</v>
      </c>
      <c r="C238" s="84">
        <v>1826.3755433700001</v>
      </c>
      <c r="D238" s="84">
        <v>1822.06398655</v>
      </c>
      <c r="E238" s="84">
        <v>109.63916928</v>
      </c>
      <c r="F238" s="84">
        <v>109.63916928</v>
      </c>
    </row>
    <row r="239" spans="1:6" ht="12.75" customHeight="1" x14ac:dyDescent="0.2">
      <c r="A239" s="83" t="s">
        <v>157</v>
      </c>
      <c r="B239" s="83">
        <v>9</v>
      </c>
      <c r="C239" s="84">
        <v>1785.7597572499999</v>
      </c>
      <c r="D239" s="84">
        <v>1781.4982757099999</v>
      </c>
      <c r="E239" s="84">
        <v>107.19820624</v>
      </c>
      <c r="F239" s="84">
        <v>107.19820624</v>
      </c>
    </row>
    <row r="240" spans="1:6" ht="12.75" customHeight="1" x14ac:dyDescent="0.2">
      <c r="A240" s="83" t="s">
        <v>157</v>
      </c>
      <c r="B240" s="83">
        <v>10</v>
      </c>
      <c r="C240" s="84">
        <v>1746.6961437299999</v>
      </c>
      <c r="D240" s="84">
        <v>1742.5497559800001</v>
      </c>
      <c r="E240" s="84">
        <v>104.85455455</v>
      </c>
      <c r="F240" s="84">
        <v>104.85455455</v>
      </c>
    </row>
    <row r="241" spans="1:6" ht="12.75" customHeight="1" x14ac:dyDescent="0.2">
      <c r="A241" s="83" t="s">
        <v>157</v>
      </c>
      <c r="B241" s="83">
        <v>11</v>
      </c>
      <c r="C241" s="84">
        <v>1702.1980942600001</v>
      </c>
      <c r="D241" s="84">
        <v>1697.83692694</v>
      </c>
      <c r="E241" s="84">
        <v>102.16404670999999</v>
      </c>
      <c r="F241" s="84">
        <v>102.16404670999999</v>
      </c>
    </row>
    <row r="242" spans="1:6" ht="12.75" customHeight="1" x14ac:dyDescent="0.2">
      <c r="A242" s="83" t="s">
        <v>157</v>
      </c>
      <c r="B242" s="83">
        <v>12</v>
      </c>
      <c r="C242" s="84">
        <v>1697.4625286400001</v>
      </c>
      <c r="D242" s="84">
        <v>1693.36481557</v>
      </c>
      <c r="E242" s="84">
        <v>101.89494608</v>
      </c>
      <c r="F242" s="84">
        <v>101.89494608</v>
      </c>
    </row>
    <row r="243" spans="1:6" ht="12.75" customHeight="1" x14ac:dyDescent="0.2">
      <c r="A243" s="83" t="s">
        <v>157</v>
      </c>
      <c r="B243" s="83">
        <v>13</v>
      </c>
      <c r="C243" s="84">
        <v>1728.9095531400001</v>
      </c>
      <c r="D243" s="84">
        <v>1724.72248532</v>
      </c>
      <c r="E243" s="84">
        <v>103.78183308</v>
      </c>
      <c r="F243" s="84">
        <v>103.78183308</v>
      </c>
    </row>
    <row r="244" spans="1:6" ht="12.75" customHeight="1" x14ac:dyDescent="0.2">
      <c r="A244" s="83" t="s">
        <v>157</v>
      </c>
      <c r="B244" s="83">
        <v>14</v>
      </c>
      <c r="C244" s="84">
        <v>1720.6752834599999</v>
      </c>
      <c r="D244" s="84">
        <v>1716.40875433</v>
      </c>
      <c r="E244" s="84">
        <v>103.28157043</v>
      </c>
      <c r="F244" s="84">
        <v>103.28157043</v>
      </c>
    </row>
    <row r="245" spans="1:6" ht="12.75" customHeight="1" x14ac:dyDescent="0.2">
      <c r="A245" s="83" t="s">
        <v>157</v>
      </c>
      <c r="B245" s="83">
        <v>15</v>
      </c>
      <c r="C245" s="84">
        <v>1737.31626054</v>
      </c>
      <c r="D245" s="84">
        <v>1733.0117186299999</v>
      </c>
      <c r="E245" s="84">
        <v>104.28062163</v>
      </c>
      <c r="F245" s="84">
        <v>104.28062163</v>
      </c>
    </row>
    <row r="246" spans="1:6" ht="12.75" customHeight="1" x14ac:dyDescent="0.2">
      <c r="A246" s="83" t="s">
        <v>157</v>
      </c>
      <c r="B246" s="83">
        <v>16</v>
      </c>
      <c r="C246" s="84">
        <v>1757.3965839699999</v>
      </c>
      <c r="D246" s="84">
        <v>1752.52141394</v>
      </c>
      <c r="E246" s="84">
        <v>105.45457974</v>
      </c>
      <c r="F246" s="84">
        <v>105.45457974</v>
      </c>
    </row>
    <row r="247" spans="1:6" ht="12.75" customHeight="1" x14ac:dyDescent="0.2">
      <c r="A247" s="83" t="s">
        <v>157</v>
      </c>
      <c r="B247" s="83">
        <v>17</v>
      </c>
      <c r="C247" s="84">
        <v>1751.8111387500001</v>
      </c>
      <c r="D247" s="84">
        <v>1747.2315876499999</v>
      </c>
      <c r="E247" s="84">
        <v>105.1362747</v>
      </c>
      <c r="F247" s="84">
        <v>105.1362747</v>
      </c>
    </row>
    <row r="248" spans="1:6" ht="12.75" customHeight="1" x14ac:dyDescent="0.2">
      <c r="A248" s="83" t="s">
        <v>157</v>
      </c>
      <c r="B248" s="83">
        <v>18</v>
      </c>
      <c r="C248" s="84">
        <v>1745.3544723699999</v>
      </c>
      <c r="D248" s="84">
        <v>1740.78496372</v>
      </c>
      <c r="E248" s="84">
        <v>104.74836159</v>
      </c>
      <c r="F248" s="84">
        <v>104.74836159</v>
      </c>
    </row>
    <row r="249" spans="1:6" ht="12.75" customHeight="1" x14ac:dyDescent="0.2">
      <c r="A249" s="83" t="s">
        <v>157</v>
      </c>
      <c r="B249" s="83">
        <v>19</v>
      </c>
      <c r="C249" s="84">
        <v>1705.97761029</v>
      </c>
      <c r="D249" s="84">
        <v>1701.3993175799999</v>
      </c>
      <c r="E249" s="84">
        <v>102.37840667</v>
      </c>
      <c r="F249" s="84">
        <v>102.37840667</v>
      </c>
    </row>
    <row r="250" spans="1:6" ht="12.75" customHeight="1" x14ac:dyDescent="0.2">
      <c r="A250" s="83" t="s">
        <v>157</v>
      </c>
      <c r="B250" s="83">
        <v>20</v>
      </c>
      <c r="C250" s="84">
        <v>1728.1124555700001</v>
      </c>
      <c r="D250" s="84">
        <v>1723.6147752300001</v>
      </c>
      <c r="E250" s="84">
        <v>103.71517878</v>
      </c>
      <c r="F250" s="84">
        <v>103.71517878</v>
      </c>
    </row>
    <row r="251" spans="1:6" ht="12.75" customHeight="1" x14ac:dyDescent="0.2">
      <c r="A251" s="83" t="s">
        <v>157</v>
      </c>
      <c r="B251" s="83">
        <v>21</v>
      </c>
      <c r="C251" s="84">
        <v>1749.60918582</v>
      </c>
      <c r="D251" s="84">
        <v>1744.98250867</v>
      </c>
      <c r="E251" s="84">
        <v>105.00094073</v>
      </c>
      <c r="F251" s="84">
        <v>105.00094073</v>
      </c>
    </row>
    <row r="252" spans="1:6" ht="12.75" customHeight="1" x14ac:dyDescent="0.2">
      <c r="A252" s="83" t="s">
        <v>157</v>
      </c>
      <c r="B252" s="83">
        <v>22</v>
      </c>
      <c r="C252" s="84">
        <v>1737.8532788299999</v>
      </c>
      <c r="D252" s="84">
        <v>1733.3691126199999</v>
      </c>
      <c r="E252" s="84">
        <v>104.30212713</v>
      </c>
      <c r="F252" s="84">
        <v>104.30212713</v>
      </c>
    </row>
    <row r="253" spans="1:6" ht="12.75" customHeight="1" x14ac:dyDescent="0.2">
      <c r="A253" s="83" t="s">
        <v>157</v>
      </c>
      <c r="B253" s="83">
        <v>23</v>
      </c>
      <c r="C253" s="84">
        <v>1772.5712257800001</v>
      </c>
      <c r="D253" s="84">
        <v>1768.2553227599999</v>
      </c>
      <c r="E253" s="84">
        <v>106.40133720999999</v>
      </c>
      <c r="F253" s="84">
        <v>106.40133720999999</v>
      </c>
    </row>
    <row r="254" spans="1:6" ht="12.75" customHeight="1" x14ac:dyDescent="0.2">
      <c r="A254" s="83" t="s">
        <v>157</v>
      </c>
      <c r="B254" s="83">
        <v>24</v>
      </c>
      <c r="C254" s="84">
        <v>1806.32288019</v>
      </c>
      <c r="D254" s="84">
        <v>1801.62824019</v>
      </c>
      <c r="E254" s="84">
        <v>108.40948784</v>
      </c>
      <c r="F254" s="84">
        <v>108.40948784</v>
      </c>
    </row>
    <row r="255" spans="1:6" ht="12.75" customHeight="1" x14ac:dyDescent="0.2">
      <c r="A255" s="83" t="s">
        <v>158</v>
      </c>
      <c r="B255" s="83">
        <v>1</v>
      </c>
      <c r="C255" s="84">
        <v>1752.1545460899999</v>
      </c>
      <c r="D255" s="84">
        <v>1747.1853204900001</v>
      </c>
      <c r="E255" s="84">
        <v>105.13349066000001</v>
      </c>
      <c r="F255" s="84">
        <v>105.13349066000001</v>
      </c>
    </row>
    <row r="256" spans="1:6" ht="12.75" customHeight="1" x14ac:dyDescent="0.2">
      <c r="A256" s="83" t="s">
        <v>158</v>
      </c>
      <c r="B256" s="83">
        <v>2</v>
      </c>
      <c r="C256" s="84">
        <v>1794.3972966900001</v>
      </c>
      <c r="D256" s="84">
        <v>1788.52857236</v>
      </c>
      <c r="E256" s="84">
        <v>107.62124072</v>
      </c>
      <c r="F256" s="84">
        <v>107.62124072</v>
      </c>
    </row>
    <row r="257" spans="1:6" ht="12.75" customHeight="1" x14ac:dyDescent="0.2">
      <c r="A257" s="83" t="s">
        <v>158</v>
      </c>
      <c r="B257" s="83">
        <v>3</v>
      </c>
      <c r="C257" s="84">
        <v>1817.04551821</v>
      </c>
      <c r="D257" s="84">
        <v>1809.12620537</v>
      </c>
      <c r="E257" s="84">
        <v>108.86066337</v>
      </c>
      <c r="F257" s="84">
        <v>108.86066337</v>
      </c>
    </row>
    <row r="258" spans="1:6" ht="12.75" customHeight="1" x14ac:dyDescent="0.2">
      <c r="A258" s="83" t="s">
        <v>158</v>
      </c>
      <c r="B258" s="83">
        <v>4</v>
      </c>
      <c r="C258" s="84">
        <v>1835.7091227000001</v>
      </c>
      <c r="D258" s="84">
        <v>1827.22449529</v>
      </c>
      <c r="E258" s="84">
        <v>109.94969288999999</v>
      </c>
      <c r="F258" s="84">
        <v>109.94969288999999</v>
      </c>
    </row>
    <row r="259" spans="1:6" ht="12.75" customHeight="1" x14ac:dyDescent="0.2">
      <c r="A259" s="83" t="s">
        <v>158</v>
      </c>
      <c r="B259" s="83">
        <v>5</v>
      </c>
      <c r="C259" s="84">
        <v>1826.2027650699999</v>
      </c>
      <c r="D259" s="84">
        <v>1818.25938761</v>
      </c>
      <c r="E259" s="84">
        <v>109.41023491</v>
      </c>
      <c r="F259" s="84">
        <v>109.41023491</v>
      </c>
    </row>
    <row r="260" spans="1:6" ht="12.75" customHeight="1" x14ac:dyDescent="0.2">
      <c r="A260" s="83" t="s">
        <v>158</v>
      </c>
      <c r="B260" s="83">
        <v>6</v>
      </c>
      <c r="C260" s="84">
        <v>1798.80311067</v>
      </c>
      <c r="D260" s="84">
        <v>1791.1424813000001</v>
      </c>
      <c r="E260" s="84">
        <v>107.77852762000001</v>
      </c>
      <c r="F260" s="84">
        <v>107.77852762000001</v>
      </c>
    </row>
    <row r="261" spans="1:6" ht="12.75" customHeight="1" x14ac:dyDescent="0.2">
      <c r="A261" s="83" t="s">
        <v>158</v>
      </c>
      <c r="B261" s="83">
        <v>7</v>
      </c>
      <c r="C261" s="84">
        <v>1817.72969405</v>
      </c>
      <c r="D261" s="84">
        <v>1810.15811893</v>
      </c>
      <c r="E261" s="84">
        <v>108.92275676</v>
      </c>
      <c r="F261" s="84">
        <v>108.92275676</v>
      </c>
    </row>
    <row r="262" spans="1:6" ht="12.75" customHeight="1" x14ac:dyDescent="0.2">
      <c r="A262" s="83" t="s">
        <v>158</v>
      </c>
      <c r="B262" s="83">
        <v>8</v>
      </c>
      <c r="C262" s="84">
        <v>1802.0186082</v>
      </c>
      <c r="D262" s="84">
        <v>1794.47641015</v>
      </c>
      <c r="E262" s="84">
        <v>107.97914033000001</v>
      </c>
      <c r="F262" s="84">
        <v>107.97914033000001</v>
      </c>
    </row>
    <row r="263" spans="1:6" ht="12.75" customHeight="1" x14ac:dyDescent="0.2">
      <c r="A263" s="83" t="s">
        <v>158</v>
      </c>
      <c r="B263" s="83">
        <v>9</v>
      </c>
      <c r="C263" s="84">
        <v>1755.7662595100001</v>
      </c>
      <c r="D263" s="84">
        <v>1747.9358000100001</v>
      </c>
      <c r="E263" s="84">
        <v>105.17864931</v>
      </c>
      <c r="F263" s="84">
        <v>105.17864931</v>
      </c>
    </row>
    <row r="264" spans="1:6" ht="12.75" customHeight="1" x14ac:dyDescent="0.2">
      <c r="A264" s="83" t="s">
        <v>158</v>
      </c>
      <c r="B264" s="83">
        <v>10</v>
      </c>
      <c r="C264" s="84">
        <v>1694.30957541</v>
      </c>
      <c r="D264" s="84">
        <v>1686.98699988</v>
      </c>
      <c r="E264" s="84">
        <v>101.51117338</v>
      </c>
      <c r="F264" s="84">
        <v>101.51117338</v>
      </c>
    </row>
    <row r="265" spans="1:6" ht="12.75" customHeight="1" x14ac:dyDescent="0.2">
      <c r="A265" s="83" t="s">
        <v>158</v>
      </c>
      <c r="B265" s="83">
        <v>11</v>
      </c>
      <c r="C265" s="84">
        <v>1661.66207543</v>
      </c>
      <c r="D265" s="84">
        <v>1654.5857641600001</v>
      </c>
      <c r="E265" s="84">
        <v>99.561491810000007</v>
      </c>
      <c r="F265" s="84">
        <v>99.561491810000007</v>
      </c>
    </row>
    <row r="266" spans="1:6" ht="12.75" customHeight="1" x14ac:dyDescent="0.2">
      <c r="A266" s="83" t="s">
        <v>158</v>
      </c>
      <c r="B266" s="83">
        <v>12</v>
      </c>
      <c r="C266" s="84">
        <v>1652.69172467</v>
      </c>
      <c r="D266" s="84">
        <v>1645.71172658</v>
      </c>
      <c r="E266" s="84">
        <v>99.027513799999994</v>
      </c>
      <c r="F266" s="84">
        <v>99.027513799999994</v>
      </c>
    </row>
    <row r="267" spans="1:6" ht="12.75" customHeight="1" x14ac:dyDescent="0.2">
      <c r="A267" s="83" t="s">
        <v>158</v>
      </c>
      <c r="B267" s="83">
        <v>13</v>
      </c>
      <c r="C267" s="84">
        <v>1662.9753609300001</v>
      </c>
      <c r="D267" s="84">
        <v>1655.87060815</v>
      </c>
      <c r="E267" s="84">
        <v>99.638804809999996</v>
      </c>
      <c r="F267" s="84">
        <v>99.638804809999996</v>
      </c>
    </row>
    <row r="268" spans="1:6" ht="12.75" customHeight="1" x14ac:dyDescent="0.2">
      <c r="A268" s="83" t="s">
        <v>158</v>
      </c>
      <c r="B268" s="83">
        <v>14</v>
      </c>
      <c r="C268" s="84">
        <v>1692.6897688199999</v>
      </c>
      <c r="D268" s="84">
        <v>1685.6618657500001</v>
      </c>
      <c r="E268" s="84">
        <v>101.43143600000001</v>
      </c>
      <c r="F268" s="84">
        <v>101.43143600000001</v>
      </c>
    </row>
    <row r="269" spans="1:6" ht="12.75" customHeight="1" x14ac:dyDescent="0.2">
      <c r="A269" s="83" t="s">
        <v>158</v>
      </c>
      <c r="B269" s="83">
        <v>15</v>
      </c>
      <c r="C269" s="84">
        <v>1709.9713139999999</v>
      </c>
      <c r="D269" s="84">
        <v>1703.0243233399999</v>
      </c>
      <c r="E269" s="84">
        <v>102.47618824</v>
      </c>
      <c r="F269" s="84">
        <v>102.47618824</v>
      </c>
    </row>
    <row r="270" spans="1:6" ht="12.75" customHeight="1" x14ac:dyDescent="0.2">
      <c r="A270" s="83" t="s">
        <v>158</v>
      </c>
      <c r="B270" s="83">
        <v>16</v>
      </c>
      <c r="C270" s="84">
        <v>1708.3133542800001</v>
      </c>
      <c r="D270" s="84">
        <v>1701.02733728</v>
      </c>
      <c r="E270" s="84">
        <v>102.35602347</v>
      </c>
      <c r="F270" s="84">
        <v>102.35602347</v>
      </c>
    </row>
    <row r="271" spans="1:6" ht="12.75" customHeight="1" x14ac:dyDescent="0.2">
      <c r="A271" s="83" t="s">
        <v>158</v>
      </c>
      <c r="B271" s="83">
        <v>17</v>
      </c>
      <c r="C271" s="84">
        <v>1701.74880547</v>
      </c>
      <c r="D271" s="84">
        <v>1694.91463359</v>
      </c>
      <c r="E271" s="84">
        <v>101.98820336999999</v>
      </c>
      <c r="F271" s="84">
        <v>101.98820336999999</v>
      </c>
    </row>
    <row r="272" spans="1:6" ht="12.75" customHeight="1" x14ac:dyDescent="0.2">
      <c r="A272" s="83" t="s">
        <v>158</v>
      </c>
      <c r="B272" s="83">
        <v>18</v>
      </c>
      <c r="C272" s="84">
        <v>1650.01958775</v>
      </c>
      <c r="D272" s="84">
        <v>1643.44745962</v>
      </c>
      <c r="E272" s="84">
        <v>98.891265919999995</v>
      </c>
      <c r="F272" s="84">
        <v>98.891265919999995</v>
      </c>
    </row>
    <row r="273" spans="1:6" ht="12.75" customHeight="1" x14ac:dyDescent="0.2">
      <c r="A273" s="83" t="s">
        <v>158</v>
      </c>
      <c r="B273" s="83">
        <v>19</v>
      </c>
      <c r="C273" s="84">
        <v>1609.946246</v>
      </c>
      <c r="D273" s="84">
        <v>1603.3848727</v>
      </c>
      <c r="E273" s="84">
        <v>96.480577389999993</v>
      </c>
      <c r="F273" s="84">
        <v>96.480577389999993</v>
      </c>
    </row>
    <row r="274" spans="1:6" ht="12.75" customHeight="1" x14ac:dyDescent="0.2">
      <c r="A274" s="83" t="s">
        <v>158</v>
      </c>
      <c r="B274" s="83">
        <v>20</v>
      </c>
      <c r="C274" s="84">
        <v>1623.9726775700001</v>
      </c>
      <c r="D274" s="84">
        <v>1617.26000836</v>
      </c>
      <c r="E274" s="84">
        <v>97.315486789999994</v>
      </c>
      <c r="F274" s="84">
        <v>97.315486789999994</v>
      </c>
    </row>
    <row r="275" spans="1:6" ht="12.75" customHeight="1" x14ac:dyDescent="0.2">
      <c r="A275" s="83" t="s">
        <v>158</v>
      </c>
      <c r="B275" s="83">
        <v>21</v>
      </c>
      <c r="C275" s="84">
        <v>1646.7608811299999</v>
      </c>
      <c r="D275" s="84">
        <v>1639.2618178099999</v>
      </c>
      <c r="E275" s="84">
        <v>98.639403040000005</v>
      </c>
      <c r="F275" s="84">
        <v>98.639403040000005</v>
      </c>
    </row>
    <row r="276" spans="1:6" ht="12.75" customHeight="1" x14ac:dyDescent="0.2">
      <c r="A276" s="83" t="s">
        <v>158</v>
      </c>
      <c r="B276" s="83">
        <v>22</v>
      </c>
      <c r="C276" s="84">
        <v>1666.98741602</v>
      </c>
      <c r="D276" s="84">
        <v>1659.55905104</v>
      </c>
      <c r="E276" s="84">
        <v>99.860749709999993</v>
      </c>
      <c r="F276" s="84">
        <v>99.860749709999993</v>
      </c>
    </row>
    <row r="277" spans="1:6" ht="12.75" customHeight="1" x14ac:dyDescent="0.2">
      <c r="A277" s="83" t="s">
        <v>158</v>
      </c>
      <c r="B277" s="83">
        <v>23</v>
      </c>
      <c r="C277" s="84">
        <v>1705.6545274</v>
      </c>
      <c r="D277" s="84">
        <v>1698.34656823</v>
      </c>
      <c r="E277" s="84">
        <v>102.19471339</v>
      </c>
      <c r="F277" s="84">
        <v>102.19471339</v>
      </c>
    </row>
    <row r="278" spans="1:6" ht="12.75" customHeight="1" x14ac:dyDescent="0.2">
      <c r="A278" s="83" t="s">
        <v>158</v>
      </c>
      <c r="B278" s="83">
        <v>24</v>
      </c>
      <c r="C278" s="84">
        <v>1737.6748746799999</v>
      </c>
      <c r="D278" s="84">
        <v>1730.2751259500001</v>
      </c>
      <c r="E278" s="84">
        <v>104.11595247</v>
      </c>
      <c r="F278" s="84">
        <v>104.11595247</v>
      </c>
    </row>
    <row r="279" spans="1:6" ht="12.75" customHeight="1" x14ac:dyDescent="0.2">
      <c r="A279" s="83" t="s">
        <v>159</v>
      </c>
      <c r="B279" s="83">
        <v>1</v>
      </c>
      <c r="C279" s="84">
        <v>1740.76591373</v>
      </c>
      <c r="D279" s="84">
        <v>1733.51908957</v>
      </c>
      <c r="E279" s="84">
        <v>104.3111517</v>
      </c>
      <c r="F279" s="84">
        <v>104.3111517</v>
      </c>
    </row>
    <row r="280" spans="1:6" ht="12.75" customHeight="1" x14ac:dyDescent="0.2">
      <c r="A280" s="83" t="s">
        <v>159</v>
      </c>
      <c r="B280" s="83">
        <v>2</v>
      </c>
      <c r="C280" s="84">
        <v>1762.7533743199999</v>
      </c>
      <c r="D280" s="84">
        <v>1755.3415359999999</v>
      </c>
      <c r="E280" s="84">
        <v>105.62427511999999</v>
      </c>
      <c r="F280" s="84">
        <v>105.62427511999999</v>
      </c>
    </row>
    <row r="281" spans="1:6" ht="12.75" customHeight="1" x14ac:dyDescent="0.2">
      <c r="A281" s="83" t="s">
        <v>159</v>
      </c>
      <c r="B281" s="83">
        <v>3</v>
      </c>
      <c r="C281" s="84">
        <v>1793.66348092</v>
      </c>
      <c r="D281" s="84">
        <v>1786.1472922099999</v>
      </c>
      <c r="E281" s="84">
        <v>107.4779518</v>
      </c>
      <c r="F281" s="84">
        <v>107.4779518</v>
      </c>
    </row>
    <row r="282" spans="1:6" ht="12.75" customHeight="1" x14ac:dyDescent="0.2">
      <c r="A282" s="83" t="s">
        <v>159</v>
      </c>
      <c r="B282" s="83">
        <v>4</v>
      </c>
      <c r="C282" s="84">
        <v>1803.80340525</v>
      </c>
      <c r="D282" s="84">
        <v>1795.91315328</v>
      </c>
      <c r="E282" s="84">
        <v>108.06559356</v>
      </c>
      <c r="F282" s="84">
        <v>108.06559356</v>
      </c>
    </row>
    <row r="283" spans="1:6" ht="12.75" customHeight="1" x14ac:dyDescent="0.2">
      <c r="A283" s="83" t="s">
        <v>159</v>
      </c>
      <c r="B283" s="83">
        <v>5</v>
      </c>
      <c r="C283" s="84">
        <v>1784.6725804499999</v>
      </c>
      <c r="D283" s="84">
        <v>1777.2500177899999</v>
      </c>
      <c r="E283" s="84">
        <v>106.94257555</v>
      </c>
      <c r="F283" s="84">
        <v>106.94257555</v>
      </c>
    </row>
    <row r="284" spans="1:6" ht="12.75" customHeight="1" x14ac:dyDescent="0.2">
      <c r="A284" s="83" t="s">
        <v>159</v>
      </c>
      <c r="B284" s="83">
        <v>6</v>
      </c>
      <c r="C284" s="84">
        <v>1776.3844352599999</v>
      </c>
      <c r="D284" s="84">
        <v>1769.1258935799999</v>
      </c>
      <c r="E284" s="84">
        <v>106.45372211999999</v>
      </c>
      <c r="F284" s="84">
        <v>106.45372211999999</v>
      </c>
    </row>
    <row r="285" spans="1:6" ht="12.75" customHeight="1" x14ac:dyDescent="0.2">
      <c r="A285" s="83" t="s">
        <v>159</v>
      </c>
      <c r="B285" s="83">
        <v>7</v>
      </c>
      <c r="C285" s="84">
        <v>1719.4289964300001</v>
      </c>
      <c r="D285" s="84">
        <v>1712.3826516300001</v>
      </c>
      <c r="E285" s="84">
        <v>103.03930751</v>
      </c>
      <c r="F285" s="84">
        <v>103.03930751</v>
      </c>
    </row>
    <row r="286" spans="1:6" ht="12.75" customHeight="1" x14ac:dyDescent="0.2">
      <c r="A286" s="83" t="s">
        <v>159</v>
      </c>
      <c r="B286" s="83">
        <v>8</v>
      </c>
      <c r="C286" s="84">
        <v>1696.4763738199999</v>
      </c>
      <c r="D286" s="84">
        <v>1689.52269867</v>
      </c>
      <c r="E286" s="84">
        <v>101.66375413999999</v>
      </c>
      <c r="F286" s="84">
        <v>101.66375413999999</v>
      </c>
    </row>
    <row r="287" spans="1:6" ht="12.75" customHeight="1" x14ac:dyDescent="0.2">
      <c r="A287" s="83" t="s">
        <v>159</v>
      </c>
      <c r="B287" s="83">
        <v>9</v>
      </c>
      <c r="C287" s="84">
        <v>1655.6267210000001</v>
      </c>
      <c r="D287" s="84">
        <v>1648.4866906100001</v>
      </c>
      <c r="E287" s="84">
        <v>99.194491880000001</v>
      </c>
      <c r="F287" s="84">
        <v>99.194491880000001</v>
      </c>
    </row>
    <row r="288" spans="1:6" ht="12.75" customHeight="1" x14ac:dyDescent="0.2">
      <c r="A288" s="83" t="s">
        <v>159</v>
      </c>
      <c r="B288" s="83">
        <v>10</v>
      </c>
      <c r="C288" s="84">
        <v>1644.26471115</v>
      </c>
      <c r="D288" s="84">
        <v>1637.5414841700001</v>
      </c>
      <c r="E288" s="84">
        <v>98.535885289999996</v>
      </c>
      <c r="F288" s="84">
        <v>98.535885289999996</v>
      </c>
    </row>
    <row r="289" spans="1:6" ht="12.75" customHeight="1" x14ac:dyDescent="0.2">
      <c r="A289" s="83" t="s">
        <v>159</v>
      </c>
      <c r="B289" s="83">
        <v>11</v>
      </c>
      <c r="C289" s="84">
        <v>1635.50795444</v>
      </c>
      <c r="D289" s="84">
        <v>1628.99573571</v>
      </c>
      <c r="E289" s="84">
        <v>98.021661440000003</v>
      </c>
      <c r="F289" s="84">
        <v>98.021661440000003</v>
      </c>
    </row>
    <row r="290" spans="1:6" ht="12.75" customHeight="1" x14ac:dyDescent="0.2">
      <c r="A290" s="83" t="s">
        <v>159</v>
      </c>
      <c r="B290" s="83">
        <v>12</v>
      </c>
      <c r="C290" s="84">
        <v>1642.67183563</v>
      </c>
      <c r="D290" s="84">
        <v>1636.3298708699999</v>
      </c>
      <c r="E290" s="84">
        <v>98.462978809999996</v>
      </c>
      <c r="F290" s="84">
        <v>98.462978809999996</v>
      </c>
    </row>
    <row r="291" spans="1:6" ht="12.75" customHeight="1" x14ac:dyDescent="0.2">
      <c r="A291" s="83" t="s">
        <v>159</v>
      </c>
      <c r="B291" s="83">
        <v>13</v>
      </c>
      <c r="C291" s="84">
        <v>1647.3886495300001</v>
      </c>
      <c r="D291" s="84">
        <v>1640.5313029399999</v>
      </c>
      <c r="E291" s="84">
        <v>98.715791850000002</v>
      </c>
      <c r="F291" s="84">
        <v>98.715791850000002</v>
      </c>
    </row>
    <row r="292" spans="1:6" ht="12.75" customHeight="1" x14ac:dyDescent="0.2">
      <c r="A292" s="83" t="s">
        <v>159</v>
      </c>
      <c r="B292" s="83">
        <v>14</v>
      </c>
      <c r="C292" s="84">
        <v>1664.5055525499999</v>
      </c>
      <c r="D292" s="84">
        <v>1657.04784806</v>
      </c>
      <c r="E292" s="84">
        <v>99.709642939999995</v>
      </c>
      <c r="F292" s="84">
        <v>99.709642939999995</v>
      </c>
    </row>
    <row r="293" spans="1:6" ht="12.75" customHeight="1" x14ac:dyDescent="0.2">
      <c r="A293" s="83" t="s">
        <v>159</v>
      </c>
      <c r="B293" s="83">
        <v>15</v>
      </c>
      <c r="C293" s="84">
        <v>1675.2248047999999</v>
      </c>
      <c r="D293" s="84">
        <v>1667.6324851300001</v>
      </c>
      <c r="E293" s="84">
        <v>100.34655296</v>
      </c>
      <c r="F293" s="84">
        <v>100.34655296</v>
      </c>
    </row>
    <row r="294" spans="1:6" ht="12.75" customHeight="1" x14ac:dyDescent="0.2">
      <c r="A294" s="83" t="s">
        <v>159</v>
      </c>
      <c r="B294" s="83">
        <v>16</v>
      </c>
      <c r="C294" s="84">
        <v>1672.15564976</v>
      </c>
      <c r="D294" s="84">
        <v>1664.5817939900001</v>
      </c>
      <c r="E294" s="84">
        <v>100.16298353000001</v>
      </c>
      <c r="F294" s="84">
        <v>100.16298353000001</v>
      </c>
    </row>
    <row r="295" spans="1:6" ht="12.75" customHeight="1" x14ac:dyDescent="0.2">
      <c r="A295" s="83" t="s">
        <v>159</v>
      </c>
      <c r="B295" s="83">
        <v>17</v>
      </c>
      <c r="C295" s="84">
        <v>1662.00660578</v>
      </c>
      <c r="D295" s="84">
        <v>1654.6288105000001</v>
      </c>
      <c r="E295" s="84">
        <v>99.564082040000002</v>
      </c>
      <c r="F295" s="84">
        <v>99.564082040000002</v>
      </c>
    </row>
    <row r="296" spans="1:6" ht="12.75" customHeight="1" x14ac:dyDescent="0.2">
      <c r="A296" s="83" t="s">
        <v>159</v>
      </c>
      <c r="B296" s="83">
        <v>18</v>
      </c>
      <c r="C296" s="84">
        <v>1618.6686530500001</v>
      </c>
      <c r="D296" s="84">
        <v>1611.0751295</v>
      </c>
      <c r="E296" s="84">
        <v>96.94332369</v>
      </c>
      <c r="F296" s="84">
        <v>96.94332369</v>
      </c>
    </row>
    <row r="297" spans="1:6" ht="12.75" customHeight="1" x14ac:dyDescent="0.2">
      <c r="A297" s="83" t="s">
        <v>159</v>
      </c>
      <c r="B297" s="83">
        <v>19</v>
      </c>
      <c r="C297" s="84">
        <v>1591.32364278</v>
      </c>
      <c r="D297" s="84">
        <v>1583.0689308399999</v>
      </c>
      <c r="E297" s="84">
        <v>95.258104959999997</v>
      </c>
      <c r="F297" s="84">
        <v>95.258104959999997</v>
      </c>
    </row>
    <row r="298" spans="1:6" ht="12.75" customHeight="1" x14ac:dyDescent="0.2">
      <c r="A298" s="83" t="s">
        <v>159</v>
      </c>
      <c r="B298" s="83">
        <v>20</v>
      </c>
      <c r="C298" s="84">
        <v>1610.5775198399999</v>
      </c>
      <c r="D298" s="84">
        <v>1602.58733061</v>
      </c>
      <c r="E298" s="84">
        <v>96.432586839999999</v>
      </c>
      <c r="F298" s="84">
        <v>96.432586839999999</v>
      </c>
    </row>
    <row r="299" spans="1:6" ht="12.75" customHeight="1" x14ac:dyDescent="0.2">
      <c r="A299" s="83" t="s">
        <v>159</v>
      </c>
      <c r="B299" s="83">
        <v>21</v>
      </c>
      <c r="C299" s="84">
        <v>1630.7965632800001</v>
      </c>
      <c r="D299" s="84">
        <v>1622.6837241400001</v>
      </c>
      <c r="E299" s="84">
        <v>97.641848379999999</v>
      </c>
      <c r="F299" s="84">
        <v>97.641848379999999</v>
      </c>
    </row>
    <row r="300" spans="1:6" ht="12.75" customHeight="1" x14ac:dyDescent="0.2">
      <c r="A300" s="83" t="s">
        <v>159</v>
      </c>
      <c r="B300" s="83">
        <v>22</v>
      </c>
      <c r="C300" s="84">
        <v>1649.7666985999999</v>
      </c>
      <c r="D300" s="84">
        <v>1641.9974216400001</v>
      </c>
      <c r="E300" s="84">
        <v>98.804012700000001</v>
      </c>
      <c r="F300" s="84">
        <v>98.804012700000001</v>
      </c>
    </row>
    <row r="301" spans="1:6" ht="12.75" customHeight="1" x14ac:dyDescent="0.2">
      <c r="A301" s="83" t="s">
        <v>159</v>
      </c>
      <c r="B301" s="83">
        <v>23</v>
      </c>
      <c r="C301" s="84">
        <v>1669.9145235000001</v>
      </c>
      <c r="D301" s="84">
        <v>1662.40247608</v>
      </c>
      <c r="E301" s="84">
        <v>100.0318473</v>
      </c>
      <c r="F301" s="84">
        <v>100.0318473</v>
      </c>
    </row>
    <row r="302" spans="1:6" ht="12.75" customHeight="1" x14ac:dyDescent="0.2">
      <c r="A302" s="83" t="s">
        <v>159</v>
      </c>
      <c r="B302" s="83">
        <v>24</v>
      </c>
      <c r="C302" s="84">
        <v>1687.3111709299999</v>
      </c>
      <c r="D302" s="84">
        <v>1679.86932333</v>
      </c>
      <c r="E302" s="84">
        <v>101.08288099000001</v>
      </c>
      <c r="F302" s="84">
        <v>101.08288099000001</v>
      </c>
    </row>
    <row r="303" spans="1:6" ht="12.75" customHeight="1" x14ac:dyDescent="0.2">
      <c r="A303" s="83" t="s">
        <v>160</v>
      </c>
      <c r="B303" s="83">
        <v>1</v>
      </c>
      <c r="C303" s="84">
        <v>1823.47428236</v>
      </c>
      <c r="D303" s="84">
        <v>1815.54335231</v>
      </c>
      <c r="E303" s="84">
        <v>109.24680275</v>
      </c>
      <c r="F303" s="84">
        <v>109.24680275</v>
      </c>
    </row>
    <row r="304" spans="1:6" ht="12.75" customHeight="1" x14ac:dyDescent="0.2">
      <c r="A304" s="83" t="s">
        <v>160</v>
      </c>
      <c r="B304" s="83">
        <v>2</v>
      </c>
      <c r="C304" s="84">
        <v>1852.48780442</v>
      </c>
      <c r="D304" s="84">
        <v>1844.2910620299999</v>
      </c>
      <c r="E304" s="84">
        <v>110.97664047000001</v>
      </c>
      <c r="F304" s="84">
        <v>110.97664047000001</v>
      </c>
    </row>
    <row r="305" spans="1:6" ht="12.75" customHeight="1" x14ac:dyDescent="0.2">
      <c r="A305" s="83" t="s">
        <v>160</v>
      </c>
      <c r="B305" s="83">
        <v>3</v>
      </c>
      <c r="C305" s="84">
        <v>1859.5931299700001</v>
      </c>
      <c r="D305" s="84">
        <v>1851.4245666300001</v>
      </c>
      <c r="E305" s="84">
        <v>111.40588528000001</v>
      </c>
      <c r="F305" s="84">
        <v>111.40588528000001</v>
      </c>
    </row>
    <row r="306" spans="1:6" ht="12.75" customHeight="1" x14ac:dyDescent="0.2">
      <c r="A306" s="83" t="s">
        <v>160</v>
      </c>
      <c r="B306" s="83">
        <v>4</v>
      </c>
      <c r="C306" s="84">
        <v>1876.2699334900001</v>
      </c>
      <c r="D306" s="84">
        <v>1868.14601253</v>
      </c>
      <c r="E306" s="84">
        <v>112.41206588</v>
      </c>
      <c r="F306" s="84">
        <v>112.41206588</v>
      </c>
    </row>
    <row r="307" spans="1:6" ht="12.75" customHeight="1" x14ac:dyDescent="0.2">
      <c r="A307" s="83" t="s">
        <v>160</v>
      </c>
      <c r="B307" s="83">
        <v>5</v>
      </c>
      <c r="C307" s="84">
        <v>1848.3792111499999</v>
      </c>
      <c r="D307" s="84">
        <v>1839.81003775</v>
      </c>
      <c r="E307" s="84">
        <v>110.70700352</v>
      </c>
      <c r="F307" s="84">
        <v>110.70700352</v>
      </c>
    </row>
    <row r="308" spans="1:6" ht="12.75" customHeight="1" x14ac:dyDescent="0.2">
      <c r="A308" s="83" t="s">
        <v>160</v>
      </c>
      <c r="B308" s="83">
        <v>6</v>
      </c>
      <c r="C308" s="84">
        <v>1837.2731415000001</v>
      </c>
      <c r="D308" s="84">
        <v>1829.2970590100001</v>
      </c>
      <c r="E308" s="84">
        <v>110.07440539</v>
      </c>
      <c r="F308" s="84">
        <v>110.07440539</v>
      </c>
    </row>
    <row r="309" spans="1:6" ht="12.75" customHeight="1" x14ac:dyDescent="0.2">
      <c r="A309" s="83" t="s">
        <v>160</v>
      </c>
      <c r="B309" s="83">
        <v>7</v>
      </c>
      <c r="C309" s="84">
        <v>1808.4949115500001</v>
      </c>
      <c r="D309" s="84">
        <v>1801.0065579499999</v>
      </c>
      <c r="E309" s="84">
        <v>108.37207932</v>
      </c>
      <c r="F309" s="84">
        <v>108.37207932</v>
      </c>
    </row>
    <row r="310" spans="1:6" ht="12.75" customHeight="1" x14ac:dyDescent="0.2">
      <c r="A310" s="83" t="s">
        <v>160</v>
      </c>
      <c r="B310" s="83">
        <v>8</v>
      </c>
      <c r="C310" s="84">
        <v>1750.4210611799999</v>
      </c>
      <c r="D310" s="84">
        <v>1743.0099293999999</v>
      </c>
      <c r="E310" s="84">
        <v>104.88224459</v>
      </c>
      <c r="F310" s="84">
        <v>104.88224459</v>
      </c>
    </row>
    <row r="311" spans="1:6" ht="12.75" customHeight="1" x14ac:dyDescent="0.2">
      <c r="A311" s="83" t="s">
        <v>160</v>
      </c>
      <c r="B311" s="83">
        <v>9</v>
      </c>
      <c r="C311" s="84">
        <v>1716.8251192499999</v>
      </c>
      <c r="D311" s="84">
        <v>1709.4148066299999</v>
      </c>
      <c r="E311" s="84">
        <v>102.86072319</v>
      </c>
      <c r="F311" s="84">
        <v>102.86072319</v>
      </c>
    </row>
    <row r="312" spans="1:6" ht="12.75" customHeight="1" x14ac:dyDescent="0.2">
      <c r="A312" s="83" t="s">
        <v>160</v>
      </c>
      <c r="B312" s="83">
        <v>10</v>
      </c>
      <c r="C312" s="84">
        <v>1705.3379586900001</v>
      </c>
      <c r="D312" s="84">
        <v>1698.8312002</v>
      </c>
      <c r="E312" s="84">
        <v>102.22387517999999</v>
      </c>
      <c r="F312" s="84">
        <v>102.22387517999999</v>
      </c>
    </row>
    <row r="313" spans="1:6" ht="12.75" customHeight="1" x14ac:dyDescent="0.2">
      <c r="A313" s="83" t="s">
        <v>160</v>
      </c>
      <c r="B313" s="83">
        <v>11</v>
      </c>
      <c r="C313" s="84">
        <v>1694.2787292999999</v>
      </c>
      <c r="D313" s="84">
        <v>1688.1759366399999</v>
      </c>
      <c r="E313" s="84">
        <v>101.58271533999999</v>
      </c>
      <c r="F313" s="84">
        <v>101.58271533999999</v>
      </c>
    </row>
    <row r="314" spans="1:6" ht="12.75" customHeight="1" x14ac:dyDescent="0.2">
      <c r="A314" s="83" t="s">
        <v>160</v>
      </c>
      <c r="B314" s="83">
        <v>12</v>
      </c>
      <c r="C314" s="84">
        <v>1715.4430347299999</v>
      </c>
      <c r="D314" s="84">
        <v>1709.47160923</v>
      </c>
      <c r="E314" s="84">
        <v>102.86414117</v>
      </c>
      <c r="F314" s="84">
        <v>102.86414117</v>
      </c>
    </row>
    <row r="315" spans="1:6" ht="12.75" customHeight="1" x14ac:dyDescent="0.2">
      <c r="A315" s="83" t="s">
        <v>160</v>
      </c>
      <c r="B315" s="83">
        <v>13</v>
      </c>
      <c r="C315" s="84">
        <v>1722.2757266799999</v>
      </c>
      <c r="D315" s="84">
        <v>1716.6719137800001</v>
      </c>
      <c r="E315" s="84">
        <v>103.29740554</v>
      </c>
      <c r="F315" s="84">
        <v>103.29740554</v>
      </c>
    </row>
    <row r="316" spans="1:6" ht="12.75" customHeight="1" x14ac:dyDescent="0.2">
      <c r="A316" s="83" t="s">
        <v>160</v>
      </c>
      <c r="B316" s="83">
        <v>14</v>
      </c>
      <c r="C316" s="84">
        <v>1731.8582829500001</v>
      </c>
      <c r="D316" s="84">
        <v>1725.41965213</v>
      </c>
      <c r="E316" s="84">
        <v>103.82378375</v>
      </c>
      <c r="F316" s="84">
        <v>103.82378375</v>
      </c>
    </row>
    <row r="317" spans="1:6" ht="12.75" customHeight="1" x14ac:dyDescent="0.2">
      <c r="A317" s="83" t="s">
        <v>160</v>
      </c>
      <c r="B317" s="83">
        <v>15</v>
      </c>
      <c r="C317" s="84">
        <v>1724.3573312200001</v>
      </c>
      <c r="D317" s="84">
        <v>1719.51949302</v>
      </c>
      <c r="E317" s="84">
        <v>103.46875310999999</v>
      </c>
      <c r="F317" s="84">
        <v>103.46875310999999</v>
      </c>
    </row>
    <row r="318" spans="1:6" ht="12.75" customHeight="1" x14ac:dyDescent="0.2">
      <c r="A318" s="83" t="s">
        <v>160</v>
      </c>
      <c r="B318" s="83">
        <v>16</v>
      </c>
      <c r="C318" s="84">
        <v>1742.1880628399999</v>
      </c>
      <c r="D318" s="84">
        <v>1737.4906853299999</v>
      </c>
      <c r="E318" s="84">
        <v>104.55013477999999</v>
      </c>
      <c r="F318" s="84">
        <v>104.55013477999999</v>
      </c>
    </row>
    <row r="319" spans="1:6" ht="12.75" customHeight="1" x14ac:dyDescent="0.2">
      <c r="A319" s="83" t="s">
        <v>160</v>
      </c>
      <c r="B319" s="83">
        <v>17</v>
      </c>
      <c r="C319" s="84">
        <v>1739.8066480099999</v>
      </c>
      <c r="D319" s="84">
        <v>1735.7515264199999</v>
      </c>
      <c r="E319" s="84">
        <v>104.44548426</v>
      </c>
      <c r="F319" s="84">
        <v>104.44548426</v>
      </c>
    </row>
    <row r="320" spans="1:6" ht="12.75" customHeight="1" x14ac:dyDescent="0.2">
      <c r="A320" s="83" t="s">
        <v>160</v>
      </c>
      <c r="B320" s="83">
        <v>18</v>
      </c>
      <c r="C320" s="84">
        <v>1695.6556663399999</v>
      </c>
      <c r="D320" s="84">
        <v>1691.8690975699999</v>
      </c>
      <c r="E320" s="84">
        <v>101.80494415</v>
      </c>
      <c r="F320" s="84">
        <v>101.80494415</v>
      </c>
    </row>
    <row r="321" spans="1:6" ht="12.75" customHeight="1" x14ac:dyDescent="0.2">
      <c r="A321" s="83" t="s">
        <v>160</v>
      </c>
      <c r="B321" s="83">
        <v>19</v>
      </c>
      <c r="C321" s="84">
        <v>1666.5050626899999</v>
      </c>
      <c r="D321" s="84">
        <v>1662.82678111</v>
      </c>
      <c r="E321" s="84">
        <v>100.05737904</v>
      </c>
      <c r="F321" s="84">
        <v>100.05737904</v>
      </c>
    </row>
    <row r="322" spans="1:6" ht="12.75" customHeight="1" x14ac:dyDescent="0.2">
      <c r="A322" s="83" t="s">
        <v>160</v>
      </c>
      <c r="B322" s="83">
        <v>20</v>
      </c>
      <c r="C322" s="84">
        <v>1679.7313329000001</v>
      </c>
      <c r="D322" s="84">
        <v>1675.93393027</v>
      </c>
      <c r="E322" s="84">
        <v>100.84607634</v>
      </c>
      <c r="F322" s="84">
        <v>100.84607634</v>
      </c>
    </row>
    <row r="323" spans="1:6" ht="12.75" customHeight="1" x14ac:dyDescent="0.2">
      <c r="A323" s="83" t="s">
        <v>160</v>
      </c>
      <c r="B323" s="83">
        <v>21</v>
      </c>
      <c r="C323" s="84">
        <v>1694.47159461</v>
      </c>
      <c r="D323" s="84">
        <v>1690.4120802499999</v>
      </c>
      <c r="E323" s="84">
        <v>101.71727095</v>
      </c>
      <c r="F323" s="84">
        <v>101.71727095</v>
      </c>
    </row>
    <row r="324" spans="1:6" ht="12.75" customHeight="1" x14ac:dyDescent="0.2">
      <c r="A324" s="83" t="s">
        <v>160</v>
      </c>
      <c r="B324" s="83">
        <v>22</v>
      </c>
      <c r="C324" s="84">
        <v>1708.7119374599999</v>
      </c>
      <c r="D324" s="84">
        <v>1704.7095131000001</v>
      </c>
      <c r="E324" s="84">
        <v>102.57759127</v>
      </c>
      <c r="F324" s="84">
        <v>102.57759127</v>
      </c>
    </row>
    <row r="325" spans="1:6" ht="12.75" customHeight="1" x14ac:dyDescent="0.2">
      <c r="A325" s="83" t="s">
        <v>160</v>
      </c>
      <c r="B325" s="83">
        <v>23</v>
      </c>
      <c r="C325" s="84">
        <v>1739.48566959</v>
      </c>
      <c r="D325" s="84">
        <v>1735.47680429</v>
      </c>
      <c r="E325" s="84">
        <v>104.42895339</v>
      </c>
      <c r="F325" s="84">
        <v>104.42895339</v>
      </c>
    </row>
    <row r="326" spans="1:6" ht="12.75" customHeight="1" x14ac:dyDescent="0.2">
      <c r="A326" s="83" t="s">
        <v>160</v>
      </c>
      <c r="B326" s="83">
        <v>24</v>
      </c>
      <c r="C326" s="84">
        <v>1764.22798616</v>
      </c>
      <c r="D326" s="84">
        <v>1760.3658776100001</v>
      </c>
      <c r="E326" s="84">
        <v>105.92660514000001</v>
      </c>
      <c r="F326" s="84">
        <v>105.92660514000001</v>
      </c>
    </row>
    <row r="327" spans="1:6" ht="12.75" customHeight="1" x14ac:dyDescent="0.2">
      <c r="A327" s="83" t="s">
        <v>161</v>
      </c>
      <c r="B327" s="83">
        <v>1</v>
      </c>
      <c r="C327" s="84">
        <v>1749.4533595800001</v>
      </c>
      <c r="D327" s="84">
        <v>1745.6250269100001</v>
      </c>
      <c r="E327" s="84">
        <v>105.03960302</v>
      </c>
      <c r="F327" s="84">
        <v>105.03960302</v>
      </c>
    </row>
    <row r="328" spans="1:6" ht="12.75" customHeight="1" x14ac:dyDescent="0.2">
      <c r="A328" s="83" t="s">
        <v>161</v>
      </c>
      <c r="B328" s="83">
        <v>2</v>
      </c>
      <c r="C328" s="84">
        <v>1775.1425589200001</v>
      </c>
      <c r="D328" s="84">
        <v>1771.23794886</v>
      </c>
      <c r="E328" s="84">
        <v>106.58081095999999</v>
      </c>
      <c r="F328" s="84">
        <v>106.58081095999999</v>
      </c>
    </row>
    <row r="329" spans="1:6" ht="12.75" customHeight="1" x14ac:dyDescent="0.2">
      <c r="A329" s="83" t="s">
        <v>161</v>
      </c>
      <c r="B329" s="83">
        <v>3</v>
      </c>
      <c r="C329" s="84">
        <v>1806.5831317899999</v>
      </c>
      <c r="D329" s="84">
        <v>1802.4902829299999</v>
      </c>
      <c r="E329" s="84">
        <v>108.46135959</v>
      </c>
      <c r="F329" s="84">
        <v>108.46135959</v>
      </c>
    </row>
    <row r="330" spans="1:6" ht="12.75" customHeight="1" x14ac:dyDescent="0.2">
      <c r="A330" s="83" t="s">
        <v>161</v>
      </c>
      <c r="B330" s="83">
        <v>4</v>
      </c>
      <c r="C330" s="84">
        <v>1796.9092554700001</v>
      </c>
      <c r="D330" s="84">
        <v>1792.77133587</v>
      </c>
      <c r="E330" s="84">
        <v>107.87654079000001</v>
      </c>
      <c r="F330" s="84">
        <v>107.87654079000001</v>
      </c>
    </row>
    <row r="331" spans="1:6" ht="12.75" customHeight="1" x14ac:dyDescent="0.2">
      <c r="A331" s="83" t="s">
        <v>161</v>
      </c>
      <c r="B331" s="83">
        <v>5</v>
      </c>
      <c r="C331" s="84">
        <v>1811.3170277300001</v>
      </c>
      <c r="D331" s="84">
        <v>1807.26892883</v>
      </c>
      <c r="E331" s="84">
        <v>108.74890535</v>
      </c>
      <c r="F331" s="84">
        <v>108.74890535</v>
      </c>
    </row>
    <row r="332" spans="1:6" ht="12.75" customHeight="1" x14ac:dyDescent="0.2">
      <c r="A332" s="83" t="s">
        <v>161</v>
      </c>
      <c r="B332" s="83">
        <v>6</v>
      </c>
      <c r="C332" s="84">
        <v>1785.8541405799999</v>
      </c>
      <c r="D332" s="84">
        <v>1781.8805765</v>
      </c>
      <c r="E332" s="84">
        <v>107.22121045</v>
      </c>
      <c r="F332" s="84">
        <v>107.22121045</v>
      </c>
    </row>
    <row r="333" spans="1:6" ht="12.75" customHeight="1" x14ac:dyDescent="0.2">
      <c r="A333" s="83" t="s">
        <v>161</v>
      </c>
      <c r="B333" s="83">
        <v>7</v>
      </c>
      <c r="C333" s="84">
        <v>1730.6438988699999</v>
      </c>
      <c r="D333" s="84">
        <v>1726.73665149</v>
      </c>
      <c r="E333" s="84">
        <v>103.90303163</v>
      </c>
      <c r="F333" s="84">
        <v>103.90303163</v>
      </c>
    </row>
    <row r="334" spans="1:6" ht="12.75" customHeight="1" x14ac:dyDescent="0.2">
      <c r="A334" s="83" t="s">
        <v>161</v>
      </c>
      <c r="B334" s="83">
        <v>8</v>
      </c>
      <c r="C334" s="84">
        <v>1643.8434127</v>
      </c>
      <c r="D334" s="84">
        <v>1640.04167798</v>
      </c>
      <c r="E334" s="84">
        <v>98.686329610000001</v>
      </c>
      <c r="F334" s="84">
        <v>98.686329610000001</v>
      </c>
    </row>
    <row r="335" spans="1:6" ht="12.75" customHeight="1" x14ac:dyDescent="0.2">
      <c r="A335" s="83" t="s">
        <v>161</v>
      </c>
      <c r="B335" s="83">
        <v>9</v>
      </c>
      <c r="C335" s="84">
        <v>1608.11593492</v>
      </c>
      <c r="D335" s="84">
        <v>1604.42749976</v>
      </c>
      <c r="E335" s="84">
        <v>96.543315460000002</v>
      </c>
      <c r="F335" s="84">
        <v>96.543315460000002</v>
      </c>
    </row>
    <row r="336" spans="1:6" ht="12.75" customHeight="1" x14ac:dyDescent="0.2">
      <c r="A336" s="83" t="s">
        <v>161</v>
      </c>
      <c r="B336" s="83">
        <v>10</v>
      </c>
      <c r="C336" s="84">
        <v>1642.2319393499999</v>
      </c>
      <c r="D336" s="84">
        <v>1638.2482766000001</v>
      </c>
      <c r="E336" s="84">
        <v>98.578415160000006</v>
      </c>
      <c r="F336" s="84">
        <v>98.578415160000006</v>
      </c>
    </row>
    <row r="337" spans="1:6" ht="12.75" customHeight="1" x14ac:dyDescent="0.2">
      <c r="A337" s="83" t="s">
        <v>161</v>
      </c>
      <c r="B337" s="83">
        <v>11</v>
      </c>
      <c r="C337" s="84">
        <v>1634.43995668</v>
      </c>
      <c r="D337" s="84">
        <v>1630.7288475299999</v>
      </c>
      <c r="E337" s="84">
        <v>98.125948089999994</v>
      </c>
      <c r="F337" s="84">
        <v>98.125948089999994</v>
      </c>
    </row>
    <row r="338" spans="1:6" ht="12.75" customHeight="1" x14ac:dyDescent="0.2">
      <c r="A338" s="83" t="s">
        <v>161</v>
      </c>
      <c r="B338" s="83">
        <v>12</v>
      </c>
      <c r="C338" s="84">
        <v>1659.99359104</v>
      </c>
      <c r="D338" s="84">
        <v>1656.2959902</v>
      </c>
      <c r="E338" s="84">
        <v>99.664401350000006</v>
      </c>
      <c r="F338" s="84">
        <v>99.664401350000006</v>
      </c>
    </row>
    <row r="339" spans="1:6" ht="12.75" customHeight="1" x14ac:dyDescent="0.2">
      <c r="A339" s="83" t="s">
        <v>161</v>
      </c>
      <c r="B339" s="83">
        <v>13</v>
      </c>
      <c r="C339" s="84">
        <v>1672.8274035500001</v>
      </c>
      <c r="D339" s="84">
        <v>1669.03879895</v>
      </c>
      <c r="E339" s="84">
        <v>100.43117517</v>
      </c>
      <c r="F339" s="84">
        <v>100.43117517</v>
      </c>
    </row>
    <row r="340" spans="1:6" ht="12.75" customHeight="1" x14ac:dyDescent="0.2">
      <c r="A340" s="83" t="s">
        <v>161</v>
      </c>
      <c r="B340" s="83">
        <v>14</v>
      </c>
      <c r="C340" s="84">
        <v>1686.91117319</v>
      </c>
      <c r="D340" s="84">
        <v>1682.47927701</v>
      </c>
      <c r="E340" s="84">
        <v>101.23992989</v>
      </c>
      <c r="F340" s="84">
        <v>101.23992989</v>
      </c>
    </row>
    <row r="341" spans="1:6" ht="12.75" customHeight="1" x14ac:dyDescent="0.2">
      <c r="A341" s="83" t="s">
        <v>161</v>
      </c>
      <c r="B341" s="83">
        <v>15</v>
      </c>
      <c r="C341" s="84">
        <v>1688.5813505599999</v>
      </c>
      <c r="D341" s="84">
        <v>1684.7442911200001</v>
      </c>
      <c r="E341" s="84">
        <v>101.37622272999999</v>
      </c>
      <c r="F341" s="84">
        <v>101.37622272999999</v>
      </c>
    </row>
    <row r="342" spans="1:6" ht="12.75" customHeight="1" x14ac:dyDescent="0.2">
      <c r="A342" s="83" t="s">
        <v>161</v>
      </c>
      <c r="B342" s="83">
        <v>16</v>
      </c>
      <c r="C342" s="84">
        <v>1689.49508575</v>
      </c>
      <c r="D342" s="84">
        <v>1685.6239063099999</v>
      </c>
      <c r="E342" s="84">
        <v>101.42915186</v>
      </c>
      <c r="F342" s="84">
        <v>101.42915186</v>
      </c>
    </row>
    <row r="343" spans="1:6" ht="12.75" customHeight="1" x14ac:dyDescent="0.2">
      <c r="A343" s="83" t="s">
        <v>161</v>
      </c>
      <c r="B343" s="83">
        <v>17</v>
      </c>
      <c r="C343" s="84">
        <v>1676.42356847</v>
      </c>
      <c r="D343" s="84">
        <v>1672.7488169799999</v>
      </c>
      <c r="E343" s="84">
        <v>100.65441832</v>
      </c>
      <c r="F343" s="84">
        <v>100.65441832</v>
      </c>
    </row>
    <row r="344" spans="1:6" ht="12.75" customHeight="1" x14ac:dyDescent="0.2">
      <c r="A344" s="83" t="s">
        <v>161</v>
      </c>
      <c r="B344" s="83">
        <v>18</v>
      </c>
      <c r="C344" s="84">
        <v>1594.1337381000001</v>
      </c>
      <c r="D344" s="84">
        <v>1590.7448631899999</v>
      </c>
      <c r="E344" s="84">
        <v>95.719989319999996</v>
      </c>
      <c r="F344" s="84">
        <v>95.719989319999996</v>
      </c>
    </row>
    <row r="345" spans="1:6" ht="12.75" customHeight="1" x14ac:dyDescent="0.2">
      <c r="A345" s="83" t="s">
        <v>161</v>
      </c>
      <c r="B345" s="83">
        <v>19</v>
      </c>
      <c r="C345" s="84">
        <v>1574.3569515300001</v>
      </c>
      <c r="D345" s="84">
        <v>1570.91537743</v>
      </c>
      <c r="E345" s="84">
        <v>94.526788440000004</v>
      </c>
      <c r="F345" s="84">
        <v>94.526788440000004</v>
      </c>
    </row>
    <row r="346" spans="1:6" ht="12.75" customHeight="1" x14ac:dyDescent="0.2">
      <c r="A346" s="83" t="s">
        <v>161</v>
      </c>
      <c r="B346" s="83">
        <v>20</v>
      </c>
      <c r="C346" s="84">
        <v>1588.19795497</v>
      </c>
      <c r="D346" s="84">
        <v>1584.42681021</v>
      </c>
      <c r="E346" s="84">
        <v>95.339812719999998</v>
      </c>
      <c r="F346" s="84">
        <v>95.339812719999998</v>
      </c>
    </row>
    <row r="347" spans="1:6" ht="12.75" customHeight="1" x14ac:dyDescent="0.2">
      <c r="A347" s="83" t="s">
        <v>161</v>
      </c>
      <c r="B347" s="83">
        <v>21</v>
      </c>
      <c r="C347" s="84">
        <v>1577.0149071200001</v>
      </c>
      <c r="D347" s="84">
        <v>1573.0697509399999</v>
      </c>
      <c r="E347" s="84">
        <v>94.656423689999997</v>
      </c>
      <c r="F347" s="84">
        <v>94.656423689999997</v>
      </c>
    </row>
    <row r="348" spans="1:6" ht="12.75" customHeight="1" x14ac:dyDescent="0.2">
      <c r="A348" s="83" t="s">
        <v>161</v>
      </c>
      <c r="B348" s="83">
        <v>22</v>
      </c>
      <c r="C348" s="84">
        <v>1587.37283785</v>
      </c>
      <c r="D348" s="84">
        <v>1583.09130538</v>
      </c>
      <c r="E348" s="84">
        <v>95.259451310000003</v>
      </c>
      <c r="F348" s="84">
        <v>95.259451310000003</v>
      </c>
    </row>
    <row r="349" spans="1:6" ht="12.75" customHeight="1" x14ac:dyDescent="0.2">
      <c r="A349" s="83" t="s">
        <v>161</v>
      </c>
      <c r="B349" s="83">
        <v>23</v>
      </c>
      <c r="C349" s="84">
        <v>1617.7591844200001</v>
      </c>
      <c r="D349" s="84">
        <v>1613.6245206399999</v>
      </c>
      <c r="E349" s="84">
        <v>97.09672836</v>
      </c>
      <c r="F349" s="84">
        <v>97.09672836</v>
      </c>
    </row>
    <row r="350" spans="1:6" ht="12.75" customHeight="1" x14ac:dyDescent="0.2">
      <c r="A350" s="83" t="s">
        <v>161</v>
      </c>
      <c r="B350" s="83">
        <v>24</v>
      </c>
      <c r="C350" s="84">
        <v>1638.1280477800001</v>
      </c>
      <c r="D350" s="84">
        <v>1633.5600578799999</v>
      </c>
      <c r="E350" s="84">
        <v>98.296310680000005</v>
      </c>
      <c r="F350" s="84">
        <v>98.296310680000005</v>
      </c>
    </row>
    <row r="351" spans="1:6" ht="12.75" customHeight="1" x14ac:dyDescent="0.2">
      <c r="A351" s="83" t="s">
        <v>162</v>
      </c>
      <c r="B351" s="83">
        <v>1</v>
      </c>
      <c r="C351" s="84">
        <v>1744.41672202</v>
      </c>
      <c r="D351" s="84">
        <v>1738.06940313</v>
      </c>
      <c r="E351" s="84">
        <v>104.584958</v>
      </c>
      <c r="F351" s="84">
        <v>104.584958</v>
      </c>
    </row>
    <row r="352" spans="1:6" ht="12.75" customHeight="1" x14ac:dyDescent="0.2">
      <c r="A352" s="83" t="s">
        <v>162</v>
      </c>
      <c r="B352" s="83">
        <v>2</v>
      </c>
      <c r="C352" s="84">
        <v>1777.7370716800001</v>
      </c>
      <c r="D352" s="84">
        <v>1771.3834621399999</v>
      </c>
      <c r="E352" s="84">
        <v>106.58956694</v>
      </c>
      <c r="F352" s="84">
        <v>106.58956694</v>
      </c>
    </row>
    <row r="353" spans="1:6" ht="12.75" customHeight="1" x14ac:dyDescent="0.2">
      <c r="A353" s="83" t="s">
        <v>162</v>
      </c>
      <c r="B353" s="83">
        <v>3</v>
      </c>
      <c r="C353" s="84">
        <v>1800.8701489499999</v>
      </c>
      <c r="D353" s="84">
        <v>1794.3398479</v>
      </c>
      <c r="E353" s="84">
        <v>107.97092296</v>
      </c>
      <c r="F353" s="84">
        <v>107.97092296</v>
      </c>
    </row>
    <row r="354" spans="1:6" ht="12.75" customHeight="1" x14ac:dyDescent="0.2">
      <c r="A354" s="83" t="s">
        <v>162</v>
      </c>
      <c r="B354" s="83">
        <v>4</v>
      </c>
      <c r="C354" s="84">
        <v>1809.3236240799999</v>
      </c>
      <c r="D354" s="84">
        <v>1802.5604302900001</v>
      </c>
      <c r="E354" s="84">
        <v>108.46558057</v>
      </c>
      <c r="F354" s="84">
        <v>108.46558057</v>
      </c>
    </row>
    <row r="355" spans="1:6" ht="12.75" customHeight="1" x14ac:dyDescent="0.2">
      <c r="A355" s="83" t="s">
        <v>162</v>
      </c>
      <c r="B355" s="83">
        <v>5</v>
      </c>
      <c r="C355" s="84">
        <v>1806.4611532900001</v>
      </c>
      <c r="D355" s="84">
        <v>1800.14361108</v>
      </c>
      <c r="E355" s="84">
        <v>108.32015316</v>
      </c>
      <c r="F355" s="84">
        <v>108.32015316</v>
      </c>
    </row>
    <row r="356" spans="1:6" ht="12.75" customHeight="1" x14ac:dyDescent="0.2">
      <c r="A356" s="83" t="s">
        <v>162</v>
      </c>
      <c r="B356" s="83">
        <v>6</v>
      </c>
      <c r="C356" s="84">
        <v>1790.0976376799999</v>
      </c>
      <c r="D356" s="84">
        <v>1784.54282562</v>
      </c>
      <c r="E356" s="84">
        <v>107.38140613</v>
      </c>
      <c r="F356" s="84">
        <v>107.38140613</v>
      </c>
    </row>
    <row r="357" spans="1:6" ht="12.75" customHeight="1" x14ac:dyDescent="0.2">
      <c r="A357" s="83" t="s">
        <v>162</v>
      </c>
      <c r="B357" s="83">
        <v>7</v>
      </c>
      <c r="C357" s="84">
        <v>1742.6629713699999</v>
      </c>
      <c r="D357" s="84">
        <v>1738.1415246500001</v>
      </c>
      <c r="E357" s="84">
        <v>104.58929777</v>
      </c>
      <c r="F357" s="84">
        <v>104.58929777</v>
      </c>
    </row>
    <row r="358" spans="1:6" ht="12.75" customHeight="1" x14ac:dyDescent="0.2">
      <c r="A358" s="83" t="s">
        <v>162</v>
      </c>
      <c r="B358" s="83">
        <v>8</v>
      </c>
      <c r="C358" s="84">
        <v>1693.7254063099999</v>
      </c>
      <c r="D358" s="84">
        <v>1691.691605</v>
      </c>
      <c r="E358" s="84">
        <v>101.79426386999999</v>
      </c>
      <c r="F358" s="84">
        <v>101.79426386999999</v>
      </c>
    </row>
    <row r="359" spans="1:6" ht="12.75" customHeight="1" x14ac:dyDescent="0.2">
      <c r="A359" s="83" t="s">
        <v>162</v>
      </c>
      <c r="B359" s="83">
        <v>9</v>
      </c>
      <c r="C359" s="84">
        <v>1644.5656792499999</v>
      </c>
      <c r="D359" s="84">
        <v>1643.3678771</v>
      </c>
      <c r="E359" s="84">
        <v>98.886477200000002</v>
      </c>
      <c r="F359" s="84">
        <v>98.886477200000002</v>
      </c>
    </row>
    <row r="360" spans="1:6" ht="12.75" customHeight="1" x14ac:dyDescent="0.2">
      <c r="A360" s="83" t="s">
        <v>162</v>
      </c>
      <c r="B360" s="83">
        <v>10</v>
      </c>
      <c r="C360" s="84">
        <v>1643.48371731</v>
      </c>
      <c r="D360" s="84">
        <v>1641.7191993900001</v>
      </c>
      <c r="E360" s="84">
        <v>98.78727121</v>
      </c>
      <c r="F360" s="84">
        <v>98.78727121</v>
      </c>
    </row>
    <row r="361" spans="1:6" ht="12.75" customHeight="1" x14ac:dyDescent="0.2">
      <c r="A361" s="83" t="s">
        <v>162</v>
      </c>
      <c r="B361" s="83">
        <v>11</v>
      </c>
      <c r="C361" s="84">
        <v>1656.2129207</v>
      </c>
      <c r="D361" s="84">
        <v>1651.54465757</v>
      </c>
      <c r="E361" s="84">
        <v>99.378499120000001</v>
      </c>
      <c r="F361" s="84">
        <v>99.378499120000001</v>
      </c>
    </row>
    <row r="362" spans="1:6" ht="12.75" customHeight="1" x14ac:dyDescent="0.2">
      <c r="A362" s="83" t="s">
        <v>162</v>
      </c>
      <c r="B362" s="83">
        <v>12</v>
      </c>
      <c r="C362" s="84">
        <v>1666.85237452</v>
      </c>
      <c r="D362" s="84">
        <v>1662.1998733200001</v>
      </c>
      <c r="E362" s="84">
        <v>100.01965607</v>
      </c>
      <c r="F362" s="84">
        <v>100.01965607</v>
      </c>
    </row>
    <row r="363" spans="1:6" ht="12.75" customHeight="1" x14ac:dyDescent="0.2">
      <c r="A363" s="83" t="s">
        <v>162</v>
      </c>
      <c r="B363" s="83">
        <v>13</v>
      </c>
      <c r="C363" s="84">
        <v>1698.92654221</v>
      </c>
      <c r="D363" s="84">
        <v>1694.1618234099999</v>
      </c>
      <c r="E363" s="84">
        <v>101.94290448</v>
      </c>
      <c r="F363" s="84">
        <v>101.94290448</v>
      </c>
    </row>
    <row r="364" spans="1:6" ht="12.75" customHeight="1" x14ac:dyDescent="0.2">
      <c r="A364" s="83" t="s">
        <v>162</v>
      </c>
      <c r="B364" s="83">
        <v>14</v>
      </c>
      <c r="C364" s="84">
        <v>1697.6826495600001</v>
      </c>
      <c r="D364" s="84">
        <v>1692.3033186800001</v>
      </c>
      <c r="E364" s="84">
        <v>101.83107256</v>
      </c>
      <c r="F364" s="84">
        <v>101.83107256</v>
      </c>
    </row>
    <row r="365" spans="1:6" ht="12.75" customHeight="1" x14ac:dyDescent="0.2">
      <c r="A365" s="83" t="s">
        <v>162</v>
      </c>
      <c r="B365" s="83">
        <v>15</v>
      </c>
      <c r="C365" s="84">
        <v>1728.524445</v>
      </c>
      <c r="D365" s="84">
        <v>1721.7972282400001</v>
      </c>
      <c r="E365" s="84">
        <v>103.60581141</v>
      </c>
      <c r="F365" s="84">
        <v>103.60581141</v>
      </c>
    </row>
    <row r="366" spans="1:6" ht="12.75" customHeight="1" x14ac:dyDescent="0.2">
      <c r="A366" s="83" t="s">
        <v>162</v>
      </c>
      <c r="B366" s="83">
        <v>16</v>
      </c>
      <c r="C366" s="84">
        <v>1722.5441627299999</v>
      </c>
      <c r="D366" s="84">
        <v>1716.0355987299999</v>
      </c>
      <c r="E366" s="84">
        <v>103.25911652000001</v>
      </c>
      <c r="F366" s="84">
        <v>103.25911652000001</v>
      </c>
    </row>
    <row r="367" spans="1:6" ht="12.75" customHeight="1" x14ac:dyDescent="0.2">
      <c r="A367" s="83" t="s">
        <v>162</v>
      </c>
      <c r="B367" s="83">
        <v>17</v>
      </c>
      <c r="C367" s="84">
        <v>1720.0219808300001</v>
      </c>
      <c r="D367" s="84">
        <v>1713.73057834</v>
      </c>
      <c r="E367" s="84">
        <v>103.12041637999999</v>
      </c>
      <c r="F367" s="84">
        <v>103.12041637999999</v>
      </c>
    </row>
    <row r="368" spans="1:6" ht="12.75" customHeight="1" x14ac:dyDescent="0.2">
      <c r="A368" s="83" t="s">
        <v>162</v>
      </c>
      <c r="B368" s="83">
        <v>18</v>
      </c>
      <c r="C368" s="84">
        <v>1706.42889943</v>
      </c>
      <c r="D368" s="84">
        <v>1702.0007849399999</v>
      </c>
      <c r="E368" s="84">
        <v>102.41459879999999</v>
      </c>
      <c r="F368" s="84">
        <v>102.41459879999999</v>
      </c>
    </row>
    <row r="369" spans="1:6" ht="12.75" customHeight="1" x14ac:dyDescent="0.2">
      <c r="A369" s="83" t="s">
        <v>162</v>
      </c>
      <c r="B369" s="83">
        <v>19</v>
      </c>
      <c r="C369" s="84">
        <v>1668.7742056300001</v>
      </c>
      <c r="D369" s="84">
        <v>1664.1411048</v>
      </c>
      <c r="E369" s="84">
        <v>100.13646592000001</v>
      </c>
      <c r="F369" s="84">
        <v>100.13646592000001</v>
      </c>
    </row>
    <row r="370" spans="1:6" ht="12.75" customHeight="1" x14ac:dyDescent="0.2">
      <c r="A370" s="83" t="s">
        <v>162</v>
      </c>
      <c r="B370" s="83">
        <v>20</v>
      </c>
      <c r="C370" s="84">
        <v>1651.69872459</v>
      </c>
      <c r="D370" s="84">
        <v>1647.25257283</v>
      </c>
      <c r="E370" s="84">
        <v>99.120231239999995</v>
      </c>
      <c r="F370" s="84">
        <v>99.120231239999995</v>
      </c>
    </row>
    <row r="371" spans="1:6" ht="12.75" customHeight="1" x14ac:dyDescent="0.2">
      <c r="A371" s="83" t="s">
        <v>162</v>
      </c>
      <c r="B371" s="83">
        <v>21</v>
      </c>
      <c r="C371" s="84">
        <v>1636.4323777899999</v>
      </c>
      <c r="D371" s="84">
        <v>1633.07294443</v>
      </c>
      <c r="E371" s="84">
        <v>98.266999580000004</v>
      </c>
      <c r="F371" s="84">
        <v>98.266999580000004</v>
      </c>
    </row>
    <row r="372" spans="1:6" ht="12.75" customHeight="1" x14ac:dyDescent="0.2">
      <c r="A372" s="83" t="s">
        <v>162</v>
      </c>
      <c r="B372" s="83">
        <v>22</v>
      </c>
      <c r="C372" s="84">
        <v>1664.9560434499999</v>
      </c>
      <c r="D372" s="84">
        <v>1660.48537298</v>
      </c>
      <c r="E372" s="84">
        <v>99.916489339999998</v>
      </c>
      <c r="F372" s="84">
        <v>99.916489339999998</v>
      </c>
    </row>
    <row r="373" spans="1:6" ht="12.75" customHeight="1" x14ac:dyDescent="0.2">
      <c r="A373" s="83" t="s">
        <v>162</v>
      </c>
      <c r="B373" s="83">
        <v>23</v>
      </c>
      <c r="C373" s="84">
        <v>1701.9527849999999</v>
      </c>
      <c r="D373" s="84">
        <v>1697.4197115300001</v>
      </c>
      <c r="E373" s="84">
        <v>102.13894157999999</v>
      </c>
      <c r="F373" s="84">
        <v>102.13894157999999</v>
      </c>
    </row>
    <row r="374" spans="1:6" ht="12.75" customHeight="1" x14ac:dyDescent="0.2">
      <c r="A374" s="83" t="s">
        <v>162</v>
      </c>
      <c r="B374" s="83">
        <v>24</v>
      </c>
      <c r="C374" s="84">
        <v>1736.71605191</v>
      </c>
      <c r="D374" s="84">
        <v>1732.1743539399999</v>
      </c>
      <c r="E374" s="84">
        <v>104.23023483999999</v>
      </c>
      <c r="F374" s="84">
        <v>104.23023483999999</v>
      </c>
    </row>
    <row r="375" spans="1:6" ht="12.75" customHeight="1" x14ac:dyDescent="0.2">
      <c r="A375" s="83" t="s">
        <v>163</v>
      </c>
      <c r="B375" s="83">
        <v>1</v>
      </c>
      <c r="C375" s="84">
        <v>1715.8186791600001</v>
      </c>
      <c r="D375" s="84">
        <v>1711.4148832400001</v>
      </c>
      <c r="E375" s="84">
        <v>102.98107392</v>
      </c>
      <c r="F375" s="84">
        <v>102.98107392</v>
      </c>
    </row>
    <row r="376" spans="1:6" ht="12.75" customHeight="1" x14ac:dyDescent="0.2">
      <c r="A376" s="83" t="s">
        <v>163</v>
      </c>
      <c r="B376" s="83">
        <v>2</v>
      </c>
      <c r="C376" s="84">
        <v>1787.5168929399999</v>
      </c>
      <c r="D376" s="84">
        <v>1783.27359088</v>
      </c>
      <c r="E376" s="84">
        <v>107.30503238999999</v>
      </c>
      <c r="F376" s="84">
        <v>107.30503238999999</v>
      </c>
    </row>
    <row r="377" spans="1:6" ht="12.75" customHeight="1" x14ac:dyDescent="0.2">
      <c r="A377" s="83" t="s">
        <v>163</v>
      </c>
      <c r="B377" s="83">
        <v>3</v>
      </c>
      <c r="C377" s="84">
        <v>1803.3463126300001</v>
      </c>
      <c r="D377" s="84">
        <v>1799.1894972800001</v>
      </c>
      <c r="E377" s="84">
        <v>108.26274121</v>
      </c>
      <c r="F377" s="84">
        <v>108.26274121</v>
      </c>
    </row>
    <row r="378" spans="1:6" ht="12.75" customHeight="1" x14ac:dyDescent="0.2">
      <c r="A378" s="83" t="s">
        <v>163</v>
      </c>
      <c r="B378" s="83">
        <v>4</v>
      </c>
      <c r="C378" s="84">
        <v>1816.7746569599999</v>
      </c>
      <c r="D378" s="84">
        <v>1812.60727335</v>
      </c>
      <c r="E378" s="84">
        <v>109.07012989</v>
      </c>
      <c r="F378" s="84">
        <v>109.07012989</v>
      </c>
    </row>
    <row r="379" spans="1:6" ht="12.75" customHeight="1" x14ac:dyDescent="0.2">
      <c r="A379" s="83" t="s">
        <v>163</v>
      </c>
      <c r="B379" s="83">
        <v>5</v>
      </c>
      <c r="C379" s="84">
        <v>1819.11811883</v>
      </c>
      <c r="D379" s="84">
        <v>1814.92387727</v>
      </c>
      <c r="E379" s="84">
        <v>109.20952704</v>
      </c>
      <c r="F379" s="84">
        <v>109.20952704</v>
      </c>
    </row>
    <row r="380" spans="1:6" ht="12.75" customHeight="1" x14ac:dyDescent="0.2">
      <c r="A380" s="83" t="s">
        <v>163</v>
      </c>
      <c r="B380" s="83">
        <v>6</v>
      </c>
      <c r="C380" s="84">
        <v>1799.70068274</v>
      </c>
      <c r="D380" s="84">
        <v>1795.3757472699999</v>
      </c>
      <c r="E380" s="84">
        <v>108.0332562</v>
      </c>
      <c r="F380" s="84">
        <v>108.0332562</v>
      </c>
    </row>
    <row r="381" spans="1:6" ht="12.75" customHeight="1" x14ac:dyDescent="0.2">
      <c r="A381" s="83" t="s">
        <v>163</v>
      </c>
      <c r="B381" s="83">
        <v>7</v>
      </c>
      <c r="C381" s="84">
        <v>1748.13795508</v>
      </c>
      <c r="D381" s="84">
        <v>1743.72328928</v>
      </c>
      <c r="E381" s="84">
        <v>104.92516963999999</v>
      </c>
      <c r="F381" s="84">
        <v>104.92516963999999</v>
      </c>
    </row>
    <row r="382" spans="1:6" ht="12.75" customHeight="1" x14ac:dyDescent="0.2">
      <c r="A382" s="83" t="s">
        <v>163</v>
      </c>
      <c r="B382" s="83">
        <v>8</v>
      </c>
      <c r="C382" s="84">
        <v>1735.1733303200001</v>
      </c>
      <c r="D382" s="84">
        <v>1731.1681144500001</v>
      </c>
      <c r="E382" s="84">
        <v>104.16968633</v>
      </c>
      <c r="F382" s="84">
        <v>104.16968633</v>
      </c>
    </row>
    <row r="383" spans="1:6" ht="12.75" customHeight="1" x14ac:dyDescent="0.2">
      <c r="A383" s="83" t="s">
        <v>163</v>
      </c>
      <c r="B383" s="83">
        <v>9</v>
      </c>
      <c r="C383" s="84">
        <v>1695.3861717299999</v>
      </c>
      <c r="D383" s="84">
        <v>1691.34412157</v>
      </c>
      <c r="E383" s="84">
        <v>101.77335472999999</v>
      </c>
      <c r="F383" s="84">
        <v>101.77335472999999</v>
      </c>
    </row>
    <row r="384" spans="1:6" ht="12.75" customHeight="1" x14ac:dyDescent="0.2">
      <c r="A384" s="83" t="s">
        <v>163</v>
      </c>
      <c r="B384" s="83">
        <v>10</v>
      </c>
      <c r="C384" s="84">
        <v>1672.62486455</v>
      </c>
      <c r="D384" s="84">
        <v>1668.48943317</v>
      </c>
      <c r="E384" s="84">
        <v>100.39811815</v>
      </c>
      <c r="F384" s="84">
        <v>100.39811815</v>
      </c>
    </row>
    <row r="385" spans="1:6" ht="12.75" customHeight="1" x14ac:dyDescent="0.2">
      <c r="A385" s="83" t="s">
        <v>163</v>
      </c>
      <c r="B385" s="83">
        <v>11</v>
      </c>
      <c r="C385" s="84">
        <v>1673.48352864</v>
      </c>
      <c r="D385" s="84">
        <v>1669.0306598499999</v>
      </c>
      <c r="E385" s="84">
        <v>100.43068542</v>
      </c>
      <c r="F385" s="84">
        <v>100.43068542</v>
      </c>
    </row>
    <row r="386" spans="1:6" ht="12.75" customHeight="1" x14ac:dyDescent="0.2">
      <c r="A386" s="83" t="s">
        <v>163</v>
      </c>
      <c r="B386" s="83">
        <v>12</v>
      </c>
      <c r="C386" s="84">
        <v>1695.5389259799999</v>
      </c>
      <c r="D386" s="84">
        <v>1689.5119054500001</v>
      </c>
      <c r="E386" s="84">
        <v>101.66310468</v>
      </c>
      <c r="F386" s="84">
        <v>101.66310468</v>
      </c>
    </row>
    <row r="387" spans="1:6" ht="12.75" customHeight="1" x14ac:dyDescent="0.2">
      <c r="A387" s="83" t="s">
        <v>163</v>
      </c>
      <c r="B387" s="83">
        <v>13</v>
      </c>
      <c r="C387" s="84">
        <v>1698.64721964</v>
      </c>
      <c r="D387" s="84">
        <v>1691.90986823</v>
      </c>
      <c r="E387" s="84">
        <v>101.80739744</v>
      </c>
      <c r="F387" s="84">
        <v>101.80739744</v>
      </c>
    </row>
    <row r="388" spans="1:6" ht="12.75" customHeight="1" x14ac:dyDescent="0.2">
      <c r="A388" s="83" t="s">
        <v>163</v>
      </c>
      <c r="B388" s="83">
        <v>14</v>
      </c>
      <c r="C388" s="84">
        <v>1715.22840572</v>
      </c>
      <c r="D388" s="84">
        <v>1708.33558926</v>
      </c>
      <c r="E388" s="84">
        <v>102.79578337</v>
      </c>
      <c r="F388" s="84">
        <v>102.79578337</v>
      </c>
    </row>
    <row r="389" spans="1:6" ht="12.75" customHeight="1" x14ac:dyDescent="0.2">
      <c r="A389" s="83" t="s">
        <v>163</v>
      </c>
      <c r="B389" s="83">
        <v>15</v>
      </c>
      <c r="C389" s="84">
        <v>1719.2438414799999</v>
      </c>
      <c r="D389" s="84">
        <v>1713.2248262200001</v>
      </c>
      <c r="E389" s="84">
        <v>103.08998373</v>
      </c>
      <c r="F389" s="84">
        <v>103.08998373</v>
      </c>
    </row>
    <row r="390" spans="1:6" ht="12.75" customHeight="1" x14ac:dyDescent="0.2">
      <c r="A390" s="83" t="s">
        <v>163</v>
      </c>
      <c r="B390" s="83">
        <v>16</v>
      </c>
      <c r="C390" s="84">
        <v>1730.35952772</v>
      </c>
      <c r="D390" s="84">
        <v>1724.20401591</v>
      </c>
      <c r="E390" s="84">
        <v>103.75063519</v>
      </c>
      <c r="F390" s="84">
        <v>103.75063519</v>
      </c>
    </row>
    <row r="391" spans="1:6" ht="12.75" customHeight="1" x14ac:dyDescent="0.2">
      <c r="A391" s="83" t="s">
        <v>163</v>
      </c>
      <c r="B391" s="83">
        <v>17</v>
      </c>
      <c r="C391" s="84">
        <v>1714.9816869700001</v>
      </c>
      <c r="D391" s="84">
        <v>1712.12406528</v>
      </c>
      <c r="E391" s="84">
        <v>103.02374757</v>
      </c>
      <c r="F391" s="84">
        <v>103.02374757</v>
      </c>
    </row>
    <row r="392" spans="1:6" ht="12.75" customHeight="1" x14ac:dyDescent="0.2">
      <c r="A392" s="83" t="s">
        <v>163</v>
      </c>
      <c r="B392" s="83">
        <v>18</v>
      </c>
      <c r="C392" s="84">
        <v>1673.66206109</v>
      </c>
      <c r="D392" s="84">
        <v>1669.35678233</v>
      </c>
      <c r="E392" s="84">
        <v>100.45030920000001</v>
      </c>
      <c r="F392" s="84">
        <v>100.45030920000001</v>
      </c>
    </row>
    <row r="393" spans="1:6" ht="12.75" customHeight="1" x14ac:dyDescent="0.2">
      <c r="A393" s="83" t="s">
        <v>163</v>
      </c>
      <c r="B393" s="83">
        <v>19</v>
      </c>
      <c r="C393" s="84">
        <v>1654.4359044099999</v>
      </c>
      <c r="D393" s="84">
        <v>1650.12809543</v>
      </c>
      <c r="E393" s="84">
        <v>99.293260230000001</v>
      </c>
      <c r="F393" s="84">
        <v>99.293260230000001</v>
      </c>
    </row>
    <row r="394" spans="1:6" ht="12.75" customHeight="1" x14ac:dyDescent="0.2">
      <c r="A394" s="83" t="s">
        <v>163</v>
      </c>
      <c r="B394" s="83">
        <v>20</v>
      </c>
      <c r="C394" s="84">
        <v>1673.2774925799999</v>
      </c>
      <c r="D394" s="84">
        <v>1668.99067941</v>
      </c>
      <c r="E394" s="84">
        <v>100.42827966999999</v>
      </c>
      <c r="F394" s="84">
        <v>100.42827966999999</v>
      </c>
    </row>
    <row r="395" spans="1:6" ht="12.75" customHeight="1" x14ac:dyDescent="0.2">
      <c r="A395" s="83" t="s">
        <v>163</v>
      </c>
      <c r="B395" s="83">
        <v>21</v>
      </c>
      <c r="C395" s="84">
        <v>1686.38324524</v>
      </c>
      <c r="D395" s="84">
        <v>1680.43227553</v>
      </c>
      <c r="E395" s="84">
        <v>101.11675554</v>
      </c>
      <c r="F395" s="84">
        <v>101.11675554</v>
      </c>
    </row>
    <row r="396" spans="1:6" ht="12.75" customHeight="1" x14ac:dyDescent="0.2">
      <c r="A396" s="83" t="s">
        <v>163</v>
      </c>
      <c r="B396" s="83">
        <v>22</v>
      </c>
      <c r="C396" s="84">
        <v>1693.85702105</v>
      </c>
      <c r="D396" s="84">
        <v>1687.5743680800001</v>
      </c>
      <c r="E396" s="84">
        <v>101.54651712</v>
      </c>
      <c r="F396" s="84">
        <v>101.54651712</v>
      </c>
    </row>
    <row r="397" spans="1:6" ht="12.75" customHeight="1" x14ac:dyDescent="0.2">
      <c r="A397" s="83" t="s">
        <v>163</v>
      </c>
      <c r="B397" s="83">
        <v>23</v>
      </c>
      <c r="C397" s="84">
        <v>1707.37804809</v>
      </c>
      <c r="D397" s="84">
        <v>1701.31409867</v>
      </c>
      <c r="E397" s="84">
        <v>102.37327878000001</v>
      </c>
      <c r="F397" s="84">
        <v>102.37327878000001</v>
      </c>
    </row>
    <row r="398" spans="1:6" ht="12.75" customHeight="1" x14ac:dyDescent="0.2">
      <c r="A398" s="83" t="s">
        <v>163</v>
      </c>
      <c r="B398" s="83">
        <v>24</v>
      </c>
      <c r="C398" s="84">
        <v>1736.24417128</v>
      </c>
      <c r="D398" s="84">
        <v>1730.4778521600001</v>
      </c>
      <c r="E398" s="84">
        <v>104.12815113000001</v>
      </c>
      <c r="F398" s="84">
        <v>104.12815113000001</v>
      </c>
    </row>
    <row r="399" spans="1:6" ht="12.75" customHeight="1" x14ac:dyDescent="0.2">
      <c r="A399" s="83" t="s">
        <v>164</v>
      </c>
      <c r="B399" s="83">
        <v>1</v>
      </c>
      <c r="C399" s="84">
        <v>1740.3231932399999</v>
      </c>
      <c r="D399" s="84">
        <v>1734.48490466</v>
      </c>
      <c r="E399" s="84">
        <v>104.36926775000001</v>
      </c>
      <c r="F399" s="84">
        <v>104.36926775000001</v>
      </c>
    </row>
    <row r="400" spans="1:6" ht="12.75" customHeight="1" x14ac:dyDescent="0.2">
      <c r="A400" s="83" t="s">
        <v>164</v>
      </c>
      <c r="B400" s="83">
        <v>2</v>
      </c>
      <c r="C400" s="84">
        <v>1773.04026303</v>
      </c>
      <c r="D400" s="84">
        <v>1767.12791023</v>
      </c>
      <c r="E400" s="84">
        <v>106.33349735</v>
      </c>
      <c r="F400" s="84">
        <v>106.33349735</v>
      </c>
    </row>
    <row r="401" spans="1:6" ht="12.75" customHeight="1" x14ac:dyDescent="0.2">
      <c r="A401" s="83" t="s">
        <v>164</v>
      </c>
      <c r="B401" s="83">
        <v>3</v>
      </c>
      <c r="C401" s="84">
        <v>1813.2504065000001</v>
      </c>
      <c r="D401" s="84">
        <v>1808.4433622700001</v>
      </c>
      <c r="E401" s="84">
        <v>108.81957461</v>
      </c>
      <c r="F401" s="84">
        <v>108.81957461</v>
      </c>
    </row>
    <row r="402" spans="1:6" ht="12.75" customHeight="1" x14ac:dyDescent="0.2">
      <c r="A402" s="83" t="s">
        <v>164</v>
      </c>
      <c r="B402" s="83">
        <v>4</v>
      </c>
      <c r="C402" s="84">
        <v>1821.8645767</v>
      </c>
      <c r="D402" s="84">
        <v>1816.9419815700001</v>
      </c>
      <c r="E402" s="84">
        <v>109.33096255</v>
      </c>
      <c r="F402" s="84">
        <v>109.33096255</v>
      </c>
    </row>
    <row r="403" spans="1:6" ht="12.75" customHeight="1" x14ac:dyDescent="0.2">
      <c r="A403" s="83" t="s">
        <v>164</v>
      </c>
      <c r="B403" s="83">
        <v>5</v>
      </c>
      <c r="C403" s="84">
        <v>1810.86768362</v>
      </c>
      <c r="D403" s="84">
        <v>1806.3169760799999</v>
      </c>
      <c r="E403" s="84">
        <v>108.69162344</v>
      </c>
      <c r="F403" s="84">
        <v>108.69162344</v>
      </c>
    </row>
    <row r="404" spans="1:6" ht="12.75" customHeight="1" x14ac:dyDescent="0.2">
      <c r="A404" s="83" t="s">
        <v>164</v>
      </c>
      <c r="B404" s="83">
        <v>6</v>
      </c>
      <c r="C404" s="84">
        <v>1807.1862245100001</v>
      </c>
      <c r="D404" s="84">
        <v>1802.5477826199999</v>
      </c>
      <c r="E404" s="84">
        <v>108.46481953</v>
      </c>
      <c r="F404" s="84">
        <v>108.46481953</v>
      </c>
    </row>
    <row r="405" spans="1:6" ht="12.75" customHeight="1" x14ac:dyDescent="0.2">
      <c r="A405" s="83" t="s">
        <v>164</v>
      </c>
      <c r="B405" s="83">
        <v>7</v>
      </c>
      <c r="C405" s="84">
        <v>1766.10652598</v>
      </c>
      <c r="D405" s="84">
        <v>1761.59256654</v>
      </c>
      <c r="E405" s="84">
        <v>106.00041877</v>
      </c>
      <c r="F405" s="84">
        <v>106.00041877</v>
      </c>
    </row>
    <row r="406" spans="1:6" ht="12.75" customHeight="1" x14ac:dyDescent="0.2">
      <c r="A406" s="83" t="s">
        <v>164</v>
      </c>
      <c r="B406" s="83">
        <v>8</v>
      </c>
      <c r="C406" s="84">
        <v>1739.4613542100001</v>
      </c>
      <c r="D406" s="84">
        <v>1735.07257841</v>
      </c>
      <c r="E406" s="84">
        <v>104.40462988</v>
      </c>
      <c r="F406" s="84">
        <v>104.40462988</v>
      </c>
    </row>
    <row r="407" spans="1:6" ht="12.75" customHeight="1" x14ac:dyDescent="0.2">
      <c r="A407" s="83" t="s">
        <v>164</v>
      </c>
      <c r="B407" s="83">
        <v>9</v>
      </c>
      <c r="C407" s="84">
        <v>1702.31916695</v>
      </c>
      <c r="D407" s="84">
        <v>1698.0079237800001</v>
      </c>
      <c r="E407" s="84">
        <v>102.17433612000001</v>
      </c>
      <c r="F407" s="84">
        <v>102.17433612000001</v>
      </c>
    </row>
    <row r="408" spans="1:6" ht="12.75" customHeight="1" x14ac:dyDescent="0.2">
      <c r="A408" s="83" t="s">
        <v>164</v>
      </c>
      <c r="B408" s="83">
        <v>10</v>
      </c>
      <c r="C408" s="84">
        <v>1658.23174918</v>
      </c>
      <c r="D408" s="84">
        <v>1654.0601282800001</v>
      </c>
      <c r="E408" s="84">
        <v>99.529862690000002</v>
      </c>
      <c r="F408" s="84">
        <v>99.529862690000002</v>
      </c>
    </row>
    <row r="409" spans="1:6" ht="12.75" customHeight="1" x14ac:dyDescent="0.2">
      <c r="A409" s="83" t="s">
        <v>164</v>
      </c>
      <c r="B409" s="83">
        <v>11</v>
      </c>
      <c r="C409" s="84">
        <v>1620.0817853200001</v>
      </c>
      <c r="D409" s="84">
        <v>1616.05555153</v>
      </c>
      <c r="E409" s="84">
        <v>97.243010940000005</v>
      </c>
      <c r="F409" s="84">
        <v>97.243010940000005</v>
      </c>
    </row>
    <row r="410" spans="1:6" ht="12.75" customHeight="1" x14ac:dyDescent="0.2">
      <c r="A410" s="83" t="s">
        <v>164</v>
      </c>
      <c r="B410" s="83">
        <v>12</v>
      </c>
      <c r="C410" s="84">
        <v>1599.5313712899999</v>
      </c>
      <c r="D410" s="84">
        <v>1594.44135936</v>
      </c>
      <c r="E410" s="84">
        <v>95.942418810000007</v>
      </c>
      <c r="F410" s="84">
        <v>95.942418810000007</v>
      </c>
    </row>
    <row r="411" spans="1:6" ht="12.75" customHeight="1" x14ac:dyDescent="0.2">
      <c r="A411" s="83" t="s">
        <v>164</v>
      </c>
      <c r="B411" s="83">
        <v>13</v>
      </c>
      <c r="C411" s="84">
        <v>1623.7858325699999</v>
      </c>
      <c r="D411" s="84">
        <v>1616.98230915</v>
      </c>
      <c r="E411" s="84">
        <v>97.298776779999997</v>
      </c>
      <c r="F411" s="84">
        <v>97.298776779999997</v>
      </c>
    </row>
    <row r="412" spans="1:6" ht="12.75" customHeight="1" x14ac:dyDescent="0.2">
      <c r="A412" s="83" t="s">
        <v>164</v>
      </c>
      <c r="B412" s="83">
        <v>14</v>
      </c>
      <c r="C412" s="84">
        <v>1634.9246105499999</v>
      </c>
      <c r="D412" s="84">
        <v>1627.5807653500001</v>
      </c>
      <c r="E412" s="84">
        <v>97.936518340000006</v>
      </c>
      <c r="F412" s="84">
        <v>97.936518340000006</v>
      </c>
    </row>
    <row r="413" spans="1:6" ht="12.75" customHeight="1" x14ac:dyDescent="0.2">
      <c r="A413" s="83" t="s">
        <v>164</v>
      </c>
      <c r="B413" s="83">
        <v>15</v>
      </c>
      <c r="C413" s="84">
        <v>1625.70902802</v>
      </c>
      <c r="D413" s="84">
        <v>1618.5558006900001</v>
      </c>
      <c r="E413" s="84">
        <v>97.393458589999995</v>
      </c>
      <c r="F413" s="84">
        <v>97.393458589999995</v>
      </c>
    </row>
    <row r="414" spans="1:6" ht="12.75" customHeight="1" x14ac:dyDescent="0.2">
      <c r="A414" s="83" t="s">
        <v>164</v>
      </c>
      <c r="B414" s="83">
        <v>16</v>
      </c>
      <c r="C414" s="84">
        <v>1638.51719903</v>
      </c>
      <c r="D414" s="84">
        <v>1631.7480465599999</v>
      </c>
      <c r="E414" s="84">
        <v>98.187276409999996</v>
      </c>
      <c r="F414" s="84">
        <v>98.187276409999996</v>
      </c>
    </row>
    <row r="415" spans="1:6" ht="12.75" customHeight="1" x14ac:dyDescent="0.2">
      <c r="A415" s="83" t="s">
        <v>164</v>
      </c>
      <c r="B415" s="83">
        <v>17</v>
      </c>
      <c r="C415" s="84">
        <v>1657.8989120599999</v>
      </c>
      <c r="D415" s="84">
        <v>1652.2534673800001</v>
      </c>
      <c r="E415" s="84">
        <v>99.421150370000007</v>
      </c>
      <c r="F415" s="84">
        <v>99.421150370000007</v>
      </c>
    </row>
    <row r="416" spans="1:6" ht="12.75" customHeight="1" x14ac:dyDescent="0.2">
      <c r="A416" s="83" t="s">
        <v>164</v>
      </c>
      <c r="B416" s="83">
        <v>18</v>
      </c>
      <c r="C416" s="84">
        <v>1621.3138403400001</v>
      </c>
      <c r="D416" s="84">
        <v>1619.42301673</v>
      </c>
      <c r="E416" s="84">
        <v>97.445641629999997</v>
      </c>
      <c r="F416" s="84">
        <v>97.445641629999997</v>
      </c>
    </row>
    <row r="417" spans="1:6" ht="12.75" customHeight="1" x14ac:dyDescent="0.2">
      <c r="A417" s="83" t="s">
        <v>164</v>
      </c>
      <c r="B417" s="83">
        <v>19</v>
      </c>
      <c r="C417" s="84">
        <v>1599.0862269199999</v>
      </c>
      <c r="D417" s="84">
        <v>1598.16604224</v>
      </c>
      <c r="E417" s="84">
        <v>96.166544389999999</v>
      </c>
      <c r="F417" s="84">
        <v>96.166544389999999</v>
      </c>
    </row>
    <row r="418" spans="1:6" ht="12.75" customHeight="1" x14ac:dyDescent="0.2">
      <c r="A418" s="83" t="s">
        <v>164</v>
      </c>
      <c r="B418" s="83">
        <v>20</v>
      </c>
      <c r="C418" s="84">
        <v>1628.8689134399999</v>
      </c>
      <c r="D418" s="84">
        <v>1624.8419929500001</v>
      </c>
      <c r="E418" s="84">
        <v>97.771718019999994</v>
      </c>
      <c r="F418" s="84">
        <v>97.771718019999994</v>
      </c>
    </row>
    <row r="419" spans="1:6" ht="12.75" customHeight="1" x14ac:dyDescent="0.2">
      <c r="A419" s="83" t="s">
        <v>164</v>
      </c>
      <c r="B419" s="83">
        <v>21</v>
      </c>
      <c r="C419" s="84">
        <v>1625.5489762899999</v>
      </c>
      <c r="D419" s="84">
        <v>1621.3510343400001</v>
      </c>
      <c r="E419" s="84">
        <v>97.561656350000007</v>
      </c>
      <c r="F419" s="84">
        <v>97.561656350000007</v>
      </c>
    </row>
    <row r="420" spans="1:6" ht="12.75" customHeight="1" x14ac:dyDescent="0.2">
      <c r="A420" s="83" t="s">
        <v>164</v>
      </c>
      <c r="B420" s="83">
        <v>22</v>
      </c>
      <c r="C420" s="84">
        <v>1627.79916353</v>
      </c>
      <c r="D420" s="84">
        <v>1623.69164378</v>
      </c>
      <c r="E420" s="84">
        <v>97.702497989999998</v>
      </c>
      <c r="F420" s="84">
        <v>97.702497989999998</v>
      </c>
    </row>
    <row r="421" spans="1:6" ht="12.75" customHeight="1" x14ac:dyDescent="0.2">
      <c r="A421" s="83" t="s">
        <v>164</v>
      </c>
      <c r="B421" s="83">
        <v>23</v>
      </c>
      <c r="C421" s="84">
        <v>1654.01357504</v>
      </c>
      <c r="D421" s="84">
        <v>1649.60948315</v>
      </c>
      <c r="E421" s="84">
        <v>99.262053750000007</v>
      </c>
      <c r="F421" s="84">
        <v>99.262053750000007</v>
      </c>
    </row>
    <row r="422" spans="1:6" ht="12.75" customHeight="1" x14ac:dyDescent="0.2">
      <c r="A422" s="83" t="s">
        <v>164</v>
      </c>
      <c r="B422" s="83">
        <v>24</v>
      </c>
      <c r="C422" s="84">
        <v>1686.17340096</v>
      </c>
      <c r="D422" s="84">
        <v>1681.8415512399999</v>
      </c>
      <c r="E422" s="84">
        <v>101.20155597999999</v>
      </c>
      <c r="F422" s="84">
        <v>101.20155597999999</v>
      </c>
    </row>
    <row r="423" spans="1:6" ht="12.75" customHeight="1" x14ac:dyDescent="0.2">
      <c r="A423" s="83" t="s">
        <v>165</v>
      </c>
      <c r="B423" s="83">
        <v>1</v>
      </c>
      <c r="C423" s="84">
        <v>1758.6047704</v>
      </c>
      <c r="D423" s="84">
        <v>1754.2547616500001</v>
      </c>
      <c r="E423" s="84">
        <v>105.55888057999999</v>
      </c>
      <c r="F423" s="84">
        <v>105.55888057999999</v>
      </c>
    </row>
    <row r="424" spans="1:6" ht="12.75" customHeight="1" x14ac:dyDescent="0.2">
      <c r="A424" s="83" t="s">
        <v>165</v>
      </c>
      <c r="B424" s="83">
        <v>2</v>
      </c>
      <c r="C424" s="84">
        <v>1769.1211694199999</v>
      </c>
      <c r="D424" s="84">
        <v>1764.9796616799999</v>
      </c>
      <c r="E424" s="84">
        <v>106.20423065</v>
      </c>
      <c r="F424" s="84">
        <v>106.20423065</v>
      </c>
    </row>
    <row r="425" spans="1:6" ht="12.75" customHeight="1" x14ac:dyDescent="0.2">
      <c r="A425" s="83" t="s">
        <v>165</v>
      </c>
      <c r="B425" s="83">
        <v>3</v>
      </c>
      <c r="C425" s="84">
        <v>1806.5596056700001</v>
      </c>
      <c r="D425" s="84">
        <v>1801.5501943899999</v>
      </c>
      <c r="E425" s="84">
        <v>108.40479159</v>
      </c>
      <c r="F425" s="84">
        <v>108.40479159</v>
      </c>
    </row>
    <row r="426" spans="1:6" ht="12.75" customHeight="1" x14ac:dyDescent="0.2">
      <c r="A426" s="83" t="s">
        <v>165</v>
      </c>
      <c r="B426" s="83">
        <v>4</v>
      </c>
      <c r="C426" s="84">
        <v>1808.08418899</v>
      </c>
      <c r="D426" s="84">
        <v>1803.42462144</v>
      </c>
      <c r="E426" s="84">
        <v>108.5175816</v>
      </c>
      <c r="F426" s="84">
        <v>108.5175816</v>
      </c>
    </row>
    <row r="427" spans="1:6" ht="12.75" customHeight="1" x14ac:dyDescent="0.2">
      <c r="A427" s="83" t="s">
        <v>165</v>
      </c>
      <c r="B427" s="83">
        <v>5</v>
      </c>
      <c r="C427" s="84">
        <v>1806.01075659</v>
      </c>
      <c r="D427" s="84">
        <v>1801.74008323</v>
      </c>
      <c r="E427" s="84">
        <v>108.41621778</v>
      </c>
      <c r="F427" s="84">
        <v>108.41621778</v>
      </c>
    </row>
    <row r="428" spans="1:6" ht="12.75" customHeight="1" x14ac:dyDescent="0.2">
      <c r="A428" s="83" t="s">
        <v>165</v>
      </c>
      <c r="B428" s="83">
        <v>6</v>
      </c>
      <c r="C428" s="84">
        <v>1808.1881182499999</v>
      </c>
      <c r="D428" s="84">
        <v>1803.6334519100001</v>
      </c>
      <c r="E428" s="84">
        <v>108.53014757</v>
      </c>
      <c r="F428" s="84">
        <v>108.53014757</v>
      </c>
    </row>
    <row r="429" spans="1:6" ht="12.75" customHeight="1" x14ac:dyDescent="0.2">
      <c r="A429" s="83" t="s">
        <v>165</v>
      </c>
      <c r="B429" s="83">
        <v>7</v>
      </c>
      <c r="C429" s="84">
        <v>1793.96769466</v>
      </c>
      <c r="D429" s="84">
        <v>1789.7443592899999</v>
      </c>
      <c r="E429" s="84">
        <v>107.69439834000001</v>
      </c>
      <c r="F429" s="84">
        <v>107.69439834000001</v>
      </c>
    </row>
    <row r="430" spans="1:6" ht="12.75" customHeight="1" x14ac:dyDescent="0.2">
      <c r="A430" s="83" t="s">
        <v>165</v>
      </c>
      <c r="B430" s="83">
        <v>8</v>
      </c>
      <c r="C430" s="84">
        <v>1787.03433397</v>
      </c>
      <c r="D430" s="84">
        <v>1782.9588618600001</v>
      </c>
      <c r="E430" s="84">
        <v>107.28609418000001</v>
      </c>
      <c r="F430" s="84">
        <v>107.28609418000001</v>
      </c>
    </row>
    <row r="431" spans="1:6" ht="12.75" customHeight="1" x14ac:dyDescent="0.2">
      <c r="A431" s="83" t="s">
        <v>165</v>
      </c>
      <c r="B431" s="83">
        <v>9</v>
      </c>
      <c r="C431" s="84">
        <v>1751.6258106499999</v>
      </c>
      <c r="D431" s="84">
        <v>1747.3156638600001</v>
      </c>
      <c r="E431" s="84">
        <v>105.14133382</v>
      </c>
      <c r="F431" s="84">
        <v>105.14133382</v>
      </c>
    </row>
    <row r="432" spans="1:6" ht="12.75" customHeight="1" x14ac:dyDescent="0.2">
      <c r="A432" s="83" t="s">
        <v>165</v>
      </c>
      <c r="B432" s="83">
        <v>10</v>
      </c>
      <c r="C432" s="84">
        <v>1713.7352337699999</v>
      </c>
      <c r="D432" s="84">
        <v>1709.4003435899999</v>
      </c>
      <c r="E432" s="84">
        <v>102.85985290000001</v>
      </c>
      <c r="F432" s="84">
        <v>102.85985290000001</v>
      </c>
    </row>
    <row r="433" spans="1:6" ht="12.75" customHeight="1" x14ac:dyDescent="0.2">
      <c r="A433" s="83" t="s">
        <v>165</v>
      </c>
      <c r="B433" s="83">
        <v>11</v>
      </c>
      <c r="C433" s="84">
        <v>1670.2051961899999</v>
      </c>
      <c r="D433" s="84">
        <v>1666.0610744099999</v>
      </c>
      <c r="E433" s="84">
        <v>100.25199637</v>
      </c>
      <c r="F433" s="84">
        <v>100.25199637</v>
      </c>
    </row>
    <row r="434" spans="1:6" ht="12.75" customHeight="1" x14ac:dyDescent="0.2">
      <c r="A434" s="83" t="s">
        <v>165</v>
      </c>
      <c r="B434" s="83">
        <v>12</v>
      </c>
      <c r="C434" s="84">
        <v>1656.2123329799999</v>
      </c>
      <c r="D434" s="84">
        <v>1651.80569818</v>
      </c>
      <c r="E434" s="84">
        <v>99.394206729999993</v>
      </c>
      <c r="F434" s="84">
        <v>99.394206729999993</v>
      </c>
    </row>
    <row r="435" spans="1:6" ht="12.75" customHeight="1" x14ac:dyDescent="0.2">
      <c r="A435" s="83" t="s">
        <v>165</v>
      </c>
      <c r="B435" s="83">
        <v>13</v>
      </c>
      <c r="C435" s="84">
        <v>1671.8309048900001</v>
      </c>
      <c r="D435" s="84">
        <v>1667.1602907500001</v>
      </c>
      <c r="E435" s="84">
        <v>100.31813957999999</v>
      </c>
      <c r="F435" s="84">
        <v>100.31813957999999</v>
      </c>
    </row>
    <row r="436" spans="1:6" ht="12.75" customHeight="1" x14ac:dyDescent="0.2">
      <c r="A436" s="83" t="s">
        <v>165</v>
      </c>
      <c r="B436" s="83">
        <v>14</v>
      </c>
      <c r="C436" s="84">
        <v>1678.8838627800001</v>
      </c>
      <c r="D436" s="84">
        <v>1674.14698993</v>
      </c>
      <c r="E436" s="84">
        <v>100.73855066</v>
      </c>
      <c r="F436" s="84">
        <v>100.73855066</v>
      </c>
    </row>
    <row r="437" spans="1:6" ht="12.75" customHeight="1" x14ac:dyDescent="0.2">
      <c r="A437" s="83" t="s">
        <v>165</v>
      </c>
      <c r="B437" s="83">
        <v>15</v>
      </c>
      <c r="C437" s="84">
        <v>1677.99294846</v>
      </c>
      <c r="D437" s="84">
        <v>1673.3903004700001</v>
      </c>
      <c r="E437" s="84">
        <v>100.69301833999999</v>
      </c>
      <c r="F437" s="84">
        <v>100.69301833999999</v>
      </c>
    </row>
    <row r="438" spans="1:6" ht="12.75" customHeight="1" x14ac:dyDescent="0.2">
      <c r="A438" s="83" t="s">
        <v>165</v>
      </c>
      <c r="B438" s="83">
        <v>16</v>
      </c>
      <c r="C438" s="84">
        <v>1685.4869600300001</v>
      </c>
      <c r="D438" s="84">
        <v>1681.1527865800001</v>
      </c>
      <c r="E438" s="84">
        <v>101.16011090000001</v>
      </c>
      <c r="F438" s="84">
        <v>101.16011090000001</v>
      </c>
    </row>
    <row r="439" spans="1:6" ht="12.75" customHeight="1" x14ac:dyDescent="0.2">
      <c r="A439" s="83" t="s">
        <v>165</v>
      </c>
      <c r="B439" s="83">
        <v>17</v>
      </c>
      <c r="C439" s="84">
        <v>1693.3711973100001</v>
      </c>
      <c r="D439" s="84">
        <v>1689.0129772600001</v>
      </c>
      <c r="E439" s="84">
        <v>101.63308264</v>
      </c>
      <c r="F439" s="84">
        <v>101.63308264</v>
      </c>
    </row>
    <row r="440" spans="1:6" ht="12.75" customHeight="1" x14ac:dyDescent="0.2">
      <c r="A440" s="83" t="s">
        <v>165</v>
      </c>
      <c r="B440" s="83">
        <v>18</v>
      </c>
      <c r="C440" s="84">
        <v>1652.9062814399999</v>
      </c>
      <c r="D440" s="84">
        <v>1648.6910269</v>
      </c>
      <c r="E440" s="84">
        <v>99.206787419999998</v>
      </c>
      <c r="F440" s="84">
        <v>99.206787419999998</v>
      </c>
    </row>
    <row r="441" spans="1:6" ht="12.75" customHeight="1" x14ac:dyDescent="0.2">
      <c r="A441" s="83" t="s">
        <v>165</v>
      </c>
      <c r="B441" s="83">
        <v>19</v>
      </c>
      <c r="C441" s="84">
        <v>1612.72134839</v>
      </c>
      <c r="D441" s="84">
        <v>1608.3835107899999</v>
      </c>
      <c r="E441" s="84">
        <v>96.781360750000005</v>
      </c>
      <c r="F441" s="84">
        <v>96.781360750000005</v>
      </c>
    </row>
    <row r="442" spans="1:6" ht="12.75" customHeight="1" x14ac:dyDescent="0.2">
      <c r="A442" s="83" t="s">
        <v>165</v>
      </c>
      <c r="B442" s="83">
        <v>20</v>
      </c>
      <c r="C442" s="84">
        <v>1610.7489243499999</v>
      </c>
      <c r="D442" s="84">
        <v>1606.4392734</v>
      </c>
      <c r="E442" s="84">
        <v>96.664370039999994</v>
      </c>
      <c r="F442" s="84">
        <v>96.664370039999994</v>
      </c>
    </row>
    <row r="443" spans="1:6" ht="12.75" customHeight="1" x14ac:dyDescent="0.2">
      <c r="A443" s="83" t="s">
        <v>165</v>
      </c>
      <c r="B443" s="83">
        <v>21</v>
      </c>
      <c r="C443" s="84">
        <v>1639.6165165499999</v>
      </c>
      <c r="D443" s="84">
        <v>1634.9987786199999</v>
      </c>
      <c r="E443" s="84">
        <v>98.38288292</v>
      </c>
      <c r="F443" s="84">
        <v>98.38288292</v>
      </c>
    </row>
    <row r="444" spans="1:6" ht="12.75" customHeight="1" x14ac:dyDescent="0.2">
      <c r="A444" s="83" t="s">
        <v>165</v>
      </c>
      <c r="B444" s="83">
        <v>22</v>
      </c>
      <c r="C444" s="84">
        <v>1638.3529278000001</v>
      </c>
      <c r="D444" s="84">
        <v>1633.9841585300001</v>
      </c>
      <c r="E444" s="84">
        <v>98.321830120000001</v>
      </c>
      <c r="F444" s="84">
        <v>98.321830120000001</v>
      </c>
    </row>
    <row r="445" spans="1:6" ht="12.75" customHeight="1" x14ac:dyDescent="0.2">
      <c r="A445" s="83" t="s">
        <v>165</v>
      </c>
      <c r="B445" s="83">
        <v>23</v>
      </c>
      <c r="C445" s="84">
        <v>1676.2305119800001</v>
      </c>
      <c r="D445" s="84">
        <v>1671.5866214299999</v>
      </c>
      <c r="E445" s="84">
        <v>100.58448545</v>
      </c>
      <c r="F445" s="84">
        <v>100.58448545</v>
      </c>
    </row>
    <row r="446" spans="1:6" ht="12.75" customHeight="1" x14ac:dyDescent="0.2">
      <c r="A446" s="83" t="s">
        <v>165</v>
      </c>
      <c r="B446" s="83">
        <v>24</v>
      </c>
      <c r="C446" s="84">
        <v>1715.2981785699999</v>
      </c>
      <c r="D446" s="84">
        <v>1710.5368844899999</v>
      </c>
      <c r="E446" s="84">
        <v>102.92824204999999</v>
      </c>
      <c r="F446" s="84">
        <v>102.92824204999999</v>
      </c>
    </row>
    <row r="447" spans="1:6" ht="12.75" customHeight="1" x14ac:dyDescent="0.2">
      <c r="A447" s="83" t="s">
        <v>166</v>
      </c>
      <c r="B447" s="83">
        <v>1</v>
      </c>
      <c r="C447" s="84">
        <v>1632.93850451</v>
      </c>
      <c r="D447" s="84">
        <v>1628.44621482</v>
      </c>
      <c r="E447" s="84">
        <v>97.988595090000004</v>
      </c>
      <c r="F447" s="84">
        <v>97.988595090000004</v>
      </c>
    </row>
    <row r="448" spans="1:6" ht="12.75" customHeight="1" x14ac:dyDescent="0.2">
      <c r="A448" s="83" t="s">
        <v>166</v>
      </c>
      <c r="B448" s="83">
        <v>2</v>
      </c>
      <c r="C448" s="84">
        <v>1665.9002769799999</v>
      </c>
      <c r="D448" s="84">
        <v>1661.3632669199999</v>
      </c>
      <c r="E448" s="84">
        <v>99.969314909999994</v>
      </c>
      <c r="F448" s="84">
        <v>99.969314909999994</v>
      </c>
    </row>
    <row r="449" spans="1:6" ht="12.75" customHeight="1" x14ac:dyDescent="0.2">
      <c r="A449" s="83" t="s">
        <v>166</v>
      </c>
      <c r="B449" s="83">
        <v>3</v>
      </c>
      <c r="C449" s="84">
        <v>1692.4413703099999</v>
      </c>
      <c r="D449" s="84">
        <v>1688.13438243</v>
      </c>
      <c r="E449" s="84">
        <v>101.5802149</v>
      </c>
      <c r="F449" s="84">
        <v>101.5802149</v>
      </c>
    </row>
    <row r="450" spans="1:6" ht="12.75" customHeight="1" x14ac:dyDescent="0.2">
      <c r="A450" s="83" t="s">
        <v>166</v>
      </c>
      <c r="B450" s="83">
        <v>4</v>
      </c>
      <c r="C450" s="84">
        <v>1705.31327934</v>
      </c>
      <c r="D450" s="84">
        <v>1700.8502883399999</v>
      </c>
      <c r="E450" s="84">
        <v>102.34536989</v>
      </c>
      <c r="F450" s="84">
        <v>102.34536989</v>
      </c>
    </row>
    <row r="451" spans="1:6" ht="12.75" customHeight="1" x14ac:dyDescent="0.2">
      <c r="A451" s="83" t="s">
        <v>166</v>
      </c>
      <c r="B451" s="83">
        <v>5</v>
      </c>
      <c r="C451" s="84">
        <v>1708.47828194</v>
      </c>
      <c r="D451" s="84">
        <v>1704.12779284</v>
      </c>
      <c r="E451" s="84">
        <v>102.54258738</v>
      </c>
      <c r="F451" s="84">
        <v>102.54258738</v>
      </c>
    </row>
    <row r="452" spans="1:6" ht="12.75" customHeight="1" x14ac:dyDescent="0.2">
      <c r="A452" s="83" t="s">
        <v>166</v>
      </c>
      <c r="B452" s="83">
        <v>6</v>
      </c>
      <c r="C452" s="84">
        <v>1687.4223491800001</v>
      </c>
      <c r="D452" s="84">
        <v>1682.9413642699999</v>
      </c>
      <c r="E452" s="84">
        <v>101.2677351</v>
      </c>
      <c r="F452" s="84">
        <v>101.2677351</v>
      </c>
    </row>
    <row r="453" spans="1:6" ht="12.75" customHeight="1" x14ac:dyDescent="0.2">
      <c r="A453" s="83" t="s">
        <v>166</v>
      </c>
      <c r="B453" s="83">
        <v>7</v>
      </c>
      <c r="C453" s="84">
        <v>1640.3138738499999</v>
      </c>
      <c r="D453" s="84">
        <v>1636.09009973</v>
      </c>
      <c r="E453" s="84">
        <v>98.448551050000006</v>
      </c>
      <c r="F453" s="84">
        <v>98.448551050000006</v>
      </c>
    </row>
    <row r="454" spans="1:6" ht="12.75" customHeight="1" x14ac:dyDescent="0.2">
      <c r="A454" s="83" t="s">
        <v>166</v>
      </c>
      <c r="B454" s="83">
        <v>8</v>
      </c>
      <c r="C454" s="84">
        <v>1590.0822034299999</v>
      </c>
      <c r="D454" s="84">
        <v>1588.7700520999999</v>
      </c>
      <c r="E454" s="84">
        <v>95.601158889999994</v>
      </c>
      <c r="F454" s="84">
        <v>95.601158889999994</v>
      </c>
    </row>
    <row r="455" spans="1:6" ht="12.75" customHeight="1" x14ac:dyDescent="0.2">
      <c r="A455" s="83" t="s">
        <v>166</v>
      </c>
      <c r="B455" s="83">
        <v>9</v>
      </c>
      <c r="C455" s="84">
        <v>1571.5262110399999</v>
      </c>
      <c r="D455" s="84">
        <v>1564.1648148899999</v>
      </c>
      <c r="E455" s="84">
        <v>94.120586419999995</v>
      </c>
      <c r="F455" s="84">
        <v>94.120586419999995</v>
      </c>
    </row>
    <row r="456" spans="1:6" ht="12.75" customHeight="1" x14ac:dyDescent="0.2">
      <c r="A456" s="83" t="s">
        <v>166</v>
      </c>
      <c r="B456" s="83">
        <v>10</v>
      </c>
      <c r="C456" s="84">
        <v>1537.4501122300001</v>
      </c>
      <c r="D456" s="84">
        <v>1530.69593061</v>
      </c>
      <c r="E456" s="84">
        <v>92.106661169999995</v>
      </c>
      <c r="F456" s="84">
        <v>92.106661169999995</v>
      </c>
    </row>
    <row r="457" spans="1:6" ht="12.75" customHeight="1" x14ac:dyDescent="0.2">
      <c r="A457" s="83" t="s">
        <v>166</v>
      </c>
      <c r="B457" s="83">
        <v>11</v>
      </c>
      <c r="C457" s="84">
        <v>1526.3874930100001</v>
      </c>
      <c r="D457" s="84">
        <v>1519.2502708500001</v>
      </c>
      <c r="E457" s="84">
        <v>91.417940779999995</v>
      </c>
      <c r="F457" s="84">
        <v>91.417940779999995</v>
      </c>
    </row>
    <row r="458" spans="1:6" ht="12.75" customHeight="1" x14ac:dyDescent="0.2">
      <c r="A458" s="83" t="s">
        <v>166</v>
      </c>
      <c r="B458" s="83">
        <v>12</v>
      </c>
      <c r="C458" s="84">
        <v>1548.7232576399999</v>
      </c>
      <c r="D458" s="84">
        <v>1541.55814188</v>
      </c>
      <c r="E458" s="84">
        <v>92.760273690000005</v>
      </c>
      <c r="F458" s="84">
        <v>92.760273690000005</v>
      </c>
    </row>
    <row r="459" spans="1:6" ht="12.75" customHeight="1" x14ac:dyDescent="0.2">
      <c r="A459" s="83" t="s">
        <v>166</v>
      </c>
      <c r="B459" s="83">
        <v>13</v>
      </c>
      <c r="C459" s="84">
        <v>1554.4959108200001</v>
      </c>
      <c r="D459" s="84">
        <v>1547.5574682700001</v>
      </c>
      <c r="E459" s="84">
        <v>93.121271519999993</v>
      </c>
      <c r="F459" s="84">
        <v>93.121271519999993</v>
      </c>
    </row>
    <row r="460" spans="1:6" ht="12.75" customHeight="1" x14ac:dyDescent="0.2">
      <c r="A460" s="83" t="s">
        <v>166</v>
      </c>
      <c r="B460" s="83">
        <v>14</v>
      </c>
      <c r="C460" s="84">
        <v>1565.4877837500001</v>
      </c>
      <c r="D460" s="84">
        <v>1558.5093342600001</v>
      </c>
      <c r="E460" s="84">
        <v>93.780278839999994</v>
      </c>
      <c r="F460" s="84">
        <v>93.780278839999994</v>
      </c>
    </row>
    <row r="461" spans="1:6" ht="12.75" customHeight="1" x14ac:dyDescent="0.2">
      <c r="A461" s="83" t="s">
        <v>166</v>
      </c>
      <c r="B461" s="83">
        <v>15</v>
      </c>
      <c r="C461" s="84">
        <v>1580.91550091</v>
      </c>
      <c r="D461" s="84">
        <v>1573.7583141800001</v>
      </c>
      <c r="E461" s="84">
        <v>94.697856650000006</v>
      </c>
      <c r="F461" s="84">
        <v>94.697856650000006</v>
      </c>
    </row>
    <row r="462" spans="1:6" ht="12.75" customHeight="1" x14ac:dyDescent="0.2">
      <c r="A462" s="83" t="s">
        <v>166</v>
      </c>
      <c r="B462" s="83">
        <v>16</v>
      </c>
      <c r="C462" s="84">
        <v>1586.2840904899999</v>
      </c>
      <c r="D462" s="84">
        <v>1579.29922511</v>
      </c>
      <c r="E462" s="84">
        <v>95.031270230000004</v>
      </c>
      <c r="F462" s="84">
        <v>95.031270230000004</v>
      </c>
    </row>
    <row r="463" spans="1:6" ht="12.75" customHeight="1" x14ac:dyDescent="0.2">
      <c r="A463" s="83" t="s">
        <v>166</v>
      </c>
      <c r="B463" s="83">
        <v>17</v>
      </c>
      <c r="C463" s="84">
        <v>1583.84450191</v>
      </c>
      <c r="D463" s="84">
        <v>1577.18126424</v>
      </c>
      <c r="E463" s="84">
        <v>94.903826039999998</v>
      </c>
      <c r="F463" s="84">
        <v>94.903826039999998</v>
      </c>
    </row>
    <row r="464" spans="1:6" ht="12.75" customHeight="1" x14ac:dyDescent="0.2">
      <c r="A464" s="83" t="s">
        <v>166</v>
      </c>
      <c r="B464" s="83">
        <v>18</v>
      </c>
      <c r="C464" s="84">
        <v>1558.7998633100001</v>
      </c>
      <c r="D464" s="84">
        <v>1552.3476157499999</v>
      </c>
      <c r="E464" s="84">
        <v>93.409509369999995</v>
      </c>
      <c r="F464" s="84">
        <v>93.409509369999995</v>
      </c>
    </row>
    <row r="465" spans="1:6" ht="12.75" customHeight="1" x14ac:dyDescent="0.2">
      <c r="A465" s="83" t="s">
        <v>166</v>
      </c>
      <c r="B465" s="83">
        <v>19</v>
      </c>
      <c r="C465" s="84">
        <v>1528.6746797599999</v>
      </c>
      <c r="D465" s="84">
        <v>1522.6863559999999</v>
      </c>
      <c r="E465" s="84">
        <v>91.624700540000006</v>
      </c>
      <c r="F465" s="84">
        <v>91.624700540000006</v>
      </c>
    </row>
    <row r="466" spans="1:6" ht="12.75" customHeight="1" x14ac:dyDescent="0.2">
      <c r="A466" s="83" t="s">
        <v>166</v>
      </c>
      <c r="B466" s="83">
        <v>20</v>
      </c>
      <c r="C466" s="84">
        <v>1515.73107261</v>
      </c>
      <c r="D466" s="84">
        <v>1510.7134826700001</v>
      </c>
      <c r="E466" s="84">
        <v>90.904256090000004</v>
      </c>
      <c r="F466" s="84">
        <v>90.904256090000004</v>
      </c>
    </row>
    <row r="467" spans="1:6" ht="12.75" customHeight="1" x14ac:dyDescent="0.2">
      <c r="A467" s="83" t="s">
        <v>166</v>
      </c>
      <c r="B467" s="83">
        <v>21</v>
      </c>
      <c r="C467" s="84">
        <v>1543.05901685</v>
      </c>
      <c r="D467" s="84">
        <v>1539.01921993</v>
      </c>
      <c r="E467" s="84">
        <v>92.607498980000003</v>
      </c>
      <c r="F467" s="84">
        <v>92.607498980000003</v>
      </c>
    </row>
    <row r="468" spans="1:6" ht="12.75" customHeight="1" x14ac:dyDescent="0.2">
      <c r="A468" s="83" t="s">
        <v>166</v>
      </c>
      <c r="B468" s="83">
        <v>22</v>
      </c>
      <c r="C468" s="84">
        <v>1523.1384712700001</v>
      </c>
      <c r="D468" s="84">
        <v>1519.5071884500001</v>
      </c>
      <c r="E468" s="84">
        <v>91.433400300000002</v>
      </c>
      <c r="F468" s="84">
        <v>91.433400300000002</v>
      </c>
    </row>
    <row r="469" spans="1:6" ht="12.75" customHeight="1" x14ac:dyDescent="0.2">
      <c r="A469" s="83" t="s">
        <v>166</v>
      </c>
      <c r="B469" s="83">
        <v>23</v>
      </c>
      <c r="C469" s="84">
        <v>1563.19827951</v>
      </c>
      <c r="D469" s="84">
        <v>1559.5861096199999</v>
      </c>
      <c r="E469" s="84">
        <v>93.845071709999999</v>
      </c>
      <c r="F469" s="84">
        <v>93.845071709999999</v>
      </c>
    </row>
    <row r="470" spans="1:6" ht="12.75" customHeight="1" x14ac:dyDescent="0.2">
      <c r="A470" s="83" t="s">
        <v>166</v>
      </c>
      <c r="B470" s="83">
        <v>24</v>
      </c>
      <c r="C470" s="84">
        <v>1588.6998496199999</v>
      </c>
      <c r="D470" s="84">
        <v>1585.0413114099999</v>
      </c>
      <c r="E470" s="84">
        <v>95.37678914</v>
      </c>
      <c r="F470" s="84">
        <v>95.37678914</v>
      </c>
    </row>
    <row r="471" spans="1:6" ht="12.75" customHeight="1" x14ac:dyDescent="0.2">
      <c r="A471" s="83" t="s">
        <v>167</v>
      </c>
      <c r="B471" s="83">
        <v>1</v>
      </c>
      <c r="C471" s="84">
        <v>1629.52188854</v>
      </c>
      <c r="D471" s="84">
        <v>1625.39143023</v>
      </c>
      <c r="E471" s="84">
        <v>97.804779350000004</v>
      </c>
      <c r="F471" s="84">
        <v>97.804779350000004</v>
      </c>
    </row>
    <row r="472" spans="1:6" ht="12.75" customHeight="1" x14ac:dyDescent="0.2">
      <c r="A472" s="83" t="s">
        <v>167</v>
      </c>
      <c r="B472" s="83">
        <v>2</v>
      </c>
      <c r="C472" s="84">
        <v>1709.95473494</v>
      </c>
      <c r="D472" s="84">
        <v>1706.23247302</v>
      </c>
      <c r="E472" s="84">
        <v>102.66923242999999</v>
      </c>
      <c r="F472" s="84">
        <v>102.66923242999999</v>
      </c>
    </row>
    <row r="473" spans="1:6" ht="12.75" customHeight="1" x14ac:dyDescent="0.2">
      <c r="A473" s="83" t="s">
        <v>167</v>
      </c>
      <c r="B473" s="83">
        <v>3</v>
      </c>
      <c r="C473" s="84">
        <v>1749.41952178</v>
      </c>
      <c r="D473" s="84">
        <v>1746.1564292600001</v>
      </c>
      <c r="E473" s="84">
        <v>105.07157912</v>
      </c>
      <c r="F473" s="84">
        <v>105.07157912</v>
      </c>
    </row>
    <row r="474" spans="1:6" ht="12.75" customHeight="1" x14ac:dyDescent="0.2">
      <c r="A474" s="83" t="s">
        <v>167</v>
      </c>
      <c r="B474" s="83">
        <v>4</v>
      </c>
      <c r="C474" s="84">
        <v>1766.4143383400001</v>
      </c>
      <c r="D474" s="84">
        <v>1761.7992197200001</v>
      </c>
      <c r="E474" s="84">
        <v>106.01285372</v>
      </c>
      <c r="F474" s="84">
        <v>106.01285372</v>
      </c>
    </row>
    <row r="475" spans="1:6" ht="12.75" customHeight="1" x14ac:dyDescent="0.2">
      <c r="A475" s="83" t="s">
        <v>167</v>
      </c>
      <c r="B475" s="83">
        <v>5</v>
      </c>
      <c r="C475" s="84">
        <v>1757.93390198</v>
      </c>
      <c r="D475" s="84">
        <v>1753.9376796399999</v>
      </c>
      <c r="E475" s="84">
        <v>105.53980077999999</v>
      </c>
      <c r="F475" s="84">
        <v>105.53980077999999</v>
      </c>
    </row>
    <row r="476" spans="1:6" ht="12.75" customHeight="1" x14ac:dyDescent="0.2">
      <c r="A476" s="83" t="s">
        <v>167</v>
      </c>
      <c r="B476" s="83">
        <v>6</v>
      </c>
      <c r="C476" s="84">
        <v>1742.5655105999999</v>
      </c>
      <c r="D476" s="84">
        <v>1738.7265154500001</v>
      </c>
      <c r="E476" s="84">
        <v>104.62449846</v>
      </c>
      <c r="F476" s="84">
        <v>104.62449846</v>
      </c>
    </row>
    <row r="477" spans="1:6" ht="12.75" customHeight="1" x14ac:dyDescent="0.2">
      <c r="A477" s="83" t="s">
        <v>167</v>
      </c>
      <c r="B477" s="83">
        <v>7</v>
      </c>
      <c r="C477" s="84">
        <v>1677.5680401</v>
      </c>
      <c r="D477" s="84">
        <v>1673.8117577600001</v>
      </c>
      <c r="E477" s="84">
        <v>100.71837872</v>
      </c>
      <c r="F477" s="84">
        <v>100.71837872</v>
      </c>
    </row>
    <row r="478" spans="1:6" ht="12.75" customHeight="1" x14ac:dyDescent="0.2">
      <c r="A478" s="83" t="s">
        <v>167</v>
      </c>
      <c r="B478" s="83">
        <v>8</v>
      </c>
      <c r="C478" s="84">
        <v>1625.2557630900001</v>
      </c>
      <c r="D478" s="84">
        <v>1621.5918439100001</v>
      </c>
      <c r="E478" s="84">
        <v>97.576146600000001</v>
      </c>
      <c r="F478" s="84">
        <v>97.576146600000001</v>
      </c>
    </row>
    <row r="479" spans="1:6" ht="12.75" customHeight="1" x14ac:dyDescent="0.2">
      <c r="A479" s="83" t="s">
        <v>167</v>
      </c>
      <c r="B479" s="83">
        <v>9</v>
      </c>
      <c r="C479" s="84">
        <v>1605.6282557100001</v>
      </c>
      <c r="D479" s="84">
        <v>1601.7810720299999</v>
      </c>
      <c r="E479" s="84">
        <v>96.384071800000001</v>
      </c>
      <c r="F479" s="84">
        <v>96.384071800000001</v>
      </c>
    </row>
    <row r="480" spans="1:6" ht="12.75" customHeight="1" x14ac:dyDescent="0.2">
      <c r="A480" s="83" t="s">
        <v>167</v>
      </c>
      <c r="B480" s="83">
        <v>10</v>
      </c>
      <c r="C480" s="84">
        <v>1572.4377510300001</v>
      </c>
      <c r="D480" s="84">
        <v>1568.8361092600001</v>
      </c>
      <c r="E480" s="84">
        <v>94.401672509999997</v>
      </c>
      <c r="F480" s="84">
        <v>94.401672509999997</v>
      </c>
    </row>
    <row r="481" spans="1:6" ht="12.75" customHeight="1" x14ac:dyDescent="0.2">
      <c r="A481" s="83" t="s">
        <v>167</v>
      </c>
      <c r="B481" s="83">
        <v>11</v>
      </c>
      <c r="C481" s="84">
        <v>1558.5112557299999</v>
      </c>
      <c r="D481" s="84">
        <v>1554.77645282</v>
      </c>
      <c r="E481" s="84">
        <v>93.555659930000004</v>
      </c>
      <c r="F481" s="84">
        <v>93.555659930000004</v>
      </c>
    </row>
    <row r="482" spans="1:6" ht="12.75" customHeight="1" x14ac:dyDescent="0.2">
      <c r="A482" s="83" t="s">
        <v>167</v>
      </c>
      <c r="B482" s="83">
        <v>12</v>
      </c>
      <c r="C482" s="84">
        <v>1581.59234618</v>
      </c>
      <c r="D482" s="84">
        <v>1577.30538914</v>
      </c>
      <c r="E482" s="84">
        <v>94.911295010000003</v>
      </c>
      <c r="F482" s="84">
        <v>94.911295010000003</v>
      </c>
    </row>
    <row r="483" spans="1:6" ht="12.75" customHeight="1" x14ac:dyDescent="0.2">
      <c r="A483" s="83" t="s">
        <v>167</v>
      </c>
      <c r="B483" s="83">
        <v>13</v>
      </c>
      <c r="C483" s="84">
        <v>1598.47391122</v>
      </c>
      <c r="D483" s="84">
        <v>1592.6540180899999</v>
      </c>
      <c r="E483" s="84">
        <v>95.834869010000006</v>
      </c>
      <c r="F483" s="84">
        <v>95.834869010000006</v>
      </c>
    </row>
    <row r="484" spans="1:6" ht="12.75" customHeight="1" x14ac:dyDescent="0.2">
      <c r="A484" s="83" t="s">
        <v>167</v>
      </c>
      <c r="B484" s="83">
        <v>14</v>
      </c>
      <c r="C484" s="84">
        <v>1608.7892071900001</v>
      </c>
      <c r="D484" s="84">
        <v>1601.9816299900001</v>
      </c>
      <c r="E484" s="84">
        <v>96.396139980000001</v>
      </c>
      <c r="F484" s="84">
        <v>96.396139980000001</v>
      </c>
    </row>
    <row r="485" spans="1:6" ht="12.75" customHeight="1" x14ac:dyDescent="0.2">
      <c r="A485" s="83" t="s">
        <v>167</v>
      </c>
      <c r="B485" s="83">
        <v>15</v>
      </c>
      <c r="C485" s="84">
        <v>1617.8567020600001</v>
      </c>
      <c r="D485" s="84">
        <v>1611.0550970500001</v>
      </c>
      <c r="E485" s="84">
        <v>96.942118280000003</v>
      </c>
      <c r="F485" s="84">
        <v>96.942118280000003</v>
      </c>
    </row>
    <row r="486" spans="1:6" ht="12.75" customHeight="1" x14ac:dyDescent="0.2">
      <c r="A486" s="83" t="s">
        <v>167</v>
      </c>
      <c r="B486" s="83">
        <v>16</v>
      </c>
      <c r="C486" s="84">
        <v>1626.7463345000001</v>
      </c>
      <c r="D486" s="84">
        <v>1619.5829793800001</v>
      </c>
      <c r="E486" s="84">
        <v>97.455267070000005</v>
      </c>
      <c r="F486" s="84">
        <v>97.455267070000005</v>
      </c>
    </row>
    <row r="487" spans="1:6" ht="12.75" customHeight="1" x14ac:dyDescent="0.2">
      <c r="A487" s="83" t="s">
        <v>167</v>
      </c>
      <c r="B487" s="83">
        <v>17</v>
      </c>
      <c r="C487" s="84">
        <v>1619.24658441</v>
      </c>
      <c r="D487" s="84">
        <v>1612.55255261</v>
      </c>
      <c r="E487" s="84">
        <v>97.032224769999999</v>
      </c>
      <c r="F487" s="84">
        <v>97.032224769999999</v>
      </c>
    </row>
    <row r="488" spans="1:6" ht="12.75" customHeight="1" x14ac:dyDescent="0.2">
      <c r="A488" s="83" t="s">
        <v>167</v>
      </c>
      <c r="B488" s="83">
        <v>18</v>
      </c>
      <c r="C488" s="84">
        <v>1579.40399093</v>
      </c>
      <c r="D488" s="84">
        <v>1572.8808035100001</v>
      </c>
      <c r="E488" s="84">
        <v>94.645054150000007</v>
      </c>
      <c r="F488" s="84">
        <v>94.645054150000007</v>
      </c>
    </row>
    <row r="489" spans="1:6" ht="12.75" customHeight="1" x14ac:dyDescent="0.2">
      <c r="A489" s="83" t="s">
        <v>167</v>
      </c>
      <c r="B489" s="83">
        <v>19</v>
      </c>
      <c r="C489" s="84">
        <v>1552.9104039700001</v>
      </c>
      <c r="D489" s="84">
        <v>1546.0772559500001</v>
      </c>
      <c r="E489" s="84">
        <v>93.032202620000007</v>
      </c>
      <c r="F489" s="84">
        <v>93.032202620000007</v>
      </c>
    </row>
    <row r="490" spans="1:6" ht="12.75" customHeight="1" x14ac:dyDescent="0.2">
      <c r="A490" s="83" t="s">
        <v>167</v>
      </c>
      <c r="B490" s="83">
        <v>20</v>
      </c>
      <c r="C490" s="84">
        <v>1562.5501261300001</v>
      </c>
      <c r="D490" s="84">
        <v>1555.67080852</v>
      </c>
      <c r="E490" s="84">
        <v>93.609476049999998</v>
      </c>
      <c r="F490" s="84">
        <v>93.609476049999998</v>
      </c>
    </row>
    <row r="491" spans="1:6" ht="12.75" customHeight="1" x14ac:dyDescent="0.2">
      <c r="A491" s="83" t="s">
        <v>167</v>
      </c>
      <c r="B491" s="83">
        <v>21</v>
      </c>
      <c r="C491" s="84">
        <v>1584.0714554599999</v>
      </c>
      <c r="D491" s="84">
        <v>1576.7251266599999</v>
      </c>
      <c r="E491" s="84">
        <v>94.876378840000001</v>
      </c>
      <c r="F491" s="84">
        <v>94.876378840000001</v>
      </c>
    </row>
    <row r="492" spans="1:6" ht="12.75" customHeight="1" x14ac:dyDescent="0.2">
      <c r="A492" s="83" t="s">
        <v>167</v>
      </c>
      <c r="B492" s="83">
        <v>22</v>
      </c>
      <c r="C492" s="84">
        <v>1589.57449088</v>
      </c>
      <c r="D492" s="84">
        <v>1582.5201849099999</v>
      </c>
      <c r="E492" s="84">
        <v>95.225085239999999</v>
      </c>
      <c r="F492" s="84">
        <v>95.225085239999999</v>
      </c>
    </row>
    <row r="493" spans="1:6" ht="12.75" customHeight="1" x14ac:dyDescent="0.2">
      <c r="A493" s="83" t="s">
        <v>167</v>
      </c>
      <c r="B493" s="83">
        <v>23</v>
      </c>
      <c r="C493" s="84">
        <v>1617.22178162</v>
      </c>
      <c r="D493" s="84">
        <v>1610.3378212699999</v>
      </c>
      <c r="E493" s="84">
        <v>96.898957600000003</v>
      </c>
      <c r="F493" s="84">
        <v>96.898957600000003</v>
      </c>
    </row>
    <row r="494" spans="1:6" ht="12.75" customHeight="1" x14ac:dyDescent="0.2">
      <c r="A494" s="83" t="s">
        <v>167</v>
      </c>
      <c r="B494" s="83">
        <v>24</v>
      </c>
      <c r="C494" s="84">
        <v>1655.8054332900001</v>
      </c>
      <c r="D494" s="84">
        <v>1648.8951386199999</v>
      </c>
      <c r="E494" s="84">
        <v>99.219069450000006</v>
      </c>
      <c r="F494" s="84">
        <v>99.219069450000006</v>
      </c>
    </row>
    <row r="495" spans="1:6" ht="12.75" customHeight="1" x14ac:dyDescent="0.2">
      <c r="A495" s="83" t="s">
        <v>168</v>
      </c>
      <c r="B495" s="83">
        <v>1</v>
      </c>
      <c r="C495" s="84">
        <v>1715.32476993</v>
      </c>
      <c r="D495" s="84">
        <v>1708.2198489</v>
      </c>
      <c r="E495" s="84">
        <v>102.78881892</v>
      </c>
      <c r="F495" s="84">
        <v>102.78881892</v>
      </c>
    </row>
    <row r="496" spans="1:6" ht="12.75" customHeight="1" x14ac:dyDescent="0.2">
      <c r="A496" s="83" t="s">
        <v>168</v>
      </c>
      <c r="B496" s="83">
        <v>2</v>
      </c>
      <c r="C496" s="84">
        <v>1752.2543323699999</v>
      </c>
      <c r="D496" s="84">
        <v>1745.08404406</v>
      </c>
      <c r="E496" s="84">
        <v>105.00705042</v>
      </c>
      <c r="F496" s="84">
        <v>105.00705042</v>
      </c>
    </row>
    <row r="497" spans="1:6" ht="12.75" customHeight="1" x14ac:dyDescent="0.2">
      <c r="A497" s="83" t="s">
        <v>168</v>
      </c>
      <c r="B497" s="83">
        <v>3</v>
      </c>
      <c r="C497" s="84">
        <v>1787.5202807999999</v>
      </c>
      <c r="D497" s="84">
        <v>1780.1214738399999</v>
      </c>
      <c r="E497" s="84">
        <v>107.11535986</v>
      </c>
      <c r="F497" s="84">
        <v>107.11535986</v>
      </c>
    </row>
    <row r="498" spans="1:6" ht="12.75" customHeight="1" x14ac:dyDescent="0.2">
      <c r="A498" s="83" t="s">
        <v>168</v>
      </c>
      <c r="B498" s="83">
        <v>4</v>
      </c>
      <c r="C498" s="84">
        <v>1794.3100712200001</v>
      </c>
      <c r="D498" s="84">
        <v>1786.4592680799999</v>
      </c>
      <c r="E498" s="84">
        <v>107.49672434</v>
      </c>
      <c r="F498" s="84">
        <v>107.49672434</v>
      </c>
    </row>
    <row r="499" spans="1:6" ht="12.75" customHeight="1" x14ac:dyDescent="0.2">
      <c r="A499" s="83" t="s">
        <v>168</v>
      </c>
      <c r="B499" s="83">
        <v>5</v>
      </c>
      <c r="C499" s="84">
        <v>1792.8589002000001</v>
      </c>
      <c r="D499" s="84">
        <v>1785.3607060700001</v>
      </c>
      <c r="E499" s="84">
        <v>107.4306205</v>
      </c>
      <c r="F499" s="84">
        <v>107.4306205</v>
      </c>
    </row>
    <row r="500" spans="1:6" ht="12.75" customHeight="1" x14ac:dyDescent="0.2">
      <c r="A500" s="83" t="s">
        <v>168</v>
      </c>
      <c r="B500" s="83">
        <v>6</v>
      </c>
      <c r="C500" s="84">
        <v>1761.9614506999999</v>
      </c>
      <c r="D500" s="84">
        <v>1754.6336614500001</v>
      </c>
      <c r="E500" s="84">
        <v>105.58168014</v>
      </c>
      <c r="F500" s="84">
        <v>105.58168014</v>
      </c>
    </row>
    <row r="501" spans="1:6" ht="12.75" customHeight="1" x14ac:dyDescent="0.2">
      <c r="A501" s="83" t="s">
        <v>168</v>
      </c>
      <c r="B501" s="83">
        <v>7</v>
      </c>
      <c r="C501" s="84">
        <v>1710.85911616</v>
      </c>
      <c r="D501" s="84">
        <v>1703.74047109</v>
      </c>
      <c r="E501" s="84">
        <v>102.51928104</v>
      </c>
      <c r="F501" s="84">
        <v>102.51928104</v>
      </c>
    </row>
    <row r="502" spans="1:6" ht="12.75" customHeight="1" x14ac:dyDescent="0.2">
      <c r="A502" s="83" t="s">
        <v>168</v>
      </c>
      <c r="B502" s="83">
        <v>8</v>
      </c>
      <c r="C502" s="84">
        <v>1669.6404519600001</v>
      </c>
      <c r="D502" s="84">
        <v>1663.7085336600001</v>
      </c>
      <c r="E502" s="84">
        <v>100.11043678999999</v>
      </c>
      <c r="F502" s="84">
        <v>100.11043678999999</v>
      </c>
    </row>
    <row r="503" spans="1:6" ht="12.75" customHeight="1" x14ac:dyDescent="0.2">
      <c r="A503" s="83" t="s">
        <v>168</v>
      </c>
      <c r="B503" s="83">
        <v>9</v>
      </c>
      <c r="C503" s="84">
        <v>1662.2828246300001</v>
      </c>
      <c r="D503" s="84">
        <v>1656.6823802199999</v>
      </c>
      <c r="E503" s="84">
        <v>99.687651619999997</v>
      </c>
      <c r="F503" s="84">
        <v>99.687651619999997</v>
      </c>
    </row>
    <row r="504" spans="1:6" ht="12.75" customHeight="1" x14ac:dyDescent="0.2">
      <c r="A504" s="83" t="s">
        <v>168</v>
      </c>
      <c r="B504" s="83">
        <v>10</v>
      </c>
      <c r="C504" s="84">
        <v>1634.4686847400001</v>
      </c>
      <c r="D504" s="84">
        <v>1632.5255133400001</v>
      </c>
      <c r="E504" s="84">
        <v>98.234058970000007</v>
      </c>
      <c r="F504" s="84">
        <v>98.234058970000007</v>
      </c>
    </row>
    <row r="505" spans="1:6" ht="12.75" customHeight="1" x14ac:dyDescent="0.2">
      <c r="A505" s="83" t="s">
        <v>168</v>
      </c>
      <c r="B505" s="83">
        <v>11</v>
      </c>
      <c r="C505" s="84">
        <v>1610.53960592</v>
      </c>
      <c r="D505" s="84">
        <v>1606.2838234400001</v>
      </c>
      <c r="E505" s="84">
        <v>96.655016140000001</v>
      </c>
      <c r="F505" s="84">
        <v>96.655016140000001</v>
      </c>
    </row>
    <row r="506" spans="1:6" ht="12.75" customHeight="1" x14ac:dyDescent="0.2">
      <c r="A506" s="83" t="s">
        <v>168</v>
      </c>
      <c r="B506" s="83">
        <v>12</v>
      </c>
      <c r="C506" s="84">
        <v>1634.19936459</v>
      </c>
      <c r="D506" s="84">
        <v>1630.03255825</v>
      </c>
      <c r="E506" s="84">
        <v>98.084050230000003</v>
      </c>
      <c r="F506" s="84">
        <v>98.084050230000003</v>
      </c>
    </row>
    <row r="507" spans="1:6" ht="12.75" customHeight="1" x14ac:dyDescent="0.2">
      <c r="A507" s="83" t="s">
        <v>168</v>
      </c>
      <c r="B507" s="83">
        <v>13</v>
      </c>
      <c r="C507" s="84">
        <v>1642.64358917</v>
      </c>
      <c r="D507" s="84">
        <v>1638.74667778</v>
      </c>
      <c r="E507" s="84">
        <v>98.608405480000002</v>
      </c>
      <c r="F507" s="84">
        <v>98.608405480000002</v>
      </c>
    </row>
    <row r="508" spans="1:6" ht="12.75" customHeight="1" x14ac:dyDescent="0.2">
      <c r="A508" s="83" t="s">
        <v>168</v>
      </c>
      <c r="B508" s="83">
        <v>14</v>
      </c>
      <c r="C508" s="84">
        <v>1658.12742819</v>
      </c>
      <c r="D508" s="84">
        <v>1654.23905786</v>
      </c>
      <c r="E508" s="84">
        <v>99.540629429999996</v>
      </c>
      <c r="F508" s="84">
        <v>99.540629429999996</v>
      </c>
    </row>
    <row r="509" spans="1:6" ht="12.75" customHeight="1" x14ac:dyDescent="0.2">
      <c r="A509" s="83" t="s">
        <v>168</v>
      </c>
      <c r="B509" s="83">
        <v>15</v>
      </c>
      <c r="C509" s="84">
        <v>1672.4969013</v>
      </c>
      <c r="D509" s="84">
        <v>1668.64683874</v>
      </c>
      <c r="E509" s="84">
        <v>100.40758972</v>
      </c>
      <c r="F509" s="84">
        <v>100.40758972</v>
      </c>
    </row>
    <row r="510" spans="1:6" ht="12.75" customHeight="1" x14ac:dyDescent="0.2">
      <c r="A510" s="83" t="s">
        <v>168</v>
      </c>
      <c r="B510" s="83">
        <v>16</v>
      </c>
      <c r="C510" s="84">
        <v>1683.85713416</v>
      </c>
      <c r="D510" s="84">
        <v>1680.0660821399999</v>
      </c>
      <c r="E510" s="84">
        <v>101.09472057000001</v>
      </c>
      <c r="F510" s="84">
        <v>101.09472057000001</v>
      </c>
    </row>
    <row r="511" spans="1:6" ht="12.75" customHeight="1" x14ac:dyDescent="0.2">
      <c r="A511" s="83" t="s">
        <v>168</v>
      </c>
      <c r="B511" s="83">
        <v>17</v>
      </c>
      <c r="C511" s="84">
        <v>1677.15603646</v>
      </c>
      <c r="D511" s="84">
        <v>1673.30299414</v>
      </c>
      <c r="E511" s="84">
        <v>100.68776484999999</v>
      </c>
      <c r="F511" s="84">
        <v>100.68776484999999</v>
      </c>
    </row>
    <row r="512" spans="1:6" ht="12.75" customHeight="1" x14ac:dyDescent="0.2">
      <c r="A512" s="83" t="s">
        <v>168</v>
      </c>
      <c r="B512" s="83">
        <v>18</v>
      </c>
      <c r="C512" s="84">
        <v>1647.4470214099999</v>
      </c>
      <c r="D512" s="84">
        <v>1643.1111096100001</v>
      </c>
      <c r="E512" s="84">
        <v>98.871026709999995</v>
      </c>
      <c r="F512" s="84">
        <v>98.871026709999995</v>
      </c>
    </row>
    <row r="513" spans="1:6" ht="12.75" customHeight="1" x14ac:dyDescent="0.2">
      <c r="A513" s="83" t="s">
        <v>168</v>
      </c>
      <c r="B513" s="83">
        <v>19</v>
      </c>
      <c r="C513" s="84">
        <v>1623.4374472699999</v>
      </c>
      <c r="D513" s="84">
        <v>1619.47486243</v>
      </c>
      <c r="E513" s="84">
        <v>97.448761340000004</v>
      </c>
      <c r="F513" s="84">
        <v>97.448761340000004</v>
      </c>
    </row>
    <row r="514" spans="1:6" ht="12.75" customHeight="1" x14ac:dyDescent="0.2">
      <c r="A514" s="83" t="s">
        <v>168</v>
      </c>
      <c r="B514" s="83">
        <v>20</v>
      </c>
      <c r="C514" s="84">
        <v>1623.06295555</v>
      </c>
      <c r="D514" s="84">
        <v>1619.2014067800001</v>
      </c>
      <c r="E514" s="84">
        <v>97.432306679999996</v>
      </c>
      <c r="F514" s="84">
        <v>97.432306679999996</v>
      </c>
    </row>
    <row r="515" spans="1:6" ht="12.75" customHeight="1" x14ac:dyDescent="0.2">
      <c r="A515" s="83" t="s">
        <v>168</v>
      </c>
      <c r="B515" s="83">
        <v>21</v>
      </c>
      <c r="C515" s="84">
        <v>1647.5644344299999</v>
      </c>
      <c r="D515" s="84">
        <v>1643.3920307200001</v>
      </c>
      <c r="E515" s="84">
        <v>98.887930600000004</v>
      </c>
      <c r="F515" s="84">
        <v>98.887930600000004</v>
      </c>
    </row>
    <row r="516" spans="1:6" ht="12.75" customHeight="1" x14ac:dyDescent="0.2">
      <c r="A516" s="83" t="s">
        <v>168</v>
      </c>
      <c r="B516" s="83">
        <v>22</v>
      </c>
      <c r="C516" s="84">
        <v>1653.6878926899999</v>
      </c>
      <c r="D516" s="84">
        <v>1649.5783643899999</v>
      </c>
      <c r="E516" s="84">
        <v>99.260181230000001</v>
      </c>
      <c r="F516" s="84">
        <v>99.260181230000001</v>
      </c>
    </row>
    <row r="517" spans="1:6" ht="12.75" customHeight="1" x14ac:dyDescent="0.2">
      <c r="A517" s="83" t="s">
        <v>168</v>
      </c>
      <c r="B517" s="83">
        <v>23</v>
      </c>
      <c r="C517" s="84">
        <v>1676.1939381</v>
      </c>
      <c r="D517" s="84">
        <v>1672.1737648000001</v>
      </c>
      <c r="E517" s="84">
        <v>100.61981566999999</v>
      </c>
      <c r="F517" s="84">
        <v>100.61981566999999</v>
      </c>
    </row>
    <row r="518" spans="1:6" ht="12.75" customHeight="1" x14ac:dyDescent="0.2">
      <c r="A518" s="83" t="s">
        <v>168</v>
      </c>
      <c r="B518" s="83">
        <v>24</v>
      </c>
      <c r="C518" s="84">
        <v>1687.08027932</v>
      </c>
      <c r="D518" s="84">
        <v>1682.5162009600001</v>
      </c>
      <c r="E518" s="84">
        <v>101.24215172</v>
      </c>
      <c r="F518" s="84">
        <v>101.24215172</v>
      </c>
    </row>
    <row r="519" spans="1:6" ht="12.75" customHeight="1" x14ac:dyDescent="0.2">
      <c r="A519" s="83" t="s">
        <v>169</v>
      </c>
      <c r="B519" s="83">
        <v>1</v>
      </c>
      <c r="C519" s="84">
        <v>1756.90506794</v>
      </c>
      <c r="D519" s="84">
        <v>1752.5205299300001</v>
      </c>
      <c r="E519" s="84">
        <v>105.45452655</v>
      </c>
      <c r="F519" s="84">
        <v>105.45452655</v>
      </c>
    </row>
    <row r="520" spans="1:6" ht="12.75" customHeight="1" x14ac:dyDescent="0.2">
      <c r="A520" s="83" t="s">
        <v>169</v>
      </c>
      <c r="B520" s="83">
        <v>2</v>
      </c>
      <c r="C520" s="84">
        <v>1808.3144025399999</v>
      </c>
      <c r="D520" s="84">
        <v>1803.4459907200001</v>
      </c>
      <c r="E520" s="84">
        <v>108.51886746</v>
      </c>
      <c r="F520" s="84">
        <v>108.51886746</v>
      </c>
    </row>
    <row r="521" spans="1:6" ht="12.75" customHeight="1" x14ac:dyDescent="0.2">
      <c r="A521" s="83" t="s">
        <v>169</v>
      </c>
      <c r="B521" s="83">
        <v>3</v>
      </c>
      <c r="C521" s="84">
        <v>1837.8748175400001</v>
      </c>
      <c r="D521" s="84">
        <v>1833.3578482600001</v>
      </c>
      <c r="E521" s="84">
        <v>110.31875552</v>
      </c>
      <c r="F521" s="84">
        <v>110.31875552</v>
      </c>
    </row>
    <row r="522" spans="1:6" ht="12.75" customHeight="1" x14ac:dyDescent="0.2">
      <c r="A522" s="83" t="s">
        <v>169</v>
      </c>
      <c r="B522" s="83">
        <v>4</v>
      </c>
      <c r="C522" s="84">
        <v>1848.2678717900001</v>
      </c>
      <c r="D522" s="84">
        <v>1843.8718111200001</v>
      </c>
      <c r="E522" s="84">
        <v>110.95141286</v>
      </c>
      <c r="F522" s="84">
        <v>110.95141286</v>
      </c>
    </row>
    <row r="523" spans="1:6" ht="12.75" customHeight="1" x14ac:dyDescent="0.2">
      <c r="A523" s="83" t="s">
        <v>169</v>
      </c>
      <c r="B523" s="83">
        <v>5</v>
      </c>
      <c r="C523" s="84">
        <v>1852.8914349900001</v>
      </c>
      <c r="D523" s="84">
        <v>1848.4987483899999</v>
      </c>
      <c r="E523" s="84">
        <v>111.22982983999999</v>
      </c>
      <c r="F523" s="84">
        <v>111.22982983999999</v>
      </c>
    </row>
    <row r="524" spans="1:6" ht="12.75" customHeight="1" x14ac:dyDescent="0.2">
      <c r="A524" s="83" t="s">
        <v>169</v>
      </c>
      <c r="B524" s="83">
        <v>6</v>
      </c>
      <c r="C524" s="84">
        <v>1856.32721799</v>
      </c>
      <c r="D524" s="84">
        <v>1852.13992108</v>
      </c>
      <c r="E524" s="84">
        <v>111.44893035</v>
      </c>
      <c r="F524" s="84">
        <v>111.44893035</v>
      </c>
    </row>
    <row r="525" spans="1:6" ht="12.75" customHeight="1" x14ac:dyDescent="0.2">
      <c r="A525" s="83" t="s">
        <v>169</v>
      </c>
      <c r="B525" s="83">
        <v>7</v>
      </c>
      <c r="C525" s="84">
        <v>1811.5303131000001</v>
      </c>
      <c r="D525" s="84">
        <v>1807.0873501900001</v>
      </c>
      <c r="E525" s="84">
        <v>108.73797921000001</v>
      </c>
      <c r="F525" s="84">
        <v>108.73797921000001</v>
      </c>
    </row>
    <row r="526" spans="1:6" ht="12.75" customHeight="1" x14ac:dyDescent="0.2">
      <c r="A526" s="83" t="s">
        <v>169</v>
      </c>
      <c r="B526" s="83">
        <v>8</v>
      </c>
      <c r="C526" s="84">
        <v>1742.45853713</v>
      </c>
      <c r="D526" s="84">
        <v>1738.2554063699999</v>
      </c>
      <c r="E526" s="84">
        <v>104.59615038</v>
      </c>
      <c r="F526" s="84">
        <v>104.59615038</v>
      </c>
    </row>
    <row r="527" spans="1:6" ht="12.75" customHeight="1" x14ac:dyDescent="0.2">
      <c r="A527" s="83" t="s">
        <v>169</v>
      </c>
      <c r="B527" s="83">
        <v>9</v>
      </c>
      <c r="C527" s="84">
        <v>1712.65037388</v>
      </c>
      <c r="D527" s="84">
        <v>1708.6177873300001</v>
      </c>
      <c r="E527" s="84">
        <v>102.81276409</v>
      </c>
      <c r="F527" s="84">
        <v>102.81276409</v>
      </c>
    </row>
    <row r="528" spans="1:6" ht="12.75" customHeight="1" x14ac:dyDescent="0.2">
      <c r="A528" s="83" t="s">
        <v>169</v>
      </c>
      <c r="B528" s="83">
        <v>10</v>
      </c>
      <c r="C528" s="84">
        <v>1704.86516084</v>
      </c>
      <c r="D528" s="84">
        <v>1700.65883925</v>
      </c>
      <c r="E528" s="84">
        <v>102.33384982</v>
      </c>
      <c r="F528" s="84">
        <v>102.33384982</v>
      </c>
    </row>
    <row r="529" spans="1:6" ht="12.75" customHeight="1" x14ac:dyDescent="0.2">
      <c r="A529" s="83" t="s">
        <v>169</v>
      </c>
      <c r="B529" s="83">
        <v>11</v>
      </c>
      <c r="C529" s="84">
        <v>1705.77405901</v>
      </c>
      <c r="D529" s="84">
        <v>1703.8731466199999</v>
      </c>
      <c r="E529" s="84">
        <v>102.52726453</v>
      </c>
      <c r="F529" s="84">
        <v>102.52726453</v>
      </c>
    </row>
    <row r="530" spans="1:6" ht="12.75" customHeight="1" x14ac:dyDescent="0.2">
      <c r="A530" s="83" t="s">
        <v>169</v>
      </c>
      <c r="B530" s="83">
        <v>12</v>
      </c>
      <c r="C530" s="84">
        <v>1714.76163354</v>
      </c>
      <c r="D530" s="84">
        <v>1709.0449611700001</v>
      </c>
      <c r="E530" s="84">
        <v>102.83846844999999</v>
      </c>
      <c r="F530" s="84">
        <v>102.83846844999999</v>
      </c>
    </row>
    <row r="531" spans="1:6" ht="12.75" customHeight="1" x14ac:dyDescent="0.2">
      <c r="A531" s="83" t="s">
        <v>169</v>
      </c>
      <c r="B531" s="83">
        <v>13</v>
      </c>
      <c r="C531" s="84">
        <v>1723.29926993</v>
      </c>
      <c r="D531" s="84">
        <v>1723.22113309</v>
      </c>
      <c r="E531" s="84">
        <v>103.69149212000001</v>
      </c>
      <c r="F531" s="84">
        <v>103.69149212000001</v>
      </c>
    </row>
    <row r="532" spans="1:6" ht="12.75" customHeight="1" x14ac:dyDescent="0.2">
      <c r="A532" s="83" t="s">
        <v>169</v>
      </c>
      <c r="B532" s="83">
        <v>14</v>
      </c>
      <c r="C532" s="84">
        <v>1735.20888494</v>
      </c>
      <c r="D532" s="84">
        <v>1733.84931947</v>
      </c>
      <c r="E532" s="84">
        <v>104.33102264</v>
      </c>
      <c r="F532" s="84">
        <v>104.33102264</v>
      </c>
    </row>
    <row r="533" spans="1:6" ht="12.75" customHeight="1" x14ac:dyDescent="0.2">
      <c r="A533" s="83" t="s">
        <v>169</v>
      </c>
      <c r="B533" s="83">
        <v>15</v>
      </c>
      <c r="C533" s="84">
        <v>1752.1073671199999</v>
      </c>
      <c r="D533" s="84">
        <v>1747.7659294099999</v>
      </c>
      <c r="E533" s="84">
        <v>105.16842767</v>
      </c>
      <c r="F533" s="84">
        <v>105.16842767</v>
      </c>
    </row>
    <row r="534" spans="1:6" ht="12.75" customHeight="1" x14ac:dyDescent="0.2">
      <c r="A534" s="83" t="s">
        <v>169</v>
      </c>
      <c r="B534" s="83">
        <v>16</v>
      </c>
      <c r="C534" s="84">
        <v>1746.68007478</v>
      </c>
      <c r="D534" s="84">
        <v>1742.43376104</v>
      </c>
      <c r="E534" s="84">
        <v>104.84757478</v>
      </c>
      <c r="F534" s="84">
        <v>104.84757478</v>
      </c>
    </row>
    <row r="535" spans="1:6" ht="12.75" customHeight="1" x14ac:dyDescent="0.2">
      <c r="A535" s="83" t="s">
        <v>169</v>
      </c>
      <c r="B535" s="83">
        <v>17</v>
      </c>
      <c r="C535" s="84">
        <v>1732.2101180499999</v>
      </c>
      <c r="D535" s="84">
        <v>1727.6518258900001</v>
      </c>
      <c r="E535" s="84">
        <v>103.95810048</v>
      </c>
      <c r="F535" s="84">
        <v>103.95810048</v>
      </c>
    </row>
    <row r="536" spans="1:6" ht="12.75" customHeight="1" x14ac:dyDescent="0.2">
      <c r="A536" s="83" t="s">
        <v>169</v>
      </c>
      <c r="B536" s="83">
        <v>18</v>
      </c>
      <c r="C536" s="84">
        <v>1699.13507843</v>
      </c>
      <c r="D536" s="84">
        <v>1695.2091671200001</v>
      </c>
      <c r="E536" s="84">
        <v>102.00592636</v>
      </c>
      <c r="F536" s="84">
        <v>102.00592636</v>
      </c>
    </row>
    <row r="537" spans="1:6" ht="12.75" customHeight="1" x14ac:dyDescent="0.2">
      <c r="A537" s="83" t="s">
        <v>169</v>
      </c>
      <c r="B537" s="83">
        <v>19</v>
      </c>
      <c r="C537" s="84">
        <v>1677.4985492999999</v>
      </c>
      <c r="D537" s="84">
        <v>1673.6158659600001</v>
      </c>
      <c r="E537" s="84">
        <v>100.70659130999999</v>
      </c>
      <c r="F537" s="84">
        <v>100.70659130999999</v>
      </c>
    </row>
    <row r="538" spans="1:6" ht="12.75" customHeight="1" x14ac:dyDescent="0.2">
      <c r="A538" s="83" t="s">
        <v>169</v>
      </c>
      <c r="B538" s="83">
        <v>20</v>
      </c>
      <c r="C538" s="84">
        <v>1686.3329772100001</v>
      </c>
      <c r="D538" s="84">
        <v>1682.3206866</v>
      </c>
      <c r="E538" s="84">
        <v>101.23038701999999</v>
      </c>
      <c r="F538" s="84">
        <v>101.23038701999999</v>
      </c>
    </row>
    <row r="539" spans="1:6" ht="12.75" customHeight="1" x14ac:dyDescent="0.2">
      <c r="A539" s="83" t="s">
        <v>169</v>
      </c>
      <c r="B539" s="83">
        <v>21</v>
      </c>
      <c r="C539" s="84">
        <v>1713.83218328</v>
      </c>
      <c r="D539" s="84">
        <v>1709.54773441</v>
      </c>
      <c r="E539" s="84">
        <v>102.86872185999999</v>
      </c>
      <c r="F539" s="84">
        <v>102.86872185999999</v>
      </c>
    </row>
    <row r="540" spans="1:6" ht="12.75" customHeight="1" x14ac:dyDescent="0.2">
      <c r="A540" s="83" t="s">
        <v>169</v>
      </c>
      <c r="B540" s="83">
        <v>22</v>
      </c>
      <c r="C540" s="84">
        <v>1722.1414518700001</v>
      </c>
      <c r="D540" s="84">
        <v>1717.8889188200001</v>
      </c>
      <c r="E540" s="84">
        <v>103.37063646</v>
      </c>
      <c r="F540" s="84">
        <v>103.37063646</v>
      </c>
    </row>
    <row r="541" spans="1:6" ht="12.75" customHeight="1" x14ac:dyDescent="0.2">
      <c r="A541" s="83" t="s">
        <v>169</v>
      </c>
      <c r="B541" s="83">
        <v>23</v>
      </c>
      <c r="C541" s="84">
        <v>1753.6045030499999</v>
      </c>
      <c r="D541" s="84">
        <v>1749.2569762099999</v>
      </c>
      <c r="E541" s="84">
        <v>105.25814853</v>
      </c>
      <c r="F541" s="84">
        <v>105.25814853</v>
      </c>
    </row>
    <row r="542" spans="1:6" ht="12.75" customHeight="1" x14ac:dyDescent="0.2">
      <c r="A542" s="83" t="s">
        <v>169</v>
      </c>
      <c r="B542" s="83">
        <v>24</v>
      </c>
      <c r="C542" s="84">
        <v>1770.54182487</v>
      </c>
      <c r="D542" s="84">
        <v>1766.2279826700001</v>
      </c>
      <c r="E542" s="84">
        <v>106.27934595000001</v>
      </c>
      <c r="F542" s="84">
        <v>106.27934595000001</v>
      </c>
    </row>
    <row r="543" spans="1:6" ht="12.75" customHeight="1" x14ac:dyDescent="0.2">
      <c r="A543" s="83" t="s">
        <v>170</v>
      </c>
      <c r="B543" s="83">
        <v>1</v>
      </c>
      <c r="C543" s="84">
        <v>1768.16720906</v>
      </c>
      <c r="D543" s="84">
        <v>1764.17497901</v>
      </c>
      <c r="E543" s="84">
        <v>106.15581043</v>
      </c>
      <c r="F543" s="84">
        <v>106.15581043</v>
      </c>
    </row>
    <row r="544" spans="1:6" ht="12.75" customHeight="1" x14ac:dyDescent="0.2">
      <c r="A544" s="83" t="s">
        <v>170</v>
      </c>
      <c r="B544" s="83">
        <v>2</v>
      </c>
      <c r="C544" s="84">
        <v>1814.0399611099999</v>
      </c>
      <c r="D544" s="84">
        <v>1809.87996178</v>
      </c>
      <c r="E544" s="84">
        <v>108.9060192</v>
      </c>
      <c r="F544" s="84">
        <v>108.9060192</v>
      </c>
    </row>
    <row r="545" spans="1:6" ht="12.75" customHeight="1" x14ac:dyDescent="0.2">
      <c r="A545" s="83" t="s">
        <v>170</v>
      </c>
      <c r="B545" s="83">
        <v>3</v>
      </c>
      <c r="C545" s="84">
        <v>1837.4839430899999</v>
      </c>
      <c r="D545" s="84">
        <v>1832.8515998</v>
      </c>
      <c r="E545" s="84">
        <v>110.288293</v>
      </c>
      <c r="F545" s="84">
        <v>110.288293</v>
      </c>
    </row>
    <row r="546" spans="1:6" ht="12.75" customHeight="1" x14ac:dyDescent="0.2">
      <c r="A546" s="83" t="s">
        <v>170</v>
      </c>
      <c r="B546" s="83">
        <v>4</v>
      </c>
      <c r="C546" s="84">
        <v>1956.2182582800001</v>
      </c>
      <c r="D546" s="84">
        <v>1951.4229388000001</v>
      </c>
      <c r="E546" s="84">
        <v>117.42309353</v>
      </c>
      <c r="F546" s="84">
        <v>117.42309353</v>
      </c>
    </row>
    <row r="547" spans="1:6" ht="12.75" customHeight="1" x14ac:dyDescent="0.2">
      <c r="A547" s="83" t="s">
        <v>170</v>
      </c>
      <c r="B547" s="83">
        <v>5</v>
      </c>
      <c r="C547" s="84">
        <v>1958.1879750000001</v>
      </c>
      <c r="D547" s="84">
        <v>1953.74202874</v>
      </c>
      <c r="E547" s="84">
        <v>117.56264028</v>
      </c>
      <c r="F547" s="84">
        <v>117.56264028</v>
      </c>
    </row>
    <row r="548" spans="1:6" ht="12.75" customHeight="1" x14ac:dyDescent="0.2">
      <c r="A548" s="83" t="s">
        <v>170</v>
      </c>
      <c r="B548" s="83">
        <v>6</v>
      </c>
      <c r="C548" s="84">
        <v>1947.9027633999999</v>
      </c>
      <c r="D548" s="84">
        <v>1943.5575759999999</v>
      </c>
      <c r="E548" s="84">
        <v>116.94981057</v>
      </c>
      <c r="F548" s="84">
        <v>116.94981057</v>
      </c>
    </row>
    <row r="549" spans="1:6" ht="12.75" customHeight="1" x14ac:dyDescent="0.2">
      <c r="A549" s="83" t="s">
        <v>170</v>
      </c>
      <c r="B549" s="83">
        <v>7</v>
      </c>
      <c r="C549" s="84">
        <v>1886.89054022</v>
      </c>
      <c r="D549" s="84">
        <v>1882.5442743999999</v>
      </c>
      <c r="E549" s="84">
        <v>113.27845339</v>
      </c>
      <c r="F549" s="84">
        <v>113.27845339</v>
      </c>
    </row>
    <row r="550" spans="1:6" ht="12.75" customHeight="1" x14ac:dyDescent="0.2">
      <c r="A550" s="83" t="s">
        <v>170</v>
      </c>
      <c r="B550" s="83">
        <v>8</v>
      </c>
      <c r="C550" s="84">
        <v>1828.2007509600001</v>
      </c>
      <c r="D550" s="84">
        <v>1824.0697336999999</v>
      </c>
      <c r="E550" s="84">
        <v>109.75986122</v>
      </c>
      <c r="F550" s="84">
        <v>109.75986122</v>
      </c>
    </row>
    <row r="551" spans="1:6" ht="12.75" customHeight="1" x14ac:dyDescent="0.2">
      <c r="A551" s="83" t="s">
        <v>170</v>
      </c>
      <c r="B551" s="83">
        <v>9</v>
      </c>
      <c r="C551" s="84">
        <v>1788.92013898</v>
      </c>
      <c r="D551" s="84">
        <v>1784.4944153199999</v>
      </c>
      <c r="E551" s="84">
        <v>107.37849314</v>
      </c>
      <c r="F551" s="84">
        <v>107.37849314</v>
      </c>
    </row>
    <row r="552" spans="1:6" ht="12.75" customHeight="1" x14ac:dyDescent="0.2">
      <c r="A552" s="83" t="s">
        <v>170</v>
      </c>
      <c r="B552" s="83">
        <v>10</v>
      </c>
      <c r="C552" s="84">
        <v>1754.33858313</v>
      </c>
      <c r="D552" s="84">
        <v>1748.7388126599999</v>
      </c>
      <c r="E552" s="84">
        <v>105.22696904</v>
      </c>
      <c r="F552" s="84">
        <v>105.22696904</v>
      </c>
    </row>
    <row r="553" spans="1:6" ht="12.75" customHeight="1" x14ac:dyDescent="0.2">
      <c r="A553" s="83" t="s">
        <v>170</v>
      </c>
      <c r="B553" s="83">
        <v>11</v>
      </c>
      <c r="C553" s="84">
        <v>1761.4234652099999</v>
      </c>
      <c r="D553" s="84">
        <v>1754.12050568</v>
      </c>
      <c r="E553" s="84">
        <v>105.55080199</v>
      </c>
      <c r="F553" s="84">
        <v>105.55080199</v>
      </c>
    </row>
    <row r="554" spans="1:6" ht="12.75" customHeight="1" x14ac:dyDescent="0.2">
      <c r="A554" s="83" t="s">
        <v>170</v>
      </c>
      <c r="B554" s="83">
        <v>12</v>
      </c>
      <c r="C554" s="84">
        <v>1770.2857857399999</v>
      </c>
      <c r="D554" s="84">
        <v>1762.45597419</v>
      </c>
      <c r="E554" s="84">
        <v>106.05237265</v>
      </c>
      <c r="F554" s="84">
        <v>106.05237265</v>
      </c>
    </row>
    <row r="555" spans="1:6" ht="12.75" customHeight="1" x14ac:dyDescent="0.2">
      <c r="A555" s="83" t="s">
        <v>170</v>
      </c>
      <c r="B555" s="83">
        <v>13</v>
      </c>
      <c r="C555" s="84">
        <v>1787.57549801</v>
      </c>
      <c r="D555" s="84">
        <v>1779.7132595800001</v>
      </c>
      <c r="E555" s="84">
        <v>107.09079635000001</v>
      </c>
      <c r="F555" s="84">
        <v>107.09079635000001</v>
      </c>
    </row>
    <row r="556" spans="1:6" ht="12.75" customHeight="1" x14ac:dyDescent="0.2">
      <c r="A556" s="83" t="s">
        <v>170</v>
      </c>
      <c r="B556" s="83">
        <v>14</v>
      </c>
      <c r="C556" s="84">
        <v>1809.76640103</v>
      </c>
      <c r="D556" s="84">
        <v>1801.47915072</v>
      </c>
      <c r="E556" s="84">
        <v>108.40051667</v>
      </c>
      <c r="F556" s="84">
        <v>108.40051667</v>
      </c>
    </row>
    <row r="557" spans="1:6" ht="12.75" customHeight="1" x14ac:dyDescent="0.2">
      <c r="A557" s="83" t="s">
        <v>170</v>
      </c>
      <c r="B557" s="83">
        <v>15</v>
      </c>
      <c r="C557" s="84">
        <v>1817.2668952900001</v>
      </c>
      <c r="D557" s="84">
        <v>1808.8681571499999</v>
      </c>
      <c r="E557" s="84">
        <v>108.84513581</v>
      </c>
      <c r="F557" s="84">
        <v>108.84513581</v>
      </c>
    </row>
    <row r="558" spans="1:6" ht="12.75" customHeight="1" x14ac:dyDescent="0.2">
      <c r="A558" s="83" t="s">
        <v>170</v>
      </c>
      <c r="B558" s="83">
        <v>16</v>
      </c>
      <c r="C558" s="84">
        <v>1828.14287003</v>
      </c>
      <c r="D558" s="84">
        <v>1819.68244583</v>
      </c>
      <c r="E558" s="84">
        <v>109.49586468</v>
      </c>
      <c r="F558" s="84">
        <v>109.49586468</v>
      </c>
    </row>
    <row r="559" spans="1:6" ht="12.75" customHeight="1" x14ac:dyDescent="0.2">
      <c r="A559" s="83" t="s">
        <v>170</v>
      </c>
      <c r="B559" s="83">
        <v>17</v>
      </c>
      <c r="C559" s="84">
        <v>1834.9866191199999</v>
      </c>
      <c r="D559" s="84">
        <v>1827.29046655</v>
      </c>
      <c r="E559" s="84">
        <v>109.95366258</v>
      </c>
      <c r="F559" s="84">
        <v>109.95366258</v>
      </c>
    </row>
    <row r="560" spans="1:6" ht="12.75" customHeight="1" x14ac:dyDescent="0.2">
      <c r="A560" s="83" t="s">
        <v>170</v>
      </c>
      <c r="B560" s="83">
        <v>18</v>
      </c>
      <c r="C560" s="84">
        <v>1806.05235915</v>
      </c>
      <c r="D560" s="84">
        <v>1798.7199372699999</v>
      </c>
      <c r="E560" s="84">
        <v>108.23448635</v>
      </c>
      <c r="F560" s="84">
        <v>108.23448635</v>
      </c>
    </row>
    <row r="561" spans="1:6" ht="12.75" customHeight="1" x14ac:dyDescent="0.2">
      <c r="A561" s="83" t="s">
        <v>170</v>
      </c>
      <c r="B561" s="83">
        <v>19</v>
      </c>
      <c r="C561" s="84">
        <v>1787.7398274</v>
      </c>
      <c r="D561" s="84">
        <v>1782.65632443</v>
      </c>
      <c r="E561" s="84">
        <v>107.26788958</v>
      </c>
      <c r="F561" s="84">
        <v>107.26788958</v>
      </c>
    </row>
    <row r="562" spans="1:6" ht="12.75" customHeight="1" x14ac:dyDescent="0.2">
      <c r="A562" s="83" t="s">
        <v>170</v>
      </c>
      <c r="B562" s="83">
        <v>20</v>
      </c>
      <c r="C562" s="84">
        <v>1796.11103392</v>
      </c>
      <c r="D562" s="84">
        <v>1791.75193543</v>
      </c>
      <c r="E562" s="84">
        <v>107.81520034</v>
      </c>
      <c r="F562" s="84">
        <v>107.81520034</v>
      </c>
    </row>
    <row r="563" spans="1:6" ht="12.75" customHeight="1" x14ac:dyDescent="0.2">
      <c r="A563" s="83" t="s">
        <v>170</v>
      </c>
      <c r="B563" s="83">
        <v>21</v>
      </c>
      <c r="C563" s="84">
        <v>1809.8264678600001</v>
      </c>
      <c r="D563" s="84">
        <v>1805.25136346</v>
      </c>
      <c r="E563" s="84">
        <v>108.62750226</v>
      </c>
      <c r="F563" s="84">
        <v>108.62750226</v>
      </c>
    </row>
    <row r="564" spans="1:6" ht="12.75" customHeight="1" x14ac:dyDescent="0.2">
      <c r="A564" s="83" t="s">
        <v>170</v>
      </c>
      <c r="B564" s="83">
        <v>22</v>
      </c>
      <c r="C564" s="84">
        <v>1821.6968705500001</v>
      </c>
      <c r="D564" s="84">
        <v>1817.3418095899999</v>
      </c>
      <c r="E564" s="84">
        <v>109.35502142999999</v>
      </c>
      <c r="F564" s="84">
        <v>109.35502142999999</v>
      </c>
    </row>
    <row r="565" spans="1:6" ht="12.75" customHeight="1" x14ac:dyDescent="0.2">
      <c r="A565" s="83" t="s">
        <v>170</v>
      </c>
      <c r="B565" s="83">
        <v>23</v>
      </c>
      <c r="C565" s="84">
        <v>1853.7220557200001</v>
      </c>
      <c r="D565" s="84">
        <v>1848.9871778900001</v>
      </c>
      <c r="E565" s="84">
        <v>111.25922014</v>
      </c>
      <c r="F565" s="84">
        <v>111.25922014</v>
      </c>
    </row>
    <row r="566" spans="1:6" ht="12.75" customHeight="1" x14ac:dyDescent="0.2">
      <c r="A566" s="83" t="s">
        <v>170</v>
      </c>
      <c r="B566" s="83">
        <v>24</v>
      </c>
      <c r="C566" s="84">
        <v>1873.1407029500001</v>
      </c>
      <c r="D566" s="84">
        <v>1868.6951945799999</v>
      </c>
      <c r="E566" s="84">
        <v>112.44511185</v>
      </c>
      <c r="F566" s="84">
        <v>112.44511185</v>
      </c>
    </row>
    <row r="567" spans="1:6" ht="12.75" customHeight="1" x14ac:dyDescent="0.2">
      <c r="A567" s="83" t="s">
        <v>171</v>
      </c>
      <c r="B567" s="83">
        <v>1</v>
      </c>
      <c r="C567" s="84">
        <v>1732.44378785</v>
      </c>
      <c r="D567" s="84">
        <v>1728.3500495400001</v>
      </c>
      <c r="E567" s="84">
        <v>104.00011473000001</v>
      </c>
      <c r="F567" s="84">
        <v>104.00011473000001</v>
      </c>
    </row>
    <row r="568" spans="1:6" ht="12.75" customHeight="1" x14ac:dyDescent="0.2">
      <c r="A568" s="83" t="s">
        <v>171</v>
      </c>
      <c r="B568" s="83">
        <v>2</v>
      </c>
      <c r="C568" s="84">
        <v>1714.7431455000001</v>
      </c>
      <c r="D568" s="84">
        <v>1710.8054096400001</v>
      </c>
      <c r="E568" s="84">
        <v>102.94440003</v>
      </c>
      <c r="F568" s="84">
        <v>102.94440003</v>
      </c>
    </row>
    <row r="569" spans="1:6" ht="12.75" customHeight="1" x14ac:dyDescent="0.2">
      <c r="A569" s="83" t="s">
        <v>171</v>
      </c>
      <c r="B569" s="83">
        <v>3</v>
      </c>
      <c r="C569" s="84">
        <v>1748.5008015799999</v>
      </c>
      <c r="D569" s="84">
        <v>1744.5297069999999</v>
      </c>
      <c r="E569" s="84">
        <v>104.97369426</v>
      </c>
      <c r="F569" s="84">
        <v>104.97369426</v>
      </c>
    </row>
    <row r="570" spans="1:6" ht="12.75" customHeight="1" x14ac:dyDescent="0.2">
      <c r="A570" s="83" t="s">
        <v>171</v>
      </c>
      <c r="B570" s="83">
        <v>4</v>
      </c>
      <c r="C570" s="84">
        <v>1894.60697592</v>
      </c>
      <c r="D570" s="84">
        <v>1889.89629378</v>
      </c>
      <c r="E570" s="84">
        <v>113.72084691000001</v>
      </c>
      <c r="F570" s="84">
        <v>113.72084691000001</v>
      </c>
    </row>
    <row r="571" spans="1:6" ht="12.75" customHeight="1" x14ac:dyDescent="0.2">
      <c r="A571" s="83" t="s">
        <v>171</v>
      </c>
      <c r="B571" s="83">
        <v>5</v>
      </c>
      <c r="C571" s="84">
        <v>1894.41272233</v>
      </c>
      <c r="D571" s="84">
        <v>1889.9755527899999</v>
      </c>
      <c r="E571" s="84">
        <v>113.72561616</v>
      </c>
      <c r="F571" s="84">
        <v>113.72561616</v>
      </c>
    </row>
    <row r="572" spans="1:6" ht="12.75" customHeight="1" x14ac:dyDescent="0.2">
      <c r="A572" s="83" t="s">
        <v>171</v>
      </c>
      <c r="B572" s="83">
        <v>6</v>
      </c>
      <c r="C572" s="84">
        <v>1876.3713039300001</v>
      </c>
      <c r="D572" s="84">
        <v>1871.9914018500001</v>
      </c>
      <c r="E572" s="84">
        <v>112.64345473</v>
      </c>
      <c r="F572" s="84">
        <v>112.64345473</v>
      </c>
    </row>
    <row r="573" spans="1:6" ht="12.75" customHeight="1" x14ac:dyDescent="0.2">
      <c r="A573" s="83" t="s">
        <v>171</v>
      </c>
      <c r="B573" s="83">
        <v>7</v>
      </c>
      <c r="C573" s="84">
        <v>1860.2010784399999</v>
      </c>
      <c r="D573" s="84">
        <v>1855.8603949200001</v>
      </c>
      <c r="E573" s="84">
        <v>111.67280264999999</v>
      </c>
      <c r="F573" s="84">
        <v>111.67280264999999</v>
      </c>
    </row>
    <row r="574" spans="1:6" ht="12.75" customHeight="1" x14ac:dyDescent="0.2">
      <c r="A574" s="83" t="s">
        <v>171</v>
      </c>
      <c r="B574" s="83">
        <v>8</v>
      </c>
      <c r="C574" s="84">
        <v>1822.6676336999999</v>
      </c>
      <c r="D574" s="84">
        <v>1818.1609546899999</v>
      </c>
      <c r="E574" s="84">
        <v>109.4043119</v>
      </c>
      <c r="F574" s="84">
        <v>109.4043119</v>
      </c>
    </row>
    <row r="575" spans="1:6" ht="12.75" customHeight="1" x14ac:dyDescent="0.2">
      <c r="A575" s="83" t="s">
        <v>171</v>
      </c>
      <c r="B575" s="83">
        <v>9</v>
      </c>
      <c r="C575" s="84">
        <v>1774.15367767</v>
      </c>
      <c r="D575" s="84">
        <v>1768.25040343</v>
      </c>
      <c r="E575" s="84">
        <v>106.40104119999999</v>
      </c>
      <c r="F575" s="84">
        <v>106.40104119999999</v>
      </c>
    </row>
    <row r="576" spans="1:6" ht="12.75" customHeight="1" x14ac:dyDescent="0.2">
      <c r="A576" s="83" t="s">
        <v>171</v>
      </c>
      <c r="B576" s="83">
        <v>10</v>
      </c>
      <c r="C576" s="84">
        <v>1738.62481121</v>
      </c>
      <c r="D576" s="84">
        <v>1731.99931539</v>
      </c>
      <c r="E576" s="84">
        <v>104.21970223</v>
      </c>
      <c r="F576" s="84">
        <v>104.21970223</v>
      </c>
    </row>
    <row r="577" spans="1:6" ht="12.75" customHeight="1" x14ac:dyDescent="0.2">
      <c r="A577" s="83" t="s">
        <v>171</v>
      </c>
      <c r="B577" s="83">
        <v>11</v>
      </c>
      <c r="C577" s="84">
        <v>1700.4147749000001</v>
      </c>
      <c r="D577" s="84">
        <v>1693.79235324</v>
      </c>
      <c r="E577" s="84">
        <v>101.92067233</v>
      </c>
      <c r="F577" s="84">
        <v>101.92067233</v>
      </c>
    </row>
    <row r="578" spans="1:6" ht="12.75" customHeight="1" x14ac:dyDescent="0.2">
      <c r="A578" s="83" t="s">
        <v>171</v>
      </c>
      <c r="B578" s="83">
        <v>12</v>
      </c>
      <c r="C578" s="84">
        <v>1691.56877478</v>
      </c>
      <c r="D578" s="84">
        <v>1685.0547075899999</v>
      </c>
      <c r="E578" s="84">
        <v>101.39490143</v>
      </c>
      <c r="F578" s="84">
        <v>101.39490143</v>
      </c>
    </row>
    <row r="579" spans="1:6" ht="12.75" customHeight="1" x14ac:dyDescent="0.2">
      <c r="A579" s="83" t="s">
        <v>171</v>
      </c>
      <c r="B579" s="83">
        <v>13</v>
      </c>
      <c r="C579" s="84">
        <v>1681.71203891</v>
      </c>
      <c r="D579" s="84">
        <v>1675.36544957</v>
      </c>
      <c r="E579" s="84">
        <v>100.81186911</v>
      </c>
      <c r="F579" s="84">
        <v>100.81186911</v>
      </c>
    </row>
    <row r="580" spans="1:6" ht="12.75" customHeight="1" x14ac:dyDescent="0.2">
      <c r="A580" s="83" t="s">
        <v>171</v>
      </c>
      <c r="B580" s="83">
        <v>14</v>
      </c>
      <c r="C580" s="84">
        <v>1681.9921489400001</v>
      </c>
      <c r="D580" s="84">
        <v>1675.5970798799999</v>
      </c>
      <c r="E580" s="84">
        <v>100.82580702</v>
      </c>
      <c r="F580" s="84">
        <v>100.82580702</v>
      </c>
    </row>
    <row r="581" spans="1:6" ht="12.75" customHeight="1" x14ac:dyDescent="0.2">
      <c r="A581" s="83" t="s">
        <v>171</v>
      </c>
      <c r="B581" s="83">
        <v>15</v>
      </c>
      <c r="C581" s="84">
        <v>1688.2363090199999</v>
      </c>
      <c r="D581" s="84">
        <v>1681.51927069</v>
      </c>
      <c r="E581" s="84">
        <v>101.18216337</v>
      </c>
      <c r="F581" s="84">
        <v>101.18216337</v>
      </c>
    </row>
    <row r="582" spans="1:6" ht="12.75" customHeight="1" x14ac:dyDescent="0.2">
      <c r="A582" s="83" t="s">
        <v>171</v>
      </c>
      <c r="B582" s="83">
        <v>16</v>
      </c>
      <c r="C582" s="84">
        <v>1702.62016563</v>
      </c>
      <c r="D582" s="84">
        <v>1695.42629921</v>
      </c>
      <c r="E582" s="84">
        <v>102.01899186</v>
      </c>
      <c r="F582" s="84">
        <v>102.01899186</v>
      </c>
    </row>
    <row r="583" spans="1:6" ht="12.75" customHeight="1" x14ac:dyDescent="0.2">
      <c r="A583" s="83" t="s">
        <v>171</v>
      </c>
      <c r="B583" s="83">
        <v>17</v>
      </c>
      <c r="C583" s="84">
        <v>1692.4157489900001</v>
      </c>
      <c r="D583" s="84">
        <v>1684.62892573</v>
      </c>
      <c r="E583" s="84">
        <v>101.36928084</v>
      </c>
      <c r="F583" s="84">
        <v>101.36928084</v>
      </c>
    </row>
    <row r="584" spans="1:6" ht="12.75" customHeight="1" x14ac:dyDescent="0.2">
      <c r="A584" s="83" t="s">
        <v>171</v>
      </c>
      <c r="B584" s="83">
        <v>18</v>
      </c>
      <c r="C584" s="84">
        <v>1660.6311736</v>
      </c>
      <c r="D584" s="84">
        <v>1653.53347388</v>
      </c>
      <c r="E584" s="84">
        <v>99.498172280000006</v>
      </c>
      <c r="F584" s="84">
        <v>99.498172280000006</v>
      </c>
    </row>
    <row r="585" spans="1:6" ht="12.75" customHeight="1" x14ac:dyDescent="0.2">
      <c r="A585" s="83" t="s">
        <v>171</v>
      </c>
      <c r="B585" s="83">
        <v>19</v>
      </c>
      <c r="C585" s="84">
        <v>1679.0839367900001</v>
      </c>
      <c r="D585" s="84">
        <v>1672.39753541</v>
      </c>
      <c r="E585" s="84">
        <v>100.63328063</v>
      </c>
      <c r="F585" s="84">
        <v>100.63328063</v>
      </c>
    </row>
    <row r="586" spans="1:6" ht="12.75" customHeight="1" x14ac:dyDescent="0.2">
      <c r="A586" s="83" t="s">
        <v>171</v>
      </c>
      <c r="B586" s="83">
        <v>20</v>
      </c>
      <c r="C586" s="84">
        <v>1688.63587082</v>
      </c>
      <c r="D586" s="84">
        <v>1681.77581878</v>
      </c>
      <c r="E586" s="84">
        <v>101.19760065</v>
      </c>
      <c r="F586" s="84">
        <v>101.19760065</v>
      </c>
    </row>
    <row r="587" spans="1:6" ht="12.75" customHeight="1" x14ac:dyDescent="0.2">
      <c r="A587" s="83" t="s">
        <v>171</v>
      </c>
      <c r="B587" s="83">
        <v>21</v>
      </c>
      <c r="C587" s="84">
        <v>1707.41489269</v>
      </c>
      <c r="D587" s="84">
        <v>1699.5172376400001</v>
      </c>
      <c r="E587" s="84">
        <v>102.26515615</v>
      </c>
      <c r="F587" s="84">
        <v>102.26515615</v>
      </c>
    </row>
    <row r="588" spans="1:6" ht="12.75" customHeight="1" x14ac:dyDescent="0.2">
      <c r="A588" s="83" t="s">
        <v>171</v>
      </c>
      <c r="B588" s="83">
        <v>22</v>
      </c>
      <c r="C588" s="84">
        <v>1714.4078272199999</v>
      </c>
      <c r="D588" s="84">
        <v>1707.11047755</v>
      </c>
      <c r="E588" s="84">
        <v>102.72206464999999</v>
      </c>
      <c r="F588" s="84">
        <v>102.72206464999999</v>
      </c>
    </row>
    <row r="589" spans="1:6" ht="12.75" customHeight="1" x14ac:dyDescent="0.2">
      <c r="A589" s="83" t="s">
        <v>171</v>
      </c>
      <c r="B589" s="83">
        <v>23</v>
      </c>
      <c r="C589" s="84">
        <v>1745.5924815799999</v>
      </c>
      <c r="D589" s="84">
        <v>1738.05893195</v>
      </c>
      <c r="E589" s="84">
        <v>104.58432791</v>
      </c>
      <c r="F589" s="84">
        <v>104.58432791</v>
      </c>
    </row>
    <row r="590" spans="1:6" ht="12.75" customHeight="1" x14ac:dyDescent="0.2">
      <c r="A590" s="83" t="s">
        <v>171</v>
      </c>
      <c r="B590" s="83">
        <v>24</v>
      </c>
      <c r="C590" s="84">
        <v>1756.6741766600001</v>
      </c>
      <c r="D590" s="84">
        <v>1749.2850511700001</v>
      </c>
      <c r="E590" s="84">
        <v>105.25983788000001</v>
      </c>
      <c r="F590" s="84">
        <v>105.25983788000001</v>
      </c>
    </row>
    <row r="591" spans="1:6" ht="12.75" customHeight="1" x14ac:dyDescent="0.2">
      <c r="A591" s="83" t="s">
        <v>172</v>
      </c>
      <c r="B591" s="83">
        <v>1</v>
      </c>
      <c r="C591" s="84">
        <v>1658.5526670300001</v>
      </c>
      <c r="D591" s="84">
        <v>1651.6200721800001</v>
      </c>
      <c r="E591" s="84">
        <v>99.383037040000005</v>
      </c>
      <c r="F591" s="84">
        <v>99.383037040000005</v>
      </c>
    </row>
    <row r="592" spans="1:6" ht="12.75" customHeight="1" x14ac:dyDescent="0.2">
      <c r="A592" s="83" t="s">
        <v>172</v>
      </c>
      <c r="B592" s="83">
        <v>2</v>
      </c>
      <c r="C592" s="84">
        <v>1716.5264114500001</v>
      </c>
      <c r="D592" s="84">
        <v>1715.2860747100001</v>
      </c>
      <c r="E592" s="84">
        <v>103.21401536</v>
      </c>
      <c r="F592" s="84">
        <v>103.21401536</v>
      </c>
    </row>
    <row r="593" spans="1:6" ht="12.75" customHeight="1" x14ac:dyDescent="0.2">
      <c r="A593" s="83" t="s">
        <v>172</v>
      </c>
      <c r="B593" s="83">
        <v>3</v>
      </c>
      <c r="C593" s="84">
        <v>1772.5754332399999</v>
      </c>
      <c r="D593" s="84">
        <v>1768.3425394400001</v>
      </c>
      <c r="E593" s="84">
        <v>106.40658531</v>
      </c>
      <c r="F593" s="84">
        <v>106.40658531</v>
      </c>
    </row>
    <row r="594" spans="1:6" ht="12.75" customHeight="1" x14ac:dyDescent="0.2">
      <c r="A594" s="83" t="s">
        <v>172</v>
      </c>
      <c r="B594" s="83">
        <v>4</v>
      </c>
      <c r="C594" s="84">
        <v>1809.1084450000001</v>
      </c>
      <c r="D594" s="84">
        <v>1804.7937502100001</v>
      </c>
      <c r="E594" s="84">
        <v>108.59996627</v>
      </c>
      <c r="F594" s="84">
        <v>108.59996627</v>
      </c>
    </row>
    <row r="595" spans="1:6" ht="12.75" customHeight="1" x14ac:dyDescent="0.2">
      <c r="A595" s="83" t="s">
        <v>172</v>
      </c>
      <c r="B595" s="83">
        <v>5</v>
      </c>
      <c r="C595" s="84">
        <v>1817.9022871100001</v>
      </c>
      <c r="D595" s="84">
        <v>1813.7711176299999</v>
      </c>
      <c r="E595" s="84">
        <v>109.14016196</v>
      </c>
      <c r="F595" s="84">
        <v>109.14016196</v>
      </c>
    </row>
    <row r="596" spans="1:6" ht="12.75" customHeight="1" x14ac:dyDescent="0.2">
      <c r="A596" s="83" t="s">
        <v>172</v>
      </c>
      <c r="B596" s="83">
        <v>6</v>
      </c>
      <c r="C596" s="84">
        <v>1799.0217400900001</v>
      </c>
      <c r="D596" s="84">
        <v>1794.9736675300001</v>
      </c>
      <c r="E596" s="84">
        <v>108.00906182999999</v>
      </c>
      <c r="F596" s="84">
        <v>108.00906182999999</v>
      </c>
    </row>
    <row r="597" spans="1:6" ht="12.75" customHeight="1" x14ac:dyDescent="0.2">
      <c r="A597" s="83" t="s">
        <v>172</v>
      </c>
      <c r="B597" s="83">
        <v>7</v>
      </c>
      <c r="C597" s="84">
        <v>1788.2407976899999</v>
      </c>
      <c r="D597" s="84">
        <v>1784.2874385699999</v>
      </c>
      <c r="E597" s="84">
        <v>107.36603871</v>
      </c>
      <c r="F597" s="84">
        <v>107.36603871</v>
      </c>
    </row>
    <row r="598" spans="1:6" ht="12.75" customHeight="1" x14ac:dyDescent="0.2">
      <c r="A598" s="83" t="s">
        <v>172</v>
      </c>
      <c r="B598" s="83">
        <v>8</v>
      </c>
      <c r="C598" s="84">
        <v>1760.9957712600001</v>
      </c>
      <c r="D598" s="84">
        <v>1757.17113825</v>
      </c>
      <c r="E598" s="84">
        <v>105.73436789</v>
      </c>
      <c r="F598" s="84">
        <v>105.73436789</v>
      </c>
    </row>
    <row r="599" spans="1:6" ht="12.75" customHeight="1" x14ac:dyDescent="0.2">
      <c r="A599" s="83" t="s">
        <v>172</v>
      </c>
      <c r="B599" s="83">
        <v>9</v>
      </c>
      <c r="C599" s="84">
        <v>1724.0899096000001</v>
      </c>
      <c r="D599" s="84">
        <v>1720.1240539</v>
      </c>
      <c r="E599" s="84">
        <v>103.50513139</v>
      </c>
      <c r="F599" s="84">
        <v>103.50513139</v>
      </c>
    </row>
    <row r="600" spans="1:6" ht="12.75" customHeight="1" x14ac:dyDescent="0.2">
      <c r="A600" s="83" t="s">
        <v>172</v>
      </c>
      <c r="B600" s="83">
        <v>10</v>
      </c>
      <c r="C600" s="84">
        <v>1709.94611659</v>
      </c>
      <c r="D600" s="84">
        <v>1705.6730092400001</v>
      </c>
      <c r="E600" s="84">
        <v>102.63556778</v>
      </c>
      <c r="F600" s="84">
        <v>102.63556778</v>
      </c>
    </row>
    <row r="601" spans="1:6" ht="12.75" customHeight="1" x14ac:dyDescent="0.2">
      <c r="A601" s="83" t="s">
        <v>172</v>
      </c>
      <c r="B601" s="83">
        <v>11</v>
      </c>
      <c r="C601" s="84">
        <v>1650.7115847299999</v>
      </c>
      <c r="D601" s="84">
        <v>1645.4766899399999</v>
      </c>
      <c r="E601" s="84">
        <v>99.01337092</v>
      </c>
      <c r="F601" s="84">
        <v>99.01337092</v>
      </c>
    </row>
    <row r="602" spans="1:6" ht="12.75" customHeight="1" x14ac:dyDescent="0.2">
      <c r="A602" s="83" t="s">
        <v>172</v>
      </c>
      <c r="B602" s="83">
        <v>12</v>
      </c>
      <c r="C602" s="84">
        <v>1635.90945416</v>
      </c>
      <c r="D602" s="84">
        <v>1631.41422238</v>
      </c>
      <c r="E602" s="84">
        <v>98.167189190000002</v>
      </c>
      <c r="F602" s="84">
        <v>98.167189190000002</v>
      </c>
    </row>
    <row r="603" spans="1:6" ht="12.75" customHeight="1" x14ac:dyDescent="0.2">
      <c r="A603" s="83" t="s">
        <v>172</v>
      </c>
      <c r="B603" s="83">
        <v>13</v>
      </c>
      <c r="C603" s="84">
        <v>1645.1427564000001</v>
      </c>
      <c r="D603" s="84">
        <v>1640.8302707099999</v>
      </c>
      <c r="E603" s="84">
        <v>98.733781649999997</v>
      </c>
      <c r="F603" s="84">
        <v>98.733781649999997</v>
      </c>
    </row>
    <row r="604" spans="1:6" ht="12.75" customHeight="1" x14ac:dyDescent="0.2">
      <c r="A604" s="83" t="s">
        <v>172</v>
      </c>
      <c r="B604" s="83">
        <v>14</v>
      </c>
      <c r="C604" s="84">
        <v>1671.8177429299999</v>
      </c>
      <c r="D604" s="84">
        <v>1667.6531828300001</v>
      </c>
      <c r="E604" s="84">
        <v>100.34779841</v>
      </c>
      <c r="F604" s="84">
        <v>100.34779841</v>
      </c>
    </row>
    <row r="605" spans="1:6" ht="12.75" customHeight="1" x14ac:dyDescent="0.2">
      <c r="A605" s="83" t="s">
        <v>172</v>
      </c>
      <c r="B605" s="83">
        <v>15</v>
      </c>
      <c r="C605" s="84">
        <v>1658.1337097600001</v>
      </c>
      <c r="D605" s="84">
        <v>1654.22227625</v>
      </c>
      <c r="E605" s="84">
        <v>99.539619630000004</v>
      </c>
      <c r="F605" s="84">
        <v>99.539619630000004</v>
      </c>
    </row>
    <row r="606" spans="1:6" ht="12.75" customHeight="1" x14ac:dyDescent="0.2">
      <c r="A606" s="83" t="s">
        <v>172</v>
      </c>
      <c r="B606" s="83">
        <v>16</v>
      </c>
      <c r="C606" s="84">
        <v>1655.5073015999999</v>
      </c>
      <c r="D606" s="84">
        <v>1651.58566842</v>
      </c>
      <c r="E606" s="84">
        <v>99.380966860000001</v>
      </c>
      <c r="F606" s="84">
        <v>99.380966860000001</v>
      </c>
    </row>
    <row r="607" spans="1:6" ht="12.75" customHeight="1" x14ac:dyDescent="0.2">
      <c r="A607" s="83" t="s">
        <v>172</v>
      </c>
      <c r="B607" s="83">
        <v>17</v>
      </c>
      <c r="C607" s="84">
        <v>1656.64040505</v>
      </c>
      <c r="D607" s="84">
        <v>1652.9208609699999</v>
      </c>
      <c r="E607" s="84">
        <v>99.461309490000005</v>
      </c>
      <c r="F607" s="84">
        <v>99.461309490000005</v>
      </c>
    </row>
    <row r="608" spans="1:6" ht="12.75" customHeight="1" x14ac:dyDescent="0.2">
      <c r="A608" s="83" t="s">
        <v>172</v>
      </c>
      <c r="B608" s="83">
        <v>18</v>
      </c>
      <c r="C608" s="84">
        <v>1642.2268188400001</v>
      </c>
      <c r="D608" s="84">
        <v>1638.5820904</v>
      </c>
      <c r="E608" s="84">
        <v>98.598501760000005</v>
      </c>
      <c r="F608" s="84">
        <v>98.598501760000005</v>
      </c>
    </row>
    <row r="609" spans="1:6" ht="12.75" customHeight="1" x14ac:dyDescent="0.2">
      <c r="A609" s="83" t="s">
        <v>172</v>
      </c>
      <c r="B609" s="83">
        <v>19</v>
      </c>
      <c r="C609" s="84">
        <v>1619.4063489299999</v>
      </c>
      <c r="D609" s="84">
        <v>1615.6493837800001</v>
      </c>
      <c r="E609" s="84">
        <v>97.218570580000005</v>
      </c>
      <c r="F609" s="84">
        <v>97.218570580000005</v>
      </c>
    </row>
    <row r="610" spans="1:6" ht="12.75" customHeight="1" x14ac:dyDescent="0.2">
      <c r="A610" s="83" t="s">
        <v>172</v>
      </c>
      <c r="B610" s="83">
        <v>20</v>
      </c>
      <c r="C610" s="84">
        <v>1625.1190914399999</v>
      </c>
      <c r="D610" s="84">
        <v>1621.3044413499999</v>
      </c>
      <c r="E610" s="84">
        <v>97.558852709999996</v>
      </c>
      <c r="F610" s="84">
        <v>97.558852709999996</v>
      </c>
    </row>
    <row r="611" spans="1:6" ht="12.75" customHeight="1" x14ac:dyDescent="0.2">
      <c r="A611" s="83" t="s">
        <v>172</v>
      </c>
      <c r="B611" s="83">
        <v>21</v>
      </c>
      <c r="C611" s="84">
        <v>1648.1580914599999</v>
      </c>
      <c r="D611" s="84">
        <v>1644.0154402600001</v>
      </c>
      <c r="E611" s="84">
        <v>98.925443060000006</v>
      </c>
      <c r="F611" s="84">
        <v>98.925443060000006</v>
      </c>
    </row>
    <row r="612" spans="1:6" ht="12.75" customHeight="1" x14ac:dyDescent="0.2">
      <c r="A612" s="83" t="s">
        <v>172</v>
      </c>
      <c r="B612" s="83">
        <v>22</v>
      </c>
      <c r="C612" s="84">
        <v>1658.65347765</v>
      </c>
      <c r="D612" s="84">
        <v>1654.6651806899999</v>
      </c>
      <c r="E612" s="84">
        <v>99.566270549999999</v>
      </c>
      <c r="F612" s="84">
        <v>99.566270549999999</v>
      </c>
    </row>
    <row r="613" spans="1:6" ht="12.75" customHeight="1" x14ac:dyDescent="0.2">
      <c r="A613" s="83" t="s">
        <v>172</v>
      </c>
      <c r="B613" s="83">
        <v>23</v>
      </c>
      <c r="C613" s="84">
        <v>1686.7479922699999</v>
      </c>
      <c r="D613" s="84">
        <v>1682.5915214900001</v>
      </c>
      <c r="E613" s="84">
        <v>101.24668398</v>
      </c>
      <c r="F613" s="84">
        <v>101.24668398</v>
      </c>
    </row>
    <row r="614" spans="1:6" ht="12.75" customHeight="1" x14ac:dyDescent="0.2">
      <c r="A614" s="83" t="s">
        <v>172</v>
      </c>
      <c r="B614" s="83">
        <v>24</v>
      </c>
      <c r="C614" s="84">
        <v>1700.44868711</v>
      </c>
      <c r="D614" s="84">
        <v>1696.30546751</v>
      </c>
      <c r="E614" s="84">
        <v>102.07189411</v>
      </c>
      <c r="F614" s="84">
        <v>102.07189411</v>
      </c>
    </row>
    <row r="615" spans="1:6" ht="12.75" customHeight="1" x14ac:dyDescent="0.2">
      <c r="A615" s="83" t="s">
        <v>173</v>
      </c>
      <c r="B615" s="83">
        <v>1</v>
      </c>
      <c r="C615" s="84">
        <v>1766.27326303</v>
      </c>
      <c r="D615" s="84">
        <v>1762.21401029</v>
      </c>
      <c r="E615" s="84">
        <v>106.03781293999999</v>
      </c>
      <c r="F615" s="84">
        <v>106.03781293999999</v>
      </c>
    </row>
    <row r="616" spans="1:6" ht="12.75" customHeight="1" x14ac:dyDescent="0.2">
      <c r="A616" s="83" t="s">
        <v>173</v>
      </c>
      <c r="B616" s="83">
        <v>2</v>
      </c>
      <c r="C616" s="84">
        <v>1809.89169057</v>
      </c>
      <c r="D616" s="84">
        <v>1805.7166255499999</v>
      </c>
      <c r="E616" s="84">
        <v>108.65549851</v>
      </c>
      <c r="F616" s="84">
        <v>108.65549851</v>
      </c>
    </row>
    <row r="617" spans="1:6" ht="12.75" customHeight="1" x14ac:dyDescent="0.2">
      <c r="A617" s="83" t="s">
        <v>173</v>
      </c>
      <c r="B617" s="83">
        <v>3</v>
      </c>
      <c r="C617" s="84">
        <v>1823.6928384299999</v>
      </c>
      <c r="D617" s="84">
        <v>1818.9379909300001</v>
      </c>
      <c r="E617" s="84">
        <v>109.45106855</v>
      </c>
      <c r="F617" s="84">
        <v>109.45106855</v>
      </c>
    </row>
    <row r="618" spans="1:6" ht="12.75" customHeight="1" x14ac:dyDescent="0.2">
      <c r="A618" s="83" t="s">
        <v>173</v>
      </c>
      <c r="B618" s="83">
        <v>4</v>
      </c>
      <c r="C618" s="84">
        <v>1832.93842083</v>
      </c>
      <c r="D618" s="84">
        <v>1828.29558284</v>
      </c>
      <c r="E618" s="84">
        <v>110.01414351</v>
      </c>
      <c r="F618" s="84">
        <v>110.01414351</v>
      </c>
    </row>
    <row r="619" spans="1:6" ht="12.75" customHeight="1" x14ac:dyDescent="0.2">
      <c r="A619" s="83" t="s">
        <v>173</v>
      </c>
      <c r="B619" s="83">
        <v>5</v>
      </c>
      <c r="C619" s="84">
        <v>1828.67181031</v>
      </c>
      <c r="D619" s="84">
        <v>1824.4044664</v>
      </c>
      <c r="E619" s="84">
        <v>109.78000311</v>
      </c>
      <c r="F619" s="84">
        <v>109.78000311</v>
      </c>
    </row>
    <row r="620" spans="1:6" ht="12.75" customHeight="1" x14ac:dyDescent="0.2">
      <c r="A620" s="83" t="s">
        <v>173</v>
      </c>
      <c r="B620" s="83">
        <v>6</v>
      </c>
      <c r="C620" s="84">
        <v>1801.02751633</v>
      </c>
      <c r="D620" s="84">
        <v>1796.95870973</v>
      </c>
      <c r="E620" s="84">
        <v>108.1285079</v>
      </c>
      <c r="F620" s="84">
        <v>108.1285079</v>
      </c>
    </row>
    <row r="621" spans="1:6" ht="12.75" customHeight="1" x14ac:dyDescent="0.2">
      <c r="A621" s="83" t="s">
        <v>173</v>
      </c>
      <c r="B621" s="83">
        <v>7</v>
      </c>
      <c r="C621" s="84">
        <v>1773.5313988800001</v>
      </c>
      <c r="D621" s="84">
        <v>1769.4000268100001</v>
      </c>
      <c r="E621" s="84">
        <v>106.47021755999999</v>
      </c>
      <c r="F621" s="84">
        <v>106.47021755999999</v>
      </c>
    </row>
    <row r="622" spans="1:6" ht="12.75" customHeight="1" x14ac:dyDescent="0.2">
      <c r="A622" s="83" t="s">
        <v>173</v>
      </c>
      <c r="B622" s="83">
        <v>8</v>
      </c>
      <c r="C622" s="84">
        <v>1731.3755905200001</v>
      </c>
      <c r="D622" s="84">
        <v>1727.35801429</v>
      </c>
      <c r="E622" s="84">
        <v>103.94042093</v>
      </c>
      <c r="F622" s="84">
        <v>103.94042093</v>
      </c>
    </row>
    <row r="623" spans="1:6" ht="12.75" customHeight="1" x14ac:dyDescent="0.2">
      <c r="A623" s="83" t="s">
        <v>173</v>
      </c>
      <c r="B623" s="83">
        <v>9</v>
      </c>
      <c r="C623" s="84">
        <v>1677.16545268</v>
      </c>
      <c r="D623" s="84">
        <v>1673.12908023</v>
      </c>
      <c r="E623" s="84">
        <v>100.67729992</v>
      </c>
      <c r="F623" s="84">
        <v>100.67729992</v>
      </c>
    </row>
    <row r="624" spans="1:6" ht="12.75" customHeight="1" x14ac:dyDescent="0.2">
      <c r="A624" s="83" t="s">
        <v>173</v>
      </c>
      <c r="B624" s="83">
        <v>10</v>
      </c>
      <c r="C624" s="84">
        <v>1649.3090738999999</v>
      </c>
      <c r="D624" s="84">
        <v>1645.2812169599999</v>
      </c>
      <c r="E624" s="84">
        <v>99.001608719999993</v>
      </c>
      <c r="F624" s="84">
        <v>99.001608719999993</v>
      </c>
    </row>
    <row r="625" spans="1:6" ht="12.75" customHeight="1" x14ac:dyDescent="0.2">
      <c r="A625" s="83" t="s">
        <v>173</v>
      </c>
      <c r="B625" s="83">
        <v>11</v>
      </c>
      <c r="C625" s="84">
        <v>1635.9131683200001</v>
      </c>
      <c r="D625" s="84">
        <v>1631.8140870100001</v>
      </c>
      <c r="E625" s="84">
        <v>98.191250269999998</v>
      </c>
      <c r="F625" s="84">
        <v>98.191250269999998</v>
      </c>
    </row>
    <row r="626" spans="1:6" ht="12.75" customHeight="1" x14ac:dyDescent="0.2">
      <c r="A626" s="83" t="s">
        <v>173</v>
      </c>
      <c r="B626" s="83">
        <v>12</v>
      </c>
      <c r="C626" s="84">
        <v>1649.86507987</v>
      </c>
      <c r="D626" s="84">
        <v>1645.6584189600001</v>
      </c>
      <c r="E626" s="84">
        <v>99.024306120000006</v>
      </c>
      <c r="F626" s="84">
        <v>99.024306120000006</v>
      </c>
    </row>
    <row r="627" spans="1:6" ht="12.75" customHeight="1" x14ac:dyDescent="0.2">
      <c r="A627" s="83" t="s">
        <v>173</v>
      </c>
      <c r="B627" s="83">
        <v>13</v>
      </c>
      <c r="C627" s="84">
        <v>1648.0644439600001</v>
      </c>
      <c r="D627" s="84">
        <v>1644.0601596199999</v>
      </c>
      <c r="E627" s="84">
        <v>98.928133959999997</v>
      </c>
      <c r="F627" s="84">
        <v>98.928133959999997</v>
      </c>
    </row>
    <row r="628" spans="1:6" ht="12.75" customHeight="1" x14ac:dyDescent="0.2">
      <c r="A628" s="83" t="s">
        <v>173</v>
      </c>
      <c r="B628" s="83">
        <v>14</v>
      </c>
      <c r="C628" s="84">
        <v>1652.8347878699999</v>
      </c>
      <c r="D628" s="84">
        <v>1648.93575328</v>
      </c>
      <c r="E628" s="84">
        <v>99.221513360000003</v>
      </c>
      <c r="F628" s="84">
        <v>99.221513360000003</v>
      </c>
    </row>
    <row r="629" spans="1:6" ht="12.75" customHeight="1" x14ac:dyDescent="0.2">
      <c r="A629" s="83" t="s">
        <v>173</v>
      </c>
      <c r="B629" s="83">
        <v>15</v>
      </c>
      <c r="C629" s="84">
        <v>1650.93826496</v>
      </c>
      <c r="D629" s="84">
        <v>1646.86306633</v>
      </c>
      <c r="E629" s="84">
        <v>99.096793439999999</v>
      </c>
      <c r="F629" s="84">
        <v>99.096793439999999</v>
      </c>
    </row>
    <row r="630" spans="1:6" ht="12.75" customHeight="1" x14ac:dyDescent="0.2">
      <c r="A630" s="83" t="s">
        <v>173</v>
      </c>
      <c r="B630" s="83">
        <v>16</v>
      </c>
      <c r="C630" s="84">
        <v>1662.20936149</v>
      </c>
      <c r="D630" s="84">
        <v>1658.0169759600001</v>
      </c>
      <c r="E630" s="84">
        <v>99.767958329999999</v>
      </c>
      <c r="F630" s="84">
        <v>99.767958329999999</v>
      </c>
    </row>
    <row r="631" spans="1:6" ht="12.75" customHeight="1" x14ac:dyDescent="0.2">
      <c r="A631" s="83" t="s">
        <v>173</v>
      </c>
      <c r="B631" s="83">
        <v>17</v>
      </c>
      <c r="C631" s="84">
        <v>1680.2375613700001</v>
      </c>
      <c r="D631" s="84">
        <v>1675.9730598799999</v>
      </c>
      <c r="E631" s="84">
        <v>100.84843088</v>
      </c>
      <c r="F631" s="84">
        <v>100.84843088</v>
      </c>
    </row>
    <row r="632" spans="1:6" ht="12.75" customHeight="1" x14ac:dyDescent="0.2">
      <c r="A632" s="83" t="s">
        <v>173</v>
      </c>
      <c r="B632" s="83">
        <v>18</v>
      </c>
      <c r="C632" s="84">
        <v>1652.2887233700001</v>
      </c>
      <c r="D632" s="84">
        <v>1648.0357844</v>
      </c>
      <c r="E632" s="84">
        <v>99.167359469999994</v>
      </c>
      <c r="F632" s="84">
        <v>99.167359469999994</v>
      </c>
    </row>
    <row r="633" spans="1:6" ht="12.75" customHeight="1" x14ac:dyDescent="0.2">
      <c r="A633" s="83" t="s">
        <v>173</v>
      </c>
      <c r="B633" s="83">
        <v>19</v>
      </c>
      <c r="C633" s="84">
        <v>1617.0548801499999</v>
      </c>
      <c r="D633" s="84">
        <v>1613.1171589600001</v>
      </c>
      <c r="E633" s="84">
        <v>97.06619886</v>
      </c>
      <c r="F633" s="84">
        <v>97.06619886</v>
      </c>
    </row>
    <row r="634" spans="1:6" ht="12.75" customHeight="1" x14ac:dyDescent="0.2">
      <c r="A634" s="83" t="s">
        <v>173</v>
      </c>
      <c r="B634" s="83">
        <v>20</v>
      </c>
      <c r="C634" s="84">
        <v>1629.74627925</v>
      </c>
      <c r="D634" s="84">
        <v>1625.8593698499999</v>
      </c>
      <c r="E634" s="84">
        <v>97.832936709999998</v>
      </c>
      <c r="F634" s="84">
        <v>97.832936709999998</v>
      </c>
    </row>
    <row r="635" spans="1:6" ht="12.75" customHeight="1" x14ac:dyDescent="0.2">
      <c r="A635" s="83" t="s">
        <v>173</v>
      </c>
      <c r="B635" s="83">
        <v>21</v>
      </c>
      <c r="C635" s="84">
        <v>1656.02438633</v>
      </c>
      <c r="D635" s="84">
        <v>1651.8216179000001</v>
      </c>
      <c r="E635" s="84">
        <v>99.39516467</v>
      </c>
      <c r="F635" s="84">
        <v>99.39516467</v>
      </c>
    </row>
    <row r="636" spans="1:6" ht="12.75" customHeight="1" x14ac:dyDescent="0.2">
      <c r="A636" s="83" t="s">
        <v>173</v>
      </c>
      <c r="B636" s="83">
        <v>22</v>
      </c>
      <c r="C636" s="84">
        <v>1671.5279442599999</v>
      </c>
      <c r="D636" s="84">
        <v>1667.5054393200001</v>
      </c>
      <c r="E636" s="84">
        <v>100.33890823</v>
      </c>
      <c r="F636" s="84">
        <v>100.33890823</v>
      </c>
    </row>
    <row r="637" spans="1:6" ht="12.75" customHeight="1" x14ac:dyDescent="0.2">
      <c r="A637" s="83" t="s">
        <v>173</v>
      </c>
      <c r="B637" s="83">
        <v>23</v>
      </c>
      <c r="C637" s="84">
        <v>1705.6475702299999</v>
      </c>
      <c r="D637" s="84">
        <v>1701.7298287399999</v>
      </c>
      <c r="E637" s="84">
        <v>102.39829453</v>
      </c>
      <c r="F637" s="84">
        <v>102.39829453</v>
      </c>
    </row>
    <row r="638" spans="1:6" ht="12.75" customHeight="1" x14ac:dyDescent="0.2">
      <c r="A638" s="83" t="s">
        <v>173</v>
      </c>
      <c r="B638" s="83">
        <v>24</v>
      </c>
      <c r="C638" s="84">
        <v>1723.17785224</v>
      </c>
      <c r="D638" s="84">
        <v>1719.3154908399999</v>
      </c>
      <c r="E638" s="84">
        <v>103.45647767</v>
      </c>
      <c r="F638" s="84">
        <v>103.45647767</v>
      </c>
    </row>
    <row r="639" spans="1:6" ht="12.75" customHeight="1" x14ac:dyDescent="0.2">
      <c r="A639" s="83" t="s">
        <v>174</v>
      </c>
      <c r="B639" s="83">
        <v>1</v>
      </c>
      <c r="C639" s="84">
        <v>1929.56926395</v>
      </c>
      <c r="D639" s="84">
        <v>1925.1012573200001</v>
      </c>
      <c r="E639" s="84">
        <v>115.83923736</v>
      </c>
      <c r="F639" s="84">
        <v>115.83923736</v>
      </c>
    </row>
    <row r="640" spans="1:6" ht="12.75" customHeight="1" x14ac:dyDescent="0.2">
      <c r="A640" s="83" t="s">
        <v>174</v>
      </c>
      <c r="B640" s="83">
        <v>2</v>
      </c>
      <c r="C640" s="84">
        <v>1959.4709663199999</v>
      </c>
      <c r="D640" s="84">
        <v>1955.0931657199999</v>
      </c>
      <c r="E640" s="84">
        <v>117.64394231999999</v>
      </c>
      <c r="F640" s="84">
        <v>117.64394231999999</v>
      </c>
    </row>
    <row r="641" spans="1:6" ht="12.75" customHeight="1" x14ac:dyDescent="0.2">
      <c r="A641" s="83" t="s">
        <v>174</v>
      </c>
      <c r="B641" s="83">
        <v>3</v>
      </c>
      <c r="C641" s="84">
        <v>1968.5398245700001</v>
      </c>
      <c r="D641" s="84">
        <v>1964.31101328</v>
      </c>
      <c r="E641" s="84">
        <v>118.19860844</v>
      </c>
      <c r="F641" s="84">
        <v>118.19860844</v>
      </c>
    </row>
    <row r="642" spans="1:6" ht="12.75" customHeight="1" x14ac:dyDescent="0.2">
      <c r="A642" s="83" t="s">
        <v>174</v>
      </c>
      <c r="B642" s="83">
        <v>4</v>
      </c>
      <c r="C642" s="84">
        <v>1980.5933769200001</v>
      </c>
      <c r="D642" s="84">
        <v>1976.1165767499999</v>
      </c>
      <c r="E642" s="84">
        <v>118.90898534</v>
      </c>
      <c r="F642" s="84">
        <v>118.90898534</v>
      </c>
    </row>
    <row r="643" spans="1:6" ht="12.75" customHeight="1" x14ac:dyDescent="0.2">
      <c r="A643" s="83" t="s">
        <v>174</v>
      </c>
      <c r="B643" s="83">
        <v>5</v>
      </c>
      <c r="C643" s="84">
        <v>1979.99198671</v>
      </c>
      <c r="D643" s="84">
        <v>1975.55613126</v>
      </c>
      <c r="E643" s="84">
        <v>118.87526162</v>
      </c>
      <c r="F643" s="84">
        <v>118.87526162</v>
      </c>
    </row>
    <row r="644" spans="1:6" ht="12.75" customHeight="1" x14ac:dyDescent="0.2">
      <c r="A644" s="83" t="s">
        <v>174</v>
      </c>
      <c r="B644" s="83">
        <v>6</v>
      </c>
      <c r="C644" s="84">
        <v>1956.3197349300001</v>
      </c>
      <c r="D644" s="84">
        <v>1951.92203741</v>
      </c>
      <c r="E644" s="84">
        <v>117.45312582</v>
      </c>
      <c r="F644" s="84">
        <v>117.45312582</v>
      </c>
    </row>
    <row r="645" spans="1:6" ht="12.75" customHeight="1" x14ac:dyDescent="0.2">
      <c r="A645" s="83" t="s">
        <v>174</v>
      </c>
      <c r="B645" s="83">
        <v>7</v>
      </c>
      <c r="C645" s="84">
        <v>1912.8308632200001</v>
      </c>
      <c r="D645" s="84">
        <v>1908.3981225800001</v>
      </c>
      <c r="E645" s="84">
        <v>114.83415859999999</v>
      </c>
      <c r="F645" s="84">
        <v>114.83415859999999</v>
      </c>
    </row>
    <row r="646" spans="1:6" ht="12.75" customHeight="1" x14ac:dyDescent="0.2">
      <c r="A646" s="83" t="s">
        <v>174</v>
      </c>
      <c r="B646" s="83">
        <v>8</v>
      </c>
      <c r="C646" s="84">
        <v>1865.37192906</v>
      </c>
      <c r="D646" s="84">
        <v>1861.2234771999999</v>
      </c>
      <c r="E646" s="84">
        <v>111.99551574</v>
      </c>
      <c r="F646" s="84">
        <v>111.99551574</v>
      </c>
    </row>
    <row r="647" spans="1:6" ht="12.75" customHeight="1" x14ac:dyDescent="0.2">
      <c r="A647" s="83" t="s">
        <v>174</v>
      </c>
      <c r="B647" s="83">
        <v>9</v>
      </c>
      <c r="C647" s="84">
        <v>1818.24189295</v>
      </c>
      <c r="D647" s="84">
        <v>1813.7979793100001</v>
      </c>
      <c r="E647" s="84">
        <v>109.14177831000001</v>
      </c>
      <c r="F647" s="84">
        <v>109.14177831000001</v>
      </c>
    </row>
    <row r="648" spans="1:6" ht="12.75" customHeight="1" x14ac:dyDescent="0.2">
      <c r="A648" s="83" t="s">
        <v>174</v>
      </c>
      <c r="B648" s="83">
        <v>10</v>
      </c>
      <c r="C648" s="84">
        <v>1780.58589671</v>
      </c>
      <c r="D648" s="84">
        <v>1775.6772404999999</v>
      </c>
      <c r="E648" s="84">
        <v>106.84793673</v>
      </c>
      <c r="F648" s="84">
        <v>106.84793673</v>
      </c>
    </row>
    <row r="649" spans="1:6" ht="12.75" customHeight="1" x14ac:dyDescent="0.2">
      <c r="A649" s="83" t="s">
        <v>174</v>
      </c>
      <c r="B649" s="83">
        <v>11</v>
      </c>
      <c r="C649" s="84">
        <v>1771.9452949500001</v>
      </c>
      <c r="D649" s="84">
        <v>1765.32352702</v>
      </c>
      <c r="E649" s="84">
        <v>106.22492208</v>
      </c>
      <c r="F649" s="84">
        <v>106.22492208</v>
      </c>
    </row>
    <row r="650" spans="1:6" ht="12.75" customHeight="1" x14ac:dyDescent="0.2">
      <c r="A650" s="83" t="s">
        <v>174</v>
      </c>
      <c r="B650" s="83">
        <v>12</v>
      </c>
      <c r="C650" s="84">
        <v>1784.54550614</v>
      </c>
      <c r="D650" s="84">
        <v>1776.72122046</v>
      </c>
      <c r="E650" s="84">
        <v>106.91075619999999</v>
      </c>
      <c r="F650" s="84">
        <v>106.91075619999999</v>
      </c>
    </row>
    <row r="651" spans="1:6" ht="12.75" customHeight="1" x14ac:dyDescent="0.2">
      <c r="A651" s="83" t="s">
        <v>174</v>
      </c>
      <c r="B651" s="83">
        <v>13</v>
      </c>
      <c r="C651" s="84">
        <v>1826.4475242399999</v>
      </c>
      <c r="D651" s="84">
        <v>1818.5124122899999</v>
      </c>
      <c r="E651" s="84">
        <v>109.42546018</v>
      </c>
      <c r="F651" s="84">
        <v>109.42546018</v>
      </c>
    </row>
    <row r="652" spans="1:6" ht="12.75" customHeight="1" x14ac:dyDescent="0.2">
      <c r="A652" s="83" t="s">
        <v>174</v>
      </c>
      <c r="B652" s="83">
        <v>14</v>
      </c>
      <c r="C652" s="84">
        <v>1864.55611746</v>
      </c>
      <c r="D652" s="84">
        <v>1856.2998003099999</v>
      </c>
      <c r="E652" s="84">
        <v>111.69924302</v>
      </c>
      <c r="F652" s="84">
        <v>111.69924302</v>
      </c>
    </row>
    <row r="653" spans="1:6" ht="12.75" customHeight="1" x14ac:dyDescent="0.2">
      <c r="A653" s="83" t="s">
        <v>174</v>
      </c>
      <c r="B653" s="83">
        <v>15</v>
      </c>
      <c r="C653" s="84">
        <v>1889.83886846</v>
      </c>
      <c r="D653" s="84">
        <v>1881.5527397999999</v>
      </c>
      <c r="E653" s="84">
        <v>113.21878971</v>
      </c>
      <c r="F653" s="84">
        <v>113.21878971</v>
      </c>
    </row>
    <row r="654" spans="1:6" ht="12.75" customHeight="1" x14ac:dyDescent="0.2">
      <c r="A654" s="83" t="s">
        <v>174</v>
      </c>
      <c r="B654" s="83">
        <v>16</v>
      </c>
      <c r="C654" s="84">
        <v>1921.1599277800001</v>
      </c>
      <c r="D654" s="84">
        <v>1913.1026487900001</v>
      </c>
      <c r="E654" s="84">
        <v>115.11724435000001</v>
      </c>
      <c r="F654" s="84">
        <v>115.11724435000001</v>
      </c>
    </row>
    <row r="655" spans="1:6" ht="12.75" customHeight="1" x14ac:dyDescent="0.2">
      <c r="A655" s="83" t="s">
        <v>174</v>
      </c>
      <c r="B655" s="83">
        <v>17</v>
      </c>
      <c r="C655" s="84">
        <v>1908.0610564799999</v>
      </c>
      <c r="D655" s="84">
        <v>1900.5369870899999</v>
      </c>
      <c r="E655" s="84">
        <v>114.36113</v>
      </c>
      <c r="F655" s="84">
        <v>114.36113</v>
      </c>
    </row>
    <row r="656" spans="1:6" ht="12.75" customHeight="1" x14ac:dyDescent="0.2">
      <c r="A656" s="83" t="s">
        <v>174</v>
      </c>
      <c r="B656" s="83">
        <v>18</v>
      </c>
      <c r="C656" s="84">
        <v>1860.0700868599999</v>
      </c>
      <c r="D656" s="84">
        <v>1852.58215165</v>
      </c>
      <c r="E656" s="84">
        <v>111.47554072</v>
      </c>
      <c r="F656" s="84">
        <v>111.47554072</v>
      </c>
    </row>
    <row r="657" spans="1:6" ht="12.75" customHeight="1" x14ac:dyDescent="0.2">
      <c r="A657" s="83" t="s">
        <v>174</v>
      </c>
      <c r="B657" s="83">
        <v>19</v>
      </c>
      <c r="C657" s="84">
        <v>1839.2297612299999</v>
      </c>
      <c r="D657" s="84">
        <v>1831.1487086</v>
      </c>
      <c r="E657" s="84">
        <v>110.18582481999999</v>
      </c>
      <c r="F657" s="84">
        <v>110.18582481999999</v>
      </c>
    </row>
    <row r="658" spans="1:6" ht="12.75" customHeight="1" x14ac:dyDescent="0.2">
      <c r="A658" s="83" t="s">
        <v>174</v>
      </c>
      <c r="B658" s="83">
        <v>20</v>
      </c>
      <c r="C658" s="84">
        <v>1850.41234239</v>
      </c>
      <c r="D658" s="84">
        <v>1842.2923656600001</v>
      </c>
      <c r="E658" s="84">
        <v>110.85637278999999</v>
      </c>
      <c r="F658" s="84">
        <v>110.85637278999999</v>
      </c>
    </row>
    <row r="659" spans="1:6" ht="12.75" customHeight="1" x14ac:dyDescent="0.2">
      <c r="A659" s="83" t="s">
        <v>174</v>
      </c>
      <c r="B659" s="83">
        <v>21</v>
      </c>
      <c r="C659" s="84">
        <v>1874.9791648800001</v>
      </c>
      <c r="D659" s="84">
        <v>1865.6713588800001</v>
      </c>
      <c r="E659" s="84">
        <v>112.26315839999999</v>
      </c>
      <c r="F659" s="84">
        <v>112.26315839999999</v>
      </c>
    </row>
    <row r="660" spans="1:6" ht="12.75" customHeight="1" x14ac:dyDescent="0.2">
      <c r="A660" s="83" t="s">
        <v>174</v>
      </c>
      <c r="B660" s="83">
        <v>22</v>
      </c>
      <c r="C660" s="84">
        <v>1900.8830319900001</v>
      </c>
      <c r="D660" s="84">
        <v>1891.72325957</v>
      </c>
      <c r="E660" s="84">
        <v>113.83078103</v>
      </c>
      <c r="F660" s="84">
        <v>113.83078103</v>
      </c>
    </row>
    <row r="661" spans="1:6" ht="12.75" customHeight="1" x14ac:dyDescent="0.2">
      <c r="A661" s="83" t="s">
        <v>174</v>
      </c>
      <c r="B661" s="83">
        <v>23</v>
      </c>
      <c r="C661" s="84">
        <v>1926.6130584099999</v>
      </c>
      <c r="D661" s="84">
        <v>1917.73216804</v>
      </c>
      <c r="E661" s="84">
        <v>115.39581669</v>
      </c>
      <c r="F661" s="84">
        <v>115.39581669</v>
      </c>
    </row>
    <row r="662" spans="1:6" ht="12.75" customHeight="1" x14ac:dyDescent="0.2">
      <c r="A662" s="83" t="s">
        <v>174</v>
      </c>
      <c r="B662" s="83">
        <v>24</v>
      </c>
      <c r="C662" s="84">
        <v>1942.5576285499999</v>
      </c>
      <c r="D662" s="84">
        <v>1934.1204045699999</v>
      </c>
      <c r="E662" s="84">
        <v>116.38194707</v>
      </c>
      <c r="F662" s="84">
        <v>116.38194707</v>
      </c>
    </row>
    <row r="663" spans="1:6" ht="12.75" customHeight="1" x14ac:dyDescent="0.2">
      <c r="A663" s="83" t="s">
        <v>175</v>
      </c>
      <c r="B663" s="83">
        <v>1</v>
      </c>
      <c r="C663" s="84">
        <v>1895.6300793400001</v>
      </c>
      <c r="D663" s="84">
        <v>1886.72922754</v>
      </c>
      <c r="E663" s="84">
        <v>113.53027483</v>
      </c>
      <c r="F663" s="84">
        <v>113.53027483</v>
      </c>
    </row>
    <row r="664" spans="1:6" ht="12.75" customHeight="1" x14ac:dyDescent="0.2">
      <c r="A664" s="83" t="s">
        <v>175</v>
      </c>
      <c r="B664" s="83">
        <v>2</v>
      </c>
      <c r="C664" s="84">
        <v>1884.4738343500001</v>
      </c>
      <c r="D664" s="84">
        <v>1875.65649134</v>
      </c>
      <c r="E664" s="84">
        <v>112.86399439</v>
      </c>
      <c r="F664" s="84">
        <v>112.86399439</v>
      </c>
    </row>
    <row r="665" spans="1:6" ht="12.75" customHeight="1" x14ac:dyDescent="0.2">
      <c r="A665" s="83" t="s">
        <v>175</v>
      </c>
      <c r="B665" s="83">
        <v>3</v>
      </c>
      <c r="C665" s="84">
        <v>1893.0124917600001</v>
      </c>
      <c r="D665" s="84">
        <v>1883.96155277</v>
      </c>
      <c r="E665" s="84">
        <v>113.36373537</v>
      </c>
      <c r="F665" s="84">
        <v>113.36373537</v>
      </c>
    </row>
    <row r="666" spans="1:6" ht="12.75" customHeight="1" x14ac:dyDescent="0.2">
      <c r="A666" s="83" t="s">
        <v>175</v>
      </c>
      <c r="B666" s="83">
        <v>4</v>
      </c>
      <c r="C666" s="84">
        <v>1904.02029277</v>
      </c>
      <c r="D666" s="84">
        <v>1894.33469371</v>
      </c>
      <c r="E666" s="84">
        <v>113.98791902000001</v>
      </c>
      <c r="F666" s="84">
        <v>113.98791902000001</v>
      </c>
    </row>
    <row r="667" spans="1:6" ht="12.75" customHeight="1" x14ac:dyDescent="0.2">
      <c r="A667" s="83" t="s">
        <v>175</v>
      </c>
      <c r="B667" s="83">
        <v>5</v>
      </c>
      <c r="C667" s="84">
        <v>1960.83202166</v>
      </c>
      <c r="D667" s="84">
        <v>1951.5559158900001</v>
      </c>
      <c r="E667" s="84">
        <v>117.43109517000001</v>
      </c>
      <c r="F667" s="84">
        <v>117.43109517000001</v>
      </c>
    </row>
    <row r="668" spans="1:6" ht="12.75" customHeight="1" x14ac:dyDescent="0.2">
      <c r="A668" s="83" t="s">
        <v>175</v>
      </c>
      <c r="B668" s="83">
        <v>6</v>
      </c>
      <c r="C668" s="84">
        <v>1954.54017247</v>
      </c>
      <c r="D668" s="84">
        <v>1945.4044965800001</v>
      </c>
      <c r="E668" s="84">
        <v>117.06094544</v>
      </c>
      <c r="F668" s="84">
        <v>117.06094544</v>
      </c>
    </row>
    <row r="669" spans="1:6" ht="12.75" customHeight="1" x14ac:dyDescent="0.2">
      <c r="A669" s="83" t="s">
        <v>175</v>
      </c>
      <c r="B669" s="83">
        <v>7</v>
      </c>
      <c r="C669" s="84">
        <v>1908.5141711599999</v>
      </c>
      <c r="D669" s="84">
        <v>1899.61639657</v>
      </c>
      <c r="E669" s="84">
        <v>114.30573525</v>
      </c>
      <c r="F669" s="84">
        <v>114.30573525</v>
      </c>
    </row>
    <row r="670" spans="1:6" ht="12.75" customHeight="1" x14ac:dyDescent="0.2">
      <c r="A670" s="83" t="s">
        <v>175</v>
      </c>
      <c r="B670" s="83">
        <v>8</v>
      </c>
      <c r="C670" s="84">
        <v>1850.59530961</v>
      </c>
      <c r="D670" s="84">
        <v>1841.6624928399999</v>
      </c>
      <c r="E670" s="84">
        <v>110.81847141</v>
      </c>
      <c r="F670" s="84">
        <v>110.81847141</v>
      </c>
    </row>
    <row r="671" spans="1:6" ht="12.75" customHeight="1" x14ac:dyDescent="0.2">
      <c r="A671" s="83" t="s">
        <v>175</v>
      </c>
      <c r="B671" s="83">
        <v>9</v>
      </c>
      <c r="C671" s="84">
        <v>1836.6968916999999</v>
      </c>
      <c r="D671" s="84">
        <v>1827.0310904299999</v>
      </c>
      <c r="E671" s="84">
        <v>109.93805513</v>
      </c>
      <c r="F671" s="84">
        <v>109.93805513</v>
      </c>
    </row>
    <row r="672" spans="1:6" ht="12.75" customHeight="1" x14ac:dyDescent="0.2">
      <c r="A672" s="83" t="s">
        <v>175</v>
      </c>
      <c r="B672" s="83">
        <v>10</v>
      </c>
      <c r="C672" s="84">
        <v>1824.4966373499999</v>
      </c>
      <c r="D672" s="84">
        <v>1817.9460349799999</v>
      </c>
      <c r="E672" s="84">
        <v>109.39137952</v>
      </c>
      <c r="F672" s="84">
        <v>109.39137952</v>
      </c>
    </row>
    <row r="673" spans="1:6" ht="12.75" customHeight="1" x14ac:dyDescent="0.2">
      <c r="A673" s="83" t="s">
        <v>175</v>
      </c>
      <c r="B673" s="83">
        <v>11</v>
      </c>
      <c r="C673" s="84">
        <v>1796.90001093</v>
      </c>
      <c r="D673" s="84">
        <v>1791.1354914000001</v>
      </c>
      <c r="E673" s="84">
        <v>107.77810701999999</v>
      </c>
      <c r="F673" s="84">
        <v>107.77810701999999</v>
      </c>
    </row>
    <row r="674" spans="1:6" ht="12.75" customHeight="1" x14ac:dyDescent="0.2">
      <c r="A674" s="83" t="s">
        <v>175</v>
      </c>
      <c r="B674" s="83">
        <v>12</v>
      </c>
      <c r="C674" s="84">
        <v>1802.0035986</v>
      </c>
      <c r="D674" s="84">
        <v>1796.9003513099999</v>
      </c>
      <c r="E674" s="84">
        <v>108.12499629</v>
      </c>
      <c r="F674" s="84">
        <v>108.12499629</v>
      </c>
    </row>
    <row r="675" spans="1:6" ht="12.75" customHeight="1" x14ac:dyDescent="0.2">
      <c r="A675" s="83" t="s">
        <v>175</v>
      </c>
      <c r="B675" s="83">
        <v>13</v>
      </c>
      <c r="C675" s="84">
        <v>1818.9790801900001</v>
      </c>
      <c r="D675" s="84">
        <v>1814.26248233</v>
      </c>
      <c r="E675" s="84">
        <v>109.16972887999999</v>
      </c>
      <c r="F675" s="84">
        <v>109.16972887999999</v>
      </c>
    </row>
    <row r="676" spans="1:6" ht="12.75" customHeight="1" x14ac:dyDescent="0.2">
      <c r="A676" s="83" t="s">
        <v>175</v>
      </c>
      <c r="B676" s="83">
        <v>14</v>
      </c>
      <c r="C676" s="84">
        <v>1818.2148336099999</v>
      </c>
      <c r="D676" s="84">
        <v>1813.8574446</v>
      </c>
      <c r="E676" s="84">
        <v>109.14535652000001</v>
      </c>
      <c r="F676" s="84">
        <v>109.14535652000001</v>
      </c>
    </row>
    <row r="677" spans="1:6" ht="12.75" customHeight="1" x14ac:dyDescent="0.2">
      <c r="A677" s="83" t="s">
        <v>175</v>
      </c>
      <c r="B677" s="83">
        <v>15</v>
      </c>
      <c r="C677" s="84">
        <v>1820.05660255</v>
      </c>
      <c r="D677" s="84">
        <v>1815.7102424</v>
      </c>
      <c r="E677" s="84">
        <v>109.25684502999999</v>
      </c>
      <c r="F677" s="84">
        <v>109.25684502999999</v>
      </c>
    </row>
    <row r="678" spans="1:6" ht="12.75" customHeight="1" x14ac:dyDescent="0.2">
      <c r="A678" s="83" t="s">
        <v>175</v>
      </c>
      <c r="B678" s="83">
        <v>16</v>
      </c>
      <c r="C678" s="84">
        <v>1799.99871966</v>
      </c>
      <c r="D678" s="84">
        <v>1795.5076681</v>
      </c>
      <c r="E678" s="84">
        <v>108.04119428</v>
      </c>
      <c r="F678" s="84">
        <v>108.04119428</v>
      </c>
    </row>
    <row r="679" spans="1:6" ht="12.75" customHeight="1" x14ac:dyDescent="0.2">
      <c r="A679" s="83" t="s">
        <v>175</v>
      </c>
      <c r="B679" s="83">
        <v>17</v>
      </c>
      <c r="C679" s="84">
        <v>1797.9281124199999</v>
      </c>
      <c r="D679" s="84">
        <v>1793.8425132499999</v>
      </c>
      <c r="E679" s="84">
        <v>107.94099681</v>
      </c>
      <c r="F679" s="84">
        <v>107.94099681</v>
      </c>
    </row>
    <row r="680" spans="1:6" ht="12.75" customHeight="1" x14ac:dyDescent="0.2">
      <c r="A680" s="83" t="s">
        <v>175</v>
      </c>
      <c r="B680" s="83">
        <v>18</v>
      </c>
      <c r="C680" s="84">
        <v>1762.9451637699999</v>
      </c>
      <c r="D680" s="84">
        <v>1758.88756829</v>
      </c>
      <c r="E680" s="84">
        <v>105.83765074</v>
      </c>
      <c r="F680" s="84">
        <v>105.83765074</v>
      </c>
    </row>
    <row r="681" spans="1:6" ht="12.75" customHeight="1" x14ac:dyDescent="0.2">
      <c r="A681" s="83" t="s">
        <v>175</v>
      </c>
      <c r="B681" s="83">
        <v>19</v>
      </c>
      <c r="C681" s="84">
        <v>1783.7871866</v>
      </c>
      <c r="D681" s="84">
        <v>1779.2563690300001</v>
      </c>
      <c r="E681" s="84">
        <v>107.06330385</v>
      </c>
      <c r="F681" s="84">
        <v>107.06330385</v>
      </c>
    </row>
    <row r="682" spans="1:6" ht="12.75" customHeight="1" x14ac:dyDescent="0.2">
      <c r="A682" s="83" t="s">
        <v>175</v>
      </c>
      <c r="B682" s="83">
        <v>20</v>
      </c>
      <c r="C682" s="84">
        <v>1790.74902696</v>
      </c>
      <c r="D682" s="84">
        <v>1786.0834047000001</v>
      </c>
      <c r="E682" s="84">
        <v>107.47410748999999</v>
      </c>
      <c r="F682" s="84">
        <v>107.47410748999999</v>
      </c>
    </row>
    <row r="683" spans="1:6" ht="12.75" customHeight="1" x14ac:dyDescent="0.2">
      <c r="A683" s="83" t="s">
        <v>175</v>
      </c>
      <c r="B683" s="83">
        <v>21</v>
      </c>
      <c r="C683" s="84">
        <v>1811.9648183899999</v>
      </c>
      <c r="D683" s="84">
        <v>1807.1995419299999</v>
      </c>
      <c r="E683" s="84">
        <v>108.74473012999999</v>
      </c>
      <c r="F683" s="84">
        <v>108.74473012999999</v>
      </c>
    </row>
    <row r="684" spans="1:6" ht="12.75" customHeight="1" x14ac:dyDescent="0.2">
      <c r="A684" s="83" t="s">
        <v>175</v>
      </c>
      <c r="B684" s="83">
        <v>22</v>
      </c>
      <c r="C684" s="84">
        <v>1806.9030510099999</v>
      </c>
      <c r="D684" s="84">
        <v>1801.83035221</v>
      </c>
      <c r="E684" s="84">
        <v>108.42164954</v>
      </c>
      <c r="F684" s="84">
        <v>108.42164954</v>
      </c>
    </row>
    <row r="685" spans="1:6" ht="12.75" customHeight="1" x14ac:dyDescent="0.2">
      <c r="A685" s="83" t="s">
        <v>175</v>
      </c>
      <c r="B685" s="83">
        <v>23</v>
      </c>
      <c r="C685" s="84">
        <v>1829.78516971</v>
      </c>
      <c r="D685" s="84">
        <v>1824.9949277600001</v>
      </c>
      <c r="E685" s="84">
        <v>109.81553298</v>
      </c>
      <c r="F685" s="84">
        <v>109.81553298</v>
      </c>
    </row>
    <row r="686" spans="1:6" ht="12.75" customHeight="1" x14ac:dyDescent="0.2">
      <c r="A686" s="83" t="s">
        <v>175</v>
      </c>
      <c r="B686" s="83">
        <v>24</v>
      </c>
      <c r="C686" s="84">
        <v>1846.2535258299999</v>
      </c>
      <c r="D686" s="84">
        <v>1841.4164886200001</v>
      </c>
      <c r="E686" s="84">
        <v>110.80366857999999</v>
      </c>
      <c r="F686" s="84">
        <v>110.80366857999999</v>
      </c>
    </row>
    <row r="687" spans="1:6" ht="12.75" customHeight="1" x14ac:dyDescent="0.2">
      <c r="A687" s="83" t="s">
        <v>176</v>
      </c>
      <c r="B687" s="83">
        <v>1</v>
      </c>
      <c r="C687" s="84">
        <v>1812.7248447699999</v>
      </c>
      <c r="D687" s="84">
        <v>1807.58701578</v>
      </c>
      <c r="E687" s="84">
        <v>108.76804562</v>
      </c>
      <c r="F687" s="84">
        <v>108.76804562</v>
      </c>
    </row>
    <row r="688" spans="1:6" ht="12.75" customHeight="1" x14ac:dyDescent="0.2">
      <c r="A688" s="83" t="s">
        <v>176</v>
      </c>
      <c r="B688" s="83">
        <v>2</v>
      </c>
      <c r="C688" s="84">
        <v>1858.2414922400001</v>
      </c>
      <c r="D688" s="84">
        <v>1852.09942355</v>
      </c>
      <c r="E688" s="84">
        <v>111.44649348999999</v>
      </c>
      <c r="F688" s="84">
        <v>111.44649348999999</v>
      </c>
    </row>
    <row r="689" spans="1:6" ht="12.75" customHeight="1" x14ac:dyDescent="0.2">
      <c r="A689" s="83" t="s">
        <v>176</v>
      </c>
      <c r="B689" s="83">
        <v>3</v>
      </c>
      <c r="C689" s="84">
        <v>1873.58567223</v>
      </c>
      <c r="D689" s="84">
        <v>1868.3683963000001</v>
      </c>
      <c r="E689" s="84">
        <v>112.4254474</v>
      </c>
      <c r="F689" s="84">
        <v>112.4254474</v>
      </c>
    </row>
    <row r="690" spans="1:6" ht="12.75" customHeight="1" x14ac:dyDescent="0.2">
      <c r="A690" s="83" t="s">
        <v>176</v>
      </c>
      <c r="B690" s="83">
        <v>4</v>
      </c>
      <c r="C690" s="84">
        <v>1878.89972663</v>
      </c>
      <c r="D690" s="84">
        <v>1873.7996902699999</v>
      </c>
      <c r="E690" s="84">
        <v>112.75226498000001</v>
      </c>
      <c r="F690" s="84">
        <v>112.75226498000001</v>
      </c>
    </row>
    <row r="691" spans="1:6" ht="12.75" customHeight="1" x14ac:dyDescent="0.2">
      <c r="A691" s="83" t="s">
        <v>176</v>
      </c>
      <c r="B691" s="83">
        <v>5</v>
      </c>
      <c r="C691" s="84">
        <v>1880.2727177899999</v>
      </c>
      <c r="D691" s="84">
        <v>1875.1693339999999</v>
      </c>
      <c r="E691" s="84">
        <v>112.83468064</v>
      </c>
      <c r="F691" s="84">
        <v>112.83468064</v>
      </c>
    </row>
    <row r="692" spans="1:6" ht="12.75" customHeight="1" x14ac:dyDescent="0.2">
      <c r="A692" s="83" t="s">
        <v>176</v>
      </c>
      <c r="B692" s="83">
        <v>6</v>
      </c>
      <c r="C692" s="84">
        <v>1874.39585074</v>
      </c>
      <c r="D692" s="84">
        <v>1869.28806134</v>
      </c>
      <c r="E692" s="84">
        <v>112.48078646</v>
      </c>
      <c r="F692" s="84">
        <v>112.48078646</v>
      </c>
    </row>
    <row r="693" spans="1:6" ht="12.75" customHeight="1" x14ac:dyDescent="0.2">
      <c r="A693" s="83" t="s">
        <v>176</v>
      </c>
      <c r="B693" s="83">
        <v>7</v>
      </c>
      <c r="C693" s="84">
        <v>1822.51173958</v>
      </c>
      <c r="D693" s="84">
        <v>1817.3345100900001</v>
      </c>
      <c r="E693" s="84">
        <v>109.3545822</v>
      </c>
      <c r="F693" s="84">
        <v>109.3545822</v>
      </c>
    </row>
    <row r="694" spans="1:6" ht="12.75" customHeight="1" x14ac:dyDescent="0.2">
      <c r="A694" s="83" t="s">
        <v>176</v>
      </c>
      <c r="B694" s="83">
        <v>8</v>
      </c>
      <c r="C694" s="84">
        <v>1768.5298232800001</v>
      </c>
      <c r="D694" s="84">
        <v>1763.5641340699999</v>
      </c>
      <c r="E694" s="84">
        <v>106.11905401999999</v>
      </c>
      <c r="F694" s="84">
        <v>106.11905401999999</v>
      </c>
    </row>
    <row r="695" spans="1:6" ht="12.75" customHeight="1" x14ac:dyDescent="0.2">
      <c r="A695" s="83" t="s">
        <v>176</v>
      </c>
      <c r="B695" s="83">
        <v>9</v>
      </c>
      <c r="C695" s="84">
        <v>1743.29184401</v>
      </c>
      <c r="D695" s="84">
        <v>1743.06509835</v>
      </c>
      <c r="E695" s="84">
        <v>104.88556428</v>
      </c>
      <c r="F695" s="84">
        <v>104.88556428</v>
      </c>
    </row>
    <row r="696" spans="1:6" ht="12.75" customHeight="1" x14ac:dyDescent="0.2">
      <c r="A696" s="83" t="s">
        <v>176</v>
      </c>
      <c r="B696" s="83">
        <v>10</v>
      </c>
      <c r="C696" s="84">
        <v>1729.4286584900001</v>
      </c>
      <c r="D696" s="84">
        <v>1723.3947310200001</v>
      </c>
      <c r="E696" s="84">
        <v>103.70193804</v>
      </c>
      <c r="F696" s="84">
        <v>103.70193804</v>
      </c>
    </row>
    <row r="697" spans="1:6" ht="12.75" customHeight="1" x14ac:dyDescent="0.2">
      <c r="A697" s="83" t="s">
        <v>176</v>
      </c>
      <c r="B697" s="83">
        <v>11</v>
      </c>
      <c r="C697" s="84">
        <v>1757.8400029699999</v>
      </c>
      <c r="D697" s="84">
        <v>1749.8531704699999</v>
      </c>
      <c r="E697" s="84">
        <v>105.29402336</v>
      </c>
      <c r="F697" s="84">
        <v>105.29402336</v>
      </c>
    </row>
    <row r="698" spans="1:6" ht="12.75" customHeight="1" x14ac:dyDescent="0.2">
      <c r="A698" s="83" t="s">
        <v>176</v>
      </c>
      <c r="B698" s="83">
        <v>12</v>
      </c>
      <c r="C698" s="84">
        <v>1782.79135578</v>
      </c>
      <c r="D698" s="84">
        <v>1774.71968778</v>
      </c>
      <c r="E698" s="84">
        <v>106.79031784999999</v>
      </c>
      <c r="F698" s="84">
        <v>106.79031784999999</v>
      </c>
    </row>
    <row r="699" spans="1:6" ht="12.75" customHeight="1" x14ac:dyDescent="0.2">
      <c r="A699" s="83" t="s">
        <v>176</v>
      </c>
      <c r="B699" s="83">
        <v>13</v>
      </c>
      <c r="C699" s="84">
        <v>1748.2856473899999</v>
      </c>
      <c r="D699" s="84">
        <v>1739.6533490500001</v>
      </c>
      <c r="E699" s="84">
        <v>104.68026887000001</v>
      </c>
      <c r="F699" s="84">
        <v>104.68026887000001</v>
      </c>
    </row>
    <row r="700" spans="1:6" ht="12.75" customHeight="1" x14ac:dyDescent="0.2">
      <c r="A700" s="83" t="s">
        <v>176</v>
      </c>
      <c r="B700" s="83">
        <v>14</v>
      </c>
      <c r="C700" s="84">
        <v>1756.0744978499999</v>
      </c>
      <c r="D700" s="84">
        <v>1746.63291544</v>
      </c>
      <c r="E700" s="84">
        <v>105.10025075</v>
      </c>
      <c r="F700" s="84">
        <v>105.10025075</v>
      </c>
    </row>
    <row r="701" spans="1:6" ht="12.75" customHeight="1" x14ac:dyDescent="0.2">
      <c r="A701" s="83" t="s">
        <v>176</v>
      </c>
      <c r="B701" s="83">
        <v>15</v>
      </c>
      <c r="C701" s="84">
        <v>1754.22697573</v>
      </c>
      <c r="D701" s="84">
        <v>1744.5535422200001</v>
      </c>
      <c r="E701" s="84">
        <v>104.9751285</v>
      </c>
      <c r="F701" s="84">
        <v>104.9751285</v>
      </c>
    </row>
    <row r="702" spans="1:6" ht="12.75" customHeight="1" x14ac:dyDescent="0.2">
      <c r="A702" s="83" t="s">
        <v>176</v>
      </c>
      <c r="B702" s="83">
        <v>16</v>
      </c>
      <c r="C702" s="84">
        <v>1698.8339222899999</v>
      </c>
      <c r="D702" s="84">
        <v>1689.4102544299999</v>
      </c>
      <c r="E702" s="84">
        <v>101.65698802</v>
      </c>
      <c r="F702" s="84">
        <v>101.65698802</v>
      </c>
    </row>
    <row r="703" spans="1:6" ht="12.75" customHeight="1" x14ac:dyDescent="0.2">
      <c r="A703" s="83" t="s">
        <v>176</v>
      </c>
      <c r="B703" s="83">
        <v>17</v>
      </c>
      <c r="C703" s="84">
        <v>1707.05296404</v>
      </c>
      <c r="D703" s="84">
        <v>1698.9993534299999</v>
      </c>
      <c r="E703" s="84">
        <v>102.23399347</v>
      </c>
      <c r="F703" s="84">
        <v>102.23399347</v>
      </c>
    </row>
    <row r="704" spans="1:6" ht="12.75" customHeight="1" x14ac:dyDescent="0.2">
      <c r="A704" s="83" t="s">
        <v>176</v>
      </c>
      <c r="B704" s="83">
        <v>18</v>
      </c>
      <c r="C704" s="84">
        <v>1736.10656763</v>
      </c>
      <c r="D704" s="84">
        <v>1727.7447748300001</v>
      </c>
      <c r="E704" s="84">
        <v>103.96369350000001</v>
      </c>
      <c r="F704" s="84">
        <v>103.96369350000001</v>
      </c>
    </row>
    <row r="705" spans="1:6" ht="12.75" customHeight="1" x14ac:dyDescent="0.2">
      <c r="A705" s="83" t="s">
        <v>176</v>
      </c>
      <c r="B705" s="83">
        <v>19</v>
      </c>
      <c r="C705" s="84">
        <v>1688.66844988</v>
      </c>
      <c r="D705" s="84">
        <v>1680.1708454899999</v>
      </c>
      <c r="E705" s="84">
        <v>101.10102449999999</v>
      </c>
      <c r="F705" s="84">
        <v>101.10102449999999</v>
      </c>
    </row>
    <row r="706" spans="1:6" ht="12.75" customHeight="1" x14ac:dyDescent="0.2">
      <c r="A706" s="83" t="s">
        <v>176</v>
      </c>
      <c r="B706" s="83">
        <v>20</v>
      </c>
      <c r="C706" s="84">
        <v>1726.759249</v>
      </c>
      <c r="D706" s="84">
        <v>1718.00243813</v>
      </c>
      <c r="E706" s="84">
        <v>103.37746727</v>
      </c>
      <c r="F706" s="84">
        <v>103.37746727</v>
      </c>
    </row>
    <row r="707" spans="1:6" ht="12.75" customHeight="1" x14ac:dyDescent="0.2">
      <c r="A707" s="83" t="s">
        <v>176</v>
      </c>
      <c r="B707" s="83">
        <v>21</v>
      </c>
      <c r="C707" s="84">
        <v>1730.0061464299999</v>
      </c>
      <c r="D707" s="84">
        <v>1720.3979077700001</v>
      </c>
      <c r="E707" s="84">
        <v>103.52161001</v>
      </c>
      <c r="F707" s="84">
        <v>103.52161001</v>
      </c>
    </row>
    <row r="708" spans="1:6" ht="12.75" customHeight="1" x14ac:dyDescent="0.2">
      <c r="A708" s="83" t="s">
        <v>176</v>
      </c>
      <c r="B708" s="83">
        <v>22</v>
      </c>
      <c r="C708" s="84">
        <v>1755.4674407</v>
      </c>
      <c r="D708" s="84">
        <v>1746.14219443</v>
      </c>
      <c r="E708" s="84">
        <v>105.07072257</v>
      </c>
      <c r="F708" s="84">
        <v>105.07072257</v>
      </c>
    </row>
    <row r="709" spans="1:6" ht="12.75" customHeight="1" x14ac:dyDescent="0.2">
      <c r="A709" s="83" t="s">
        <v>176</v>
      </c>
      <c r="B709" s="83">
        <v>23</v>
      </c>
      <c r="C709" s="84">
        <v>1760.79315397</v>
      </c>
      <c r="D709" s="84">
        <v>1753.4851210500001</v>
      </c>
      <c r="E709" s="84">
        <v>105.51256895</v>
      </c>
      <c r="F709" s="84">
        <v>105.51256895</v>
      </c>
    </row>
    <row r="710" spans="1:6" ht="12.75" customHeight="1" x14ac:dyDescent="0.2">
      <c r="A710" s="83" t="s">
        <v>176</v>
      </c>
      <c r="B710" s="83">
        <v>24</v>
      </c>
      <c r="C710" s="84">
        <v>1790.79135913</v>
      </c>
      <c r="D710" s="84">
        <v>1788.34790017</v>
      </c>
      <c r="E710" s="84">
        <v>107.61036912</v>
      </c>
      <c r="F710" s="84">
        <v>107.61036912</v>
      </c>
    </row>
    <row r="711" spans="1:6" ht="12.75" customHeight="1" x14ac:dyDescent="0.2">
      <c r="A711" s="83" t="s">
        <v>177</v>
      </c>
      <c r="B711" s="83">
        <v>1</v>
      </c>
      <c r="C711" s="84">
        <v>1907.75666062</v>
      </c>
      <c r="D711" s="84">
        <v>1903.4765628</v>
      </c>
      <c r="E711" s="84">
        <v>114.53801328</v>
      </c>
      <c r="F711" s="84">
        <v>114.53801328</v>
      </c>
    </row>
    <row r="712" spans="1:6" ht="12.75" customHeight="1" x14ac:dyDescent="0.2">
      <c r="A712" s="83" t="s">
        <v>177</v>
      </c>
      <c r="B712" s="83">
        <v>2</v>
      </c>
      <c r="C712" s="84">
        <v>1951.3535424300001</v>
      </c>
      <c r="D712" s="84">
        <v>1946.9093607899999</v>
      </c>
      <c r="E712" s="84">
        <v>117.15149771999999</v>
      </c>
      <c r="F712" s="84">
        <v>117.15149771999999</v>
      </c>
    </row>
    <row r="713" spans="1:6" ht="12.75" customHeight="1" x14ac:dyDescent="0.2">
      <c r="A713" s="83" t="s">
        <v>177</v>
      </c>
      <c r="B713" s="83">
        <v>3</v>
      </c>
      <c r="C713" s="84">
        <v>1922.2365870399999</v>
      </c>
      <c r="D713" s="84">
        <v>1917.8264144699999</v>
      </c>
      <c r="E713" s="84">
        <v>115.40148779</v>
      </c>
      <c r="F713" s="84">
        <v>115.40148779</v>
      </c>
    </row>
    <row r="714" spans="1:6" ht="12.75" customHeight="1" x14ac:dyDescent="0.2">
      <c r="A714" s="83" t="s">
        <v>177</v>
      </c>
      <c r="B714" s="83">
        <v>4</v>
      </c>
      <c r="C714" s="84">
        <v>1922.0251174699999</v>
      </c>
      <c r="D714" s="84">
        <v>1917.1833512999999</v>
      </c>
      <c r="E714" s="84">
        <v>115.36279270999999</v>
      </c>
      <c r="F714" s="84">
        <v>115.36279270999999</v>
      </c>
    </row>
    <row r="715" spans="1:6" ht="12.75" customHeight="1" x14ac:dyDescent="0.2">
      <c r="A715" s="83" t="s">
        <v>177</v>
      </c>
      <c r="B715" s="83">
        <v>5</v>
      </c>
      <c r="C715" s="84">
        <v>1921.8818999699999</v>
      </c>
      <c r="D715" s="84">
        <v>1917.3772281199999</v>
      </c>
      <c r="E715" s="84">
        <v>115.37445887</v>
      </c>
      <c r="F715" s="84">
        <v>115.37445887</v>
      </c>
    </row>
    <row r="716" spans="1:6" ht="12.75" customHeight="1" x14ac:dyDescent="0.2">
      <c r="A716" s="83" t="s">
        <v>177</v>
      </c>
      <c r="B716" s="83">
        <v>6</v>
      </c>
      <c r="C716" s="84">
        <v>1846.7693766100001</v>
      </c>
      <c r="D716" s="84">
        <v>1842.6288030200001</v>
      </c>
      <c r="E716" s="84">
        <v>110.87661725</v>
      </c>
      <c r="F716" s="84">
        <v>110.87661725</v>
      </c>
    </row>
    <row r="717" spans="1:6" ht="12.75" customHeight="1" x14ac:dyDescent="0.2">
      <c r="A717" s="83" t="s">
        <v>177</v>
      </c>
      <c r="B717" s="83">
        <v>7</v>
      </c>
      <c r="C717" s="84">
        <v>1870.2724883200001</v>
      </c>
      <c r="D717" s="84">
        <v>1866.1672806500001</v>
      </c>
      <c r="E717" s="84">
        <v>112.29299953</v>
      </c>
      <c r="F717" s="84">
        <v>112.29299953</v>
      </c>
    </row>
    <row r="718" spans="1:6" ht="12.75" customHeight="1" x14ac:dyDescent="0.2">
      <c r="A718" s="83" t="s">
        <v>177</v>
      </c>
      <c r="B718" s="83">
        <v>8</v>
      </c>
      <c r="C718" s="84">
        <v>1838.5088604499999</v>
      </c>
      <c r="D718" s="84">
        <v>1834.4282982300001</v>
      </c>
      <c r="E718" s="84">
        <v>110.38316777</v>
      </c>
      <c r="F718" s="84">
        <v>110.38316777</v>
      </c>
    </row>
    <row r="719" spans="1:6" ht="12.75" customHeight="1" x14ac:dyDescent="0.2">
      <c r="A719" s="83" t="s">
        <v>177</v>
      </c>
      <c r="B719" s="83">
        <v>9</v>
      </c>
      <c r="C719" s="84">
        <v>1835.7698795599999</v>
      </c>
      <c r="D719" s="84">
        <v>1831.5008886400001</v>
      </c>
      <c r="E719" s="84">
        <v>110.20701656999999</v>
      </c>
      <c r="F719" s="84">
        <v>110.20701656999999</v>
      </c>
    </row>
    <row r="720" spans="1:6" ht="12.75" customHeight="1" x14ac:dyDescent="0.2">
      <c r="A720" s="83" t="s">
        <v>177</v>
      </c>
      <c r="B720" s="83">
        <v>10</v>
      </c>
      <c r="C720" s="84">
        <v>1816.0390935099999</v>
      </c>
      <c r="D720" s="84">
        <v>1811.92718812</v>
      </c>
      <c r="E720" s="84">
        <v>109.02920707</v>
      </c>
      <c r="F720" s="84">
        <v>109.02920707</v>
      </c>
    </row>
    <row r="721" spans="1:6" ht="12.75" customHeight="1" x14ac:dyDescent="0.2">
      <c r="A721" s="83" t="s">
        <v>177</v>
      </c>
      <c r="B721" s="83">
        <v>11</v>
      </c>
      <c r="C721" s="84">
        <v>1823.29665578</v>
      </c>
      <c r="D721" s="84">
        <v>1819.1156522599999</v>
      </c>
      <c r="E721" s="84">
        <v>109.46175897000001</v>
      </c>
      <c r="F721" s="84">
        <v>109.46175897000001</v>
      </c>
    </row>
    <row r="722" spans="1:6" ht="12.75" customHeight="1" x14ac:dyDescent="0.2">
      <c r="A722" s="83" t="s">
        <v>177</v>
      </c>
      <c r="B722" s="83">
        <v>12</v>
      </c>
      <c r="C722" s="84">
        <v>1845.47422671</v>
      </c>
      <c r="D722" s="84">
        <v>1841.3831948</v>
      </c>
      <c r="E722" s="84">
        <v>110.80166518999999</v>
      </c>
      <c r="F722" s="84">
        <v>110.80166518999999</v>
      </c>
    </row>
    <row r="723" spans="1:6" ht="12.75" customHeight="1" x14ac:dyDescent="0.2">
      <c r="A723" s="83" t="s">
        <v>177</v>
      </c>
      <c r="B723" s="83">
        <v>13</v>
      </c>
      <c r="C723" s="84">
        <v>1843.82560747</v>
      </c>
      <c r="D723" s="84">
        <v>1839.4034616900001</v>
      </c>
      <c r="E723" s="84">
        <v>110.68253858999999</v>
      </c>
      <c r="F723" s="84">
        <v>110.68253858999999</v>
      </c>
    </row>
    <row r="724" spans="1:6" ht="12.75" customHeight="1" x14ac:dyDescent="0.2">
      <c r="A724" s="83" t="s">
        <v>177</v>
      </c>
      <c r="B724" s="83">
        <v>14</v>
      </c>
      <c r="C724" s="84">
        <v>1833.2058221100001</v>
      </c>
      <c r="D724" s="84">
        <v>1829.0979132</v>
      </c>
      <c r="E724" s="84">
        <v>110.06242218</v>
      </c>
      <c r="F724" s="84">
        <v>110.06242218</v>
      </c>
    </row>
    <row r="725" spans="1:6" ht="12.75" customHeight="1" x14ac:dyDescent="0.2">
      <c r="A725" s="83" t="s">
        <v>177</v>
      </c>
      <c r="B725" s="83">
        <v>15</v>
      </c>
      <c r="C725" s="84">
        <v>1841.2957894000001</v>
      </c>
      <c r="D725" s="84">
        <v>1837.20273004</v>
      </c>
      <c r="E725" s="84">
        <v>110.55011383</v>
      </c>
      <c r="F725" s="84">
        <v>110.55011383</v>
      </c>
    </row>
    <row r="726" spans="1:6" ht="12.75" customHeight="1" x14ac:dyDescent="0.2">
      <c r="A726" s="83" t="s">
        <v>177</v>
      </c>
      <c r="B726" s="83">
        <v>16</v>
      </c>
      <c r="C726" s="84">
        <v>1853.7425994800001</v>
      </c>
      <c r="D726" s="84">
        <v>1848.6720375100001</v>
      </c>
      <c r="E726" s="84">
        <v>111.24025718</v>
      </c>
      <c r="F726" s="84">
        <v>111.24025718</v>
      </c>
    </row>
    <row r="727" spans="1:6" ht="12.75" customHeight="1" x14ac:dyDescent="0.2">
      <c r="A727" s="83" t="s">
        <v>177</v>
      </c>
      <c r="B727" s="83">
        <v>17</v>
      </c>
      <c r="C727" s="84">
        <v>1847.2810751500001</v>
      </c>
      <c r="D727" s="84">
        <v>1845.4060722900001</v>
      </c>
      <c r="E727" s="84">
        <v>111.04373405</v>
      </c>
      <c r="F727" s="84">
        <v>111.04373405</v>
      </c>
    </row>
    <row r="728" spans="1:6" ht="12.75" customHeight="1" x14ac:dyDescent="0.2">
      <c r="A728" s="83" t="s">
        <v>177</v>
      </c>
      <c r="B728" s="83">
        <v>18</v>
      </c>
      <c r="C728" s="84">
        <v>1807.2301969099999</v>
      </c>
      <c r="D728" s="84">
        <v>1802.46972325</v>
      </c>
      <c r="E728" s="84">
        <v>108.46012245</v>
      </c>
      <c r="F728" s="84">
        <v>108.46012245</v>
      </c>
    </row>
    <row r="729" spans="1:6" ht="12.75" customHeight="1" x14ac:dyDescent="0.2">
      <c r="A729" s="83" t="s">
        <v>177</v>
      </c>
      <c r="B729" s="83">
        <v>19</v>
      </c>
      <c r="C729" s="84">
        <v>1819.36629627</v>
      </c>
      <c r="D729" s="84">
        <v>1814.92068268</v>
      </c>
      <c r="E729" s="84">
        <v>109.20933481</v>
      </c>
      <c r="F729" s="84">
        <v>109.20933481</v>
      </c>
    </row>
    <row r="730" spans="1:6" ht="12.75" customHeight="1" x14ac:dyDescent="0.2">
      <c r="A730" s="83" t="s">
        <v>177</v>
      </c>
      <c r="B730" s="83">
        <v>20</v>
      </c>
      <c r="C730" s="84">
        <v>1829.3818257299999</v>
      </c>
      <c r="D730" s="84">
        <v>1825.01518837</v>
      </c>
      <c r="E730" s="84">
        <v>109.81675213</v>
      </c>
      <c r="F730" s="84">
        <v>109.81675213</v>
      </c>
    </row>
    <row r="731" spans="1:6" ht="12.75" customHeight="1" x14ac:dyDescent="0.2">
      <c r="A731" s="83" t="s">
        <v>177</v>
      </c>
      <c r="B731" s="83">
        <v>21</v>
      </c>
      <c r="C731" s="84">
        <v>1857.40364112</v>
      </c>
      <c r="D731" s="84">
        <v>1852.9220187200001</v>
      </c>
      <c r="E731" s="84">
        <v>111.49599155999999</v>
      </c>
      <c r="F731" s="84">
        <v>111.49599155999999</v>
      </c>
    </row>
    <row r="732" spans="1:6" ht="12.75" customHeight="1" x14ac:dyDescent="0.2">
      <c r="A732" s="83" t="s">
        <v>177</v>
      </c>
      <c r="B732" s="83">
        <v>22</v>
      </c>
      <c r="C732" s="84">
        <v>1857.338066</v>
      </c>
      <c r="D732" s="84">
        <v>1852.89234162</v>
      </c>
      <c r="E732" s="84">
        <v>111.4942058</v>
      </c>
      <c r="F732" s="84">
        <v>111.4942058</v>
      </c>
    </row>
    <row r="733" spans="1:6" ht="12.75" customHeight="1" x14ac:dyDescent="0.2">
      <c r="A733" s="83" t="s">
        <v>177</v>
      </c>
      <c r="B733" s="83">
        <v>23</v>
      </c>
      <c r="C733" s="84">
        <v>1855.6788127499999</v>
      </c>
      <c r="D733" s="84">
        <v>1851.2834461699999</v>
      </c>
      <c r="E733" s="84">
        <v>111.39739363</v>
      </c>
      <c r="F733" s="84">
        <v>111.39739363</v>
      </c>
    </row>
    <row r="734" spans="1:6" ht="12.75" customHeight="1" x14ac:dyDescent="0.2">
      <c r="A734" s="83" t="s">
        <v>177</v>
      </c>
      <c r="B734" s="83">
        <v>24</v>
      </c>
      <c r="C734" s="84">
        <v>1906.4631638200001</v>
      </c>
      <c r="D734" s="84">
        <v>1902.13372695</v>
      </c>
      <c r="E734" s="84">
        <v>114.45721073</v>
      </c>
      <c r="F734" s="84">
        <v>114.45721073</v>
      </c>
    </row>
    <row r="735" spans="1:6" ht="12.75" customHeight="1" x14ac:dyDescent="0.2">
      <c r="A735" s="83" t="s">
        <v>178</v>
      </c>
      <c r="B735" s="83">
        <v>1</v>
      </c>
      <c r="C735" s="84">
        <v>1992.0411526600001</v>
      </c>
      <c r="D735" s="84">
        <v>1987.54314176</v>
      </c>
      <c r="E735" s="84">
        <v>119.59655675</v>
      </c>
      <c r="F735" s="84">
        <v>119.59655675</v>
      </c>
    </row>
    <row r="736" spans="1:6" ht="12.75" customHeight="1" x14ac:dyDescent="0.2">
      <c r="A736" s="83" t="s">
        <v>178</v>
      </c>
      <c r="B736" s="83">
        <v>2</v>
      </c>
      <c r="C736" s="84">
        <v>2031.07792825</v>
      </c>
      <c r="D736" s="84">
        <v>2025.8499744400001</v>
      </c>
      <c r="E736" s="84">
        <v>121.90159616</v>
      </c>
      <c r="F736" s="84">
        <v>121.90159616</v>
      </c>
    </row>
    <row r="737" spans="1:6" ht="12.75" customHeight="1" x14ac:dyDescent="0.2">
      <c r="A737" s="83" t="s">
        <v>178</v>
      </c>
      <c r="B737" s="83">
        <v>3</v>
      </c>
      <c r="C737" s="84">
        <v>2046.1675331199999</v>
      </c>
      <c r="D737" s="84">
        <v>2044.76421544</v>
      </c>
      <c r="E737" s="84">
        <v>123.03972396</v>
      </c>
      <c r="F737" s="84">
        <v>123.03972396</v>
      </c>
    </row>
    <row r="738" spans="1:6" ht="12.75" customHeight="1" x14ac:dyDescent="0.2">
      <c r="A738" s="83" t="s">
        <v>178</v>
      </c>
      <c r="B738" s="83">
        <v>4</v>
      </c>
      <c r="C738" s="84">
        <v>2052.1033881499998</v>
      </c>
      <c r="D738" s="84">
        <v>2044.77984625</v>
      </c>
      <c r="E738" s="84">
        <v>123.04066452000001</v>
      </c>
      <c r="F738" s="84">
        <v>123.04066452000001</v>
      </c>
    </row>
    <row r="739" spans="1:6" ht="12.75" customHeight="1" x14ac:dyDescent="0.2">
      <c r="A739" s="83" t="s">
        <v>178</v>
      </c>
      <c r="B739" s="83">
        <v>5</v>
      </c>
      <c r="C739" s="84">
        <v>2063.4762708600001</v>
      </c>
      <c r="D739" s="84">
        <v>2057.8887756700001</v>
      </c>
      <c r="E739" s="84">
        <v>123.82946894</v>
      </c>
      <c r="F739" s="84">
        <v>123.82946894</v>
      </c>
    </row>
    <row r="740" spans="1:6" ht="12.75" customHeight="1" x14ac:dyDescent="0.2">
      <c r="A740" s="83" t="s">
        <v>178</v>
      </c>
      <c r="B740" s="83">
        <v>6</v>
      </c>
      <c r="C740" s="84">
        <v>2050.6535363500002</v>
      </c>
      <c r="D740" s="84">
        <v>2045.48896838</v>
      </c>
      <c r="E740" s="84">
        <v>123.08333456</v>
      </c>
      <c r="F740" s="84">
        <v>123.08333456</v>
      </c>
    </row>
    <row r="741" spans="1:6" ht="12.75" customHeight="1" x14ac:dyDescent="0.2">
      <c r="A741" s="83" t="s">
        <v>178</v>
      </c>
      <c r="B741" s="83">
        <v>7</v>
      </c>
      <c r="C741" s="84">
        <v>2040.5258545500001</v>
      </c>
      <c r="D741" s="84">
        <v>2035.49732911</v>
      </c>
      <c r="E741" s="84">
        <v>122.48210704</v>
      </c>
      <c r="F741" s="84">
        <v>122.48210704</v>
      </c>
    </row>
    <row r="742" spans="1:6" ht="12.75" customHeight="1" x14ac:dyDescent="0.2">
      <c r="A742" s="83" t="s">
        <v>178</v>
      </c>
      <c r="B742" s="83">
        <v>8</v>
      </c>
      <c r="C742" s="84">
        <v>1979.6665212400001</v>
      </c>
      <c r="D742" s="84">
        <v>1974.6131562099999</v>
      </c>
      <c r="E742" s="84">
        <v>118.81851992</v>
      </c>
      <c r="F742" s="84">
        <v>118.81851992</v>
      </c>
    </row>
    <row r="743" spans="1:6" ht="12.75" customHeight="1" x14ac:dyDescent="0.2">
      <c r="A743" s="83" t="s">
        <v>178</v>
      </c>
      <c r="B743" s="83">
        <v>9</v>
      </c>
      <c r="C743" s="84">
        <v>1909.3973105</v>
      </c>
      <c r="D743" s="84">
        <v>1908.4685800300001</v>
      </c>
      <c r="E743" s="84">
        <v>114.83839824</v>
      </c>
      <c r="F743" s="84">
        <v>114.83839824</v>
      </c>
    </row>
    <row r="744" spans="1:6" ht="12.75" customHeight="1" x14ac:dyDescent="0.2">
      <c r="A744" s="83" t="s">
        <v>178</v>
      </c>
      <c r="B744" s="83">
        <v>10</v>
      </c>
      <c r="C744" s="84">
        <v>1915.68081676</v>
      </c>
      <c r="D744" s="84">
        <v>1910.5863702199999</v>
      </c>
      <c r="E744" s="84">
        <v>114.96583216000001</v>
      </c>
      <c r="F744" s="84">
        <v>114.96583216000001</v>
      </c>
    </row>
    <row r="745" spans="1:6" ht="12.75" customHeight="1" x14ac:dyDescent="0.2">
      <c r="A745" s="83" t="s">
        <v>178</v>
      </c>
      <c r="B745" s="83">
        <v>11</v>
      </c>
      <c r="C745" s="84">
        <v>1902.8825871500001</v>
      </c>
      <c r="D745" s="84">
        <v>1898.0230052700001</v>
      </c>
      <c r="E745" s="84">
        <v>114.20985602</v>
      </c>
      <c r="F745" s="84">
        <v>114.20985602</v>
      </c>
    </row>
    <row r="746" spans="1:6" ht="12.75" customHeight="1" x14ac:dyDescent="0.2">
      <c r="A746" s="83" t="s">
        <v>178</v>
      </c>
      <c r="B746" s="83">
        <v>12</v>
      </c>
      <c r="C746" s="84">
        <v>1931.9269301500001</v>
      </c>
      <c r="D746" s="84">
        <v>1926.8519693400001</v>
      </c>
      <c r="E746" s="84">
        <v>115.94458306</v>
      </c>
      <c r="F746" s="84">
        <v>115.94458306</v>
      </c>
    </row>
    <row r="747" spans="1:6" ht="12.75" customHeight="1" x14ac:dyDescent="0.2">
      <c r="A747" s="83" t="s">
        <v>178</v>
      </c>
      <c r="B747" s="83">
        <v>13</v>
      </c>
      <c r="C747" s="84">
        <v>1941.80481865</v>
      </c>
      <c r="D747" s="84">
        <v>1936.4769710099999</v>
      </c>
      <c r="E747" s="84">
        <v>116.52374888999999</v>
      </c>
      <c r="F747" s="84">
        <v>116.52374888999999</v>
      </c>
    </row>
    <row r="748" spans="1:6" ht="12.75" customHeight="1" x14ac:dyDescent="0.2">
      <c r="A748" s="83" t="s">
        <v>178</v>
      </c>
      <c r="B748" s="83">
        <v>14</v>
      </c>
      <c r="C748" s="84">
        <v>1956.11590222</v>
      </c>
      <c r="D748" s="84">
        <v>1950.6687699399999</v>
      </c>
      <c r="E748" s="84">
        <v>117.37771288</v>
      </c>
      <c r="F748" s="84">
        <v>117.37771288</v>
      </c>
    </row>
    <row r="749" spans="1:6" ht="12.75" customHeight="1" x14ac:dyDescent="0.2">
      <c r="A749" s="83" t="s">
        <v>178</v>
      </c>
      <c r="B749" s="83">
        <v>15</v>
      </c>
      <c r="C749" s="84">
        <v>1980.5765235199999</v>
      </c>
      <c r="D749" s="84">
        <v>1971.6325004800001</v>
      </c>
      <c r="E749" s="84">
        <v>118.63916474</v>
      </c>
      <c r="F749" s="84">
        <v>118.63916474</v>
      </c>
    </row>
    <row r="750" spans="1:6" ht="12.75" customHeight="1" x14ac:dyDescent="0.2">
      <c r="A750" s="83" t="s">
        <v>178</v>
      </c>
      <c r="B750" s="83">
        <v>16</v>
      </c>
      <c r="C750" s="84">
        <v>1993.7584074199999</v>
      </c>
      <c r="D750" s="84">
        <v>1983.5943384300001</v>
      </c>
      <c r="E750" s="84">
        <v>119.35894516</v>
      </c>
      <c r="F750" s="84">
        <v>119.35894516</v>
      </c>
    </row>
    <row r="751" spans="1:6" ht="12.75" customHeight="1" x14ac:dyDescent="0.2">
      <c r="A751" s="83" t="s">
        <v>178</v>
      </c>
      <c r="B751" s="83">
        <v>17</v>
      </c>
      <c r="C751" s="84">
        <v>1998.48888728</v>
      </c>
      <c r="D751" s="84">
        <v>1989.6328877799999</v>
      </c>
      <c r="E751" s="84">
        <v>119.72230316</v>
      </c>
      <c r="F751" s="84">
        <v>119.72230316</v>
      </c>
    </row>
    <row r="752" spans="1:6" ht="12.75" customHeight="1" x14ac:dyDescent="0.2">
      <c r="A752" s="83" t="s">
        <v>178</v>
      </c>
      <c r="B752" s="83">
        <v>18</v>
      </c>
      <c r="C752" s="84">
        <v>1974.21311599</v>
      </c>
      <c r="D752" s="84">
        <v>1967.20216321</v>
      </c>
      <c r="E752" s="84">
        <v>118.37257778</v>
      </c>
      <c r="F752" s="84">
        <v>118.37257778</v>
      </c>
    </row>
    <row r="753" spans="1:6" ht="12.75" customHeight="1" x14ac:dyDescent="0.2">
      <c r="A753" s="83" t="s">
        <v>178</v>
      </c>
      <c r="B753" s="83">
        <v>19</v>
      </c>
      <c r="C753" s="84">
        <v>1900.4566517400001</v>
      </c>
      <c r="D753" s="84">
        <v>1895.7299395099999</v>
      </c>
      <c r="E753" s="84">
        <v>114.07187523</v>
      </c>
      <c r="F753" s="84">
        <v>114.07187523</v>
      </c>
    </row>
    <row r="754" spans="1:6" ht="12.75" customHeight="1" x14ac:dyDescent="0.2">
      <c r="A754" s="83" t="s">
        <v>178</v>
      </c>
      <c r="B754" s="83">
        <v>20</v>
      </c>
      <c r="C754" s="84">
        <v>1934.49356491</v>
      </c>
      <c r="D754" s="84">
        <v>1929.91101682</v>
      </c>
      <c r="E754" s="84">
        <v>116.12865531999999</v>
      </c>
      <c r="F754" s="84">
        <v>116.12865531999999</v>
      </c>
    </row>
    <row r="755" spans="1:6" ht="12.75" customHeight="1" x14ac:dyDescent="0.2">
      <c r="A755" s="83" t="s">
        <v>178</v>
      </c>
      <c r="B755" s="83">
        <v>21</v>
      </c>
      <c r="C755" s="84">
        <v>1945.5668289400001</v>
      </c>
      <c r="D755" s="84">
        <v>1940.4026917799999</v>
      </c>
      <c r="E755" s="84">
        <v>116.75997153</v>
      </c>
      <c r="F755" s="84">
        <v>116.75997153</v>
      </c>
    </row>
    <row r="756" spans="1:6" ht="12.75" customHeight="1" x14ac:dyDescent="0.2">
      <c r="A756" s="83" t="s">
        <v>178</v>
      </c>
      <c r="B756" s="83">
        <v>22</v>
      </c>
      <c r="C756" s="84">
        <v>1954.22813458</v>
      </c>
      <c r="D756" s="84">
        <v>1948.9803956999999</v>
      </c>
      <c r="E756" s="84">
        <v>117.27611824</v>
      </c>
      <c r="F756" s="84">
        <v>117.27611824</v>
      </c>
    </row>
    <row r="757" spans="1:6" ht="12.75" customHeight="1" x14ac:dyDescent="0.2">
      <c r="A757" s="83" t="s">
        <v>178</v>
      </c>
      <c r="B757" s="83">
        <v>23</v>
      </c>
      <c r="C757" s="84">
        <v>1980.6049630099999</v>
      </c>
      <c r="D757" s="84">
        <v>1975.4819434799999</v>
      </c>
      <c r="E757" s="84">
        <v>118.87079751</v>
      </c>
      <c r="F757" s="84">
        <v>118.87079751</v>
      </c>
    </row>
    <row r="758" spans="1:6" ht="12.75" customHeight="1" x14ac:dyDescent="0.2">
      <c r="A758" s="83" t="s">
        <v>178</v>
      </c>
      <c r="B758" s="83">
        <v>24</v>
      </c>
      <c r="C758" s="84">
        <v>1996.44881637</v>
      </c>
      <c r="D758" s="84">
        <v>1991.5965651500001</v>
      </c>
      <c r="E758" s="84">
        <v>119.84046364</v>
      </c>
      <c r="F758" s="84">
        <v>119.84046364</v>
      </c>
    </row>
    <row r="759" spans="1:6" ht="12.75" customHeight="1" x14ac:dyDescent="0.2">
      <c r="A759" s="83" t="s">
        <v>179</v>
      </c>
      <c r="B759" s="83">
        <v>1</v>
      </c>
      <c r="C759" s="84">
        <v>1949.4879207900001</v>
      </c>
      <c r="D759" s="84">
        <v>1944.9063713400001</v>
      </c>
      <c r="E759" s="84">
        <v>117.03097171</v>
      </c>
      <c r="F759" s="84">
        <v>117.03097171</v>
      </c>
    </row>
    <row r="760" spans="1:6" ht="12.75" customHeight="1" x14ac:dyDescent="0.2">
      <c r="A760" s="83" t="s">
        <v>179</v>
      </c>
      <c r="B760" s="83">
        <v>2</v>
      </c>
      <c r="C760" s="84">
        <v>1931.7080616799999</v>
      </c>
      <c r="D760" s="84">
        <v>1926.9386378500001</v>
      </c>
      <c r="E760" s="84">
        <v>115.94979816999999</v>
      </c>
      <c r="F760" s="84">
        <v>115.94979816999999</v>
      </c>
    </row>
    <row r="761" spans="1:6" ht="12.75" customHeight="1" x14ac:dyDescent="0.2">
      <c r="A761" s="83" t="s">
        <v>179</v>
      </c>
      <c r="B761" s="83">
        <v>3</v>
      </c>
      <c r="C761" s="84">
        <v>1948.7759376500001</v>
      </c>
      <c r="D761" s="84">
        <v>1943.9601631999999</v>
      </c>
      <c r="E761" s="84">
        <v>116.97403547</v>
      </c>
      <c r="F761" s="84">
        <v>116.97403547</v>
      </c>
    </row>
    <row r="762" spans="1:6" ht="12.75" customHeight="1" x14ac:dyDescent="0.2">
      <c r="A762" s="83" t="s">
        <v>179</v>
      </c>
      <c r="B762" s="83">
        <v>4</v>
      </c>
      <c r="C762" s="84">
        <v>1953.6518421400001</v>
      </c>
      <c r="D762" s="84">
        <v>1949.0876486899999</v>
      </c>
      <c r="E762" s="84">
        <v>117.28257198</v>
      </c>
      <c r="F762" s="84">
        <v>117.28257198</v>
      </c>
    </row>
    <row r="763" spans="1:6" ht="12.75" customHeight="1" x14ac:dyDescent="0.2">
      <c r="A763" s="83" t="s">
        <v>179</v>
      </c>
      <c r="B763" s="83">
        <v>5</v>
      </c>
      <c r="C763" s="84">
        <v>1949.1269174199999</v>
      </c>
      <c r="D763" s="84">
        <v>1944.56941407</v>
      </c>
      <c r="E763" s="84">
        <v>117.01069596000001</v>
      </c>
      <c r="F763" s="84">
        <v>117.01069596000001</v>
      </c>
    </row>
    <row r="764" spans="1:6" ht="12.75" customHeight="1" x14ac:dyDescent="0.2">
      <c r="A764" s="83" t="s">
        <v>179</v>
      </c>
      <c r="B764" s="83">
        <v>6</v>
      </c>
      <c r="C764" s="84">
        <v>1905.99211283</v>
      </c>
      <c r="D764" s="84">
        <v>1901.5074463000001</v>
      </c>
      <c r="E764" s="84">
        <v>114.41952551</v>
      </c>
      <c r="F764" s="84">
        <v>114.41952551</v>
      </c>
    </row>
    <row r="765" spans="1:6" ht="12.75" customHeight="1" x14ac:dyDescent="0.2">
      <c r="A765" s="83" t="s">
        <v>179</v>
      </c>
      <c r="B765" s="83">
        <v>7</v>
      </c>
      <c r="C765" s="84">
        <v>1905.8566113500001</v>
      </c>
      <c r="D765" s="84">
        <v>1901.0105608599999</v>
      </c>
      <c r="E765" s="84">
        <v>114.38962639</v>
      </c>
      <c r="F765" s="84">
        <v>114.38962639</v>
      </c>
    </row>
    <row r="766" spans="1:6" ht="12.75" customHeight="1" x14ac:dyDescent="0.2">
      <c r="A766" s="83" t="s">
        <v>179</v>
      </c>
      <c r="B766" s="83">
        <v>8</v>
      </c>
      <c r="C766" s="84">
        <v>1906.5555991700001</v>
      </c>
      <c r="D766" s="84">
        <v>1901.68008121</v>
      </c>
      <c r="E766" s="84">
        <v>114.42991348</v>
      </c>
      <c r="F766" s="84">
        <v>114.42991348</v>
      </c>
    </row>
    <row r="767" spans="1:6" ht="12.75" customHeight="1" x14ac:dyDescent="0.2">
      <c r="A767" s="83" t="s">
        <v>179</v>
      </c>
      <c r="B767" s="83">
        <v>9</v>
      </c>
      <c r="C767" s="84">
        <v>1883.5384540499999</v>
      </c>
      <c r="D767" s="84">
        <v>1878.98161213</v>
      </c>
      <c r="E767" s="84">
        <v>113.06407709</v>
      </c>
      <c r="F767" s="84">
        <v>113.06407709</v>
      </c>
    </row>
    <row r="768" spans="1:6" ht="12.75" customHeight="1" x14ac:dyDescent="0.2">
      <c r="A768" s="83" t="s">
        <v>179</v>
      </c>
      <c r="B768" s="83">
        <v>10</v>
      </c>
      <c r="C768" s="84">
        <v>1842.02748969</v>
      </c>
      <c r="D768" s="84">
        <v>1837.5406418099999</v>
      </c>
      <c r="E768" s="84">
        <v>110.57044701</v>
      </c>
      <c r="F768" s="84">
        <v>110.57044701</v>
      </c>
    </row>
    <row r="769" spans="1:6" ht="12.75" customHeight="1" x14ac:dyDescent="0.2">
      <c r="A769" s="83" t="s">
        <v>179</v>
      </c>
      <c r="B769" s="83">
        <v>11</v>
      </c>
      <c r="C769" s="84">
        <v>1825.40149638</v>
      </c>
      <c r="D769" s="84">
        <v>1820.7908354199999</v>
      </c>
      <c r="E769" s="84">
        <v>109.56255987</v>
      </c>
      <c r="F769" s="84">
        <v>109.56255987</v>
      </c>
    </row>
    <row r="770" spans="1:6" ht="12.75" customHeight="1" x14ac:dyDescent="0.2">
      <c r="A770" s="83" t="s">
        <v>179</v>
      </c>
      <c r="B770" s="83">
        <v>12</v>
      </c>
      <c r="C770" s="84">
        <v>1809.09370685</v>
      </c>
      <c r="D770" s="84">
        <v>1803.1207431</v>
      </c>
      <c r="E770" s="84">
        <v>108.49929631000001</v>
      </c>
      <c r="F770" s="84">
        <v>108.49929631000001</v>
      </c>
    </row>
    <row r="771" spans="1:6" ht="12.75" customHeight="1" x14ac:dyDescent="0.2">
      <c r="A771" s="83" t="s">
        <v>179</v>
      </c>
      <c r="B771" s="83">
        <v>13</v>
      </c>
      <c r="C771" s="84">
        <v>1816.1927385500001</v>
      </c>
      <c r="D771" s="84">
        <v>1809.5512076299999</v>
      </c>
      <c r="E771" s="84">
        <v>108.88623705000001</v>
      </c>
      <c r="F771" s="84">
        <v>108.88623705000001</v>
      </c>
    </row>
    <row r="772" spans="1:6" ht="12.75" customHeight="1" x14ac:dyDescent="0.2">
      <c r="A772" s="83" t="s">
        <v>179</v>
      </c>
      <c r="B772" s="83">
        <v>14</v>
      </c>
      <c r="C772" s="84">
        <v>1828.5717675000001</v>
      </c>
      <c r="D772" s="84">
        <v>1821.4143385299999</v>
      </c>
      <c r="E772" s="84">
        <v>109.60007795999999</v>
      </c>
      <c r="F772" s="84">
        <v>109.60007795999999</v>
      </c>
    </row>
    <row r="773" spans="1:6" ht="12.75" customHeight="1" x14ac:dyDescent="0.2">
      <c r="A773" s="83" t="s">
        <v>179</v>
      </c>
      <c r="B773" s="83">
        <v>15</v>
      </c>
      <c r="C773" s="84">
        <v>1853.47280505</v>
      </c>
      <c r="D773" s="84">
        <v>1846.26497868</v>
      </c>
      <c r="E773" s="84">
        <v>111.09541708</v>
      </c>
      <c r="F773" s="84">
        <v>111.09541708</v>
      </c>
    </row>
    <row r="774" spans="1:6" ht="12.75" customHeight="1" x14ac:dyDescent="0.2">
      <c r="A774" s="83" t="s">
        <v>179</v>
      </c>
      <c r="B774" s="83">
        <v>16</v>
      </c>
      <c r="C774" s="84">
        <v>1834.6905167299999</v>
      </c>
      <c r="D774" s="84">
        <v>1827.6118819000001</v>
      </c>
      <c r="E774" s="84">
        <v>109.97300313</v>
      </c>
      <c r="F774" s="84">
        <v>109.97300313</v>
      </c>
    </row>
    <row r="775" spans="1:6" ht="12.75" customHeight="1" x14ac:dyDescent="0.2">
      <c r="A775" s="83" t="s">
        <v>179</v>
      </c>
      <c r="B775" s="83">
        <v>17</v>
      </c>
      <c r="C775" s="84">
        <v>1847.7719120100001</v>
      </c>
      <c r="D775" s="84">
        <v>1843.7880227000001</v>
      </c>
      <c r="E775" s="84">
        <v>110.94637105</v>
      </c>
      <c r="F775" s="84">
        <v>110.94637105</v>
      </c>
    </row>
    <row r="776" spans="1:6" ht="12.75" customHeight="1" x14ac:dyDescent="0.2">
      <c r="A776" s="83" t="s">
        <v>179</v>
      </c>
      <c r="B776" s="83">
        <v>18</v>
      </c>
      <c r="C776" s="84">
        <v>1812.6189627399999</v>
      </c>
      <c r="D776" s="84">
        <v>1807.9638927399999</v>
      </c>
      <c r="E776" s="84">
        <v>108.79072346</v>
      </c>
      <c r="F776" s="84">
        <v>108.79072346</v>
      </c>
    </row>
    <row r="777" spans="1:6" ht="12.75" customHeight="1" x14ac:dyDescent="0.2">
      <c r="A777" s="83" t="s">
        <v>179</v>
      </c>
      <c r="B777" s="83">
        <v>19</v>
      </c>
      <c r="C777" s="84">
        <v>1746.7385505499999</v>
      </c>
      <c r="D777" s="84">
        <v>1742.6005007199999</v>
      </c>
      <c r="E777" s="84">
        <v>104.85760801000001</v>
      </c>
      <c r="F777" s="84">
        <v>104.85760801000001</v>
      </c>
    </row>
    <row r="778" spans="1:6" ht="12.75" customHeight="1" x14ac:dyDescent="0.2">
      <c r="A778" s="83" t="s">
        <v>179</v>
      </c>
      <c r="B778" s="83">
        <v>20</v>
      </c>
      <c r="C778" s="84">
        <v>1724.3038649800001</v>
      </c>
      <c r="D778" s="84">
        <v>1720.2246600799999</v>
      </c>
      <c r="E778" s="84">
        <v>103.51118517</v>
      </c>
      <c r="F778" s="84">
        <v>103.51118517</v>
      </c>
    </row>
    <row r="779" spans="1:6" ht="12.75" customHeight="1" x14ac:dyDescent="0.2">
      <c r="A779" s="83" t="s">
        <v>179</v>
      </c>
      <c r="B779" s="83">
        <v>21</v>
      </c>
      <c r="C779" s="84">
        <v>1762.3559649700001</v>
      </c>
      <c r="D779" s="84">
        <v>1758.1153021600001</v>
      </c>
      <c r="E779" s="84">
        <v>105.79118112</v>
      </c>
      <c r="F779" s="84">
        <v>105.79118112</v>
      </c>
    </row>
    <row r="780" spans="1:6" ht="12.75" customHeight="1" x14ac:dyDescent="0.2">
      <c r="A780" s="83" t="s">
        <v>179</v>
      </c>
      <c r="B780" s="83">
        <v>22</v>
      </c>
      <c r="C780" s="84">
        <v>1818.43368547</v>
      </c>
      <c r="D780" s="84">
        <v>1814.0815997499999</v>
      </c>
      <c r="E780" s="84">
        <v>109.15884462</v>
      </c>
      <c r="F780" s="84">
        <v>109.15884462</v>
      </c>
    </row>
    <row r="781" spans="1:6" ht="12.75" customHeight="1" x14ac:dyDescent="0.2">
      <c r="A781" s="83" t="s">
        <v>179</v>
      </c>
      <c r="B781" s="83">
        <v>23</v>
      </c>
      <c r="C781" s="84">
        <v>1874.70921873</v>
      </c>
      <c r="D781" s="84">
        <v>1870.2227044799999</v>
      </c>
      <c r="E781" s="84">
        <v>112.53702680000001</v>
      </c>
      <c r="F781" s="84">
        <v>112.53702680000001</v>
      </c>
    </row>
    <row r="782" spans="1:6" ht="12.75" customHeight="1" x14ac:dyDescent="0.2">
      <c r="A782" s="83" t="s">
        <v>179</v>
      </c>
      <c r="B782" s="83">
        <v>24</v>
      </c>
      <c r="C782" s="84">
        <v>1920.4137901399999</v>
      </c>
      <c r="D782" s="84">
        <v>1916.0380867599999</v>
      </c>
      <c r="E782" s="84">
        <v>115.29387864</v>
      </c>
      <c r="F782" s="84">
        <v>115.29387864</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2024-01-15T08:54:48Z</dcterms:modified>
</cp:coreProperties>
</file>